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auguste\Desktop\"/>
    </mc:Choice>
  </mc:AlternateContent>
  <bookViews>
    <workbookView xWindow="1836" yWindow="900" windowWidth="48096" windowHeight="28344" activeTab="11"/>
  </bookViews>
  <sheets>
    <sheet name="Poste" sheetId="1" r:id="rId1"/>
    <sheet name="Autoadhésifs" sheetId="7" r:id="rId2"/>
    <sheet name="Poste Aérienne" sheetId="2" r:id="rId3"/>
    <sheet name="Blocs Feuillets" sheetId="8" r:id="rId4"/>
    <sheet name="Carnets Commémoratifs" sheetId="9" r:id="rId5"/>
    <sheet name="Préoblitérés" sheetId="3" r:id="rId6"/>
    <sheet name="Carnets" sheetId="18" r:id="rId7"/>
    <sheet name="Croix Rouge" sheetId="11" r:id="rId8"/>
    <sheet name="Franchise" sheetId="17" r:id="rId9"/>
    <sheet name="Service" sheetId="4" r:id="rId10"/>
    <sheet name="Taxe" sheetId="5" r:id="rId11"/>
    <sheet name="Total collection" sheetId="6" r:id="rId12"/>
  </sheets>
  <definedNames>
    <definedName name="_xlnm._FilterDatabase" localSheetId="0" hidden="1">Poste!$A$3:$I$4713</definedName>
    <definedName name="_xlnm.Print_Titles" localSheetId="1">Autoadhésifs!#REF!</definedName>
    <definedName name="_xlnm.Print_Titles" localSheetId="3">'Blocs Feuillets'!$1:$2</definedName>
    <definedName name="_xlnm.Print_Titles" localSheetId="6">Carnets!$1:$2</definedName>
    <definedName name="_xlnm.Print_Titles" localSheetId="4">'Carnets Commémoratifs'!$1:$2</definedName>
    <definedName name="_xlnm.Print_Titles" localSheetId="7">'Croix Rouge'!$1:$2</definedName>
    <definedName name="_xlnm.Print_Titles" localSheetId="8">Franchise!$1:$2</definedName>
    <definedName name="_xlnm.Print_Titles" localSheetId="2">'Poste Aérienne'!$1:$2</definedName>
    <definedName name="_xlnm.Print_Titles" localSheetId="5">Préoblitérés!$1:$2</definedName>
    <definedName name="_xlnm.Print_Titles" localSheetId="9">Service!$2:$4</definedName>
    <definedName name="_xlnm.Print_Titles" localSheetId="10">Taxe!$1:$2</definedName>
    <definedName name="_xlnm.Print_Area" localSheetId="1">Autoadhésifs!#REF!</definedName>
    <definedName name="_xlnm.Print_Area" localSheetId="3">'Blocs Feuillets'!$A$1:$I$151</definedName>
    <definedName name="_xlnm.Print_Area" localSheetId="6">Carnets!$A$1:$I$25</definedName>
    <definedName name="_xlnm.Print_Area" localSheetId="4">'Carnets Commémoratifs'!$B$1:$L$226</definedName>
    <definedName name="_xlnm.Print_Area" localSheetId="7">'Croix Rouge'!$A$1:$J$269</definedName>
    <definedName name="_xlnm.Print_Area" localSheetId="8">Franchise!$A$1:$K$19</definedName>
    <definedName name="_xlnm.Print_Area" localSheetId="0">Poste!$A$3:$I$5161</definedName>
    <definedName name="_xlnm.Print_Area" localSheetId="2">'Poste Aérienne'!$A$1:$O$88</definedName>
    <definedName name="_xlnm.Print_Area" localSheetId="5">Préoblitérés!$A$1:$O$281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 i="5" l="1"/>
  <c r="N10" i="5"/>
  <c r="L10" i="5"/>
  <c r="J10" i="5"/>
  <c r="P10" i="5" s="1"/>
  <c r="O7" i="5"/>
  <c r="N7" i="5"/>
  <c r="L7" i="5"/>
  <c r="J7" i="5"/>
  <c r="P7" i="5" s="1"/>
  <c r="O8" i="5"/>
  <c r="N8" i="5"/>
  <c r="L8" i="5"/>
  <c r="J8" i="5"/>
  <c r="R5158" i="1"/>
  <c r="S5158" i="1"/>
  <c r="O1034" i="7"/>
  <c r="O1536" i="1"/>
  <c r="I6469" i="1"/>
  <c r="H6469" i="1"/>
  <c r="G6469" i="1"/>
  <c r="L702" i="1"/>
  <c r="O702" i="1"/>
  <c r="L703" i="1"/>
  <c r="O703" i="1"/>
  <c r="L704" i="1"/>
  <c r="O704" i="1"/>
  <c r="L705" i="1"/>
  <c r="O705" i="1"/>
  <c r="L706" i="1"/>
  <c r="O706" i="1"/>
  <c r="L707" i="1"/>
  <c r="O707" i="1"/>
  <c r="S2220" i="1"/>
  <c r="R2220" i="1"/>
  <c r="S2586" i="1"/>
  <c r="R2586" i="1"/>
  <c r="O2586" i="1"/>
  <c r="L2586" i="1"/>
  <c r="S2584" i="1"/>
  <c r="R2584" i="1"/>
  <c r="O2584" i="1"/>
  <c r="L2584" i="1"/>
  <c r="S1998" i="1"/>
  <c r="R1998" i="1"/>
  <c r="O1998" i="1"/>
  <c r="S1997" i="1"/>
  <c r="R1997" i="1"/>
  <c r="O1997" i="1"/>
  <c r="S1996" i="1"/>
  <c r="R1996" i="1"/>
  <c r="O1996" i="1"/>
  <c r="L1998" i="1"/>
  <c r="L1996" i="1"/>
  <c r="O2220" i="1"/>
  <c r="L2220" i="1"/>
  <c r="S2219" i="1"/>
  <c r="R2219" i="1"/>
  <c r="O2219" i="1"/>
  <c r="L2219" i="1"/>
  <c r="S2218" i="1"/>
  <c r="R2218" i="1"/>
  <c r="O2218" i="1"/>
  <c r="L2218" i="1"/>
  <c r="S2177" i="1"/>
  <c r="R2177" i="1"/>
  <c r="O2177" i="1"/>
  <c r="S2176" i="1"/>
  <c r="R2176" i="1"/>
  <c r="O2176" i="1"/>
  <c r="S2175" i="1"/>
  <c r="R2175" i="1"/>
  <c r="O2175" i="1"/>
  <c r="S2174" i="1"/>
  <c r="R2174" i="1"/>
  <c r="O2174" i="1"/>
  <c r="L2177" i="1"/>
  <c r="L2175" i="1"/>
  <c r="S2090" i="1"/>
  <c r="R2090" i="1"/>
  <c r="O2090" i="1"/>
  <c r="L2090" i="1"/>
  <c r="S2089" i="1"/>
  <c r="R2089" i="1"/>
  <c r="O2089" i="1"/>
  <c r="L2089" i="1"/>
  <c r="S2088" i="1"/>
  <c r="R2088" i="1"/>
  <c r="O2088" i="1"/>
  <c r="L2088" i="1"/>
  <c r="S2087" i="1"/>
  <c r="R2087" i="1"/>
  <c r="O2087" i="1"/>
  <c r="L2087" i="1"/>
  <c r="S2086" i="1"/>
  <c r="R2086" i="1"/>
  <c r="O2086" i="1"/>
  <c r="L2086" i="1"/>
  <c r="S2084" i="1"/>
  <c r="R2084" i="1"/>
  <c r="O2084" i="1"/>
  <c r="S2083" i="1"/>
  <c r="R2083" i="1"/>
  <c r="O2083" i="1"/>
  <c r="L2084" i="1"/>
  <c r="S2405" i="1"/>
  <c r="R2405" i="1"/>
  <c r="O2405" i="1"/>
  <c r="L2405" i="1"/>
  <c r="L2514" i="1"/>
  <c r="S2514" i="1"/>
  <c r="R2514" i="1"/>
  <c r="O2514" i="1"/>
  <c r="S2512" i="1"/>
  <c r="R2512" i="1"/>
  <c r="O2512" i="1"/>
  <c r="L2512" i="1"/>
  <c r="L2349" i="1"/>
  <c r="S2347" i="1"/>
  <c r="R2347" i="1"/>
  <c r="O2347" i="1"/>
  <c r="L2347" i="1"/>
  <c r="S2315" i="1"/>
  <c r="O2315" i="1"/>
  <c r="L2315" i="1"/>
  <c r="S2313" i="1"/>
  <c r="R2313" i="1"/>
  <c r="O2313" i="1"/>
  <c r="L2313" i="1"/>
  <c r="S2278" i="1"/>
  <c r="R2278" i="1"/>
  <c r="O2278" i="1"/>
  <c r="L2278" i="1"/>
  <c r="L2270" i="1"/>
  <c r="L2269" i="1"/>
  <c r="S2276" i="1"/>
  <c r="S2275" i="1"/>
  <c r="S2274" i="1"/>
  <c r="S2273" i="1"/>
  <c r="S2272" i="1"/>
  <c r="S2271" i="1"/>
  <c r="S2270" i="1"/>
  <c r="S2269" i="1"/>
  <c r="S2268" i="1"/>
  <c r="S2267" i="1"/>
  <c r="S2266" i="1"/>
  <c r="S2265" i="1"/>
  <c r="S2264" i="1"/>
  <c r="S2263" i="1"/>
  <c r="S2262" i="1"/>
  <c r="S2261" i="1"/>
  <c r="S2260" i="1"/>
  <c r="S2259" i="1"/>
  <c r="R2276" i="1"/>
  <c r="O2276" i="1"/>
  <c r="L2276" i="1"/>
  <c r="L2275" i="1"/>
  <c r="F189" i="4"/>
  <c r="H189" i="4"/>
  <c r="I189" i="4"/>
  <c r="L86" i="4"/>
  <c r="O86" i="4"/>
  <c r="L87" i="4"/>
  <c r="O87" i="4"/>
  <c r="L88" i="4"/>
  <c r="O88" i="4"/>
  <c r="L89" i="4"/>
  <c r="O89" i="4"/>
  <c r="L90" i="4"/>
  <c r="O90" i="4"/>
  <c r="L91" i="4"/>
  <c r="O91" i="4"/>
  <c r="L92" i="4"/>
  <c r="O92" i="4"/>
  <c r="L93" i="4"/>
  <c r="O93" i="4"/>
  <c r="L94" i="4"/>
  <c r="O94" i="4"/>
  <c r="L95" i="4"/>
  <c r="O95" i="4"/>
  <c r="L96" i="4"/>
  <c r="O96" i="4"/>
  <c r="L97" i="4"/>
  <c r="O97" i="4"/>
  <c r="L98" i="4"/>
  <c r="O98" i="4"/>
  <c r="L99" i="4"/>
  <c r="O99" i="4"/>
  <c r="L100" i="4"/>
  <c r="O100" i="4"/>
  <c r="L101" i="4"/>
  <c r="O101" i="4"/>
  <c r="L102" i="4"/>
  <c r="O102" i="4"/>
  <c r="L103" i="4"/>
  <c r="O103" i="4"/>
  <c r="L104" i="4"/>
  <c r="O104" i="4"/>
  <c r="L105" i="4"/>
  <c r="O105" i="4"/>
  <c r="L106" i="4"/>
  <c r="O106" i="4"/>
  <c r="L107" i="4"/>
  <c r="O107" i="4"/>
  <c r="L108" i="4"/>
  <c r="O108" i="4"/>
  <c r="L109" i="4"/>
  <c r="O109" i="4"/>
  <c r="L110" i="4"/>
  <c r="O110" i="4"/>
  <c r="L111" i="4"/>
  <c r="O111" i="4"/>
  <c r="L112" i="4"/>
  <c r="O112" i="4"/>
  <c r="L113" i="4"/>
  <c r="O113" i="4"/>
  <c r="L114" i="4"/>
  <c r="O114" i="4"/>
  <c r="L115" i="4"/>
  <c r="O115" i="4"/>
  <c r="L116" i="4"/>
  <c r="O116" i="4"/>
  <c r="L117" i="4"/>
  <c r="O117" i="4"/>
  <c r="L118" i="4"/>
  <c r="O118" i="4"/>
  <c r="L119" i="4"/>
  <c r="O119" i="4"/>
  <c r="L120" i="4"/>
  <c r="O120" i="4"/>
  <c r="L121" i="4"/>
  <c r="O121" i="4"/>
  <c r="L122" i="4"/>
  <c r="O122" i="4"/>
  <c r="L123" i="4"/>
  <c r="O123" i="4"/>
  <c r="L124" i="4"/>
  <c r="O124" i="4"/>
  <c r="L125" i="4"/>
  <c r="O125" i="4"/>
  <c r="L126" i="4"/>
  <c r="O126" i="4"/>
  <c r="L127" i="4"/>
  <c r="O127" i="4"/>
  <c r="L128" i="4"/>
  <c r="O128" i="4"/>
  <c r="L129" i="4"/>
  <c r="O129" i="4"/>
  <c r="L130" i="4"/>
  <c r="O130" i="4"/>
  <c r="L131" i="4"/>
  <c r="O131" i="4"/>
  <c r="L132" i="4"/>
  <c r="O132" i="4"/>
  <c r="L133" i="4"/>
  <c r="O133" i="4"/>
  <c r="L134" i="4"/>
  <c r="O134" i="4"/>
  <c r="L135" i="4"/>
  <c r="O135" i="4"/>
  <c r="L136" i="4"/>
  <c r="O136" i="4"/>
  <c r="L137" i="4"/>
  <c r="O137" i="4"/>
  <c r="L138" i="4"/>
  <c r="O138" i="4"/>
  <c r="L139" i="4"/>
  <c r="O139" i="4"/>
  <c r="L140" i="4"/>
  <c r="O140" i="4"/>
  <c r="L141" i="4"/>
  <c r="O141" i="4"/>
  <c r="L142" i="4"/>
  <c r="O142" i="4"/>
  <c r="L143" i="4"/>
  <c r="O143" i="4"/>
  <c r="L144" i="4"/>
  <c r="O144" i="4"/>
  <c r="L145" i="4"/>
  <c r="O145" i="4"/>
  <c r="L146" i="4"/>
  <c r="O146" i="4"/>
  <c r="L147" i="4"/>
  <c r="O147" i="4"/>
  <c r="L148" i="4"/>
  <c r="O148" i="4"/>
  <c r="L149" i="4"/>
  <c r="O149" i="4"/>
  <c r="L150" i="4"/>
  <c r="O150" i="4"/>
  <c r="L151" i="4"/>
  <c r="O151" i="4"/>
  <c r="L152" i="4"/>
  <c r="O152" i="4"/>
  <c r="L153" i="4"/>
  <c r="O153" i="4"/>
  <c r="L154" i="4"/>
  <c r="O154" i="4"/>
  <c r="L155" i="4"/>
  <c r="O155" i="4"/>
  <c r="L156" i="4"/>
  <c r="O156" i="4"/>
  <c r="L157" i="4"/>
  <c r="O157" i="4"/>
  <c r="L158" i="4"/>
  <c r="O158" i="4"/>
  <c r="L159" i="4"/>
  <c r="O159" i="4"/>
  <c r="L160" i="4"/>
  <c r="O160" i="4"/>
  <c r="L161" i="4"/>
  <c r="O161" i="4"/>
  <c r="L162" i="4"/>
  <c r="O162" i="4"/>
  <c r="L163" i="4"/>
  <c r="O163" i="4"/>
  <c r="L164" i="4"/>
  <c r="O164" i="4"/>
  <c r="L165" i="4"/>
  <c r="O165" i="4"/>
  <c r="L166" i="4"/>
  <c r="O166" i="4"/>
  <c r="L167" i="4"/>
  <c r="O167" i="4"/>
  <c r="L168" i="4"/>
  <c r="O168" i="4"/>
  <c r="L169" i="4"/>
  <c r="O169" i="4"/>
  <c r="L170" i="4"/>
  <c r="O170" i="4"/>
  <c r="L171" i="4"/>
  <c r="O171" i="4"/>
  <c r="L172" i="4"/>
  <c r="O172" i="4"/>
  <c r="L173" i="4"/>
  <c r="O173" i="4"/>
  <c r="L174" i="4"/>
  <c r="O174" i="4"/>
  <c r="L175" i="4"/>
  <c r="O175" i="4"/>
  <c r="L176" i="4"/>
  <c r="O176" i="4"/>
  <c r="L177" i="4"/>
  <c r="O177" i="4"/>
  <c r="L178" i="4"/>
  <c r="O178" i="4"/>
  <c r="L179" i="4"/>
  <c r="O179" i="4"/>
  <c r="L180" i="4"/>
  <c r="O180" i="4"/>
  <c r="L181" i="4"/>
  <c r="O181" i="4"/>
  <c r="L182" i="4"/>
  <c r="O182" i="4"/>
  <c r="L183" i="4"/>
  <c r="O183" i="4"/>
  <c r="L184" i="4"/>
  <c r="O184" i="4"/>
  <c r="L185" i="4"/>
  <c r="O185" i="4"/>
  <c r="L186" i="4"/>
  <c r="O186" i="4"/>
  <c r="L187" i="4"/>
  <c r="O187" i="4"/>
  <c r="L188" i="4"/>
  <c r="O188" i="4"/>
  <c r="O3674" i="1"/>
  <c r="N9" i="17"/>
  <c r="P9" i="17"/>
  <c r="R9" i="17"/>
  <c r="N10" i="17"/>
  <c r="P10" i="17"/>
  <c r="R10" i="17"/>
  <c r="N11" i="17"/>
  <c r="P11" i="17"/>
  <c r="R11" i="17"/>
  <c r="N12" i="17"/>
  <c r="P12" i="17"/>
  <c r="R12" i="17"/>
  <c r="N13" i="17"/>
  <c r="P13" i="17"/>
  <c r="R13" i="17"/>
  <c r="N14" i="17"/>
  <c r="P14" i="17"/>
  <c r="R14" i="17"/>
  <c r="N15" i="17"/>
  <c r="P15" i="17"/>
  <c r="R15" i="17"/>
  <c r="N16" i="17"/>
  <c r="P16" i="17"/>
  <c r="R16" i="17"/>
  <c r="O3022" i="1"/>
  <c r="O3021" i="1"/>
  <c r="O3020" i="1"/>
  <c r="O3019" i="1"/>
  <c r="O3018" i="1"/>
  <c r="O3017" i="1"/>
  <c r="O3016" i="1"/>
  <c r="O3015" i="1"/>
  <c r="O3014" i="1"/>
  <c r="O3013" i="1"/>
  <c r="O3012" i="1"/>
  <c r="O3011" i="1"/>
  <c r="O3010" i="1"/>
  <c r="O3009" i="1"/>
  <c r="O3008" i="1"/>
  <c r="O3007" i="1"/>
  <c r="O3006" i="1"/>
  <c r="O3005" i="1"/>
  <c r="O3004" i="1"/>
  <c r="O3003" i="1"/>
  <c r="O3002" i="1"/>
  <c r="O3001" i="1"/>
  <c r="O3000" i="1"/>
  <c r="O2999" i="1"/>
  <c r="O2998" i="1"/>
  <c r="O2997" i="1"/>
  <c r="O2996" i="1"/>
  <c r="O2995" i="1"/>
  <c r="O2994" i="1"/>
  <c r="O2993" i="1"/>
  <c r="O2992" i="1"/>
  <c r="O2991" i="1"/>
  <c r="O2990" i="1"/>
  <c r="O2989" i="1"/>
  <c r="O2988" i="1"/>
  <c r="O2987" i="1"/>
  <c r="O2986" i="1"/>
  <c r="O2985" i="1"/>
  <c r="O2984" i="1"/>
  <c r="O2983" i="1"/>
  <c r="O2982" i="1"/>
  <c r="O2981" i="1"/>
  <c r="O2980" i="1"/>
  <c r="O2979" i="1"/>
  <c r="O2978" i="1"/>
  <c r="O2977" i="1"/>
  <c r="O2976" i="1"/>
  <c r="O2975" i="1"/>
  <c r="O2974" i="1"/>
  <c r="O2973" i="1"/>
  <c r="O2972" i="1"/>
  <c r="O2971" i="1"/>
  <c r="O2970" i="1"/>
  <c r="O2969" i="1"/>
  <c r="O2968" i="1"/>
  <c r="O2967" i="1"/>
  <c r="O2966" i="1"/>
  <c r="O2965" i="1"/>
  <c r="O2964" i="1"/>
  <c r="O2963" i="1"/>
  <c r="O2962" i="1"/>
  <c r="O2961" i="1"/>
  <c r="O2960" i="1"/>
  <c r="O2959" i="1"/>
  <c r="O2958" i="1"/>
  <c r="O2957" i="1"/>
  <c r="O2956" i="1"/>
  <c r="O2955" i="1"/>
  <c r="O2954" i="1"/>
  <c r="O2953" i="1"/>
  <c r="O2952" i="1"/>
  <c r="O2951" i="1"/>
  <c r="O2950" i="1"/>
  <c r="O2949" i="1"/>
  <c r="O2948" i="1"/>
  <c r="O2947" i="1"/>
  <c r="O2946" i="1"/>
  <c r="O2945" i="1"/>
  <c r="O2944" i="1"/>
  <c r="O2943" i="1"/>
  <c r="O2942" i="1"/>
  <c r="O2941" i="1"/>
  <c r="O2940" i="1"/>
  <c r="O2939" i="1"/>
  <c r="O2938" i="1"/>
  <c r="O2937" i="1"/>
  <c r="O2936" i="1"/>
  <c r="O2935" i="1"/>
  <c r="O2934" i="1"/>
  <c r="O2933" i="1"/>
  <c r="O2932" i="1"/>
  <c r="O2931" i="1"/>
  <c r="O2930" i="1"/>
  <c r="O2929" i="1"/>
  <c r="O2928" i="1"/>
  <c r="O2927" i="1"/>
  <c r="O2926" i="1"/>
  <c r="O2925" i="1"/>
  <c r="O2924" i="1"/>
  <c r="O2923" i="1"/>
  <c r="O2922" i="1"/>
  <c r="O2921" i="1"/>
  <c r="O2920" i="1"/>
  <c r="O2919" i="1"/>
  <c r="O2918" i="1"/>
  <c r="O2917" i="1"/>
  <c r="O2916" i="1"/>
  <c r="O2915" i="1"/>
  <c r="O2914" i="1"/>
  <c r="O2913" i="1"/>
  <c r="O2912" i="1"/>
  <c r="O2911" i="1"/>
  <c r="O2910" i="1"/>
  <c r="O2909" i="1"/>
  <c r="O2908" i="1"/>
  <c r="O2907" i="1"/>
  <c r="O2906" i="1"/>
  <c r="O2905" i="1"/>
  <c r="O2904" i="1"/>
  <c r="O2903" i="1"/>
  <c r="O2902" i="1"/>
  <c r="O2901" i="1"/>
  <c r="O2900" i="1"/>
  <c r="O2899" i="1"/>
  <c r="O2898" i="1"/>
  <c r="O2897" i="1"/>
  <c r="O2896" i="1"/>
  <c r="O2895" i="1"/>
  <c r="O2894" i="1"/>
  <c r="O2893" i="1"/>
  <c r="O2892" i="1"/>
  <c r="O2891" i="1"/>
  <c r="O2890" i="1"/>
  <c r="O2889" i="1"/>
  <c r="O2888" i="1"/>
  <c r="O2887" i="1"/>
  <c r="O2886" i="1"/>
  <c r="O2885" i="1"/>
  <c r="O2884" i="1"/>
  <c r="O2883" i="1"/>
  <c r="O2882" i="1"/>
  <c r="O2881" i="1"/>
  <c r="O2880" i="1"/>
  <c r="O2879" i="1"/>
  <c r="O2878" i="1"/>
  <c r="O2877" i="1"/>
  <c r="O2876" i="1"/>
  <c r="O2875" i="1"/>
  <c r="O2874" i="1"/>
  <c r="O2873" i="1"/>
  <c r="O2872" i="1"/>
  <c r="O2871" i="1"/>
  <c r="O2870" i="1"/>
  <c r="O2869" i="1"/>
  <c r="O2868" i="1"/>
  <c r="O2867" i="1"/>
  <c r="O2866" i="1"/>
  <c r="O2865" i="1"/>
  <c r="O2864" i="1"/>
  <c r="O2863" i="1"/>
  <c r="O2862" i="1"/>
  <c r="O2861" i="1"/>
  <c r="O2860" i="1"/>
  <c r="O2859" i="1"/>
  <c r="O2858" i="1"/>
  <c r="O2857" i="1"/>
  <c r="O2856" i="1"/>
  <c r="O2855" i="1"/>
  <c r="O2854" i="1"/>
  <c r="O2853" i="1"/>
  <c r="O2852" i="1"/>
  <c r="O2851" i="1"/>
  <c r="O2850" i="1"/>
  <c r="O2849" i="1"/>
  <c r="O2848" i="1"/>
  <c r="O2847" i="1"/>
  <c r="O2846" i="1"/>
  <c r="O2845" i="1"/>
  <c r="O2844" i="1"/>
  <c r="O2843" i="1"/>
  <c r="O2842" i="1"/>
  <c r="O2841" i="1"/>
  <c r="O2840" i="1"/>
  <c r="O2839" i="1"/>
  <c r="O2838" i="1"/>
  <c r="O2837" i="1"/>
  <c r="O2836" i="1"/>
  <c r="O2835" i="1"/>
  <c r="O2834" i="1"/>
  <c r="O2833" i="1"/>
  <c r="O2832" i="1"/>
  <c r="O2831" i="1"/>
  <c r="O2830" i="1"/>
  <c r="O2829" i="1"/>
  <c r="O2828" i="1"/>
  <c r="O2827" i="1"/>
  <c r="O2826" i="1"/>
  <c r="O2825" i="1"/>
  <c r="O2824" i="1"/>
  <c r="O2823" i="1"/>
  <c r="O2822" i="1"/>
  <c r="O2821" i="1"/>
  <c r="O2820" i="1"/>
  <c r="O2819" i="1"/>
  <c r="O2818" i="1"/>
  <c r="O2817" i="1"/>
  <c r="O2816" i="1"/>
  <c r="O2815" i="1"/>
  <c r="O2814" i="1"/>
  <c r="O2813" i="1"/>
  <c r="O2812" i="1"/>
  <c r="O2811" i="1"/>
  <c r="O2810" i="1"/>
  <c r="O2809" i="1"/>
  <c r="O2808" i="1"/>
  <c r="O2807" i="1"/>
  <c r="O2806" i="1"/>
  <c r="O2805" i="1"/>
  <c r="O2804" i="1"/>
  <c r="O2803" i="1"/>
  <c r="O2802" i="1"/>
  <c r="O2801" i="1"/>
  <c r="O2800" i="1"/>
  <c r="O2799" i="1"/>
  <c r="O2798" i="1"/>
  <c r="O2797" i="1"/>
  <c r="O2796" i="1"/>
  <c r="O2795" i="1"/>
  <c r="O2794" i="1"/>
  <c r="O2793" i="1"/>
  <c r="O2792" i="1"/>
  <c r="O2791" i="1"/>
  <c r="O2790" i="1"/>
  <c r="O2789" i="1"/>
  <c r="O2788" i="1"/>
  <c r="O2787" i="1"/>
  <c r="O2786" i="1"/>
  <c r="O2785" i="1"/>
  <c r="O2784" i="1"/>
  <c r="O2783" i="1"/>
  <c r="O2782" i="1"/>
  <c r="O2781" i="1"/>
  <c r="O2780" i="1"/>
  <c r="O2779" i="1"/>
  <c r="O2778" i="1"/>
  <c r="O2777" i="1"/>
  <c r="O2776" i="1"/>
  <c r="O2775" i="1"/>
  <c r="O2774" i="1"/>
  <c r="O2773" i="1"/>
  <c r="O2772" i="1"/>
  <c r="O2771" i="1"/>
  <c r="O2770" i="1"/>
  <c r="O2769" i="1"/>
  <c r="O2768" i="1"/>
  <c r="O2767" i="1"/>
  <c r="O2766" i="1"/>
  <c r="O2765" i="1"/>
  <c r="O2764" i="1"/>
  <c r="O2763" i="1"/>
  <c r="O2762" i="1"/>
  <c r="O2761" i="1"/>
  <c r="O2760" i="1"/>
  <c r="O2759" i="1"/>
  <c r="O2758" i="1"/>
  <c r="O2757" i="1"/>
  <c r="O2756" i="1"/>
  <c r="O2755" i="1"/>
  <c r="O2754" i="1"/>
  <c r="O2753" i="1"/>
  <c r="O2752" i="1"/>
  <c r="O2751" i="1"/>
  <c r="O2750" i="1"/>
  <c r="O2749" i="1"/>
  <c r="O2748" i="1"/>
  <c r="O2747" i="1"/>
  <c r="O2746" i="1"/>
  <c r="O2745" i="1"/>
  <c r="O2744" i="1"/>
  <c r="O2743" i="1"/>
  <c r="O2742" i="1"/>
  <c r="O2741" i="1"/>
  <c r="O2740" i="1"/>
  <c r="O2739" i="1"/>
  <c r="O2738" i="1"/>
  <c r="O2737" i="1"/>
  <c r="O2736" i="1"/>
  <c r="O2735" i="1"/>
  <c r="O2734" i="1"/>
  <c r="O2733" i="1"/>
  <c r="O2732" i="1"/>
  <c r="O2731" i="1"/>
  <c r="O2730" i="1"/>
  <c r="O2729" i="1"/>
  <c r="O2728" i="1"/>
  <c r="O2727" i="1"/>
  <c r="O2726" i="1"/>
  <c r="O2725" i="1"/>
  <c r="O2724" i="1"/>
  <c r="O2723"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5"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5" i="1"/>
  <c r="O2524" i="1"/>
  <c r="O2523" i="1"/>
  <c r="O2522" i="1"/>
  <c r="O2521" i="1"/>
  <c r="O2520" i="1"/>
  <c r="O2519" i="1"/>
  <c r="O2518" i="1"/>
  <c r="O2517" i="1"/>
  <c r="O2516" i="1"/>
  <c r="O2515" i="1"/>
  <c r="O2513"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Q28" i="6"/>
  <c r="P28" i="6"/>
  <c r="R2253" i="1"/>
  <c r="X1435" i="1"/>
  <c r="R535" i="1"/>
  <c r="O1399" i="1"/>
  <c r="S1098" i="1"/>
  <c r="S382" i="1"/>
  <c r="J85" i="5"/>
  <c r="L85" i="5"/>
  <c r="N85" i="5"/>
  <c r="O85" i="5"/>
  <c r="S6310" i="1"/>
  <c r="R6310" i="1"/>
  <c r="O6310" i="1"/>
  <c r="L6310" i="1"/>
  <c r="S6309" i="1"/>
  <c r="R6309" i="1"/>
  <c r="O6309" i="1"/>
  <c r="L6309" i="1"/>
  <c r="S6308" i="1"/>
  <c r="R6308" i="1"/>
  <c r="O6308" i="1"/>
  <c r="L6308" i="1"/>
  <c r="S6307" i="1"/>
  <c r="R6307" i="1"/>
  <c r="O6307" i="1"/>
  <c r="L6307" i="1"/>
  <c r="S6306" i="1"/>
  <c r="R6306" i="1"/>
  <c r="O6306" i="1"/>
  <c r="L6306" i="1"/>
  <c r="S6305" i="1"/>
  <c r="R6305" i="1"/>
  <c r="O6305" i="1"/>
  <c r="L6305" i="1"/>
  <c r="S6304" i="1"/>
  <c r="R6304" i="1"/>
  <c r="O6304" i="1"/>
  <c r="L6304" i="1"/>
  <c r="S6303" i="1"/>
  <c r="R6303" i="1"/>
  <c r="O6303" i="1"/>
  <c r="L6303" i="1"/>
  <c r="S6302" i="1"/>
  <c r="R6302" i="1"/>
  <c r="O6302" i="1"/>
  <c r="L6302" i="1"/>
  <c r="S6301" i="1"/>
  <c r="R6301" i="1"/>
  <c r="O6301" i="1"/>
  <c r="L6301" i="1"/>
  <c r="S6300" i="1"/>
  <c r="R6300" i="1"/>
  <c r="O6300" i="1"/>
  <c r="L6300" i="1"/>
  <c r="S6299" i="1"/>
  <c r="R6299" i="1"/>
  <c r="O6299" i="1"/>
  <c r="L6299" i="1"/>
  <c r="S6298" i="1"/>
  <c r="R6298" i="1"/>
  <c r="O6298" i="1"/>
  <c r="L6298" i="1"/>
  <c r="S6297" i="1"/>
  <c r="R6297" i="1"/>
  <c r="O6297" i="1"/>
  <c r="L6297" i="1"/>
  <c r="S6296" i="1"/>
  <c r="R6296" i="1"/>
  <c r="O6296" i="1"/>
  <c r="L6296" i="1"/>
  <c r="S6295" i="1"/>
  <c r="R6295" i="1"/>
  <c r="O6295" i="1"/>
  <c r="L6295" i="1"/>
  <c r="S6294" i="1"/>
  <c r="R6294" i="1"/>
  <c r="O6294" i="1"/>
  <c r="L6294" i="1"/>
  <c r="S6293" i="1"/>
  <c r="R6293" i="1"/>
  <c r="O6293" i="1"/>
  <c r="L6293" i="1"/>
  <c r="S6292" i="1"/>
  <c r="R6292" i="1"/>
  <c r="O6292" i="1"/>
  <c r="L6292" i="1"/>
  <c r="S6291" i="1"/>
  <c r="R6291" i="1"/>
  <c r="O6291" i="1"/>
  <c r="L6291" i="1"/>
  <c r="S6290" i="1"/>
  <c r="R6290" i="1"/>
  <c r="O6290" i="1"/>
  <c r="L6290" i="1"/>
  <c r="S6289" i="1"/>
  <c r="R6289" i="1"/>
  <c r="O6289" i="1"/>
  <c r="L6289" i="1"/>
  <c r="S6288" i="1"/>
  <c r="R6288" i="1"/>
  <c r="O6288" i="1"/>
  <c r="L6288" i="1"/>
  <c r="S6287" i="1"/>
  <c r="R6287" i="1"/>
  <c r="O6287" i="1"/>
  <c r="L6287" i="1"/>
  <c r="S6286" i="1"/>
  <c r="R6286" i="1"/>
  <c r="O6286" i="1"/>
  <c r="L6286" i="1"/>
  <c r="S6285" i="1"/>
  <c r="R6285" i="1"/>
  <c r="O6285" i="1"/>
  <c r="L6285" i="1"/>
  <c r="S6284" i="1"/>
  <c r="R6284" i="1"/>
  <c r="O6284" i="1"/>
  <c r="L6284" i="1"/>
  <c r="S6283" i="1"/>
  <c r="R6283" i="1"/>
  <c r="O6283" i="1"/>
  <c r="L6283" i="1"/>
  <c r="S6282" i="1"/>
  <c r="R6282" i="1"/>
  <c r="O6282" i="1"/>
  <c r="L6282" i="1"/>
  <c r="S6281" i="1"/>
  <c r="R6281" i="1"/>
  <c r="O6281" i="1"/>
  <c r="L6281" i="1"/>
  <c r="L6311" i="1"/>
  <c r="O6311" i="1"/>
  <c r="R6311" i="1"/>
  <c r="S6311" i="1"/>
  <c r="L6312" i="1"/>
  <c r="O6312" i="1"/>
  <c r="R6312" i="1"/>
  <c r="S6312" i="1"/>
  <c r="L6313" i="1"/>
  <c r="O6313" i="1"/>
  <c r="R6313" i="1"/>
  <c r="S6313" i="1"/>
  <c r="L6314" i="1"/>
  <c r="O6314" i="1"/>
  <c r="R6314" i="1"/>
  <c r="S6314" i="1"/>
  <c r="L6315" i="1"/>
  <c r="O6315" i="1"/>
  <c r="R6315" i="1"/>
  <c r="S6315" i="1"/>
  <c r="L6316" i="1"/>
  <c r="O6316" i="1"/>
  <c r="R6316" i="1"/>
  <c r="S6316" i="1"/>
  <c r="L6317" i="1"/>
  <c r="O6317" i="1"/>
  <c r="R6317" i="1"/>
  <c r="S6317" i="1"/>
  <c r="L6318" i="1"/>
  <c r="O6318" i="1"/>
  <c r="R6318" i="1"/>
  <c r="S6318" i="1"/>
  <c r="L6319" i="1"/>
  <c r="O6319" i="1"/>
  <c r="R6319" i="1"/>
  <c r="S6319" i="1"/>
  <c r="L6320" i="1"/>
  <c r="O6320" i="1"/>
  <c r="R6320" i="1"/>
  <c r="S6320" i="1"/>
  <c r="L6321" i="1"/>
  <c r="O6321" i="1"/>
  <c r="R6321" i="1"/>
  <c r="S6321" i="1"/>
  <c r="L6322" i="1"/>
  <c r="O6322" i="1"/>
  <c r="R6322" i="1"/>
  <c r="S6322" i="1"/>
  <c r="L6323" i="1"/>
  <c r="O6323" i="1"/>
  <c r="R6323" i="1"/>
  <c r="S6323" i="1"/>
  <c r="L6324" i="1"/>
  <c r="O6324" i="1"/>
  <c r="R6324" i="1"/>
  <c r="S6324" i="1"/>
  <c r="L6325" i="1"/>
  <c r="O6325" i="1"/>
  <c r="R6325" i="1"/>
  <c r="S6325" i="1"/>
  <c r="L6326" i="1"/>
  <c r="O6326" i="1"/>
  <c r="R6326" i="1"/>
  <c r="S6326" i="1"/>
  <c r="L6327" i="1"/>
  <c r="O6327" i="1"/>
  <c r="R6327" i="1"/>
  <c r="S6327" i="1"/>
  <c r="L6328" i="1"/>
  <c r="O6328" i="1"/>
  <c r="R6328" i="1"/>
  <c r="S6328" i="1"/>
  <c r="L6329" i="1"/>
  <c r="O6329" i="1"/>
  <c r="R6329" i="1"/>
  <c r="S6329" i="1"/>
  <c r="L6330" i="1"/>
  <c r="O6330" i="1"/>
  <c r="R6330" i="1"/>
  <c r="S6330" i="1"/>
  <c r="L6331" i="1"/>
  <c r="O6331" i="1"/>
  <c r="R6331" i="1"/>
  <c r="S6331" i="1"/>
  <c r="L6332" i="1"/>
  <c r="O6332" i="1"/>
  <c r="R6332" i="1"/>
  <c r="S6332" i="1"/>
  <c r="L6333" i="1"/>
  <c r="O6333" i="1"/>
  <c r="R6333" i="1"/>
  <c r="S6333" i="1"/>
  <c r="L6334" i="1"/>
  <c r="O6334" i="1"/>
  <c r="R6334" i="1"/>
  <c r="S6334" i="1"/>
  <c r="L6335" i="1"/>
  <c r="O6335" i="1"/>
  <c r="R6335" i="1"/>
  <c r="S6335" i="1"/>
  <c r="L6336" i="1"/>
  <c r="O6336" i="1"/>
  <c r="R6336" i="1"/>
  <c r="S6336" i="1"/>
  <c r="L6337" i="1"/>
  <c r="O6337" i="1"/>
  <c r="R6337" i="1"/>
  <c r="S6337" i="1"/>
  <c r="L6338" i="1"/>
  <c r="O6338" i="1"/>
  <c r="R6338" i="1"/>
  <c r="S6338" i="1"/>
  <c r="L6339" i="1"/>
  <c r="O6339" i="1"/>
  <c r="R6339" i="1"/>
  <c r="S6339" i="1"/>
  <c r="L6340" i="1"/>
  <c r="O6340" i="1"/>
  <c r="R6340" i="1"/>
  <c r="S6340" i="1"/>
  <c r="L6341" i="1"/>
  <c r="O6341" i="1"/>
  <c r="R6341" i="1"/>
  <c r="S6341" i="1"/>
  <c r="L6342" i="1"/>
  <c r="O6342" i="1"/>
  <c r="R6342" i="1"/>
  <c r="S6342" i="1"/>
  <c r="L6343" i="1"/>
  <c r="O6343" i="1"/>
  <c r="R6343" i="1"/>
  <c r="S6343" i="1"/>
  <c r="L6344" i="1"/>
  <c r="O6344" i="1"/>
  <c r="R6344" i="1"/>
  <c r="S6344" i="1"/>
  <c r="L6345" i="1"/>
  <c r="O6345" i="1"/>
  <c r="R6345" i="1"/>
  <c r="S6345" i="1"/>
  <c r="L6346" i="1"/>
  <c r="O6346" i="1"/>
  <c r="R6346" i="1"/>
  <c r="S6346" i="1"/>
  <c r="L6347" i="1"/>
  <c r="O6347" i="1"/>
  <c r="R6347" i="1"/>
  <c r="S6347" i="1"/>
  <c r="L6348" i="1"/>
  <c r="O6348" i="1"/>
  <c r="R6348" i="1"/>
  <c r="S6348" i="1"/>
  <c r="L6349" i="1"/>
  <c r="O6349" i="1"/>
  <c r="R6349" i="1"/>
  <c r="S6349" i="1"/>
  <c r="L6350" i="1"/>
  <c r="O6350" i="1"/>
  <c r="R6350" i="1"/>
  <c r="S6350" i="1"/>
  <c r="L6351" i="1"/>
  <c r="O6351" i="1"/>
  <c r="R6351" i="1"/>
  <c r="S6351" i="1"/>
  <c r="L6352" i="1"/>
  <c r="O6352" i="1"/>
  <c r="R6352" i="1"/>
  <c r="S6352" i="1"/>
  <c r="L6353" i="1"/>
  <c r="O6353" i="1"/>
  <c r="R6353" i="1"/>
  <c r="S6353" i="1"/>
  <c r="L6354" i="1"/>
  <c r="O6354" i="1"/>
  <c r="R6354" i="1"/>
  <c r="S6354" i="1"/>
  <c r="L6355" i="1"/>
  <c r="O6355" i="1"/>
  <c r="R6355" i="1"/>
  <c r="S6355" i="1"/>
  <c r="L6356" i="1"/>
  <c r="O6356" i="1"/>
  <c r="R6356" i="1"/>
  <c r="S6356" i="1"/>
  <c r="L6357" i="1"/>
  <c r="O6357" i="1"/>
  <c r="R6357" i="1"/>
  <c r="S6357" i="1"/>
  <c r="L6358" i="1"/>
  <c r="O6358" i="1"/>
  <c r="R6358" i="1"/>
  <c r="S6358" i="1"/>
  <c r="L6359" i="1"/>
  <c r="O6359" i="1"/>
  <c r="R6359" i="1"/>
  <c r="S6359" i="1"/>
  <c r="L6360" i="1"/>
  <c r="O6360" i="1"/>
  <c r="R6360" i="1"/>
  <c r="S6360" i="1"/>
  <c r="L6361" i="1"/>
  <c r="O6361" i="1"/>
  <c r="R6361" i="1"/>
  <c r="S6361" i="1"/>
  <c r="L6362" i="1"/>
  <c r="O6362" i="1"/>
  <c r="R6362" i="1"/>
  <c r="S6362" i="1"/>
  <c r="L6363" i="1"/>
  <c r="O6363" i="1"/>
  <c r="R6363" i="1"/>
  <c r="S6363" i="1"/>
  <c r="L6364" i="1"/>
  <c r="O6364" i="1"/>
  <c r="R6364" i="1"/>
  <c r="S6364" i="1"/>
  <c r="L6365" i="1"/>
  <c r="O6365" i="1"/>
  <c r="R6365" i="1"/>
  <c r="S6365" i="1"/>
  <c r="L6366" i="1"/>
  <c r="O6366" i="1"/>
  <c r="R6366" i="1"/>
  <c r="S6366" i="1"/>
  <c r="L6367" i="1"/>
  <c r="O6367" i="1"/>
  <c r="R6367" i="1"/>
  <c r="S6367" i="1"/>
  <c r="L6368" i="1"/>
  <c r="O6368" i="1"/>
  <c r="R6368" i="1"/>
  <c r="S6368" i="1"/>
  <c r="L6369" i="1"/>
  <c r="O6369" i="1"/>
  <c r="R6369" i="1"/>
  <c r="S6369" i="1"/>
  <c r="L6370" i="1"/>
  <c r="O6370" i="1"/>
  <c r="R6370" i="1"/>
  <c r="S6370" i="1"/>
  <c r="L6371" i="1"/>
  <c r="O6371" i="1"/>
  <c r="R6371" i="1"/>
  <c r="S6371" i="1"/>
  <c r="L6372" i="1"/>
  <c r="O6372" i="1"/>
  <c r="R6372" i="1"/>
  <c r="S6372" i="1"/>
  <c r="L6373" i="1"/>
  <c r="O6373" i="1"/>
  <c r="R6373" i="1"/>
  <c r="S6373" i="1"/>
  <c r="L6374" i="1"/>
  <c r="O6374" i="1"/>
  <c r="R6374" i="1"/>
  <c r="S6374" i="1"/>
  <c r="L6375" i="1"/>
  <c r="O6375" i="1"/>
  <c r="R6375" i="1"/>
  <c r="S6375" i="1"/>
  <c r="L6376" i="1"/>
  <c r="O6376" i="1"/>
  <c r="R6376" i="1"/>
  <c r="S6376" i="1"/>
  <c r="L6377" i="1"/>
  <c r="O6377" i="1"/>
  <c r="R6377" i="1"/>
  <c r="S6377" i="1"/>
  <c r="L6378" i="1"/>
  <c r="O6378" i="1"/>
  <c r="R6378" i="1"/>
  <c r="S6378" i="1"/>
  <c r="L6379" i="1"/>
  <c r="O6379" i="1"/>
  <c r="R6379" i="1"/>
  <c r="S6379" i="1"/>
  <c r="L6380" i="1"/>
  <c r="O6380" i="1"/>
  <c r="R6380" i="1"/>
  <c r="S6380" i="1"/>
  <c r="L6381" i="1"/>
  <c r="O6381" i="1"/>
  <c r="R6381" i="1"/>
  <c r="S6381" i="1"/>
  <c r="L6382" i="1"/>
  <c r="O6382" i="1"/>
  <c r="R6382" i="1"/>
  <c r="S6382" i="1"/>
  <c r="L6383" i="1"/>
  <c r="O6383" i="1"/>
  <c r="R6383" i="1"/>
  <c r="S6383" i="1"/>
  <c r="L6384" i="1"/>
  <c r="O6384" i="1"/>
  <c r="R6384" i="1"/>
  <c r="S6384" i="1"/>
  <c r="L6385" i="1"/>
  <c r="O6385" i="1"/>
  <c r="R6385" i="1"/>
  <c r="S6385" i="1"/>
  <c r="L6386" i="1"/>
  <c r="O6386" i="1"/>
  <c r="R6386" i="1"/>
  <c r="S6386" i="1"/>
  <c r="L6387" i="1"/>
  <c r="O6387" i="1"/>
  <c r="R6387" i="1"/>
  <c r="S6387" i="1"/>
  <c r="L6388" i="1"/>
  <c r="O6388" i="1"/>
  <c r="R6388" i="1"/>
  <c r="S6388" i="1"/>
  <c r="L6389" i="1"/>
  <c r="O6389" i="1"/>
  <c r="R6389" i="1"/>
  <c r="S6389" i="1"/>
  <c r="L6390" i="1"/>
  <c r="O6390" i="1"/>
  <c r="R6390" i="1"/>
  <c r="S6390" i="1"/>
  <c r="L6391" i="1"/>
  <c r="O6391" i="1"/>
  <c r="R6391" i="1"/>
  <c r="S6391" i="1"/>
  <c r="L6392" i="1"/>
  <c r="O6392" i="1"/>
  <c r="R6392" i="1"/>
  <c r="S6392" i="1"/>
  <c r="L6393" i="1"/>
  <c r="O6393" i="1"/>
  <c r="R6393" i="1"/>
  <c r="S6393" i="1"/>
  <c r="L6394" i="1"/>
  <c r="O6394" i="1"/>
  <c r="R6394" i="1"/>
  <c r="S6394" i="1"/>
  <c r="L6395" i="1"/>
  <c r="O6395" i="1"/>
  <c r="R6395" i="1"/>
  <c r="S6395" i="1"/>
  <c r="L6396" i="1"/>
  <c r="O6396" i="1"/>
  <c r="R6396" i="1"/>
  <c r="S6396" i="1"/>
  <c r="L6397" i="1"/>
  <c r="O6397" i="1"/>
  <c r="R6397" i="1"/>
  <c r="S6397" i="1"/>
  <c r="L6398" i="1"/>
  <c r="O6398" i="1"/>
  <c r="R6398" i="1"/>
  <c r="S6398" i="1"/>
  <c r="L6399" i="1"/>
  <c r="O6399" i="1"/>
  <c r="R6399" i="1"/>
  <c r="S6399" i="1"/>
  <c r="L6400" i="1"/>
  <c r="O6400" i="1"/>
  <c r="R6400" i="1"/>
  <c r="S6400" i="1"/>
  <c r="L6401" i="1"/>
  <c r="O6401" i="1"/>
  <c r="R6401" i="1"/>
  <c r="S6401" i="1"/>
  <c r="L6402" i="1"/>
  <c r="O6402" i="1"/>
  <c r="R6402" i="1"/>
  <c r="S6402" i="1"/>
  <c r="L6403" i="1"/>
  <c r="O6403" i="1"/>
  <c r="R6403" i="1"/>
  <c r="S6403" i="1"/>
  <c r="L6404" i="1"/>
  <c r="O6404" i="1"/>
  <c r="R6404" i="1"/>
  <c r="S6404" i="1"/>
  <c r="L6405" i="1"/>
  <c r="O6405" i="1"/>
  <c r="R6405" i="1"/>
  <c r="S6405" i="1"/>
  <c r="L6406" i="1"/>
  <c r="O6406" i="1"/>
  <c r="R6406" i="1"/>
  <c r="S6406" i="1"/>
  <c r="L6407" i="1"/>
  <c r="O6407" i="1"/>
  <c r="R6407" i="1"/>
  <c r="S6407" i="1"/>
  <c r="L6408" i="1"/>
  <c r="O6408" i="1"/>
  <c r="R6408" i="1"/>
  <c r="S6408" i="1"/>
  <c r="L6409" i="1"/>
  <c r="O6409" i="1"/>
  <c r="R6409" i="1"/>
  <c r="S6409" i="1"/>
  <c r="L6410" i="1"/>
  <c r="O6410" i="1"/>
  <c r="R6410" i="1"/>
  <c r="S6410" i="1"/>
  <c r="L6411" i="1"/>
  <c r="O6411" i="1"/>
  <c r="R6411" i="1"/>
  <c r="S6411" i="1"/>
  <c r="L6412" i="1"/>
  <c r="O6412" i="1"/>
  <c r="R6412" i="1"/>
  <c r="S6412" i="1"/>
  <c r="L6413" i="1"/>
  <c r="O6413" i="1"/>
  <c r="R6413" i="1"/>
  <c r="S6413" i="1"/>
  <c r="L6414" i="1"/>
  <c r="O6414" i="1"/>
  <c r="R6414" i="1"/>
  <c r="S6414" i="1"/>
  <c r="L6415" i="1"/>
  <c r="O6415" i="1"/>
  <c r="R6415" i="1"/>
  <c r="S6415" i="1"/>
  <c r="L6416" i="1"/>
  <c r="O6416" i="1"/>
  <c r="R6416" i="1"/>
  <c r="S6416" i="1"/>
  <c r="L6417" i="1"/>
  <c r="O6417" i="1"/>
  <c r="R6417" i="1"/>
  <c r="S6417" i="1"/>
  <c r="L6418" i="1"/>
  <c r="O6418" i="1"/>
  <c r="R6418" i="1"/>
  <c r="S6418" i="1"/>
  <c r="L6419" i="1"/>
  <c r="O6419" i="1"/>
  <c r="R6419" i="1"/>
  <c r="S6419" i="1"/>
  <c r="L6420" i="1"/>
  <c r="O6420" i="1"/>
  <c r="R6420" i="1"/>
  <c r="S6420" i="1"/>
  <c r="L6421" i="1"/>
  <c r="O6421" i="1"/>
  <c r="R6421" i="1"/>
  <c r="S6421" i="1"/>
  <c r="L6422" i="1"/>
  <c r="O6422" i="1"/>
  <c r="R6422" i="1"/>
  <c r="S6422" i="1"/>
  <c r="L6423" i="1"/>
  <c r="O6423" i="1"/>
  <c r="R6423" i="1"/>
  <c r="S6423" i="1"/>
  <c r="L6424" i="1"/>
  <c r="O6424" i="1"/>
  <c r="R6424" i="1"/>
  <c r="S6424" i="1"/>
  <c r="L6425" i="1"/>
  <c r="O6425" i="1"/>
  <c r="R6425" i="1"/>
  <c r="S6425" i="1"/>
  <c r="L6426" i="1"/>
  <c r="O6426" i="1"/>
  <c r="R6426" i="1"/>
  <c r="S6426" i="1"/>
  <c r="L6427" i="1"/>
  <c r="O6427" i="1"/>
  <c r="R6427" i="1"/>
  <c r="S6427" i="1"/>
  <c r="L6428" i="1"/>
  <c r="O6428" i="1"/>
  <c r="R6428" i="1"/>
  <c r="S6428" i="1"/>
  <c r="L6429" i="1"/>
  <c r="O6429" i="1"/>
  <c r="R6429" i="1"/>
  <c r="S6429" i="1"/>
  <c r="L6430" i="1"/>
  <c r="O6430" i="1"/>
  <c r="R6430" i="1"/>
  <c r="S6430" i="1"/>
  <c r="L6431" i="1"/>
  <c r="O6431" i="1"/>
  <c r="R6431" i="1"/>
  <c r="S6431" i="1"/>
  <c r="L6432" i="1"/>
  <c r="O6432" i="1"/>
  <c r="R6432" i="1"/>
  <c r="S6432" i="1"/>
  <c r="L6433" i="1"/>
  <c r="O6433" i="1"/>
  <c r="R6433" i="1"/>
  <c r="S6433" i="1"/>
  <c r="L6434" i="1"/>
  <c r="O6434" i="1"/>
  <c r="R6434" i="1"/>
  <c r="S6434" i="1"/>
  <c r="L6435" i="1"/>
  <c r="O6435" i="1"/>
  <c r="R6435" i="1"/>
  <c r="S6435" i="1"/>
  <c r="L6436" i="1"/>
  <c r="O6436" i="1"/>
  <c r="R6436" i="1"/>
  <c r="S6436" i="1"/>
  <c r="L6437" i="1"/>
  <c r="O6437" i="1"/>
  <c r="R6437" i="1"/>
  <c r="S6437" i="1"/>
  <c r="L6438" i="1"/>
  <c r="O6438" i="1"/>
  <c r="R6438" i="1"/>
  <c r="S6438" i="1"/>
  <c r="L6439" i="1"/>
  <c r="O6439" i="1"/>
  <c r="R6439" i="1"/>
  <c r="S6439" i="1"/>
  <c r="L6440" i="1"/>
  <c r="O6440" i="1"/>
  <c r="R6440" i="1"/>
  <c r="S6440" i="1"/>
  <c r="L6441" i="1"/>
  <c r="O6441" i="1"/>
  <c r="R6441" i="1"/>
  <c r="S6441" i="1"/>
  <c r="L6442" i="1"/>
  <c r="O6442" i="1"/>
  <c r="R6442" i="1"/>
  <c r="S6442" i="1"/>
  <c r="L6443" i="1"/>
  <c r="O6443" i="1"/>
  <c r="R6443" i="1"/>
  <c r="S6443" i="1"/>
  <c r="L6444" i="1"/>
  <c r="O6444" i="1"/>
  <c r="R6444" i="1"/>
  <c r="S6444" i="1"/>
  <c r="L6445" i="1"/>
  <c r="O6445" i="1"/>
  <c r="R6445" i="1"/>
  <c r="S6445" i="1"/>
  <c r="L6446" i="1"/>
  <c r="O6446" i="1"/>
  <c r="R6446" i="1"/>
  <c r="S6446" i="1"/>
  <c r="L6447" i="1"/>
  <c r="O6447" i="1"/>
  <c r="R6447" i="1"/>
  <c r="S6447" i="1"/>
  <c r="L6448" i="1"/>
  <c r="O6448" i="1"/>
  <c r="R6448" i="1"/>
  <c r="S6448" i="1"/>
  <c r="L6449" i="1"/>
  <c r="O6449" i="1"/>
  <c r="R6449" i="1"/>
  <c r="S6449" i="1"/>
  <c r="L6450" i="1"/>
  <c r="O6450" i="1"/>
  <c r="R6450" i="1"/>
  <c r="S6450" i="1"/>
  <c r="L6451" i="1"/>
  <c r="O6451" i="1"/>
  <c r="R6451" i="1"/>
  <c r="S6451" i="1"/>
  <c r="L6452" i="1"/>
  <c r="O6452" i="1"/>
  <c r="R6452" i="1"/>
  <c r="S6452" i="1"/>
  <c r="L6453" i="1"/>
  <c r="O6453" i="1"/>
  <c r="R6453" i="1"/>
  <c r="S6453" i="1"/>
  <c r="L6454" i="1"/>
  <c r="O6454" i="1"/>
  <c r="R6454" i="1"/>
  <c r="S6454" i="1"/>
  <c r="L6455" i="1"/>
  <c r="O6455" i="1"/>
  <c r="R6455" i="1"/>
  <c r="S6455" i="1"/>
  <c r="L6456" i="1"/>
  <c r="O6456" i="1"/>
  <c r="R6456" i="1"/>
  <c r="S6456" i="1"/>
  <c r="L6457" i="1"/>
  <c r="O6457" i="1"/>
  <c r="R6457" i="1"/>
  <c r="S6457" i="1"/>
  <c r="L6458" i="1"/>
  <c r="O6458" i="1"/>
  <c r="R6458" i="1"/>
  <c r="S6458" i="1"/>
  <c r="L6459" i="1"/>
  <c r="O6459" i="1"/>
  <c r="R6459" i="1"/>
  <c r="S6459" i="1"/>
  <c r="L6460" i="1"/>
  <c r="O6460" i="1"/>
  <c r="R6460" i="1"/>
  <c r="S6460" i="1"/>
  <c r="L6461" i="1"/>
  <c r="O6461" i="1"/>
  <c r="R6461" i="1"/>
  <c r="S6461" i="1"/>
  <c r="L6462" i="1"/>
  <c r="O6462" i="1"/>
  <c r="R6462" i="1"/>
  <c r="S6462" i="1"/>
  <c r="L6463" i="1"/>
  <c r="O6463" i="1"/>
  <c r="R6463" i="1"/>
  <c r="S6463" i="1"/>
  <c r="L6464" i="1"/>
  <c r="O6464" i="1"/>
  <c r="R6464" i="1"/>
  <c r="S6464" i="1"/>
  <c r="L6465" i="1"/>
  <c r="O6465" i="1"/>
  <c r="R6465" i="1"/>
  <c r="S6465" i="1"/>
  <c r="L6466" i="1"/>
  <c r="O6466" i="1"/>
  <c r="R6466" i="1"/>
  <c r="S6466" i="1"/>
  <c r="L6467" i="1"/>
  <c r="O6467" i="1"/>
  <c r="R6467" i="1"/>
  <c r="S6467" i="1"/>
  <c r="L6468" i="1"/>
  <c r="O6468" i="1"/>
  <c r="R6468" i="1"/>
  <c r="S6468" i="1"/>
  <c r="P6469" i="1"/>
  <c r="F5" i="6" s="1"/>
  <c r="M6469" i="1"/>
  <c r="D5" i="6" s="1"/>
  <c r="S6280" i="1"/>
  <c r="R6280" i="1"/>
  <c r="O6280" i="1"/>
  <c r="L6280" i="1"/>
  <c r="S6279" i="1"/>
  <c r="R6279" i="1"/>
  <c r="O6279" i="1"/>
  <c r="L6279" i="1"/>
  <c r="S6278" i="1"/>
  <c r="R6278" i="1"/>
  <c r="O6278" i="1"/>
  <c r="L6278" i="1"/>
  <c r="S6277" i="1"/>
  <c r="R6277" i="1"/>
  <c r="O6277" i="1"/>
  <c r="L6277" i="1"/>
  <c r="S6276" i="1"/>
  <c r="R6276" i="1"/>
  <c r="O6276" i="1"/>
  <c r="L6276" i="1"/>
  <c r="S6275" i="1"/>
  <c r="R6275" i="1"/>
  <c r="O6275" i="1"/>
  <c r="L6275" i="1"/>
  <c r="S6274" i="1"/>
  <c r="R6274" i="1"/>
  <c r="O6274" i="1"/>
  <c r="L6274" i="1"/>
  <c r="S6273" i="1"/>
  <c r="R6273" i="1"/>
  <c r="O6273" i="1"/>
  <c r="L6273" i="1"/>
  <c r="S6272" i="1"/>
  <c r="R6272" i="1"/>
  <c r="O6272" i="1"/>
  <c r="L6272" i="1"/>
  <c r="S6271" i="1"/>
  <c r="R6271" i="1"/>
  <c r="O6271" i="1"/>
  <c r="L6271" i="1"/>
  <c r="S6270" i="1"/>
  <c r="R6270" i="1"/>
  <c r="O6270" i="1"/>
  <c r="L6270" i="1"/>
  <c r="S6269" i="1"/>
  <c r="R6269" i="1"/>
  <c r="O6269" i="1"/>
  <c r="L6269" i="1"/>
  <c r="S6268" i="1"/>
  <c r="R6268" i="1"/>
  <c r="O6268" i="1"/>
  <c r="L6268" i="1"/>
  <c r="S6267" i="1"/>
  <c r="R6267" i="1"/>
  <c r="O6267" i="1"/>
  <c r="L6267" i="1"/>
  <c r="S6266" i="1"/>
  <c r="R6266" i="1"/>
  <c r="O6266" i="1"/>
  <c r="L6266" i="1"/>
  <c r="S6265" i="1"/>
  <c r="R6265" i="1"/>
  <c r="O6265" i="1"/>
  <c r="L6265" i="1"/>
  <c r="S6264" i="1"/>
  <c r="R6264" i="1"/>
  <c r="O6264" i="1"/>
  <c r="L6264" i="1"/>
  <c r="S6263" i="1"/>
  <c r="R6263" i="1"/>
  <c r="O6263" i="1"/>
  <c r="L6263" i="1"/>
  <c r="S6262" i="1"/>
  <c r="R6262" i="1"/>
  <c r="O6262" i="1"/>
  <c r="L6262" i="1"/>
  <c r="S6261" i="1"/>
  <c r="R6261" i="1"/>
  <c r="O6261" i="1"/>
  <c r="L6261" i="1"/>
  <c r="S6260" i="1"/>
  <c r="R6260" i="1"/>
  <c r="O6260" i="1"/>
  <c r="L6260" i="1"/>
  <c r="S6259" i="1"/>
  <c r="R6259" i="1"/>
  <c r="O6259" i="1"/>
  <c r="L6259" i="1"/>
  <c r="S6258" i="1"/>
  <c r="R6258" i="1"/>
  <c r="O6258" i="1"/>
  <c r="L6258" i="1"/>
  <c r="S6257" i="1"/>
  <c r="R6257" i="1"/>
  <c r="O6257" i="1"/>
  <c r="L6257" i="1"/>
  <c r="S6256" i="1"/>
  <c r="R6256" i="1"/>
  <c r="O6256" i="1"/>
  <c r="L6256" i="1"/>
  <c r="S6255" i="1"/>
  <c r="R6255" i="1"/>
  <c r="O6255" i="1"/>
  <c r="L6255" i="1"/>
  <c r="S6254" i="1"/>
  <c r="R6254" i="1"/>
  <c r="O6254" i="1"/>
  <c r="L6254" i="1"/>
  <c r="S6253" i="1"/>
  <c r="R6253" i="1"/>
  <c r="O6253" i="1"/>
  <c r="L6253" i="1"/>
  <c r="S6252" i="1"/>
  <c r="R6252" i="1"/>
  <c r="O6252" i="1"/>
  <c r="L6252" i="1"/>
  <c r="S6251" i="1"/>
  <c r="R6251" i="1"/>
  <c r="O6251" i="1"/>
  <c r="L6251" i="1"/>
  <c r="S6250" i="1"/>
  <c r="R6250" i="1"/>
  <c r="O6250" i="1"/>
  <c r="L6250" i="1"/>
  <c r="S6249" i="1"/>
  <c r="R6249" i="1"/>
  <c r="O6249" i="1"/>
  <c r="L6249" i="1"/>
  <c r="S6248" i="1"/>
  <c r="R6248" i="1"/>
  <c r="O6248" i="1"/>
  <c r="L6248" i="1"/>
  <c r="S6247" i="1"/>
  <c r="R6247" i="1"/>
  <c r="O6247" i="1"/>
  <c r="L6247" i="1"/>
  <c r="S6246" i="1"/>
  <c r="R6246" i="1"/>
  <c r="O6246" i="1"/>
  <c r="L6246" i="1"/>
  <c r="S6245" i="1"/>
  <c r="R6245" i="1"/>
  <c r="O6245" i="1"/>
  <c r="L6245" i="1"/>
  <c r="S6244" i="1"/>
  <c r="R6244" i="1"/>
  <c r="O6244" i="1"/>
  <c r="L6244" i="1"/>
  <c r="S6243" i="1"/>
  <c r="R6243" i="1"/>
  <c r="O6243" i="1"/>
  <c r="L6243" i="1"/>
  <c r="S6242" i="1"/>
  <c r="R6242" i="1"/>
  <c r="O6242" i="1"/>
  <c r="L6242" i="1"/>
  <c r="S6241" i="1"/>
  <c r="R6241" i="1"/>
  <c r="O6241" i="1"/>
  <c r="L6241" i="1"/>
  <c r="S6240" i="1"/>
  <c r="R6240" i="1"/>
  <c r="O6240" i="1"/>
  <c r="L6240" i="1"/>
  <c r="S6239" i="1"/>
  <c r="R6239" i="1"/>
  <c r="O6239" i="1"/>
  <c r="L6239" i="1"/>
  <c r="S6238" i="1"/>
  <c r="R6238" i="1"/>
  <c r="O6238" i="1"/>
  <c r="L6238" i="1"/>
  <c r="S6237" i="1"/>
  <c r="R6237" i="1"/>
  <c r="O6237" i="1"/>
  <c r="L6237" i="1"/>
  <c r="S6236" i="1"/>
  <c r="R6236" i="1"/>
  <c r="O6236" i="1"/>
  <c r="L6236" i="1"/>
  <c r="S6235" i="1"/>
  <c r="R6235" i="1"/>
  <c r="O6235" i="1"/>
  <c r="L6235" i="1"/>
  <c r="S6234" i="1"/>
  <c r="R6234" i="1"/>
  <c r="O6234" i="1"/>
  <c r="L6234" i="1"/>
  <c r="S6233" i="1"/>
  <c r="R6233" i="1"/>
  <c r="O6233" i="1"/>
  <c r="L6233" i="1"/>
  <c r="S6232" i="1"/>
  <c r="R6232" i="1"/>
  <c r="O6232" i="1"/>
  <c r="L6232" i="1"/>
  <c r="S6231" i="1"/>
  <c r="R6231" i="1"/>
  <c r="O6231" i="1"/>
  <c r="L6231" i="1"/>
  <c r="S6230" i="1"/>
  <c r="R6230" i="1"/>
  <c r="O6230" i="1"/>
  <c r="L6230" i="1"/>
  <c r="S6229" i="1"/>
  <c r="R6229" i="1"/>
  <c r="O6229" i="1"/>
  <c r="L6229" i="1"/>
  <c r="S6228" i="1"/>
  <c r="R6228" i="1"/>
  <c r="O6228" i="1"/>
  <c r="L6228" i="1"/>
  <c r="S6227" i="1"/>
  <c r="R6227" i="1"/>
  <c r="O6227" i="1"/>
  <c r="L6227" i="1"/>
  <c r="S6226" i="1"/>
  <c r="R6226" i="1"/>
  <c r="O6226" i="1"/>
  <c r="L6226" i="1"/>
  <c r="S6225" i="1"/>
  <c r="R6225" i="1"/>
  <c r="O6225" i="1"/>
  <c r="L6225" i="1"/>
  <c r="S6224" i="1"/>
  <c r="R6224" i="1"/>
  <c r="O6224" i="1"/>
  <c r="L6224" i="1"/>
  <c r="S6223" i="1"/>
  <c r="R6223" i="1"/>
  <c r="O6223" i="1"/>
  <c r="L6223" i="1"/>
  <c r="S6222" i="1"/>
  <c r="R6222" i="1"/>
  <c r="O6222" i="1"/>
  <c r="L6222" i="1"/>
  <c r="S6221" i="1"/>
  <c r="R6221" i="1"/>
  <c r="O6221" i="1"/>
  <c r="L6221" i="1"/>
  <c r="S6220" i="1"/>
  <c r="R6220" i="1"/>
  <c r="O6220" i="1"/>
  <c r="L6220" i="1"/>
  <c r="S6219" i="1"/>
  <c r="R6219" i="1"/>
  <c r="O6219" i="1"/>
  <c r="L6219" i="1"/>
  <c r="S6218" i="1"/>
  <c r="R6218" i="1"/>
  <c r="O6218" i="1"/>
  <c r="L6218" i="1"/>
  <c r="S6217" i="1"/>
  <c r="R6217" i="1"/>
  <c r="O6217" i="1"/>
  <c r="L6217" i="1"/>
  <c r="S6216" i="1"/>
  <c r="R6216" i="1"/>
  <c r="O6216" i="1"/>
  <c r="L6216" i="1"/>
  <c r="S6215" i="1"/>
  <c r="R6215" i="1"/>
  <c r="O6215" i="1"/>
  <c r="L6215" i="1"/>
  <c r="S6214" i="1"/>
  <c r="R6214" i="1"/>
  <c r="O6214" i="1"/>
  <c r="L6214" i="1"/>
  <c r="S6213" i="1"/>
  <c r="R6213" i="1"/>
  <c r="O6213" i="1"/>
  <c r="L6213" i="1"/>
  <c r="S6212" i="1"/>
  <c r="R6212" i="1"/>
  <c r="O6212" i="1"/>
  <c r="L6212" i="1"/>
  <c r="S6211" i="1"/>
  <c r="R6211" i="1"/>
  <c r="O6211" i="1"/>
  <c r="L6211" i="1"/>
  <c r="S6210" i="1"/>
  <c r="R6210" i="1"/>
  <c r="O6210" i="1"/>
  <c r="L6210" i="1"/>
  <c r="S6209" i="1"/>
  <c r="R6209" i="1"/>
  <c r="O6209" i="1"/>
  <c r="L6209" i="1"/>
  <c r="S6208" i="1"/>
  <c r="R6208" i="1"/>
  <c r="O6208" i="1"/>
  <c r="L6208" i="1"/>
  <c r="S6207" i="1"/>
  <c r="R6207" i="1"/>
  <c r="O6207" i="1"/>
  <c r="L6207" i="1"/>
  <c r="S6206" i="1"/>
  <c r="R6206" i="1"/>
  <c r="O6206" i="1"/>
  <c r="L6206" i="1"/>
  <c r="S6205" i="1"/>
  <c r="R6205" i="1"/>
  <c r="O6205" i="1"/>
  <c r="L6205" i="1"/>
  <c r="S6204" i="1"/>
  <c r="R6204" i="1"/>
  <c r="O6204" i="1"/>
  <c r="L6204" i="1"/>
  <c r="S6203" i="1"/>
  <c r="R6203" i="1"/>
  <c r="O6203" i="1"/>
  <c r="L6203" i="1"/>
  <c r="S6202" i="1"/>
  <c r="R6202" i="1"/>
  <c r="O6202" i="1"/>
  <c r="L6202" i="1"/>
  <c r="S6201" i="1"/>
  <c r="R6201" i="1"/>
  <c r="O6201" i="1"/>
  <c r="L6201" i="1"/>
  <c r="S6200" i="1"/>
  <c r="R6200" i="1"/>
  <c r="O6200" i="1"/>
  <c r="L6200" i="1"/>
  <c r="S6199" i="1"/>
  <c r="R6199" i="1"/>
  <c r="O6199" i="1"/>
  <c r="L6199" i="1"/>
  <c r="S6198" i="1"/>
  <c r="R6198" i="1"/>
  <c r="O6198" i="1"/>
  <c r="L6198" i="1"/>
  <c r="S6197" i="1"/>
  <c r="R6197" i="1"/>
  <c r="O6197" i="1"/>
  <c r="L6197" i="1"/>
  <c r="S6196" i="1"/>
  <c r="R6196" i="1"/>
  <c r="O6196" i="1"/>
  <c r="L6196" i="1"/>
  <c r="S6195" i="1"/>
  <c r="R6195" i="1"/>
  <c r="O6195" i="1"/>
  <c r="L6195" i="1"/>
  <c r="S6194" i="1"/>
  <c r="R6194" i="1"/>
  <c r="O6194" i="1"/>
  <c r="L6194" i="1"/>
  <c r="S6193" i="1"/>
  <c r="R6193" i="1"/>
  <c r="O6193" i="1"/>
  <c r="L6193" i="1"/>
  <c r="S6192" i="1"/>
  <c r="R6192" i="1"/>
  <c r="O6192" i="1"/>
  <c r="L6192" i="1"/>
  <c r="S6191" i="1"/>
  <c r="R6191" i="1"/>
  <c r="O6191" i="1"/>
  <c r="L6191" i="1"/>
  <c r="S6190" i="1"/>
  <c r="R6190" i="1"/>
  <c r="O6190" i="1"/>
  <c r="L6190" i="1"/>
  <c r="S6189" i="1"/>
  <c r="R6189" i="1"/>
  <c r="O6189" i="1"/>
  <c r="L6189" i="1"/>
  <c r="S6188" i="1"/>
  <c r="R6188" i="1"/>
  <c r="O6188" i="1"/>
  <c r="L6188" i="1"/>
  <c r="S6187" i="1"/>
  <c r="R6187" i="1"/>
  <c r="O6187" i="1"/>
  <c r="L6187" i="1"/>
  <c r="S6186" i="1"/>
  <c r="R6186" i="1"/>
  <c r="O6186" i="1"/>
  <c r="L6186" i="1"/>
  <c r="S6185" i="1"/>
  <c r="R6185" i="1"/>
  <c r="O6185" i="1"/>
  <c r="L6185" i="1"/>
  <c r="S6184" i="1"/>
  <c r="R6184" i="1"/>
  <c r="O6184" i="1"/>
  <c r="L6184" i="1"/>
  <c r="S6183" i="1"/>
  <c r="R6183" i="1"/>
  <c r="O6183" i="1"/>
  <c r="L6183" i="1"/>
  <c r="S6182" i="1"/>
  <c r="R6182" i="1"/>
  <c r="O6182" i="1"/>
  <c r="L6182" i="1"/>
  <c r="S6181" i="1"/>
  <c r="R6181" i="1"/>
  <c r="O6181" i="1"/>
  <c r="L6181" i="1"/>
  <c r="S6180" i="1"/>
  <c r="R6180" i="1"/>
  <c r="O6180" i="1"/>
  <c r="L6180" i="1"/>
  <c r="S6179" i="1"/>
  <c r="R6179" i="1"/>
  <c r="O6179" i="1"/>
  <c r="L6179" i="1"/>
  <c r="S6178" i="1"/>
  <c r="R6178" i="1"/>
  <c r="O6178" i="1"/>
  <c r="L6178" i="1"/>
  <c r="S6177" i="1"/>
  <c r="R6177" i="1"/>
  <c r="O6177" i="1"/>
  <c r="L6177" i="1"/>
  <c r="S6176" i="1"/>
  <c r="R6176" i="1"/>
  <c r="O6176" i="1"/>
  <c r="L6176" i="1"/>
  <c r="S6175" i="1"/>
  <c r="R6175" i="1"/>
  <c r="O6175" i="1"/>
  <c r="L6175" i="1"/>
  <c r="S6174" i="1"/>
  <c r="R6174" i="1"/>
  <c r="O6174" i="1"/>
  <c r="L6174" i="1"/>
  <c r="S6173" i="1"/>
  <c r="R6173" i="1"/>
  <c r="O6173" i="1"/>
  <c r="L6173" i="1"/>
  <c r="S6172" i="1"/>
  <c r="R6172" i="1"/>
  <c r="O6172" i="1"/>
  <c r="L6172" i="1"/>
  <c r="S6171" i="1"/>
  <c r="R6171" i="1"/>
  <c r="O6171" i="1"/>
  <c r="L6171" i="1"/>
  <c r="S6170" i="1"/>
  <c r="R6170" i="1"/>
  <c r="O6170" i="1"/>
  <c r="L6170" i="1"/>
  <c r="S6169" i="1"/>
  <c r="R6169" i="1"/>
  <c r="O6169" i="1"/>
  <c r="L6169" i="1"/>
  <c r="S6168" i="1"/>
  <c r="R6168" i="1"/>
  <c r="O6168" i="1"/>
  <c r="L6168" i="1"/>
  <c r="S6167" i="1"/>
  <c r="R6167" i="1"/>
  <c r="O6167" i="1"/>
  <c r="L6167" i="1"/>
  <c r="S6166" i="1"/>
  <c r="R6166" i="1"/>
  <c r="O6166" i="1"/>
  <c r="L6166" i="1"/>
  <c r="S6165" i="1"/>
  <c r="R6165" i="1"/>
  <c r="O6165" i="1"/>
  <c r="L6165" i="1"/>
  <c r="S6164" i="1"/>
  <c r="R6164" i="1"/>
  <c r="O6164" i="1"/>
  <c r="L6164" i="1"/>
  <c r="S6163" i="1"/>
  <c r="R6163" i="1"/>
  <c r="O6163" i="1"/>
  <c r="L6163" i="1"/>
  <c r="S6162" i="1"/>
  <c r="R6162" i="1"/>
  <c r="O6162" i="1"/>
  <c r="L6162" i="1"/>
  <c r="S6161" i="1"/>
  <c r="R6161" i="1"/>
  <c r="O6161" i="1"/>
  <c r="L6161" i="1"/>
  <c r="S6160" i="1"/>
  <c r="R6160" i="1"/>
  <c r="O6160" i="1"/>
  <c r="L6160" i="1"/>
  <c r="S6159" i="1"/>
  <c r="R6159" i="1"/>
  <c r="O6159" i="1"/>
  <c r="L6159" i="1"/>
  <c r="S6158" i="1"/>
  <c r="R6158" i="1"/>
  <c r="O6158" i="1"/>
  <c r="L6158" i="1"/>
  <c r="S6157" i="1"/>
  <c r="R6157" i="1"/>
  <c r="O6157" i="1"/>
  <c r="L6157" i="1"/>
  <c r="S6156" i="1"/>
  <c r="R6156" i="1"/>
  <c r="O6156" i="1"/>
  <c r="L6156" i="1"/>
  <c r="S6155" i="1"/>
  <c r="R6155" i="1"/>
  <c r="O6155" i="1"/>
  <c r="L6155" i="1"/>
  <c r="S6154" i="1"/>
  <c r="R6154" i="1"/>
  <c r="O6154" i="1"/>
  <c r="L6154" i="1"/>
  <c r="S6153" i="1"/>
  <c r="R6153" i="1"/>
  <c r="O6153" i="1"/>
  <c r="L6153" i="1"/>
  <c r="S6152" i="1"/>
  <c r="R6152" i="1"/>
  <c r="O6152" i="1"/>
  <c r="L6152" i="1"/>
  <c r="S6151" i="1"/>
  <c r="R6151" i="1"/>
  <c r="O6151" i="1"/>
  <c r="L6151" i="1"/>
  <c r="S6150" i="1"/>
  <c r="R6150" i="1"/>
  <c r="O6150" i="1"/>
  <c r="L6150" i="1"/>
  <c r="S6149" i="1"/>
  <c r="R6149" i="1"/>
  <c r="O6149" i="1"/>
  <c r="L6149" i="1"/>
  <c r="S6148" i="1"/>
  <c r="R6148" i="1"/>
  <c r="O6148" i="1"/>
  <c r="L6148" i="1"/>
  <c r="S6147" i="1"/>
  <c r="R6147" i="1"/>
  <c r="O6147" i="1"/>
  <c r="L6147" i="1"/>
  <c r="S6146" i="1"/>
  <c r="R6146" i="1"/>
  <c r="O6146" i="1"/>
  <c r="L6146" i="1"/>
  <c r="S6145" i="1"/>
  <c r="R6145" i="1"/>
  <c r="O6145" i="1"/>
  <c r="L6145" i="1"/>
  <c r="S6144" i="1"/>
  <c r="R6144" i="1"/>
  <c r="O6144" i="1"/>
  <c r="L6144" i="1"/>
  <c r="S6143" i="1"/>
  <c r="R6143" i="1"/>
  <c r="O6143" i="1"/>
  <c r="L6143" i="1"/>
  <c r="S6142" i="1"/>
  <c r="R6142" i="1"/>
  <c r="O6142" i="1"/>
  <c r="L6142" i="1"/>
  <c r="S6141" i="1"/>
  <c r="R6141" i="1"/>
  <c r="O6141" i="1"/>
  <c r="L6141" i="1"/>
  <c r="S6140" i="1"/>
  <c r="R6140" i="1"/>
  <c r="O6140" i="1"/>
  <c r="L6140" i="1"/>
  <c r="S6139" i="1"/>
  <c r="R6139" i="1"/>
  <c r="O6139" i="1"/>
  <c r="L6139" i="1"/>
  <c r="S6138" i="1"/>
  <c r="R6138" i="1"/>
  <c r="O6138" i="1"/>
  <c r="L6138" i="1"/>
  <c r="S6137" i="1"/>
  <c r="R6137" i="1"/>
  <c r="O6137" i="1"/>
  <c r="L6137" i="1"/>
  <c r="S6136" i="1"/>
  <c r="R6136" i="1"/>
  <c r="O6136" i="1"/>
  <c r="L6136" i="1"/>
  <c r="S6135" i="1"/>
  <c r="R6135" i="1"/>
  <c r="O6135" i="1"/>
  <c r="L6135" i="1"/>
  <c r="S6134" i="1"/>
  <c r="R6134" i="1"/>
  <c r="O6134" i="1"/>
  <c r="L6134" i="1"/>
  <c r="S6133" i="1"/>
  <c r="R6133" i="1"/>
  <c r="O6133" i="1"/>
  <c r="L6133" i="1"/>
  <c r="S6132" i="1"/>
  <c r="R6132" i="1"/>
  <c r="O6132" i="1"/>
  <c r="L6132" i="1"/>
  <c r="S6131" i="1"/>
  <c r="R6131" i="1"/>
  <c r="O6131" i="1"/>
  <c r="L6131" i="1"/>
  <c r="S6130" i="1"/>
  <c r="R6130" i="1"/>
  <c r="O6130" i="1"/>
  <c r="L6130" i="1"/>
  <c r="S6129" i="1"/>
  <c r="R6129" i="1"/>
  <c r="O6129" i="1"/>
  <c r="L6129" i="1"/>
  <c r="S6128" i="1"/>
  <c r="R6128" i="1"/>
  <c r="O6128" i="1"/>
  <c r="L6128" i="1"/>
  <c r="S6127" i="1"/>
  <c r="R6127" i="1"/>
  <c r="O6127" i="1"/>
  <c r="L6127" i="1"/>
  <c r="S6126" i="1"/>
  <c r="R6126" i="1"/>
  <c r="O6126" i="1"/>
  <c r="L6126" i="1"/>
  <c r="S6125" i="1"/>
  <c r="R6125" i="1"/>
  <c r="O6125" i="1"/>
  <c r="L6125" i="1"/>
  <c r="S6124" i="1"/>
  <c r="R6124" i="1"/>
  <c r="O6124" i="1"/>
  <c r="L6124" i="1"/>
  <c r="S6123" i="1"/>
  <c r="R6123" i="1"/>
  <c r="O6123" i="1"/>
  <c r="L6123" i="1"/>
  <c r="S6122" i="1"/>
  <c r="R6122" i="1"/>
  <c r="O6122" i="1"/>
  <c r="L6122" i="1"/>
  <c r="S6121" i="1"/>
  <c r="R6121" i="1"/>
  <c r="O6121" i="1"/>
  <c r="L6121" i="1"/>
  <c r="S6120" i="1"/>
  <c r="R6120" i="1"/>
  <c r="O6120" i="1"/>
  <c r="L6120" i="1"/>
  <c r="S6119" i="1"/>
  <c r="R6119" i="1"/>
  <c r="O6119" i="1"/>
  <c r="L6119" i="1"/>
  <c r="S6118" i="1"/>
  <c r="R6118" i="1"/>
  <c r="O6118" i="1"/>
  <c r="L6118" i="1"/>
  <c r="S6117" i="1"/>
  <c r="R6117" i="1"/>
  <c r="O6117" i="1"/>
  <c r="L6117" i="1"/>
  <c r="S6116" i="1"/>
  <c r="R6116" i="1"/>
  <c r="O6116" i="1"/>
  <c r="L6116" i="1"/>
  <c r="S6115" i="1"/>
  <c r="R6115" i="1"/>
  <c r="O6115" i="1"/>
  <c r="L6115" i="1"/>
  <c r="S6114" i="1"/>
  <c r="R6114" i="1"/>
  <c r="O6114" i="1"/>
  <c r="L6114" i="1"/>
  <c r="S6113" i="1"/>
  <c r="R6113" i="1"/>
  <c r="O6113" i="1"/>
  <c r="L6113" i="1"/>
  <c r="S6112" i="1"/>
  <c r="R6112" i="1"/>
  <c r="O6112" i="1"/>
  <c r="L6112" i="1"/>
  <c r="S6111" i="1"/>
  <c r="R6111" i="1"/>
  <c r="O6111" i="1"/>
  <c r="L6111" i="1"/>
  <c r="S6110" i="1"/>
  <c r="R6110" i="1"/>
  <c r="O6110" i="1"/>
  <c r="L6110" i="1"/>
  <c r="S6109" i="1"/>
  <c r="R6109" i="1"/>
  <c r="O6109" i="1"/>
  <c r="L6109" i="1"/>
  <c r="S6108" i="1"/>
  <c r="R6108" i="1"/>
  <c r="O6108" i="1"/>
  <c r="L6108" i="1"/>
  <c r="S6107" i="1"/>
  <c r="R6107" i="1"/>
  <c r="O6107" i="1"/>
  <c r="L6107" i="1"/>
  <c r="S6106" i="1"/>
  <c r="R6106" i="1"/>
  <c r="O6106" i="1"/>
  <c r="L6106" i="1"/>
  <c r="S6105" i="1"/>
  <c r="R6105" i="1"/>
  <c r="O6105" i="1"/>
  <c r="L6105" i="1"/>
  <c r="S6104" i="1"/>
  <c r="R6104" i="1"/>
  <c r="O6104" i="1"/>
  <c r="L6104" i="1"/>
  <c r="S6103" i="1"/>
  <c r="R6103" i="1"/>
  <c r="O6103" i="1"/>
  <c r="L6103" i="1"/>
  <c r="S6102" i="1"/>
  <c r="R6102" i="1"/>
  <c r="O6102" i="1"/>
  <c r="L6102" i="1"/>
  <c r="S6101" i="1"/>
  <c r="R6101" i="1"/>
  <c r="O6101" i="1"/>
  <c r="L6101" i="1"/>
  <c r="S6100" i="1"/>
  <c r="R6100" i="1"/>
  <c r="O6100" i="1"/>
  <c r="L6100" i="1"/>
  <c r="S6099" i="1"/>
  <c r="R6099" i="1"/>
  <c r="O6099" i="1"/>
  <c r="L6099" i="1"/>
  <c r="S6098" i="1"/>
  <c r="R6098" i="1"/>
  <c r="O6098" i="1"/>
  <c r="L6098" i="1"/>
  <c r="S6097" i="1"/>
  <c r="R6097" i="1"/>
  <c r="O6097" i="1"/>
  <c r="L6097" i="1"/>
  <c r="S6096" i="1"/>
  <c r="R6096" i="1"/>
  <c r="O6096" i="1"/>
  <c r="L6096" i="1"/>
  <c r="S6095" i="1"/>
  <c r="R6095" i="1"/>
  <c r="O6095" i="1"/>
  <c r="L6095" i="1"/>
  <c r="S6094" i="1"/>
  <c r="R6094" i="1"/>
  <c r="O6094" i="1"/>
  <c r="L6094" i="1"/>
  <c r="S6093" i="1"/>
  <c r="R6093" i="1"/>
  <c r="O6093" i="1"/>
  <c r="L6093" i="1"/>
  <c r="S6092" i="1"/>
  <c r="R6092" i="1"/>
  <c r="O6092" i="1"/>
  <c r="L6092" i="1"/>
  <c r="S6091" i="1"/>
  <c r="R6091" i="1"/>
  <c r="O6091" i="1"/>
  <c r="L6091" i="1"/>
  <c r="S6090" i="1"/>
  <c r="R6090" i="1"/>
  <c r="O6090" i="1"/>
  <c r="L6090" i="1"/>
  <c r="S6089" i="1"/>
  <c r="R6089" i="1"/>
  <c r="O6089" i="1"/>
  <c r="L6089" i="1"/>
  <c r="S6088" i="1"/>
  <c r="R6088" i="1"/>
  <c r="O6088" i="1"/>
  <c r="L6088" i="1"/>
  <c r="S6087" i="1"/>
  <c r="R6087" i="1"/>
  <c r="O6087" i="1"/>
  <c r="L6087" i="1"/>
  <c r="S6086" i="1"/>
  <c r="R6086" i="1"/>
  <c r="O6086" i="1"/>
  <c r="L6086" i="1"/>
  <c r="S6085" i="1"/>
  <c r="R6085" i="1"/>
  <c r="O6085" i="1"/>
  <c r="L6085" i="1"/>
  <c r="S6084" i="1"/>
  <c r="R6084" i="1"/>
  <c r="O6084" i="1"/>
  <c r="L6084" i="1"/>
  <c r="S6083" i="1"/>
  <c r="R6083" i="1"/>
  <c r="O6083" i="1"/>
  <c r="L6083" i="1"/>
  <c r="S6082" i="1"/>
  <c r="R6082" i="1"/>
  <c r="O6082" i="1"/>
  <c r="L6082" i="1"/>
  <c r="S6081" i="1"/>
  <c r="R6081" i="1"/>
  <c r="O6081" i="1"/>
  <c r="L6081" i="1"/>
  <c r="S6080" i="1"/>
  <c r="R6080" i="1"/>
  <c r="O6080" i="1"/>
  <c r="L6080" i="1"/>
  <c r="S6079" i="1"/>
  <c r="R6079" i="1"/>
  <c r="O6079" i="1"/>
  <c r="L6079" i="1"/>
  <c r="S6078" i="1"/>
  <c r="R6078" i="1"/>
  <c r="O6078" i="1"/>
  <c r="L6078" i="1"/>
  <c r="S6077" i="1"/>
  <c r="R6077" i="1"/>
  <c r="O6077" i="1"/>
  <c r="L6077" i="1"/>
  <c r="S6076" i="1"/>
  <c r="R6076" i="1"/>
  <c r="O6076" i="1"/>
  <c r="L6076" i="1"/>
  <c r="S6075" i="1"/>
  <c r="R6075" i="1"/>
  <c r="O6075" i="1"/>
  <c r="L6075" i="1"/>
  <c r="S6074" i="1"/>
  <c r="R6074" i="1"/>
  <c r="O6074" i="1"/>
  <c r="L6074" i="1"/>
  <c r="S6073" i="1"/>
  <c r="R6073" i="1"/>
  <c r="O6073" i="1"/>
  <c r="L6073" i="1"/>
  <c r="S6072" i="1"/>
  <c r="R6072" i="1"/>
  <c r="O6072" i="1"/>
  <c r="L6072" i="1"/>
  <c r="S6071" i="1"/>
  <c r="R6071" i="1"/>
  <c r="O6071" i="1"/>
  <c r="L6071" i="1"/>
  <c r="S6070" i="1"/>
  <c r="R6070" i="1"/>
  <c r="O6070" i="1"/>
  <c r="L6070" i="1"/>
  <c r="S6069" i="1"/>
  <c r="R6069" i="1"/>
  <c r="O6069" i="1"/>
  <c r="L6069" i="1"/>
  <c r="S6068" i="1"/>
  <c r="R6068" i="1"/>
  <c r="O6068" i="1"/>
  <c r="L6068" i="1"/>
  <c r="S6067" i="1"/>
  <c r="R6067" i="1"/>
  <c r="O6067" i="1"/>
  <c r="L6067" i="1"/>
  <c r="S6066" i="1"/>
  <c r="R6066" i="1"/>
  <c r="O6066" i="1"/>
  <c r="L6066" i="1"/>
  <c r="S6065" i="1"/>
  <c r="R6065" i="1"/>
  <c r="O6065" i="1"/>
  <c r="L6065" i="1"/>
  <c r="S6064" i="1"/>
  <c r="R6064" i="1"/>
  <c r="O6064" i="1"/>
  <c r="L6064" i="1"/>
  <c r="S6063" i="1"/>
  <c r="R6063" i="1"/>
  <c r="O6063" i="1"/>
  <c r="L6063" i="1"/>
  <c r="S6062" i="1"/>
  <c r="R6062" i="1"/>
  <c r="O6062" i="1"/>
  <c r="L6062" i="1"/>
  <c r="S6061" i="1"/>
  <c r="R6061" i="1"/>
  <c r="O6061" i="1"/>
  <c r="L6061" i="1"/>
  <c r="S6060" i="1"/>
  <c r="R6060" i="1"/>
  <c r="O6060" i="1"/>
  <c r="L6060" i="1"/>
  <c r="S6059" i="1"/>
  <c r="R6059" i="1"/>
  <c r="O6059" i="1"/>
  <c r="L6059" i="1"/>
  <c r="S6058" i="1"/>
  <c r="R6058" i="1"/>
  <c r="O6058" i="1"/>
  <c r="L6058" i="1"/>
  <c r="S6057" i="1"/>
  <c r="R6057" i="1"/>
  <c r="O6057" i="1"/>
  <c r="L6057" i="1"/>
  <c r="S6056" i="1"/>
  <c r="R6056" i="1"/>
  <c r="O6056" i="1"/>
  <c r="L6056" i="1"/>
  <c r="S6055" i="1"/>
  <c r="R6055" i="1"/>
  <c r="O6055" i="1"/>
  <c r="L6055" i="1"/>
  <c r="S6054" i="1"/>
  <c r="R6054" i="1"/>
  <c r="O6054" i="1"/>
  <c r="L6054" i="1"/>
  <c r="S6053" i="1"/>
  <c r="R6053" i="1"/>
  <c r="O6053" i="1"/>
  <c r="L6053" i="1"/>
  <c r="S6052" i="1"/>
  <c r="R6052" i="1"/>
  <c r="O6052" i="1"/>
  <c r="L6052" i="1"/>
  <c r="S6051" i="1"/>
  <c r="R6051" i="1"/>
  <c r="O6051" i="1"/>
  <c r="L6051" i="1"/>
  <c r="S6050" i="1"/>
  <c r="R6050" i="1"/>
  <c r="O6050" i="1"/>
  <c r="L6050" i="1"/>
  <c r="S6049" i="1"/>
  <c r="R6049" i="1"/>
  <c r="O6049" i="1"/>
  <c r="L6049" i="1"/>
  <c r="S6048" i="1"/>
  <c r="R6048" i="1"/>
  <c r="O6048" i="1"/>
  <c r="L6048" i="1"/>
  <c r="S6047" i="1"/>
  <c r="R6047" i="1"/>
  <c r="O6047" i="1"/>
  <c r="L6047" i="1"/>
  <c r="S6046" i="1"/>
  <c r="R6046" i="1"/>
  <c r="O6046" i="1"/>
  <c r="L6046" i="1"/>
  <c r="S6045" i="1"/>
  <c r="R6045" i="1"/>
  <c r="O6045" i="1"/>
  <c r="L6045" i="1"/>
  <c r="S6044" i="1"/>
  <c r="R6044" i="1"/>
  <c r="O6044" i="1"/>
  <c r="L6044" i="1"/>
  <c r="S6043" i="1"/>
  <c r="R6043" i="1"/>
  <c r="O6043" i="1"/>
  <c r="L6043" i="1"/>
  <c r="S6042" i="1"/>
  <c r="R6042" i="1"/>
  <c r="O6042" i="1"/>
  <c r="L6042" i="1"/>
  <c r="S6041" i="1"/>
  <c r="R6041" i="1"/>
  <c r="O6041" i="1"/>
  <c r="L6041" i="1"/>
  <c r="S6040" i="1"/>
  <c r="R6040" i="1"/>
  <c r="O6040" i="1"/>
  <c r="L6040" i="1"/>
  <c r="S6039" i="1"/>
  <c r="R6039" i="1"/>
  <c r="O6039" i="1"/>
  <c r="L6039" i="1"/>
  <c r="S6038" i="1"/>
  <c r="R6038" i="1"/>
  <c r="O6038" i="1"/>
  <c r="L6038" i="1"/>
  <c r="S6037" i="1"/>
  <c r="R6037" i="1"/>
  <c r="O6037" i="1"/>
  <c r="L6037" i="1"/>
  <c r="S6036" i="1"/>
  <c r="R6036" i="1"/>
  <c r="O6036" i="1"/>
  <c r="L6036" i="1"/>
  <c r="S6035" i="1"/>
  <c r="R6035" i="1"/>
  <c r="O6035" i="1"/>
  <c r="L6035" i="1"/>
  <c r="S6034" i="1"/>
  <c r="R6034" i="1"/>
  <c r="O6034" i="1"/>
  <c r="L6034" i="1"/>
  <c r="S6033" i="1"/>
  <c r="R6033" i="1"/>
  <c r="O6033" i="1"/>
  <c r="L6033" i="1"/>
  <c r="S6032" i="1"/>
  <c r="R6032" i="1"/>
  <c r="O6032" i="1"/>
  <c r="L6032" i="1"/>
  <c r="S6031" i="1"/>
  <c r="R6031" i="1"/>
  <c r="O6031" i="1"/>
  <c r="L6031" i="1"/>
  <c r="S6030" i="1"/>
  <c r="R6030" i="1"/>
  <c r="O6030" i="1"/>
  <c r="L6030" i="1"/>
  <c r="S6029" i="1"/>
  <c r="R6029" i="1"/>
  <c r="O6029" i="1"/>
  <c r="L6029" i="1"/>
  <c r="S6028" i="1"/>
  <c r="R6028" i="1"/>
  <c r="O6028" i="1"/>
  <c r="L6028" i="1"/>
  <c r="S6027" i="1"/>
  <c r="R6027" i="1"/>
  <c r="O6027" i="1"/>
  <c r="L6027" i="1"/>
  <c r="S6026" i="1"/>
  <c r="R6026" i="1"/>
  <c r="O6026" i="1"/>
  <c r="L6026" i="1"/>
  <c r="S6025" i="1"/>
  <c r="R6025" i="1"/>
  <c r="O6025" i="1"/>
  <c r="L6025" i="1"/>
  <c r="S6024" i="1"/>
  <c r="R6024" i="1"/>
  <c r="O6024" i="1"/>
  <c r="L6024" i="1"/>
  <c r="S6023" i="1"/>
  <c r="R6023" i="1"/>
  <c r="O6023" i="1"/>
  <c r="L6023" i="1"/>
  <c r="S6022" i="1"/>
  <c r="R6022" i="1"/>
  <c r="O6022" i="1"/>
  <c r="L6022" i="1"/>
  <c r="S6021" i="1"/>
  <c r="R6021" i="1"/>
  <c r="O6021" i="1"/>
  <c r="L6021" i="1"/>
  <c r="S6020" i="1"/>
  <c r="R6020" i="1"/>
  <c r="O6020" i="1"/>
  <c r="L6020" i="1"/>
  <c r="S6019" i="1"/>
  <c r="R6019" i="1"/>
  <c r="O6019" i="1"/>
  <c r="L6019" i="1"/>
  <c r="S6018" i="1"/>
  <c r="R6018" i="1"/>
  <c r="O6018" i="1"/>
  <c r="L6018" i="1"/>
  <c r="S6017" i="1"/>
  <c r="R6017" i="1"/>
  <c r="O6017" i="1"/>
  <c r="L6017" i="1"/>
  <c r="S6016" i="1"/>
  <c r="R6016" i="1"/>
  <c r="O6016" i="1"/>
  <c r="L6016" i="1"/>
  <c r="S6015" i="1"/>
  <c r="R6015" i="1"/>
  <c r="O6015" i="1"/>
  <c r="L6015" i="1"/>
  <c r="S6014" i="1"/>
  <c r="R6014" i="1"/>
  <c r="O6014" i="1"/>
  <c r="L6014" i="1"/>
  <c r="S6013" i="1"/>
  <c r="R6013" i="1"/>
  <c r="O6013" i="1"/>
  <c r="L6013" i="1"/>
  <c r="S6012" i="1"/>
  <c r="R6012" i="1"/>
  <c r="O6012" i="1"/>
  <c r="L6012" i="1"/>
  <c r="S6011" i="1"/>
  <c r="R6011" i="1"/>
  <c r="O6011" i="1"/>
  <c r="L6011" i="1"/>
  <c r="S6010" i="1"/>
  <c r="R6010" i="1"/>
  <c r="O6010" i="1"/>
  <c r="L6010" i="1"/>
  <c r="S6009" i="1"/>
  <c r="R6009" i="1"/>
  <c r="O6009" i="1"/>
  <c r="L6009" i="1"/>
  <c r="S6008" i="1"/>
  <c r="R6008" i="1"/>
  <c r="O6008" i="1"/>
  <c r="L6008" i="1"/>
  <c r="S6007" i="1"/>
  <c r="R6007" i="1"/>
  <c r="O6007" i="1"/>
  <c r="L6007" i="1"/>
  <c r="S6006" i="1"/>
  <c r="R6006" i="1"/>
  <c r="O6006" i="1"/>
  <c r="L6006" i="1"/>
  <c r="S6005" i="1"/>
  <c r="R6005" i="1"/>
  <c r="O6005" i="1"/>
  <c r="L6005" i="1"/>
  <c r="S6004" i="1"/>
  <c r="R6004" i="1"/>
  <c r="O6004" i="1"/>
  <c r="L6004" i="1"/>
  <c r="S6003" i="1"/>
  <c r="R6003" i="1"/>
  <c r="O6003" i="1"/>
  <c r="L6003" i="1"/>
  <c r="S6002" i="1"/>
  <c r="R6002" i="1"/>
  <c r="O6002" i="1"/>
  <c r="L6002" i="1"/>
  <c r="S6001" i="1"/>
  <c r="R6001" i="1"/>
  <c r="O6001" i="1"/>
  <c r="L6001" i="1"/>
  <c r="S6000" i="1"/>
  <c r="R6000" i="1"/>
  <c r="O6000" i="1"/>
  <c r="L6000" i="1"/>
  <c r="S5999" i="1"/>
  <c r="R5999" i="1"/>
  <c r="O5999" i="1"/>
  <c r="L5999" i="1"/>
  <c r="S5998" i="1"/>
  <c r="R5998" i="1"/>
  <c r="O5998" i="1"/>
  <c r="L5998" i="1"/>
  <c r="S5997" i="1"/>
  <c r="R5997" i="1"/>
  <c r="O5997" i="1"/>
  <c r="L5997" i="1"/>
  <c r="S5996" i="1"/>
  <c r="R5996" i="1"/>
  <c r="O5996" i="1"/>
  <c r="L5996" i="1"/>
  <c r="S5995" i="1"/>
  <c r="R5995" i="1"/>
  <c r="O5995" i="1"/>
  <c r="L5995" i="1"/>
  <c r="S5994" i="1"/>
  <c r="R5994" i="1"/>
  <c r="O5994" i="1"/>
  <c r="L5994" i="1"/>
  <c r="S5993" i="1"/>
  <c r="R5993" i="1"/>
  <c r="O5993" i="1"/>
  <c r="L5993" i="1"/>
  <c r="S5992" i="1"/>
  <c r="R5992" i="1"/>
  <c r="O5992" i="1"/>
  <c r="L5992" i="1"/>
  <c r="S5991" i="1"/>
  <c r="R5991" i="1"/>
  <c r="O5991" i="1"/>
  <c r="L5991" i="1"/>
  <c r="S5990" i="1"/>
  <c r="R5990" i="1"/>
  <c r="O5990" i="1"/>
  <c r="L5990" i="1"/>
  <c r="S5989" i="1"/>
  <c r="R5989" i="1"/>
  <c r="O5989" i="1"/>
  <c r="L5989" i="1"/>
  <c r="S5988" i="1"/>
  <c r="R5988" i="1"/>
  <c r="O5988" i="1"/>
  <c r="L5988" i="1"/>
  <c r="S5987" i="1"/>
  <c r="R5987" i="1"/>
  <c r="O5987" i="1"/>
  <c r="L5987" i="1"/>
  <c r="S5986" i="1"/>
  <c r="R5986" i="1"/>
  <c r="O5986" i="1"/>
  <c r="L5986" i="1"/>
  <c r="S5985" i="1"/>
  <c r="R5985" i="1"/>
  <c r="O5985" i="1"/>
  <c r="L5985" i="1"/>
  <c r="S5984" i="1"/>
  <c r="R5984" i="1"/>
  <c r="O5984" i="1"/>
  <c r="L5984" i="1"/>
  <c r="S5983" i="1"/>
  <c r="R5983" i="1"/>
  <c r="O5983" i="1"/>
  <c r="L5983" i="1"/>
  <c r="S5982" i="1"/>
  <c r="R5982" i="1"/>
  <c r="O5982" i="1"/>
  <c r="L5982" i="1"/>
  <c r="S5981" i="1"/>
  <c r="R5981" i="1"/>
  <c r="O5981" i="1"/>
  <c r="L5981" i="1"/>
  <c r="S5980" i="1"/>
  <c r="R5980" i="1"/>
  <c r="O5980" i="1"/>
  <c r="L5980" i="1"/>
  <c r="S5979" i="1"/>
  <c r="R5979" i="1"/>
  <c r="O5979" i="1"/>
  <c r="L5979" i="1"/>
  <c r="S5978" i="1"/>
  <c r="R5978" i="1"/>
  <c r="O5978" i="1"/>
  <c r="L5978" i="1"/>
  <c r="S5977" i="1"/>
  <c r="R5977" i="1"/>
  <c r="O5977" i="1"/>
  <c r="L5977" i="1"/>
  <c r="S5976" i="1"/>
  <c r="R5976" i="1"/>
  <c r="O5976" i="1"/>
  <c r="L5976" i="1"/>
  <c r="S5975" i="1"/>
  <c r="R5975" i="1"/>
  <c r="O5975" i="1"/>
  <c r="L5975" i="1"/>
  <c r="S5974" i="1"/>
  <c r="R5974" i="1"/>
  <c r="O5974" i="1"/>
  <c r="L5974" i="1"/>
  <c r="S5973" i="1"/>
  <c r="R5973" i="1"/>
  <c r="O5973" i="1"/>
  <c r="L5973" i="1"/>
  <c r="S5972" i="1"/>
  <c r="R5972" i="1"/>
  <c r="O5972" i="1"/>
  <c r="L5972" i="1"/>
  <c r="S5971" i="1"/>
  <c r="R5971" i="1"/>
  <c r="O5971" i="1"/>
  <c r="L5971" i="1"/>
  <c r="S5970" i="1"/>
  <c r="R5970" i="1"/>
  <c r="O5970" i="1"/>
  <c r="L5970" i="1"/>
  <c r="S5969" i="1"/>
  <c r="R5969" i="1"/>
  <c r="O5969" i="1"/>
  <c r="L5969" i="1"/>
  <c r="S5968" i="1"/>
  <c r="R5968" i="1"/>
  <c r="O5968" i="1"/>
  <c r="L5968" i="1"/>
  <c r="S5967" i="1"/>
  <c r="R5967" i="1"/>
  <c r="O5967" i="1"/>
  <c r="L5967" i="1"/>
  <c r="S5966" i="1"/>
  <c r="R5966" i="1"/>
  <c r="O5966" i="1"/>
  <c r="L5966" i="1"/>
  <c r="S5965" i="1"/>
  <c r="R5965" i="1"/>
  <c r="O5965" i="1"/>
  <c r="L5965" i="1"/>
  <c r="S5964" i="1"/>
  <c r="R5964" i="1"/>
  <c r="O5964" i="1"/>
  <c r="L5964" i="1"/>
  <c r="P8" i="5" l="1"/>
  <c r="U2584" i="1"/>
  <c r="U2586" i="1"/>
  <c r="U2218" i="1"/>
  <c r="U2219" i="1"/>
  <c r="U2220" i="1"/>
  <c r="U2177" i="1"/>
  <c r="U5964" i="1"/>
  <c r="U5965" i="1"/>
  <c r="U5966" i="1"/>
  <c r="U5967" i="1"/>
  <c r="U5968" i="1"/>
  <c r="U5969" i="1"/>
  <c r="U5970" i="1"/>
  <c r="U5971" i="1"/>
  <c r="U5972" i="1"/>
  <c r="U5973" i="1"/>
  <c r="U5974" i="1"/>
  <c r="U5975" i="1"/>
  <c r="U5976" i="1"/>
  <c r="U5977" i="1"/>
  <c r="U5978" i="1"/>
  <c r="U5979" i="1"/>
  <c r="U1998" i="1"/>
  <c r="U1996" i="1"/>
  <c r="U2086" i="1"/>
  <c r="U2087" i="1"/>
  <c r="U2088" i="1"/>
  <c r="U2089" i="1"/>
  <c r="U2090" i="1"/>
  <c r="U2313" i="1"/>
  <c r="U2315" i="1"/>
  <c r="U2405" i="1"/>
  <c r="U2175" i="1"/>
  <c r="U2514" i="1"/>
  <c r="U2084"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2512"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418" i="1"/>
  <c r="U2347" i="1"/>
  <c r="U6445" i="1"/>
  <c r="U6434" i="1"/>
  <c r="U6115" i="1"/>
  <c r="U6116" i="1"/>
  <c r="U6117" i="1"/>
  <c r="U6118" i="1"/>
  <c r="U6119" i="1"/>
  <c r="U6120" i="1"/>
  <c r="U6121" i="1"/>
  <c r="U6122" i="1"/>
  <c r="U6123" i="1"/>
  <c r="U6124" i="1"/>
  <c r="V6124" i="1" s="1"/>
  <c r="W6124" i="1" s="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2276" i="1"/>
  <c r="U6340" i="1"/>
  <c r="U6394" i="1"/>
  <c r="U6386" i="1"/>
  <c r="U6385" i="1"/>
  <c r="U6384" i="1"/>
  <c r="U6383" i="1"/>
  <c r="U6382" i="1"/>
  <c r="U6381" i="1"/>
  <c r="U6376" i="1"/>
  <c r="U6375" i="1"/>
  <c r="U6374" i="1"/>
  <c r="U6373" i="1"/>
  <c r="U2278" i="1"/>
  <c r="U6446" i="1"/>
  <c r="U6438" i="1"/>
  <c r="U6433" i="1"/>
  <c r="U6430" i="1"/>
  <c r="U6429" i="1"/>
  <c r="U6428" i="1"/>
  <c r="U6427" i="1"/>
  <c r="U6426" i="1"/>
  <c r="U6422" i="1"/>
  <c r="U6421" i="1"/>
  <c r="U6420"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468" i="1"/>
  <c r="U6466" i="1"/>
  <c r="U6465" i="1"/>
  <c r="U6464" i="1"/>
  <c r="U6463" i="1"/>
  <c r="U6462" i="1"/>
  <c r="U6461" i="1"/>
  <c r="U6458" i="1"/>
  <c r="U6457" i="1"/>
  <c r="U6456" i="1"/>
  <c r="U6455" i="1"/>
  <c r="U6454" i="1"/>
  <c r="U6453" i="1"/>
  <c r="U6452" i="1"/>
  <c r="U6450" i="1"/>
  <c r="U6356" i="1"/>
  <c r="U6352" i="1"/>
  <c r="U6351" i="1"/>
  <c r="U6350" i="1"/>
  <c r="U6349" i="1"/>
  <c r="U6344" i="1"/>
  <c r="U6343" i="1"/>
  <c r="U6342" i="1"/>
  <c r="U6341" i="1"/>
  <c r="U6449" i="1"/>
  <c r="U6448" i="1"/>
  <c r="U6447" i="1"/>
  <c r="U6324" i="1"/>
  <c r="U6320" i="1"/>
  <c r="U6319" i="1"/>
  <c r="U6318" i="1"/>
  <c r="U6317" i="1"/>
  <c r="U6316" i="1"/>
  <c r="U6312" i="1"/>
  <c r="U6311" i="1"/>
  <c r="U6419" i="1"/>
  <c r="U6406"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444" i="1"/>
  <c r="U6443" i="1"/>
  <c r="U6442" i="1"/>
  <c r="U6441" i="1"/>
  <c r="U6440" i="1"/>
  <c r="U6439" i="1"/>
  <c r="U6414" i="1"/>
  <c r="U6413" i="1"/>
  <c r="U6412" i="1"/>
  <c r="U6411" i="1"/>
  <c r="U6410" i="1"/>
  <c r="U6402" i="1"/>
  <c r="U6401" i="1"/>
  <c r="U6400" i="1"/>
  <c r="U6399" i="1"/>
  <c r="U6397" i="1"/>
  <c r="U6396" i="1"/>
  <c r="U6395" i="1"/>
  <c r="U6372" i="1"/>
  <c r="U6364" i="1"/>
  <c r="U6437" i="1"/>
  <c r="U6436" i="1"/>
  <c r="U6425" i="1"/>
  <c r="U6424" i="1"/>
  <c r="U6423" i="1"/>
  <c r="U6409" i="1"/>
  <c r="U6408" i="1"/>
  <c r="U6407" i="1"/>
  <c r="U6405" i="1"/>
  <c r="U6404" i="1"/>
  <c r="U6403" i="1"/>
  <c r="U6398" i="1"/>
  <c r="U6368" i="1"/>
  <c r="U6367" i="1"/>
  <c r="U6366" i="1"/>
  <c r="U6365" i="1"/>
  <c r="U6360" i="1"/>
  <c r="U6359" i="1"/>
  <c r="U6358" i="1"/>
  <c r="U6357" i="1"/>
  <c r="U6348" i="1"/>
  <c r="U6460" i="1"/>
  <c r="U6390" i="1"/>
  <c r="U6332"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432" i="1"/>
  <c r="U6431" i="1"/>
  <c r="U6417" i="1"/>
  <c r="U6416" i="1"/>
  <c r="U6415" i="1"/>
  <c r="U6393" i="1"/>
  <c r="U6392" i="1"/>
  <c r="U6391" i="1"/>
  <c r="U6389" i="1"/>
  <c r="U6388" i="1"/>
  <c r="U6387" i="1"/>
  <c r="U6380" i="1"/>
  <c r="U6336" i="1"/>
  <c r="U6335" i="1"/>
  <c r="U6334" i="1"/>
  <c r="U6333" i="1"/>
  <c r="U6328" i="1"/>
  <c r="U6327" i="1"/>
  <c r="U6326" i="1"/>
  <c r="U6325" i="1"/>
  <c r="U6459" i="1"/>
  <c r="U6451" i="1"/>
  <c r="U6435" i="1"/>
  <c r="U6467" i="1"/>
  <c r="U6371" i="1"/>
  <c r="U6370" i="1"/>
  <c r="U6369" i="1"/>
  <c r="U6355" i="1"/>
  <c r="U6354" i="1"/>
  <c r="U6353" i="1"/>
  <c r="U6339" i="1"/>
  <c r="U6338" i="1"/>
  <c r="U6337" i="1"/>
  <c r="U6323" i="1"/>
  <c r="U6322" i="1"/>
  <c r="U6321" i="1"/>
  <c r="U6310" i="1"/>
  <c r="U6379" i="1"/>
  <c r="U6378" i="1"/>
  <c r="U6377" i="1"/>
  <c r="U6363" i="1"/>
  <c r="U6362" i="1"/>
  <c r="U6361" i="1"/>
  <c r="U6347" i="1"/>
  <c r="U6346" i="1"/>
  <c r="U6345" i="1"/>
  <c r="U6331" i="1"/>
  <c r="U6330" i="1"/>
  <c r="U6329" i="1"/>
  <c r="U6315" i="1"/>
  <c r="U6314" i="1"/>
  <c r="U6313" i="1"/>
  <c r="P85" i="5"/>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G11" i="6" l="1"/>
  <c r="F11" i="6"/>
  <c r="E11" i="6"/>
  <c r="D11" i="6"/>
  <c r="P162" i="8"/>
  <c r="N162" i="8"/>
  <c r="O162" i="8"/>
  <c r="M162" i="8"/>
  <c r="K162" i="8"/>
  <c r="B11" i="6" s="1"/>
  <c r="I162" i="8"/>
  <c r="Q161" i="8"/>
  <c r="P161" i="8"/>
  <c r="N161" i="8"/>
  <c r="L161" i="8"/>
  <c r="R161" i="8" s="1"/>
  <c r="Q160" i="8"/>
  <c r="P160" i="8"/>
  <c r="N160" i="8"/>
  <c r="L160" i="8"/>
  <c r="R160" i="8" s="1"/>
  <c r="Q159" i="8"/>
  <c r="P159" i="8"/>
  <c r="N159" i="8"/>
  <c r="L159" i="8"/>
  <c r="R159" i="8" s="1"/>
  <c r="Q158" i="8"/>
  <c r="P158" i="8"/>
  <c r="N158" i="8"/>
  <c r="L158" i="8"/>
  <c r="L4" i="8"/>
  <c r="N4" i="8"/>
  <c r="P4" i="8"/>
  <c r="L5" i="8"/>
  <c r="R5" i="8" s="1"/>
  <c r="N5" i="8"/>
  <c r="P5" i="8"/>
  <c r="L6" i="8"/>
  <c r="N6" i="8"/>
  <c r="R6" i="8" s="1"/>
  <c r="P6" i="8"/>
  <c r="L7" i="8"/>
  <c r="N7" i="8"/>
  <c r="P7" i="8"/>
  <c r="R7" i="8" s="1"/>
  <c r="L8" i="8"/>
  <c r="N8" i="8"/>
  <c r="P8" i="8"/>
  <c r="R8" i="8" s="1"/>
  <c r="L9" i="8"/>
  <c r="R9" i="8" s="1"/>
  <c r="N9" i="8"/>
  <c r="P9" i="8"/>
  <c r="L10" i="8"/>
  <c r="N10" i="8"/>
  <c r="P10" i="8"/>
  <c r="L11" i="8"/>
  <c r="N11" i="8"/>
  <c r="P11" i="8"/>
  <c r="R11" i="8" s="1"/>
  <c r="L12" i="8"/>
  <c r="N12" i="8"/>
  <c r="P12" i="8"/>
  <c r="L13" i="8"/>
  <c r="R13" i="8" s="1"/>
  <c r="N13" i="8"/>
  <c r="P13" i="8"/>
  <c r="L14" i="8"/>
  <c r="L162" i="8" s="1"/>
  <c r="C11" i="6" s="1"/>
  <c r="N14" i="8"/>
  <c r="P14" i="8"/>
  <c r="L15" i="8"/>
  <c r="N15" i="8"/>
  <c r="P15" i="8"/>
  <c r="R15" i="8" s="1"/>
  <c r="L16" i="8"/>
  <c r="N16" i="8"/>
  <c r="P16" i="8"/>
  <c r="R16" i="8" s="1"/>
  <c r="L17" i="8"/>
  <c r="R17" i="8" s="1"/>
  <c r="N17" i="8"/>
  <c r="P17" i="8"/>
  <c r="L18" i="8"/>
  <c r="N18" i="8"/>
  <c r="P18" i="8"/>
  <c r="L19" i="8"/>
  <c r="N19" i="8"/>
  <c r="P19" i="8"/>
  <c r="R19" i="8" s="1"/>
  <c r="L20" i="8"/>
  <c r="N20" i="8"/>
  <c r="P20" i="8"/>
  <c r="L21" i="8"/>
  <c r="R21" i="8" s="1"/>
  <c r="N21" i="8"/>
  <c r="P21" i="8"/>
  <c r="L22" i="8"/>
  <c r="N22" i="8"/>
  <c r="P22" i="8"/>
  <c r="L23" i="8"/>
  <c r="N23" i="8"/>
  <c r="P23" i="8"/>
  <c r="R23" i="8" s="1"/>
  <c r="L24" i="8"/>
  <c r="N24" i="8"/>
  <c r="P24" i="8"/>
  <c r="R24" i="8" s="1"/>
  <c r="L25" i="8"/>
  <c r="R25" i="8" s="1"/>
  <c r="N25" i="8"/>
  <c r="P25" i="8"/>
  <c r="L26" i="8"/>
  <c r="N26" i="8"/>
  <c r="P26" i="8"/>
  <c r="L27" i="8"/>
  <c r="N27" i="8"/>
  <c r="P27" i="8"/>
  <c r="R27" i="8" s="1"/>
  <c r="L28" i="8"/>
  <c r="N28" i="8"/>
  <c r="P28" i="8"/>
  <c r="L29" i="8"/>
  <c r="R29" i="8" s="1"/>
  <c r="N29" i="8"/>
  <c r="P29" i="8"/>
  <c r="L30" i="8"/>
  <c r="N30" i="8"/>
  <c r="P30" i="8"/>
  <c r="L31" i="8"/>
  <c r="N31" i="8"/>
  <c r="P31" i="8"/>
  <c r="R31" i="8" s="1"/>
  <c r="L32" i="8"/>
  <c r="N32" i="8"/>
  <c r="P32" i="8"/>
  <c r="R32" i="8" s="1"/>
  <c r="L33" i="8"/>
  <c r="R33" i="8" s="1"/>
  <c r="N33" i="8"/>
  <c r="P33" i="8"/>
  <c r="L34" i="8"/>
  <c r="N34" i="8"/>
  <c r="P34" i="8"/>
  <c r="L35" i="8"/>
  <c r="N35" i="8"/>
  <c r="P35" i="8"/>
  <c r="R35" i="8" s="1"/>
  <c r="L36" i="8"/>
  <c r="N36" i="8"/>
  <c r="P36" i="8"/>
  <c r="L37" i="8"/>
  <c r="R37" i="8" s="1"/>
  <c r="N37" i="8"/>
  <c r="P37" i="8"/>
  <c r="L38" i="8"/>
  <c r="N38" i="8"/>
  <c r="P38" i="8"/>
  <c r="L39" i="8"/>
  <c r="N39" i="8"/>
  <c r="P39" i="8"/>
  <c r="R39" i="8" s="1"/>
  <c r="L40" i="8"/>
  <c r="N40" i="8"/>
  <c r="P40" i="8"/>
  <c r="R40" i="8" s="1"/>
  <c r="L41" i="8"/>
  <c r="R41" i="8" s="1"/>
  <c r="N41" i="8"/>
  <c r="P41" i="8"/>
  <c r="L42" i="8"/>
  <c r="N42" i="8"/>
  <c r="P42" i="8"/>
  <c r="L43" i="8"/>
  <c r="N43" i="8"/>
  <c r="P43" i="8"/>
  <c r="R43" i="8" s="1"/>
  <c r="L44" i="8"/>
  <c r="N44" i="8"/>
  <c r="P44" i="8"/>
  <c r="L45" i="8"/>
  <c r="R45" i="8" s="1"/>
  <c r="N45" i="8"/>
  <c r="P45" i="8"/>
  <c r="L46" i="8"/>
  <c r="N46" i="8"/>
  <c r="P46" i="8"/>
  <c r="L47" i="8"/>
  <c r="N47" i="8"/>
  <c r="P47" i="8"/>
  <c r="R47" i="8" s="1"/>
  <c r="L48" i="8"/>
  <c r="N48" i="8"/>
  <c r="P48" i="8"/>
  <c r="R48" i="8" s="1"/>
  <c r="L49" i="8"/>
  <c r="R49" i="8" s="1"/>
  <c r="N49" i="8"/>
  <c r="P49" i="8"/>
  <c r="L50" i="8"/>
  <c r="N50" i="8"/>
  <c r="P50" i="8"/>
  <c r="L51" i="8"/>
  <c r="N51" i="8"/>
  <c r="P51" i="8"/>
  <c r="R51" i="8" s="1"/>
  <c r="L52" i="8"/>
  <c r="N52" i="8"/>
  <c r="P52" i="8"/>
  <c r="L53" i="8"/>
  <c r="R53" i="8" s="1"/>
  <c r="N53" i="8"/>
  <c r="P53" i="8"/>
  <c r="L54" i="8"/>
  <c r="N54" i="8"/>
  <c r="P54" i="8"/>
  <c r="L55" i="8"/>
  <c r="N55" i="8"/>
  <c r="P55" i="8"/>
  <c r="R55" i="8" s="1"/>
  <c r="L56" i="8"/>
  <c r="N56" i="8"/>
  <c r="P56" i="8"/>
  <c r="R56" i="8" s="1"/>
  <c r="L57" i="8"/>
  <c r="R57" i="8" s="1"/>
  <c r="N57" i="8"/>
  <c r="P57" i="8"/>
  <c r="L58" i="8"/>
  <c r="N58" i="8"/>
  <c r="P58" i="8"/>
  <c r="L59" i="8"/>
  <c r="N59" i="8"/>
  <c r="P59" i="8"/>
  <c r="R59" i="8" s="1"/>
  <c r="L60" i="8"/>
  <c r="N60" i="8"/>
  <c r="P60" i="8"/>
  <c r="L61" i="8"/>
  <c r="R61" i="8" s="1"/>
  <c r="N61" i="8"/>
  <c r="P61" i="8"/>
  <c r="L62" i="8"/>
  <c r="N62" i="8"/>
  <c r="P62" i="8"/>
  <c r="L63" i="8"/>
  <c r="N63" i="8"/>
  <c r="P63" i="8"/>
  <c r="R63" i="8" s="1"/>
  <c r="L64" i="8"/>
  <c r="N64" i="8"/>
  <c r="P64" i="8"/>
  <c r="R64" i="8" s="1"/>
  <c r="L65" i="8"/>
  <c r="R65" i="8" s="1"/>
  <c r="N65" i="8"/>
  <c r="P65" i="8"/>
  <c r="L66" i="8"/>
  <c r="N66" i="8"/>
  <c r="P66" i="8"/>
  <c r="L67" i="8"/>
  <c r="N67" i="8"/>
  <c r="P67" i="8"/>
  <c r="R67" i="8" s="1"/>
  <c r="L68" i="8"/>
  <c r="N68" i="8"/>
  <c r="P68" i="8"/>
  <c r="L69" i="8"/>
  <c r="R69" i="8" s="1"/>
  <c r="N69" i="8"/>
  <c r="P69" i="8"/>
  <c r="L70" i="8"/>
  <c r="N70" i="8"/>
  <c r="P70" i="8"/>
  <c r="L71" i="8"/>
  <c r="N71" i="8"/>
  <c r="P71" i="8"/>
  <c r="R71" i="8" s="1"/>
  <c r="L72" i="8"/>
  <c r="N72" i="8"/>
  <c r="P72" i="8"/>
  <c r="R72" i="8" s="1"/>
  <c r="L73" i="8"/>
  <c r="R73" i="8" s="1"/>
  <c r="N73" i="8"/>
  <c r="P73" i="8"/>
  <c r="L74" i="8"/>
  <c r="N74" i="8"/>
  <c r="R74" i="8" s="1"/>
  <c r="P74" i="8"/>
  <c r="L75" i="8"/>
  <c r="N75" i="8"/>
  <c r="P75" i="8"/>
  <c r="R75" i="8" s="1"/>
  <c r="L76" i="8"/>
  <c r="N76" i="8"/>
  <c r="P76" i="8"/>
  <c r="R76" i="8" s="1"/>
  <c r="L77" i="8"/>
  <c r="R77" i="8" s="1"/>
  <c r="N77" i="8"/>
  <c r="P77" i="8"/>
  <c r="L78" i="8"/>
  <c r="N78" i="8"/>
  <c r="P78" i="8"/>
  <c r="L79" i="8"/>
  <c r="N79" i="8"/>
  <c r="P79" i="8"/>
  <c r="R79" i="8" s="1"/>
  <c r="L80" i="8"/>
  <c r="N80" i="8"/>
  <c r="P80" i="8"/>
  <c r="L81" i="8"/>
  <c r="R81" i="8" s="1"/>
  <c r="N81" i="8"/>
  <c r="P81" i="8"/>
  <c r="L82" i="8"/>
  <c r="N82" i="8"/>
  <c r="R82" i="8" s="1"/>
  <c r="P82" i="8"/>
  <c r="L83" i="8"/>
  <c r="N83" i="8"/>
  <c r="P83" i="8"/>
  <c r="R83" i="8" s="1"/>
  <c r="L84" i="8"/>
  <c r="N84" i="8"/>
  <c r="P84" i="8"/>
  <c r="R84" i="8" s="1"/>
  <c r="L85" i="8"/>
  <c r="R85" i="8" s="1"/>
  <c r="N85" i="8"/>
  <c r="P85" i="8"/>
  <c r="L86" i="8"/>
  <c r="N86" i="8"/>
  <c r="P86" i="8"/>
  <c r="L87" i="8"/>
  <c r="N87" i="8"/>
  <c r="P87" i="8"/>
  <c r="R87" i="8" s="1"/>
  <c r="L88" i="8"/>
  <c r="N88" i="8"/>
  <c r="P88" i="8"/>
  <c r="L89" i="8"/>
  <c r="R89" i="8" s="1"/>
  <c r="N89" i="8"/>
  <c r="P89" i="8"/>
  <c r="L90" i="8"/>
  <c r="N90" i="8"/>
  <c r="R90" i="8" s="1"/>
  <c r="P90" i="8"/>
  <c r="L91" i="8"/>
  <c r="N91" i="8"/>
  <c r="P91" i="8"/>
  <c r="R91" i="8" s="1"/>
  <c r="L92" i="8"/>
  <c r="N92" i="8"/>
  <c r="P92" i="8"/>
  <c r="R92" i="8" s="1"/>
  <c r="L93" i="8"/>
  <c r="R93" i="8" s="1"/>
  <c r="N93" i="8"/>
  <c r="P93" i="8"/>
  <c r="L94" i="8"/>
  <c r="N94" i="8"/>
  <c r="P94" i="8"/>
  <c r="L95" i="8"/>
  <c r="N95" i="8"/>
  <c r="P95" i="8"/>
  <c r="R95" i="8" s="1"/>
  <c r="L96" i="8"/>
  <c r="N96" i="8"/>
  <c r="P96" i="8"/>
  <c r="L97" i="8"/>
  <c r="R97" i="8" s="1"/>
  <c r="N97" i="8"/>
  <c r="P97" i="8"/>
  <c r="L98" i="8"/>
  <c r="N98" i="8"/>
  <c r="R98" i="8" s="1"/>
  <c r="P98" i="8"/>
  <c r="L99" i="8"/>
  <c r="N99" i="8"/>
  <c r="P99" i="8"/>
  <c r="R99" i="8" s="1"/>
  <c r="L100" i="8"/>
  <c r="N100" i="8"/>
  <c r="P100" i="8"/>
  <c r="R100" i="8" s="1"/>
  <c r="L101" i="8"/>
  <c r="R101" i="8" s="1"/>
  <c r="N101" i="8"/>
  <c r="P101" i="8"/>
  <c r="L102" i="8"/>
  <c r="N102" i="8"/>
  <c r="P102" i="8"/>
  <c r="L103" i="8"/>
  <c r="N103" i="8"/>
  <c r="P103" i="8"/>
  <c r="R103" i="8" s="1"/>
  <c r="L104" i="8"/>
  <c r="N104" i="8"/>
  <c r="P104" i="8"/>
  <c r="L105" i="8"/>
  <c r="R105" i="8" s="1"/>
  <c r="N105" i="8"/>
  <c r="P105" i="8"/>
  <c r="L106" i="8"/>
  <c r="N106" i="8"/>
  <c r="R106" i="8" s="1"/>
  <c r="P106" i="8"/>
  <c r="L107" i="8"/>
  <c r="N107" i="8"/>
  <c r="P107" i="8"/>
  <c r="R107" i="8" s="1"/>
  <c r="L108" i="8"/>
  <c r="N108" i="8"/>
  <c r="P108" i="8"/>
  <c r="R108" i="8" s="1"/>
  <c r="L109" i="8"/>
  <c r="R109" i="8" s="1"/>
  <c r="N109" i="8"/>
  <c r="P109" i="8"/>
  <c r="L110" i="8"/>
  <c r="N110" i="8"/>
  <c r="P110" i="8"/>
  <c r="L111" i="8"/>
  <c r="N111" i="8"/>
  <c r="P111" i="8"/>
  <c r="R111" i="8" s="1"/>
  <c r="L112" i="8"/>
  <c r="N112" i="8"/>
  <c r="P112" i="8"/>
  <c r="L113" i="8"/>
  <c r="R113" i="8" s="1"/>
  <c r="N113" i="8"/>
  <c r="P113" i="8"/>
  <c r="L114" i="8"/>
  <c r="N114" i="8"/>
  <c r="R114" i="8" s="1"/>
  <c r="P114" i="8"/>
  <c r="L115" i="8"/>
  <c r="N115" i="8"/>
  <c r="P115" i="8"/>
  <c r="R115" i="8" s="1"/>
  <c r="L116" i="8"/>
  <c r="N116" i="8"/>
  <c r="P116" i="8"/>
  <c r="R116" i="8" s="1"/>
  <c r="L117" i="8"/>
  <c r="R117" i="8" s="1"/>
  <c r="N117" i="8"/>
  <c r="P117" i="8"/>
  <c r="L118" i="8"/>
  <c r="N118" i="8"/>
  <c r="P118" i="8"/>
  <c r="L119" i="8"/>
  <c r="N119" i="8"/>
  <c r="P119" i="8"/>
  <c r="R119" i="8" s="1"/>
  <c r="L120" i="8"/>
  <c r="N120" i="8"/>
  <c r="P120" i="8"/>
  <c r="L121" i="8"/>
  <c r="R121" i="8" s="1"/>
  <c r="N121" i="8"/>
  <c r="P121" i="8"/>
  <c r="L122" i="8"/>
  <c r="N122" i="8"/>
  <c r="R122" i="8" s="1"/>
  <c r="P122" i="8"/>
  <c r="L123" i="8"/>
  <c r="N123" i="8"/>
  <c r="P123" i="8"/>
  <c r="R123" i="8" s="1"/>
  <c r="L124" i="8"/>
  <c r="N124" i="8"/>
  <c r="P124" i="8"/>
  <c r="R124" i="8" s="1"/>
  <c r="L125" i="8"/>
  <c r="R125" i="8" s="1"/>
  <c r="N125" i="8"/>
  <c r="P125" i="8"/>
  <c r="L126" i="8"/>
  <c r="N126" i="8"/>
  <c r="P126" i="8"/>
  <c r="L127" i="8"/>
  <c r="N127" i="8"/>
  <c r="P127" i="8"/>
  <c r="R127" i="8" s="1"/>
  <c r="L128" i="8"/>
  <c r="N128" i="8"/>
  <c r="P128" i="8"/>
  <c r="L129" i="8"/>
  <c r="R129" i="8" s="1"/>
  <c r="N129" i="8"/>
  <c r="P129" i="8"/>
  <c r="L130" i="8"/>
  <c r="N130" i="8"/>
  <c r="R130" i="8" s="1"/>
  <c r="P130" i="8"/>
  <c r="L131" i="8"/>
  <c r="N131" i="8"/>
  <c r="P131" i="8"/>
  <c r="R131" i="8" s="1"/>
  <c r="L132" i="8"/>
  <c r="N132" i="8"/>
  <c r="P132" i="8"/>
  <c r="R132" i="8" s="1"/>
  <c r="L133" i="8"/>
  <c r="R133" i="8" s="1"/>
  <c r="N133" i="8"/>
  <c r="P133" i="8"/>
  <c r="L134" i="8"/>
  <c r="N134" i="8"/>
  <c r="P134" i="8"/>
  <c r="L135" i="8"/>
  <c r="N135" i="8"/>
  <c r="P135" i="8"/>
  <c r="R135" i="8" s="1"/>
  <c r="L136" i="8"/>
  <c r="N136" i="8"/>
  <c r="P136" i="8"/>
  <c r="L137" i="8"/>
  <c r="R137" i="8" s="1"/>
  <c r="N137" i="8"/>
  <c r="P137" i="8"/>
  <c r="L138" i="8"/>
  <c r="N138" i="8"/>
  <c r="R138" i="8" s="1"/>
  <c r="P138" i="8"/>
  <c r="L139" i="8"/>
  <c r="N139" i="8"/>
  <c r="P139" i="8"/>
  <c r="R139" i="8" s="1"/>
  <c r="L140" i="8"/>
  <c r="N140" i="8"/>
  <c r="P140" i="8"/>
  <c r="R140" i="8" s="1"/>
  <c r="L141" i="8"/>
  <c r="R141" i="8" s="1"/>
  <c r="N141" i="8"/>
  <c r="P141" i="8"/>
  <c r="L142" i="8"/>
  <c r="N142" i="8"/>
  <c r="P142" i="8"/>
  <c r="L143" i="8"/>
  <c r="N143" i="8"/>
  <c r="P143" i="8"/>
  <c r="R143" i="8" s="1"/>
  <c r="L144" i="8"/>
  <c r="N144" i="8"/>
  <c r="P144" i="8"/>
  <c r="L145" i="8"/>
  <c r="R145" i="8" s="1"/>
  <c r="N145" i="8"/>
  <c r="P145" i="8"/>
  <c r="L146" i="8"/>
  <c r="N146" i="8"/>
  <c r="R146" i="8" s="1"/>
  <c r="P146" i="8"/>
  <c r="L147" i="8"/>
  <c r="N147" i="8"/>
  <c r="P147" i="8"/>
  <c r="R147" i="8" s="1"/>
  <c r="L148" i="8"/>
  <c r="N148" i="8"/>
  <c r="P148" i="8"/>
  <c r="R148" i="8" s="1"/>
  <c r="L149" i="8"/>
  <c r="R149" i="8" s="1"/>
  <c r="N149" i="8"/>
  <c r="P149" i="8"/>
  <c r="L150" i="8"/>
  <c r="N150" i="8"/>
  <c r="P150" i="8"/>
  <c r="L151" i="8"/>
  <c r="N151" i="8"/>
  <c r="P151" i="8"/>
  <c r="R151" i="8" s="1"/>
  <c r="L152" i="8"/>
  <c r="N152" i="8"/>
  <c r="P152" i="8"/>
  <c r="L153" i="8"/>
  <c r="R153" i="8" s="1"/>
  <c r="N153" i="8"/>
  <c r="P153" i="8"/>
  <c r="L154" i="8"/>
  <c r="N154" i="8"/>
  <c r="R154" i="8" s="1"/>
  <c r="P154" i="8"/>
  <c r="L155" i="8"/>
  <c r="N155" i="8"/>
  <c r="P155" i="8"/>
  <c r="R155" i="8" s="1"/>
  <c r="L156" i="8"/>
  <c r="N156" i="8"/>
  <c r="P156" i="8"/>
  <c r="R156" i="8" s="1"/>
  <c r="L157" i="8"/>
  <c r="R157" i="8" s="1"/>
  <c r="N157" i="8"/>
  <c r="P157" i="8"/>
  <c r="Q4" i="8"/>
  <c r="R4" i="8"/>
  <c r="Q5" i="8"/>
  <c r="Q6" i="8"/>
  <c r="Q7" i="8"/>
  <c r="Q8" i="8"/>
  <c r="Q9" i="8"/>
  <c r="Q10" i="8"/>
  <c r="R10" i="8"/>
  <c r="Q11" i="8"/>
  <c r="Q12" i="8"/>
  <c r="R12" i="8"/>
  <c r="Q13" i="8"/>
  <c r="Q14" i="8"/>
  <c r="Q15" i="8"/>
  <c r="Q16" i="8"/>
  <c r="Q17" i="8"/>
  <c r="Q18" i="8"/>
  <c r="R18" i="8"/>
  <c r="Q19" i="8"/>
  <c r="Q20" i="8"/>
  <c r="R20" i="8"/>
  <c r="Q21" i="8"/>
  <c r="Q22" i="8"/>
  <c r="Q23" i="8"/>
  <c r="Q24" i="8"/>
  <c r="Q25" i="8"/>
  <c r="Q26" i="8"/>
  <c r="R26" i="8"/>
  <c r="Q27" i="8"/>
  <c r="Q28" i="8"/>
  <c r="R28" i="8"/>
  <c r="Q29" i="8"/>
  <c r="Q30" i="8"/>
  <c r="Q31" i="8"/>
  <c r="Q32" i="8"/>
  <c r="Q33" i="8"/>
  <c r="Q34" i="8"/>
  <c r="R34" i="8"/>
  <c r="Q35" i="8"/>
  <c r="Q36" i="8"/>
  <c r="R36" i="8"/>
  <c r="Q37" i="8"/>
  <c r="Q38" i="8"/>
  <c r="Q39" i="8"/>
  <c r="Q40" i="8"/>
  <c r="Q41" i="8"/>
  <c r="Q42" i="8"/>
  <c r="R42" i="8"/>
  <c r="Q43" i="8"/>
  <c r="Q44" i="8"/>
  <c r="R44" i="8"/>
  <c r="Q45" i="8"/>
  <c r="Q46" i="8"/>
  <c r="Q47" i="8"/>
  <c r="Q48" i="8"/>
  <c r="Q49" i="8"/>
  <c r="Q50" i="8"/>
  <c r="R50" i="8"/>
  <c r="Q51" i="8"/>
  <c r="Q52" i="8"/>
  <c r="R52" i="8"/>
  <c r="Q53" i="8"/>
  <c r="Q54" i="8"/>
  <c r="Q55" i="8"/>
  <c r="Q56" i="8"/>
  <c r="Q57" i="8"/>
  <c r="Q58" i="8"/>
  <c r="R58" i="8"/>
  <c r="Q59" i="8"/>
  <c r="Q60" i="8"/>
  <c r="R60" i="8"/>
  <c r="Q61" i="8"/>
  <c r="Q62" i="8"/>
  <c r="Q63" i="8"/>
  <c r="Q64" i="8"/>
  <c r="Q65" i="8"/>
  <c r="Q66" i="8"/>
  <c r="R66" i="8"/>
  <c r="Q67" i="8"/>
  <c r="Q68" i="8"/>
  <c r="R68" i="8"/>
  <c r="Q69" i="8"/>
  <c r="Q70" i="8"/>
  <c r="Q71" i="8"/>
  <c r="Q72" i="8"/>
  <c r="Q73" i="8"/>
  <c r="Q74" i="8"/>
  <c r="Q75" i="8"/>
  <c r="Q76" i="8"/>
  <c r="Q77" i="8"/>
  <c r="Q78" i="8"/>
  <c r="Q79" i="8"/>
  <c r="Q80" i="8"/>
  <c r="R80" i="8"/>
  <c r="Q81" i="8"/>
  <c r="Q82" i="8"/>
  <c r="Q83" i="8"/>
  <c r="Q84" i="8"/>
  <c r="Q85" i="8"/>
  <c r="Q86" i="8"/>
  <c r="Q87" i="8"/>
  <c r="Q88" i="8"/>
  <c r="R88" i="8"/>
  <c r="Q89" i="8"/>
  <c r="Q90" i="8"/>
  <c r="Q91" i="8"/>
  <c r="Q92" i="8"/>
  <c r="Q93" i="8"/>
  <c r="Q94" i="8"/>
  <c r="Q95" i="8"/>
  <c r="Q96" i="8"/>
  <c r="R96" i="8"/>
  <c r="Q97" i="8"/>
  <c r="Q98" i="8"/>
  <c r="Q99" i="8"/>
  <c r="Q100" i="8"/>
  <c r="Q101" i="8"/>
  <c r="Q102" i="8"/>
  <c r="Q103" i="8"/>
  <c r="Q104" i="8"/>
  <c r="R104" i="8"/>
  <c r="Q105" i="8"/>
  <c r="Q106" i="8"/>
  <c r="Q107" i="8"/>
  <c r="Q108" i="8"/>
  <c r="Q109" i="8"/>
  <c r="Q110" i="8"/>
  <c r="Q111" i="8"/>
  <c r="Q112" i="8"/>
  <c r="R112" i="8"/>
  <c r="Q113" i="8"/>
  <c r="Q114" i="8"/>
  <c r="Q115" i="8"/>
  <c r="Q116" i="8"/>
  <c r="Q117" i="8"/>
  <c r="Q118" i="8"/>
  <c r="Q119" i="8"/>
  <c r="Q120" i="8"/>
  <c r="R120" i="8"/>
  <c r="Q121" i="8"/>
  <c r="Q122" i="8"/>
  <c r="Q123" i="8"/>
  <c r="Q124" i="8"/>
  <c r="Q125" i="8"/>
  <c r="Q126" i="8"/>
  <c r="Q127" i="8"/>
  <c r="Q128" i="8"/>
  <c r="R128" i="8"/>
  <c r="Q129" i="8"/>
  <c r="Q130" i="8"/>
  <c r="Q131" i="8"/>
  <c r="Q132" i="8"/>
  <c r="Q133" i="8"/>
  <c r="Q134" i="8"/>
  <c r="Q135" i="8"/>
  <c r="Q136" i="8"/>
  <c r="R136" i="8"/>
  <c r="Q137" i="8"/>
  <c r="Q138" i="8"/>
  <c r="Q139" i="8"/>
  <c r="Q140" i="8"/>
  <c r="Q141" i="8"/>
  <c r="Q142" i="8"/>
  <c r="Q143" i="8"/>
  <c r="Q144" i="8"/>
  <c r="R144" i="8"/>
  <c r="Q145" i="8"/>
  <c r="Q146" i="8"/>
  <c r="Q147" i="8"/>
  <c r="Q148" i="8"/>
  <c r="Q149" i="8"/>
  <c r="Q150" i="8"/>
  <c r="Q151" i="8"/>
  <c r="Q152" i="8"/>
  <c r="R152" i="8"/>
  <c r="Q153" i="8"/>
  <c r="Q154" i="8"/>
  <c r="Q155" i="8"/>
  <c r="Q156" i="8"/>
  <c r="Q157" i="8"/>
  <c r="Q3" i="8"/>
  <c r="P3" i="8"/>
  <c r="N3" i="8"/>
  <c r="L3" i="8"/>
  <c r="R240" i="3"/>
  <c r="R239" i="3"/>
  <c r="R238" i="3"/>
  <c r="R237" i="3"/>
  <c r="R236" i="3"/>
  <c r="R235" i="3"/>
  <c r="R234" i="3"/>
  <c r="R233" i="3"/>
  <c r="R232" i="3"/>
  <c r="R225" i="3"/>
  <c r="R223" i="3"/>
  <c r="R221" i="3"/>
  <c r="R212" i="3"/>
  <c r="Q238" i="3"/>
  <c r="T238" i="3" s="1"/>
  <c r="N238" i="3"/>
  <c r="K238" i="3"/>
  <c r="Q236" i="3"/>
  <c r="T236" i="3" s="1"/>
  <c r="N236" i="3"/>
  <c r="K236" i="3"/>
  <c r="Q234" i="3"/>
  <c r="T234" i="3" s="1"/>
  <c r="N234" i="3"/>
  <c r="K234" i="3"/>
  <c r="Q232" i="3"/>
  <c r="T232" i="3" s="1"/>
  <c r="N232" i="3"/>
  <c r="K232" i="3"/>
  <c r="Q225" i="3"/>
  <c r="T225" i="3" s="1"/>
  <c r="N225" i="3"/>
  <c r="K225" i="3"/>
  <c r="Q223" i="3"/>
  <c r="T223" i="3" s="1"/>
  <c r="N223" i="3"/>
  <c r="K223" i="3"/>
  <c r="Q221" i="3"/>
  <c r="T221" i="3" s="1"/>
  <c r="N221" i="3"/>
  <c r="K221" i="3"/>
  <c r="F283" i="3"/>
  <c r="K129" i="3"/>
  <c r="K114" i="3"/>
  <c r="K93" i="3"/>
  <c r="K94" i="3"/>
  <c r="K95" i="3"/>
  <c r="K96" i="3"/>
  <c r="K97" i="3"/>
  <c r="K98" i="3"/>
  <c r="K99" i="3"/>
  <c r="K100" i="3"/>
  <c r="K101" i="3"/>
  <c r="K102" i="3"/>
  <c r="K103" i="3"/>
  <c r="K104" i="3"/>
  <c r="K105" i="3"/>
  <c r="K106" i="3"/>
  <c r="K107" i="3"/>
  <c r="K108" i="3"/>
  <c r="K109" i="3"/>
  <c r="K110" i="3"/>
  <c r="K111" i="3"/>
  <c r="K112" i="3"/>
  <c r="K113" i="3"/>
  <c r="K115" i="3"/>
  <c r="K116" i="3"/>
  <c r="K117" i="3"/>
  <c r="K118" i="3"/>
  <c r="K119" i="3"/>
  <c r="K120" i="3"/>
  <c r="K121" i="3"/>
  <c r="K122" i="3"/>
  <c r="K123" i="3"/>
  <c r="K124" i="3"/>
  <c r="K125" i="3"/>
  <c r="K126" i="3"/>
  <c r="K127" i="3"/>
  <c r="K128"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2" i="3"/>
  <c r="K224" i="3"/>
  <c r="K226" i="3"/>
  <c r="K227" i="3"/>
  <c r="K228" i="3"/>
  <c r="K229" i="3"/>
  <c r="K230" i="3"/>
  <c r="K231" i="3"/>
  <c r="K233" i="3"/>
  <c r="K235" i="3"/>
  <c r="K237"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92" i="3"/>
  <c r="K76" i="3"/>
  <c r="K77" i="3"/>
  <c r="K78" i="3"/>
  <c r="K79" i="3"/>
  <c r="K80" i="3"/>
  <c r="K81" i="3"/>
  <c r="K82" i="3"/>
  <c r="K83" i="3"/>
  <c r="K84" i="3"/>
  <c r="K85" i="3"/>
  <c r="K86" i="3"/>
  <c r="K87" i="3"/>
  <c r="K88" i="3"/>
  <c r="K89" i="3"/>
  <c r="K90" i="3"/>
  <c r="K91" i="3"/>
  <c r="K75" i="3"/>
  <c r="K74" i="3"/>
  <c r="R49" i="3"/>
  <c r="K49"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3" i="3"/>
  <c r="R214" i="3"/>
  <c r="R215" i="3"/>
  <c r="R216" i="3"/>
  <c r="R217" i="3"/>
  <c r="R218" i="3"/>
  <c r="R219" i="3"/>
  <c r="R220" i="3"/>
  <c r="R222" i="3"/>
  <c r="R224" i="3"/>
  <c r="R226" i="3"/>
  <c r="R227" i="3"/>
  <c r="R228" i="3"/>
  <c r="R229" i="3"/>
  <c r="R230" i="3"/>
  <c r="R231"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4" i="3"/>
  <c r="L20" i="4"/>
  <c r="O20" i="4"/>
  <c r="R20" i="4"/>
  <c r="S20" i="4"/>
  <c r="L21" i="4"/>
  <c r="R21" i="4"/>
  <c r="S21" i="4"/>
  <c r="L22" i="4"/>
  <c r="R22" i="4"/>
  <c r="S22" i="4"/>
  <c r="L23" i="4"/>
  <c r="R23" i="4"/>
  <c r="S23" i="4"/>
  <c r="L24" i="4"/>
  <c r="R24" i="4"/>
  <c r="S24" i="4"/>
  <c r="L25" i="4"/>
  <c r="R25" i="4"/>
  <c r="S25" i="4"/>
  <c r="L26" i="4"/>
  <c r="R26" i="4"/>
  <c r="S26" i="4"/>
  <c r="L27" i="4"/>
  <c r="O27" i="4"/>
  <c r="R27" i="4"/>
  <c r="S27" i="4"/>
  <c r="L28" i="4"/>
  <c r="O28" i="4"/>
  <c r="R28" i="4"/>
  <c r="S28" i="4"/>
  <c r="L29" i="4"/>
  <c r="O29" i="4"/>
  <c r="R29" i="4"/>
  <c r="S29" i="4"/>
  <c r="L30" i="4"/>
  <c r="O30" i="4"/>
  <c r="R30" i="4"/>
  <c r="S30" i="4"/>
  <c r="L31" i="4"/>
  <c r="O31" i="4"/>
  <c r="R31" i="4"/>
  <c r="U31" i="4" s="1"/>
  <c r="S31" i="4"/>
  <c r="L32" i="4"/>
  <c r="O32" i="4"/>
  <c r="R32" i="4"/>
  <c r="S32" i="4"/>
  <c r="L33" i="4"/>
  <c r="O33" i="4"/>
  <c r="R33" i="4"/>
  <c r="S33" i="4"/>
  <c r="L34" i="4"/>
  <c r="O34" i="4"/>
  <c r="R34" i="4"/>
  <c r="S34" i="4"/>
  <c r="L35" i="4"/>
  <c r="O35" i="4"/>
  <c r="R35" i="4"/>
  <c r="S35" i="4"/>
  <c r="L36" i="4"/>
  <c r="O36" i="4"/>
  <c r="R36" i="4"/>
  <c r="S36" i="4"/>
  <c r="L37" i="4"/>
  <c r="O37" i="4"/>
  <c r="R37" i="4"/>
  <c r="S37" i="4"/>
  <c r="L38" i="4"/>
  <c r="O38" i="4"/>
  <c r="R38" i="4"/>
  <c r="S38" i="4"/>
  <c r="L39" i="4"/>
  <c r="O39" i="4"/>
  <c r="R39" i="4"/>
  <c r="S39" i="4"/>
  <c r="L40" i="4"/>
  <c r="O40" i="4"/>
  <c r="R40" i="4"/>
  <c r="S40" i="4"/>
  <c r="L41" i="4"/>
  <c r="O41" i="4"/>
  <c r="R41" i="4"/>
  <c r="S41" i="4"/>
  <c r="L42" i="4"/>
  <c r="O42" i="4"/>
  <c r="R42" i="4"/>
  <c r="S42" i="4"/>
  <c r="L43" i="4"/>
  <c r="O43" i="4"/>
  <c r="R43" i="4"/>
  <c r="S43" i="4"/>
  <c r="L44" i="4"/>
  <c r="O44" i="4"/>
  <c r="R44" i="4"/>
  <c r="S44" i="4"/>
  <c r="L45" i="4"/>
  <c r="O45" i="4"/>
  <c r="R45" i="4"/>
  <c r="S45" i="4"/>
  <c r="L46" i="4"/>
  <c r="O46" i="4"/>
  <c r="R46" i="4"/>
  <c r="S46" i="4"/>
  <c r="L47" i="4"/>
  <c r="O47" i="4"/>
  <c r="R47" i="4"/>
  <c r="S47" i="4"/>
  <c r="L48" i="4"/>
  <c r="O48" i="4"/>
  <c r="R48" i="4"/>
  <c r="S48" i="4"/>
  <c r="L49" i="4"/>
  <c r="O49" i="4"/>
  <c r="R49" i="4"/>
  <c r="S49" i="4"/>
  <c r="L50" i="4"/>
  <c r="O50" i="4"/>
  <c r="R50" i="4"/>
  <c r="S50" i="4"/>
  <c r="L51" i="4"/>
  <c r="O51" i="4"/>
  <c r="R51" i="4"/>
  <c r="S51" i="4"/>
  <c r="L52" i="4"/>
  <c r="O52" i="4"/>
  <c r="R52" i="4"/>
  <c r="S52" i="4"/>
  <c r="L53" i="4"/>
  <c r="O53" i="4"/>
  <c r="R53" i="4"/>
  <c r="S53" i="4"/>
  <c r="L54" i="4"/>
  <c r="O54" i="4"/>
  <c r="R54" i="4"/>
  <c r="S54" i="4"/>
  <c r="L55" i="4"/>
  <c r="O55" i="4"/>
  <c r="U55" i="4" s="1"/>
  <c r="R55" i="4"/>
  <c r="S55" i="4"/>
  <c r="L56" i="4"/>
  <c r="O56" i="4"/>
  <c r="R56" i="4"/>
  <c r="S56" i="4"/>
  <c r="L57" i="4"/>
  <c r="O57" i="4"/>
  <c r="U57" i="4" s="1"/>
  <c r="R57" i="4"/>
  <c r="S57" i="4"/>
  <c r="L58" i="4"/>
  <c r="O58" i="4"/>
  <c r="U58" i="4" s="1"/>
  <c r="R58" i="4"/>
  <c r="S58" i="4"/>
  <c r="L59" i="4"/>
  <c r="O59" i="4"/>
  <c r="U59" i="4" s="1"/>
  <c r="R59" i="4"/>
  <c r="S59" i="4"/>
  <c r="L60" i="4"/>
  <c r="O60" i="4"/>
  <c r="R60" i="4"/>
  <c r="S60" i="4"/>
  <c r="L61" i="4"/>
  <c r="O61" i="4"/>
  <c r="U61" i="4" s="1"/>
  <c r="R61" i="4"/>
  <c r="S61" i="4"/>
  <c r="L62" i="4"/>
  <c r="O62" i="4"/>
  <c r="R62" i="4"/>
  <c r="S62" i="4"/>
  <c r="L63" i="4"/>
  <c r="O63" i="4"/>
  <c r="R63" i="4"/>
  <c r="S63" i="4"/>
  <c r="L64" i="4"/>
  <c r="O64" i="4"/>
  <c r="R64" i="4"/>
  <c r="S64" i="4"/>
  <c r="L65" i="4"/>
  <c r="O65" i="4"/>
  <c r="U65" i="4" s="1"/>
  <c r="R65" i="4"/>
  <c r="S65" i="4"/>
  <c r="L66" i="4"/>
  <c r="O66" i="4"/>
  <c r="R66" i="4"/>
  <c r="S66" i="4"/>
  <c r="L67" i="4"/>
  <c r="O67" i="4"/>
  <c r="R67" i="4"/>
  <c r="S67" i="4"/>
  <c r="L68" i="4"/>
  <c r="O68" i="4"/>
  <c r="R68" i="4"/>
  <c r="S68" i="4"/>
  <c r="L69" i="4"/>
  <c r="O69" i="4"/>
  <c r="R69" i="4"/>
  <c r="S69" i="4"/>
  <c r="L70" i="4"/>
  <c r="O70" i="4"/>
  <c r="R70" i="4"/>
  <c r="S70" i="4"/>
  <c r="L71" i="4"/>
  <c r="O71" i="4"/>
  <c r="U71" i="4" s="1"/>
  <c r="R71" i="4"/>
  <c r="S71" i="4"/>
  <c r="L72" i="4"/>
  <c r="O72" i="4"/>
  <c r="U72" i="4" s="1"/>
  <c r="R72" i="4"/>
  <c r="S72" i="4"/>
  <c r="L73" i="4"/>
  <c r="O73" i="4"/>
  <c r="U73" i="4" s="1"/>
  <c r="R73" i="4"/>
  <c r="S73" i="4"/>
  <c r="L74" i="4"/>
  <c r="O74" i="4"/>
  <c r="U74" i="4" s="1"/>
  <c r="R74" i="4"/>
  <c r="S74" i="4"/>
  <c r="L75" i="4"/>
  <c r="O75" i="4"/>
  <c r="U75" i="4" s="1"/>
  <c r="R75" i="4"/>
  <c r="S75" i="4"/>
  <c r="L76" i="4"/>
  <c r="O76" i="4"/>
  <c r="R76" i="4"/>
  <c r="S76" i="4"/>
  <c r="L77" i="4"/>
  <c r="O77" i="4"/>
  <c r="R77" i="4"/>
  <c r="S77" i="4"/>
  <c r="L78" i="4"/>
  <c r="O78" i="4"/>
  <c r="R78" i="4"/>
  <c r="S78" i="4"/>
  <c r="L79" i="4"/>
  <c r="O79" i="4"/>
  <c r="R79" i="4"/>
  <c r="S79" i="4"/>
  <c r="L80" i="4"/>
  <c r="O80" i="4"/>
  <c r="R80" i="4"/>
  <c r="S80" i="4"/>
  <c r="L81" i="4"/>
  <c r="O81" i="4"/>
  <c r="R81" i="4"/>
  <c r="S81" i="4"/>
  <c r="L82" i="4"/>
  <c r="O82" i="4"/>
  <c r="R82" i="4"/>
  <c r="S82" i="4"/>
  <c r="L83" i="4"/>
  <c r="O83" i="4"/>
  <c r="R83" i="4"/>
  <c r="S83" i="4"/>
  <c r="L84" i="4"/>
  <c r="O84" i="4"/>
  <c r="R84" i="4"/>
  <c r="S84" i="4"/>
  <c r="L85" i="4"/>
  <c r="O85" i="4"/>
  <c r="R85" i="4"/>
  <c r="S85" i="4"/>
  <c r="R86" i="4"/>
  <c r="U86" i="4" s="1"/>
  <c r="S86" i="4"/>
  <c r="R87" i="4"/>
  <c r="S87" i="4"/>
  <c r="R88" i="4"/>
  <c r="U88" i="4" s="1"/>
  <c r="S88" i="4"/>
  <c r="R89" i="4"/>
  <c r="U89" i="4" s="1"/>
  <c r="S89" i="4"/>
  <c r="R90" i="4"/>
  <c r="U90" i="4" s="1"/>
  <c r="S90" i="4"/>
  <c r="R91" i="4"/>
  <c r="U91" i="4" s="1"/>
  <c r="S91" i="4"/>
  <c r="R92" i="4"/>
  <c r="U92" i="4" s="1"/>
  <c r="S92" i="4"/>
  <c r="R93" i="4"/>
  <c r="U93" i="4" s="1"/>
  <c r="S93" i="4"/>
  <c r="U94" i="4"/>
  <c r="R94" i="4"/>
  <c r="S94" i="4"/>
  <c r="R95" i="4"/>
  <c r="U95" i="4" s="1"/>
  <c r="S95" i="4"/>
  <c r="R96" i="4"/>
  <c r="U96" i="4" s="1"/>
  <c r="S96" i="4"/>
  <c r="R97" i="4"/>
  <c r="U97" i="4" s="1"/>
  <c r="S97" i="4"/>
  <c r="R98" i="4"/>
  <c r="U98" i="4" s="1"/>
  <c r="S98" i="4"/>
  <c r="R99" i="4"/>
  <c r="U99" i="4" s="1"/>
  <c r="S99" i="4"/>
  <c r="R100" i="4"/>
  <c r="U100" i="4" s="1"/>
  <c r="S100" i="4"/>
  <c r="R101" i="4"/>
  <c r="S101" i="4"/>
  <c r="R102" i="4"/>
  <c r="S102" i="4"/>
  <c r="R103" i="4"/>
  <c r="U103" i="4" s="1"/>
  <c r="S103" i="4"/>
  <c r="R104" i="4"/>
  <c r="U104" i="4" s="1"/>
  <c r="S104" i="4"/>
  <c r="R105" i="4"/>
  <c r="S105" i="4"/>
  <c r="R106" i="4"/>
  <c r="S106" i="4"/>
  <c r="R107" i="4"/>
  <c r="S107" i="4"/>
  <c r="R108" i="4"/>
  <c r="S108" i="4"/>
  <c r="R109" i="4"/>
  <c r="S109" i="4"/>
  <c r="R110" i="4"/>
  <c r="S110" i="4"/>
  <c r="U111" i="4"/>
  <c r="R111" i="4"/>
  <c r="S111" i="4"/>
  <c r="R112" i="4"/>
  <c r="U112" i="4" s="1"/>
  <c r="S112" i="4"/>
  <c r="R113" i="4"/>
  <c r="U113" i="4" s="1"/>
  <c r="S113" i="4"/>
  <c r="R114" i="4"/>
  <c r="U114" i="4" s="1"/>
  <c r="S114" i="4"/>
  <c r="R115" i="4"/>
  <c r="U115" i="4" s="1"/>
  <c r="S115" i="4"/>
  <c r="R116" i="4"/>
  <c r="U116" i="4" s="1"/>
  <c r="S116" i="4"/>
  <c r="R117" i="4"/>
  <c r="U117" i="4" s="1"/>
  <c r="S117" i="4"/>
  <c r="R118" i="4"/>
  <c r="U118" i="4" s="1"/>
  <c r="S118" i="4"/>
  <c r="R119" i="4"/>
  <c r="U119" i="4" s="1"/>
  <c r="S119" i="4"/>
  <c r="R120" i="4"/>
  <c r="U120" i="4" s="1"/>
  <c r="S120" i="4"/>
  <c r="R121" i="4"/>
  <c r="U121" i="4" s="1"/>
  <c r="S121" i="4"/>
  <c r="U122" i="4"/>
  <c r="R122" i="4"/>
  <c r="S122" i="4"/>
  <c r="R123" i="4"/>
  <c r="U123" i="4" s="1"/>
  <c r="S123" i="4"/>
  <c r="R124" i="4"/>
  <c r="S124" i="4"/>
  <c r="R125" i="4"/>
  <c r="S125" i="4"/>
  <c r="R126" i="4"/>
  <c r="U126" i="4" s="1"/>
  <c r="S126" i="4"/>
  <c r="R127" i="4"/>
  <c r="U127" i="4" s="1"/>
  <c r="S127" i="4"/>
  <c r="R128" i="4"/>
  <c r="U128" i="4" s="1"/>
  <c r="S128" i="4"/>
  <c r="R129" i="4"/>
  <c r="U129" i="4" s="1"/>
  <c r="S129" i="4"/>
  <c r="R130" i="4"/>
  <c r="U130" i="4" s="1"/>
  <c r="S130" i="4"/>
  <c r="R131" i="4"/>
  <c r="U131" i="4" s="1"/>
  <c r="S131" i="4"/>
  <c r="R132" i="4"/>
  <c r="U132" i="4" s="1"/>
  <c r="S132" i="4"/>
  <c r="R133" i="4"/>
  <c r="U133" i="4" s="1"/>
  <c r="S133" i="4"/>
  <c r="U134" i="4"/>
  <c r="R134" i="4"/>
  <c r="S134" i="4"/>
  <c r="R135" i="4"/>
  <c r="U135" i="4" s="1"/>
  <c r="S135" i="4"/>
  <c r="R136" i="4"/>
  <c r="U136" i="4" s="1"/>
  <c r="S136" i="4"/>
  <c r="R137" i="4"/>
  <c r="U137" i="4" s="1"/>
  <c r="S137" i="4"/>
  <c r="R138" i="4"/>
  <c r="U138" i="4" s="1"/>
  <c r="S138" i="4"/>
  <c r="R139" i="4"/>
  <c r="U139" i="4" s="1"/>
  <c r="S139" i="4"/>
  <c r="R140" i="4"/>
  <c r="S140" i="4"/>
  <c r="U141" i="4"/>
  <c r="R141" i="4"/>
  <c r="S141" i="4"/>
  <c r="R142" i="4"/>
  <c r="U142" i="4" s="1"/>
  <c r="S142" i="4"/>
  <c r="R143" i="4"/>
  <c r="S143" i="4"/>
  <c r="U143" i="4"/>
  <c r="R144" i="4"/>
  <c r="U144" i="4" s="1"/>
  <c r="S144" i="4"/>
  <c r="R145" i="4"/>
  <c r="U145" i="4" s="1"/>
  <c r="S145" i="4"/>
  <c r="U146" i="4"/>
  <c r="R146" i="4"/>
  <c r="S146" i="4"/>
  <c r="R147" i="4"/>
  <c r="U147" i="4" s="1"/>
  <c r="S147" i="4"/>
  <c r="R148" i="4"/>
  <c r="U148" i="4" s="1"/>
  <c r="S148" i="4"/>
  <c r="R149" i="4"/>
  <c r="U149" i="4" s="1"/>
  <c r="S149" i="4"/>
  <c r="R150" i="4"/>
  <c r="U150" i="4" s="1"/>
  <c r="S150" i="4"/>
  <c r="U151" i="4"/>
  <c r="R151" i="4"/>
  <c r="S151" i="4"/>
  <c r="R152" i="4"/>
  <c r="S152" i="4"/>
  <c r="R153" i="4"/>
  <c r="U153" i="4" s="1"/>
  <c r="S153" i="4"/>
  <c r="R154" i="4"/>
  <c r="U154" i="4" s="1"/>
  <c r="S154" i="4"/>
  <c r="R155" i="4"/>
  <c r="U155" i="4" s="1"/>
  <c r="S155" i="4"/>
  <c r="R156" i="4"/>
  <c r="S156" i="4"/>
  <c r="U157" i="4"/>
  <c r="R157" i="4"/>
  <c r="S157" i="4"/>
  <c r="R158" i="4"/>
  <c r="U158" i="4" s="1"/>
  <c r="S158" i="4"/>
  <c r="R159" i="4"/>
  <c r="S159" i="4"/>
  <c r="U159" i="4"/>
  <c r="R160" i="4"/>
  <c r="U160" i="4" s="1"/>
  <c r="S160" i="4"/>
  <c r="R161" i="4"/>
  <c r="S161" i="4"/>
  <c r="R162" i="4"/>
  <c r="S162" i="4"/>
  <c r="R163" i="4"/>
  <c r="S163" i="4"/>
  <c r="R164" i="4"/>
  <c r="S164" i="4"/>
  <c r="R165" i="4"/>
  <c r="S165" i="4"/>
  <c r="R166" i="4"/>
  <c r="S166" i="4"/>
  <c r="R167" i="4"/>
  <c r="S167" i="4"/>
  <c r="R168" i="4"/>
  <c r="S168" i="4"/>
  <c r="R169" i="4"/>
  <c r="S169" i="4"/>
  <c r="R170" i="4"/>
  <c r="S170" i="4"/>
  <c r="R171" i="4"/>
  <c r="S171" i="4"/>
  <c r="R172" i="4"/>
  <c r="S172" i="4"/>
  <c r="R173" i="4"/>
  <c r="S173" i="4"/>
  <c r="R174" i="4"/>
  <c r="S174" i="4"/>
  <c r="R175" i="4"/>
  <c r="S175" i="4"/>
  <c r="R176" i="4"/>
  <c r="S176" i="4"/>
  <c r="R177" i="4"/>
  <c r="S177" i="4"/>
  <c r="R178" i="4"/>
  <c r="S178" i="4"/>
  <c r="R179" i="4"/>
  <c r="S179" i="4"/>
  <c r="R180" i="4"/>
  <c r="S180" i="4"/>
  <c r="R181" i="4"/>
  <c r="S181" i="4"/>
  <c r="R182" i="4"/>
  <c r="S182" i="4"/>
  <c r="R183" i="4"/>
  <c r="S183" i="4"/>
  <c r="R184" i="4"/>
  <c r="S184" i="4"/>
  <c r="R185" i="4"/>
  <c r="S185" i="4"/>
  <c r="R186" i="4"/>
  <c r="S186" i="4"/>
  <c r="R187" i="4"/>
  <c r="S187" i="4"/>
  <c r="R188" i="4"/>
  <c r="S188" i="4"/>
  <c r="L19" i="4"/>
  <c r="S19" i="4"/>
  <c r="S18" i="4"/>
  <c r="S17" i="4"/>
  <c r="S16" i="4"/>
  <c r="S15" i="4"/>
  <c r="S14" i="4"/>
  <c r="S13" i="4"/>
  <c r="S12" i="4"/>
  <c r="S11" i="4"/>
  <c r="S10" i="4"/>
  <c r="S9" i="4"/>
  <c r="S8" i="4"/>
  <c r="S7" i="4"/>
  <c r="S6" i="4"/>
  <c r="S5" i="4"/>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8" i="1"/>
  <c r="S1959"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5" i="1"/>
  <c r="S2091" i="1"/>
  <c r="S2092"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2" i="1"/>
  <c r="S2163" i="1"/>
  <c r="S2164" i="1"/>
  <c r="S2165" i="1"/>
  <c r="S2166" i="1"/>
  <c r="S2167" i="1"/>
  <c r="S2168" i="1"/>
  <c r="S2169" i="1"/>
  <c r="S2170" i="1"/>
  <c r="S2171" i="1"/>
  <c r="S2172" i="1"/>
  <c r="S2173"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77"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4"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8"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3"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5"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7" i="1"/>
  <c r="U1997" i="1" s="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U2083" i="1" s="1"/>
  <c r="L2085"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U2174" i="1" s="1"/>
  <c r="L2176" i="1"/>
  <c r="U2176" i="1" s="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71" i="1"/>
  <c r="L2272" i="1"/>
  <c r="L2273" i="1"/>
  <c r="L2274" i="1"/>
  <c r="J6469" i="1"/>
  <c r="B5" i="6" s="1"/>
  <c r="L2277"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4"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8"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3"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5"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 i="1"/>
  <c r="N8" i="2"/>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30" i="7"/>
  <c r="P29" i="7"/>
  <c r="M2635" i="7"/>
  <c r="N59" i="2"/>
  <c r="G2636" i="7"/>
  <c r="I2635" i="7"/>
  <c r="G2635" i="7"/>
  <c r="U29" i="4" l="1"/>
  <c r="U20" i="4"/>
  <c r="U85" i="4"/>
  <c r="U82" i="4"/>
  <c r="U76" i="4"/>
  <c r="U64" i="4"/>
  <c r="U63" i="4"/>
  <c r="U60" i="4"/>
  <c r="U69" i="4"/>
  <c r="U67" i="4"/>
  <c r="U66" i="4"/>
  <c r="U52" i="4"/>
  <c r="U54" i="4"/>
  <c r="U53" i="4"/>
  <c r="U51" i="4"/>
  <c r="U50" i="4"/>
  <c r="U49" i="4"/>
  <c r="U40" i="4"/>
  <c r="U37" i="4"/>
  <c r="U34" i="4"/>
  <c r="U33" i="4"/>
  <c r="U36" i="4"/>
  <c r="U35" i="4"/>
  <c r="U30" i="4"/>
  <c r="U28" i="4"/>
  <c r="U27" i="4"/>
  <c r="U79" i="4"/>
  <c r="U107" i="4"/>
  <c r="U102" i="4"/>
  <c r="Q162" i="8"/>
  <c r="H11" i="6" s="1"/>
  <c r="U80" i="4"/>
  <c r="U77" i="4"/>
  <c r="U62" i="4"/>
  <c r="U38" i="4"/>
  <c r="U81" i="4"/>
  <c r="U83" i="4"/>
  <c r="U43" i="4"/>
  <c r="U42" i="4"/>
  <c r="U41" i="4"/>
  <c r="S6469" i="1"/>
  <c r="L6469" i="1"/>
  <c r="C5" i="6" s="1"/>
  <c r="R158" i="8"/>
  <c r="R3" i="8"/>
  <c r="R150" i="8"/>
  <c r="R142" i="8"/>
  <c r="R134" i="8"/>
  <c r="R126" i="8"/>
  <c r="R118" i="8"/>
  <c r="R110" i="8"/>
  <c r="R102" i="8"/>
  <c r="R94" i="8"/>
  <c r="R86" i="8"/>
  <c r="R78" i="8"/>
  <c r="R70" i="8"/>
  <c r="R62" i="8"/>
  <c r="R54" i="8"/>
  <c r="R46" i="8"/>
  <c r="R38" i="8"/>
  <c r="R30" i="8"/>
  <c r="R22" i="8"/>
  <c r="R14" i="8"/>
  <c r="R162" i="8" s="1"/>
  <c r="I11" i="6" s="1"/>
  <c r="U152" i="4"/>
  <c r="U39" i="4"/>
  <c r="U56" i="4"/>
  <c r="U32" i="4"/>
  <c r="U156" i="4"/>
  <c r="U140" i="4"/>
  <c r="U124" i="4"/>
  <c r="U108" i="4"/>
  <c r="U87" i="4"/>
  <c r="U84" i="4"/>
  <c r="U68" i="4"/>
  <c r="U47" i="4"/>
  <c r="U44" i="4"/>
  <c r="U125" i="4"/>
  <c r="U110" i="4"/>
  <c r="U109" i="4"/>
  <c r="U106" i="4"/>
  <c r="U105" i="4"/>
  <c r="U101" i="4"/>
  <c r="U78" i="4"/>
  <c r="U70" i="4"/>
  <c r="U48" i="4"/>
  <c r="U46" i="4"/>
  <c r="U45" i="4"/>
  <c r="L2480" i="7"/>
  <c r="O2480" i="7"/>
  <c r="L2481" i="7"/>
  <c r="O2481" i="7"/>
  <c r="Q2481" i="7"/>
  <c r="L2482" i="7"/>
  <c r="Q2482" i="7" s="1"/>
  <c r="O2482" i="7"/>
  <c r="L2483" i="7"/>
  <c r="Q2483" i="7" s="1"/>
  <c r="O2483" i="7"/>
  <c r="L2484" i="7"/>
  <c r="O2484" i="7"/>
  <c r="L2485" i="7"/>
  <c r="O2485" i="7"/>
  <c r="Q2485" i="7"/>
  <c r="L2486" i="7"/>
  <c r="Q2486" i="7" s="1"/>
  <c r="O2486" i="7"/>
  <c r="L2487" i="7"/>
  <c r="O2487" i="7"/>
  <c r="L2488" i="7"/>
  <c r="O2488" i="7"/>
  <c r="L2489" i="7"/>
  <c r="Q2489" i="7" s="1"/>
  <c r="O2489" i="7"/>
  <c r="L2490" i="7"/>
  <c r="O2490" i="7"/>
  <c r="Q2490" i="7"/>
  <c r="L2491" i="7"/>
  <c r="O2491" i="7"/>
  <c r="L2492" i="7"/>
  <c r="O2492" i="7"/>
  <c r="L2493" i="7"/>
  <c r="O2493" i="7"/>
  <c r="Q2493" i="7"/>
  <c r="L2494" i="7"/>
  <c r="Q2494" i="7" s="1"/>
  <c r="O2494" i="7"/>
  <c r="L2495" i="7"/>
  <c r="O2495" i="7"/>
  <c r="L2496" i="7"/>
  <c r="O2496" i="7"/>
  <c r="L2497" i="7"/>
  <c r="Q2497" i="7" s="1"/>
  <c r="O2497" i="7"/>
  <c r="L2498" i="7"/>
  <c r="O2498" i="7"/>
  <c r="Q2498" i="7"/>
  <c r="L2499" i="7"/>
  <c r="O2499" i="7"/>
  <c r="L2500" i="7"/>
  <c r="O2500" i="7"/>
  <c r="L2501" i="7"/>
  <c r="O2501" i="7"/>
  <c r="Q2501" i="7"/>
  <c r="L2502" i="7"/>
  <c r="Q2502" i="7" s="1"/>
  <c r="O2502" i="7"/>
  <c r="L2503" i="7"/>
  <c r="O2503" i="7"/>
  <c r="L2504" i="7"/>
  <c r="O2504" i="7"/>
  <c r="L2505" i="7"/>
  <c r="Q2505" i="7" s="1"/>
  <c r="O2505" i="7"/>
  <c r="L2506" i="7"/>
  <c r="O2506" i="7"/>
  <c r="Q2506" i="7"/>
  <c r="L2507" i="7"/>
  <c r="O2507" i="7"/>
  <c r="L2508" i="7"/>
  <c r="O2508" i="7"/>
  <c r="L2509" i="7"/>
  <c r="O2509" i="7"/>
  <c r="Q2509" i="7"/>
  <c r="L2510" i="7"/>
  <c r="Q2510" i="7" s="1"/>
  <c r="O2510" i="7"/>
  <c r="L2511" i="7"/>
  <c r="O2511" i="7"/>
  <c r="L2512" i="7"/>
  <c r="O2512" i="7"/>
  <c r="L2513" i="7"/>
  <c r="Q2513" i="7" s="1"/>
  <c r="O2513" i="7"/>
  <c r="L2514" i="7"/>
  <c r="O2514" i="7"/>
  <c r="Q2514" i="7"/>
  <c r="L2515" i="7"/>
  <c r="O2515" i="7"/>
  <c r="L2516" i="7"/>
  <c r="O2516" i="7"/>
  <c r="L2517" i="7"/>
  <c r="O2517" i="7"/>
  <c r="Q2517" i="7"/>
  <c r="L2518" i="7"/>
  <c r="Q2518" i="7" s="1"/>
  <c r="O2518" i="7"/>
  <c r="L2519" i="7"/>
  <c r="O2519" i="7"/>
  <c r="L2520" i="7"/>
  <c r="O2520" i="7"/>
  <c r="L2521" i="7"/>
  <c r="Q2521" i="7" s="1"/>
  <c r="O2521" i="7"/>
  <c r="L2522" i="7"/>
  <c r="O2522" i="7"/>
  <c r="Q2522" i="7"/>
  <c r="L2523" i="7"/>
  <c r="O2523" i="7"/>
  <c r="L2524" i="7"/>
  <c r="O2524" i="7"/>
  <c r="L2525" i="7"/>
  <c r="O2525" i="7"/>
  <c r="Q2525" i="7"/>
  <c r="L2526" i="7"/>
  <c r="Q2526" i="7" s="1"/>
  <c r="O2526" i="7"/>
  <c r="L2527" i="7"/>
  <c r="O2527" i="7"/>
  <c r="L2528" i="7"/>
  <c r="O2528" i="7"/>
  <c r="L2529" i="7"/>
  <c r="Q2529" i="7" s="1"/>
  <c r="O2529" i="7"/>
  <c r="L2530" i="7"/>
  <c r="O2530" i="7"/>
  <c r="Q2530" i="7"/>
  <c r="L2531" i="7"/>
  <c r="O2531" i="7"/>
  <c r="L2532" i="7"/>
  <c r="O2532" i="7"/>
  <c r="L2533" i="7"/>
  <c r="O2533" i="7"/>
  <c r="Q2533" i="7"/>
  <c r="L2534" i="7"/>
  <c r="Q2534" i="7" s="1"/>
  <c r="O2534" i="7"/>
  <c r="L2535" i="7"/>
  <c r="O2535" i="7"/>
  <c r="L2536" i="7"/>
  <c r="O2536" i="7"/>
  <c r="L2537" i="7"/>
  <c r="Q2537" i="7" s="1"/>
  <c r="O2537" i="7"/>
  <c r="L2538" i="7"/>
  <c r="O2538" i="7"/>
  <c r="Q2538" i="7"/>
  <c r="L2539" i="7"/>
  <c r="O2539" i="7"/>
  <c r="L2540" i="7"/>
  <c r="O2540" i="7"/>
  <c r="L2541" i="7"/>
  <c r="O2541" i="7"/>
  <c r="Q2541" i="7"/>
  <c r="L2542" i="7"/>
  <c r="Q2542" i="7" s="1"/>
  <c r="O2542" i="7"/>
  <c r="L2543" i="7"/>
  <c r="O2543" i="7"/>
  <c r="L2544" i="7"/>
  <c r="O2544" i="7"/>
  <c r="L2545" i="7"/>
  <c r="O2545" i="7"/>
  <c r="Q2545" i="7" s="1"/>
  <c r="L2546" i="7"/>
  <c r="O2546" i="7"/>
  <c r="Q2546" i="7"/>
  <c r="L2547" i="7"/>
  <c r="Q2547" i="7" s="1"/>
  <c r="O2547" i="7"/>
  <c r="L2548" i="7"/>
  <c r="O2548" i="7"/>
  <c r="L2549" i="7"/>
  <c r="Q2549" i="7" s="1"/>
  <c r="O2549" i="7"/>
  <c r="L2550" i="7"/>
  <c r="Q2550" i="7" s="1"/>
  <c r="O2550" i="7"/>
  <c r="L2551" i="7"/>
  <c r="O2551" i="7"/>
  <c r="L2552" i="7"/>
  <c r="Q2552" i="7" s="1"/>
  <c r="O2552" i="7"/>
  <c r="L2553" i="7"/>
  <c r="O2553" i="7"/>
  <c r="Q2553" i="7"/>
  <c r="L2554" i="7"/>
  <c r="O2554" i="7"/>
  <c r="Q2554" i="7"/>
  <c r="L2555" i="7"/>
  <c r="Q2555" i="7" s="1"/>
  <c r="O2555" i="7"/>
  <c r="L2556" i="7"/>
  <c r="O2556" i="7"/>
  <c r="L2557" i="7"/>
  <c r="Q2557" i="7" s="1"/>
  <c r="O2557" i="7"/>
  <c r="L2558" i="7"/>
  <c r="Q2558" i="7" s="1"/>
  <c r="O2558" i="7"/>
  <c r="L2559" i="7"/>
  <c r="O2559" i="7"/>
  <c r="L2560" i="7"/>
  <c r="Q2560" i="7" s="1"/>
  <c r="O2560" i="7"/>
  <c r="L2561" i="7"/>
  <c r="O2561" i="7"/>
  <c r="Q2561" i="7"/>
  <c r="L2562" i="7"/>
  <c r="O2562" i="7"/>
  <c r="Q2562" i="7"/>
  <c r="L2563" i="7"/>
  <c r="Q2563" i="7" s="1"/>
  <c r="O2563" i="7"/>
  <c r="L2564" i="7"/>
  <c r="O2564" i="7"/>
  <c r="L2565" i="7"/>
  <c r="Q2565" i="7" s="1"/>
  <c r="O2565" i="7"/>
  <c r="L2566" i="7"/>
  <c r="Q2566" i="7" s="1"/>
  <c r="O2566" i="7"/>
  <c r="L2567" i="7"/>
  <c r="O2567" i="7"/>
  <c r="L2568" i="7"/>
  <c r="Q2568" i="7" s="1"/>
  <c r="O2568" i="7"/>
  <c r="L2569" i="7"/>
  <c r="O2569" i="7"/>
  <c r="Q2569" i="7"/>
  <c r="L2570" i="7"/>
  <c r="O2570" i="7"/>
  <c r="Q2570" i="7"/>
  <c r="L2571" i="7"/>
  <c r="Q2571" i="7" s="1"/>
  <c r="O2571" i="7"/>
  <c r="L2572" i="7"/>
  <c r="O2572" i="7"/>
  <c r="L2573" i="7"/>
  <c r="Q2573" i="7" s="1"/>
  <c r="O2573" i="7"/>
  <c r="L2574" i="7"/>
  <c r="Q2574" i="7" s="1"/>
  <c r="O2574" i="7"/>
  <c r="L2575" i="7"/>
  <c r="O2575" i="7"/>
  <c r="L2576" i="7"/>
  <c r="Q2576" i="7" s="1"/>
  <c r="O2576" i="7"/>
  <c r="L2577" i="7"/>
  <c r="O2577" i="7"/>
  <c r="Q2577" i="7"/>
  <c r="L2578" i="7"/>
  <c r="O2578" i="7"/>
  <c r="Q2578" i="7"/>
  <c r="L2579" i="7"/>
  <c r="Q2579" i="7" s="1"/>
  <c r="O2579" i="7"/>
  <c r="L2580" i="7"/>
  <c r="O2580" i="7"/>
  <c r="L2581" i="7"/>
  <c r="O2581" i="7"/>
  <c r="L2582" i="7"/>
  <c r="O2582" i="7"/>
  <c r="Q2582" i="7"/>
  <c r="L2583" i="7"/>
  <c r="O2583" i="7"/>
  <c r="L2584" i="7"/>
  <c r="O2584" i="7"/>
  <c r="L2585" i="7"/>
  <c r="O2585" i="7"/>
  <c r="Q2585" i="7" s="1"/>
  <c r="L2586" i="7"/>
  <c r="Q2586" i="7" s="1"/>
  <c r="O2586" i="7"/>
  <c r="L2587" i="7"/>
  <c r="O2587" i="7"/>
  <c r="L2588" i="7"/>
  <c r="Q2588" i="7" s="1"/>
  <c r="O2588" i="7"/>
  <c r="L2589" i="7"/>
  <c r="O2589" i="7"/>
  <c r="Q2589" i="7"/>
  <c r="L2590" i="7"/>
  <c r="O2590" i="7"/>
  <c r="Q2590" i="7"/>
  <c r="L2591" i="7"/>
  <c r="Q2591" i="7" s="1"/>
  <c r="O2591" i="7"/>
  <c r="L2592" i="7"/>
  <c r="O2592" i="7"/>
  <c r="L2593" i="7"/>
  <c r="Q2593" i="7" s="1"/>
  <c r="O2593" i="7"/>
  <c r="L2594" i="7"/>
  <c r="Q2594" i="7" s="1"/>
  <c r="O2594" i="7"/>
  <c r="L2595" i="7"/>
  <c r="O2595" i="7"/>
  <c r="L2596" i="7"/>
  <c r="Q2596" i="7" s="1"/>
  <c r="O2596" i="7"/>
  <c r="L2597" i="7"/>
  <c r="O2597" i="7"/>
  <c r="L2598" i="7"/>
  <c r="Q2598" i="7" s="1"/>
  <c r="O2598" i="7"/>
  <c r="L2599" i="7"/>
  <c r="O2599" i="7"/>
  <c r="L2600" i="7"/>
  <c r="Q2600" i="7" s="1"/>
  <c r="O2600" i="7"/>
  <c r="L2601" i="7"/>
  <c r="O2601" i="7"/>
  <c r="L2602" i="7"/>
  <c r="Q2602" i="7" s="1"/>
  <c r="O2602" i="7"/>
  <c r="L2603" i="7"/>
  <c r="O2603" i="7"/>
  <c r="L2604" i="7"/>
  <c r="Q2604" i="7" s="1"/>
  <c r="O2604" i="7"/>
  <c r="L2605" i="7"/>
  <c r="O2605" i="7"/>
  <c r="L2606" i="7"/>
  <c r="Q2606" i="7" s="1"/>
  <c r="O2606" i="7"/>
  <c r="L2607" i="7"/>
  <c r="O2607" i="7"/>
  <c r="L2608" i="7"/>
  <c r="Q2608" i="7" s="1"/>
  <c r="O2608" i="7"/>
  <c r="L2609" i="7"/>
  <c r="O2609" i="7"/>
  <c r="L2610" i="7"/>
  <c r="O2610" i="7"/>
  <c r="L2611" i="7"/>
  <c r="O2611" i="7"/>
  <c r="Q2611" i="7"/>
  <c r="L2612" i="7"/>
  <c r="O2612" i="7"/>
  <c r="Q2612" i="7"/>
  <c r="L2613" i="7"/>
  <c r="Q2613" i="7" s="1"/>
  <c r="O2613" i="7"/>
  <c r="L2614" i="7"/>
  <c r="O2614" i="7"/>
  <c r="L2615" i="7"/>
  <c r="Q2615" i="7" s="1"/>
  <c r="O2615" i="7"/>
  <c r="L2616" i="7"/>
  <c r="Q2616" i="7" s="1"/>
  <c r="O2616" i="7"/>
  <c r="L2617" i="7"/>
  <c r="O2617" i="7"/>
  <c r="L2618" i="7"/>
  <c r="O2618" i="7"/>
  <c r="L2619" i="7"/>
  <c r="O2619" i="7"/>
  <c r="Q2619" i="7"/>
  <c r="L2620" i="7"/>
  <c r="O2620" i="7"/>
  <c r="L2621" i="7"/>
  <c r="O2621" i="7"/>
  <c r="L2622" i="7"/>
  <c r="O2622" i="7"/>
  <c r="Q2622" i="7"/>
  <c r="L2623" i="7"/>
  <c r="Q2623" i="7" s="1"/>
  <c r="O2623" i="7"/>
  <c r="L2624" i="7"/>
  <c r="O2624" i="7"/>
  <c r="L2625" i="7"/>
  <c r="O2625" i="7"/>
  <c r="L2626" i="7"/>
  <c r="Q2626" i="7" s="1"/>
  <c r="O2626" i="7"/>
  <c r="L2627" i="7"/>
  <c r="O2627" i="7"/>
  <c r="Q2627" i="7"/>
  <c r="L2628" i="7"/>
  <c r="O2628" i="7"/>
  <c r="L2629" i="7"/>
  <c r="O2629" i="7"/>
  <c r="L2630" i="7"/>
  <c r="O2630" i="7"/>
  <c r="Q2630" i="7"/>
  <c r="L2631" i="7"/>
  <c r="Q2631" i="7" s="1"/>
  <c r="O2631" i="7"/>
  <c r="L2632" i="7"/>
  <c r="O2632" i="7"/>
  <c r="L2633" i="7"/>
  <c r="O2633" i="7"/>
  <c r="L2634" i="7"/>
  <c r="Q2634" i="7" s="1"/>
  <c r="O2634" i="7"/>
  <c r="J2635" i="7"/>
  <c r="O1412" i="7"/>
  <c r="L1412" i="7"/>
  <c r="Q1412" i="7" s="1"/>
  <c r="O1414" i="7"/>
  <c r="L1414" i="7"/>
  <c r="O1029" i="7"/>
  <c r="L1029" i="7"/>
  <c r="O493" i="7"/>
  <c r="L493" i="7"/>
  <c r="O492" i="7"/>
  <c r="L492" i="7"/>
  <c r="O457" i="7"/>
  <c r="L457" i="7"/>
  <c r="O378" i="7"/>
  <c r="L378" i="7"/>
  <c r="Q378" i="7" s="1"/>
  <c r="O200" i="7"/>
  <c r="L200" i="7"/>
  <c r="O99" i="7"/>
  <c r="L99" i="7"/>
  <c r="O98" i="7"/>
  <c r="L98" i="7"/>
  <c r="Q2629" i="7" l="1"/>
  <c r="Q2624" i="7"/>
  <c r="Q2584" i="7"/>
  <c r="Q2543" i="7"/>
  <c r="Q2540" i="7"/>
  <c r="Q2535" i="7"/>
  <c r="Q2532" i="7"/>
  <c r="Q2527" i="7"/>
  <c r="Q2524" i="7"/>
  <c r="Q2519" i="7"/>
  <c r="Q2516" i="7"/>
  <c r="Q2511" i="7"/>
  <c r="Q2508" i="7"/>
  <c r="Q2503" i="7"/>
  <c r="Q2500" i="7"/>
  <c r="Q2495" i="7"/>
  <c r="Q2492" i="7"/>
  <c r="Q2487" i="7"/>
  <c r="Q2484" i="7"/>
  <c r="Q2632" i="7"/>
  <c r="Q2621" i="7"/>
  <c r="Q2617" i="7"/>
  <c r="Q2614" i="7"/>
  <c r="Q2595" i="7"/>
  <c r="Q2592" i="7"/>
  <c r="Q2587" i="7"/>
  <c r="Q2580" i="7"/>
  <c r="Q2575" i="7"/>
  <c r="Q2572" i="7"/>
  <c r="Q2567" i="7"/>
  <c r="Q2564" i="7"/>
  <c r="Q2559" i="7"/>
  <c r="Q2556" i="7"/>
  <c r="Q2551" i="7"/>
  <c r="Q2548" i="7"/>
  <c r="Q2633" i="7"/>
  <c r="Q2628" i="7"/>
  <c r="Q2625" i="7"/>
  <c r="Q2620" i="7"/>
  <c r="Q2583" i="7"/>
  <c r="Q2581" i="7"/>
  <c r="Q2544" i="7"/>
  <c r="Q2539" i="7"/>
  <c r="Q2536" i="7"/>
  <c r="Q2531" i="7"/>
  <c r="Q2528" i="7"/>
  <c r="Q2523" i="7"/>
  <c r="Q2520" i="7"/>
  <c r="Q2515" i="7"/>
  <c r="Q2512" i="7"/>
  <c r="Q2507" i="7"/>
  <c r="Q2504" i="7"/>
  <c r="Q2499" i="7"/>
  <c r="Q2496" i="7"/>
  <c r="Q2491" i="7"/>
  <c r="Q2488" i="7"/>
  <c r="Q2480" i="7"/>
  <c r="Q2607" i="7"/>
  <c r="Q2605" i="7"/>
  <c r="Q2603" i="7"/>
  <c r="Q2601" i="7"/>
  <c r="Q2599" i="7"/>
  <c r="Q98" i="7"/>
  <c r="Q1414" i="7"/>
  <c r="Q2618" i="7"/>
  <c r="Q2610" i="7"/>
  <c r="Q2609" i="7"/>
  <c r="Q2597" i="7"/>
  <c r="Q492" i="7"/>
  <c r="Q1029" i="7"/>
  <c r="Q493" i="7"/>
  <c r="Q99" i="7"/>
  <c r="Q457" i="7"/>
  <c r="Q200" i="7"/>
  <c r="L920" i="7"/>
  <c r="O920" i="7"/>
  <c r="F7" i="6"/>
  <c r="B7" i="6"/>
  <c r="F26" i="6" l="1"/>
  <c r="F27" i="6" s="1"/>
  <c r="Q920" i="7"/>
  <c r="O4" i="5"/>
  <c r="O5" i="5"/>
  <c r="O6" i="5"/>
  <c r="O9"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3" i="5"/>
  <c r="R2568" i="1"/>
  <c r="O1481" i="1"/>
  <c r="O2098" i="1"/>
  <c r="L2095" i="7"/>
  <c r="O2095" i="7"/>
  <c r="L2096" i="7"/>
  <c r="O2096" i="7"/>
  <c r="L2097" i="7"/>
  <c r="O2097" i="7"/>
  <c r="L2098" i="7"/>
  <c r="O2098" i="7"/>
  <c r="L2099" i="7"/>
  <c r="O2099" i="7"/>
  <c r="L2100" i="7"/>
  <c r="O2100" i="7"/>
  <c r="L2101" i="7"/>
  <c r="O2101" i="7"/>
  <c r="L2102" i="7"/>
  <c r="O2102" i="7"/>
  <c r="L2103" i="7"/>
  <c r="O2103" i="7"/>
  <c r="L2104" i="7"/>
  <c r="O2104" i="7"/>
  <c r="L2105" i="7"/>
  <c r="O2105" i="7"/>
  <c r="L2106" i="7"/>
  <c r="O2106" i="7"/>
  <c r="L2107" i="7"/>
  <c r="O2107" i="7"/>
  <c r="L2108" i="7"/>
  <c r="O2108" i="7"/>
  <c r="L2109" i="7"/>
  <c r="O2109" i="7"/>
  <c r="L2110" i="7"/>
  <c r="O2110" i="7"/>
  <c r="L2111" i="7"/>
  <c r="O2111" i="7"/>
  <c r="L2112" i="7"/>
  <c r="O2112" i="7"/>
  <c r="L2113" i="7"/>
  <c r="O2113" i="7"/>
  <c r="L2114" i="7"/>
  <c r="O2114" i="7"/>
  <c r="L2115" i="7"/>
  <c r="O2115" i="7"/>
  <c r="L2116" i="7"/>
  <c r="O2116" i="7"/>
  <c r="L2117" i="7"/>
  <c r="O2117" i="7"/>
  <c r="L2118" i="7"/>
  <c r="O2118" i="7"/>
  <c r="L2119" i="7"/>
  <c r="O2119" i="7"/>
  <c r="L2120" i="7"/>
  <c r="O2120" i="7"/>
  <c r="L2121" i="7"/>
  <c r="O2121" i="7"/>
  <c r="L2122" i="7"/>
  <c r="O2122" i="7"/>
  <c r="L2123" i="7"/>
  <c r="O2123" i="7"/>
  <c r="L2124" i="7"/>
  <c r="O2124" i="7"/>
  <c r="L2125" i="7"/>
  <c r="O2125" i="7"/>
  <c r="L2126" i="7"/>
  <c r="O2126" i="7"/>
  <c r="L2127" i="7"/>
  <c r="O2127" i="7"/>
  <c r="L2128" i="7"/>
  <c r="O2128" i="7"/>
  <c r="L2129" i="7"/>
  <c r="O2129" i="7"/>
  <c r="L2130" i="7"/>
  <c r="O2130" i="7"/>
  <c r="L2131" i="7"/>
  <c r="O2131" i="7"/>
  <c r="L2132" i="7"/>
  <c r="O2132" i="7"/>
  <c r="L2133" i="7"/>
  <c r="O2133" i="7"/>
  <c r="L2134" i="7"/>
  <c r="O2134" i="7"/>
  <c r="L2135" i="7"/>
  <c r="O2135" i="7"/>
  <c r="L2136" i="7"/>
  <c r="O2136" i="7"/>
  <c r="L2137" i="7"/>
  <c r="O2137" i="7"/>
  <c r="L2138" i="7"/>
  <c r="O2138" i="7"/>
  <c r="L2139" i="7"/>
  <c r="O2139" i="7"/>
  <c r="L2140" i="7"/>
  <c r="O2140" i="7"/>
  <c r="L2141" i="7"/>
  <c r="O2141" i="7"/>
  <c r="L2142" i="7"/>
  <c r="O2142" i="7"/>
  <c r="L2143" i="7"/>
  <c r="O2143" i="7"/>
  <c r="L2144" i="7"/>
  <c r="O2144" i="7"/>
  <c r="L2145" i="7"/>
  <c r="O2145" i="7"/>
  <c r="L2146" i="7"/>
  <c r="O2146" i="7"/>
  <c r="L2147" i="7"/>
  <c r="O2147" i="7"/>
  <c r="L2148" i="7"/>
  <c r="O2148" i="7"/>
  <c r="L2149" i="7"/>
  <c r="O2149" i="7"/>
  <c r="L2150" i="7"/>
  <c r="O2150" i="7"/>
  <c r="L2151" i="7"/>
  <c r="O2151" i="7"/>
  <c r="L2152" i="7"/>
  <c r="O2152" i="7"/>
  <c r="L2153" i="7"/>
  <c r="O2153" i="7"/>
  <c r="L2154" i="7"/>
  <c r="O2154" i="7"/>
  <c r="L2155" i="7"/>
  <c r="O2155" i="7"/>
  <c r="L2156" i="7"/>
  <c r="O2156" i="7"/>
  <c r="L2157" i="7"/>
  <c r="O2157" i="7"/>
  <c r="L2158" i="7"/>
  <c r="O2158" i="7"/>
  <c r="L2159" i="7"/>
  <c r="O2159" i="7"/>
  <c r="L2160" i="7"/>
  <c r="O2160" i="7"/>
  <c r="L2161" i="7"/>
  <c r="O2161" i="7"/>
  <c r="L2162" i="7"/>
  <c r="O2162" i="7"/>
  <c r="L2163" i="7"/>
  <c r="O2163" i="7"/>
  <c r="L2164" i="7"/>
  <c r="O2164" i="7"/>
  <c r="L2165" i="7"/>
  <c r="O2165" i="7"/>
  <c r="L2166" i="7"/>
  <c r="O2166" i="7"/>
  <c r="L2167" i="7"/>
  <c r="O2167" i="7"/>
  <c r="L2168" i="7"/>
  <c r="O2168" i="7"/>
  <c r="L2169" i="7"/>
  <c r="O2169" i="7"/>
  <c r="L2170" i="7"/>
  <c r="O2170" i="7"/>
  <c r="L2171" i="7"/>
  <c r="O2171" i="7"/>
  <c r="L2172" i="7"/>
  <c r="O2172" i="7"/>
  <c r="L2173" i="7"/>
  <c r="O2173" i="7"/>
  <c r="L2174" i="7"/>
  <c r="O2174" i="7"/>
  <c r="L2175" i="7"/>
  <c r="O2175" i="7"/>
  <c r="L2176" i="7"/>
  <c r="O2176" i="7"/>
  <c r="L2177" i="7"/>
  <c r="O2177" i="7"/>
  <c r="L2178" i="7"/>
  <c r="O2178" i="7"/>
  <c r="L2179" i="7"/>
  <c r="O2179" i="7"/>
  <c r="L2180" i="7"/>
  <c r="O2180" i="7"/>
  <c r="L2181" i="7"/>
  <c r="O2181" i="7"/>
  <c r="L2182" i="7"/>
  <c r="O2182" i="7"/>
  <c r="L2183" i="7"/>
  <c r="O2183" i="7"/>
  <c r="L2184" i="7"/>
  <c r="O2184" i="7"/>
  <c r="L2185" i="7"/>
  <c r="O2185" i="7"/>
  <c r="L2186" i="7"/>
  <c r="O2186" i="7"/>
  <c r="L2187" i="7"/>
  <c r="O2187" i="7"/>
  <c r="L2188" i="7"/>
  <c r="O2188" i="7"/>
  <c r="L2189" i="7"/>
  <c r="O2189" i="7"/>
  <c r="L2190" i="7"/>
  <c r="O2190" i="7"/>
  <c r="L2191" i="7"/>
  <c r="O2191" i="7"/>
  <c r="L2192" i="7"/>
  <c r="O2192" i="7"/>
  <c r="L2193" i="7"/>
  <c r="O2193" i="7"/>
  <c r="L2194" i="7"/>
  <c r="O2194" i="7"/>
  <c r="L2195" i="7"/>
  <c r="O2195" i="7"/>
  <c r="L2196" i="7"/>
  <c r="O2196" i="7"/>
  <c r="L2197" i="7"/>
  <c r="O2197" i="7"/>
  <c r="L2198" i="7"/>
  <c r="O2198" i="7"/>
  <c r="L2199" i="7"/>
  <c r="O2199" i="7"/>
  <c r="L2200" i="7"/>
  <c r="O2200" i="7"/>
  <c r="L2201" i="7"/>
  <c r="O2201" i="7"/>
  <c r="L2202" i="7"/>
  <c r="O2202" i="7"/>
  <c r="L2203" i="7"/>
  <c r="O2203" i="7"/>
  <c r="L2204" i="7"/>
  <c r="O2204" i="7"/>
  <c r="L2205" i="7"/>
  <c r="O2205" i="7"/>
  <c r="L2206" i="7"/>
  <c r="O2206" i="7"/>
  <c r="L2207" i="7"/>
  <c r="O2207" i="7"/>
  <c r="L2208" i="7"/>
  <c r="O2208" i="7"/>
  <c r="L2209" i="7"/>
  <c r="O2209" i="7"/>
  <c r="L2210" i="7"/>
  <c r="O2210" i="7"/>
  <c r="L2211" i="7"/>
  <c r="O2211" i="7"/>
  <c r="L2212" i="7"/>
  <c r="O2212" i="7"/>
  <c r="L2213" i="7"/>
  <c r="O2213" i="7"/>
  <c r="L2214" i="7"/>
  <c r="O2214" i="7"/>
  <c r="L2215" i="7"/>
  <c r="O2215" i="7"/>
  <c r="L2216" i="7"/>
  <c r="O2216" i="7"/>
  <c r="L2217" i="7"/>
  <c r="O2217" i="7"/>
  <c r="L2218" i="7"/>
  <c r="O2218" i="7"/>
  <c r="L2219" i="7"/>
  <c r="O2219" i="7"/>
  <c r="L2220" i="7"/>
  <c r="O2220" i="7"/>
  <c r="L2221" i="7"/>
  <c r="O2221" i="7"/>
  <c r="L2222" i="7"/>
  <c r="O2222" i="7"/>
  <c r="L2223" i="7"/>
  <c r="O2223" i="7"/>
  <c r="L2224" i="7"/>
  <c r="O2224" i="7"/>
  <c r="L2225" i="7"/>
  <c r="O2225" i="7"/>
  <c r="L2226" i="7"/>
  <c r="O2226" i="7"/>
  <c r="L2227" i="7"/>
  <c r="O2227" i="7"/>
  <c r="L2228" i="7"/>
  <c r="O2228" i="7"/>
  <c r="L2229" i="7"/>
  <c r="O2229" i="7"/>
  <c r="L2230" i="7"/>
  <c r="O2230" i="7"/>
  <c r="L2231" i="7"/>
  <c r="O2231" i="7"/>
  <c r="L2232" i="7"/>
  <c r="O2232" i="7"/>
  <c r="L2233" i="7"/>
  <c r="O2233" i="7"/>
  <c r="L2234" i="7"/>
  <c r="O2234" i="7"/>
  <c r="L2235" i="7"/>
  <c r="O2235" i="7"/>
  <c r="L2236" i="7"/>
  <c r="O2236" i="7"/>
  <c r="L2237" i="7"/>
  <c r="O2237" i="7"/>
  <c r="L2238" i="7"/>
  <c r="O2238" i="7"/>
  <c r="Q2238" i="7" s="1"/>
  <c r="L2239" i="7"/>
  <c r="O2239" i="7"/>
  <c r="L2240" i="7"/>
  <c r="O2240" i="7"/>
  <c r="L2241" i="7"/>
  <c r="O2241" i="7"/>
  <c r="L2242" i="7"/>
  <c r="O2242" i="7"/>
  <c r="Q2242" i="7" s="1"/>
  <c r="L2243" i="7"/>
  <c r="O2243" i="7"/>
  <c r="L2244" i="7"/>
  <c r="O2244" i="7"/>
  <c r="L2245" i="7"/>
  <c r="O2245" i="7"/>
  <c r="L2246" i="7"/>
  <c r="O2246" i="7"/>
  <c r="Q2246" i="7" s="1"/>
  <c r="L2247" i="7"/>
  <c r="O2247" i="7"/>
  <c r="L2248" i="7"/>
  <c r="O2248" i="7"/>
  <c r="L2249" i="7"/>
  <c r="O2249" i="7"/>
  <c r="L2250" i="7"/>
  <c r="O2250" i="7"/>
  <c r="L2251" i="7"/>
  <c r="O2251" i="7"/>
  <c r="L2252" i="7"/>
  <c r="O2252" i="7"/>
  <c r="L2253" i="7"/>
  <c r="O2253" i="7"/>
  <c r="L2254" i="7"/>
  <c r="O2254" i="7"/>
  <c r="L2255" i="7"/>
  <c r="O2255" i="7"/>
  <c r="L2256" i="7"/>
  <c r="O2256" i="7"/>
  <c r="L2257" i="7"/>
  <c r="O2257" i="7"/>
  <c r="L2258" i="7"/>
  <c r="O2258" i="7"/>
  <c r="L2259" i="7"/>
  <c r="O2259" i="7"/>
  <c r="L2260" i="7"/>
  <c r="O2260" i="7"/>
  <c r="L2261" i="7"/>
  <c r="O2261" i="7"/>
  <c r="L2262" i="7"/>
  <c r="O2262" i="7"/>
  <c r="L2263" i="7"/>
  <c r="O2263" i="7"/>
  <c r="L2264" i="7"/>
  <c r="O2264" i="7"/>
  <c r="L2265" i="7"/>
  <c r="O2265" i="7"/>
  <c r="L2266" i="7"/>
  <c r="O2266" i="7"/>
  <c r="L2267" i="7"/>
  <c r="O2267" i="7"/>
  <c r="L2268" i="7"/>
  <c r="O2268" i="7"/>
  <c r="L2269" i="7"/>
  <c r="O2269" i="7"/>
  <c r="L2270" i="7"/>
  <c r="O2270" i="7"/>
  <c r="L2271" i="7"/>
  <c r="O2271" i="7"/>
  <c r="L2272" i="7"/>
  <c r="O2272" i="7"/>
  <c r="L2273" i="7"/>
  <c r="O2273" i="7"/>
  <c r="L2274" i="7"/>
  <c r="O2274" i="7"/>
  <c r="L2275" i="7"/>
  <c r="O2275" i="7"/>
  <c r="L2276" i="7"/>
  <c r="O2276" i="7"/>
  <c r="L2277" i="7"/>
  <c r="O2277" i="7"/>
  <c r="L2278" i="7"/>
  <c r="O2278" i="7"/>
  <c r="L2279" i="7"/>
  <c r="O2279" i="7"/>
  <c r="L2280" i="7"/>
  <c r="O2280" i="7"/>
  <c r="L2281" i="7"/>
  <c r="O2281" i="7"/>
  <c r="L2282" i="7"/>
  <c r="O2282" i="7"/>
  <c r="L2283" i="7"/>
  <c r="O2283" i="7"/>
  <c r="L2284" i="7"/>
  <c r="O2284" i="7"/>
  <c r="L2285" i="7"/>
  <c r="O2285" i="7"/>
  <c r="L2286" i="7"/>
  <c r="O2286" i="7"/>
  <c r="L2287" i="7"/>
  <c r="O2287" i="7"/>
  <c r="L2288" i="7"/>
  <c r="O2288" i="7"/>
  <c r="L2289" i="7"/>
  <c r="O2289" i="7"/>
  <c r="L2290" i="7"/>
  <c r="O2290" i="7"/>
  <c r="L2291" i="7"/>
  <c r="O2291" i="7"/>
  <c r="L2292" i="7"/>
  <c r="O2292" i="7"/>
  <c r="L2293" i="7"/>
  <c r="O2293" i="7"/>
  <c r="L2294" i="7"/>
  <c r="O2294" i="7"/>
  <c r="L2295" i="7"/>
  <c r="O2295" i="7"/>
  <c r="L2296" i="7"/>
  <c r="O2296" i="7"/>
  <c r="L2297" i="7"/>
  <c r="O2297" i="7"/>
  <c r="L2298" i="7"/>
  <c r="O2298" i="7"/>
  <c r="L2299" i="7"/>
  <c r="O2299" i="7"/>
  <c r="L2300" i="7"/>
  <c r="O2300" i="7"/>
  <c r="L2301" i="7"/>
  <c r="O2301" i="7"/>
  <c r="L2302" i="7"/>
  <c r="O2302" i="7"/>
  <c r="L2303" i="7"/>
  <c r="O2303" i="7"/>
  <c r="L2304" i="7"/>
  <c r="O2304" i="7"/>
  <c r="L2305" i="7"/>
  <c r="O2305" i="7"/>
  <c r="L2306" i="7"/>
  <c r="O2306" i="7"/>
  <c r="L2307" i="7"/>
  <c r="O2307" i="7"/>
  <c r="L2308" i="7"/>
  <c r="O2308" i="7"/>
  <c r="L2309" i="7"/>
  <c r="O2309" i="7"/>
  <c r="L2310" i="7"/>
  <c r="O2310" i="7"/>
  <c r="L2311" i="7"/>
  <c r="O2311" i="7"/>
  <c r="L2312" i="7"/>
  <c r="O2312" i="7"/>
  <c r="L2313" i="7"/>
  <c r="O2313" i="7"/>
  <c r="L2314" i="7"/>
  <c r="O2314" i="7"/>
  <c r="L2315" i="7"/>
  <c r="O2315" i="7"/>
  <c r="L2316" i="7"/>
  <c r="O2316" i="7"/>
  <c r="L2317" i="7"/>
  <c r="O2317" i="7"/>
  <c r="L2318" i="7"/>
  <c r="O2318" i="7"/>
  <c r="L2319" i="7"/>
  <c r="O2319" i="7"/>
  <c r="L2320" i="7"/>
  <c r="O2320" i="7"/>
  <c r="L2321" i="7"/>
  <c r="O2321" i="7"/>
  <c r="L2322" i="7"/>
  <c r="O2322" i="7"/>
  <c r="L2323" i="7"/>
  <c r="O2323" i="7"/>
  <c r="L2324" i="7"/>
  <c r="O2324" i="7"/>
  <c r="L2325" i="7"/>
  <c r="O2325" i="7"/>
  <c r="L2326" i="7"/>
  <c r="O2326" i="7"/>
  <c r="L2327" i="7"/>
  <c r="O2327" i="7"/>
  <c r="L2328" i="7"/>
  <c r="O2328" i="7"/>
  <c r="L2329" i="7"/>
  <c r="O2329" i="7"/>
  <c r="L2330" i="7"/>
  <c r="O2330" i="7"/>
  <c r="L2331" i="7"/>
  <c r="O2331" i="7"/>
  <c r="L2332" i="7"/>
  <c r="O2332" i="7"/>
  <c r="L2333" i="7"/>
  <c r="O2333" i="7"/>
  <c r="L2334" i="7"/>
  <c r="O2334" i="7"/>
  <c r="L2335" i="7"/>
  <c r="O2335" i="7"/>
  <c r="L2336" i="7"/>
  <c r="O2336" i="7"/>
  <c r="L2337" i="7"/>
  <c r="O2337" i="7"/>
  <c r="L2338" i="7"/>
  <c r="O2338" i="7"/>
  <c r="L2339" i="7"/>
  <c r="O2339" i="7"/>
  <c r="L2340" i="7"/>
  <c r="O2340" i="7"/>
  <c r="L2341" i="7"/>
  <c r="O2341" i="7"/>
  <c r="L2342" i="7"/>
  <c r="O2342" i="7"/>
  <c r="L2343" i="7"/>
  <c r="O2343" i="7"/>
  <c r="L2344" i="7"/>
  <c r="O2344" i="7"/>
  <c r="L2345" i="7"/>
  <c r="O2345" i="7"/>
  <c r="L2346" i="7"/>
  <c r="O2346" i="7"/>
  <c r="L2347" i="7"/>
  <c r="O2347" i="7"/>
  <c r="L2348" i="7"/>
  <c r="O2348" i="7"/>
  <c r="L2349" i="7"/>
  <c r="O2349" i="7"/>
  <c r="L2350" i="7"/>
  <c r="O2350" i="7"/>
  <c r="L2351" i="7"/>
  <c r="O2351" i="7"/>
  <c r="L2352" i="7"/>
  <c r="O2352" i="7"/>
  <c r="L2353" i="7"/>
  <c r="O2353" i="7"/>
  <c r="L2354" i="7"/>
  <c r="O2354" i="7"/>
  <c r="L2355" i="7"/>
  <c r="O2355" i="7"/>
  <c r="L2356" i="7"/>
  <c r="O2356" i="7"/>
  <c r="L2357" i="7"/>
  <c r="O2357" i="7"/>
  <c r="L2358" i="7"/>
  <c r="O2358" i="7"/>
  <c r="L2359" i="7"/>
  <c r="O2359" i="7"/>
  <c r="L2360" i="7"/>
  <c r="O2360" i="7"/>
  <c r="L2361" i="7"/>
  <c r="O2361" i="7"/>
  <c r="L2362" i="7"/>
  <c r="O2362" i="7"/>
  <c r="L2363" i="7"/>
  <c r="O2363" i="7"/>
  <c r="L2364" i="7"/>
  <c r="O2364" i="7"/>
  <c r="L2365" i="7"/>
  <c r="O2365" i="7"/>
  <c r="L2366" i="7"/>
  <c r="O2366" i="7"/>
  <c r="L2367" i="7"/>
  <c r="O2367" i="7"/>
  <c r="L2368" i="7"/>
  <c r="O2368" i="7"/>
  <c r="L2369" i="7"/>
  <c r="O2369" i="7"/>
  <c r="L2370" i="7"/>
  <c r="O2370" i="7"/>
  <c r="L2371" i="7"/>
  <c r="O2371" i="7"/>
  <c r="L2372" i="7"/>
  <c r="O2372" i="7"/>
  <c r="L2373" i="7"/>
  <c r="O2373" i="7"/>
  <c r="L2374" i="7"/>
  <c r="O2374" i="7"/>
  <c r="L2375" i="7"/>
  <c r="O2375" i="7"/>
  <c r="L2376" i="7"/>
  <c r="O2376" i="7"/>
  <c r="L2377" i="7"/>
  <c r="O2377" i="7"/>
  <c r="L2378" i="7"/>
  <c r="O2378" i="7"/>
  <c r="L2379" i="7"/>
  <c r="O2379" i="7"/>
  <c r="L2380" i="7"/>
  <c r="O2380" i="7"/>
  <c r="L2381" i="7"/>
  <c r="O2381" i="7"/>
  <c r="L2382" i="7"/>
  <c r="O2382" i="7"/>
  <c r="L2383" i="7"/>
  <c r="O2383" i="7"/>
  <c r="L2384" i="7"/>
  <c r="O2384" i="7"/>
  <c r="L2385" i="7"/>
  <c r="O2385" i="7"/>
  <c r="L2386" i="7"/>
  <c r="O2386" i="7"/>
  <c r="L2387" i="7"/>
  <c r="O2387" i="7"/>
  <c r="L2388" i="7"/>
  <c r="O2388" i="7"/>
  <c r="L2389" i="7"/>
  <c r="O2389" i="7"/>
  <c r="L2390" i="7"/>
  <c r="O2390" i="7"/>
  <c r="L2391" i="7"/>
  <c r="O2391" i="7"/>
  <c r="L2392" i="7"/>
  <c r="O2392" i="7"/>
  <c r="L2393" i="7"/>
  <c r="O2393" i="7"/>
  <c r="L2394" i="7"/>
  <c r="O2394" i="7"/>
  <c r="L2395" i="7"/>
  <c r="O2395" i="7"/>
  <c r="L2396" i="7"/>
  <c r="O2396" i="7"/>
  <c r="L2397" i="7"/>
  <c r="O2397" i="7"/>
  <c r="L2398" i="7"/>
  <c r="O2398" i="7"/>
  <c r="L2399" i="7"/>
  <c r="O2399" i="7"/>
  <c r="L2400" i="7"/>
  <c r="O2400" i="7"/>
  <c r="L2401" i="7"/>
  <c r="O2401" i="7"/>
  <c r="L2402" i="7"/>
  <c r="O2402" i="7"/>
  <c r="L2403" i="7"/>
  <c r="O2403" i="7"/>
  <c r="L2404" i="7"/>
  <c r="O2404" i="7"/>
  <c r="L2405" i="7"/>
  <c r="O2405" i="7"/>
  <c r="L2406" i="7"/>
  <c r="O2406" i="7"/>
  <c r="L2407" i="7"/>
  <c r="O2407" i="7"/>
  <c r="L2408" i="7"/>
  <c r="O2408" i="7"/>
  <c r="L2409" i="7"/>
  <c r="O2409" i="7"/>
  <c r="L2410" i="7"/>
  <c r="O2410" i="7"/>
  <c r="L2411" i="7"/>
  <c r="O2411" i="7"/>
  <c r="L2412" i="7"/>
  <c r="O2412" i="7"/>
  <c r="L2413" i="7"/>
  <c r="O2413" i="7"/>
  <c r="L2414" i="7"/>
  <c r="O2414" i="7"/>
  <c r="L2415" i="7"/>
  <c r="O2415" i="7"/>
  <c r="L2416" i="7"/>
  <c r="O2416" i="7"/>
  <c r="L2417" i="7"/>
  <c r="O2417" i="7"/>
  <c r="L2418" i="7"/>
  <c r="O2418" i="7"/>
  <c r="L2419" i="7"/>
  <c r="O2419" i="7"/>
  <c r="L2420" i="7"/>
  <c r="O2420" i="7"/>
  <c r="L2421" i="7"/>
  <c r="O2421" i="7"/>
  <c r="L2422" i="7"/>
  <c r="O2422" i="7"/>
  <c r="L2423" i="7"/>
  <c r="O2423" i="7"/>
  <c r="L2424" i="7"/>
  <c r="O2424" i="7"/>
  <c r="L2425" i="7"/>
  <c r="O2425" i="7"/>
  <c r="L2426" i="7"/>
  <c r="O2426" i="7"/>
  <c r="L2427" i="7"/>
  <c r="O2427" i="7"/>
  <c r="L2428" i="7"/>
  <c r="O2428" i="7"/>
  <c r="L2429" i="7"/>
  <c r="O2429" i="7"/>
  <c r="L2430" i="7"/>
  <c r="O2430" i="7"/>
  <c r="L2431" i="7"/>
  <c r="O2431" i="7"/>
  <c r="L2432" i="7"/>
  <c r="O2432" i="7"/>
  <c r="L2433" i="7"/>
  <c r="O2433" i="7"/>
  <c r="L2434" i="7"/>
  <c r="O2434" i="7"/>
  <c r="L2435" i="7"/>
  <c r="O2435" i="7"/>
  <c r="L2436" i="7"/>
  <c r="O2436" i="7"/>
  <c r="L2437" i="7"/>
  <c r="O2437" i="7"/>
  <c r="L2438" i="7"/>
  <c r="O2438" i="7"/>
  <c r="L2439" i="7"/>
  <c r="O2439" i="7"/>
  <c r="L2440" i="7"/>
  <c r="O2440" i="7"/>
  <c r="L2441" i="7"/>
  <c r="O2441" i="7"/>
  <c r="L2442" i="7"/>
  <c r="O2442" i="7"/>
  <c r="L2443" i="7"/>
  <c r="O2443" i="7"/>
  <c r="L2444" i="7"/>
  <c r="O2444" i="7"/>
  <c r="L2445" i="7"/>
  <c r="O2445" i="7"/>
  <c r="L2446" i="7"/>
  <c r="O2446" i="7"/>
  <c r="L2447" i="7"/>
  <c r="O2447" i="7"/>
  <c r="L2448" i="7"/>
  <c r="O2448" i="7"/>
  <c r="L2449" i="7"/>
  <c r="O2449" i="7"/>
  <c r="L2450" i="7"/>
  <c r="O2450" i="7"/>
  <c r="L2451" i="7"/>
  <c r="O2451" i="7"/>
  <c r="L2452" i="7"/>
  <c r="O2452" i="7"/>
  <c r="L2453" i="7"/>
  <c r="O2453" i="7"/>
  <c r="L2454" i="7"/>
  <c r="O2454" i="7"/>
  <c r="L2455" i="7"/>
  <c r="O2455" i="7"/>
  <c r="L2456" i="7"/>
  <c r="O2456" i="7"/>
  <c r="L2457" i="7"/>
  <c r="O2457" i="7"/>
  <c r="L2458" i="7"/>
  <c r="O2458" i="7"/>
  <c r="L2459" i="7"/>
  <c r="O2459" i="7"/>
  <c r="L2460" i="7"/>
  <c r="O2460" i="7"/>
  <c r="L2461" i="7"/>
  <c r="O2461" i="7"/>
  <c r="L2462" i="7"/>
  <c r="O2462" i="7"/>
  <c r="L2463" i="7"/>
  <c r="O2463" i="7"/>
  <c r="L2464" i="7"/>
  <c r="O2464" i="7"/>
  <c r="L2465" i="7"/>
  <c r="O2465" i="7"/>
  <c r="L2466" i="7"/>
  <c r="O2466" i="7"/>
  <c r="L2467" i="7"/>
  <c r="O2467" i="7"/>
  <c r="L2468" i="7"/>
  <c r="O2468" i="7"/>
  <c r="L2469" i="7"/>
  <c r="O2469" i="7"/>
  <c r="L2470" i="7"/>
  <c r="O2470" i="7"/>
  <c r="L2471" i="7"/>
  <c r="O2471" i="7"/>
  <c r="L2472" i="7"/>
  <c r="O2472" i="7"/>
  <c r="L2473" i="7"/>
  <c r="O2473" i="7"/>
  <c r="L2474" i="7"/>
  <c r="O2474" i="7"/>
  <c r="L2475" i="7"/>
  <c r="O2475" i="7"/>
  <c r="L2476" i="7"/>
  <c r="O2476" i="7"/>
  <c r="L2477" i="7"/>
  <c r="O2477" i="7"/>
  <c r="L2478" i="7"/>
  <c r="O2478" i="7"/>
  <c r="L2479" i="7"/>
  <c r="O2479" i="7"/>
  <c r="L488" i="7"/>
  <c r="O488" i="7"/>
  <c r="L489" i="7"/>
  <c r="O489" i="7"/>
  <c r="L490" i="7"/>
  <c r="O490" i="7"/>
  <c r="L491" i="7"/>
  <c r="O491" i="7"/>
  <c r="L494" i="7"/>
  <c r="O494" i="7"/>
  <c r="L495" i="7"/>
  <c r="O495" i="7"/>
  <c r="L496" i="7"/>
  <c r="O496" i="7"/>
  <c r="L497" i="7"/>
  <c r="O497" i="7"/>
  <c r="L498" i="7"/>
  <c r="O498" i="7"/>
  <c r="L499" i="7"/>
  <c r="O499" i="7"/>
  <c r="L500" i="7"/>
  <c r="O500" i="7"/>
  <c r="L501" i="7"/>
  <c r="O501" i="7"/>
  <c r="L502" i="7"/>
  <c r="O502" i="7"/>
  <c r="L503" i="7"/>
  <c r="O503" i="7"/>
  <c r="L504" i="7"/>
  <c r="O504" i="7"/>
  <c r="L505" i="7"/>
  <c r="O505" i="7"/>
  <c r="L506" i="7"/>
  <c r="O506" i="7"/>
  <c r="L507" i="7"/>
  <c r="O507" i="7"/>
  <c r="L508" i="7"/>
  <c r="O508" i="7"/>
  <c r="L509" i="7"/>
  <c r="O509" i="7"/>
  <c r="L510" i="7"/>
  <c r="O510" i="7"/>
  <c r="L511" i="7"/>
  <c r="O511" i="7"/>
  <c r="L512" i="7"/>
  <c r="O512" i="7"/>
  <c r="L513" i="7"/>
  <c r="O513" i="7"/>
  <c r="L514" i="7"/>
  <c r="O514" i="7"/>
  <c r="L515" i="7"/>
  <c r="O515" i="7"/>
  <c r="L516" i="7"/>
  <c r="O516" i="7"/>
  <c r="L517" i="7"/>
  <c r="O517" i="7"/>
  <c r="L518" i="7"/>
  <c r="O518" i="7"/>
  <c r="L519" i="7"/>
  <c r="O519" i="7"/>
  <c r="L520" i="7"/>
  <c r="O520" i="7"/>
  <c r="L521" i="7"/>
  <c r="O521" i="7"/>
  <c r="L522" i="7"/>
  <c r="O522" i="7"/>
  <c r="L523" i="7"/>
  <c r="O523" i="7"/>
  <c r="L524" i="7"/>
  <c r="O524" i="7"/>
  <c r="L525" i="7"/>
  <c r="O525" i="7"/>
  <c r="L526" i="7"/>
  <c r="O526" i="7"/>
  <c r="L527" i="7"/>
  <c r="O527" i="7"/>
  <c r="L528" i="7"/>
  <c r="O528" i="7"/>
  <c r="L529" i="7"/>
  <c r="O529" i="7"/>
  <c r="L530" i="7"/>
  <c r="O530" i="7"/>
  <c r="L531" i="7"/>
  <c r="O531" i="7"/>
  <c r="L532" i="7"/>
  <c r="O532" i="7"/>
  <c r="L533" i="7"/>
  <c r="O533" i="7"/>
  <c r="L534" i="7"/>
  <c r="O534" i="7"/>
  <c r="L535" i="7"/>
  <c r="O535" i="7"/>
  <c r="L536" i="7"/>
  <c r="O536" i="7"/>
  <c r="L537" i="7"/>
  <c r="O537" i="7"/>
  <c r="L538" i="7"/>
  <c r="O538" i="7"/>
  <c r="L539" i="7"/>
  <c r="O539" i="7"/>
  <c r="L540" i="7"/>
  <c r="O540" i="7"/>
  <c r="L541" i="7"/>
  <c r="O541" i="7"/>
  <c r="L542" i="7"/>
  <c r="O542" i="7"/>
  <c r="L543" i="7"/>
  <c r="O543" i="7"/>
  <c r="L544" i="7"/>
  <c r="O544" i="7"/>
  <c r="L545" i="7"/>
  <c r="O545" i="7"/>
  <c r="L546" i="7"/>
  <c r="O546" i="7"/>
  <c r="L547" i="7"/>
  <c r="O547" i="7"/>
  <c r="L548" i="7"/>
  <c r="O548" i="7"/>
  <c r="L549" i="7"/>
  <c r="O549" i="7"/>
  <c r="L550" i="7"/>
  <c r="O550" i="7"/>
  <c r="L551" i="7"/>
  <c r="O551" i="7"/>
  <c r="L552" i="7"/>
  <c r="O552" i="7"/>
  <c r="L553" i="7"/>
  <c r="O553" i="7"/>
  <c r="L554" i="7"/>
  <c r="O554" i="7"/>
  <c r="L555" i="7"/>
  <c r="O555" i="7"/>
  <c r="L556" i="7"/>
  <c r="O556" i="7"/>
  <c r="L557" i="7"/>
  <c r="O557" i="7"/>
  <c r="L558" i="7"/>
  <c r="O558" i="7"/>
  <c r="L559" i="7"/>
  <c r="O559" i="7"/>
  <c r="L560" i="7"/>
  <c r="O560" i="7"/>
  <c r="L561" i="7"/>
  <c r="O561" i="7"/>
  <c r="L562" i="7"/>
  <c r="O562" i="7"/>
  <c r="L563" i="7"/>
  <c r="O563" i="7"/>
  <c r="L564" i="7"/>
  <c r="O564" i="7"/>
  <c r="L565" i="7"/>
  <c r="O565" i="7"/>
  <c r="L566" i="7"/>
  <c r="O566" i="7"/>
  <c r="L567" i="7"/>
  <c r="O567" i="7"/>
  <c r="L568" i="7"/>
  <c r="O568" i="7"/>
  <c r="L569" i="7"/>
  <c r="O569" i="7"/>
  <c r="L570" i="7"/>
  <c r="O570" i="7"/>
  <c r="L571" i="7"/>
  <c r="O571" i="7"/>
  <c r="L572" i="7"/>
  <c r="O572" i="7"/>
  <c r="L573" i="7"/>
  <c r="O573" i="7"/>
  <c r="L574" i="7"/>
  <c r="O574" i="7"/>
  <c r="L575" i="7"/>
  <c r="O575" i="7"/>
  <c r="L576" i="7"/>
  <c r="O576" i="7"/>
  <c r="L577" i="7"/>
  <c r="O577" i="7"/>
  <c r="L578" i="7"/>
  <c r="O578" i="7"/>
  <c r="L579" i="7"/>
  <c r="O579" i="7"/>
  <c r="L580" i="7"/>
  <c r="O580" i="7"/>
  <c r="L581" i="7"/>
  <c r="O581" i="7"/>
  <c r="L582" i="7"/>
  <c r="O582" i="7"/>
  <c r="L583" i="7"/>
  <c r="O583" i="7"/>
  <c r="L584" i="7"/>
  <c r="O584" i="7"/>
  <c r="L585" i="7"/>
  <c r="O585" i="7"/>
  <c r="L586" i="7"/>
  <c r="O586" i="7"/>
  <c r="L587" i="7"/>
  <c r="O587" i="7"/>
  <c r="L588" i="7"/>
  <c r="O588" i="7"/>
  <c r="L589" i="7"/>
  <c r="O589" i="7"/>
  <c r="L590" i="7"/>
  <c r="O590" i="7"/>
  <c r="L591" i="7"/>
  <c r="O591" i="7"/>
  <c r="L592" i="7"/>
  <c r="O592" i="7"/>
  <c r="L593" i="7"/>
  <c r="O593" i="7"/>
  <c r="L594" i="7"/>
  <c r="O594" i="7"/>
  <c r="L595" i="7"/>
  <c r="O595" i="7"/>
  <c r="L596" i="7"/>
  <c r="O596" i="7"/>
  <c r="L597" i="7"/>
  <c r="O597" i="7"/>
  <c r="L598" i="7"/>
  <c r="O598" i="7"/>
  <c r="L599" i="7"/>
  <c r="O599" i="7"/>
  <c r="L600" i="7"/>
  <c r="O600" i="7"/>
  <c r="L601" i="7"/>
  <c r="O601" i="7"/>
  <c r="L602" i="7"/>
  <c r="O602" i="7"/>
  <c r="L603" i="7"/>
  <c r="O603" i="7"/>
  <c r="L604" i="7"/>
  <c r="O604" i="7"/>
  <c r="L605" i="7"/>
  <c r="O605" i="7"/>
  <c r="L606" i="7"/>
  <c r="O606" i="7"/>
  <c r="L607" i="7"/>
  <c r="O607" i="7"/>
  <c r="L608" i="7"/>
  <c r="O608" i="7"/>
  <c r="L609" i="7"/>
  <c r="O609" i="7"/>
  <c r="L610" i="7"/>
  <c r="O610" i="7"/>
  <c r="L611" i="7"/>
  <c r="O611" i="7"/>
  <c r="L612" i="7"/>
  <c r="O612" i="7"/>
  <c r="L613" i="7"/>
  <c r="O613" i="7"/>
  <c r="L614" i="7"/>
  <c r="O614" i="7"/>
  <c r="L615" i="7"/>
  <c r="O615" i="7"/>
  <c r="L616" i="7"/>
  <c r="O616" i="7"/>
  <c r="L617" i="7"/>
  <c r="O617" i="7"/>
  <c r="L618" i="7"/>
  <c r="O618" i="7"/>
  <c r="L619" i="7"/>
  <c r="O619" i="7"/>
  <c r="L620" i="7"/>
  <c r="O620" i="7"/>
  <c r="L621" i="7"/>
  <c r="O621" i="7"/>
  <c r="L622" i="7"/>
  <c r="O622" i="7"/>
  <c r="L623" i="7"/>
  <c r="O623" i="7"/>
  <c r="L624" i="7"/>
  <c r="O624" i="7"/>
  <c r="L625" i="7"/>
  <c r="O625" i="7"/>
  <c r="L626" i="7"/>
  <c r="O626" i="7"/>
  <c r="L627" i="7"/>
  <c r="O627" i="7"/>
  <c r="L628" i="7"/>
  <c r="O628" i="7"/>
  <c r="L629" i="7"/>
  <c r="O629" i="7"/>
  <c r="L630" i="7"/>
  <c r="O630" i="7"/>
  <c r="L631" i="7"/>
  <c r="O631" i="7"/>
  <c r="L632" i="7"/>
  <c r="O632" i="7"/>
  <c r="L633" i="7"/>
  <c r="O633" i="7"/>
  <c r="L634" i="7"/>
  <c r="O634" i="7"/>
  <c r="L635" i="7"/>
  <c r="O635" i="7"/>
  <c r="L636" i="7"/>
  <c r="O636" i="7"/>
  <c r="L637" i="7"/>
  <c r="O637" i="7"/>
  <c r="L638" i="7"/>
  <c r="O638" i="7"/>
  <c r="L639" i="7"/>
  <c r="O639" i="7"/>
  <c r="L640" i="7"/>
  <c r="O640" i="7"/>
  <c r="L641" i="7"/>
  <c r="O641" i="7"/>
  <c r="L642" i="7"/>
  <c r="O642" i="7"/>
  <c r="L643" i="7"/>
  <c r="O643" i="7"/>
  <c r="L644" i="7"/>
  <c r="O644" i="7"/>
  <c r="L645" i="7"/>
  <c r="O645" i="7"/>
  <c r="L646" i="7"/>
  <c r="O646" i="7"/>
  <c r="L647" i="7"/>
  <c r="O647" i="7"/>
  <c r="L648" i="7"/>
  <c r="O648" i="7"/>
  <c r="L649" i="7"/>
  <c r="O649" i="7"/>
  <c r="L650" i="7"/>
  <c r="O650" i="7"/>
  <c r="L651" i="7"/>
  <c r="O651" i="7"/>
  <c r="L652" i="7"/>
  <c r="O652" i="7"/>
  <c r="L653" i="7"/>
  <c r="O653" i="7"/>
  <c r="L654" i="7"/>
  <c r="O654" i="7"/>
  <c r="L655" i="7"/>
  <c r="O655" i="7"/>
  <c r="L656" i="7"/>
  <c r="O656" i="7"/>
  <c r="L657" i="7"/>
  <c r="O657" i="7"/>
  <c r="L658" i="7"/>
  <c r="O658" i="7"/>
  <c r="L659" i="7"/>
  <c r="O659" i="7"/>
  <c r="L660" i="7"/>
  <c r="O660" i="7"/>
  <c r="L661" i="7"/>
  <c r="O661" i="7"/>
  <c r="L662" i="7"/>
  <c r="O662" i="7"/>
  <c r="L663" i="7"/>
  <c r="O663" i="7"/>
  <c r="L664" i="7"/>
  <c r="O664" i="7"/>
  <c r="L665" i="7"/>
  <c r="O665" i="7"/>
  <c r="L666" i="7"/>
  <c r="O666" i="7"/>
  <c r="L667" i="7"/>
  <c r="O667" i="7"/>
  <c r="L668" i="7"/>
  <c r="O668" i="7"/>
  <c r="L669" i="7"/>
  <c r="O669" i="7"/>
  <c r="L670" i="7"/>
  <c r="O670" i="7"/>
  <c r="L671" i="7"/>
  <c r="O671" i="7"/>
  <c r="L672" i="7"/>
  <c r="O672" i="7"/>
  <c r="L673" i="7"/>
  <c r="O673" i="7"/>
  <c r="L674" i="7"/>
  <c r="O674" i="7"/>
  <c r="L675" i="7"/>
  <c r="O675" i="7"/>
  <c r="L676" i="7"/>
  <c r="O676" i="7"/>
  <c r="L677" i="7"/>
  <c r="O677" i="7"/>
  <c r="L678" i="7"/>
  <c r="O678" i="7"/>
  <c r="L679" i="7"/>
  <c r="O679" i="7"/>
  <c r="L680" i="7"/>
  <c r="O680" i="7"/>
  <c r="L681" i="7"/>
  <c r="O681" i="7"/>
  <c r="L682" i="7"/>
  <c r="O682" i="7"/>
  <c r="L683" i="7"/>
  <c r="O683" i="7"/>
  <c r="L684" i="7"/>
  <c r="O684" i="7"/>
  <c r="L685" i="7"/>
  <c r="O685" i="7"/>
  <c r="L686" i="7"/>
  <c r="O686" i="7"/>
  <c r="L687" i="7"/>
  <c r="O687" i="7"/>
  <c r="L688" i="7"/>
  <c r="O688" i="7"/>
  <c r="L689" i="7"/>
  <c r="O689" i="7"/>
  <c r="L690" i="7"/>
  <c r="O690" i="7"/>
  <c r="L691" i="7"/>
  <c r="O691" i="7"/>
  <c r="L692" i="7"/>
  <c r="O692" i="7"/>
  <c r="L693" i="7"/>
  <c r="O693" i="7"/>
  <c r="L694" i="7"/>
  <c r="O694" i="7"/>
  <c r="L695" i="7"/>
  <c r="O695" i="7"/>
  <c r="L696" i="7"/>
  <c r="O696" i="7"/>
  <c r="L697" i="7"/>
  <c r="O697" i="7"/>
  <c r="L698" i="7"/>
  <c r="O698" i="7"/>
  <c r="L699" i="7"/>
  <c r="O699" i="7"/>
  <c r="L700" i="7"/>
  <c r="O700" i="7"/>
  <c r="L701" i="7"/>
  <c r="O701" i="7"/>
  <c r="L702" i="7"/>
  <c r="O702" i="7"/>
  <c r="L703" i="7"/>
  <c r="O703" i="7"/>
  <c r="L704" i="7"/>
  <c r="O704" i="7"/>
  <c r="L705" i="7"/>
  <c r="O705" i="7"/>
  <c r="L706" i="7"/>
  <c r="O706" i="7"/>
  <c r="L707" i="7"/>
  <c r="O707" i="7"/>
  <c r="L708" i="7"/>
  <c r="O708" i="7"/>
  <c r="L709" i="7"/>
  <c r="O709" i="7"/>
  <c r="L710" i="7"/>
  <c r="O710" i="7"/>
  <c r="L711" i="7"/>
  <c r="O711" i="7"/>
  <c r="L712" i="7"/>
  <c r="O712" i="7"/>
  <c r="L713" i="7"/>
  <c r="O713" i="7"/>
  <c r="L714" i="7"/>
  <c r="O714" i="7"/>
  <c r="L715" i="7"/>
  <c r="O715" i="7"/>
  <c r="L716" i="7"/>
  <c r="O716" i="7"/>
  <c r="L717" i="7"/>
  <c r="O717" i="7"/>
  <c r="L718" i="7"/>
  <c r="O718" i="7"/>
  <c r="L719" i="7"/>
  <c r="O719" i="7"/>
  <c r="L720" i="7"/>
  <c r="O720" i="7"/>
  <c r="L721" i="7"/>
  <c r="O721" i="7"/>
  <c r="L722" i="7"/>
  <c r="O722" i="7"/>
  <c r="L723" i="7"/>
  <c r="O723" i="7"/>
  <c r="L724" i="7"/>
  <c r="O724" i="7"/>
  <c r="L725" i="7"/>
  <c r="O725" i="7"/>
  <c r="L726" i="7"/>
  <c r="O726" i="7"/>
  <c r="L727" i="7"/>
  <c r="O727" i="7"/>
  <c r="L728" i="7"/>
  <c r="O728" i="7"/>
  <c r="L729" i="7"/>
  <c r="O729" i="7"/>
  <c r="L730" i="7"/>
  <c r="O730" i="7"/>
  <c r="L731" i="7"/>
  <c r="O731" i="7"/>
  <c r="L732" i="7"/>
  <c r="O732" i="7"/>
  <c r="L733" i="7"/>
  <c r="O733" i="7"/>
  <c r="L734" i="7"/>
  <c r="O734" i="7"/>
  <c r="L735" i="7"/>
  <c r="O735" i="7"/>
  <c r="L736" i="7"/>
  <c r="O736" i="7"/>
  <c r="L737" i="7"/>
  <c r="O737" i="7"/>
  <c r="L738" i="7"/>
  <c r="O738" i="7"/>
  <c r="L739" i="7"/>
  <c r="O739" i="7"/>
  <c r="L740" i="7"/>
  <c r="O740" i="7"/>
  <c r="L741" i="7"/>
  <c r="O741" i="7"/>
  <c r="L742" i="7"/>
  <c r="O742" i="7"/>
  <c r="L743" i="7"/>
  <c r="O743" i="7"/>
  <c r="L744" i="7"/>
  <c r="O744" i="7"/>
  <c r="L745" i="7"/>
  <c r="O745" i="7"/>
  <c r="L746" i="7"/>
  <c r="O746" i="7"/>
  <c r="L747" i="7"/>
  <c r="O747" i="7"/>
  <c r="L748" i="7"/>
  <c r="O748" i="7"/>
  <c r="L749" i="7"/>
  <c r="O749" i="7"/>
  <c r="L750" i="7"/>
  <c r="O750" i="7"/>
  <c r="L751" i="7"/>
  <c r="O751" i="7"/>
  <c r="L752" i="7"/>
  <c r="O752" i="7"/>
  <c r="L753" i="7"/>
  <c r="O753" i="7"/>
  <c r="L754" i="7"/>
  <c r="O754" i="7"/>
  <c r="L755" i="7"/>
  <c r="O755" i="7"/>
  <c r="L756" i="7"/>
  <c r="O756" i="7"/>
  <c r="L757" i="7"/>
  <c r="O757" i="7"/>
  <c r="L758" i="7"/>
  <c r="O758" i="7"/>
  <c r="L759" i="7"/>
  <c r="O759" i="7"/>
  <c r="L760" i="7"/>
  <c r="O760" i="7"/>
  <c r="L761" i="7"/>
  <c r="O761" i="7"/>
  <c r="L762" i="7"/>
  <c r="O762" i="7"/>
  <c r="L763" i="7"/>
  <c r="O763" i="7"/>
  <c r="L764" i="7"/>
  <c r="O764" i="7"/>
  <c r="L765" i="7"/>
  <c r="O765" i="7"/>
  <c r="L766" i="7"/>
  <c r="O766" i="7"/>
  <c r="L767" i="7"/>
  <c r="O767" i="7"/>
  <c r="L768" i="7"/>
  <c r="O768" i="7"/>
  <c r="L769" i="7"/>
  <c r="O769" i="7"/>
  <c r="L770" i="7"/>
  <c r="O770" i="7"/>
  <c r="L771" i="7"/>
  <c r="O771" i="7"/>
  <c r="L772" i="7"/>
  <c r="O772" i="7"/>
  <c r="L773" i="7"/>
  <c r="O773" i="7"/>
  <c r="L774" i="7"/>
  <c r="O774" i="7"/>
  <c r="L775" i="7"/>
  <c r="O775" i="7"/>
  <c r="L776" i="7"/>
  <c r="O776" i="7"/>
  <c r="L777" i="7"/>
  <c r="O777" i="7"/>
  <c r="L778" i="7"/>
  <c r="O778" i="7"/>
  <c r="L779" i="7"/>
  <c r="O779" i="7"/>
  <c r="L780" i="7"/>
  <c r="O780" i="7"/>
  <c r="L781" i="7"/>
  <c r="O781" i="7"/>
  <c r="L782" i="7"/>
  <c r="O782" i="7"/>
  <c r="L783" i="7"/>
  <c r="O783" i="7"/>
  <c r="L784" i="7"/>
  <c r="O784" i="7"/>
  <c r="L785" i="7"/>
  <c r="O785" i="7"/>
  <c r="L786" i="7"/>
  <c r="O786" i="7"/>
  <c r="L787" i="7"/>
  <c r="O787" i="7"/>
  <c r="L788" i="7"/>
  <c r="O788" i="7"/>
  <c r="L789" i="7"/>
  <c r="O789" i="7"/>
  <c r="L790" i="7"/>
  <c r="O790" i="7"/>
  <c r="L791" i="7"/>
  <c r="O791" i="7"/>
  <c r="L792" i="7"/>
  <c r="O792" i="7"/>
  <c r="L793" i="7"/>
  <c r="O793" i="7"/>
  <c r="L794" i="7"/>
  <c r="O794" i="7"/>
  <c r="L795" i="7"/>
  <c r="O795" i="7"/>
  <c r="L796" i="7"/>
  <c r="O796" i="7"/>
  <c r="L797" i="7"/>
  <c r="O797" i="7"/>
  <c r="L798" i="7"/>
  <c r="O798" i="7"/>
  <c r="L799" i="7"/>
  <c r="O799" i="7"/>
  <c r="L800" i="7"/>
  <c r="O800" i="7"/>
  <c r="L801" i="7"/>
  <c r="O801" i="7"/>
  <c r="L802" i="7"/>
  <c r="O802" i="7"/>
  <c r="L803" i="7"/>
  <c r="O803" i="7"/>
  <c r="L804" i="7"/>
  <c r="O804" i="7"/>
  <c r="L805" i="7"/>
  <c r="O805" i="7"/>
  <c r="L806" i="7"/>
  <c r="O806" i="7"/>
  <c r="L807" i="7"/>
  <c r="O807" i="7"/>
  <c r="L808" i="7"/>
  <c r="O808" i="7"/>
  <c r="L809" i="7"/>
  <c r="O809" i="7"/>
  <c r="L810" i="7"/>
  <c r="O810" i="7"/>
  <c r="L811" i="7"/>
  <c r="O811" i="7"/>
  <c r="L812" i="7"/>
  <c r="O812" i="7"/>
  <c r="L813" i="7"/>
  <c r="O813" i="7"/>
  <c r="L814" i="7"/>
  <c r="O814" i="7"/>
  <c r="L815" i="7"/>
  <c r="O815" i="7"/>
  <c r="L816" i="7"/>
  <c r="O816" i="7"/>
  <c r="L817" i="7"/>
  <c r="O817" i="7"/>
  <c r="L818" i="7"/>
  <c r="O818" i="7"/>
  <c r="L819" i="7"/>
  <c r="O819" i="7"/>
  <c r="L820" i="7"/>
  <c r="O820" i="7"/>
  <c r="L821" i="7"/>
  <c r="O821" i="7"/>
  <c r="L822" i="7"/>
  <c r="O822" i="7"/>
  <c r="L823" i="7"/>
  <c r="O823" i="7"/>
  <c r="L824" i="7"/>
  <c r="O824" i="7"/>
  <c r="L825" i="7"/>
  <c r="O825" i="7"/>
  <c r="L826" i="7"/>
  <c r="O826" i="7"/>
  <c r="L827" i="7"/>
  <c r="O827" i="7"/>
  <c r="L828" i="7"/>
  <c r="O828" i="7"/>
  <c r="L829" i="7"/>
  <c r="O829" i="7"/>
  <c r="L830" i="7"/>
  <c r="O830" i="7"/>
  <c r="L831" i="7"/>
  <c r="O831" i="7"/>
  <c r="L832" i="7"/>
  <c r="O832" i="7"/>
  <c r="L833" i="7"/>
  <c r="O833" i="7"/>
  <c r="L834" i="7"/>
  <c r="O834" i="7"/>
  <c r="L835" i="7"/>
  <c r="O835" i="7"/>
  <c r="L836" i="7"/>
  <c r="O836" i="7"/>
  <c r="L837" i="7"/>
  <c r="O837" i="7"/>
  <c r="L838" i="7"/>
  <c r="O838" i="7"/>
  <c r="L839" i="7"/>
  <c r="O839" i="7"/>
  <c r="L840" i="7"/>
  <c r="O840" i="7"/>
  <c r="L841" i="7"/>
  <c r="O841" i="7"/>
  <c r="L842" i="7"/>
  <c r="O842" i="7"/>
  <c r="L843" i="7"/>
  <c r="O843" i="7"/>
  <c r="L844" i="7"/>
  <c r="O844" i="7"/>
  <c r="L845" i="7"/>
  <c r="O845" i="7"/>
  <c r="L846" i="7"/>
  <c r="O846" i="7"/>
  <c r="L847" i="7"/>
  <c r="O847" i="7"/>
  <c r="L848" i="7"/>
  <c r="O848" i="7"/>
  <c r="L849" i="7"/>
  <c r="O849" i="7"/>
  <c r="L850" i="7"/>
  <c r="O850" i="7"/>
  <c r="L851" i="7"/>
  <c r="O851" i="7"/>
  <c r="L852" i="7"/>
  <c r="O852" i="7"/>
  <c r="L853" i="7"/>
  <c r="O853" i="7"/>
  <c r="L854" i="7"/>
  <c r="O854" i="7"/>
  <c r="L855" i="7"/>
  <c r="O855" i="7"/>
  <c r="L856" i="7"/>
  <c r="O856" i="7"/>
  <c r="L857" i="7"/>
  <c r="O857" i="7"/>
  <c r="L858" i="7"/>
  <c r="O858" i="7"/>
  <c r="L859" i="7"/>
  <c r="O859" i="7"/>
  <c r="L860" i="7"/>
  <c r="O860" i="7"/>
  <c r="L861" i="7"/>
  <c r="O861" i="7"/>
  <c r="L862" i="7"/>
  <c r="O862" i="7"/>
  <c r="L863" i="7"/>
  <c r="O863" i="7"/>
  <c r="L864" i="7"/>
  <c r="O864" i="7"/>
  <c r="L865" i="7"/>
  <c r="O865" i="7"/>
  <c r="L866" i="7"/>
  <c r="O866" i="7"/>
  <c r="L867" i="7"/>
  <c r="O867" i="7"/>
  <c r="L868" i="7"/>
  <c r="O868" i="7"/>
  <c r="L869" i="7"/>
  <c r="O869" i="7"/>
  <c r="L870" i="7"/>
  <c r="O870" i="7"/>
  <c r="L871" i="7"/>
  <c r="O871" i="7"/>
  <c r="L872" i="7"/>
  <c r="O872" i="7"/>
  <c r="L873" i="7"/>
  <c r="O873" i="7"/>
  <c r="L874" i="7"/>
  <c r="O874" i="7"/>
  <c r="L875" i="7"/>
  <c r="O875" i="7"/>
  <c r="L876" i="7"/>
  <c r="O876" i="7"/>
  <c r="L877" i="7"/>
  <c r="O877" i="7"/>
  <c r="L878" i="7"/>
  <c r="O878" i="7"/>
  <c r="L879" i="7"/>
  <c r="O879" i="7"/>
  <c r="L880" i="7"/>
  <c r="O880" i="7"/>
  <c r="L881" i="7"/>
  <c r="O881" i="7"/>
  <c r="L882" i="7"/>
  <c r="O882" i="7"/>
  <c r="L883" i="7"/>
  <c r="O883" i="7"/>
  <c r="L884" i="7"/>
  <c r="O884" i="7"/>
  <c r="L885" i="7"/>
  <c r="O885" i="7"/>
  <c r="L886" i="7"/>
  <c r="O886" i="7"/>
  <c r="L887" i="7"/>
  <c r="O887" i="7"/>
  <c r="L888" i="7"/>
  <c r="O888" i="7"/>
  <c r="L889" i="7"/>
  <c r="O889" i="7"/>
  <c r="L890" i="7"/>
  <c r="O890" i="7"/>
  <c r="L891" i="7"/>
  <c r="O891" i="7"/>
  <c r="L892" i="7"/>
  <c r="O892" i="7"/>
  <c r="L893" i="7"/>
  <c r="O893" i="7"/>
  <c r="L894" i="7"/>
  <c r="O894" i="7"/>
  <c r="L895" i="7"/>
  <c r="O895" i="7"/>
  <c r="L896" i="7"/>
  <c r="O896" i="7"/>
  <c r="L897" i="7"/>
  <c r="O897" i="7"/>
  <c r="L898" i="7"/>
  <c r="O898" i="7"/>
  <c r="L899" i="7"/>
  <c r="O899" i="7"/>
  <c r="L900" i="7"/>
  <c r="O900" i="7"/>
  <c r="L901" i="7"/>
  <c r="O901" i="7"/>
  <c r="L902" i="7"/>
  <c r="O902" i="7"/>
  <c r="L903" i="7"/>
  <c r="O903" i="7"/>
  <c r="L904" i="7"/>
  <c r="O904" i="7"/>
  <c r="L905" i="7"/>
  <c r="O905" i="7"/>
  <c r="L906" i="7"/>
  <c r="O906" i="7"/>
  <c r="L907" i="7"/>
  <c r="O907" i="7"/>
  <c r="L908" i="7"/>
  <c r="O908" i="7"/>
  <c r="L909" i="7"/>
  <c r="O909" i="7"/>
  <c r="L910" i="7"/>
  <c r="O910" i="7"/>
  <c r="L911" i="7"/>
  <c r="O911" i="7"/>
  <c r="L912" i="7"/>
  <c r="O912" i="7"/>
  <c r="L913" i="7"/>
  <c r="O913" i="7"/>
  <c r="L914" i="7"/>
  <c r="O914" i="7"/>
  <c r="L915" i="7"/>
  <c r="O915" i="7"/>
  <c r="L916" i="7"/>
  <c r="O916" i="7"/>
  <c r="L917" i="7"/>
  <c r="O917" i="7"/>
  <c r="L918" i="7"/>
  <c r="O918" i="7"/>
  <c r="L919" i="7"/>
  <c r="O919" i="7"/>
  <c r="L921" i="7"/>
  <c r="O921" i="7"/>
  <c r="L922" i="7"/>
  <c r="O922" i="7"/>
  <c r="L923" i="7"/>
  <c r="O923" i="7"/>
  <c r="L924" i="7"/>
  <c r="O924" i="7"/>
  <c r="L925" i="7"/>
  <c r="O925" i="7"/>
  <c r="L926" i="7"/>
  <c r="O926" i="7"/>
  <c r="L927" i="7"/>
  <c r="O927" i="7"/>
  <c r="L928" i="7"/>
  <c r="O928" i="7"/>
  <c r="L929" i="7"/>
  <c r="O929" i="7"/>
  <c r="L930" i="7"/>
  <c r="O930" i="7"/>
  <c r="L931" i="7"/>
  <c r="O931" i="7"/>
  <c r="L932" i="7"/>
  <c r="O932" i="7"/>
  <c r="L933" i="7"/>
  <c r="O933" i="7"/>
  <c r="L934" i="7"/>
  <c r="O934" i="7"/>
  <c r="L935" i="7"/>
  <c r="O935" i="7"/>
  <c r="L936" i="7"/>
  <c r="O936" i="7"/>
  <c r="L937" i="7"/>
  <c r="O937" i="7"/>
  <c r="L938" i="7"/>
  <c r="O938" i="7"/>
  <c r="L939" i="7"/>
  <c r="O939" i="7"/>
  <c r="L940" i="7"/>
  <c r="O940" i="7"/>
  <c r="L941" i="7"/>
  <c r="O941" i="7"/>
  <c r="L942" i="7"/>
  <c r="O942" i="7"/>
  <c r="L943" i="7"/>
  <c r="O943" i="7"/>
  <c r="L944" i="7"/>
  <c r="O944" i="7"/>
  <c r="L945" i="7"/>
  <c r="O945" i="7"/>
  <c r="L946" i="7"/>
  <c r="O946" i="7"/>
  <c r="L947" i="7"/>
  <c r="O947" i="7"/>
  <c r="L948" i="7"/>
  <c r="O948" i="7"/>
  <c r="L949" i="7"/>
  <c r="O949" i="7"/>
  <c r="L950" i="7"/>
  <c r="O950" i="7"/>
  <c r="L951" i="7"/>
  <c r="O951" i="7"/>
  <c r="L952" i="7"/>
  <c r="O952" i="7"/>
  <c r="L953" i="7"/>
  <c r="O953" i="7"/>
  <c r="L954" i="7"/>
  <c r="O954" i="7"/>
  <c r="L955" i="7"/>
  <c r="O955" i="7"/>
  <c r="L956" i="7"/>
  <c r="O956" i="7"/>
  <c r="L957" i="7"/>
  <c r="O957" i="7"/>
  <c r="L958" i="7"/>
  <c r="O958" i="7"/>
  <c r="L959" i="7"/>
  <c r="O959" i="7"/>
  <c r="L960" i="7"/>
  <c r="O960" i="7"/>
  <c r="L961" i="7"/>
  <c r="O961" i="7"/>
  <c r="L962" i="7"/>
  <c r="O962" i="7"/>
  <c r="L963" i="7"/>
  <c r="O963" i="7"/>
  <c r="L964" i="7"/>
  <c r="O964" i="7"/>
  <c r="L965" i="7"/>
  <c r="O965" i="7"/>
  <c r="L966" i="7"/>
  <c r="O966" i="7"/>
  <c r="L967" i="7"/>
  <c r="O967" i="7"/>
  <c r="L968" i="7"/>
  <c r="O968" i="7"/>
  <c r="L969" i="7"/>
  <c r="O969" i="7"/>
  <c r="L970" i="7"/>
  <c r="O970" i="7"/>
  <c r="L971" i="7"/>
  <c r="O971" i="7"/>
  <c r="L972" i="7"/>
  <c r="O972" i="7"/>
  <c r="L973" i="7"/>
  <c r="O973" i="7"/>
  <c r="L974" i="7"/>
  <c r="O974" i="7"/>
  <c r="L975" i="7"/>
  <c r="O975" i="7"/>
  <c r="L976" i="7"/>
  <c r="O976" i="7"/>
  <c r="L977" i="7"/>
  <c r="O977" i="7"/>
  <c r="L978" i="7"/>
  <c r="O978" i="7"/>
  <c r="L979" i="7"/>
  <c r="O979" i="7"/>
  <c r="L980" i="7"/>
  <c r="O980" i="7"/>
  <c r="L981" i="7"/>
  <c r="O981" i="7"/>
  <c r="L982" i="7"/>
  <c r="O982" i="7"/>
  <c r="L983" i="7"/>
  <c r="O983" i="7"/>
  <c r="L984" i="7"/>
  <c r="O984" i="7"/>
  <c r="L985" i="7"/>
  <c r="O985" i="7"/>
  <c r="L986" i="7"/>
  <c r="O986" i="7"/>
  <c r="L987" i="7"/>
  <c r="O987" i="7"/>
  <c r="L988" i="7"/>
  <c r="O988" i="7"/>
  <c r="L989" i="7"/>
  <c r="O989" i="7"/>
  <c r="L990" i="7"/>
  <c r="O990" i="7"/>
  <c r="L991" i="7"/>
  <c r="O991" i="7"/>
  <c r="L992" i="7"/>
  <c r="O992" i="7"/>
  <c r="L993" i="7"/>
  <c r="O993" i="7"/>
  <c r="L994" i="7"/>
  <c r="O994" i="7"/>
  <c r="L995" i="7"/>
  <c r="O995" i="7"/>
  <c r="L996" i="7"/>
  <c r="O996" i="7"/>
  <c r="L997" i="7"/>
  <c r="O997" i="7"/>
  <c r="L998" i="7"/>
  <c r="O998" i="7"/>
  <c r="L999" i="7"/>
  <c r="O999" i="7"/>
  <c r="L1000" i="7"/>
  <c r="O1000" i="7"/>
  <c r="L1001" i="7"/>
  <c r="O1001" i="7"/>
  <c r="L1002" i="7"/>
  <c r="O1002" i="7"/>
  <c r="L1003" i="7"/>
  <c r="O1003" i="7"/>
  <c r="L1004" i="7"/>
  <c r="O1004" i="7"/>
  <c r="L1005" i="7"/>
  <c r="O1005" i="7"/>
  <c r="L1006" i="7"/>
  <c r="O1006" i="7"/>
  <c r="L1007" i="7"/>
  <c r="O1007" i="7"/>
  <c r="L1008" i="7"/>
  <c r="O1008" i="7"/>
  <c r="L1009" i="7"/>
  <c r="O1009" i="7"/>
  <c r="L1010" i="7"/>
  <c r="O1010" i="7"/>
  <c r="L1011" i="7"/>
  <c r="O1011" i="7"/>
  <c r="L1012" i="7"/>
  <c r="O1012" i="7"/>
  <c r="L1013" i="7"/>
  <c r="O1013" i="7"/>
  <c r="L1014" i="7"/>
  <c r="O1014" i="7"/>
  <c r="L1015" i="7"/>
  <c r="O1015" i="7"/>
  <c r="L1016" i="7"/>
  <c r="O1016" i="7"/>
  <c r="L1017" i="7"/>
  <c r="O1017" i="7"/>
  <c r="L1018" i="7"/>
  <c r="O1018" i="7"/>
  <c r="L1019" i="7"/>
  <c r="O1019" i="7"/>
  <c r="L1020" i="7"/>
  <c r="O1020" i="7"/>
  <c r="L1021" i="7"/>
  <c r="O1021" i="7"/>
  <c r="L1022" i="7"/>
  <c r="O1022" i="7"/>
  <c r="L1023" i="7"/>
  <c r="O1023" i="7"/>
  <c r="L1024" i="7"/>
  <c r="O1024" i="7"/>
  <c r="L1025" i="7"/>
  <c r="O1025" i="7"/>
  <c r="L1026" i="7"/>
  <c r="O1026" i="7"/>
  <c r="L1027" i="7"/>
  <c r="O1027" i="7"/>
  <c r="L1028" i="7"/>
  <c r="O1028" i="7"/>
  <c r="L1030" i="7"/>
  <c r="O1030" i="7"/>
  <c r="L1031" i="7"/>
  <c r="O1031" i="7"/>
  <c r="L1032" i="7"/>
  <c r="O1032" i="7"/>
  <c r="L1033" i="7"/>
  <c r="O1033" i="7"/>
  <c r="L1034" i="7"/>
  <c r="L1035" i="7"/>
  <c r="O1035" i="7"/>
  <c r="L1036" i="7"/>
  <c r="O1036" i="7"/>
  <c r="L1037" i="7"/>
  <c r="O1037" i="7"/>
  <c r="L1038" i="7"/>
  <c r="O1038" i="7"/>
  <c r="L1039" i="7"/>
  <c r="O1039" i="7"/>
  <c r="L1040" i="7"/>
  <c r="O1040" i="7"/>
  <c r="L1041" i="7"/>
  <c r="O1041" i="7"/>
  <c r="L1042" i="7"/>
  <c r="O1042" i="7"/>
  <c r="L1043" i="7"/>
  <c r="O1043" i="7"/>
  <c r="L1044" i="7"/>
  <c r="O1044" i="7"/>
  <c r="L1045" i="7"/>
  <c r="O1045" i="7"/>
  <c r="L1046" i="7"/>
  <c r="O1046" i="7"/>
  <c r="L1047" i="7"/>
  <c r="O1047" i="7"/>
  <c r="L1048" i="7"/>
  <c r="O1048" i="7"/>
  <c r="L1049" i="7"/>
  <c r="O1049" i="7"/>
  <c r="L1050" i="7"/>
  <c r="O1050" i="7"/>
  <c r="L1051" i="7"/>
  <c r="O1051" i="7"/>
  <c r="L1052" i="7"/>
  <c r="O1052" i="7"/>
  <c r="L1053" i="7"/>
  <c r="O1053" i="7"/>
  <c r="L1054" i="7"/>
  <c r="O1054" i="7"/>
  <c r="L1055" i="7"/>
  <c r="O1055" i="7"/>
  <c r="L1056" i="7"/>
  <c r="O1056" i="7"/>
  <c r="L1057" i="7"/>
  <c r="O1057" i="7"/>
  <c r="L1058" i="7"/>
  <c r="O1058" i="7"/>
  <c r="L1059" i="7"/>
  <c r="O1059" i="7"/>
  <c r="L1060" i="7"/>
  <c r="O1060" i="7"/>
  <c r="L1061" i="7"/>
  <c r="O1061" i="7"/>
  <c r="L1062" i="7"/>
  <c r="O1062" i="7"/>
  <c r="L1063" i="7"/>
  <c r="O1063" i="7"/>
  <c r="L1064" i="7"/>
  <c r="O1064" i="7"/>
  <c r="L1065" i="7"/>
  <c r="O1065" i="7"/>
  <c r="L1066" i="7"/>
  <c r="O1066" i="7"/>
  <c r="L1067" i="7"/>
  <c r="O1067" i="7"/>
  <c r="L1068" i="7"/>
  <c r="O1068" i="7"/>
  <c r="L1069" i="7"/>
  <c r="O1069" i="7"/>
  <c r="L1070" i="7"/>
  <c r="O1070" i="7"/>
  <c r="L1071" i="7"/>
  <c r="O1071" i="7"/>
  <c r="L1072" i="7"/>
  <c r="O1072" i="7"/>
  <c r="L1073" i="7"/>
  <c r="O1073" i="7"/>
  <c r="L1074" i="7"/>
  <c r="O1074" i="7"/>
  <c r="L1075" i="7"/>
  <c r="O1075" i="7"/>
  <c r="L1076" i="7"/>
  <c r="O1076" i="7"/>
  <c r="L1077" i="7"/>
  <c r="O1077" i="7"/>
  <c r="L1078" i="7"/>
  <c r="O1078" i="7"/>
  <c r="L1079" i="7"/>
  <c r="O1079" i="7"/>
  <c r="L1080" i="7"/>
  <c r="O1080" i="7"/>
  <c r="L1081" i="7"/>
  <c r="O1081" i="7"/>
  <c r="L1082" i="7"/>
  <c r="O1082" i="7"/>
  <c r="L1083" i="7"/>
  <c r="O1083" i="7"/>
  <c r="L1084" i="7"/>
  <c r="O1084" i="7"/>
  <c r="L1085" i="7"/>
  <c r="O1085" i="7"/>
  <c r="L1086" i="7"/>
  <c r="O1086" i="7"/>
  <c r="L1087" i="7"/>
  <c r="O1087" i="7"/>
  <c r="L1088" i="7"/>
  <c r="O1088" i="7"/>
  <c r="L1089" i="7"/>
  <c r="O1089" i="7"/>
  <c r="L1090" i="7"/>
  <c r="O1090" i="7"/>
  <c r="L1091" i="7"/>
  <c r="O1091" i="7"/>
  <c r="L1092" i="7"/>
  <c r="O1092" i="7"/>
  <c r="L1093" i="7"/>
  <c r="O1093" i="7"/>
  <c r="L1094" i="7"/>
  <c r="O1094" i="7"/>
  <c r="L1095" i="7"/>
  <c r="O1095" i="7"/>
  <c r="L1096" i="7"/>
  <c r="O1096" i="7"/>
  <c r="L1097" i="7"/>
  <c r="O1097" i="7"/>
  <c r="L1098" i="7"/>
  <c r="O1098" i="7"/>
  <c r="L1099" i="7"/>
  <c r="O1099" i="7"/>
  <c r="L1100" i="7"/>
  <c r="O1100" i="7"/>
  <c r="O1101" i="7"/>
  <c r="L1102" i="7"/>
  <c r="O1102" i="7"/>
  <c r="L1103" i="7"/>
  <c r="O1103" i="7"/>
  <c r="L1104" i="7"/>
  <c r="O1104" i="7"/>
  <c r="L1105" i="7"/>
  <c r="O1105" i="7"/>
  <c r="L1106" i="7"/>
  <c r="O1106" i="7"/>
  <c r="L1107" i="7"/>
  <c r="O1107" i="7"/>
  <c r="L1108" i="7"/>
  <c r="O1108" i="7"/>
  <c r="L1109" i="7"/>
  <c r="O1109" i="7"/>
  <c r="L1110" i="7"/>
  <c r="O1110" i="7"/>
  <c r="L1111" i="7"/>
  <c r="O1111" i="7"/>
  <c r="L1112" i="7"/>
  <c r="O1112" i="7"/>
  <c r="L1113" i="7"/>
  <c r="O1113" i="7"/>
  <c r="L1114" i="7"/>
  <c r="O1114" i="7"/>
  <c r="L1115" i="7"/>
  <c r="O1115" i="7"/>
  <c r="L1116" i="7"/>
  <c r="O1116" i="7"/>
  <c r="L1117" i="7"/>
  <c r="O1117" i="7"/>
  <c r="L1118" i="7"/>
  <c r="O1118" i="7"/>
  <c r="L1119" i="7"/>
  <c r="O1119" i="7"/>
  <c r="L1120" i="7"/>
  <c r="O1120" i="7"/>
  <c r="L1121" i="7"/>
  <c r="O1121" i="7"/>
  <c r="L1122" i="7"/>
  <c r="O1122" i="7"/>
  <c r="L1123" i="7"/>
  <c r="O1123" i="7"/>
  <c r="L1124" i="7"/>
  <c r="O1124" i="7"/>
  <c r="L1125" i="7"/>
  <c r="O1125" i="7"/>
  <c r="L1126" i="7"/>
  <c r="O1126" i="7"/>
  <c r="L1127" i="7"/>
  <c r="O1127" i="7"/>
  <c r="L1128" i="7"/>
  <c r="O1128" i="7"/>
  <c r="L1129" i="7"/>
  <c r="O1129" i="7"/>
  <c r="L1130" i="7"/>
  <c r="O1130" i="7"/>
  <c r="L1131" i="7"/>
  <c r="O1131" i="7"/>
  <c r="L1132" i="7"/>
  <c r="O1132" i="7"/>
  <c r="L1133" i="7"/>
  <c r="O1133" i="7"/>
  <c r="L1134" i="7"/>
  <c r="O1134" i="7"/>
  <c r="L1135" i="7"/>
  <c r="O1135" i="7"/>
  <c r="L1136" i="7"/>
  <c r="O1136" i="7"/>
  <c r="L1137" i="7"/>
  <c r="O1137" i="7"/>
  <c r="L1138" i="7"/>
  <c r="O1138" i="7"/>
  <c r="L1139" i="7"/>
  <c r="O1139" i="7"/>
  <c r="L1140" i="7"/>
  <c r="O1140" i="7"/>
  <c r="L1141" i="7"/>
  <c r="O1141" i="7"/>
  <c r="L1142" i="7"/>
  <c r="O1142" i="7"/>
  <c r="L1143" i="7"/>
  <c r="O1143" i="7"/>
  <c r="L1144" i="7"/>
  <c r="O1144" i="7"/>
  <c r="L1145" i="7"/>
  <c r="O1145" i="7"/>
  <c r="L1146" i="7"/>
  <c r="O1146" i="7"/>
  <c r="L1147" i="7"/>
  <c r="O1147" i="7"/>
  <c r="L1148" i="7"/>
  <c r="O1148" i="7"/>
  <c r="L1149" i="7"/>
  <c r="O1149" i="7"/>
  <c r="L1150" i="7"/>
  <c r="O1150" i="7"/>
  <c r="L1151" i="7"/>
  <c r="O1151" i="7"/>
  <c r="L1152" i="7"/>
  <c r="O1152" i="7"/>
  <c r="L1153" i="7"/>
  <c r="O1153" i="7"/>
  <c r="L1154" i="7"/>
  <c r="O1154" i="7"/>
  <c r="L1155" i="7"/>
  <c r="O1155" i="7"/>
  <c r="L1156" i="7"/>
  <c r="O1156" i="7"/>
  <c r="L1157" i="7"/>
  <c r="O1157" i="7"/>
  <c r="L1158" i="7"/>
  <c r="O1158" i="7"/>
  <c r="L1159" i="7"/>
  <c r="O1159" i="7"/>
  <c r="L1160" i="7"/>
  <c r="O1160" i="7"/>
  <c r="L1161" i="7"/>
  <c r="O1161" i="7"/>
  <c r="L1162" i="7"/>
  <c r="O1162" i="7"/>
  <c r="L1163" i="7"/>
  <c r="O1163" i="7"/>
  <c r="L1164" i="7"/>
  <c r="O1164" i="7"/>
  <c r="L1165" i="7"/>
  <c r="O1165" i="7"/>
  <c r="L1166" i="7"/>
  <c r="O1166" i="7"/>
  <c r="L1167" i="7"/>
  <c r="O1167" i="7"/>
  <c r="L1168" i="7"/>
  <c r="O1168" i="7"/>
  <c r="L1169" i="7"/>
  <c r="O1169" i="7"/>
  <c r="L1170" i="7"/>
  <c r="O1170" i="7"/>
  <c r="L1171" i="7"/>
  <c r="O1171" i="7"/>
  <c r="L1172" i="7"/>
  <c r="O1172" i="7"/>
  <c r="L1173" i="7"/>
  <c r="O1173" i="7"/>
  <c r="L1174" i="7"/>
  <c r="O1174" i="7"/>
  <c r="L1175" i="7"/>
  <c r="O1175" i="7"/>
  <c r="L1176" i="7"/>
  <c r="O1176" i="7"/>
  <c r="L1177" i="7"/>
  <c r="O1177" i="7"/>
  <c r="L1178" i="7"/>
  <c r="O1178" i="7"/>
  <c r="L1179" i="7"/>
  <c r="O1179" i="7"/>
  <c r="L1180" i="7"/>
  <c r="O1180" i="7"/>
  <c r="L1181" i="7"/>
  <c r="O1181" i="7"/>
  <c r="L1182" i="7"/>
  <c r="O1182" i="7"/>
  <c r="L1183" i="7"/>
  <c r="O1183" i="7"/>
  <c r="L1184" i="7"/>
  <c r="O1184" i="7"/>
  <c r="L1185" i="7"/>
  <c r="O1185" i="7"/>
  <c r="L1186" i="7"/>
  <c r="O1186" i="7"/>
  <c r="L1187" i="7"/>
  <c r="O1187" i="7"/>
  <c r="L1188" i="7"/>
  <c r="O1188" i="7"/>
  <c r="L1189" i="7"/>
  <c r="O1189" i="7"/>
  <c r="L1190" i="7"/>
  <c r="O1190" i="7"/>
  <c r="L1191" i="7"/>
  <c r="O1191" i="7"/>
  <c r="L1192" i="7"/>
  <c r="O1192" i="7"/>
  <c r="L1193" i="7"/>
  <c r="O1193" i="7"/>
  <c r="L1194" i="7"/>
  <c r="O1194" i="7"/>
  <c r="L1195" i="7"/>
  <c r="O1195" i="7"/>
  <c r="L1196" i="7"/>
  <c r="O1196" i="7"/>
  <c r="L1197" i="7"/>
  <c r="O1197" i="7"/>
  <c r="L1198" i="7"/>
  <c r="O1198" i="7"/>
  <c r="L1199" i="7"/>
  <c r="O1199" i="7"/>
  <c r="L1200" i="7"/>
  <c r="O1200" i="7"/>
  <c r="L1201" i="7"/>
  <c r="O1201" i="7"/>
  <c r="L1202" i="7"/>
  <c r="O1202" i="7"/>
  <c r="L1203" i="7"/>
  <c r="O1203" i="7"/>
  <c r="L1204" i="7"/>
  <c r="O1204" i="7"/>
  <c r="L1205" i="7"/>
  <c r="O1205" i="7"/>
  <c r="L1206" i="7"/>
  <c r="O1206" i="7"/>
  <c r="L1207" i="7"/>
  <c r="O1207" i="7"/>
  <c r="L1208" i="7"/>
  <c r="O1208" i="7"/>
  <c r="L1209" i="7"/>
  <c r="O1209" i="7"/>
  <c r="L1210" i="7"/>
  <c r="O1210" i="7"/>
  <c r="L1211" i="7"/>
  <c r="O1211" i="7"/>
  <c r="L1212" i="7"/>
  <c r="O1212" i="7"/>
  <c r="L1213" i="7"/>
  <c r="O1213" i="7"/>
  <c r="L1214" i="7"/>
  <c r="O1214" i="7"/>
  <c r="L1215" i="7"/>
  <c r="O1215" i="7"/>
  <c r="L1216" i="7"/>
  <c r="O1216" i="7"/>
  <c r="L1217" i="7"/>
  <c r="O1217" i="7"/>
  <c r="L1218" i="7"/>
  <c r="O1218" i="7"/>
  <c r="L1219" i="7"/>
  <c r="O1219" i="7"/>
  <c r="L1220" i="7"/>
  <c r="O1220" i="7"/>
  <c r="L1221" i="7"/>
  <c r="O1221" i="7"/>
  <c r="L1222" i="7"/>
  <c r="O1222" i="7"/>
  <c r="L1223" i="7"/>
  <c r="O1223" i="7"/>
  <c r="L1224" i="7"/>
  <c r="O1224" i="7"/>
  <c r="L1225" i="7"/>
  <c r="O1225" i="7"/>
  <c r="L1226" i="7"/>
  <c r="O1226" i="7"/>
  <c r="L1227" i="7"/>
  <c r="O1227" i="7"/>
  <c r="L1228" i="7"/>
  <c r="O1228" i="7"/>
  <c r="L1229" i="7"/>
  <c r="O1229" i="7"/>
  <c r="L1230" i="7"/>
  <c r="O1230" i="7"/>
  <c r="L1231" i="7"/>
  <c r="O1231" i="7"/>
  <c r="L1232" i="7"/>
  <c r="O1232" i="7"/>
  <c r="L1233" i="7"/>
  <c r="O1233" i="7"/>
  <c r="L1234" i="7"/>
  <c r="O1234" i="7"/>
  <c r="L1235" i="7"/>
  <c r="O1235" i="7"/>
  <c r="L1236" i="7"/>
  <c r="O1236" i="7"/>
  <c r="L1237" i="7"/>
  <c r="O1237" i="7"/>
  <c r="L1238" i="7"/>
  <c r="O1238" i="7"/>
  <c r="L1239" i="7"/>
  <c r="O1239" i="7"/>
  <c r="L1240" i="7"/>
  <c r="O1240" i="7"/>
  <c r="L1241" i="7"/>
  <c r="O1241" i="7"/>
  <c r="L1242" i="7"/>
  <c r="O1242" i="7"/>
  <c r="L1243" i="7"/>
  <c r="O1243" i="7"/>
  <c r="L1244" i="7"/>
  <c r="O1244" i="7"/>
  <c r="L1245" i="7"/>
  <c r="O1245" i="7"/>
  <c r="L1246" i="7"/>
  <c r="O1246" i="7"/>
  <c r="L1247" i="7"/>
  <c r="O1247" i="7"/>
  <c r="L1248" i="7"/>
  <c r="O1248" i="7"/>
  <c r="L1249" i="7"/>
  <c r="O1249" i="7"/>
  <c r="L1250" i="7"/>
  <c r="O1250" i="7"/>
  <c r="L1251" i="7"/>
  <c r="O1251" i="7"/>
  <c r="L1252" i="7"/>
  <c r="O1252" i="7"/>
  <c r="L1253" i="7"/>
  <c r="O1253" i="7"/>
  <c r="L1254" i="7"/>
  <c r="O1254" i="7"/>
  <c r="L1255" i="7"/>
  <c r="O1255" i="7"/>
  <c r="L1256" i="7"/>
  <c r="O1256" i="7"/>
  <c r="L1257" i="7"/>
  <c r="O1257" i="7"/>
  <c r="L1258" i="7"/>
  <c r="O1258" i="7"/>
  <c r="L1259" i="7"/>
  <c r="O1259" i="7"/>
  <c r="L1260" i="7"/>
  <c r="O1260" i="7"/>
  <c r="L1261" i="7"/>
  <c r="O1261" i="7"/>
  <c r="L1262" i="7"/>
  <c r="O1262" i="7"/>
  <c r="L1263" i="7"/>
  <c r="O1263" i="7"/>
  <c r="L1264" i="7"/>
  <c r="O1264" i="7"/>
  <c r="L1265" i="7"/>
  <c r="O1265" i="7"/>
  <c r="L1266" i="7"/>
  <c r="O1266" i="7"/>
  <c r="L1267" i="7"/>
  <c r="O1267" i="7"/>
  <c r="L1268" i="7"/>
  <c r="O1268" i="7"/>
  <c r="L1269" i="7"/>
  <c r="O1269" i="7"/>
  <c r="L1270" i="7"/>
  <c r="O1270" i="7"/>
  <c r="L1271" i="7"/>
  <c r="O1271" i="7"/>
  <c r="L1272" i="7"/>
  <c r="O1272" i="7"/>
  <c r="L1273" i="7"/>
  <c r="O1273" i="7"/>
  <c r="L1274" i="7"/>
  <c r="O1274" i="7"/>
  <c r="L1275" i="7"/>
  <c r="O1275" i="7"/>
  <c r="L1276" i="7"/>
  <c r="O1276" i="7"/>
  <c r="L1277" i="7"/>
  <c r="O1277" i="7"/>
  <c r="L1278" i="7"/>
  <c r="O1278" i="7"/>
  <c r="L1279" i="7"/>
  <c r="O1279" i="7"/>
  <c r="L1280" i="7"/>
  <c r="O1280" i="7"/>
  <c r="L1281" i="7"/>
  <c r="O1281" i="7"/>
  <c r="L1282" i="7"/>
  <c r="O1282" i="7"/>
  <c r="L1283" i="7"/>
  <c r="O1283" i="7"/>
  <c r="L1284" i="7"/>
  <c r="O1284" i="7"/>
  <c r="L1285" i="7"/>
  <c r="O1285" i="7"/>
  <c r="L1286" i="7"/>
  <c r="O1286" i="7"/>
  <c r="L1287" i="7"/>
  <c r="O1287" i="7"/>
  <c r="L1288" i="7"/>
  <c r="O1288" i="7"/>
  <c r="L1289" i="7"/>
  <c r="O1289" i="7"/>
  <c r="L1290" i="7"/>
  <c r="O1290" i="7"/>
  <c r="L1291" i="7"/>
  <c r="O1291" i="7"/>
  <c r="L1292" i="7"/>
  <c r="O1292" i="7"/>
  <c r="L1293" i="7"/>
  <c r="O1293" i="7"/>
  <c r="L1294" i="7"/>
  <c r="O1294" i="7"/>
  <c r="L1295" i="7"/>
  <c r="O1295" i="7"/>
  <c r="L1296" i="7"/>
  <c r="O1296" i="7"/>
  <c r="L1297" i="7"/>
  <c r="O1297" i="7"/>
  <c r="L1298" i="7"/>
  <c r="O1298" i="7"/>
  <c r="L1299" i="7"/>
  <c r="O1299" i="7"/>
  <c r="L1300" i="7"/>
  <c r="O1300" i="7"/>
  <c r="L1301" i="7"/>
  <c r="O1301" i="7"/>
  <c r="L1302" i="7"/>
  <c r="O1302" i="7"/>
  <c r="L1303" i="7"/>
  <c r="O1303" i="7"/>
  <c r="L1304" i="7"/>
  <c r="O1304" i="7"/>
  <c r="L1305" i="7"/>
  <c r="O1305" i="7"/>
  <c r="L1306" i="7"/>
  <c r="O1306" i="7"/>
  <c r="L1307" i="7"/>
  <c r="O1307" i="7"/>
  <c r="L1308" i="7"/>
  <c r="O1308" i="7"/>
  <c r="L1309" i="7"/>
  <c r="O1309" i="7"/>
  <c r="L1310" i="7"/>
  <c r="O1310" i="7"/>
  <c r="L1311" i="7"/>
  <c r="O1311" i="7"/>
  <c r="L1312" i="7"/>
  <c r="O1312" i="7"/>
  <c r="L1313" i="7"/>
  <c r="O1313" i="7"/>
  <c r="L1314" i="7"/>
  <c r="O1314" i="7"/>
  <c r="L1315" i="7"/>
  <c r="O1315" i="7"/>
  <c r="L1316" i="7"/>
  <c r="O1316" i="7"/>
  <c r="L1317" i="7"/>
  <c r="O1317" i="7"/>
  <c r="L1318" i="7"/>
  <c r="O1318" i="7"/>
  <c r="L1319" i="7"/>
  <c r="O1319" i="7"/>
  <c r="L1320" i="7"/>
  <c r="O1320" i="7"/>
  <c r="L1321" i="7"/>
  <c r="O1321" i="7"/>
  <c r="L1322" i="7"/>
  <c r="O1322" i="7"/>
  <c r="L1323" i="7"/>
  <c r="O1323" i="7"/>
  <c r="L1324" i="7"/>
  <c r="O1324" i="7"/>
  <c r="L1325" i="7"/>
  <c r="O1325" i="7"/>
  <c r="L1326" i="7"/>
  <c r="O1326" i="7"/>
  <c r="L1327" i="7"/>
  <c r="O1327" i="7"/>
  <c r="L1328" i="7"/>
  <c r="O1328" i="7"/>
  <c r="L1329" i="7"/>
  <c r="O1329" i="7"/>
  <c r="L1330" i="7"/>
  <c r="O1330" i="7"/>
  <c r="L1331" i="7"/>
  <c r="O1331" i="7"/>
  <c r="L1332" i="7"/>
  <c r="O1332" i="7"/>
  <c r="L1333" i="7"/>
  <c r="O1333" i="7"/>
  <c r="L1334" i="7"/>
  <c r="O1334" i="7"/>
  <c r="L1335" i="7"/>
  <c r="O1335" i="7"/>
  <c r="L1336" i="7"/>
  <c r="O1336" i="7"/>
  <c r="L1337" i="7"/>
  <c r="O1337" i="7"/>
  <c r="L1338" i="7"/>
  <c r="O1338" i="7"/>
  <c r="L1339" i="7"/>
  <c r="O1339" i="7"/>
  <c r="L1340" i="7"/>
  <c r="O1340" i="7"/>
  <c r="L1341" i="7"/>
  <c r="O1341" i="7"/>
  <c r="L1342" i="7"/>
  <c r="O1342" i="7"/>
  <c r="L1343" i="7"/>
  <c r="O1343" i="7"/>
  <c r="L1344" i="7"/>
  <c r="O1344" i="7"/>
  <c r="L1345" i="7"/>
  <c r="O1345" i="7"/>
  <c r="L1346" i="7"/>
  <c r="O1346" i="7"/>
  <c r="L1347" i="7"/>
  <c r="O1347" i="7"/>
  <c r="L1348" i="7"/>
  <c r="O1348" i="7"/>
  <c r="L1349" i="7"/>
  <c r="O1349" i="7"/>
  <c r="L1350" i="7"/>
  <c r="O1350" i="7"/>
  <c r="L1351" i="7"/>
  <c r="O1351" i="7"/>
  <c r="L1352" i="7"/>
  <c r="O1352" i="7"/>
  <c r="L1353" i="7"/>
  <c r="O1353" i="7"/>
  <c r="L1354" i="7"/>
  <c r="O1354" i="7"/>
  <c r="L1355" i="7"/>
  <c r="O1355" i="7"/>
  <c r="L1356" i="7"/>
  <c r="O1356" i="7"/>
  <c r="L1357" i="7"/>
  <c r="O1357" i="7"/>
  <c r="L1358" i="7"/>
  <c r="O1358" i="7"/>
  <c r="L1359" i="7"/>
  <c r="O1359" i="7"/>
  <c r="L1360" i="7"/>
  <c r="O1360" i="7"/>
  <c r="L1361" i="7"/>
  <c r="O1361" i="7"/>
  <c r="L1362" i="7"/>
  <c r="O1362" i="7"/>
  <c r="L1363" i="7"/>
  <c r="O1363" i="7"/>
  <c r="L1364" i="7"/>
  <c r="O1364" i="7"/>
  <c r="L1365" i="7"/>
  <c r="O1365" i="7"/>
  <c r="L1366" i="7"/>
  <c r="O1366" i="7"/>
  <c r="L1367" i="7"/>
  <c r="O1367" i="7"/>
  <c r="L1368" i="7"/>
  <c r="O1368" i="7"/>
  <c r="L1369" i="7"/>
  <c r="O1369" i="7"/>
  <c r="L1370" i="7"/>
  <c r="O1370" i="7"/>
  <c r="L1371" i="7"/>
  <c r="O1371" i="7"/>
  <c r="L1372" i="7"/>
  <c r="O1372" i="7"/>
  <c r="L1373" i="7"/>
  <c r="O1373" i="7"/>
  <c r="L1374" i="7"/>
  <c r="O1374" i="7"/>
  <c r="L1375" i="7"/>
  <c r="O1375" i="7"/>
  <c r="L1376" i="7"/>
  <c r="O1376" i="7"/>
  <c r="L1377" i="7"/>
  <c r="O1377" i="7"/>
  <c r="L1378" i="7"/>
  <c r="O1378" i="7"/>
  <c r="L1379" i="7"/>
  <c r="O1379" i="7"/>
  <c r="L1380" i="7"/>
  <c r="O1380" i="7"/>
  <c r="L1381" i="7"/>
  <c r="O1381" i="7"/>
  <c r="L1382" i="7"/>
  <c r="O1382" i="7"/>
  <c r="L1383" i="7"/>
  <c r="O1383" i="7"/>
  <c r="L1384" i="7"/>
  <c r="O1384" i="7"/>
  <c r="L1385" i="7"/>
  <c r="O1385" i="7"/>
  <c r="L1386" i="7"/>
  <c r="O1386" i="7"/>
  <c r="L1387" i="7"/>
  <c r="O1387" i="7"/>
  <c r="L1388" i="7"/>
  <c r="O1388" i="7"/>
  <c r="L1389" i="7"/>
  <c r="O1389" i="7"/>
  <c r="L1390" i="7"/>
  <c r="O1390" i="7"/>
  <c r="L1391" i="7"/>
  <c r="O1391" i="7"/>
  <c r="L1392" i="7"/>
  <c r="O1392" i="7"/>
  <c r="L1393" i="7"/>
  <c r="O1393" i="7"/>
  <c r="L1394" i="7"/>
  <c r="O1394" i="7"/>
  <c r="L1395" i="7"/>
  <c r="O1395" i="7"/>
  <c r="L1396" i="7"/>
  <c r="O1396" i="7"/>
  <c r="L1397" i="7"/>
  <c r="O1397" i="7"/>
  <c r="L1398" i="7"/>
  <c r="O1398" i="7"/>
  <c r="L1399" i="7"/>
  <c r="O1399" i="7"/>
  <c r="L1400" i="7"/>
  <c r="O1400" i="7"/>
  <c r="L1401" i="7"/>
  <c r="O1401" i="7"/>
  <c r="L1402" i="7"/>
  <c r="O1402" i="7"/>
  <c r="L1403" i="7"/>
  <c r="O1403" i="7"/>
  <c r="L1404" i="7"/>
  <c r="O1404" i="7"/>
  <c r="L1405" i="7"/>
  <c r="O1405" i="7"/>
  <c r="L1406" i="7"/>
  <c r="O1406" i="7"/>
  <c r="L1407" i="7"/>
  <c r="O1407" i="7"/>
  <c r="L1408" i="7"/>
  <c r="O1408" i="7"/>
  <c r="L1409" i="7"/>
  <c r="O1409" i="7"/>
  <c r="L1410" i="7"/>
  <c r="O1410" i="7"/>
  <c r="L1411" i="7"/>
  <c r="O1411" i="7"/>
  <c r="L1413" i="7"/>
  <c r="O1413" i="7"/>
  <c r="L1415" i="7"/>
  <c r="O1415" i="7"/>
  <c r="L1416" i="7"/>
  <c r="O1416" i="7"/>
  <c r="L1417" i="7"/>
  <c r="O1417" i="7"/>
  <c r="L1418" i="7"/>
  <c r="O1418" i="7"/>
  <c r="L1419" i="7"/>
  <c r="O1419" i="7"/>
  <c r="L1420" i="7"/>
  <c r="O1420" i="7"/>
  <c r="L1421" i="7"/>
  <c r="O1421" i="7"/>
  <c r="L1422" i="7"/>
  <c r="O1422" i="7"/>
  <c r="L1423" i="7"/>
  <c r="O1423" i="7"/>
  <c r="L1424" i="7"/>
  <c r="O1424" i="7"/>
  <c r="L1425" i="7"/>
  <c r="O1425" i="7"/>
  <c r="L1426" i="7"/>
  <c r="O1426" i="7"/>
  <c r="L1427" i="7"/>
  <c r="O1427" i="7"/>
  <c r="L1428" i="7"/>
  <c r="O1428" i="7"/>
  <c r="L1429" i="7"/>
  <c r="O1429" i="7"/>
  <c r="L1430" i="7"/>
  <c r="O1430" i="7"/>
  <c r="L1431" i="7"/>
  <c r="O1431" i="7"/>
  <c r="L1432" i="7"/>
  <c r="O1432" i="7"/>
  <c r="L1433" i="7"/>
  <c r="O1433" i="7"/>
  <c r="L1434" i="7"/>
  <c r="O1434" i="7"/>
  <c r="L1435" i="7"/>
  <c r="O1435" i="7"/>
  <c r="L1436" i="7"/>
  <c r="O1436" i="7"/>
  <c r="L1437" i="7"/>
  <c r="O1437" i="7"/>
  <c r="L1438" i="7"/>
  <c r="O1438" i="7"/>
  <c r="L1439" i="7"/>
  <c r="O1439" i="7"/>
  <c r="L1440" i="7"/>
  <c r="O1440" i="7"/>
  <c r="L1441" i="7"/>
  <c r="O1441" i="7"/>
  <c r="L1442" i="7"/>
  <c r="O1442" i="7"/>
  <c r="L1443" i="7"/>
  <c r="O1443" i="7"/>
  <c r="L1444" i="7"/>
  <c r="O1444" i="7"/>
  <c r="L1445" i="7"/>
  <c r="O1445" i="7"/>
  <c r="L1446" i="7"/>
  <c r="O1446" i="7"/>
  <c r="L1447" i="7"/>
  <c r="O1447" i="7"/>
  <c r="L1448" i="7"/>
  <c r="O1448" i="7"/>
  <c r="L1449" i="7"/>
  <c r="O1449" i="7"/>
  <c r="L1450" i="7"/>
  <c r="O1450" i="7"/>
  <c r="L1451" i="7"/>
  <c r="O1451" i="7"/>
  <c r="L1452" i="7"/>
  <c r="O1452" i="7"/>
  <c r="L1453" i="7"/>
  <c r="O1453" i="7"/>
  <c r="L1454" i="7"/>
  <c r="O1454" i="7"/>
  <c r="L1455" i="7"/>
  <c r="O1455" i="7"/>
  <c r="L1456" i="7"/>
  <c r="O1456" i="7"/>
  <c r="L1457" i="7"/>
  <c r="O1457" i="7"/>
  <c r="L1458" i="7"/>
  <c r="O1458" i="7"/>
  <c r="L1459" i="7"/>
  <c r="O1459" i="7"/>
  <c r="L1460" i="7"/>
  <c r="O1460" i="7"/>
  <c r="L1461" i="7"/>
  <c r="O1461" i="7"/>
  <c r="L1462" i="7"/>
  <c r="O1462" i="7"/>
  <c r="L1463" i="7"/>
  <c r="O1463" i="7"/>
  <c r="L1464" i="7"/>
  <c r="O1464" i="7"/>
  <c r="L1465" i="7"/>
  <c r="O1465" i="7"/>
  <c r="L1466" i="7"/>
  <c r="O1466" i="7"/>
  <c r="L1467" i="7"/>
  <c r="O1467" i="7"/>
  <c r="L1468" i="7"/>
  <c r="O1468" i="7"/>
  <c r="L1469" i="7"/>
  <c r="O1469" i="7"/>
  <c r="L1470" i="7"/>
  <c r="O1470" i="7"/>
  <c r="L1471" i="7"/>
  <c r="O1471" i="7"/>
  <c r="L1472" i="7"/>
  <c r="O1472" i="7"/>
  <c r="L1473" i="7"/>
  <c r="O1473" i="7"/>
  <c r="L1474" i="7"/>
  <c r="O1474" i="7"/>
  <c r="L1475" i="7"/>
  <c r="O1475" i="7"/>
  <c r="L1476" i="7"/>
  <c r="O1476" i="7"/>
  <c r="L1477" i="7"/>
  <c r="O1477" i="7"/>
  <c r="L1478" i="7"/>
  <c r="O1478" i="7"/>
  <c r="L1479" i="7"/>
  <c r="O1479" i="7"/>
  <c r="L1480" i="7"/>
  <c r="O1480" i="7"/>
  <c r="L1481" i="7"/>
  <c r="O1481" i="7"/>
  <c r="L1482" i="7"/>
  <c r="O1482" i="7"/>
  <c r="L1483" i="7"/>
  <c r="O1483" i="7"/>
  <c r="L1484" i="7"/>
  <c r="O1484" i="7"/>
  <c r="L1485" i="7"/>
  <c r="O1485" i="7"/>
  <c r="L1486" i="7"/>
  <c r="O1486" i="7"/>
  <c r="L1487" i="7"/>
  <c r="O1487" i="7"/>
  <c r="L1488" i="7"/>
  <c r="O1488" i="7"/>
  <c r="L1489" i="7"/>
  <c r="O1489" i="7"/>
  <c r="L1490" i="7"/>
  <c r="O1490" i="7"/>
  <c r="L1491" i="7"/>
  <c r="O1491" i="7"/>
  <c r="L1492" i="7"/>
  <c r="O1492" i="7"/>
  <c r="L1493" i="7"/>
  <c r="O1493" i="7"/>
  <c r="L1494" i="7"/>
  <c r="O1494" i="7"/>
  <c r="L1495" i="7"/>
  <c r="O1495" i="7"/>
  <c r="L1496" i="7"/>
  <c r="O1496" i="7"/>
  <c r="L1497" i="7"/>
  <c r="O1497" i="7"/>
  <c r="L1498" i="7"/>
  <c r="O1498" i="7"/>
  <c r="L1499" i="7"/>
  <c r="O1499" i="7"/>
  <c r="L1500" i="7"/>
  <c r="O1500" i="7"/>
  <c r="L1501" i="7"/>
  <c r="O1501" i="7"/>
  <c r="L1502" i="7"/>
  <c r="O1502" i="7"/>
  <c r="L1503" i="7"/>
  <c r="O1503" i="7"/>
  <c r="L1504" i="7"/>
  <c r="O1504" i="7"/>
  <c r="L1505" i="7"/>
  <c r="O1505" i="7"/>
  <c r="L1506" i="7"/>
  <c r="O1506" i="7"/>
  <c r="L1507" i="7"/>
  <c r="O1507" i="7"/>
  <c r="L1508" i="7"/>
  <c r="O1508" i="7"/>
  <c r="L1509" i="7"/>
  <c r="O1509" i="7"/>
  <c r="L1510" i="7"/>
  <c r="O1510" i="7"/>
  <c r="L1511" i="7"/>
  <c r="O1511" i="7"/>
  <c r="L1512" i="7"/>
  <c r="O1512" i="7"/>
  <c r="L1513" i="7"/>
  <c r="O1513" i="7"/>
  <c r="L1514" i="7"/>
  <c r="O1514" i="7"/>
  <c r="L1515" i="7"/>
  <c r="O1515" i="7"/>
  <c r="L1516" i="7"/>
  <c r="O1516" i="7"/>
  <c r="L1517" i="7"/>
  <c r="O1517" i="7"/>
  <c r="L1518" i="7"/>
  <c r="O1518" i="7"/>
  <c r="L1519" i="7"/>
  <c r="O1519" i="7"/>
  <c r="L1520" i="7"/>
  <c r="O1520" i="7"/>
  <c r="L1521" i="7"/>
  <c r="O1521" i="7"/>
  <c r="L1522" i="7"/>
  <c r="O1522" i="7"/>
  <c r="L1523" i="7"/>
  <c r="O1523" i="7"/>
  <c r="L1524" i="7"/>
  <c r="O1524" i="7"/>
  <c r="L1525" i="7"/>
  <c r="O1525" i="7"/>
  <c r="L1526" i="7"/>
  <c r="O1526" i="7"/>
  <c r="L1527" i="7"/>
  <c r="O1527" i="7"/>
  <c r="L1528" i="7"/>
  <c r="O1528" i="7"/>
  <c r="L1529" i="7"/>
  <c r="O1529" i="7"/>
  <c r="L1530" i="7"/>
  <c r="O1530" i="7"/>
  <c r="L1531" i="7"/>
  <c r="O1531" i="7"/>
  <c r="L1532" i="7"/>
  <c r="O1532" i="7"/>
  <c r="L1533" i="7"/>
  <c r="O1533" i="7"/>
  <c r="L1534" i="7"/>
  <c r="O1534" i="7"/>
  <c r="L1535" i="7"/>
  <c r="O1535" i="7"/>
  <c r="L1536" i="7"/>
  <c r="O1536" i="7"/>
  <c r="L1537" i="7"/>
  <c r="O1537" i="7"/>
  <c r="L1538" i="7"/>
  <c r="O1538" i="7"/>
  <c r="L1539" i="7"/>
  <c r="O1539" i="7"/>
  <c r="L1540" i="7"/>
  <c r="O1540" i="7"/>
  <c r="L1541" i="7"/>
  <c r="O1541" i="7"/>
  <c r="L1542" i="7"/>
  <c r="O1542" i="7"/>
  <c r="L1543" i="7"/>
  <c r="O1543" i="7"/>
  <c r="L1544" i="7"/>
  <c r="O1544" i="7"/>
  <c r="L1545" i="7"/>
  <c r="O1545" i="7"/>
  <c r="L1546" i="7"/>
  <c r="O1546" i="7"/>
  <c r="L1547" i="7"/>
  <c r="O1547" i="7"/>
  <c r="L1548" i="7"/>
  <c r="O1548" i="7"/>
  <c r="L1549" i="7"/>
  <c r="O1549" i="7"/>
  <c r="L1550" i="7"/>
  <c r="O1550" i="7"/>
  <c r="L1551" i="7"/>
  <c r="O1551" i="7"/>
  <c r="L1552" i="7"/>
  <c r="O1552" i="7"/>
  <c r="L1553" i="7"/>
  <c r="O1553" i="7"/>
  <c r="L1554" i="7"/>
  <c r="O1554" i="7"/>
  <c r="L1555" i="7"/>
  <c r="O1555" i="7"/>
  <c r="L1556" i="7"/>
  <c r="O1556" i="7"/>
  <c r="L1557" i="7"/>
  <c r="O1557" i="7"/>
  <c r="L1558" i="7"/>
  <c r="O1558" i="7"/>
  <c r="L1559" i="7"/>
  <c r="O1559" i="7"/>
  <c r="L1560" i="7"/>
  <c r="O1560" i="7"/>
  <c r="L1561" i="7"/>
  <c r="O1561" i="7"/>
  <c r="L1562" i="7"/>
  <c r="O1562" i="7"/>
  <c r="L1563" i="7"/>
  <c r="O1563" i="7"/>
  <c r="L1564" i="7"/>
  <c r="O1564" i="7"/>
  <c r="L1565" i="7"/>
  <c r="O1565" i="7"/>
  <c r="L1566" i="7"/>
  <c r="O1566" i="7"/>
  <c r="L1567" i="7"/>
  <c r="O1567" i="7"/>
  <c r="L1568" i="7"/>
  <c r="O1568" i="7"/>
  <c r="L1569" i="7"/>
  <c r="O1569" i="7"/>
  <c r="L1570" i="7"/>
  <c r="O1570" i="7"/>
  <c r="L1571" i="7"/>
  <c r="O1571" i="7"/>
  <c r="L1572" i="7"/>
  <c r="O1572" i="7"/>
  <c r="L1573" i="7"/>
  <c r="O1573" i="7"/>
  <c r="L1574" i="7"/>
  <c r="O1574" i="7"/>
  <c r="L1575" i="7"/>
  <c r="O1575" i="7"/>
  <c r="L1576" i="7"/>
  <c r="O1576" i="7"/>
  <c r="L1577" i="7"/>
  <c r="O1577" i="7"/>
  <c r="L1578" i="7"/>
  <c r="O1578" i="7"/>
  <c r="L1579" i="7"/>
  <c r="O1579" i="7"/>
  <c r="L1580" i="7"/>
  <c r="O1580" i="7"/>
  <c r="L1581" i="7"/>
  <c r="O1581" i="7"/>
  <c r="L1582" i="7"/>
  <c r="O1582" i="7"/>
  <c r="L1583" i="7"/>
  <c r="O1583" i="7"/>
  <c r="L1584" i="7"/>
  <c r="O1584" i="7"/>
  <c r="L1585" i="7"/>
  <c r="O1585" i="7"/>
  <c r="L1586" i="7"/>
  <c r="O1586" i="7"/>
  <c r="L1587" i="7"/>
  <c r="O1587" i="7"/>
  <c r="L1588" i="7"/>
  <c r="O1588" i="7"/>
  <c r="L1589" i="7"/>
  <c r="O1589" i="7"/>
  <c r="L1590" i="7"/>
  <c r="O1590" i="7"/>
  <c r="L1591" i="7"/>
  <c r="O1591" i="7"/>
  <c r="L1592" i="7"/>
  <c r="O1592" i="7"/>
  <c r="L1593" i="7"/>
  <c r="O1593" i="7"/>
  <c r="L1594" i="7"/>
  <c r="O1594" i="7"/>
  <c r="L1595" i="7"/>
  <c r="O1595" i="7"/>
  <c r="L1596" i="7"/>
  <c r="O1596" i="7"/>
  <c r="L1597" i="7"/>
  <c r="O1597" i="7"/>
  <c r="L1598" i="7"/>
  <c r="O1598" i="7"/>
  <c r="L1599" i="7"/>
  <c r="O1599" i="7"/>
  <c r="L1600" i="7"/>
  <c r="O1600" i="7"/>
  <c r="L1601" i="7"/>
  <c r="O1601" i="7"/>
  <c r="L1602" i="7"/>
  <c r="O1602" i="7"/>
  <c r="L1603" i="7"/>
  <c r="O1603" i="7"/>
  <c r="L1604" i="7"/>
  <c r="O1604" i="7"/>
  <c r="L1605" i="7"/>
  <c r="O1605" i="7"/>
  <c r="L1606" i="7"/>
  <c r="O1606" i="7"/>
  <c r="L1607" i="7"/>
  <c r="O1607" i="7"/>
  <c r="L1608" i="7"/>
  <c r="O1608" i="7"/>
  <c r="L1609" i="7"/>
  <c r="O1609" i="7"/>
  <c r="L1610" i="7"/>
  <c r="O1610" i="7"/>
  <c r="L1611" i="7"/>
  <c r="O1611" i="7"/>
  <c r="L1612" i="7"/>
  <c r="O1612" i="7"/>
  <c r="L1613" i="7"/>
  <c r="O1613" i="7"/>
  <c r="L1614" i="7"/>
  <c r="O1614" i="7"/>
  <c r="L1615" i="7"/>
  <c r="O1615" i="7"/>
  <c r="L1616" i="7"/>
  <c r="O1616" i="7"/>
  <c r="L1617" i="7"/>
  <c r="O1617" i="7"/>
  <c r="L1618" i="7"/>
  <c r="O1618" i="7"/>
  <c r="L1619" i="7"/>
  <c r="O1619" i="7"/>
  <c r="L1620" i="7"/>
  <c r="O1620" i="7"/>
  <c r="L1621" i="7"/>
  <c r="O1621" i="7"/>
  <c r="L1622" i="7"/>
  <c r="O1622" i="7"/>
  <c r="L1623" i="7"/>
  <c r="O1623" i="7"/>
  <c r="L1624" i="7"/>
  <c r="O1624" i="7"/>
  <c r="L1625" i="7"/>
  <c r="O1625" i="7"/>
  <c r="L1626" i="7"/>
  <c r="O1626" i="7"/>
  <c r="L1627" i="7"/>
  <c r="O1627" i="7"/>
  <c r="L1628" i="7"/>
  <c r="O1628" i="7"/>
  <c r="L1629" i="7"/>
  <c r="O1629" i="7"/>
  <c r="L1630" i="7"/>
  <c r="O1630" i="7"/>
  <c r="L1631" i="7"/>
  <c r="O1631" i="7"/>
  <c r="L1632" i="7"/>
  <c r="O1632" i="7"/>
  <c r="L1633" i="7"/>
  <c r="O1633" i="7"/>
  <c r="L1634" i="7"/>
  <c r="O1634" i="7"/>
  <c r="L1635" i="7"/>
  <c r="O1635" i="7"/>
  <c r="L1636" i="7"/>
  <c r="O1636" i="7"/>
  <c r="L1637" i="7"/>
  <c r="O1637" i="7"/>
  <c r="L1638" i="7"/>
  <c r="O1638" i="7"/>
  <c r="L1639" i="7"/>
  <c r="O1639" i="7"/>
  <c r="L1640" i="7"/>
  <c r="O1640" i="7"/>
  <c r="L1641" i="7"/>
  <c r="O1641" i="7"/>
  <c r="L1642" i="7"/>
  <c r="O1642" i="7"/>
  <c r="L1643" i="7"/>
  <c r="O1643" i="7"/>
  <c r="L1644" i="7"/>
  <c r="O1644" i="7"/>
  <c r="L1645" i="7"/>
  <c r="O1645" i="7"/>
  <c r="L1646" i="7"/>
  <c r="O1646" i="7"/>
  <c r="L1647" i="7"/>
  <c r="O1647" i="7"/>
  <c r="L1648" i="7"/>
  <c r="O1648" i="7"/>
  <c r="L1649" i="7"/>
  <c r="O1649" i="7"/>
  <c r="L1650" i="7"/>
  <c r="O1650" i="7"/>
  <c r="L1651" i="7"/>
  <c r="O1651" i="7"/>
  <c r="L1652" i="7"/>
  <c r="O1652" i="7"/>
  <c r="L1653" i="7"/>
  <c r="O1653" i="7"/>
  <c r="L1654" i="7"/>
  <c r="O1654" i="7"/>
  <c r="L1655" i="7"/>
  <c r="O1655" i="7"/>
  <c r="L1656" i="7"/>
  <c r="O1656" i="7"/>
  <c r="L1657" i="7"/>
  <c r="O1657" i="7"/>
  <c r="L1658" i="7"/>
  <c r="O1658" i="7"/>
  <c r="L1659" i="7"/>
  <c r="O1659" i="7"/>
  <c r="L1660" i="7"/>
  <c r="O1660" i="7"/>
  <c r="L1661" i="7"/>
  <c r="O1661" i="7"/>
  <c r="L1662" i="7"/>
  <c r="O1662" i="7"/>
  <c r="L1663" i="7"/>
  <c r="O1663" i="7"/>
  <c r="L1664" i="7"/>
  <c r="O1664" i="7"/>
  <c r="L1665" i="7"/>
  <c r="O1665" i="7"/>
  <c r="L1666" i="7"/>
  <c r="O1666" i="7"/>
  <c r="L1667" i="7"/>
  <c r="O1667" i="7"/>
  <c r="L1668" i="7"/>
  <c r="O1668" i="7"/>
  <c r="L1669" i="7"/>
  <c r="O1669" i="7"/>
  <c r="L1670" i="7"/>
  <c r="O1670" i="7"/>
  <c r="L1671" i="7"/>
  <c r="O1671" i="7"/>
  <c r="L1672" i="7"/>
  <c r="O1672" i="7"/>
  <c r="L1673" i="7"/>
  <c r="O1673" i="7"/>
  <c r="L1674" i="7"/>
  <c r="O1674" i="7"/>
  <c r="L1675" i="7"/>
  <c r="O1675" i="7"/>
  <c r="L1676" i="7"/>
  <c r="O1676" i="7"/>
  <c r="L1677" i="7"/>
  <c r="O1677" i="7"/>
  <c r="L1678" i="7"/>
  <c r="O1678" i="7"/>
  <c r="L1679" i="7"/>
  <c r="O1679" i="7"/>
  <c r="L1680" i="7"/>
  <c r="O1680" i="7"/>
  <c r="L1681" i="7"/>
  <c r="O1681" i="7"/>
  <c r="L1682" i="7"/>
  <c r="O1682" i="7"/>
  <c r="L1683" i="7"/>
  <c r="O1683" i="7"/>
  <c r="L1684" i="7"/>
  <c r="O1684" i="7"/>
  <c r="L1685" i="7"/>
  <c r="O1685" i="7"/>
  <c r="L1686" i="7"/>
  <c r="O1686" i="7"/>
  <c r="L1687" i="7"/>
  <c r="O1687" i="7"/>
  <c r="L1688" i="7"/>
  <c r="O1688" i="7"/>
  <c r="L1689" i="7"/>
  <c r="O1689" i="7"/>
  <c r="L1690" i="7"/>
  <c r="O1690" i="7"/>
  <c r="L1691" i="7"/>
  <c r="O1691" i="7"/>
  <c r="L1692" i="7"/>
  <c r="O1692" i="7"/>
  <c r="L1693" i="7"/>
  <c r="O1693" i="7"/>
  <c r="L1694" i="7"/>
  <c r="O1694" i="7"/>
  <c r="L1695" i="7"/>
  <c r="O1695" i="7"/>
  <c r="L1696" i="7"/>
  <c r="O1696" i="7"/>
  <c r="L1697" i="7"/>
  <c r="O1697" i="7"/>
  <c r="L1698" i="7"/>
  <c r="O1698" i="7"/>
  <c r="L1699" i="7"/>
  <c r="O1699" i="7"/>
  <c r="L1700" i="7"/>
  <c r="O1700" i="7"/>
  <c r="L1701" i="7"/>
  <c r="O1701" i="7"/>
  <c r="L1702" i="7"/>
  <c r="O1702" i="7"/>
  <c r="L1703" i="7"/>
  <c r="O1703" i="7"/>
  <c r="L1704" i="7"/>
  <c r="O1704" i="7"/>
  <c r="L1705" i="7"/>
  <c r="O1705" i="7"/>
  <c r="L1706" i="7"/>
  <c r="O1706" i="7"/>
  <c r="L1707" i="7"/>
  <c r="O1707" i="7"/>
  <c r="L1708" i="7"/>
  <c r="O1708" i="7"/>
  <c r="L1709" i="7"/>
  <c r="O1709" i="7"/>
  <c r="L1710" i="7"/>
  <c r="O1710" i="7"/>
  <c r="L1711" i="7"/>
  <c r="O1711" i="7"/>
  <c r="L1712" i="7"/>
  <c r="O1712" i="7"/>
  <c r="L1713" i="7"/>
  <c r="O1713" i="7"/>
  <c r="L1714" i="7"/>
  <c r="O1714" i="7"/>
  <c r="L1715" i="7"/>
  <c r="O1715" i="7"/>
  <c r="L1716" i="7"/>
  <c r="O1716" i="7"/>
  <c r="L1717" i="7"/>
  <c r="O1717" i="7"/>
  <c r="L1718" i="7"/>
  <c r="O1718" i="7"/>
  <c r="L1719" i="7"/>
  <c r="O1719" i="7"/>
  <c r="L1720" i="7"/>
  <c r="O1720" i="7"/>
  <c r="L1721" i="7"/>
  <c r="O1721" i="7"/>
  <c r="L1722" i="7"/>
  <c r="O1722" i="7"/>
  <c r="L1723" i="7"/>
  <c r="O1723" i="7"/>
  <c r="L1724" i="7"/>
  <c r="O1724" i="7"/>
  <c r="L1725" i="7"/>
  <c r="O1725" i="7"/>
  <c r="L1726" i="7"/>
  <c r="O1726" i="7"/>
  <c r="L1727" i="7"/>
  <c r="O1727" i="7"/>
  <c r="L1728" i="7"/>
  <c r="O1728" i="7"/>
  <c r="L1729" i="7"/>
  <c r="O1729" i="7"/>
  <c r="L1730" i="7"/>
  <c r="O1730" i="7"/>
  <c r="L1731" i="7"/>
  <c r="O1731" i="7"/>
  <c r="L1732" i="7"/>
  <c r="O1732" i="7"/>
  <c r="L1733" i="7"/>
  <c r="O1733" i="7"/>
  <c r="L1734" i="7"/>
  <c r="O1734" i="7"/>
  <c r="L1735" i="7"/>
  <c r="O1735" i="7"/>
  <c r="L1736" i="7"/>
  <c r="O1736" i="7"/>
  <c r="L1737" i="7"/>
  <c r="O1737" i="7"/>
  <c r="L1738" i="7"/>
  <c r="O1738" i="7"/>
  <c r="L1739" i="7"/>
  <c r="O1739" i="7"/>
  <c r="L1740" i="7"/>
  <c r="O1740" i="7"/>
  <c r="L1741" i="7"/>
  <c r="O1741" i="7"/>
  <c r="L1742" i="7"/>
  <c r="O1742" i="7"/>
  <c r="L1743" i="7"/>
  <c r="O1743" i="7"/>
  <c r="L1744" i="7"/>
  <c r="O1744" i="7"/>
  <c r="L1745" i="7"/>
  <c r="O1745" i="7"/>
  <c r="L1746" i="7"/>
  <c r="O1746" i="7"/>
  <c r="L1747" i="7"/>
  <c r="O1747" i="7"/>
  <c r="L1748" i="7"/>
  <c r="O1748" i="7"/>
  <c r="L1749" i="7"/>
  <c r="O1749" i="7"/>
  <c r="L1750" i="7"/>
  <c r="O1750" i="7"/>
  <c r="L1751" i="7"/>
  <c r="O1751" i="7"/>
  <c r="L1752" i="7"/>
  <c r="O1752" i="7"/>
  <c r="L1753" i="7"/>
  <c r="O1753" i="7"/>
  <c r="L1754" i="7"/>
  <c r="O1754" i="7"/>
  <c r="L1755" i="7"/>
  <c r="O1755" i="7"/>
  <c r="L1756" i="7"/>
  <c r="O1756" i="7"/>
  <c r="L1757" i="7"/>
  <c r="O1757" i="7"/>
  <c r="L1758" i="7"/>
  <c r="O1758" i="7"/>
  <c r="L1759" i="7"/>
  <c r="O1759" i="7"/>
  <c r="L1760" i="7"/>
  <c r="O1760" i="7"/>
  <c r="L1761" i="7"/>
  <c r="O1761" i="7"/>
  <c r="L1762" i="7"/>
  <c r="O1762" i="7"/>
  <c r="L1763" i="7"/>
  <c r="O1763" i="7"/>
  <c r="L1764" i="7"/>
  <c r="O1764" i="7"/>
  <c r="L1765" i="7"/>
  <c r="O1765" i="7"/>
  <c r="L1766" i="7"/>
  <c r="O1766" i="7"/>
  <c r="L1767" i="7"/>
  <c r="O1767" i="7"/>
  <c r="L1768" i="7"/>
  <c r="O1768" i="7"/>
  <c r="L1769" i="7"/>
  <c r="O1769" i="7"/>
  <c r="L1770" i="7"/>
  <c r="O1770" i="7"/>
  <c r="L1771" i="7"/>
  <c r="O1771" i="7"/>
  <c r="L1772" i="7"/>
  <c r="O1772" i="7"/>
  <c r="L1773" i="7"/>
  <c r="O1773" i="7"/>
  <c r="L1774" i="7"/>
  <c r="O1774" i="7"/>
  <c r="L1775" i="7"/>
  <c r="O1775" i="7"/>
  <c r="L1776" i="7"/>
  <c r="O1776" i="7"/>
  <c r="L1777" i="7"/>
  <c r="O1777" i="7"/>
  <c r="L1778" i="7"/>
  <c r="O1778" i="7"/>
  <c r="L1779" i="7"/>
  <c r="O1779" i="7"/>
  <c r="L1780" i="7"/>
  <c r="O1780" i="7"/>
  <c r="L1781" i="7"/>
  <c r="O1781" i="7"/>
  <c r="L1782" i="7"/>
  <c r="O1782" i="7"/>
  <c r="L1783" i="7"/>
  <c r="O1783" i="7"/>
  <c r="L1784" i="7"/>
  <c r="O1784" i="7"/>
  <c r="L1785" i="7"/>
  <c r="O1785" i="7"/>
  <c r="L1786" i="7"/>
  <c r="O1786" i="7"/>
  <c r="L1787" i="7"/>
  <c r="O1787" i="7"/>
  <c r="L1788" i="7"/>
  <c r="O1788" i="7"/>
  <c r="L1789" i="7"/>
  <c r="O1789" i="7"/>
  <c r="L1790" i="7"/>
  <c r="O1790" i="7"/>
  <c r="L1791" i="7"/>
  <c r="O1791" i="7"/>
  <c r="L1792" i="7"/>
  <c r="O1792" i="7"/>
  <c r="L1793" i="7"/>
  <c r="O1793" i="7"/>
  <c r="L1794" i="7"/>
  <c r="O1794" i="7"/>
  <c r="L1795" i="7"/>
  <c r="O1795" i="7"/>
  <c r="L1796" i="7"/>
  <c r="O1796" i="7"/>
  <c r="L1797" i="7"/>
  <c r="O1797" i="7"/>
  <c r="L1798" i="7"/>
  <c r="O1798" i="7"/>
  <c r="L1799" i="7"/>
  <c r="O1799" i="7"/>
  <c r="L1800" i="7"/>
  <c r="O1800" i="7"/>
  <c r="L1801" i="7"/>
  <c r="O1801" i="7"/>
  <c r="L1802" i="7"/>
  <c r="O1802" i="7"/>
  <c r="L1803" i="7"/>
  <c r="O1803" i="7"/>
  <c r="L1804" i="7"/>
  <c r="O1804" i="7"/>
  <c r="L1805" i="7"/>
  <c r="O1805" i="7"/>
  <c r="L1806" i="7"/>
  <c r="O1806" i="7"/>
  <c r="L1807" i="7"/>
  <c r="O1807" i="7"/>
  <c r="L1808" i="7"/>
  <c r="O1808" i="7"/>
  <c r="L1809" i="7"/>
  <c r="O1809" i="7"/>
  <c r="L1810" i="7"/>
  <c r="O1810" i="7"/>
  <c r="L1811" i="7"/>
  <c r="O1811" i="7"/>
  <c r="L1812" i="7"/>
  <c r="O1812" i="7"/>
  <c r="L1813" i="7"/>
  <c r="O1813" i="7"/>
  <c r="L1814" i="7"/>
  <c r="O1814" i="7"/>
  <c r="L1815" i="7"/>
  <c r="O1815" i="7"/>
  <c r="L1816" i="7"/>
  <c r="O1816" i="7"/>
  <c r="L1817" i="7"/>
  <c r="O1817" i="7"/>
  <c r="L1818" i="7"/>
  <c r="O1818" i="7"/>
  <c r="L1819" i="7"/>
  <c r="O1819" i="7"/>
  <c r="L1820" i="7"/>
  <c r="O1820" i="7"/>
  <c r="L1821" i="7"/>
  <c r="O1821" i="7"/>
  <c r="L1822" i="7"/>
  <c r="O1822" i="7"/>
  <c r="L1823" i="7"/>
  <c r="O1823" i="7"/>
  <c r="L1824" i="7"/>
  <c r="O1824" i="7"/>
  <c r="L1825" i="7"/>
  <c r="O1825" i="7"/>
  <c r="L1826" i="7"/>
  <c r="O1826" i="7"/>
  <c r="L1827" i="7"/>
  <c r="O1827" i="7"/>
  <c r="L1828" i="7"/>
  <c r="O1828" i="7"/>
  <c r="L1829" i="7"/>
  <c r="O1829" i="7"/>
  <c r="L1830" i="7"/>
  <c r="O1830" i="7"/>
  <c r="L1831" i="7"/>
  <c r="O1831" i="7"/>
  <c r="L1832" i="7"/>
  <c r="O1832" i="7"/>
  <c r="L1833" i="7"/>
  <c r="O1833" i="7"/>
  <c r="L1834" i="7"/>
  <c r="O1834" i="7"/>
  <c r="L1835" i="7"/>
  <c r="O1835" i="7"/>
  <c r="L1836" i="7"/>
  <c r="O1836" i="7"/>
  <c r="L1837" i="7"/>
  <c r="O1837" i="7"/>
  <c r="L1838" i="7"/>
  <c r="O1838" i="7"/>
  <c r="L1839" i="7"/>
  <c r="O1839" i="7"/>
  <c r="L1840" i="7"/>
  <c r="O1840" i="7"/>
  <c r="L1841" i="7"/>
  <c r="O1841" i="7"/>
  <c r="L1842" i="7"/>
  <c r="O1842" i="7"/>
  <c r="L1843" i="7"/>
  <c r="O1843" i="7"/>
  <c r="L1844" i="7"/>
  <c r="O1844" i="7"/>
  <c r="L1845" i="7"/>
  <c r="O1845" i="7"/>
  <c r="L1846" i="7"/>
  <c r="O1846" i="7"/>
  <c r="L1847" i="7"/>
  <c r="O1847" i="7"/>
  <c r="L1848" i="7"/>
  <c r="O1848" i="7"/>
  <c r="L1849" i="7"/>
  <c r="O1849" i="7"/>
  <c r="L1850" i="7"/>
  <c r="O1850" i="7"/>
  <c r="L1851" i="7"/>
  <c r="O1851" i="7"/>
  <c r="L1852" i="7"/>
  <c r="O1852" i="7"/>
  <c r="L1853" i="7"/>
  <c r="O1853" i="7"/>
  <c r="L1854" i="7"/>
  <c r="O1854" i="7"/>
  <c r="L1855" i="7"/>
  <c r="O1855" i="7"/>
  <c r="L1856" i="7"/>
  <c r="O1856" i="7"/>
  <c r="L1857" i="7"/>
  <c r="O1857" i="7"/>
  <c r="L1858" i="7"/>
  <c r="O1858" i="7"/>
  <c r="L1859" i="7"/>
  <c r="O1859" i="7"/>
  <c r="L1860" i="7"/>
  <c r="O1860" i="7"/>
  <c r="L1861" i="7"/>
  <c r="O1861" i="7"/>
  <c r="L1862" i="7"/>
  <c r="O1862" i="7"/>
  <c r="L1863" i="7"/>
  <c r="O1863" i="7"/>
  <c r="L1864" i="7"/>
  <c r="O1864" i="7"/>
  <c r="L1865" i="7"/>
  <c r="O1865" i="7"/>
  <c r="L1866" i="7"/>
  <c r="O1866" i="7"/>
  <c r="L1867" i="7"/>
  <c r="O1867" i="7"/>
  <c r="L1868" i="7"/>
  <c r="O1868" i="7"/>
  <c r="L1869" i="7"/>
  <c r="O1869" i="7"/>
  <c r="L1870" i="7"/>
  <c r="O1870" i="7"/>
  <c r="L1871" i="7"/>
  <c r="O1871" i="7"/>
  <c r="L1872" i="7"/>
  <c r="O1872" i="7"/>
  <c r="L1873" i="7"/>
  <c r="O1873" i="7"/>
  <c r="L1874" i="7"/>
  <c r="O1874" i="7"/>
  <c r="L1875" i="7"/>
  <c r="O1875" i="7"/>
  <c r="L1876" i="7"/>
  <c r="O1876" i="7"/>
  <c r="L1877" i="7"/>
  <c r="O1877" i="7"/>
  <c r="L1878" i="7"/>
  <c r="O1878" i="7"/>
  <c r="L1879" i="7"/>
  <c r="O1879" i="7"/>
  <c r="L1880" i="7"/>
  <c r="O1880" i="7"/>
  <c r="L1881" i="7"/>
  <c r="O1881" i="7"/>
  <c r="L1882" i="7"/>
  <c r="O1882" i="7"/>
  <c r="L1883" i="7"/>
  <c r="O1883" i="7"/>
  <c r="L1884" i="7"/>
  <c r="O1884" i="7"/>
  <c r="L1885" i="7"/>
  <c r="O1885" i="7"/>
  <c r="L1886" i="7"/>
  <c r="O1886" i="7"/>
  <c r="L1887" i="7"/>
  <c r="O1887" i="7"/>
  <c r="L1888" i="7"/>
  <c r="O1888" i="7"/>
  <c r="L1889" i="7"/>
  <c r="O1889" i="7"/>
  <c r="L1890" i="7"/>
  <c r="O1890" i="7"/>
  <c r="L1891" i="7"/>
  <c r="O1891" i="7"/>
  <c r="L1892" i="7"/>
  <c r="O1892" i="7"/>
  <c r="L1893" i="7"/>
  <c r="O1893" i="7"/>
  <c r="L1894" i="7"/>
  <c r="O1894" i="7"/>
  <c r="L1895" i="7"/>
  <c r="O1895" i="7"/>
  <c r="L1896" i="7"/>
  <c r="O1896" i="7"/>
  <c r="L1897" i="7"/>
  <c r="O1897" i="7"/>
  <c r="L1898" i="7"/>
  <c r="O1898" i="7"/>
  <c r="L1899" i="7"/>
  <c r="O1899" i="7"/>
  <c r="L1900" i="7"/>
  <c r="O1900" i="7"/>
  <c r="L1901" i="7"/>
  <c r="O1901" i="7"/>
  <c r="L1902" i="7"/>
  <c r="O1902" i="7"/>
  <c r="L1903" i="7"/>
  <c r="O1903" i="7"/>
  <c r="L1904" i="7"/>
  <c r="O1904" i="7"/>
  <c r="L1905" i="7"/>
  <c r="O1905" i="7"/>
  <c r="L1906" i="7"/>
  <c r="O1906" i="7"/>
  <c r="L1907" i="7"/>
  <c r="O1907" i="7"/>
  <c r="L1908" i="7"/>
  <c r="O1908" i="7"/>
  <c r="L1909" i="7"/>
  <c r="O1909" i="7"/>
  <c r="L1910" i="7"/>
  <c r="O1910" i="7"/>
  <c r="L1911" i="7"/>
  <c r="O1911" i="7"/>
  <c r="L1912" i="7"/>
  <c r="O1912" i="7"/>
  <c r="L1913" i="7"/>
  <c r="O1913" i="7"/>
  <c r="L1914" i="7"/>
  <c r="O1914" i="7"/>
  <c r="L1915" i="7"/>
  <c r="O1915" i="7"/>
  <c r="L1916" i="7"/>
  <c r="O1916" i="7"/>
  <c r="L1917" i="7"/>
  <c r="O1917" i="7"/>
  <c r="L1918" i="7"/>
  <c r="O1918" i="7"/>
  <c r="L1919" i="7"/>
  <c r="O1919" i="7"/>
  <c r="L1920" i="7"/>
  <c r="O1920" i="7"/>
  <c r="L1921" i="7"/>
  <c r="O1921" i="7"/>
  <c r="L1922" i="7"/>
  <c r="O1922" i="7"/>
  <c r="L1923" i="7"/>
  <c r="O1923" i="7"/>
  <c r="L1924" i="7"/>
  <c r="O1924" i="7"/>
  <c r="L1925" i="7"/>
  <c r="O1925" i="7"/>
  <c r="L1926" i="7"/>
  <c r="O1926" i="7"/>
  <c r="L1927" i="7"/>
  <c r="O1927" i="7"/>
  <c r="L1928" i="7"/>
  <c r="O1928" i="7"/>
  <c r="L1929" i="7"/>
  <c r="O1929" i="7"/>
  <c r="L1930" i="7"/>
  <c r="O1930" i="7"/>
  <c r="L1931" i="7"/>
  <c r="O1931" i="7"/>
  <c r="L1932" i="7"/>
  <c r="O1932" i="7"/>
  <c r="L1933" i="7"/>
  <c r="O1933" i="7"/>
  <c r="L1934" i="7"/>
  <c r="O1934" i="7"/>
  <c r="L1935" i="7"/>
  <c r="O1935" i="7"/>
  <c r="L1936" i="7"/>
  <c r="O1936" i="7"/>
  <c r="L1937" i="7"/>
  <c r="O1937" i="7"/>
  <c r="L1938" i="7"/>
  <c r="O1938" i="7"/>
  <c r="L1939" i="7"/>
  <c r="O1939" i="7"/>
  <c r="L1940" i="7"/>
  <c r="O1940" i="7"/>
  <c r="L1941" i="7"/>
  <c r="O1941" i="7"/>
  <c r="L1942" i="7"/>
  <c r="O1942" i="7"/>
  <c r="L1943" i="7"/>
  <c r="O1943" i="7"/>
  <c r="L1944" i="7"/>
  <c r="O1944" i="7"/>
  <c r="L1945" i="7"/>
  <c r="O1945" i="7"/>
  <c r="L1946" i="7"/>
  <c r="O1946" i="7"/>
  <c r="L1947" i="7"/>
  <c r="O1947" i="7"/>
  <c r="L1948" i="7"/>
  <c r="O1948" i="7"/>
  <c r="L1949" i="7"/>
  <c r="O1949" i="7"/>
  <c r="L1950" i="7"/>
  <c r="O1950" i="7"/>
  <c r="L1951" i="7"/>
  <c r="O1951" i="7"/>
  <c r="L1952" i="7"/>
  <c r="O1952" i="7"/>
  <c r="L1953" i="7"/>
  <c r="O1953" i="7"/>
  <c r="L1954" i="7"/>
  <c r="O1954" i="7"/>
  <c r="L1955" i="7"/>
  <c r="O1955" i="7"/>
  <c r="L1956" i="7"/>
  <c r="O1956" i="7"/>
  <c r="L1957" i="7"/>
  <c r="O1957" i="7"/>
  <c r="L1958" i="7"/>
  <c r="O1958" i="7"/>
  <c r="L1959" i="7"/>
  <c r="O1959" i="7"/>
  <c r="L1960" i="7"/>
  <c r="O1960" i="7"/>
  <c r="L1961" i="7"/>
  <c r="O1961" i="7"/>
  <c r="L1962" i="7"/>
  <c r="O1962" i="7"/>
  <c r="L1963" i="7"/>
  <c r="O1963" i="7"/>
  <c r="L1964" i="7"/>
  <c r="O1964" i="7"/>
  <c r="L1965" i="7"/>
  <c r="O1965" i="7"/>
  <c r="L1966" i="7"/>
  <c r="O1966" i="7"/>
  <c r="L1967" i="7"/>
  <c r="O1967" i="7"/>
  <c r="L1968" i="7"/>
  <c r="O1968" i="7"/>
  <c r="L1969" i="7"/>
  <c r="O1969" i="7"/>
  <c r="L1970" i="7"/>
  <c r="O1970" i="7"/>
  <c r="L1971" i="7"/>
  <c r="O1971" i="7"/>
  <c r="L1972" i="7"/>
  <c r="O1972" i="7"/>
  <c r="L1973" i="7"/>
  <c r="O1973" i="7"/>
  <c r="L1974" i="7"/>
  <c r="O1974" i="7"/>
  <c r="L1975" i="7"/>
  <c r="O1975" i="7"/>
  <c r="L1976" i="7"/>
  <c r="O1976" i="7"/>
  <c r="L1977" i="7"/>
  <c r="O1977" i="7"/>
  <c r="L1978" i="7"/>
  <c r="O1978" i="7"/>
  <c r="L1979" i="7"/>
  <c r="O1979" i="7"/>
  <c r="L1980" i="7"/>
  <c r="O1980" i="7"/>
  <c r="L1981" i="7"/>
  <c r="O1981" i="7"/>
  <c r="L1982" i="7"/>
  <c r="O1982" i="7"/>
  <c r="L1983" i="7"/>
  <c r="O1983" i="7"/>
  <c r="L1984" i="7"/>
  <c r="O1984" i="7"/>
  <c r="L1985" i="7"/>
  <c r="O1985" i="7"/>
  <c r="L1986" i="7"/>
  <c r="O1986" i="7"/>
  <c r="L1987" i="7"/>
  <c r="O1987" i="7"/>
  <c r="L1988" i="7"/>
  <c r="O1988" i="7"/>
  <c r="L1989" i="7"/>
  <c r="O1989" i="7"/>
  <c r="L1990" i="7"/>
  <c r="O1990" i="7"/>
  <c r="L1991" i="7"/>
  <c r="O1991" i="7"/>
  <c r="L1992" i="7"/>
  <c r="O1992" i="7"/>
  <c r="L1993" i="7"/>
  <c r="O1993" i="7"/>
  <c r="L1994" i="7"/>
  <c r="O1994" i="7"/>
  <c r="L1995" i="7"/>
  <c r="O1995" i="7"/>
  <c r="L1996" i="7"/>
  <c r="O1996" i="7"/>
  <c r="L1997" i="7"/>
  <c r="O1997" i="7"/>
  <c r="L1998" i="7"/>
  <c r="O1998" i="7"/>
  <c r="L1999" i="7"/>
  <c r="O1999" i="7"/>
  <c r="L2000" i="7"/>
  <c r="O2000" i="7"/>
  <c r="L2001" i="7"/>
  <c r="O2001" i="7"/>
  <c r="L2002" i="7"/>
  <c r="O2002" i="7"/>
  <c r="L2003" i="7"/>
  <c r="O2003" i="7"/>
  <c r="L2004" i="7"/>
  <c r="O2004" i="7"/>
  <c r="L2005" i="7"/>
  <c r="O2005" i="7"/>
  <c r="L2006" i="7"/>
  <c r="O2006" i="7"/>
  <c r="L2007" i="7"/>
  <c r="O2007" i="7"/>
  <c r="L2008" i="7"/>
  <c r="O2008" i="7"/>
  <c r="L2009" i="7"/>
  <c r="O2009" i="7"/>
  <c r="L2010" i="7"/>
  <c r="O2010" i="7"/>
  <c r="L2011" i="7"/>
  <c r="O2011" i="7"/>
  <c r="L2012" i="7"/>
  <c r="O2012" i="7"/>
  <c r="L2013" i="7"/>
  <c r="O2013" i="7"/>
  <c r="L2014" i="7"/>
  <c r="O2014" i="7"/>
  <c r="L2015" i="7"/>
  <c r="O2015" i="7"/>
  <c r="L2016" i="7"/>
  <c r="O2016" i="7"/>
  <c r="L2017" i="7"/>
  <c r="O2017" i="7"/>
  <c r="L2018" i="7"/>
  <c r="O2018" i="7"/>
  <c r="L2019" i="7"/>
  <c r="O2019" i="7"/>
  <c r="L2020" i="7"/>
  <c r="O2020" i="7"/>
  <c r="L2021" i="7"/>
  <c r="O2021" i="7"/>
  <c r="L2022" i="7"/>
  <c r="O2022" i="7"/>
  <c r="L2023" i="7"/>
  <c r="O2023" i="7"/>
  <c r="L2024" i="7"/>
  <c r="O2024" i="7"/>
  <c r="L2025" i="7"/>
  <c r="O2025" i="7"/>
  <c r="L2026" i="7"/>
  <c r="O2026" i="7"/>
  <c r="L2027" i="7"/>
  <c r="O2027" i="7"/>
  <c r="L2028" i="7"/>
  <c r="O2028" i="7"/>
  <c r="L2029" i="7"/>
  <c r="O2029" i="7"/>
  <c r="L2030" i="7"/>
  <c r="O2030" i="7"/>
  <c r="L2031" i="7"/>
  <c r="O2031" i="7"/>
  <c r="L2032" i="7"/>
  <c r="O2032" i="7"/>
  <c r="L2033" i="7"/>
  <c r="O2033" i="7"/>
  <c r="L2034" i="7"/>
  <c r="O2034" i="7"/>
  <c r="L2035" i="7"/>
  <c r="O2035" i="7"/>
  <c r="L2036" i="7"/>
  <c r="O2036" i="7"/>
  <c r="L2037" i="7"/>
  <c r="O2037" i="7"/>
  <c r="L2038" i="7"/>
  <c r="O2038" i="7"/>
  <c r="L2039" i="7"/>
  <c r="O2039" i="7"/>
  <c r="L2040" i="7"/>
  <c r="O2040" i="7"/>
  <c r="L2041" i="7"/>
  <c r="O2041" i="7"/>
  <c r="L2042" i="7"/>
  <c r="O2042" i="7"/>
  <c r="L2043" i="7"/>
  <c r="O2043" i="7"/>
  <c r="L2044" i="7"/>
  <c r="O2044" i="7"/>
  <c r="L2045" i="7"/>
  <c r="O2045" i="7"/>
  <c r="L2046" i="7"/>
  <c r="O2046" i="7"/>
  <c r="L2047" i="7"/>
  <c r="O2047" i="7"/>
  <c r="L2048" i="7"/>
  <c r="O2048" i="7"/>
  <c r="L2049" i="7"/>
  <c r="O2049" i="7"/>
  <c r="L2050" i="7"/>
  <c r="O2050" i="7"/>
  <c r="L2051" i="7"/>
  <c r="O2051" i="7"/>
  <c r="L2052" i="7"/>
  <c r="O2052" i="7"/>
  <c r="L2053" i="7"/>
  <c r="O2053" i="7"/>
  <c r="L2054" i="7"/>
  <c r="O2054" i="7"/>
  <c r="L2055" i="7"/>
  <c r="O2055" i="7"/>
  <c r="L2056" i="7"/>
  <c r="O2056" i="7"/>
  <c r="L2057" i="7"/>
  <c r="O2057" i="7"/>
  <c r="L2058" i="7"/>
  <c r="O2058" i="7"/>
  <c r="L2059" i="7"/>
  <c r="O2059" i="7"/>
  <c r="L2060" i="7"/>
  <c r="O2060" i="7"/>
  <c r="L2061" i="7"/>
  <c r="O2061" i="7"/>
  <c r="L2062" i="7"/>
  <c r="O2062" i="7"/>
  <c r="L2063" i="7"/>
  <c r="O2063" i="7"/>
  <c r="L2064" i="7"/>
  <c r="O2064" i="7"/>
  <c r="L2065" i="7"/>
  <c r="O2065" i="7"/>
  <c r="L2066" i="7"/>
  <c r="O2066" i="7"/>
  <c r="L2067" i="7"/>
  <c r="O2067" i="7"/>
  <c r="L2068" i="7"/>
  <c r="O2068" i="7"/>
  <c r="L2069" i="7"/>
  <c r="O2069" i="7"/>
  <c r="L2070" i="7"/>
  <c r="O2070" i="7"/>
  <c r="L2071" i="7"/>
  <c r="O2071" i="7"/>
  <c r="L2072" i="7"/>
  <c r="O2072" i="7"/>
  <c r="L2073" i="7"/>
  <c r="O2073" i="7"/>
  <c r="L2074" i="7"/>
  <c r="O2074" i="7"/>
  <c r="L2075" i="7"/>
  <c r="O2075" i="7"/>
  <c r="L2076" i="7"/>
  <c r="O2076" i="7"/>
  <c r="L2077" i="7"/>
  <c r="O2077" i="7"/>
  <c r="L2078" i="7"/>
  <c r="O2078" i="7"/>
  <c r="L2079" i="7"/>
  <c r="O2079" i="7"/>
  <c r="L2080" i="7"/>
  <c r="O2080" i="7"/>
  <c r="L2081" i="7"/>
  <c r="O2081" i="7"/>
  <c r="L2082" i="7"/>
  <c r="O2082" i="7"/>
  <c r="L2083" i="7"/>
  <c r="O2083" i="7"/>
  <c r="L2084" i="7"/>
  <c r="O2084" i="7"/>
  <c r="L2085" i="7"/>
  <c r="O2085" i="7"/>
  <c r="L2086" i="7"/>
  <c r="O2086" i="7"/>
  <c r="L2087" i="7"/>
  <c r="O2087" i="7"/>
  <c r="L2088" i="7"/>
  <c r="O2088" i="7"/>
  <c r="L2089" i="7"/>
  <c r="O2089" i="7"/>
  <c r="L2090" i="7"/>
  <c r="O2090" i="7"/>
  <c r="L2091" i="7"/>
  <c r="O2091" i="7"/>
  <c r="L2092" i="7"/>
  <c r="O2092" i="7"/>
  <c r="L2093" i="7"/>
  <c r="O2093" i="7"/>
  <c r="L2094" i="7"/>
  <c r="O2094" i="7"/>
  <c r="L71" i="7"/>
  <c r="O71" i="7"/>
  <c r="L72" i="7"/>
  <c r="O72" i="7"/>
  <c r="L73" i="7"/>
  <c r="O73" i="7"/>
  <c r="L74" i="7"/>
  <c r="O74" i="7"/>
  <c r="L75" i="7"/>
  <c r="O75" i="7"/>
  <c r="L76" i="7"/>
  <c r="O76" i="7"/>
  <c r="L77" i="7"/>
  <c r="O77" i="7"/>
  <c r="L78" i="7"/>
  <c r="O78" i="7"/>
  <c r="L79" i="7"/>
  <c r="O79" i="7"/>
  <c r="L80" i="7"/>
  <c r="O80" i="7"/>
  <c r="L81" i="7"/>
  <c r="O81" i="7"/>
  <c r="L82" i="7"/>
  <c r="O82" i="7"/>
  <c r="L83" i="7"/>
  <c r="O83" i="7"/>
  <c r="L84" i="7"/>
  <c r="O84" i="7"/>
  <c r="L85" i="7"/>
  <c r="O85" i="7"/>
  <c r="L86" i="7"/>
  <c r="O86" i="7"/>
  <c r="L87" i="7"/>
  <c r="O87" i="7"/>
  <c r="L88" i="7"/>
  <c r="O88" i="7"/>
  <c r="L89" i="7"/>
  <c r="O89" i="7"/>
  <c r="L90" i="7"/>
  <c r="O90" i="7"/>
  <c r="L91" i="7"/>
  <c r="O91" i="7"/>
  <c r="L92" i="7"/>
  <c r="O92" i="7"/>
  <c r="L93" i="7"/>
  <c r="O93" i="7"/>
  <c r="L94" i="7"/>
  <c r="O94" i="7"/>
  <c r="L95" i="7"/>
  <c r="O95" i="7"/>
  <c r="L96" i="7"/>
  <c r="O96" i="7"/>
  <c r="L97" i="7"/>
  <c r="O97" i="7"/>
  <c r="L100" i="7"/>
  <c r="O100" i="7"/>
  <c r="L101" i="7"/>
  <c r="O101" i="7"/>
  <c r="L102" i="7"/>
  <c r="O102" i="7"/>
  <c r="L103" i="7"/>
  <c r="O103" i="7"/>
  <c r="L104" i="7"/>
  <c r="O104" i="7"/>
  <c r="L105" i="7"/>
  <c r="O105" i="7"/>
  <c r="L106" i="7"/>
  <c r="O106" i="7"/>
  <c r="L107" i="7"/>
  <c r="O107" i="7"/>
  <c r="L108" i="7"/>
  <c r="O108" i="7"/>
  <c r="L109" i="7"/>
  <c r="O109" i="7"/>
  <c r="L110" i="7"/>
  <c r="O110" i="7"/>
  <c r="L111" i="7"/>
  <c r="O111" i="7"/>
  <c r="L112" i="7"/>
  <c r="O112" i="7"/>
  <c r="L113" i="7"/>
  <c r="O113" i="7"/>
  <c r="L114" i="7"/>
  <c r="O114" i="7"/>
  <c r="L115" i="7"/>
  <c r="O115" i="7"/>
  <c r="L116" i="7"/>
  <c r="O116" i="7"/>
  <c r="L117" i="7"/>
  <c r="O117" i="7"/>
  <c r="L118" i="7"/>
  <c r="O118" i="7"/>
  <c r="L119" i="7"/>
  <c r="O119" i="7"/>
  <c r="L120" i="7"/>
  <c r="O120" i="7"/>
  <c r="L121" i="7"/>
  <c r="O121" i="7"/>
  <c r="L122" i="7"/>
  <c r="O122" i="7"/>
  <c r="L123" i="7"/>
  <c r="O123" i="7"/>
  <c r="L124" i="7"/>
  <c r="O124" i="7"/>
  <c r="L125" i="7"/>
  <c r="O125" i="7"/>
  <c r="L126" i="7"/>
  <c r="O126" i="7"/>
  <c r="L127" i="7"/>
  <c r="O127" i="7"/>
  <c r="L128" i="7"/>
  <c r="O128" i="7"/>
  <c r="L129" i="7"/>
  <c r="O129" i="7"/>
  <c r="L130" i="7"/>
  <c r="O130" i="7"/>
  <c r="L131" i="7"/>
  <c r="O131" i="7"/>
  <c r="L132" i="7"/>
  <c r="O132" i="7"/>
  <c r="L133" i="7"/>
  <c r="O133" i="7"/>
  <c r="L134" i="7"/>
  <c r="O134" i="7"/>
  <c r="L135" i="7"/>
  <c r="O135" i="7"/>
  <c r="L136" i="7"/>
  <c r="O136" i="7"/>
  <c r="L137" i="7"/>
  <c r="O137" i="7"/>
  <c r="L138" i="7"/>
  <c r="O138" i="7"/>
  <c r="L139" i="7"/>
  <c r="O139" i="7"/>
  <c r="L140" i="7"/>
  <c r="O140" i="7"/>
  <c r="L141" i="7"/>
  <c r="O141" i="7"/>
  <c r="L142" i="7"/>
  <c r="O142" i="7"/>
  <c r="L143" i="7"/>
  <c r="O143" i="7"/>
  <c r="L144" i="7"/>
  <c r="O144" i="7"/>
  <c r="L145" i="7"/>
  <c r="O145" i="7"/>
  <c r="L146" i="7"/>
  <c r="O146" i="7"/>
  <c r="L147" i="7"/>
  <c r="O147" i="7"/>
  <c r="L148" i="7"/>
  <c r="O148" i="7"/>
  <c r="L149" i="7"/>
  <c r="O149" i="7"/>
  <c r="L150" i="7"/>
  <c r="O150" i="7"/>
  <c r="L151" i="7"/>
  <c r="O151" i="7"/>
  <c r="L152" i="7"/>
  <c r="O152" i="7"/>
  <c r="L153" i="7"/>
  <c r="O153" i="7"/>
  <c r="L154" i="7"/>
  <c r="O154" i="7"/>
  <c r="L155" i="7"/>
  <c r="O155" i="7"/>
  <c r="L156" i="7"/>
  <c r="O156" i="7"/>
  <c r="L157" i="7"/>
  <c r="O157" i="7"/>
  <c r="L158" i="7"/>
  <c r="O158" i="7"/>
  <c r="L159" i="7"/>
  <c r="O159" i="7"/>
  <c r="L160" i="7"/>
  <c r="O160" i="7"/>
  <c r="L161" i="7"/>
  <c r="O161" i="7"/>
  <c r="L162" i="7"/>
  <c r="O162" i="7"/>
  <c r="L163" i="7"/>
  <c r="O163" i="7"/>
  <c r="L164" i="7"/>
  <c r="O164" i="7"/>
  <c r="L165" i="7"/>
  <c r="O165" i="7"/>
  <c r="L166" i="7"/>
  <c r="O166" i="7"/>
  <c r="L167" i="7"/>
  <c r="O167" i="7"/>
  <c r="L168" i="7"/>
  <c r="O168" i="7"/>
  <c r="L169" i="7"/>
  <c r="O169" i="7"/>
  <c r="L170" i="7"/>
  <c r="O170" i="7"/>
  <c r="L171" i="7"/>
  <c r="O171" i="7"/>
  <c r="L172" i="7"/>
  <c r="O172" i="7"/>
  <c r="L173" i="7"/>
  <c r="O173" i="7"/>
  <c r="L174" i="7"/>
  <c r="O174" i="7"/>
  <c r="L175" i="7"/>
  <c r="O175" i="7"/>
  <c r="L176" i="7"/>
  <c r="O176" i="7"/>
  <c r="L177" i="7"/>
  <c r="O177" i="7"/>
  <c r="L178" i="7"/>
  <c r="O178" i="7"/>
  <c r="L179" i="7"/>
  <c r="O179" i="7"/>
  <c r="L180" i="7"/>
  <c r="O180" i="7"/>
  <c r="L181" i="7"/>
  <c r="O181" i="7"/>
  <c r="L182" i="7"/>
  <c r="O182" i="7"/>
  <c r="L183" i="7"/>
  <c r="O183" i="7"/>
  <c r="L184" i="7"/>
  <c r="O184" i="7"/>
  <c r="L185" i="7"/>
  <c r="O185" i="7"/>
  <c r="L186" i="7"/>
  <c r="O186" i="7"/>
  <c r="L187" i="7"/>
  <c r="O187" i="7"/>
  <c r="L188" i="7"/>
  <c r="O188" i="7"/>
  <c r="L189" i="7"/>
  <c r="O189" i="7"/>
  <c r="L190" i="7"/>
  <c r="O190" i="7"/>
  <c r="L191" i="7"/>
  <c r="O191" i="7"/>
  <c r="L192" i="7"/>
  <c r="O192" i="7"/>
  <c r="L193" i="7"/>
  <c r="O193" i="7"/>
  <c r="L194" i="7"/>
  <c r="O194" i="7"/>
  <c r="L195" i="7"/>
  <c r="O195" i="7"/>
  <c r="L196" i="7"/>
  <c r="O196" i="7"/>
  <c r="L197" i="7"/>
  <c r="O197" i="7"/>
  <c r="L198" i="7"/>
  <c r="O198" i="7"/>
  <c r="L199" i="7"/>
  <c r="O199" i="7"/>
  <c r="L201" i="7"/>
  <c r="O201" i="7"/>
  <c r="L202" i="7"/>
  <c r="O202" i="7"/>
  <c r="L203" i="7"/>
  <c r="O203" i="7"/>
  <c r="L204" i="7"/>
  <c r="O204" i="7"/>
  <c r="L205" i="7"/>
  <c r="O205" i="7"/>
  <c r="L206" i="7"/>
  <c r="O206" i="7"/>
  <c r="L207" i="7"/>
  <c r="O207" i="7"/>
  <c r="L208" i="7"/>
  <c r="O208" i="7"/>
  <c r="L209" i="7"/>
  <c r="O209" i="7"/>
  <c r="L210" i="7"/>
  <c r="O210" i="7"/>
  <c r="L211" i="7"/>
  <c r="O211" i="7"/>
  <c r="L212" i="7"/>
  <c r="O212" i="7"/>
  <c r="L213" i="7"/>
  <c r="O213" i="7"/>
  <c r="L214" i="7"/>
  <c r="O214" i="7"/>
  <c r="L215" i="7"/>
  <c r="O215" i="7"/>
  <c r="L216" i="7"/>
  <c r="O216" i="7"/>
  <c r="L217" i="7"/>
  <c r="O217" i="7"/>
  <c r="L218" i="7"/>
  <c r="O218" i="7"/>
  <c r="L219" i="7"/>
  <c r="O219" i="7"/>
  <c r="L220" i="7"/>
  <c r="O220" i="7"/>
  <c r="L221" i="7"/>
  <c r="O221" i="7"/>
  <c r="L222" i="7"/>
  <c r="O222" i="7"/>
  <c r="L223" i="7"/>
  <c r="O223" i="7"/>
  <c r="L224" i="7"/>
  <c r="O224" i="7"/>
  <c r="L225" i="7"/>
  <c r="O225" i="7"/>
  <c r="L226" i="7"/>
  <c r="O226" i="7"/>
  <c r="L227" i="7"/>
  <c r="O227" i="7"/>
  <c r="L228" i="7"/>
  <c r="O228" i="7"/>
  <c r="L229" i="7"/>
  <c r="O229" i="7"/>
  <c r="L230" i="7"/>
  <c r="O230" i="7"/>
  <c r="L231" i="7"/>
  <c r="O231" i="7"/>
  <c r="L232" i="7"/>
  <c r="O232" i="7"/>
  <c r="L233" i="7"/>
  <c r="O233" i="7"/>
  <c r="L234" i="7"/>
  <c r="O234" i="7"/>
  <c r="L235" i="7"/>
  <c r="O235" i="7"/>
  <c r="L236" i="7"/>
  <c r="O236" i="7"/>
  <c r="L237" i="7"/>
  <c r="O237" i="7"/>
  <c r="L238" i="7"/>
  <c r="O238" i="7"/>
  <c r="L239" i="7"/>
  <c r="O239" i="7"/>
  <c r="L240" i="7"/>
  <c r="O240" i="7"/>
  <c r="L241" i="7"/>
  <c r="O241" i="7"/>
  <c r="L242" i="7"/>
  <c r="O242" i="7"/>
  <c r="L243" i="7"/>
  <c r="O243" i="7"/>
  <c r="L244" i="7"/>
  <c r="O244" i="7"/>
  <c r="L245" i="7"/>
  <c r="O245" i="7"/>
  <c r="L246" i="7"/>
  <c r="O246" i="7"/>
  <c r="L247" i="7"/>
  <c r="O247" i="7"/>
  <c r="L248" i="7"/>
  <c r="O248" i="7"/>
  <c r="L249" i="7"/>
  <c r="O249" i="7"/>
  <c r="L250" i="7"/>
  <c r="O250" i="7"/>
  <c r="L251" i="7"/>
  <c r="O251" i="7"/>
  <c r="L252" i="7"/>
  <c r="O252" i="7"/>
  <c r="L253" i="7"/>
  <c r="O253" i="7"/>
  <c r="L254" i="7"/>
  <c r="O254" i="7"/>
  <c r="L255" i="7"/>
  <c r="O255" i="7"/>
  <c r="L256" i="7"/>
  <c r="O256" i="7"/>
  <c r="L257" i="7"/>
  <c r="O257" i="7"/>
  <c r="L258" i="7"/>
  <c r="O258" i="7"/>
  <c r="L259" i="7"/>
  <c r="O259" i="7"/>
  <c r="L260" i="7"/>
  <c r="O260" i="7"/>
  <c r="L261" i="7"/>
  <c r="O261" i="7"/>
  <c r="L262" i="7"/>
  <c r="O262" i="7"/>
  <c r="L263" i="7"/>
  <c r="O263" i="7"/>
  <c r="L264" i="7"/>
  <c r="O264" i="7"/>
  <c r="L265" i="7"/>
  <c r="O265" i="7"/>
  <c r="L266" i="7"/>
  <c r="O266" i="7"/>
  <c r="L267" i="7"/>
  <c r="O267" i="7"/>
  <c r="L268" i="7"/>
  <c r="O268" i="7"/>
  <c r="L269" i="7"/>
  <c r="O269" i="7"/>
  <c r="L270" i="7"/>
  <c r="O270" i="7"/>
  <c r="L271" i="7"/>
  <c r="O271" i="7"/>
  <c r="L272" i="7"/>
  <c r="O272" i="7"/>
  <c r="L273" i="7"/>
  <c r="O273" i="7"/>
  <c r="L274" i="7"/>
  <c r="O274" i="7"/>
  <c r="L275" i="7"/>
  <c r="O275" i="7"/>
  <c r="L276" i="7"/>
  <c r="O276" i="7"/>
  <c r="L277" i="7"/>
  <c r="O277" i="7"/>
  <c r="L278" i="7"/>
  <c r="O278" i="7"/>
  <c r="L279" i="7"/>
  <c r="O279" i="7"/>
  <c r="L280" i="7"/>
  <c r="O280" i="7"/>
  <c r="L281" i="7"/>
  <c r="O281" i="7"/>
  <c r="L282" i="7"/>
  <c r="O282" i="7"/>
  <c r="L283" i="7"/>
  <c r="O283" i="7"/>
  <c r="L284" i="7"/>
  <c r="O284" i="7"/>
  <c r="L285" i="7"/>
  <c r="O285" i="7"/>
  <c r="L286" i="7"/>
  <c r="O286" i="7"/>
  <c r="L287" i="7"/>
  <c r="O287" i="7"/>
  <c r="L288" i="7"/>
  <c r="O288" i="7"/>
  <c r="L289" i="7"/>
  <c r="O289" i="7"/>
  <c r="L290" i="7"/>
  <c r="O290" i="7"/>
  <c r="L291" i="7"/>
  <c r="O291" i="7"/>
  <c r="L292" i="7"/>
  <c r="O292" i="7"/>
  <c r="L293" i="7"/>
  <c r="O293" i="7"/>
  <c r="L294" i="7"/>
  <c r="O294" i="7"/>
  <c r="L295" i="7"/>
  <c r="O295" i="7"/>
  <c r="L296" i="7"/>
  <c r="O296" i="7"/>
  <c r="L297" i="7"/>
  <c r="O297" i="7"/>
  <c r="L298" i="7"/>
  <c r="O298" i="7"/>
  <c r="L299" i="7"/>
  <c r="O299" i="7"/>
  <c r="L300" i="7"/>
  <c r="O300" i="7"/>
  <c r="L301" i="7"/>
  <c r="O301" i="7"/>
  <c r="L302" i="7"/>
  <c r="O302" i="7"/>
  <c r="L303" i="7"/>
  <c r="O303" i="7"/>
  <c r="L304" i="7"/>
  <c r="O304" i="7"/>
  <c r="L305" i="7"/>
  <c r="O305" i="7"/>
  <c r="L306" i="7"/>
  <c r="O306" i="7"/>
  <c r="L307" i="7"/>
  <c r="O307" i="7"/>
  <c r="L308" i="7"/>
  <c r="O308" i="7"/>
  <c r="L309" i="7"/>
  <c r="O309" i="7"/>
  <c r="L310" i="7"/>
  <c r="O310" i="7"/>
  <c r="L311" i="7"/>
  <c r="O311" i="7"/>
  <c r="L312" i="7"/>
  <c r="O312" i="7"/>
  <c r="L313" i="7"/>
  <c r="O313" i="7"/>
  <c r="L314" i="7"/>
  <c r="O314" i="7"/>
  <c r="L315" i="7"/>
  <c r="O315" i="7"/>
  <c r="L316" i="7"/>
  <c r="O316" i="7"/>
  <c r="L317" i="7"/>
  <c r="O317" i="7"/>
  <c r="L318" i="7"/>
  <c r="O318" i="7"/>
  <c r="L319" i="7"/>
  <c r="O319" i="7"/>
  <c r="L320" i="7"/>
  <c r="O320" i="7"/>
  <c r="L321" i="7"/>
  <c r="O321" i="7"/>
  <c r="L322" i="7"/>
  <c r="O322" i="7"/>
  <c r="L323" i="7"/>
  <c r="O323" i="7"/>
  <c r="L324" i="7"/>
  <c r="O324" i="7"/>
  <c r="L325" i="7"/>
  <c r="O325" i="7"/>
  <c r="L326" i="7"/>
  <c r="O326" i="7"/>
  <c r="L327" i="7"/>
  <c r="O327" i="7"/>
  <c r="L328" i="7"/>
  <c r="O328" i="7"/>
  <c r="L329" i="7"/>
  <c r="O329" i="7"/>
  <c r="L330" i="7"/>
  <c r="O330" i="7"/>
  <c r="L331" i="7"/>
  <c r="O331" i="7"/>
  <c r="L332" i="7"/>
  <c r="O332" i="7"/>
  <c r="L333" i="7"/>
  <c r="O333" i="7"/>
  <c r="L334" i="7"/>
  <c r="O334" i="7"/>
  <c r="L335" i="7"/>
  <c r="O335" i="7"/>
  <c r="L336" i="7"/>
  <c r="O336" i="7"/>
  <c r="L337" i="7"/>
  <c r="O337" i="7"/>
  <c r="L338" i="7"/>
  <c r="O338" i="7"/>
  <c r="L339" i="7"/>
  <c r="O339" i="7"/>
  <c r="L340" i="7"/>
  <c r="O340" i="7"/>
  <c r="L341" i="7"/>
  <c r="O341" i="7"/>
  <c r="L342" i="7"/>
  <c r="O342" i="7"/>
  <c r="L343" i="7"/>
  <c r="O343" i="7"/>
  <c r="L344" i="7"/>
  <c r="O344" i="7"/>
  <c r="L345" i="7"/>
  <c r="O345" i="7"/>
  <c r="L346" i="7"/>
  <c r="O346" i="7"/>
  <c r="L347" i="7"/>
  <c r="O347" i="7"/>
  <c r="L348" i="7"/>
  <c r="O348" i="7"/>
  <c r="L349" i="7"/>
  <c r="O349" i="7"/>
  <c r="L350" i="7"/>
  <c r="O350" i="7"/>
  <c r="L351" i="7"/>
  <c r="O351" i="7"/>
  <c r="L352" i="7"/>
  <c r="O352" i="7"/>
  <c r="L353" i="7"/>
  <c r="O353" i="7"/>
  <c r="L354" i="7"/>
  <c r="O354" i="7"/>
  <c r="L355" i="7"/>
  <c r="O355" i="7"/>
  <c r="L356" i="7"/>
  <c r="O356" i="7"/>
  <c r="L357" i="7"/>
  <c r="O357" i="7"/>
  <c r="L358" i="7"/>
  <c r="O358" i="7"/>
  <c r="L359" i="7"/>
  <c r="O359" i="7"/>
  <c r="L360" i="7"/>
  <c r="O360" i="7"/>
  <c r="L361" i="7"/>
  <c r="O361" i="7"/>
  <c r="L362" i="7"/>
  <c r="O362" i="7"/>
  <c r="L363" i="7"/>
  <c r="O363" i="7"/>
  <c r="L364" i="7"/>
  <c r="O364" i="7"/>
  <c r="L365" i="7"/>
  <c r="O365" i="7"/>
  <c r="L366" i="7"/>
  <c r="O366" i="7"/>
  <c r="L367" i="7"/>
  <c r="O367" i="7"/>
  <c r="L368" i="7"/>
  <c r="O368" i="7"/>
  <c r="L369" i="7"/>
  <c r="O369" i="7"/>
  <c r="L370" i="7"/>
  <c r="O370" i="7"/>
  <c r="L371" i="7"/>
  <c r="O371" i="7"/>
  <c r="L372" i="7"/>
  <c r="O372" i="7"/>
  <c r="L373" i="7"/>
  <c r="O373" i="7"/>
  <c r="L374" i="7"/>
  <c r="O374" i="7"/>
  <c r="L375" i="7"/>
  <c r="O375" i="7"/>
  <c r="L376" i="7"/>
  <c r="O376" i="7"/>
  <c r="L377" i="7"/>
  <c r="O377" i="7"/>
  <c r="L379" i="7"/>
  <c r="O379" i="7"/>
  <c r="L380" i="7"/>
  <c r="O380" i="7"/>
  <c r="L381" i="7"/>
  <c r="O381" i="7"/>
  <c r="L382" i="7"/>
  <c r="O382" i="7"/>
  <c r="L383" i="7"/>
  <c r="O383" i="7"/>
  <c r="L384" i="7"/>
  <c r="O384" i="7"/>
  <c r="L385" i="7"/>
  <c r="O385" i="7"/>
  <c r="L386" i="7"/>
  <c r="O386" i="7"/>
  <c r="L387" i="7"/>
  <c r="O387" i="7"/>
  <c r="L388" i="7"/>
  <c r="O388" i="7"/>
  <c r="L389" i="7"/>
  <c r="O389" i="7"/>
  <c r="L390" i="7"/>
  <c r="O390" i="7"/>
  <c r="L391" i="7"/>
  <c r="O391" i="7"/>
  <c r="L392" i="7"/>
  <c r="O392" i="7"/>
  <c r="L393" i="7"/>
  <c r="O393" i="7"/>
  <c r="L394" i="7"/>
  <c r="O394" i="7"/>
  <c r="L395" i="7"/>
  <c r="O395" i="7"/>
  <c r="L396" i="7"/>
  <c r="O396" i="7"/>
  <c r="L397" i="7"/>
  <c r="O397" i="7"/>
  <c r="L398" i="7"/>
  <c r="O398" i="7"/>
  <c r="L399" i="7"/>
  <c r="O399" i="7"/>
  <c r="L400" i="7"/>
  <c r="O400" i="7"/>
  <c r="L401" i="7"/>
  <c r="O401" i="7"/>
  <c r="L402" i="7"/>
  <c r="O402" i="7"/>
  <c r="L403" i="7"/>
  <c r="O403" i="7"/>
  <c r="L404" i="7"/>
  <c r="O404" i="7"/>
  <c r="L405" i="7"/>
  <c r="O405" i="7"/>
  <c r="L406" i="7"/>
  <c r="O406" i="7"/>
  <c r="L407" i="7"/>
  <c r="O407" i="7"/>
  <c r="L408" i="7"/>
  <c r="O408" i="7"/>
  <c r="L409" i="7"/>
  <c r="O409" i="7"/>
  <c r="L410" i="7"/>
  <c r="O410" i="7"/>
  <c r="L411" i="7"/>
  <c r="O411" i="7"/>
  <c r="L412" i="7"/>
  <c r="O412" i="7"/>
  <c r="L413" i="7"/>
  <c r="O413" i="7"/>
  <c r="L414" i="7"/>
  <c r="O414" i="7"/>
  <c r="L415" i="7"/>
  <c r="O415" i="7"/>
  <c r="L416" i="7"/>
  <c r="O416" i="7"/>
  <c r="L417" i="7"/>
  <c r="O417" i="7"/>
  <c r="L418" i="7"/>
  <c r="O418" i="7"/>
  <c r="L419" i="7"/>
  <c r="O419" i="7"/>
  <c r="L420" i="7"/>
  <c r="O420" i="7"/>
  <c r="L421" i="7"/>
  <c r="O421" i="7"/>
  <c r="L422" i="7"/>
  <c r="O422" i="7"/>
  <c r="L423" i="7"/>
  <c r="O423" i="7"/>
  <c r="L424" i="7"/>
  <c r="O424" i="7"/>
  <c r="L425" i="7"/>
  <c r="O425" i="7"/>
  <c r="L426" i="7"/>
  <c r="O426" i="7"/>
  <c r="L427" i="7"/>
  <c r="O427" i="7"/>
  <c r="L428" i="7"/>
  <c r="O428" i="7"/>
  <c r="L429" i="7"/>
  <c r="O429" i="7"/>
  <c r="L430" i="7"/>
  <c r="O430" i="7"/>
  <c r="L431" i="7"/>
  <c r="O431" i="7"/>
  <c r="L432" i="7"/>
  <c r="O432" i="7"/>
  <c r="L433" i="7"/>
  <c r="O433" i="7"/>
  <c r="L434" i="7"/>
  <c r="O434" i="7"/>
  <c r="L435" i="7"/>
  <c r="O435" i="7"/>
  <c r="L436" i="7"/>
  <c r="O436" i="7"/>
  <c r="L437" i="7"/>
  <c r="O437" i="7"/>
  <c r="L438" i="7"/>
  <c r="O438" i="7"/>
  <c r="L439" i="7"/>
  <c r="O439" i="7"/>
  <c r="L440" i="7"/>
  <c r="O440" i="7"/>
  <c r="L441" i="7"/>
  <c r="O441" i="7"/>
  <c r="L442" i="7"/>
  <c r="O442" i="7"/>
  <c r="L443" i="7"/>
  <c r="O443" i="7"/>
  <c r="L444" i="7"/>
  <c r="O444" i="7"/>
  <c r="L445" i="7"/>
  <c r="O445" i="7"/>
  <c r="L446" i="7"/>
  <c r="O446" i="7"/>
  <c r="L447" i="7"/>
  <c r="O447" i="7"/>
  <c r="L448" i="7"/>
  <c r="O448" i="7"/>
  <c r="L449" i="7"/>
  <c r="O449" i="7"/>
  <c r="L450" i="7"/>
  <c r="O450" i="7"/>
  <c r="L451" i="7"/>
  <c r="O451" i="7"/>
  <c r="L452" i="7"/>
  <c r="O452" i="7"/>
  <c r="L453" i="7"/>
  <c r="O453" i="7"/>
  <c r="L454" i="7"/>
  <c r="O454" i="7"/>
  <c r="L455" i="7"/>
  <c r="O455" i="7"/>
  <c r="L456" i="7"/>
  <c r="O456" i="7"/>
  <c r="L458" i="7"/>
  <c r="O458" i="7"/>
  <c r="L459" i="7"/>
  <c r="O459" i="7"/>
  <c r="L460" i="7"/>
  <c r="O460" i="7"/>
  <c r="L461" i="7"/>
  <c r="O461" i="7"/>
  <c r="L462" i="7"/>
  <c r="O462" i="7"/>
  <c r="L463" i="7"/>
  <c r="O463" i="7"/>
  <c r="L464" i="7"/>
  <c r="O464" i="7"/>
  <c r="L465" i="7"/>
  <c r="O465" i="7"/>
  <c r="L466" i="7"/>
  <c r="O466" i="7"/>
  <c r="L467" i="7"/>
  <c r="O467" i="7"/>
  <c r="L468" i="7"/>
  <c r="O468" i="7"/>
  <c r="L469" i="7"/>
  <c r="O469" i="7"/>
  <c r="L470" i="7"/>
  <c r="O470" i="7"/>
  <c r="L471" i="7"/>
  <c r="O471" i="7"/>
  <c r="L472" i="7"/>
  <c r="O472" i="7"/>
  <c r="L473" i="7"/>
  <c r="O473" i="7"/>
  <c r="L474" i="7"/>
  <c r="O474" i="7"/>
  <c r="L475" i="7"/>
  <c r="O475" i="7"/>
  <c r="L476" i="7"/>
  <c r="O476" i="7"/>
  <c r="L477" i="7"/>
  <c r="O477" i="7"/>
  <c r="L478" i="7"/>
  <c r="O478" i="7"/>
  <c r="L479" i="7"/>
  <c r="O479" i="7"/>
  <c r="L480" i="7"/>
  <c r="O480" i="7"/>
  <c r="L481" i="7"/>
  <c r="O481" i="7"/>
  <c r="L482" i="7"/>
  <c r="O482" i="7"/>
  <c r="L483" i="7"/>
  <c r="O483" i="7"/>
  <c r="L484" i="7"/>
  <c r="O484" i="7"/>
  <c r="L485" i="7"/>
  <c r="O485" i="7"/>
  <c r="L486" i="7"/>
  <c r="O486" i="7"/>
  <c r="L487" i="7"/>
  <c r="O487" i="7"/>
  <c r="P6" i="7"/>
  <c r="P7" i="7"/>
  <c r="P8" i="7"/>
  <c r="P9" i="7"/>
  <c r="P10" i="7"/>
  <c r="P11" i="7"/>
  <c r="P12" i="7"/>
  <c r="P13" i="7"/>
  <c r="P14" i="7"/>
  <c r="P15" i="7"/>
  <c r="P16" i="7"/>
  <c r="P17" i="7"/>
  <c r="P18" i="7"/>
  <c r="P19" i="7"/>
  <c r="P20" i="7"/>
  <c r="P21" i="7"/>
  <c r="P22" i="7"/>
  <c r="P23" i="7"/>
  <c r="P24" i="7"/>
  <c r="P25" i="7"/>
  <c r="P26" i="7"/>
  <c r="P27" i="7"/>
  <c r="P28" i="7"/>
  <c r="P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O5" i="7"/>
  <c r="L5" i="7"/>
  <c r="O3184" i="1"/>
  <c r="R2284" i="1"/>
  <c r="R994" i="1"/>
  <c r="O994" i="1"/>
  <c r="R920" i="1"/>
  <c r="O920" i="1"/>
  <c r="R4" i="2"/>
  <c r="T4" i="2"/>
  <c r="R5" i="2"/>
  <c r="T5" i="2"/>
  <c r="R6" i="2"/>
  <c r="T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T100" i="2"/>
  <c r="R101" i="2"/>
  <c r="T101" i="2"/>
  <c r="R102" i="2"/>
  <c r="T102" i="2"/>
  <c r="R103" i="2"/>
  <c r="T103" i="2"/>
  <c r="R104" i="2"/>
  <c r="T104" i="2"/>
  <c r="R3" i="2"/>
  <c r="R6" i="1"/>
  <c r="R7" i="1"/>
  <c r="R8" i="1"/>
  <c r="R9" i="1"/>
  <c r="R10" i="1"/>
  <c r="R11" i="1"/>
  <c r="R12" i="1"/>
  <c r="R13" i="1"/>
  <c r="R14" i="1"/>
  <c r="R15" i="1"/>
  <c r="R16" i="1"/>
  <c r="R17" i="1"/>
  <c r="R18" i="1"/>
  <c r="R19" i="1"/>
  <c r="R20" i="1"/>
  <c r="R21" i="1"/>
  <c r="R22" i="1"/>
  <c r="R23" i="1"/>
  <c r="R24" i="1"/>
  <c r="R25" i="1"/>
  <c r="R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5"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4" i="1"/>
  <c r="R2255" i="1"/>
  <c r="R2256" i="1"/>
  <c r="R2257" i="1"/>
  <c r="R2258" i="1"/>
  <c r="R2259" i="1"/>
  <c r="R2260" i="1"/>
  <c r="R2261" i="1"/>
  <c r="R2262" i="1"/>
  <c r="R2263" i="1"/>
  <c r="R2264" i="1"/>
  <c r="R2265" i="1"/>
  <c r="R2266" i="1"/>
  <c r="R2267" i="1"/>
  <c r="R2268" i="1"/>
  <c r="R2269" i="1"/>
  <c r="R2270" i="1"/>
  <c r="R2271" i="1"/>
  <c r="R2272" i="1"/>
  <c r="R2273" i="1"/>
  <c r="R2274" i="1"/>
  <c r="R2275" i="1"/>
  <c r="R2277" i="1"/>
  <c r="R2279" i="1"/>
  <c r="R2280" i="1"/>
  <c r="R2281" i="1"/>
  <c r="R2282" i="1"/>
  <c r="R2283"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4"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8"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3"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9" i="1"/>
  <c r="R2570" i="1"/>
  <c r="R2571" i="1"/>
  <c r="R2572" i="1"/>
  <c r="R2573" i="1"/>
  <c r="R2574" i="1"/>
  <c r="R2575" i="1"/>
  <c r="R2576" i="1"/>
  <c r="R2577" i="1"/>
  <c r="R2578" i="1"/>
  <c r="R2579" i="1"/>
  <c r="R2580" i="1"/>
  <c r="R2581" i="1"/>
  <c r="R2582" i="1"/>
  <c r="R2583" i="1"/>
  <c r="R2585"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U1813" i="1" s="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5" i="1"/>
  <c r="O2091" i="1"/>
  <c r="O2092" i="1"/>
  <c r="O2093" i="1"/>
  <c r="O2094" i="1"/>
  <c r="O2095" i="1"/>
  <c r="O2096" i="1"/>
  <c r="O2097"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4" i="1"/>
  <c r="O2255" i="1"/>
  <c r="O2256" i="1"/>
  <c r="O2257" i="1"/>
  <c r="O2258" i="1"/>
  <c r="O2259" i="1"/>
  <c r="U2259" i="1" s="1"/>
  <c r="O2260" i="1"/>
  <c r="U2260" i="1" s="1"/>
  <c r="O2261" i="1"/>
  <c r="U2261" i="1" s="1"/>
  <c r="O2262" i="1"/>
  <c r="U2262" i="1" s="1"/>
  <c r="O2263" i="1"/>
  <c r="U2263" i="1" s="1"/>
  <c r="O2264" i="1"/>
  <c r="U2264" i="1" s="1"/>
  <c r="O2265" i="1"/>
  <c r="U2265" i="1" s="1"/>
  <c r="O2266" i="1"/>
  <c r="U2266" i="1" s="1"/>
  <c r="O2267" i="1"/>
  <c r="U2267" i="1" s="1"/>
  <c r="O2268" i="1"/>
  <c r="U2268" i="1" s="1"/>
  <c r="O2269" i="1"/>
  <c r="U2269" i="1" s="1"/>
  <c r="O2270" i="1"/>
  <c r="U2270" i="1" s="1"/>
  <c r="O2271" i="1"/>
  <c r="U2271" i="1" s="1"/>
  <c r="O2272" i="1"/>
  <c r="U2272" i="1" s="1"/>
  <c r="O2273" i="1"/>
  <c r="U2273" i="1" s="1"/>
  <c r="O2274" i="1"/>
  <c r="U2274" i="1" s="1"/>
  <c r="O2275" i="1"/>
  <c r="U2275" i="1" s="1"/>
  <c r="O2277" i="1"/>
  <c r="O2279" i="1"/>
  <c r="O2280" i="1"/>
  <c r="O2281" i="1"/>
  <c r="O2282" i="1"/>
  <c r="O2283"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4"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8"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 i="1"/>
  <c r="Q2475" i="7" l="1"/>
  <c r="Q2473" i="7"/>
  <c r="Q2471" i="7"/>
  <c r="Q2469" i="7"/>
  <c r="Q2465" i="7"/>
  <c r="Q2463" i="7"/>
  <c r="Q2461" i="7"/>
  <c r="Q2459" i="7"/>
  <c r="Q2451" i="7"/>
  <c r="Q2447" i="7"/>
  <c r="Q2443" i="7"/>
  <c r="Q2439" i="7"/>
  <c r="Q2437" i="7"/>
  <c r="Q2435" i="7"/>
  <c r="Q2431" i="7"/>
  <c r="Q2427" i="7"/>
  <c r="Q2425" i="7"/>
  <c r="Q2423" i="7"/>
  <c r="Q2421" i="7"/>
  <c r="Q2419" i="7"/>
  <c r="Q2417" i="7"/>
  <c r="Q2413" i="7"/>
  <c r="Q2411" i="7"/>
  <c r="Q2409" i="7"/>
  <c r="Q2407" i="7"/>
  <c r="Q2401" i="7"/>
  <c r="Q2399" i="7"/>
  <c r="Q2395" i="7"/>
  <c r="Q2391" i="7"/>
  <c r="Q2389" i="7"/>
  <c r="Q2387" i="7"/>
  <c r="Q2385" i="7"/>
  <c r="Q2383" i="7"/>
  <c r="Q2381" i="7"/>
  <c r="Q2375" i="7"/>
  <c r="Q2373" i="7"/>
  <c r="Q2371" i="7"/>
  <c r="Q2369" i="7"/>
  <c r="Q2367" i="7"/>
  <c r="Q2361" i="7"/>
  <c r="Q2359" i="7"/>
  <c r="Q2357" i="7"/>
  <c r="Q2355" i="7"/>
  <c r="Q2347" i="7"/>
  <c r="Q2345" i="7"/>
  <c r="Q2339" i="7"/>
  <c r="Q2335" i="7"/>
  <c r="Q2323" i="7"/>
  <c r="Q2321" i="7"/>
  <c r="Q2319" i="7"/>
  <c r="Q2317" i="7"/>
  <c r="Q2315" i="7"/>
  <c r="Q2311" i="7"/>
  <c r="Q2295" i="7"/>
  <c r="Q2291" i="7"/>
  <c r="Q2287" i="7"/>
  <c r="Q2283" i="7"/>
  <c r="Q2279" i="7"/>
  <c r="Q2275" i="7"/>
  <c r="Q2271" i="7"/>
  <c r="Q2165" i="7"/>
  <c r="Q2161" i="7"/>
  <c r="Q2157" i="7"/>
  <c r="Q2153" i="7"/>
  <c r="Q2145" i="7"/>
  <c r="Q2141" i="7"/>
  <c r="Q636" i="7"/>
  <c r="Q633" i="7"/>
  <c r="Q613" i="7"/>
  <c r="Q609" i="7"/>
  <c r="Q593" i="7"/>
  <c r="Q2149" i="7"/>
  <c r="O124" i="5"/>
  <c r="H19" i="6" s="1"/>
  <c r="O6469" i="1"/>
  <c r="E5" i="6" s="1"/>
  <c r="R6469" i="1"/>
  <c r="G5" i="6" s="1"/>
  <c r="Q2333" i="7"/>
  <c r="Q2329" i="7"/>
  <c r="Q2331" i="7"/>
  <c r="Q2303" i="7"/>
  <c r="Q2307" i="7"/>
  <c r="Q2267" i="7"/>
  <c r="Q2263" i="7"/>
  <c r="Q2183" i="7"/>
  <c r="P2635" i="7"/>
  <c r="H7" i="6" s="1"/>
  <c r="O2635" i="7"/>
  <c r="G7" i="6" s="1"/>
  <c r="Q2477" i="7"/>
  <c r="Q2467" i="7"/>
  <c r="Q2457" i="7"/>
  <c r="Q2455" i="7"/>
  <c r="Q2453" i="7"/>
  <c r="Q2449" i="7"/>
  <c r="Q2445" i="7"/>
  <c r="Q2441" i="7"/>
  <c r="Q2433" i="7"/>
  <c r="Q2429" i="7"/>
  <c r="Q2415" i="7"/>
  <c r="Q2405" i="7"/>
  <c r="Q2397" i="7"/>
  <c r="Q2393" i="7"/>
  <c r="Q2379" i="7"/>
  <c r="Q2377" i="7"/>
  <c r="Q2365" i="7"/>
  <c r="Q2363" i="7"/>
  <c r="Q2353" i="7"/>
  <c r="Q2351" i="7"/>
  <c r="Q2341" i="7"/>
  <c r="Q2337" i="7"/>
  <c r="Q2327" i="7"/>
  <c r="Q2325" i="7"/>
  <c r="Q2313" i="7"/>
  <c r="Q2299" i="7"/>
  <c r="Q2137" i="7"/>
  <c r="Q2133" i="7"/>
  <c r="Q2129" i="7"/>
  <c r="Q2125" i="7"/>
  <c r="Q2121" i="7"/>
  <c r="Q2117" i="7"/>
  <c r="Q2113" i="7"/>
  <c r="Q2177" i="7"/>
  <c r="Q2173" i="7"/>
  <c r="Q2169" i="7"/>
  <c r="Q2259" i="7"/>
  <c r="Q2223" i="7"/>
  <c r="Q1821" i="7"/>
  <c r="Q1817" i="7"/>
  <c r="Q1809" i="7"/>
  <c r="Q1826" i="7"/>
  <c r="Q1822" i="7"/>
  <c r="Q2349" i="7"/>
  <c r="Q2235" i="7"/>
  <c r="Q2167" i="7"/>
  <c r="Q2403" i="7"/>
  <c r="Q2343" i="7"/>
  <c r="Q1825" i="7"/>
  <c r="Q1793" i="7"/>
  <c r="Q1797" i="7"/>
  <c r="Q1801" i="7"/>
  <c r="Q1798" i="7"/>
  <c r="Q1794" i="7"/>
  <c r="Q1790" i="7"/>
  <c r="Q1789" i="7"/>
  <c r="Q1813" i="7"/>
  <c r="Q1805" i="7"/>
  <c r="Q1810" i="7"/>
  <c r="Q1806" i="7"/>
  <c r="Q1802" i="7"/>
  <c r="Q1814" i="7"/>
  <c r="Q1818" i="7"/>
  <c r="Q2109" i="7"/>
  <c r="Q2163" i="7"/>
  <c r="Q640" i="7"/>
  <c r="Q629" i="7"/>
  <c r="Q625" i="7"/>
  <c r="Q621" i="7"/>
  <c r="Q617" i="7"/>
  <c r="Q605" i="7"/>
  <c r="Q601" i="7"/>
  <c r="Q597" i="7"/>
  <c r="Q589" i="7"/>
  <c r="Q585" i="7"/>
  <c r="Q2159" i="7"/>
  <c r="Q1823" i="7"/>
  <c r="Q1819" i="7"/>
  <c r="Q1815" i="7"/>
  <c r="Q1811" i="7"/>
  <c r="Q1807" i="7"/>
  <c r="Q1803" i="7"/>
  <c r="Q1799" i="7"/>
  <c r="Q1795" i="7"/>
  <c r="Q1791" i="7"/>
  <c r="Q1787" i="7"/>
  <c r="Q1824" i="7"/>
  <c r="Q1820" i="7"/>
  <c r="Q1816" i="7"/>
  <c r="Q1812" i="7"/>
  <c r="Q1808" i="7"/>
  <c r="Q1804" i="7"/>
  <c r="Q1800" i="7"/>
  <c r="Q1796" i="7"/>
  <c r="Q1792" i="7"/>
  <c r="Q1788" i="7"/>
  <c r="Q2155" i="7"/>
  <c r="Q2151" i="7"/>
  <c r="Q2147" i="7"/>
  <c r="Q2143" i="7"/>
  <c r="Q2139" i="7"/>
  <c r="Q2135" i="7"/>
  <c r="Q2131" i="7"/>
  <c r="Q2127" i="7"/>
  <c r="Q2123" i="7"/>
  <c r="Q2119" i="7"/>
  <c r="Q2115" i="7"/>
  <c r="Q2111" i="7"/>
  <c r="Q2107" i="7"/>
  <c r="Q2103" i="7"/>
  <c r="Q2099" i="7"/>
  <c r="Q2095" i="7"/>
  <c r="Q1896" i="7"/>
  <c r="Q1892" i="7"/>
  <c r="Q1888" i="7"/>
  <c r="Q1884" i="7"/>
  <c r="Q1880" i="7"/>
  <c r="Q1876" i="7"/>
  <c r="Q1872" i="7"/>
  <c r="Q1868" i="7"/>
  <c r="Q1864" i="7"/>
  <c r="Q1860" i="7"/>
  <c r="Q1856" i="7"/>
  <c r="Q1852" i="7"/>
  <c r="Q1849" i="7"/>
  <c r="Q1844" i="7"/>
  <c r="Q1840" i="7"/>
  <c r="Q1836" i="7"/>
  <c r="Q1832" i="7"/>
  <c r="Q1828" i="7"/>
  <c r="Q1784" i="7"/>
  <c r="Q1781" i="7"/>
  <c r="Q1772" i="7"/>
  <c r="Q1768" i="7"/>
  <c r="Q1760" i="7"/>
  <c r="Q1752" i="7"/>
  <c r="Q1740" i="7"/>
  <c r="Q1732" i="7"/>
  <c r="Q1728" i="7"/>
  <c r="Q1724" i="7"/>
  <c r="Q1720" i="7"/>
  <c r="Q1716" i="7"/>
  <c r="Q1712" i="7"/>
  <c r="Q1708" i="7"/>
  <c r="Q1704" i="7"/>
  <c r="Q1700" i="7"/>
  <c r="Q1696" i="7"/>
  <c r="Q1692" i="7"/>
  <c r="Q1684" i="7"/>
  <c r="Q1680" i="7"/>
  <c r="Q1676" i="7"/>
  <c r="Q1672" i="7"/>
  <c r="Q1668" i="7"/>
  <c r="Q1664" i="7"/>
  <c r="Q1660" i="7"/>
  <c r="Q1652" i="7"/>
  <c r="Q1648" i="7"/>
  <c r="Q1644" i="7"/>
  <c r="Q1640" i="7"/>
  <c r="Q1636" i="7"/>
  <c r="Q1632" i="7"/>
  <c r="Q1628" i="7"/>
  <c r="Q1624" i="7"/>
  <c r="Q1620" i="7"/>
  <c r="Q1616" i="7"/>
  <c r="Q1612" i="7"/>
  <c r="Q1608" i="7"/>
  <c r="Q1604" i="7"/>
  <c r="Q1600" i="7"/>
  <c r="Q1596" i="7"/>
  <c r="Q1592" i="7"/>
  <c r="Q1588" i="7"/>
  <c r="Q1584" i="7"/>
  <c r="Q1580" i="7"/>
  <c r="Q1576" i="7"/>
  <c r="Q1572" i="7"/>
  <c r="Q1568" i="7"/>
  <c r="Q1564" i="7"/>
  <c r="Q1560" i="7"/>
  <c r="Q1556" i="7"/>
  <c r="Q1552" i="7"/>
  <c r="Q1548" i="7"/>
  <c r="Q1544" i="7"/>
  <c r="Q1540" i="7"/>
  <c r="Q1536" i="7"/>
  <c r="Q1532" i="7"/>
  <c r="Q1528" i="7"/>
  <c r="Q1524" i="7"/>
  <c r="Q1520" i="7"/>
  <c r="Q1516" i="7"/>
  <c r="Q1512" i="7"/>
  <c r="Q1508" i="7"/>
  <c r="Q1504" i="7"/>
  <c r="Q1500" i="7"/>
  <c r="Q1496" i="7"/>
  <c r="Q1492" i="7"/>
  <c r="Q1488" i="7"/>
  <c r="Q1484" i="7"/>
  <c r="Q1480" i="7"/>
  <c r="Q1476" i="7"/>
  <c r="Q1472" i="7"/>
  <c r="Q1468" i="7"/>
  <c r="Q1444" i="7"/>
  <c r="Q1440" i="7"/>
  <c r="Q1436" i="7"/>
  <c r="Q1432" i="7"/>
  <c r="Q1424" i="7"/>
  <c r="Q1416" i="7"/>
  <c r="Q1410" i="7"/>
  <c r="Q1406" i="7"/>
  <c r="Q1402" i="7"/>
  <c r="Q1398" i="7"/>
  <c r="Q1394" i="7"/>
  <c r="Q1390" i="7"/>
  <c r="Q1386" i="7"/>
  <c r="Q1382" i="7"/>
  <c r="Q1378" i="7"/>
  <c r="Q1374" i="7"/>
  <c r="Q1370" i="7"/>
  <c r="Q1366" i="7"/>
  <c r="Q1362" i="7"/>
  <c r="Q1358" i="7"/>
  <c r="Q1354" i="7"/>
  <c r="Q1350" i="7"/>
  <c r="Q1126" i="7"/>
  <c r="Q1122" i="7"/>
  <c r="Q1118" i="7"/>
  <c r="Q1114" i="7"/>
  <c r="Q1110" i="7"/>
  <c r="Q1106" i="7"/>
  <c r="Q1102" i="7"/>
  <c r="Q1098" i="7"/>
  <c r="Q1094" i="7"/>
  <c r="Q1090" i="7"/>
  <c r="Q1086" i="7"/>
  <c r="Q1082" i="7"/>
  <c r="Q1078" i="7"/>
  <c r="Q1074" i="7"/>
  <c r="Q1070" i="7"/>
  <c r="Q1066" i="7"/>
  <c r="Q1062" i="7"/>
  <c r="Q1058" i="7"/>
  <c r="Q1054" i="7"/>
  <c r="Q1050" i="7"/>
  <c r="Q1046" i="7"/>
  <c r="Q1042" i="7"/>
  <c r="Q1038" i="7"/>
  <c r="Q1034" i="7"/>
  <c r="Q1030" i="7"/>
  <c r="Q1025" i="7"/>
  <c r="Q1021" i="7"/>
  <c r="Q1017" i="7"/>
  <c r="Q1013" i="7"/>
  <c r="Q1009" i="7"/>
  <c r="Q1005" i="7"/>
  <c r="Q1001" i="7"/>
  <c r="Q997" i="7"/>
  <c r="Q993" i="7"/>
  <c r="Q989" i="7"/>
  <c r="Q985" i="7"/>
  <c r="Q981" i="7"/>
  <c r="Q977" i="7"/>
  <c r="Q973" i="7"/>
  <c r="Q969" i="7"/>
  <c r="Q965" i="7"/>
  <c r="Q961" i="7"/>
  <c r="Q957" i="7"/>
  <c r="Q953" i="7"/>
  <c r="Q949" i="7"/>
  <c r="Q945" i="7"/>
  <c r="Q941" i="7"/>
  <c r="Q937" i="7"/>
  <c r="Q933" i="7"/>
  <c r="Q929" i="7"/>
  <c r="Q916" i="7"/>
  <c r="Q912" i="7"/>
  <c r="Q908" i="7"/>
  <c r="Q904" i="7"/>
  <c r="Q900" i="7"/>
  <c r="Q896" i="7"/>
  <c r="Q892" i="7"/>
  <c r="Q888" i="7"/>
  <c r="Q884" i="7"/>
  <c r="Q880" i="7"/>
  <c r="Q876" i="7"/>
  <c r="Q872" i="7"/>
  <c r="Q868" i="7"/>
  <c r="Q864" i="7"/>
  <c r="Q860" i="7"/>
  <c r="Q856" i="7"/>
  <c r="Q852" i="7"/>
  <c r="Q848" i="7"/>
  <c r="Q844" i="7"/>
  <c r="Q840" i="7"/>
  <c r="Q836" i="7"/>
  <c r="Q832" i="7"/>
  <c r="Q828" i="7"/>
  <c r="Q824" i="7"/>
  <c r="Q820" i="7"/>
  <c r="Q816" i="7"/>
  <c r="Q812" i="7"/>
  <c r="Q808" i="7"/>
  <c r="Q804" i="7"/>
  <c r="Q800" i="7"/>
  <c r="Q796" i="7"/>
  <c r="Q792" i="7"/>
  <c r="Q788" i="7"/>
  <c r="Q784" i="7"/>
  <c r="Q780" i="7"/>
  <c r="Q776" i="7"/>
  <c r="Q772" i="7"/>
  <c r="Q768" i="7"/>
  <c r="Q764" i="7"/>
  <c r="Q760" i="7"/>
  <c r="Q756" i="7"/>
  <c r="Q752" i="7"/>
  <c r="Q748" i="7"/>
  <c r="Q744" i="7"/>
  <c r="Q740" i="7"/>
  <c r="Q736" i="7"/>
  <c r="Q732" i="7"/>
  <c r="Q728" i="7"/>
  <c r="Q1850" i="7"/>
  <c r="Q634" i="7"/>
  <c r="Q630" i="7"/>
  <c r="Q626" i="7"/>
  <c r="Q622" i="7"/>
  <c r="Q618" i="7"/>
  <c r="Q602" i="7"/>
  <c r="Q598" i="7"/>
  <c r="Q594" i="7"/>
  <c r="Q590" i="7"/>
  <c r="Q586" i="7"/>
  <c r="Q582" i="7"/>
  <c r="Q578" i="7"/>
  <c r="Q574" i="7"/>
  <c r="Q570" i="7"/>
  <c r="Q566" i="7"/>
  <c r="Q2476" i="7"/>
  <c r="Q2472" i="7"/>
  <c r="Q2468" i="7"/>
  <c r="Q485" i="7"/>
  <c r="Q461" i="7"/>
  <c r="Q456" i="7"/>
  <c r="Q452" i="7"/>
  <c r="Q448" i="7"/>
  <c r="Q440" i="7"/>
  <c r="Q436" i="7"/>
  <c r="Q2474" i="7"/>
  <c r="Q2470" i="7"/>
  <c r="Q581" i="7"/>
  <c r="Q577" i="7"/>
  <c r="Q573" i="7"/>
  <c r="Q569" i="7"/>
  <c r="Q565" i="7"/>
  <c r="Q1843" i="7"/>
  <c r="Q1839" i="7"/>
  <c r="Q1835" i="7"/>
  <c r="Q1831" i="7"/>
  <c r="Q561" i="7"/>
  <c r="Q557" i="7"/>
  <c r="Q553" i="7"/>
  <c r="Q549" i="7"/>
  <c r="Q545" i="7"/>
  <c r="Q541" i="7"/>
  <c r="Q537" i="7"/>
  <c r="Q533" i="7"/>
  <c r="Q529" i="7"/>
  <c r="Q525" i="7"/>
  <c r="Q521" i="7"/>
  <c r="Q517" i="7"/>
  <c r="Q513" i="7"/>
  <c r="Q509" i="7"/>
  <c r="Q505" i="7"/>
  <c r="Q501" i="7"/>
  <c r="Q497" i="7"/>
  <c r="Q491" i="7"/>
  <c r="Q2464" i="7"/>
  <c r="Q2460" i="7"/>
  <c r="Q2456" i="7"/>
  <c r="Q2452" i="7"/>
  <c r="Q2448" i="7"/>
  <c r="Q2444" i="7"/>
  <c r="Q2440" i="7"/>
  <c r="Q2436" i="7"/>
  <c r="Q2432" i="7"/>
  <c r="Q2428" i="7"/>
  <c r="Q2424" i="7"/>
  <c r="Q2420" i="7"/>
  <c r="Q2416" i="7"/>
  <c r="Q2412" i="7"/>
  <c r="Q2408" i="7"/>
  <c r="Q2404" i="7"/>
  <c r="Q2400" i="7"/>
  <c r="Q2396" i="7"/>
  <c r="Q2392" i="7"/>
  <c r="Q2388" i="7"/>
  <c r="Q2384" i="7"/>
  <c r="Q2380" i="7"/>
  <c r="Q2376" i="7"/>
  <c r="Q2372" i="7"/>
  <c r="Q2368" i="7"/>
  <c r="Q2364" i="7"/>
  <c r="Q2360" i="7"/>
  <c r="Q2356" i="7"/>
  <c r="Q2352" i="7"/>
  <c r="Q2348" i="7"/>
  <c r="Q2344" i="7"/>
  <c r="Q2340" i="7"/>
  <c r="Q2336" i="7"/>
  <c r="Q2332" i="7"/>
  <c r="Q2328" i="7"/>
  <c r="Q2324" i="7"/>
  <c r="Q2320" i="7"/>
  <c r="Q2316" i="7"/>
  <c r="Q2312" i="7"/>
  <c r="Q2156" i="7"/>
  <c r="Q2152" i="7"/>
  <c r="Q2148" i="7"/>
  <c r="Q2144" i="7"/>
  <c r="Q2140" i="7"/>
  <c r="Q2136" i="7"/>
  <c r="Q2132" i="7"/>
  <c r="Q2128" i="7"/>
  <c r="Q2124" i="7"/>
  <c r="Q2120" i="7"/>
  <c r="Q2116" i="7"/>
  <c r="Q2112" i="7"/>
  <c r="Q2108" i="7"/>
  <c r="Q2104" i="7"/>
  <c r="Q2100" i="7"/>
  <c r="Q2096" i="7"/>
  <c r="Q2105" i="7"/>
  <c r="Q2101" i="7"/>
  <c r="Q2097" i="7"/>
  <c r="Q2466" i="7"/>
  <c r="Q2462" i="7"/>
  <c r="Q2458" i="7"/>
  <c r="Q2454" i="7"/>
  <c r="Q2450" i="7"/>
  <c r="Q2446" i="7"/>
  <c r="Q2442" i="7"/>
  <c r="Q2438" i="7"/>
  <c r="Q2434" i="7"/>
  <c r="Q2430" i="7"/>
  <c r="Q2426" i="7"/>
  <c r="Q2422" i="7"/>
  <c r="Q2418" i="7"/>
  <c r="Q2414" i="7"/>
  <c r="Q2410" i="7"/>
  <c r="Q2406" i="7"/>
  <c r="Q2402" i="7"/>
  <c r="Q2398" i="7"/>
  <c r="Q2394" i="7"/>
  <c r="Q2390" i="7"/>
  <c r="Q2386" i="7"/>
  <c r="Q2382" i="7"/>
  <c r="Q2378" i="7"/>
  <c r="Q2374" i="7"/>
  <c r="Q2370" i="7"/>
  <c r="Q2366" i="7"/>
  <c r="Q2362" i="7"/>
  <c r="Q2358" i="7"/>
  <c r="Q2354" i="7"/>
  <c r="Q2350" i="7"/>
  <c r="Q2346" i="7"/>
  <c r="Q2342" i="7"/>
  <c r="Q2338" i="7"/>
  <c r="Q2334" i="7"/>
  <c r="Q2330" i="7"/>
  <c r="Q2326" i="7"/>
  <c r="Q2322" i="7"/>
  <c r="Q2318" i="7"/>
  <c r="Q2314" i="7"/>
  <c r="Q2310" i="7"/>
  <c r="Q2306" i="7"/>
  <c r="Q2302" i="7"/>
  <c r="Q2298" i="7"/>
  <c r="Q2294" i="7"/>
  <c r="Q2290" i="7"/>
  <c r="Q2286" i="7"/>
  <c r="Q2282" i="7"/>
  <c r="Q2278" i="7"/>
  <c r="Q2274" i="7"/>
  <c r="Q2270" i="7"/>
  <c r="Q2266" i="7"/>
  <c r="Q2262" i="7"/>
  <c r="Q2258" i="7"/>
  <c r="Q2158" i="7"/>
  <c r="Q2154" i="7"/>
  <c r="Q2150" i="7"/>
  <c r="Q2146" i="7"/>
  <c r="Q2142" i="7"/>
  <c r="Q2138" i="7"/>
  <c r="Q2134" i="7"/>
  <c r="Q2130" i="7"/>
  <c r="Q2126" i="7"/>
  <c r="Q2122" i="7"/>
  <c r="Q2118" i="7"/>
  <c r="Q2114" i="7"/>
  <c r="Q2110" i="7"/>
  <c r="Q2106" i="7"/>
  <c r="Q2102" i="7"/>
  <c r="Q2098" i="7"/>
  <c r="Q925" i="7"/>
  <c r="Q484" i="7"/>
  <c r="Q460" i="7"/>
  <c r="Q455" i="7"/>
  <c r="Q443" i="7"/>
  <c r="Q439" i="7"/>
  <c r="Q435" i="7"/>
  <c r="Q1848" i="7"/>
  <c r="Q1845" i="7"/>
  <c r="Q1841" i="7"/>
  <c r="Q1837" i="7"/>
  <c r="Q1833" i="7"/>
  <c r="Q1829" i="7"/>
  <c r="Q482" i="7"/>
  <c r="Q1894" i="7"/>
  <c r="Q1890" i="7"/>
  <c r="Q1886" i="7"/>
  <c r="Q1882" i="7"/>
  <c r="Q1878" i="7"/>
  <c r="Q1874" i="7"/>
  <c r="Q1870" i="7"/>
  <c r="Q1866" i="7"/>
  <c r="Q1862" i="7"/>
  <c r="Q1858" i="7"/>
  <c r="Q1854" i="7"/>
  <c r="Q1847" i="7"/>
  <c r="Q1846" i="7"/>
  <c r="Q1842" i="7"/>
  <c r="Q1838" i="7"/>
  <c r="Q1834" i="7"/>
  <c r="Q1830" i="7"/>
  <c r="Q1779" i="7"/>
  <c r="Q818" i="7"/>
  <c r="Q810" i="7"/>
  <c r="Q778" i="7"/>
  <c r="Q774" i="7"/>
  <c r="Q770" i="7"/>
  <c r="Q766" i="7"/>
  <c r="Q762" i="7"/>
  <c r="Q758" i="7"/>
  <c r="Q2308" i="7"/>
  <c r="Q2304" i="7"/>
  <c r="Q2300" i="7"/>
  <c r="Q2296" i="7"/>
  <c r="Q2292" i="7"/>
  <c r="Q2288" i="7"/>
  <c r="Q2284" i="7"/>
  <c r="Q2280" i="7"/>
  <c r="Q2276" i="7"/>
  <c r="Q2272" i="7"/>
  <c r="Q2268" i="7"/>
  <c r="Q2264" i="7"/>
  <c r="Q2260" i="7"/>
  <c r="Q2256" i="7"/>
  <c r="Q2309" i="7"/>
  <c r="Q2305" i="7"/>
  <c r="Q2301" i="7"/>
  <c r="Q2297" i="7"/>
  <c r="Q2293" i="7"/>
  <c r="Q2289" i="7"/>
  <c r="Q2285" i="7"/>
  <c r="Q2281" i="7"/>
  <c r="Q2277" i="7"/>
  <c r="Q2273" i="7"/>
  <c r="Q2269" i="7"/>
  <c r="Q2265" i="7"/>
  <c r="Q2261" i="7"/>
  <c r="Q2257" i="7"/>
  <c r="Q2252" i="7"/>
  <c r="Q2248" i="7"/>
  <c r="Q2245" i="7"/>
  <c r="Q2241" i="7"/>
  <c r="Q2237" i="7"/>
  <c r="Q2232" i="7"/>
  <c r="Q2228" i="7"/>
  <c r="Q2224" i="7"/>
  <c r="Q2220" i="7"/>
  <c r="Q2216" i="7"/>
  <c r="Q2212" i="7"/>
  <c r="Q2208" i="7"/>
  <c r="Q2204" i="7"/>
  <c r="Q2200" i="7"/>
  <c r="Q2196" i="7"/>
  <c r="Q2192" i="7"/>
  <c r="Q2188" i="7"/>
  <c r="Q2184" i="7"/>
  <c r="Q2168" i="7"/>
  <c r="Q2164" i="7"/>
  <c r="Q2160" i="7"/>
  <c r="Q2247" i="7"/>
  <c r="Q2182" i="7"/>
  <c r="Q2178" i="7"/>
  <c r="Q2174" i="7"/>
  <c r="Q2166" i="7"/>
  <c r="Q2162" i="7"/>
  <c r="Q921" i="7"/>
  <c r="L2635" i="7"/>
  <c r="C7" i="6" s="1"/>
  <c r="Q1460" i="7"/>
  <c r="Q1452" i="7"/>
  <c r="Q1448" i="7"/>
  <c r="Q1756" i="7"/>
  <c r="Q1736" i="7"/>
  <c r="Q1688" i="7"/>
  <c r="Q1420" i="7"/>
  <c r="Q1464" i="7"/>
  <c r="Q1456" i="7"/>
  <c r="Q1428" i="7"/>
  <c r="U2716" i="1"/>
  <c r="U5962" i="1"/>
  <c r="U5957" i="1"/>
  <c r="U5954" i="1"/>
  <c r="U5949" i="1"/>
  <c r="U5946" i="1"/>
  <c r="U5941" i="1"/>
  <c r="U5938" i="1"/>
  <c r="U5933" i="1"/>
  <c r="U5930" i="1"/>
  <c r="U5925" i="1"/>
  <c r="U5922" i="1"/>
  <c r="U5917" i="1"/>
  <c r="U5914" i="1"/>
  <c r="U5909" i="1"/>
  <c r="U5906" i="1"/>
  <c r="U5901" i="1"/>
  <c r="U5898" i="1"/>
  <c r="U5893" i="1"/>
  <c r="U5890" i="1"/>
  <c r="U5885" i="1"/>
  <c r="U5882" i="1"/>
  <c r="U5877" i="1"/>
  <c r="U5874" i="1"/>
  <c r="U5869" i="1"/>
  <c r="U5866" i="1"/>
  <c r="U5861" i="1"/>
  <c r="U5858" i="1"/>
  <c r="U5853" i="1"/>
  <c r="U5850" i="1"/>
  <c r="U5845" i="1"/>
  <c r="U5842" i="1"/>
  <c r="U5837" i="1"/>
  <c r="U5834" i="1"/>
  <c r="U5829" i="1"/>
  <c r="U5826" i="1"/>
  <c r="U5821" i="1"/>
  <c r="U5818" i="1"/>
  <c r="U5813" i="1"/>
  <c r="U5810" i="1"/>
  <c r="U5805" i="1"/>
  <c r="U5802" i="1"/>
  <c r="U5797" i="1"/>
  <c r="U5794" i="1"/>
  <c r="U5789" i="1"/>
  <c r="U5786" i="1"/>
  <c r="U5781" i="1"/>
  <c r="U5778" i="1"/>
  <c r="U5773" i="1"/>
  <c r="U5770" i="1"/>
  <c r="U5765" i="1"/>
  <c r="U5762" i="1"/>
  <c r="U5757" i="1"/>
  <c r="U5754" i="1"/>
  <c r="U5749" i="1"/>
  <c r="U5746" i="1"/>
  <c r="U5741" i="1"/>
  <c r="U5738" i="1"/>
  <c r="U5733" i="1"/>
  <c r="U5730" i="1"/>
  <c r="U5725" i="1"/>
  <c r="U5722" i="1"/>
  <c r="U5717" i="1"/>
  <c r="U5714" i="1"/>
  <c r="U5709" i="1"/>
  <c r="U5706" i="1"/>
  <c r="U5701" i="1"/>
  <c r="U5698" i="1"/>
  <c r="U5693" i="1"/>
  <c r="U5690" i="1"/>
  <c r="U5685" i="1"/>
  <c r="U5682" i="1"/>
  <c r="U5677" i="1"/>
  <c r="U5674" i="1"/>
  <c r="U5669" i="1"/>
  <c r="U5666" i="1"/>
  <c r="U5661" i="1"/>
  <c r="U5658" i="1"/>
  <c r="U5653" i="1"/>
  <c r="U5650" i="1"/>
  <c r="U5645" i="1"/>
  <c r="U5642" i="1"/>
  <c r="U5637" i="1"/>
  <c r="U5634" i="1"/>
  <c r="U5629" i="1"/>
  <c r="U5626" i="1"/>
  <c r="U5621" i="1"/>
  <c r="U5618" i="1"/>
  <c r="U5613" i="1"/>
  <c r="U5610" i="1"/>
  <c r="U5605" i="1"/>
  <c r="U5602" i="1"/>
  <c r="U5597" i="1"/>
  <c r="U5594" i="1"/>
  <c r="U5589" i="1"/>
  <c r="U5586" i="1"/>
  <c r="U5581" i="1"/>
  <c r="U5578" i="1"/>
  <c r="U5573" i="1"/>
  <c r="U5570" i="1"/>
  <c r="U5565" i="1"/>
  <c r="U5562" i="1"/>
  <c r="U5557" i="1"/>
  <c r="U5554" i="1"/>
  <c r="U5549" i="1"/>
  <c r="U5546" i="1"/>
  <c r="U5541" i="1"/>
  <c r="U5538" i="1"/>
  <c r="U5533" i="1"/>
  <c r="U5530" i="1"/>
  <c r="U5525" i="1"/>
  <c r="U5522" i="1"/>
  <c r="U5517" i="1"/>
  <c r="U5514" i="1"/>
  <c r="U5509" i="1"/>
  <c r="U5506" i="1"/>
  <c r="U5501" i="1"/>
  <c r="U5498" i="1"/>
  <c r="U5493" i="1"/>
  <c r="U5490" i="1"/>
  <c r="U5485" i="1"/>
  <c r="U5482" i="1"/>
  <c r="U5477" i="1"/>
  <c r="U5474" i="1"/>
  <c r="U5469" i="1"/>
  <c r="U5466" i="1"/>
  <c r="U5461" i="1"/>
  <c r="U5458" i="1"/>
  <c r="U5453" i="1"/>
  <c r="U5450" i="1"/>
  <c r="U5445" i="1"/>
  <c r="U5442" i="1"/>
  <c r="U5437" i="1"/>
  <c r="U5434" i="1"/>
  <c r="U5429" i="1"/>
  <c r="U5426" i="1"/>
  <c r="U5421" i="1"/>
  <c r="U5418" i="1"/>
  <c r="U5413" i="1"/>
  <c r="U5410" i="1"/>
  <c r="U5405" i="1"/>
  <c r="U5402" i="1"/>
  <c r="U5397" i="1"/>
  <c r="U5394" i="1"/>
  <c r="U5389" i="1"/>
  <c r="U5386" i="1"/>
  <c r="U5383" i="1"/>
  <c r="U5379" i="1"/>
  <c r="U5376" i="1"/>
  <c r="U5372" i="1"/>
  <c r="U5369" i="1"/>
  <c r="U5365" i="1"/>
  <c r="U5358" i="1"/>
  <c r="U5354" i="1"/>
  <c r="U5351" i="1"/>
  <c r="U5347" i="1"/>
  <c r="U5344" i="1"/>
  <c r="U5340" i="1"/>
  <c r="U5337" i="1"/>
  <c r="U5333" i="1"/>
  <c r="U5326" i="1"/>
  <c r="U5322" i="1"/>
  <c r="U5319" i="1"/>
  <c r="U5315" i="1"/>
  <c r="U5312" i="1"/>
  <c r="U5308" i="1"/>
  <c r="U5305" i="1"/>
  <c r="U5303" i="1"/>
  <c r="U5301" i="1"/>
  <c r="U5299" i="1"/>
  <c r="U5296" i="1"/>
  <c r="U5293" i="1"/>
  <c r="U5288" i="1"/>
  <c r="U5285" i="1"/>
  <c r="U5280" i="1"/>
  <c r="U5277" i="1"/>
  <c r="U5272" i="1"/>
  <c r="U5269" i="1"/>
  <c r="U5264" i="1"/>
  <c r="U5261" i="1"/>
  <c r="U5256" i="1"/>
  <c r="U5253" i="1"/>
  <c r="U5248" i="1"/>
  <c r="U5245" i="1"/>
  <c r="U5238" i="1"/>
  <c r="U5236" i="1"/>
  <c r="U5234" i="1"/>
  <c r="U5232" i="1"/>
  <c r="U5230" i="1"/>
  <c r="U5228" i="1"/>
  <c r="U5226" i="1"/>
  <c r="U5224" i="1"/>
  <c r="U5222" i="1"/>
  <c r="U5220" i="1"/>
  <c r="U5218" i="1"/>
  <c r="U5216" i="1"/>
  <c r="U5214" i="1"/>
  <c r="U5212" i="1"/>
  <c r="U5210" i="1"/>
  <c r="U5208" i="1"/>
  <c r="U5206" i="1"/>
  <c r="U5204" i="1"/>
  <c r="U5202" i="1"/>
  <c r="U5200" i="1"/>
  <c r="U5198" i="1"/>
  <c r="U5196" i="1"/>
  <c r="U5194" i="1"/>
  <c r="U5192" i="1"/>
  <c r="U5190" i="1"/>
  <c r="U5188" i="1"/>
  <c r="U5186" i="1"/>
  <c r="U5184" i="1"/>
  <c r="U5182" i="1"/>
  <c r="U5155" i="1"/>
  <c r="U5150" i="1"/>
  <c r="U5146" i="1"/>
  <c r="U5142" i="1"/>
  <c r="U5138" i="1"/>
  <c r="U5134" i="1"/>
  <c r="U5130" i="1"/>
  <c r="U5126" i="1"/>
  <c r="U5123" i="1"/>
  <c r="U5116" i="1"/>
  <c r="U5111" i="1"/>
  <c r="U5108" i="1"/>
  <c r="U5103" i="1"/>
  <c r="U5100" i="1"/>
  <c r="U5095" i="1"/>
  <c r="U5092" i="1"/>
  <c r="U5087" i="1"/>
  <c r="U5084" i="1"/>
  <c r="U5079" i="1"/>
  <c r="U5076" i="1"/>
  <c r="U5071" i="1"/>
  <c r="U5068" i="1"/>
  <c r="U5063" i="1"/>
  <c r="U5058" i="1"/>
  <c r="U5055" i="1"/>
  <c r="U5052" i="1"/>
  <c r="U5048" i="1"/>
  <c r="U5044" i="1"/>
  <c r="U5040" i="1"/>
  <c r="U5036" i="1"/>
  <c r="U5032" i="1"/>
  <c r="U5028" i="1"/>
  <c r="U5024" i="1"/>
  <c r="U5020" i="1"/>
  <c r="U5016" i="1"/>
  <c r="U5012" i="1"/>
  <c r="U5008" i="1"/>
  <c r="U5004" i="1"/>
  <c r="U5000" i="1"/>
  <c r="U4996" i="1"/>
  <c r="U4992" i="1"/>
  <c r="U4988" i="1"/>
  <c r="U4984" i="1"/>
  <c r="U4980" i="1"/>
  <c r="U4976" i="1"/>
  <c r="U4972" i="1"/>
  <c r="U4969" i="1"/>
  <c r="U4964" i="1"/>
  <c r="U4961" i="1"/>
  <c r="U4956" i="1"/>
  <c r="U4949" i="1"/>
  <c r="U4946" i="1"/>
  <c r="U4943" i="1"/>
  <c r="U4939" i="1"/>
  <c r="U4935" i="1"/>
  <c r="U4931" i="1"/>
  <c r="U4927" i="1"/>
  <c r="U4923" i="1"/>
  <c r="U4919" i="1"/>
  <c r="U4915" i="1"/>
  <c r="U4911" i="1"/>
  <c r="U4907" i="1"/>
  <c r="U4903" i="1"/>
  <c r="U4899" i="1"/>
  <c r="U4895" i="1"/>
  <c r="U4889" i="1"/>
  <c r="U4886" i="1"/>
  <c r="U4881" i="1"/>
  <c r="U4877" i="1"/>
  <c r="U4873" i="1"/>
  <c r="U4869" i="1"/>
  <c r="U4865" i="1"/>
  <c r="U4861" i="1"/>
  <c r="U4857" i="1"/>
  <c r="U4852" i="1"/>
  <c r="U4849" i="1"/>
  <c r="U4844" i="1"/>
  <c r="U4841" i="1"/>
  <c r="U4836" i="1"/>
  <c r="U4820" i="1"/>
  <c r="U4817" i="1"/>
  <c r="U4812" i="1"/>
  <c r="U4809" i="1"/>
  <c r="U4804" i="1"/>
  <c r="U4801" i="1"/>
  <c r="U4796" i="1"/>
  <c r="U4793" i="1"/>
  <c r="U4788" i="1"/>
  <c r="U4785" i="1"/>
  <c r="U4780" i="1"/>
  <c r="U4778" i="1"/>
  <c r="U4776" i="1"/>
  <c r="U4774" i="1"/>
  <c r="U4772" i="1"/>
  <c r="U4770" i="1"/>
  <c r="U4768" i="1"/>
  <c r="U4766" i="1"/>
  <c r="U4764" i="1"/>
  <c r="U4762" i="1"/>
  <c r="U4760" i="1"/>
  <c r="U4757" i="1"/>
  <c r="U4752" i="1"/>
  <c r="U4749" i="1"/>
  <c r="U4744" i="1"/>
  <c r="U4741" i="1"/>
  <c r="U4736" i="1"/>
  <c r="U4733" i="1"/>
  <c r="U4728" i="1"/>
  <c r="U4725" i="1"/>
  <c r="U4720" i="1"/>
  <c r="U4717" i="1"/>
  <c r="U4690" i="1"/>
  <c r="U4687" i="1"/>
  <c r="U4682" i="1"/>
  <c r="U4679" i="1"/>
  <c r="U4674" i="1"/>
  <c r="U4671" i="1"/>
  <c r="U4666" i="1"/>
  <c r="U4659" i="1"/>
  <c r="U4654" i="1"/>
  <c r="U4651" i="1"/>
  <c r="U4646" i="1"/>
  <c r="U4641" i="1"/>
  <c r="U4635" i="1"/>
  <c r="U4629" i="1"/>
  <c r="U4626" i="1"/>
  <c r="U4623" i="1"/>
  <c r="U4620" i="1"/>
  <c r="U4616" i="1"/>
  <c r="U4612" i="1"/>
  <c r="U4608" i="1"/>
  <c r="U4604" i="1"/>
  <c r="U4600" i="1"/>
  <c r="U4597" i="1"/>
  <c r="U4592" i="1"/>
  <c r="U4589" i="1"/>
  <c r="U4585" i="1"/>
  <c r="U4581" i="1"/>
  <c r="U4577" i="1"/>
  <c r="U4573" i="1"/>
  <c r="U4569" i="1"/>
  <c r="U4565" i="1"/>
  <c r="U4561" i="1"/>
  <c r="U4557" i="1"/>
  <c r="U4553" i="1"/>
  <c r="U4549" i="1"/>
  <c r="U4546" i="1"/>
  <c r="U4541" i="1"/>
  <c r="U4538" i="1"/>
  <c r="U4534" i="1"/>
  <c r="U4530" i="1"/>
  <c r="U4526" i="1"/>
  <c r="U4522" i="1"/>
  <c r="U4518" i="1"/>
  <c r="U4514" i="1"/>
  <c r="U4510" i="1"/>
  <c r="U4506" i="1"/>
  <c r="U4502" i="1"/>
  <c r="U4498" i="1"/>
  <c r="U4494" i="1"/>
  <c r="U4490" i="1"/>
  <c r="U4486" i="1"/>
  <c r="U4482" i="1"/>
  <c r="U4478" i="1"/>
  <c r="U4474" i="1"/>
  <c r="U4471" i="1"/>
  <c r="U4466" i="1"/>
  <c r="U4463" i="1"/>
  <c r="U4460" i="1"/>
  <c r="U4457" i="1"/>
  <c r="U4452" i="1"/>
  <c r="U4449" i="1"/>
  <c r="U4444" i="1"/>
  <c r="U4441" i="1"/>
  <c r="U4436" i="1"/>
  <c r="U4433" i="1"/>
  <c r="U4428" i="1"/>
  <c r="U4425" i="1"/>
  <c r="U4420" i="1"/>
  <c r="U4417" i="1"/>
  <c r="U4412" i="1"/>
  <c r="U4409" i="1"/>
  <c r="U4404" i="1"/>
  <c r="U4401" i="1"/>
  <c r="U4396" i="1"/>
  <c r="U4393" i="1"/>
  <c r="U4388" i="1"/>
  <c r="U4385" i="1"/>
  <c r="U4380" i="1"/>
  <c r="U4377" i="1"/>
  <c r="U4372" i="1"/>
  <c r="U4369" i="1"/>
  <c r="U4364" i="1"/>
  <c r="U4361" i="1"/>
  <c r="U4356" i="1"/>
  <c r="U4353" i="1"/>
  <c r="U4348" i="1"/>
  <c r="U4345" i="1"/>
  <c r="U4340" i="1"/>
  <c r="U4337" i="1"/>
  <c r="U4332" i="1"/>
  <c r="U4329" i="1"/>
  <c r="U4324" i="1"/>
  <c r="U4321" i="1"/>
  <c r="U4316" i="1"/>
  <c r="U4313" i="1"/>
  <c r="U4308" i="1"/>
  <c r="U4305" i="1"/>
  <c r="U4300" i="1"/>
  <c r="U4297" i="1"/>
  <c r="U4292" i="1"/>
  <c r="U4289" i="1"/>
  <c r="U4284" i="1"/>
  <c r="U4281" i="1"/>
  <c r="U4276" i="1"/>
  <c r="U4273" i="1"/>
  <c r="U4268" i="1"/>
  <c r="U4265" i="1"/>
  <c r="U4260" i="1"/>
  <c r="U4257" i="1"/>
  <c r="U4252" i="1"/>
  <c r="U4249" i="1"/>
  <c r="U4244" i="1"/>
  <c r="U4241" i="1"/>
  <c r="U4236" i="1"/>
  <c r="U4233" i="1"/>
  <c r="U4228" i="1"/>
  <c r="U4225" i="1"/>
  <c r="U4220" i="1"/>
  <c r="U4217" i="1"/>
  <c r="U4212" i="1"/>
  <c r="U4209" i="1"/>
  <c r="U4204" i="1"/>
  <c r="U4201" i="1"/>
  <c r="U4196" i="1"/>
  <c r="U4193" i="1"/>
  <c r="U4188" i="1"/>
  <c r="U4185" i="1"/>
  <c r="U4180" i="1"/>
  <c r="U4177" i="1"/>
  <c r="U4172" i="1"/>
  <c r="U4169" i="1"/>
  <c r="U4164" i="1"/>
  <c r="U4161" i="1"/>
  <c r="U4156" i="1"/>
  <c r="U4153" i="1"/>
  <c r="U4148" i="1"/>
  <c r="U4145" i="1"/>
  <c r="U4140" i="1"/>
  <c r="U4137" i="1"/>
  <c r="U4132" i="1"/>
  <c r="U4129" i="1"/>
  <c r="U4124" i="1"/>
  <c r="U4121" i="1"/>
  <c r="U4116" i="1"/>
  <c r="U4112" i="1"/>
  <c r="U4108" i="1"/>
  <c r="U4105" i="1"/>
  <c r="U4101" i="1"/>
  <c r="U4097" i="1"/>
  <c r="U4093" i="1"/>
  <c r="U4089" i="1"/>
  <c r="U4085" i="1"/>
  <c r="U4081" i="1"/>
  <c r="U4077" i="1"/>
  <c r="U4073" i="1"/>
  <c r="U4069" i="1"/>
  <c r="U4066" i="1"/>
  <c r="U4059" i="1"/>
  <c r="U4055" i="1"/>
  <c r="U4051" i="1"/>
  <c r="U4047" i="1"/>
  <c r="U4043" i="1"/>
  <c r="U4039" i="1"/>
  <c r="U4035" i="1"/>
  <c r="U4031" i="1"/>
  <c r="U4025" i="1"/>
  <c r="U4022" i="1"/>
  <c r="U4017" i="1"/>
  <c r="U4014" i="1"/>
  <c r="U4008" i="1"/>
  <c r="U4004" i="1"/>
  <c r="U4000" i="1"/>
  <c r="U3996" i="1"/>
  <c r="U3992" i="1"/>
  <c r="U3988" i="1"/>
  <c r="U3984" i="1"/>
  <c r="U3980" i="1"/>
  <c r="U3976" i="1"/>
  <c r="U3972" i="1"/>
  <c r="U3968" i="1"/>
  <c r="U3964" i="1"/>
  <c r="U3960" i="1"/>
  <c r="U3957" i="1"/>
  <c r="U3953" i="1"/>
  <c r="U3949" i="1"/>
  <c r="U3945" i="1"/>
  <c r="U3941" i="1"/>
  <c r="U3937" i="1"/>
  <c r="U3934" i="1"/>
  <c r="U3931" i="1"/>
  <c r="U3927" i="1"/>
  <c r="U3923" i="1"/>
  <c r="U3919" i="1"/>
  <c r="U3915" i="1"/>
  <c r="U3911" i="1"/>
  <c r="U3907" i="1"/>
  <c r="U3901" i="1"/>
  <c r="U3898" i="1"/>
  <c r="U3892" i="1"/>
  <c r="U3888" i="1"/>
  <c r="U3883" i="1"/>
  <c r="U3880" i="1"/>
  <c r="U3875" i="1"/>
  <c r="U3872" i="1"/>
  <c r="U3867" i="1"/>
  <c r="U3864" i="1"/>
  <c r="U3858" i="1"/>
  <c r="U3854" i="1"/>
  <c r="U3850" i="1"/>
  <c r="U3845" i="1"/>
  <c r="U3842" i="1"/>
  <c r="U3839" i="1"/>
  <c r="U3835" i="1"/>
  <c r="U3831" i="1"/>
  <c r="U3827" i="1"/>
  <c r="U3823" i="1"/>
  <c r="U3817" i="1"/>
  <c r="U3814" i="1"/>
  <c r="U3811" i="1"/>
  <c r="U3807" i="1"/>
  <c r="U3803" i="1"/>
  <c r="U3799" i="1"/>
  <c r="U3795" i="1"/>
  <c r="U3791" i="1"/>
  <c r="U3787" i="1"/>
  <c r="U3783" i="1"/>
  <c r="U3779" i="1"/>
  <c r="U3775" i="1"/>
  <c r="U3771" i="1"/>
  <c r="U3767" i="1"/>
  <c r="U3763" i="1"/>
  <c r="U3759" i="1"/>
  <c r="U3755" i="1"/>
  <c r="U3751" i="1"/>
  <c r="U3747" i="1"/>
  <c r="U3743" i="1"/>
  <c r="U3739" i="1"/>
  <c r="U3735" i="1"/>
  <c r="U3731" i="1"/>
  <c r="U3728" i="1"/>
  <c r="U3725" i="1"/>
  <c r="U3721" i="1"/>
  <c r="U3717" i="1"/>
  <c r="U3713" i="1"/>
  <c r="U3709" i="1"/>
  <c r="U3705" i="1"/>
  <c r="U3701" i="1"/>
  <c r="U3697" i="1"/>
  <c r="U3693" i="1"/>
  <c r="U3689" i="1"/>
  <c r="U3685" i="1"/>
  <c r="U3681" i="1"/>
  <c r="U3677" i="1"/>
  <c r="U3673" i="1"/>
  <c r="U3666" i="1"/>
  <c r="U3662" i="1"/>
  <c r="U3658" i="1"/>
  <c r="U3654" i="1"/>
  <c r="U3650" i="1"/>
  <c r="U3646" i="1"/>
  <c r="U3642" i="1"/>
  <c r="U3638" i="1"/>
  <c r="U3634" i="1"/>
  <c r="U3561" i="1"/>
  <c r="U3557" i="1"/>
  <c r="U3553" i="1"/>
  <c r="U3550" i="1"/>
  <c r="U3534" i="1"/>
  <c r="U3531" i="1"/>
  <c r="U3528" i="1"/>
  <c r="U3518" i="1"/>
  <c r="U3515" i="1"/>
  <c r="U3512" i="1"/>
  <c r="U3497" i="1"/>
  <c r="U3494" i="1"/>
  <c r="U3491" i="1"/>
  <c r="U3465" i="1"/>
  <c r="U3462" i="1"/>
  <c r="U3459" i="1"/>
  <c r="U3446" i="1"/>
  <c r="U3443" i="1"/>
  <c r="U3430" i="1"/>
  <c r="U3427" i="1"/>
  <c r="U3414" i="1"/>
  <c r="U3411" i="1"/>
  <c r="U5959" i="1"/>
  <c r="U5956" i="1"/>
  <c r="U5951" i="1"/>
  <c r="U5948" i="1"/>
  <c r="U5943" i="1"/>
  <c r="U5940" i="1"/>
  <c r="U5935" i="1"/>
  <c r="U5932" i="1"/>
  <c r="U5927" i="1"/>
  <c r="U5924" i="1"/>
  <c r="U5919" i="1"/>
  <c r="U5916" i="1"/>
  <c r="U5911" i="1"/>
  <c r="U5908" i="1"/>
  <c r="U5903" i="1"/>
  <c r="U5900" i="1"/>
  <c r="U5895" i="1"/>
  <c r="U5892" i="1"/>
  <c r="U5887" i="1"/>
  <c r="U5884" i="1"/>
  <c r="U5879" i="1"/>
  <c r="U5876" i="1"/>
  <c r="U5871" i="1"/>
  <c r="U5868" i="1"/>
  <c r="U5863" i="1"/>
  <c r="U5860" i="1"/>
  <c r="U5855" i="1"/>
  <c r="U5852" i="1"/>
  <c r="U5847" i="1"/>
  <c r="U5844" i="1"/>
  <c r="U5839" i="1"/>
  <c r="U5836" i="1"/>
  <c r="U5831" i="1"/>
  <c r="U5828" i="1"/>
  <c r="U5823" i="1"/>
  <c r="U5820" i="1"/>
  <c r="U5815" i="1"/>
  <c r="U5812" i="1"/>
  <c r="U5807" i="1"/>
  <c r="U5804" i="1"/>
  <c r="U5799" i="1"/>
  <c r="U5796" i="1"/>
  <c r="U5791" i="1"/>
  <c r="U5788" i="1"/>
  <c r="U5783" i="1"/>
  <c r="U5780" i="1"/>
  <c r="U5775" i="1"/>
  <c r="U5772" i="1"/>
  <c r="U5767" i="1"/>
  <c r="U5764" i="1"/>
  <c r="U5759" i="1"/>
  <c r="U5756" i="1"/>
  <c r="U5751" i="1"/>
  <c r="U5748" i="1"/>
  <c r="U5743" i="1"/>
  <c r="U5740" i="1"/>
  <c r="U5735" i="1"/>
  <c r="U5732" i="1"/>
  <c r="U5727" i="1"/>
  <c r="U5724" i="1"/>
  <c r="U5719" i="1"/>
  <c r="U5716" i="1"/>
  <c r="U5711" i="1"/>
  <c r="U5708" i="1"/>
  <c r="U5703" i="1"/>
  <c r="U5700" i="1"/>
  <c r="U5695" i="1"/>
  <c r="U5692" i="1"/>
  <c r="U5687" i="1"/>
  <c r="U5684" i="1"/>
  <c r="U5679" i="1"/>
  <c r="U5676" i="1"/>
  <c r="U5671" i="1"/>
  <c r="U5668" i="1"/>
  <c r="U5663" i="1"/>
  <c r="U5660" i="1"/>
  <c r="U5655" i="1"/>
  <c r="U5652" i="1"/>
  <c r="U5647" i="1"/>
  <c r="U5644" i="1"/>
  <c r="U5639" i="1"/>
  <c r="U5636" i="1"/>
  <c r="U5631" i="1"/>
  <c r="U5628" i="1"/>
  <c r="U5623" i="1"/>
  <c r="U5620" i="1"/>
  <c r="U5615" i="1"/>
  <c r="U5612" i="1"/>
  <c r="U5607" i="1"/>
  <c r="U5604" i="1"/>
  <c r="U5599" i="1"/>
  <c r="U5596" i="1"/>
  <c r="U5591" i="1"/>
  <c r="U5588" i="1"/>
  <c r="U5583" i="1"/>
  <c r="U5580" i="1"/>
  <c r="U5575" i="1"/>
  <c r="U5572" i="1"/>
  <c r="U5567" i="1"/>
  <c r="U5564" i="1"/>
  <c r="U5559" i="1"/>
  <c r="U5556" i="1"/>
  <c r="U5551" i="1"/>
  <c r="U5548" i="1"/>
  <c r="U5543" i="1"/>
  <c r="U5540" i="1"/>
  <c r="U5535" i="1"/>
  <c r="U5532" i="1"/>
  <c r="U5527" i="1"/>
  <c r="U5524" i="1"/>
  <c r="U5519" i="1"/>
  <c r="U5516" i="1"/>
  <c r="U5511" i="1"/>
  <c r="U5508" i="1"/>
  <c r="U5503" i="1"/>
  <c r="U5500" i="1"/>
  <c r="U5495" i="1"/>
  <c r="U5492" i="1"/>
  <c r="U5487" i="1"/>
  <c r="U5484" i="1"/>
  <c r="U5479" i="1"/>
  <c r="U5476" i="1"/>
  <c r="U5471" i="1"/>
  <c r="U5468" i="1"/>
  <c r="U5463" i="1"/>
  <c r="U5460" i="1"/>
  <c r="U5455" i="1"/>
  <c r="U5452" i="1"/>
  <c r="U5447" i="1"/>
  <c r="U5444" i="1"/>
  <c r="U5439" i="1"/>
  <c r="U5436" i="1"/>
  <c r="U5431" i="1"/>
  <c r="U5428" i="1"/>
  <c r="U5423" i="1"/>
  <c r="U5420" i="1"/>
  <c r="U5415" i="1"/>
  <c r="U5412" i="1"/>
  <c r="U5407" i="1"/>
  <c r="U5404" i="1"/>
  <c r="U5399" i="1"/>
  <c r="U5396" i="1"/>
  <c r="U5391" i="1"/>
  <c r="U5388" i="1"/>
  <c r="U5382" i="1"/>
  <c r="U5378" i="1"/>
  <c r="U5375" i="1"/>
  <c r="U5371" i="1"/>
  <c r="U5368" i="1"/>
  <c r="U5364" i="1"/>
  <c r="U5361" i="1"/>
  <c r="U5357" i="1"/>
  <c r="U5350" i="1"/>
  <c r="U5346" i="1"/>
  <c r="U5343" i="1"/>
  <c r="U5339" i="1"/>
  <c r="U5336" i="1"/>
  <c r="U5332" i="1"/>
  <c r="U5329" i="1"/>
  <c r="U5325" i="1"/>
  <c r="U5318" i="1"/>
  <c r="U5314" i="1"/>
  <c r="U5311" i="1"/>
  <c r="U5307" i="1"/>
  <c r="U5298" i="1"/>
  <c r="U5295" i="1"/>
  <c r="U5290" i="1"/>
  <c r="U5287" i="1"/>
  <c r="U5282" i="1"/>
  <c r="U5279" i="1"/>
  <c r="U5274" i="1"/>
  <c r="U5271" i="1"/>
  <c r="U5266" i="1"/>
  <c r="U5263" i="1"/>
  <c r="U5258" i="1"/>
  <c r="U5255" i="1"/>
  <c r="U5250" i="1"/>
  <c r="U5247" i="1"/>
  <c r="U5242" i="1"/>
  <c r="U5240" i="1"/>
  <c r="U5181" i="1"/>
  <c r="U5179" i="1"/>
  <c r="U5177" i="1"/>
  <c r="U5175" i="1"/>
  <c r="U5173" i="1"/>
  <c r="U5171" i="1"/>
  <c r="U5169" i="1"/>
  <c r="U5167" i="1"/>
  <c r="U5165" i="1"/>
  <c r="U5163" i="1"/>
  <c r="U5161" i="1"/>
  <c r="U5159" i="1"/>
  <c r="U5157" i="1"/>
  <c r="U5152" i="1"/>
  <c r="U5149" i="1"/>
  <c r="U5145" i="1"/>
  <c r="U5141" i="1"/>
  <c r="U5137" i="1"/>
  <c r="U5133" i="1"/>
  <c r="U5129" i="1"/>
  <c r="U5125" i="1"/>
  <c r="U5120" i="1"/>
  <c r="U5118" i="1"/>
  <c r="U5113" i="1"/>
  <c r="U5110" i="1"/>
  <c r="U5105" i="1"/>
  <c r="U5102" i="1"/>
  <c r="U5097" i="1"/>
  <c r="U5094" i="1"/>
  <c r="U5089" i="1"/>
  <c r="U5086" i="1"/>
  <c r="U5081" i="1"/>
  <c r="U5078" i="1"/>
  <c r="U5073" i="1"/>
  <c r="U5070" i="1"/>
  <c r="U5065" i="1"/>
  <c r="U5062" i="1"/>
  <c r="U5060" i="1"/>
  <c r="U5057" i="1"/>
  <c r="U5051" i="1"/>
  <c r="U5047" i="1"/>
  <c r="U5043" i="1"/>
  <c r="U5039" i="1"/>
  <c r="U5035" i="1"/>
  <c r="U5031" i="1"/>
  <c r="U5027" i="1"/>
  <c r="U5023" i="1"/>
  <c r="U5019" i="1"/>
  <c r="U5015" i="1"/>
  <c r="U5011" i="1"/>
  <c r="U5007" i="1"/>
  <c r="U5003" i="1"/>
  <c r="U4999" i="1"/>
  <c r="U4995" i="1"/>
  <c r="U4991" i="1"/>
  <c r="U4987" i="1"/>
  <c r="U4983" i="1"/>
  <c r="U4979" i="1"/>
  <c r="U4975" i="1"/>
  <c r="U4971" i="1"/>
  <c r="U4966" i="1"/>
  <c r="U4963" i="1"/>
  <c r="U4958" i="1"/>
  <c r="U4955" i="1"/>
  <c r="U4953" i="1"/>
  <c r="U4951" i="1"/>
  <c r="U4948" i="1"/>
  <c r="U4942" i="1"/>
  <c r="U4938" i="1"/>
  <c r="U4934" i="1"/>
  <c r="U4930" i="1"/>
  <c r="U4926" i="1"/>
  <c r="U4922" i="1"/>
  <c r="U4918" i="1"/>
  <c r="U4914" i="1"/>
  <c r="U4910" i="1"/>
  <c r="U4906" i="1"/>
  <c r="U4902" i="1"/>
  <c r="U4898" i="1"/>
  <c r="U4894" i="1"/>
  <c r="U4891" i="1"/>
  <c r="U4888" i="1"/>
  <c r="U4883" i="1"/>
  <c r="U4880" i="1"/>
  <c r="U4876" i="1"/>
  <c r="U4872" i="1"/>
  <c r="U4868" i="1"/>
  <c r="U4864" i="1"/>
  <c r="U4860" i="1"/>
  <c r="U4854" i="1"/>
  <c r="U4851" i="1"/>
  <c r="U4846" i="1"/>
  <c r="U4843" i="1"/>
  <c r="U4838" i="1"/>
  <c r="U4835" i="1"/>
  <c r="U4832" i="1"/>
  <c r="U4830" i="1"/>
  <c r="U4828" i="1"/>
  <c r="U4826" i="1"/>
  <c r="U4824" i="1"/>
  <c r="U4822" i="1"/>
  <c r="U4819" i="1"/>
  <c r="U4814" i="1"/>
  <c r="U4811" i="1"/>
  <c r="U4806" i="1"/>
  <c r="U4803" i="1"/>
  <c r="U4798" i="1"/>
  <c r="U4795" i="1"/>
  <c r="U4790" i="1"/>
  <c r="U4787" i="1"/>
  <c r="U4782" i="1"/>
  <c r="U4759" i="1"/>
  <c r="U4754" i="1"/>
  <c r="U4751" i="1"/>
  <c r="U4746" i="1"/>
  <c r="U4743" i="1"/>
  <c r="U4738" i="1"/>
  <c r="U4735" i="1"/>
  <c r="U4730" i="1"/>
  <c r="U4727" i="1"/>
  <c r="U4722" i="1"/>
  <c r="U4719" i="1"/>
  <c r="U4714" i="1"/>
  <c r="U4712" i="1"/>
  <c r="U4710" i="1"/>
  <c r="U4708" i="1"/>
  <c r="U4706" i="1"/>
  <c r="U4704" i="1"/>
  <c r="U4702" i="1"/>
  <c r="U4700" i="1"/>
  <c r="U4698" i="1"/>
  <c r="U4696" i="1"/>
  <c r="U4694" i="1"/>
  <c r="U4692" i="1"/>
  <c r="U4689" i="1"/>
  <c r="U4684" i="1"/>
  <c r="U4681" i="1"/>
  <c r="U4676" i="1"/>
  <c r="U4673" i="1"/>
  <c r="U4668" i="1"/>
  <c r="U4665" i="1"/>
  <c r="U4663" i="1"/>
  <c r="U4661" i="1"/>
  <c r="U4656" i="1"/>
  <c r="U4653" i="1"/>
  <c r="U4648" i="1"/>
  <c r="U4645" i="1"/>
  <c r="U4643" i="1"/>
  <c r="U4638" i="1"/>
  <c r="U4632" i="1"/>
  <c r="U4628" i="1"/>
  <c r="U4625" i="1"/>
  <c r="U4619" i="1"/>
  <c r="U4615" i="1"/>
  <c r="U4611" i="1"/>
  <c r="U4607" i="1"/>
  <c r="U4603" i="1"/>
  <c r="U4599" i="1"/>
  <c r="U4594" i="1"/>
  <c r="U4591" i="1"/>
  <c r="U4588" i="1"/>
  <c r="U4584" i="1"/>
  <c r="U4580" i="1"/>
  <c r="U4576" i="1"/>
  <c r="U4572" i="1"/>
  <c r="U4568" i="1"/>
  <c r="U4564" i="1"/>
  <c r="U4560" i="1"/>
  <c r="U4556" i="1"/>
  <c r="U4552" i="1"/>
  <c r="U4548" i="1"/>
  <c r="U4543" i="1"/>
  <c r="U4540" i="1"/>
  <c r="U4537" i="1"/>
  <c r="U4533" i="1"/>
  <c r="U4529" i="1"/>
  <c r="U4525" i="1"/>
  <c r="U4521" i="1"/>
  <c r="U4517" i="1"/>
  <c r="U4513" i="1"/>
  <c r="U4509" i="1"/>
  <c r="U4505" i="1"/>
  <c r="U4501" i="1"/>
  <c r="U4497" i="1"/>
  <c r="U4493" i="1"/>
  <c r="U4489" i="1"/>
  <c r="U4485" i="1"/>
  <c r="U4481" i="1"/>
  <c r="U4477" i="1"/>
  <c r="U4473" i="1"/>
  <c r="U4468" i="1"/>
  <c r="U4465" i="1"/>
  <c r="U4459" i="1"/>
  <c r="U4454" i="1"/>
  <c r="U4451" i="1"/>
  <c r="U4446" i="1"/>
  <c r="U4443" i="1"/>
  <c r="U4438" i="1"/>
  <c r="U4435" i="1"/>
  <c r="U4430" i="1"/>
  <c r="U4427" i="1"/>
  <c r="U4422" i="1"/>
  <c r="U4419" i="1"/>
  <c r="U4414" i="1"/>
  <c r="U4411" i="1"/>
  <c r="U4406" i="1"/>
  <c r="U4403" i="1"/>
  <c r="U4398" i="1"/>
  <c r="U4395" i="1"/>
  <c r="U4390" i="1"/>
  <c r="U4387" i="1"/>
  <c r="U4382" i="1"/>
  <c r="U4379" i="1"/>
  <c r="U4374" i="1"/>
  <c r="U4371" i="1"/>
  <c r="U4366" i="1"/>
  <c r="U4363" i="1"/>
  <c r="U4358" i="1"/>
  <c r="U4355" i="1"/>
  <c r="U4350" i="1"/>
  <c r="U4347" i="1"/>
  <c r="U4342" i="1"/>
  <c r="U4339" i="1"/>
  <c r="U4334" i="1"/>
  <c r="U4331" i="1"/>
  <c r="U4326" i="1"/>
  <c r="U4323" i="1"/>
  <c r="U4318" i="1"/>
  <c r="U4315" i="1"/>
  <c r="U4310" i="1"/>
  <c r="U4307" i="1"/>
  <c r="U4302" i="1"/>
  <c r="U4299" i="1"/>
  <c r="U4294" i="1"/>
  <c r="U4291" i="1"/>
  <c r="U4286" i="1"/>
  <c r="U4283" i="1"/>
  <c r="U4278" i="1"/>
  <c r="U4275" i="1"/>
  <c r="U4270" i="1"/>
  <c r="U4267" i="1"/>
  <c r="U4262" i="1"/>
  <c r="U4259" i="1"/>
  <c r="U4254" i="1"/>
  <c r="U4251" i="1"/>
  <c r="U4246" i="1"/>
  <c r="U4243" i="1"/>
  <c r="U4238" i="1"/>
  <c r="U4235" i="1"/>
  <c r="U4230" i="1"/>
  <c r="U4227" i="1"/>
  <c r="U4222" i="1"/>
  <c r="U4219" i="1"/>
  <c r="U4214" i="1"/>
  <c r="U4211" i="1"/>
  <c r="U4206" i="1"/>
  <c r="U4203" i="1"/>
  <c r="U4198" i="1"/>
  <c r="U4195" i="1"/>
  <c r="U4190" i="1"/>
  <c r="U4187" i="1"/>
  <c r="U4182" i="1"/>
  <c r="U4179" i="1"/>
  <c r="U4174" i="1"/>
  <c r="U4171" i="1"/>
  <c r="U4166" i="1"/>
  <c r="U4163" i="1"/>
  <c r="U4158" i="1"/>
  <c r="U4155" i="1"/>
  <c r="U4150" i="1"/>
  <c r="U4147" i="1"/>
  <c r="U4142" i="1"/>
  <c r="U4139" i="1"/>
  <c r="U4134" i="1"/>
  <c r="U4131" i="1"/>
  <c r="U4126" i="1"/>
  <c r="U4123" i="1"/>
  <c r="U4118" i="1"/>
  <c r="U4115" i="1"/>
  <c r="U4111" i="1"/>
  <c r="U4104" i="1"/>
  <c r="U4100" i="1"/>
  <c r="U4096" i="1"/>
  <c r="U4092" i="1"/>
  <c r="U4088" i="1"/>
  <c r="U4084" i="1"/>
  <c r="U4080" i="1"/>
  <c r="U4076" i="1"/>
  <c r="U4072" i="1"/>
  <c r="U4065" i="1"/>
  <c r="U4062" i="1"/>
  <c r="U4058" i="1"/>
  <c r="U4054" i="1"/>
  <c r="U4050" i="1"/>
  <c r="U4046" i="1"/>
  <c r="U4042" i="1"/>
  <c r="U4038" i="1"/>
  <c r="U4034" i="1"/>
  <c r="U4030" i="1"/>
  <c r="U4027" i="1"/>
  <c r="U4024" i="1"/>
  <c r="U4019" i="1"/>
  <c r="U4016" i="1"/>
  <c r="U4011" i="1"/>
  <c r="U4007" i="1"/>
  <c r="U4003" i="1"/>
  <c r="U3999" i="1"/>
  <c r="U3995" i="1"/>
  <c r="U3991" i="1"/>
  <c r="U3987" i="1"/>
  <c r="U3983" i="1"/>
  <c r="U3979" i="1"/>
  <c r="U3975" i="1"/>
  <c r="U3971" i="1"/>
  <c r="U3967" i="1"/>
  <c r="U3963" i="1"/>
  <c r="U3959" i="1"/>
  <c r="U3956" i="1"/>
  <c r="U3952" i="1"/>
  <c r="U3948" i="1"/>
  <c r="U3944" i="1"/>
  <c r="U3940" i="1"/>
  <c r="U3936" i="1"/>
  <c r="U3933" i="1"/>
  <c r="U3930" i="1"/>
  <c r="U3926" i="1"/>
  <c r="U3922" i="1"/>
  <c r="U3918" i="1"/>
  <c r="U3914" i="1"/>
  <c r="U3910" i="1"/>
  <c r="U3906" i="1"/>
  <c r="U3903" i="1"/>
  <c r="U3900" i="1"/>
  <c r="U3895" i="1"/>
  <c r="U3891" i="1"/>
  <c r="U3885" i="1"/>
  <c r="U3882" i="1"/>
  <c r="U3877" i="1"/>
  <c r="U3874" i="1"/>
  <c r="U3869" i="1"/>
  <c r="U3866" i="1"/>
  <c r="U3861" i="1"/>
  <c r="U3857" i="1"/>
  <c r="U3853" i="1"/>
  <c r="U3847" i="1"/>
  <c r="U3844" i="1"/>
  <c r="U3838" i="1"/>
  <c r="U3834" i="1"/>
  <c r="U3830" i="1"/>
  <c r="U3826" i="1"/>
  <c r="U3822" i="1"/>
  <c r="U3819" i="1"/>
  <c r="U3816" i="1"/>
  <c r="U3810" i="1"/>
  <c r="U3806" i="1"/>
  <c r="U3802" i="1"/>
  <c r="U3798" i="1"/>
  <c r="U3794" i="1"/>
  <c r="U3790" i="1"/>
  <c r="U3786" i="1"/>
  <c r="U3782" i="1"/>
  <c r="U3778" i="1"/>
  <c r="U3774" i="1"/>
  <c r="U3770" i="1"/>
  <c r="U3766" i="1"/>
  <c r="U3762" i="1"/>
  <c r="U3758" i="1"/>
  <c r="U3754" i="1"/>
  <c r="U3750" i="1"/>
  <c r="U3746" i="1"/>
  <c r="U3742" i="1"/>
  <c r="U3738" i="1"/>
  <c r="U3734" i="1"/>
  <c r="U3730" i="1"/>
  <c r="U3727" i="1"/>
  <c r="U3724" i="1"/>
  <c r="U3720" i="1"/>
  <c r="U3716" i="1"/>
  <c r="U3712" i="1"/>
  <c r="U3708" i="1"/>
  <c r="U3704" i="1"/>
  <c r="U3700" i="1"/>
  <c r="U3696" i="1"/>
  <c r="U3692" i="1"/>
  <c r="U3688" i="1"/>
  <c r="U3684" i="1"/>
  <c r="U3680" i="1"/>
  <c r="U3676" i="1"/>
  <c r="U3672" i="1"/>
  <c r="U3669" i="1"/>
  <c r="U3665" i="1"/>
  <c r="U3661" i="1"/>
  <c r="U3657" i="1"/>
  <c r="U3633" i="1"/>
  <c r="U3582" i="1"/>
  <c r="U3578" i="1"/>
  <c r="U3574" i="1"/>
  <c r="U3570" i="1"/>
  <c r="U3566" i="1"/>
  <c r="U3563" i="1"/>
  <c r="U3560" i="1"/>
  <c r="U3556" i="1"/>
  <c r="U3537" i="1"/>
  <c r="U3533" i="1"/>
  <c r="U3521" i="1"/>
  <c r="U3517" i="1"/>
  <c r="U3505" i="1"/>
  <c r="U3502" i="1"/>
  <c r="U3499" i="1"/>
  <c r="U3473" i="1"/>
  <c r="U3470" i="1"/>
  <c r="U3467" i="1"/>
  <c r="U3449" i="1"/>
  <c r="U3433" i="1"/>
  <c r="U3417" i="1"/>
  <c r="U5961" i="1"/>
  <c r="U5958" i="1"/>
  <c r="U5953" i="1"/>
  <c r="U5950" i="1"/>
  <c r="U5945" i="1"/>
  <c r="U5942" i="1"/>
  <c r="U5937" i="1"/>
  <c r="U5934" i="1"/>
  <c r="U5929" i="1"/>
  <c r="U5926" i="1"/>
  <c r="U5921" i="1"/>
  <c r="U5918" i="1"/>
  <c r="U5913" i="1"/>
  <c r="U5910" i="1"/>
  <c r="U5905" i="1"/>
  <c r="U5902" i="1"/>
  <c r="U5897" i="1"/>
  <c r="U5894" i="1"/>
  <c r="U5889" i="1"/>
  <c r="U5886" i="1"/>
  <c r="U5881" i="1"/>
  <c r="U5878" i="1"/>
  <c r="U5873" i="1"/>
  <c r="U5870" i="1"/>
  <c r="U5865" i="1"/>
  <c r="U5862" i="1"/>
  <c r="U5857" i="1"/>
  <c r="U5854" i="1"/>
  <c r="U5849" i="1"/>
  <c r="U5846" i="1"/>
  <c r="U5841" i="1"/>
  <c r="U5838" i="1"/>
  <c r="U5833" i="1"/>
  <c r="U5830" i="1"/>
  <c r="U5825" i="1"/>
  <c r="U5822" i="1"/>
  <c r="U5817" i="1"/>
  <c r="U5814" i="1"/>
  <c r="U5809" i="1"/>
  <c r="U5806" i="1"/>
  <c r="U5801" i="1"/>
  <c r="U5798" i="1"/>
  <c r="U5793" i="1"/>
  <c r="U5790" i="1"/>
  <c r="U5785" i="1"/>
  <c r="U5782" i="1"/>
  <c r="U5777" i="1"/>
  <c r="U5774" i="1"/>
  <c r="U5769" i="1"/>
  <c r="U5766" i="1"/>
  <c r="U5761" i="1"/>
  <c r="U5758" i="1"/>
  <c r="U5753" i="1"/>
  <c r="U5750" i="1"/>
  <c r="U5745" i="1"/>
  <c r="U5742" i="1"/>
  <c r="U5737" i="1"/>
  <c r="U5734" i="1"/>
  <c r="U5729" i="1"/>
  <c r="U5726" i="1"/>
  <c r="U5721" i="1"/>
  <c r="U5718" i="1"/>
  <c r="U5713" i="1"/>
  <c r="U5710" i="1"/>
  <c r="U5705" i="1"/>
  <c r="U5702" i="1"/>
  <c r="U5697" i="1"/>
  <c r="U5694" i="1"/>
  <c r="U5689" i="1"/>
  <c r="U5686" i="1"/>
  <c r="U5681" i="1"/>
  <c r="U5678" i="1"/>
  <c r="U5673" i="1"/>
  <c r="U5670" i="1"/>
  <c r="U5665" i="1"/>
  <c r="U5662" i="1"/>
  <c r="U5657" i="1"/>
  <c r="U5654" i="1"/>
  <c r="U5649" i="1"/>
  <c r="U5646" i="1"/>
  <c r="U5641" i="1"/>
  <c r="U5638" i="1"/>
  <c r="U5633" i="1"/>
  <c r="U5630" i="1"/>
  <c r="U5625" i="1"/>
  <c r="U5622" i="1"/>
  <c r="U5617" i="1"/>
  <c r="U5614" i="1"/>
  <c r="U5609" i="1"/>
  <c r="U5606" i="1"/>
  <c r="U5601" i="1"/>
  <c r="U5598" i="1"/>
  <c r="U5593" i="1"/>
  <c r="U5590" i="1"/>
  <c r="U5585" i="1"/>
  <c r="U5582" i="1"/>
  <c r="U5577" i="1"/>
  <c r="U5574" i="1"/>
  <c r="U5569" i="1"/>
  <c r="U5566" i="1"/>
  <c r="U5561" i="1"/>
  <c r="U5558" i="1"/>
  <c r="U5553" i="1"/>
  <c r="U5550" i="1"/>
  <c r="U5545" i="1"/>
  <c r="U5542" i="1"/>
  <c r="U5537" i="1"/>
  <c r="U5534" i="1"/>
  <c r="U5529" i="1"/>
  <c r="U5526" i="1"/>
  <c r="U5521" i="1"/>
  <c r="U5518" i="1"/>
  <c r="U5513" i="1"/>
  <c r="U5510" i="1"/>
  <c r="U5505" i="1"/>
  <c r="U5502" i="1"/>
  <c r="U5497" i="1"/>
  <c r="U5494" i="1"/>
  <c r="U5489" i="1"/>
  <c r="U5486" i="1"/>
  <c r="U5481" i="1"/>
  <c r="U5478" i="1"/>
  <c r="U5473" i="1"/>
  <c r="U5470" i="1"/>
  <c r="U5465" i="1"/>
  <c r="U5462" i="1"/>
  <c r="U5457" i="1"/>
  <c r="U5454" i="1"/>
  <c r="U5449" i="1"/>
  <c r="U5446" i="1"/>
  <c r="U5441" i="1"/>
  <c r="U5438" i="1"/>
  <c r="U5433" i="1"/>
  <c r="U5430" i="1"/>
  <c r="U5425" i="1"/>
  <c r="U5422" i="1"/>
  <c r="U5417" i="1"/>
  <c r="U5414" i="1"/>
  <c r="U5409" i="1"/>
  <c r="U5406" i="1"/>
  <c r="U5401" i="1"/>
  <c r="U5398" i="1"/>
  <c r="U5393" i="1"/>
  <c r="U5390" i="1"/>
  <c r="U5385" i="1"/>
  <c r="U5381" i="1"/>
  <c r="U5374" i="1"/>
  <c r="U5370" i="1"/>
  <c r="U5367" i="1"/>
  <c r="U5363" i="1"/>
  <c r="U5360" i="1"/>
  <c r="U5356" i="1"/>
  <c r="U5353" i="1"/>
  <c r="U5349" i="1"/>
  <c r="U5342" i="1"/>
  <c r="U5338" i="1"/>
  <c r="U5335" i="1"/>
  <c r="U5331" i="1"/>
  <c r="U5328" i="1"/>
  <c r="U5324" i="1"/>
  <c r="U5321" i="1"/>
  <c r="U5317" i="1"/>
  <c r="U5310" i="1"/>
  <c r="U5306" i="1"/>
  <c r="U5304" i="1"/>
  <c r="U5302" i="1"/>
  <c r="U5300" i="1"/>
  <c r="U5297" i="1"/>
  <c r="U5292" i="1"/>
  <c r="U5289" i="1"/>
  <c r="U5284" i="1"/>
  <c r="U5281" i="1"/>
  <c r="U5276" i="1"/>
  <c r="U5273" i="1"/>
  <c r="U5268" i="1"/>
  <c r="U5265" i="1"/>
  <c r="U5260" i="1"/>
  <c r="U5257" i="1"/>
  <c r="U5252" i="1"/>
  <c r="U5249" i="1"/>
  <c r="U5244" i="1"/>
  <c r="U5239" i="1"/>
  <c r="U5237" i="1"/>
  <c r="U5235" i="1"/>
  <c r="U5233" i="1"/>
  <c r="U5231" i="1"/>
  <c r="U5229" i="1"/>
  <c r="U5227" i="1"/>
  <c r="U5225" i="1"/>
  <c r="U5223" i="1"/>
  <c r="U5221" i="1"/>
  <c r="U5219" i="1"/>
  <c r="U5217" i="1"/>
  <c r="U5215" i="1"/>
  <c r="U5213" i="1"/>
  <c r="U5211" i="1"/>
  <c r="U5209" i="1"/>
  <c r="U5207" i="1"/>
  <c r="U5205" i="1"/>
  <c r="U5203" i="1"/>
  <c r="U5201" i="1"/>
  <c r="U5199" i="1"/>
  <c r="U5197" i="1"/>
  <c r="U5195" i="1"/>
  <c r="U5193" i="1"/>
  <c r="U5191" i="1"/>
  <c r="U5189" i="1"/>
  <c r="U5187" i="1"/>
  <c r="U5185" i="1"/>
  <c r="U5183" i="1"/>
  <c r="U5154" i="1"/>
  <c r="U5151" i="1"/>
  <c r="U5148" i="1"/>
  <c r="U5144" i="1"/>
  <c r="U5140" i="1"/>
  <c r="U5136" i="1"/>
  <c r="U5132" i="1"/>
  <c r="U5128" i="1"/>
  <c r="U5122" i="1"/>
  <c r="U5115" i="1"/>
  <c r="U5112" i="1"/>
  <c r="U5107" i="1"/>
  <c r="U5104" i="1"/>
  <c r="U5099" i="1"/>
  <c r="U5096" i="1"/>
  <c r="U5091" i="1"/>
  <c r="U5088" i="1"/>
  <c r="U5083" i="1"/>
  <c r="U5080" i="1"/>
  <c r="U5075" i="1"/>
  <c r="U5072" i="1"/>
  <c r="U5067" i="1"/>
  <c r="U5064" i="1"/>
  <c r="U5059" i="1"/>
  <c r="U5054" i="1"/>
  <c r="U5050" i="1"/>
  <c r="U5046" i="1"/>
  <c r="U5042" i="1"/>
  <c r="U5038" i="1"/>
  <c r="U5034" i="1"/>
  <c r="U5030" i="1"/>
  <c r="U5026" i="1"/>
  <c r="U5022" i="1"/>
  <c r="U5018" i="1"/>
  <c r="U5014" i="1"/>
  <c r="U5010" i="1"/>
  <c r="U5006" i="1"/>
  <c r="U5002" i="1"/>
  <c r="U4998" i="1"/>
  <c r="U4994" i="1"/>
  <c r="U4990" i="1"/>
  <c r="U4986" i="1"/>
  <c r="U4982" i="1"/>
  <c r="U4978" i="1"/>
  <c r="U4974" i="1"/>
  <c r="U4968" i="1"/>
  <c r="U4965" i="1"/>
  <c r="U4960" i="1"/>
  <c r="U4957" i="1"/>
  <c r="U4950" i="1"/>
  <c r="U4945" i="1"/>
  <c r="U4941" i="1"/>
  <c r="U4937" i="1"/>
  <c r="U4933" i="1"/>
  <c r="U4929" i="1"/>
  <c r="U4925" i="1"/>
  <c r="U4921" i="1"/>
  <c r="U4917" i="1"/>
  <c r="U4913" i="1"/>
  <c r="U4909" i="1"/>
  <c r="U4905" i="1"/>
  <c r="U4901" i="1"/>
  <c r="U4897" i="1"/>
  <c r="U4893" i="1"/>
  <c r="U4890" i="1"/>
  <c r="U4885" i="1"/>
  <c r="U4882" i="1"/>
  <c r="U4879" i="1"/>
  <c r="U4875" i="1"/>
  <c r="U4871" i="1"/>
  <c r="U4867" i="1"/>
  <c r="U4863" i="1"/>
  <c r="U4859" i="1"/>
  <c r="U4856" i="1"/>
  <c r="U4853" i="1"/>
  <c r="U4848" i="1"/>
  <c r="U4845" i="1"/>
  <c r="U4840" i="1"/>
  <c r="U4837" i="1"/>
  <c r="U4834" i="1"/>
  <c r="U4821" i="1"/>
  <c r="U4816" i="1"/>
  <c r="U4813" i="1"/>
  <c r="U4808" i="1"/>
  <c r="U4805" i="1"/>
  <c r="U4800" i="1"/>
  <c r="U4797" i="1"/>
  <c r="U4792" i="1"/>
  <c r="U4789" i="1"/>
  <c r="U4784" i="1"/>
  <c r="U4781" i="1"/>
  <c r="U4779" i="1"/>
  <c r="U4777" i="1"/>
  <c r="U4775" i="1"/>
  <c r="U4773" i="1"/>
  <c r="U4771" i="1"/>
  <c r="U4769" i="1"/>
  <c r="U4767" i="1"/>
  <c r="U4765" i="1"/>
  <c r="U4763" i="1"/>
  <c r="U4761" i="1"/>
  <c r="U4756" i="1"/>
  <c r="U4753" i="1"/>
  <c r="U4748" i="1"/>
  <c r="U4745" i="1"/>
  <c r="U4740" i="1"/>
  <c r="U4737" i="1"/>
  <c r="U4732" i="1"/>
  <c r="U4729" i="1"/>
  <c r="U4724" i="1"/>
  <c r="U4721" i="1"/>
  <c r="U4716" i="1"/>
  <c r="U4691" i="1"/>
  <c r="U4686" i="1"/>
  <c r="U4683" i="1"/>
  <c r="U4678" i="1"/>
  <c r="U4675" i="1"/>
  <c r="U4670" i="1"/>
  <c r="U4667" i="1"/>
  <c r="U4658" i="1"/>
  <c r="U4655" i="1"/>
  <c r="U4650" i="1"/>
  <c r="U4647" i="1"/>
  <c r="U4640" i="1"/>
  <c r="U4637" i="1"/>
  <c r="U4634" i="1"/>
  <c r="U4631" i="1"/>
  <c r="U4627" i="1"/>
  <c r="U4622" i="1"/>
  <c r="U4618" i="1"/>
  <c r="U4614" i="1"/>
  <c r="U4610" i="1"/>
  <c r="U4606" i="1"/>
  <c r="U4602" i="1"/>
  <c r="U4596" i="1"/>
  <c r="U4593" i="1"/>
  <c r="U4587" i="1"/>
  <c r="U4583" i="1"/>
  <c r="U4579" i="1"/>
  <c r="U4575" i="1"/>
  <c r="U4571" i="1"/>
  <c r="U4567" i="1"/>
  <c r="U4563" i="1"/>
  <c r="U4559" i="1"/>
  <c r="U4555" i="1"/>
  <c r="U4551" i="1"/>
  <c r="U4545" i="1"/>
  <c r="U4542" i="1"/>
  <c r="U4536" i="1"/>
  <c r="U4532" i="1"/>
  <c r="U4528" i="1"/>
  <c r="U4524" i="1"/>
  <c r="U4520" i="1"/>
  <c r="U4516" i="1"/>
  <c r="U4512" i="1"/>
  <c r="U4508" i="1"/>
  <c r="U4504" i="1"/>
  <c r="U4500" i="1"/>
  <c r="U4496" i="1"/>
  <c r="U4492" i="1"/>
  <c r="U4488" i="1"/>
  <c r="U4484" i="1"/>
  <c r="U4480" i="1"/>
  <c r="U4476" i="1"/>
  <c r="U4470" i="1"/>
  <c r="U4467" i="1"/>
  <c r="U4462" i="1"/>
  <c r="U4456" i="1"/>
  <c r="U4453" i="1"/>
  <c r="U4448" i="1"/>
  <c r="U4445" i="1"/>
  <c r="U4440" i="1"/>
  <c r="U4437" i="1"/>
  <c r="U4432" i="1"/>
  <c r="U4429" i="1"/>
  <c r="U4424" i="1"/>
  <c r="U4421" i="1"/>
  <c r="U4416" i="1"/>
  <c r="U4413" i="1"/>
  <c r="U4408" i="1"/>
  <c r="U4405" i="1"/>
  <c r="U4400" i="1"/>
  <c r="U4397" i="1"/>
  <c r="U4392" i="1"/>
  <c r="U4389" i="1"/>
  <c r="U4384" i="1"/>
  <c r="U4381" i="1"/>
  <c r="U4376" i="1"/>
  <c r="U4373" i="1"/>
  <c r="U4368" i="1"/>
  <c r="U4365" i="1"/>
  <c r="U4360" i="1"/>
  <c r="U4357" i="1"/>
  <c r="U4352" i="1"/>
  <c r="U4349" i="1"/>
  <c r="U4344" i="1"/>
  <c r="U4341" i="1"/>
  <c r="U4336" i="1"/>
  <c r="U4333" i="1"/>
  <c r="U4328" i="1"/>
  <c r="U4325" i="1"/>
  <c r="U4320" i="1"/>
  <c r="U4317" i="1"/>
  <c r="U4312" i="1"/>
  <c r="U4309" i="1"/>
  <c r="U4304" i="1"/>
  <c r="U4301" i="1"/>
  <c r="U4296" i="1"/>
  <c r="U4293" i="1"/>
  <c r="U4288" i="1"/>
  <c r="U4285" i="1"/>
  <c r="U4280" i="1"/>
  <c r="U4277" i="1"/>
  <c r="U4272" i="1"/>
  <c r="U4269" i="1"/>
  <c r="U4264" i="1"/>
  <c r="U4261" i="1"/>
  <c r="U4256" i="1"/>
  <c r="U4253" i="1"/>
  <c r="U4248" i="1"/>
  <c r="U4245" i="1"/>
  <c r="U4240" i="1"/>
  <c r="U4237" i="1"/>
  <c r="U4232" i="1"/>
  <c r="U4229" i="1"/>
  <c r="U4224" i="1"/>
  <c r="U4221" i="1"/>
  <c r="U4216" i="1"/>
  <c r="U4213" i="1"/>
  <c r="U4208" i="1"/>
  <c r="U4205" i="1"/>
  <c r="U4200" i="1"/>
  <c r="U4197" i="1"/>
  <c r="U4192" i="1"/>
  <c r="U4189" i="1"/>
  <c r="U4184" i="1"/>
  <c r="U4181" i="1"/>
  <c r="U4176" i="1"/>
  <c r="U4173" i="1"/>
  <c r="U4168" i="1"/>
  <c r="U4165" i="1"/>
  <c r="U4160" i="1"/>
  <c r="U4157" i="1"/>
  <c r="U4152" i="1"/>
  <c r="U4149" i="1"/>
  <c r="U4144" i="1"/>
  <c r="U4141" i="1"/>
  <c r="U4136" i="1"/>
  <c r="U4133" i="1"/>
  <c r="U4128" i="1"/>
  <c r="U4125" i="1"/>
  <c r="U4120" i="1"/>
  <c r="U4117" i="1"/>
  <c r="U4114" i="1"/>
  <c r="U4110" i="1"/>
  <c r="U4107" i="1"/>
  <c r="U4103" i="1"/>
  <c r="U4099" i="1"/>
  <c r="U4095" i="1"/>
  <c r="U4091" i="1"/>
  <c r="U4087" i="1"/>
  <c r="U4083" i="1"/>
  <c r="U4079" i="1"/>
  <c r="U4075" i="1"/>
  <c r="U4071" i="1"/>
  <c r="U4068" i="1"/>
  <c r="U4064" i="1"/>
  <c r="U4061" i="1"/>
  <c r="U4057" i="1"/>
  <c r="U4053" i="1"/>
  <c r="U4049" i="1"/>
  <c r="U4045" i="1"/>
  <c r="U4041" i="1"/>
  <c r="U4037" i="1"/>
  <c r="U4033" i="1"/>
  <c r="U4029" i="1"/>
  <c r="U4026" i="1"/>
  <c r="U4021" i="1"/>
  <c r="U4018" i="1"/>
  <c r="U4013" i="1"/>
  <c r="U4010" i="1"/>
  <c r="U4006" i="1"/>
  <c r="U4002" i="1"/>
  <c r="U3998" i="1"/>
  <c r="U3994" i="1"/>
  <c r="U3990" i="1"/>
  <c r="U3986" i="1"/>
  <c r="U3982" i="1"/>
  <c r="U3978" i="1"/>
  <c r="U3974" i="1"/>
  <c r="U3970" i="1"/>
  <c r="U3966" i="1"/>
  <c r="U3962" i="1"/>
  <c r="U3958" i="1"/>
  <c r="U3955" i="1"/>
  <c r="U3951" i="1"/>
  <c r="U3947" i="1"/>
  <c r="U3943" i="1"/>
  <c r="U3939" i="1"/>
  <c r="U3935" i="1"/>
  <c r="U3929" i="1"/>
  <c r="U3925" i="1"/>
  <c r="U3921" i="1"/>
  <c r="U3917" i="1"/>
  <c r="U3913" i="1"/>
  <c r="U3909" i="1"/>
  <c r="U3905" i="1"/>
  <c r="U3902" i="1"/>
  <c r="U3897" i="1"/>
  <c r="U3894" i="1"/>
  <c r="U3890" i="1"/>
  <c r="U3887" i="1"/>
  <c r="U3884" i="1"/>
  <c r="U3879" i="1"/>
  <c r="U3876" i="1"/>
  <c r="U3871" i="1"/>
  <c r="U3868" i="1"/>
  <c r="U3863" i="1"/>
  <c r="U3860" i="1"/>
  <c r="U3856" i="1"/>
  <c r="U3852" i="1"/>
  <c r="U3849" i="1"/>
  <c r="U3846" i="1"/>
  <c r="U3841" i="1"/>
  <c r="U3837" i="1"/>
  <c r="U3833" i="1"/>
  <c r="U3829" i="1"/>
  <c r="U3825" i="1"/>
  <c r="U3821" i="1"/>
  <c r="U3818" i="1"/>
  <c r="U3813" i="1"/>
  <c r="U3809" i="1"/>
  <c r="U3805" i="1"/>
  <c r="U3801" i="1"/>
  <c r="U3797" i="1"/>
  <c r="U3793" i="1"/>
  <c r="U3789" i="1"/>
  <c r="U3785" i="1"/>
  <c r="U3781" i="1"/>
  <c r="U3777" i="1"/>
  <c r="U3773" i="1"/>
  <c r="U3769" i="1"/>
  <c r="U3765" i="1"/>
  <c r="U3761" i="1"/>
  <c r="U3757" i="1"/>
  <c r="U3753" i="1"/>
  <c r="U3749" i="1"/>
  <c r="U3745" i="1"/>
  <c r="U3741" i="1"/>
  <c r="U3737" i="1"/>
  <c r="U3733" i="1"/>
  <c r="U3729" i="1"/>
  <c r="U3723" i="1"/>
  <c r="U3719" i="1"/>
  <c r="U3715" i="1"/>
  <c r="U3711" i="1"/>
  <c r="U3707" i="1"/>
  <c r="U3703" i="1"/>
  <c r="U3699" i="1"/>
  <c r="U3695" i="1"/>
  <c r="U3691" i="1"/>
  <c r="U3687" i="1"/>
  <c r="U3683" i="1"/>
  <c r="U3679" i="1"/>
  <c r="U3675" i="1"/>
  <c r="U3671" i="1"/>
  <c r="U3668" i="1"/>
  <c r="U3664" i="1"/>
  <c r="U3660" i="1"/>
  <c r="U3656" i="1"/>
  <c r="U3652" i="1"/>
  <c r="U3648" i="1"/>
  <c r="U3644" i="1"/>
  <c r="U3640" i="1"/>
  <c r="U3636" i="1"/>
  <c r="U3632" i="1"/>
  <c r="U3629" i="1"/>
  <c r="U3625" i="1"/>
  <c r="U3621" i="1"/>
  <c r="U3617" i="1"/>
  <c r="U3613" i="1"/>
  <c r="U3609" i="1"/>
  <c r="U3605" i="1"/>
  <c r="U3601" i="1"/>
  <c r="U3597" i="1"/>
  <c r="U3593" i="1"/>
  <c r="U3589" i="1"/>
  <c r="U3585" i="1"/>
  <c r="U3581" i="1"/>
  <c r="U3577" i="1"/>
  <c r="U3573" i="1"/>
  <c r="U3569" i="1"/>
  <c r="U3565" i="1"/>
  <c r="U3548" i="1"/>
  <c r="U3545" i="1"/>
  <c r="U3542" i="1"/>
  <c r="U3539" i="1"/>
  <c r="U3536" i="1"/>
  <c r="U3526" i="1"/>
  <c r="U3523" i="1"/>
  <c r="U3520" i="1"/>
  <c r="U3510" i="1"/>
  <c r="U3507" i="1"/>
  <c r="U3481" i="1"/>
  <c r="U3478" i="1"/>
  <c r="U3475" i="1"/>
  <c r="U3454" i="1"/>
  <c r="U3451" i="1"/>
  <c r="U3438" i="1"/>
  <c r="U3435" i="1"/>
  <c r="U3422" i="1"/>
  <c r="U3419" i="1"/>
  <c r="U3406" i="1"/>
  <c r="U3403" i="1"/>
  <c r="U5963" i="1"/>
  <c r="U5960" i="1"/>
  <c r="U5955" i="1"/>
  <c r="U5952" i="1"/>
  <c r="U5947" i="1"/>
  <c r="U5944" i="1"/>
  <c r="U5939" i="1"/>
  <c r="U5936" i="1"/>
  <c r="U5931" i="1"/>
  <c r="U5928" i="1"/>
  <c r="U5923" i="1"/>
  <c r="U5920" i="1"/>
  <c r="U5915" i="1"/>
  <c r="U5912" i="1"/>
  <c r="U5907" i="1"/>
  <c r="U5904" i="1"/>
  <c r="U5899" i="1"/>
  <c r="U5896" i="1"/>
  <c r="U5891" i="1"/>
  <c r="U5888" i="1"/>
  <c r="U5883" i="1"/>
  <c r="U5880" i="1"/>
  <c r="U5875" i="1"/>
  <c r="U5872" i="1"/>
  <c r="U5867" i="1"/>
  <c r="U5864" i="1"/>
  <c r="U5859" i="1"/>
  <c r="U5856" i="1"/>
  <c r="U5851" i="1"/>
  <c r="U5848" i="1"/>
  <c r="U5843" i="1"/>
  <c r="U5840" i="1"/>
  <c r="U5835" i="1"/>
  <c r="U5832" i="1"/>
  <c r="U5827" i="1"/>
  <c r="U5824" i="1"/>
  <c r="U5819" i="1"/>
  <c r="U5816" i="1"/>
  <c r="U5811" i="1"/>
  <c r="U5808" i="1"/>
  <c r="U5803" i="1"/>
  <c r="U5800" i="1"/>
  <c r="U5795" i="1"/>
  <c r="U5792" i="1"/>
  <c r="U5787" i="1"/>
  <c r="U5784" i="1"/>
  <c r="U5779" i="1"/>
  <c r="U5776" i="1"/>
  <c r="U5771" i="1"/>
  <c r="U5768" i="1"/>
  <c r="U5763" i="1"/>
  <c r="U5760" i="1"/>
  <c r="U5755" i="1"/>
  <c r="U5752" i="1"/>
  <c r="U5747" i="1"/>
  <c r="U5744" i="1"/>
  <c r="U5739" i="1"/>
  <c r="U5736" i="1"/>
  <c r="U5731" i="1"/>
  <c r="U5728" i="1"/>
  <c r="U5723" i="1"/>
  <c r="U5720" i="1"/>
  <c r="U5715" i="1"/>
  <c r="U5712" i="1"/>
  <c r="U5707" i="1"/>
  <c r="U5704" i="1"/>
  <c r="U5699" i="1"/>
  <c r="U5696" i="1"/>
  <c r="U5691" i="1"/>
  <c r="U5688" i="1"/>
  <c r="U5683" i="1"/>
  <c r="U5680" i="1"/>
  <c r="U5675" i="1"/>
  <c r="U5672" i="1"/>
  <c r="U5667" i="1"/>
  <c r="U5664" i="1"/>
  <c r="U5659" i="1"/>
  <c r="U5656" i="1"/>
  <c r="U5651" i="1"/>
  <c r="U5648" i="1"/>
  <c r="U5643" i="1"/>
  <c r="U5640" i="1"/>
  <c r="U5635" i="1"/>
  <c r="U5632" i="1"/>
  <c r="U5627" i="1"/>
  <c r="U5624" i="1"/>
  <c r="U5619" i="1"/>
  <c r="U5616" i="1"/>
  <c r="U5611" i="1"/>
  <c r="U5608" i="1"/>
  <c r="U5603" i="1"/>
  <c r="U5600" i="1"/>
  <c r="U5595" i="1"/>
  <c r="U5592" i="1"/>
  <c r="U5587" i="1"/>
  <c r="U5584" i="1"/>
  <c r="U5579" i="1"/>
  <c r="U5576" i="1"/>
  <c r="U5571" i="1"/>
  <c r="U5568" i="1"/>
  <c r="U5563" i="1"/>
  <c r="U5560" i="1"/>
  <c r="U5555" i="1"/>
  <c r="U5552" i="1"/>
  <c r="U5547" i="1"/>
  <c r="U5544" i="1"/>
  <c r="U5539" i="1"/>
  <c r="U5536" i="1"/>
  <c r="U5531" i="1"/>
  <c r="U5528" i="1"/>
  <c r="U5523" i="1"/>
  <c r="U5520" i="1"/>
  <c r="U5515" i="1"/>
  <c r="U5512" i="1"/>
  <c r="U5507" i="1"/>
  <c r="U5504" i="1"/>
  <c r="U5499" i="1"/>
  <c r="U5496" i="1"/>
  <c r="U5491" i="1"/>
  <c r="U5488" i="1"/>
  <c r="U5483" i="1"/>
  <c r="U5480" i="1"/>
  <c r="U5475" i="1"/>
  <c r="U5472" i="1"/>
  <c r="U5467" i="1"/>
  <c r="U5464" i="1"/>
  <c r="U5459" i="1"/>
  <c r="U5456" i="1"/>
  <c r="U5451" i="1"/>
  <c r="U5448" i="1"/>
  <c r="U5443" i="1"/>
  <c r="U5440" i="1"/>
  <c r="U5435" i="1"/>
  <c r="U5432" i="1"/>
  <c r="U5427" i="1"/>
  <c r="U5424" i="1"/>
  <c r="U5419" i="1"/>
  <c r="U5416" i="1"/>
  <c r="U5411" i="1"/>
  <c r="U5408" i="1"/>
  <c r="U5403" i="1"/>
  <c r="U5400" i="1"/>
  <c r="U5395" i="1"/>
  <c r="U5392" i="1"/>
  <c r="U5387" i="1"/>
  <c r="U5384" i="1"/>
  <c r="U5380" i="1"/>
  <c r="U5377" i="1"/>
  <c r="U5373" i="1"/>
  <c r="U5366" i="1"/>
  <c r="U5362" i="1"/>
  <c r="U5359" i="1"/>
  <c r="U5355" i="1"/>
  <c r="U5352" i="1"/>
  <c r="U5348" i="1"/>
  <c r="U5345" i="1"/>
  <c r="U5341" i="1"/>
  <c r="U5334" i="1"/>
  <c r="U5330" i="1"/>
  <c r="U5327" i="1"/>
  <c r="U5323" i="1"/>
  <c r="U5320" i="1"/>
  <c r="U5316" i="1"/>
  <c r="U5313" i="1"/>
  <c r="U5309" i="1"/>
  <c r="U5294" i="1"/>
  <c r="U5291" i="1"/>
  <c r="U5286" i="1"/>
  <c r="U5283" i="1"/>
  <c r="U5278" i="1"/>
  <c r="U5275" i="1"/>
  <c r="U5270" i="1"/>
  <c r="U5267" i="1"/>
  <c r="U5262" i="1"/>
  <c r="U5259" i="1"/>
  <c r="U5254" i="1"/>
  <c r="U5251" i="1"/>
  <c r="U5246" i="1"/>
  <c r="U5243" i="1"/>
  <c r="U5241" i="1"/>
  <c r="U5180" i="1"/>
  <c r="U5178" i="1"/>
  <c r="U5176" i="1"/>
  <c r="U5174" i="1"/>
  <c r="U5172" i="1"/>
  <c r="U5170" i="1"/>
  <c r="U5168" i="1"/>
  <c r="U5166" i="1"/>
  <c r="U5164" i="1"/>
  <c r="U5162" i="1"/>
  <c r="U5160" i="1"/>
  <c r="U5158" i="1"/>
  <c r="U5156" i="1"/>
  <c r="U5153" i="1"/>
  <c r="U5147" i="1"/>
  <c r="U5143" i="1"/>
  <c r="U5139" i="1"/>
  <c r="U5135" i="1"/>
  <c r="U5131" i="1"/>
  <c r="U5127" i="1"/>
  <c r="U5124" i="1"/>
  <c r="U5121" i="1"/>
  <c r="U5119" i="1"/>
  <c r="U5117" i="1"/>
  <c r="U5114" i="1"/>
  <c r="U5109" i="1"/>
  <c r="U5106" i="1"/>
  <c r="U5101" i="1"/>
  <c r="U5098" i="1"/>
  <c r="U5093" i="1"/>
  <c r="U5090" i="1"/>
  <c r="U5085" i="1"/>
  <c r="U5082" i="1"/>
  <c r="U5077" i="1"/>
  <c r="U5074" i="1"/>
  <c r="U5069" i="1"/>
  <c r="U5066" i="1"/>
  <c r="U5061" i="1"/>
  <c r="U5056" i="1"/>
  <c r="U5053" i="1"/>
  <c r="U5049" i="1"/>
  <c r="U5045" i="1"/>
  <c r="U5041" i="1"/>
  <c r="U5037" i="1"/>
  <c r="U5033" i="1"/>
  <c r="U5029" i="1"/>
  <c r="U5025" i="1"/>
  <c r="U5021" i="1"/>
  <c r="U5017" i="1"/>
  <c r="U5013" i="1"/>
  <c r="U5009" i="1"/>
  <c r="U5005" i="1"/>
  <c r="U5001" i="1"/>
  <c r="U4997" i="1"/>
  <c r="U4993" i="1"/>
  <c r="U4989" i="1"/>
  <c r="U4985" i="1"/>
  <c r="U4981" i="1"/>
  <c r="U4977" i="1"/>
  <c r="U4973" i="1"/>
  <c r="U4970" i="1"/>
  <c r="U4967" i="1"/>
  <c r="U4962" i="1"/>
  <c r="U4959" i="1"/>
  <c r="U4954" i="1"/>
  <c r="U4952" i="1"/>
  <c r="U4947" i="1"/>
  <c r="U4944" i="1"/>
  <c r="U4940" i="1"/>
  <c r="U4936" i="1"/>
  <c r="U4932" i="1"/>
  <c r="U4928" i="1"/>
  <c r="U4924" i="1"/>
  <c r="U4920" i="1"/>
  <c r="U4916" i="1"/>
  <c r="U4912" i="1"/>
  <c r="U4908" i="1"/>
  <c r="U4904" i="1"/>
  <c r="U4900" i="1"/>
  <c r="U4896" i="1"/>
  <c r="U4892" i="1"/>
  <c r="U4887" i="1"/>
  <c r="U4884" i="1"/>
  <c r="U4878" i="1"/>
  <c r="U4874" i="1"/>
  <c r="U4870" i="1"/>
  <c r="U4866" i="1"/>
  <c r="U4862" i="1"/>
  <c r="U4858" i="1"/>
  <c r="U4855" i="1"/>
  <c r="U4850" i="1"/>
  <c r="U4847" i="1"/>
  <c r="U4842" i="1"/>
  <c r="U4839" i="1"/>
  <c r="U4833" i="1"/>
  <c r="U4831" i="1"/>
  <c r="U4829" i="1"/>
  <c r="U4827" i="1"/>
  <c r="U4825" i="1"/>
  <c r="U4823" i="1"/>
  <c r="U4818" i="1"/>
  <c r="U4815" i="1"/>
  <c r="U4810" i="1"/>
  <c r="U4807" i="1"/>
  <c r="U4802" i="1"/>
  <c r="U4799" i="1"/>
  <c r="U4794" i="1"/>
  <c r="U4791" i="1"/>
  <c r="U4786" i="1"/>
  <c r="U4783" i="1"/>
  <c r="U4758" i="1"/>
  <c r="U4755" i="1"/>
  <c r="U4750" i="1"/>
  <c r="U4747" i="1"/>
  <c r="U4742" i="1"/>
  <c r="U4739" i="1"/>
  <c r="U4734" i="1"/>
  <c r="U4731" i="1"/>
  <c r="U4726" i="1"/>
  <c r="U4723" i="1"/>
  <c r="U4718" i="1"/>
  <c r="U4715" i="1"/>
  <c r="U4713" i="1"/>
  <c r="U4711" i="1"/>
  <c r="U4709" i="1"/>
  <c r="U4707" i="1"/>
  <c r="U4705" i="1"/>
  <c r="U4703" i="1"/>
  <c r="U4701" i="1"/>
  <c r="U4699" i="1"/>
  <c r="U4697" i="1"/>
  <c r="U4695" i="1"/>
  <c r="U4693" i="1"/>
  <c r="U4688" i="1"/>
  <c r="U4685" i="1"/>
  <c r="U4680" i="1"/>
  <c r="U4677" i="1"/>
  <c r="U4672" i="1"/>
  <c r="U4669" i="1"/>
  <c r="U4664" i="1"/>
  <c r="U4662" i="1"/>
  <c r="U4660" i="1"/>
  <c r="U4657" i="1"/>
  <c r="U4652" i="1"/>
  <c r="U4649" i="1"/>
  <c r="U4644" i="1"/>
  <c r="U4642" i="1"/>
  <c r="U4639" i="1"/>
  <c r="U4636" i="1"/>
  <c r="U4633" i="1"/>
  <c r="U4630" i="1"/>
  <c r="U4624" i="1"/>
  <c r="U4621" i="1"/>
  <c r="U4617" i="1"/>
  <c r="U4613" i="1"/>
  <c r="U4609" i="1"/>
  <c r="U4605" i="1"/>
  <c r="U4601" i="1"/>
  <c r="U4598" i="1"/>
  <c r="U4595" i="1"/>
  <c r="U4590" i="1"/>
  <c r="U4586" i="1"/>
  <c r="U4582" i="1"/>
  <c r="U4578" i="1"/>
  <c r="U4574" i="1"/>
  <c r="U4570" i="1"/>
  <c r="U4566" i="1"/>
  <c r="U4562" i="1"/>
  <c r="U4558" i="1"/>
  <c r="U4554" i="1"/>
  <c r="U4550" i="1"/>
  <c r="U4547" i="1"/>
  <c r="U4544" i="1"/>
  <c r="U4539" i="1"/>
  <c r="U4535" i="1"/>
  <c r="U4531" i="1"/>
  <c r="U4527" i="1"/>
  <c r="U4523" i="1"/>
  <c r="U4519" i="1"/>
  <c r="U4515" i="1"/>
  <c r="U4511" i="1"/>
  <c r="U4507" i="1"/>
  <c r="U4503" i="1"/>
  <c r="U4499" i="1"/>
  <c r="U4495" i="1"/>
  <c r="U4491" i="1"/>
  <c r="U4487" i="1"/>
  <c r="U4483" i="1"/>
  <c r="U4479" i="1"/>
  <c r="U4475" i="1"/>
  <c r="U4472" i="1"/>
  <c r="U4469" i="1"/>
  <c r="U4464" i="1"/>
  <c r="U4461" i="1"/>
  <c r="U4458" i="1"/>
  <c r="U4455" i="1"/>
  <c r="U4450" i="1"/>
  <c r="U4447" i="1"/>
  <c r="U4442" i="1"/>
  <c r="U4439" i="1"/>
  <c r="U4434" i="1"/>
  <c r="U4431" i="1"/>
  <c r="U4426" i="1"/>
  <c r="U4423" i="1"/>
  <c r="U4418" i="1"/>
  <c r="U4415" i="1"/>
  <c r="U4410" i="1"/>
  <c r="U4407" i="1"/>
  <c r="U4402" i="1"/>
  <c r="U4399" i="1"/>
  <c r="U4394" i="1"/>
  <c r="U4391" i="1"/>
  <c r="U4386" i="1"/>
  <c r="U4383" i="1"/>
  <c r="U4378" i="1"/>
  <c r="U4375" i="1"/>
  <c r="U4370" i="1"/>
  <c r="U4367" i="1"/>
  <c r="U4362" i="1"/>
  <c r="U4359" i="1"/>
  <c r="U4354" i="1"/>
  <c r="U4351" i="1"/>
  <c r="U4346" i="1"/>
  <c r="U4343" i="1"/>
  <c r="U4338" i="1"/>
  <c r="U4335" i="1"/>
  <c r="U4330" i="1"/>
  <c r="U4327" i="1"/>
  <c r="U4322" i="1"/>
  <c r="U4319" i="1"/>
  <c r="U4314" i="1"/>
  <c r="U4311" i="1"/>
  <c r="U4306" i="1"/>
  <c r="U4303" i="1"/>
  <c r="U4298" i="1"/>
  <c r="U4295" i="1"/>
  <c r="U4290" i="1"/>
  <c r="U4287" i="1"/>
  <c r="U4282" i="1"/>
  <c r="U4279" i="1"/>
  <c r="U4274" i="1"/>
  <c r="U4271" i="1"/>
  <c r="U4266" i="1"/>
  <c r="U4263" i="1"/>
  <c r="U4258" i="1"/>
  <c r="U4255" i="1"/>
  <c r="U4250" i="1"/>
  <c r="U4247" i="1"/>
  <c r="U4242" i="1"/>
  <c r="U4239" i="1"/>
  <c r="U4234" i="1"/>
  <c r="U4231" i="1"/>
  <c r="U4226" i="1"/>
  <c r="U4223" i="1"/>
  <c r="U4218" i="1"/>
  <c r="U4215" i="1"/>
  <c r="U4210" i="1"/>
  <c r="U4207" i="1"/>
  <c r="U4202" i="1"/>
  <c r="U4199" i="1"/>
  <c r="U4194" i="1"/>
  <c r="U4191" i="1"/>
  <c r="U4186" i="1"/>
  <c r="U4183" i="1"/>
  <c r="U4178" i="1"/>
  <c r="U4175" i="1"/>
  <c r="U4170" i="1"/>
  <c r="U4167" i="1"/>
  <c r="U4162" i="1"/>
  <c r="U4159" i="1"/>
  <c r="U4154" i="1"/>
  <c r="U4151" i="1"/>
  <c r="U4146" i="1"/>
  <c r="U4143" i="1"/>
  <c r="U4138" i="1"/>
  <c r="U4135" i="1"/>
  <c r="U4130" i="1"/>
  <c r="U4127" i="1"/>
  <c r="U4122" i="1"/>
  <c r="U4119" i="1"/>
  <c r="U4113" i="1"/>
  <c r="U4109" i="1"/>
  <c r="U4106" i="1"/>
  <c r="U4102" i="1"/>
  <c r="U4098" i="1"/>
  <c r="U4094" i="1"/>
  <c r="U4090" i="1"/>
  <c r="U4086" i="1"/>
  <c r="U4082" i="1"/>
  <c r="U4078" i="1"/>
  <c r="U4074" i="1"/>
  <c r="U4070" i="1"/>
  <c r="U4067" i="1"/>
  <c r="U4063" i="1"/>
  <c r="U4060" i="1"/>
  <c r="U4056" i="1"/>
  <c r="U4052" i="1"/>
  <c r="U4048" i="1"/>
  <c r="U4044" i="1"/>
  <c r="U4040" i="1"/>
  <c r="U4036" i="1"/>
  <c r="U4032" i="1"/>
  <c r="U4028" i="1"/>
  <c r="U4023" i="1"/>
  <c r="U4020" i="1"/>
  <c r="U4015" i="1"/>
  <c r="U4012" i="1"/>
  <c r="U4009" i="1"/>
  <c r="U4005" i="1"/>
  <c r="U4001" i="1"/>
  <c r="U3997" i="1"/>
  <c r="U3993" i="1"/>
  <c r="U3989" i="1"/>
  <c r="U3985" i="1"/>
  <c r="U3981" i="1"/>
  <c r="U3977" i="1"/>
  <c r="U3973" i="1"/>
  <c r="U3969" i="1"/>
  <c r="U3965" i="1"/>
  <c r="U3961" i="1"/>
  <c r="U3954" i="1"/>
  <c r="U3950" i="1"/>
  <c r="U3946" i="1"/>
  <c r="U3942" i="1"/>
  <c r="U3938" i="1"/>
  <c r="U3932" i="1"/>
  <c r="U3928" i="1"/>
  <c r="U3924" i="1"/>
  <c r="U3920" i="1"/>
  <c r="U3916" i="1"/>
  <c r="U3912" i="1"/>
  <c r="U3908" i="1"/>
  <c r="U3904" i="1"/>
  <c r="U3899" i="1"/>
  <c r="U3896" i="1"/>
  <c r="U3893" i="1"/>
  <c r="U3889" i="1"/>
  <c r="U3886" i="1"/>
  <c r="U3881" i="1"/>
  <c r="U3878" i="1"/>
  <c r="U3873" i="1"/>
  <c r="U3870" i="1"/>
  <c r="U3865" i="1"/>
  <c r="U3862" i="1"/>
  <c r="U3859" i="1"/>
  <c r="U3855" i="1"/>
  <c r="U3851" i="1"/>
  <c r="U3848" i="1"/>
  <c r="U3843" i="1"/>
  <c r="U3840" i="1"/>
  <c r="U3836" i="1"/>
  <c r="U3832" i="1"/>
  <c r="U3828" i="1"/>
  <c r="U3824" i="1"/>
  <c r="U3820" i="1"/>
  <c r="U3815" i="1"/>
  <c r="U3812" i="1"/>
  <c r="U3808" i="1"/>
  <c r="U3804" i="1"/>
  <c r="U3800" i="1"/>
  <c r="U3796" i="1"/>
  <c r="U3792" i="1"/>
  <c r="U3788" i="1"/>
  <c r="U3784" i="1"/>
  <c r="U3780" i="1"/>
  <c r="U3776" i="1"/>
  <c r="U3772" i="1"/>
  <c r="U3768" i="1"/>
  <c r="U3764" i="1"/>
  <c r="U3760" i="1"/>
  <c r="U3756" i="1"/>
  <c r="U3752" i="1"/>
  <c r="U3748" i="1"/>
  <c r="U3744" i="1"/>
  <c r="U3740" i="1"/>
  <c r="U3736" i="1"/>
  <c r="U3732" i="1"/>
  <c r="U3726" i="1"/>
  <c r="U3722" i="1"/>
  <c r="U3718" i="1"/>
  <c r="U3714" i="1"/>
  <c r="U3710" i="1"/>
  <c r="U3706" i="1"/>
  <c r="U3702" i="1"/>
  <c r="U3698" i="1"/>
  <c r="U3694" i="1"/>
  <c r="U3690" i="1"/>
  <c r="U3686" i="1"/>
  <c r="U3682" i="1"/>
  <c r="U3678" i="1"/>
  <c r="U3674" i="1"/>
  <c r="U3670" i="1"/>
  <c r="U3667" i="1"/>
  <c r="U3663" i="1"/>
  <c r="U3659" i="1"/>
  <c r="U3655" i="1"/>
  <c r="U3651" i="1"/>
  <c r="U3647" i="1"/>
  <c r="U3643" i="1"/>
  <c r="U3639" i="1"/>
  <c r="U3635" i="1"/>
  <c r="U3631" i="1"/>
  <c r="U3628" i="1"/>
  <c r="U3624" i="1"/>
  <c r="U3620" i="1"/>
  <c r="U3616" i="1"/>
  <c r="U3612" i="1"/>
  <c r="U3608" i="1"/>
  <c r="U3604" i="1"/>
  <c r="U3600" i="1"/>
  <c r="U3596" i="1"/>
  <c r="U3592" i="1"/>
  <c r="U3588" i="1"/>
  <c r="U3584" i="1"/>
  <c r="U3551" i="1"/>
  <c r="U3547" i="1"/>
  <c r="U3541" i="1"/>
  <c r="U3529" i="1"/>
  <c r="U3525" i="1"/>
  <c r="U3513" i="1"/>
  <c r="U3509" i="1"/>
  <c r="U3489" i="1"/>
  <c r="U3486" i="1"/>
  <c r="U3483" i="1"/>
  <c r="U3457" i="1"/>
  <c r="U3441" i="1"/>
  <c r="U3425" i="1"/>
  <c r="U3409" i="1"/>
  <c r="U3630" i="1"/>
  <c r="U3626" i="1"/>
  <c r="U3622" i="1"/>
  <c r="U3618" i="1"/>
  <c r="U3614" i="1"/>
  <c r="U3610" i="1"/>
  <c r="U3606" i="1"/>
  <c r="U3602" i="1"/>
  <c r="U3598" i="1"/>
  <c r="U3594" i="1"/>
  <c r="U3590" i="1"/>
  <c r="U3586" i="1"/>
  <c r="U3579" i="1"/>
  <c r="U3575" i="1"/>
  <c r="U3571" i="1"/>
  <c r="U3567" i="1"/>
  <c r="U3564" i="1"/>
  <c r="U3558" i="1"/>
  <c r="U3554" i="1"/>
  <c r="U3546" i="1"/>
  <c r="U3543" i="1"/>
  <c r="U3540" i="1"/>
  <c r="U3532" i="1"/>
  <c r="U3524" i="1"/>
  <c r="U3516" i="1"/>
  <c r="U3508" i="1"/>
  <c r="U3500" i="1"/>
  <c r="U3492" i="1"/>
  <c r="U3484" i="1"/>
  <c r="U3476" i="1"/>
  <c r="U3468" i="1"/>
  <c r="U3460" i="1"/>
  <c r="U3452" i="1"/>
  <c r="U3444" i="1"/>
  <c r="U3436" i="1"/>
  <c r="U3428" i="1"/>
  <c r="U3420" i="1"/>
  <c r="U3412" i="1"/>
  <c r="U3404" i="1"/>
  <c r="U3401" i="1"/>
  <c r="U3396" i="1"/>
  <c r="U3393" i="1"/>
  <c r="U3388" i="1"/>
  <c r="U3385" i="1"/>
  <c r="U3380" i="1"/>
  <c r="U3377" i="1"/>
  <c r="U3372" i="1"/>
  <c r="U3369" i="1"/>
  <c r="U3364" i="1"/>
  <c r="U3361" i="1"/>
  <c r="U3356" i="1"/>
  <c r="U3353" i="1"/>
  <c r="U3348" i="1"/>
  <c r="U3345" i="1"/>
  <c r="U3340" i="1"/>
  <c r="U3337" i="1"/>
  <c r="U3332" i="1"/>
  <c r="U3329" i="1"/>
  <c r="U3324" i="1"/>
  <c r="U3321" i="1"/>
  <c r="U3316" i="1"/>
  <c r="U3313" i="1"/>
  <c r="U3308" i="1"/>
  <c r="U3305" i="1"/>
  <c r="U3300" i="1"/>
  <c r="U3297" i="1"/>
  <c r="U3292" i="1"/>
  <c r="U3289" i="1"/>
  <c r="U3284" i="1"/>
  <c r="U3281" i="1"/>
  <c r="U3276" i="1"/>
  <c r="U3273" i="1"/>
  <c r="U3268" i="1"/>
  <c r="U3265" i="1"/>
  <c r="U3260" i="1"/>
  <c r="U3257" i="1"/>
  <c r="U3252" i="1"/>
  <c r="U3249" i="1"/>
  <c r="U3244" i="1"/>
  <c r="U3241" i="1"/>
  <c r="U3236" i="1"/>
  <c r="U3233" i="1"/>
  <c r="U3228" i="1"/>
  <c r="U3225" i="1"/>
  <c r="U3220" i="1"/>
  <c r="U3217" i="1"/>
  <c r="U3212" i="1"/>
  <c r="U3209" i="1"/>
  <c r="U3204" i="1"/>
  <c r="U3201" i="1"/>
  <c r="U3196" i="1"/>
  <c r="U3193" i="1"/>
  <c r="U3188" i="1"/>
  <c r="U3185" i="1"/>
  <c r="U3180" i="1"/>
  <c r="U3177" i="1"/>
  <c r="U3172" i="1"/>
  <c r="U3169" i="1"/>
  <c r="U3164" i="1"/>
  <c r="U3161" i="1"/>
  <c r="U3156" i="1"/>
  <c r="U3153" i="1"/>
  <c r="U3148" i="1"/>
  <c r="U3145" i="1"/>
  <c r="U3140" i="1"/>
  <c r="U3137" i="1"/>
  <c r="U3132" i="1"/>
  <c r="U3129" i="1"/>
  <c r="U3124" i="1"/>
  <c r="U3121" i="1"/>
  <c r="U3116" i="1"/>
  <c r="U3113" i="1"/>
  <c r="U3111" i="1"/>
  <c r="U3106" i="1"/>
  <c r="U3103" i="1"/>
  <c r="U3096" i="1"/>
  <c r="U3093" i="1"/>
  <c r="U3088" i="1"/>
  <c r="U3085" i="1"/>
  <c r="U3080" i="1"/>
  <c r="U3077" i="1"/>
  <c r="U3072" i="1"/>
  <c r="U3069" i="1"/>
  <c r="U3064" i="1"/>
  <c r="U3061" i="1"/>
  <c r="U3056" i="1"/>
  <c r="U3053" i="1"/>
  <c r="U3048" i="1"/>
  <c r="U3045" i="1"/>
  <c r="U3040" i="1"/>
  <c r="U3037" i="1"/>
  <c r="U3035" i="1"/>
  <c r="U3030" i="1"/>
  <c r="U3027" i="1"/>
  <c r="U3022" i="1"/>
  <c r="U3019" i="1"/>
  <c r="U3014" i="1"/>
  <c r="U3011" i="1"/>
  <c r="U3006" i="1"/>
  <c r="U3003" i="1"/>
  <c r="U2998" i="1"/>
  <c r="U2995" i="1"/>
  <c r="U2990" i="1"/>
  <c r="U2987" i="1"/>
  <c r="U2982" i="1"/>
  <c r="U2979" i="1"/>
  <c r="U2974" i="1"/>
  <c r="U2971" i="1"/>
  <c r="U2966" i="1"/>
  <c r="U2963" i="1"/>
  <c r="U2958" i="1"/>
  <c r="U2955" i="1"/>
  <c r="U2950" i="1"/>
  <c r="U2947" i="1"/>
  <c r="U2942" i="1"/>
  <c r="U2939" i="1"/>
  <c r="U2934" i="1"/>
  <c r="U2931" i="1"/>
  <c r="U2926" i="1"/>
  <c r="U2923" i="1"/>
  <c r="U2918" i="1"/>
  <c r="U2915" i="1"/>
  <c r="U2910" i="1"/>
  <c r="U2907" i="1"/>
  <c r="U2902" i="1"/>
  <c r="U2899" i="1"/>
  <c r="U2894" i="1"/>
  <c r="U2891" i="1"/>
  <c r="U2886" i="1"/>
  <c r="U2883" i="1"/>
  <c r="U2878" i="1"/>
  <c r="U2875" i="1"/>
  <c r="U2870" i="1"/>
  <c r="U2867" i="1"/>
  <c r="U2862" i="1"/>
  <c r="U2859" i="1"/>
  <c r="U2854" i="1"/>
  <c r="U2851" i="1"/>
  <c r="U2846" i="1"/>
  <c r="U2835" i="1"/>
  <c r="U2833" i="1"/>
  <c r="U2831" i="1"/>
  <c r="U2829" i="1"/>
  <c r="U2827" i="1"/>
  <c r="U2825" i="1"/>
  <c r="U2823" i="1"/>
  <c r="U2821" i="1"/>
  <c r="U2819" i="1"/>
  <c r="U2817" i="1"/>
  <c r="U2815" i="1"/>
  <c r="U2813" i="1"/>
  <c r="U2811" i="1"/>
  <c r="U2809" i="1"/>
  <c r="U2807" i="1"/>
  <c r="U2805" i="1"/>
  <c r="U2803" i="1"/>
  <c r="U2801" i="1"/>
  <c r="U2799" i="1"/>
  <c r="U2797" i="1"/>
  <c r="U2795" i="1"/>
  <c r="U2793" i="1"/>
  <c r="U2791" i="1"/>
  <c r="U2789" i="1"/>
  <c r="U2787" i="1"/>
  <c r="U2785" i="1"/>
  <c r="U2783" i="1"/>
  <c r="U2781" i="1"/>
  <c r="U2779" i="1"/>
  <c r="U2777" i="1"/>
  <c r="U2775" i="1"/>
  <c r="U2773" i="1"/>
  <c r="U2771" i="1"/>
  <c r="U2769" i="1"/>
  <c r="U2767" i="1"/>
  <c r="U2765" i="1"/>
  <c r="U2763" i="1"/>
  <c r="U2761" i="1"/>
  <c r="U2759" i="1"/>
  <c r="U2757" i="1"/>
  <c r="U2755" i="1"/>
  <c r="U2753" i="1"/>
  <c r="U2751" i="1"/>
  <c r="U2749" i="1"/>
  <c r="U2747" i="1"/>
  <c r="U2745" i="1"/>
  <c r="U2743" i="1"/>
  <c r="U2741" i="1"/>
  <c r="U2739" i="1"/>
  <c r="U2737" i="1"/>
  <c r="U2735" i="1"/>
  <c r="U2733" i="1"/>
  <c r="U2731" i="1"/>
  <c r="U2729" i="1"/>
  <c r="U2727" i="1"/>
  <c r="U2725" i="1"/>
  <c r="U2723" i="1"/>
  <c r="U2721" i="1"/>
  <c r="U2719" i="1"/>
  <c r="U2717" i="1"/>
  <c r="U2715" i="1"/>
  <c r="U2713" i="1"/>
  <c r="U2711" i="1"/>
  <c r="U2709" i="1"/>
  <c r="U2707" i="1"/>
  <c r="U2705" i="1"/>
  <c r="U2703" i="1"/>
  <c r="U2701" i="1"/>
  <c r="U2699" i="1"/>
  <c r="U2697" i="1"/>
  <c r="U2695" i="1"/>
  <c r="U2693" i="1"/>
  <c r="U2691" i="1"/>
  <c r="U2689" i="1"/>
  <c r="U2687" i="1"/>
  <c r="U2685" i="1"/>
  <c r="U2683" i="1"/>
  <c r="U2681" i="1"/>
  <c r="U2679" i="1"/>
  <c r="U2677" i="1"/>
  <c r="U2675" i="1"/>
  <c r="U2673" i="1"/>
  <c r="U2671" i="1"/>
  <c r="U2669" i="1"/>
  <c r="U2667" i="1"/>
  <c r="U2665" i="1"/>
  <c r="U2663" i="1"/>
  <c r="U2661" i="1"/>
  <c r="U2659" i="1"/>
  <c r="U2657" i="1"/>
  <c r="U2655" i="1"/>
  <c r="U2653" i="1"/>
  <c r="U2651" i="1"/>
  <c r="U2649" i="1"/>
  <c r="U2647" i="1"/>
  <c r="U2645" i="1"/>
  <c r="U2643" i="1"/>
  <c r="U2641" i="1"/>
  <c r="U2639" i="1"/>
  <c r="U2637" i="1"/>
  <c r="U2635" i="1"/>
  <c r="U2633" i="1"/>
  <c r="U2631" i="1"/>
  <c r="U2629" i="1"/>
  <c r="U2627" i="1"/>
  <c r="U2625" i="1"/>
  <c r="U2618" i="1"/>
  <c r="U2615" i="1"/>
  <c r="U2612" i="1"/>
  <c r="U2609" i="1"/>
  <c r="U2602" i="1"/>
  <c r="U2599" i="1"/>
  <c r="U2596" i="1"/>
  <c r="U2593" i="1"/>
  <c r="U2583" i="1"/>
  <c r="U2580" i="1"/>
  <c r="U2577" i="1"/>
  <c r="U2570" i="1"/>
  <c r="U2567" i="1"/>
  <c r="U2564" i="1"/>
  <c r="U2561" i="1"/>
  <c r="U2554" i="1"/>
  <c r="U2551" i="1"/>
  <c r="U2548" i="1"/>
  <c r="U2545" i="1"/>
  <c r="U2542" i="1"/>
  <c r="U2539" i="1"/>
  <c r="U2536" i="1"/>
  <c r="U2533" i="1"/>
  <c r="U2526" i="1"/>
  <c r="U2523" i="1"/>
  <c r="U2520" i="1"/>
  <c r="U2517" i="1"/>
  <c r="U2508" i="1"/>
  <c r="U2504" i="1"/>
  <c r="U2500" i="1"/>
  <c r="U2496" i="1"/>
  <c r="U2492" i="1"/>
  <c r="U2488" i="1"/>
  <c r="U2484" i="1"/>
  <c r="U2481" i="1"/>
  <c r="U2479" i="1"/>
  <c r="U2477" i="1"/>
  <c r="U2475" i="1"/>
  <c r="U2473" i="1"/>
  <c r="U2468" i="1"/>
  <c r="U2464" i="1"/>
  <c r="U2460" i="1"/>
  <c r="U2457" i="1"/>
  <c r="U2454" i="1"/>
  <c r="U2449" i="1"/>
  <c r="U2446" i="1"/>
  <c r="U2441" i="1"/>
  <c r="U2438" i="1"/>
  <c r="U2435" i="1"/>
  <c r="U2431" i="1"/>
  <c r="U2427" i="1"/>
  <c r="U2423" i="1"/>
  <c r="U2419" i="1"/>
  <c r="U2415" i="1"/>
  <c r="U2409" i="1"/>
  <c r="U2406" i="1"/>
  <c r="U2402" i="1"/>
  <c r="U2398" i="1"/>
  <c r="U2393" i="1"/>
  <c r="U2390" i="1"/>
  <c r="U2388" i="1"/>
  <c r="U2385" i="1"/>
  <c r="U2380" i="1"/>
  <c r="U2377" i="1"/>
  <c r="U2371" i="1"/>
  <c r="U2367" i="1"/>
  <c r="U2363" i="1"/>
  <c r="U2359" i="1"/>
  <c r="U2355" i="1"/>
  <c r="U2351" i="1"/>
  <c r="U2345" i="1"/>
  <c r="U2341" i="1"/>
  <c r="U2337" i="1"/>
  <c r="U2333" i="1"/>
  <c r="U2329" i="1"/>
  <c r="U2325" i="1"/>
  <c r="U2322" i="1"/>
  <c r="U2318" i="1"/>
  <c r="U2312" i="1"/>
  <c r="U2308" i="1"/>
  <c r="U2304" i="1"/>
  <c r="U2300" i="1"/>
  <c r="U2296" i="1"/>
  <c r="U2292" i="1"/>
  <c r="U2288" i="1"/>
  <c r="U2284" i="1"/>
  <c r="U2280" i="1"/>
  <c r="U2255" i="1"/>
  <c r="U2251" i="1"/>
  <c r="U2247" i="1"/>
  <c r="U2243" i="1"/>
  <c r="U2239" i="1"/>
  <c r="U2235" i="1"/>
  <c r="U2231" i="1"/>
  <c r="U2227" i="1"/>
  <c r="U2223" i="1"/>
  <c r="U2217" i="1"/>
  <c r="U2213" i="1"/>
  <c r="U2209" i="1"/>
  <c r="U2205" i="1"/>
  <c r="U2201" i="1"/>
  <c r="U2197" i="1"/>
  <c r="U2191" i="1"/>
  <c r="U2188" i="1"/>
  <c r="U2183" i="1"/>
  <c r="U2180" i="1"/>
  <c r="U2173" i="1"/>
  <c r="U2170" i="1"/>
  <c r="U2166" i="1"/>
  <c r="U2162" i="1"/>
  <c r="U2158" i="1"/>
  <c r="U2154" i="1"/>
  <c r="U2150" i="1"/>
  <c r="U2146" i="1"/>
  <c r="U2142" i="1"/>
  <c r="U2138" i="1"/>
  <c r="U2134" i="1"/>
  <c r="U2130" i="1"/>
  <c r="U2126" i="1"/>
  <c r="U2122" i="1"/>
  <c r="U2118" i="1"/>
  <c r="U2114" i="1"/>
  <c r="U2110" i="1"/>
  <c r="U2106" i="1"/>
  <c r="U2102" i="1"/>
  <c r="U2098" i="1"/>
  <c r="U2094" i="1"/>
  <c r="U2082" i="1"/>
  <c r="U2078" i="1"/>
  <c r="U2075" i="1"/>
  <c r="U2072" i="1"/>
  <c r="U2067" i="1"/>
  <c r="U2064" i="1"/>
  <c r="U2059" i="1"/>
  <c r="U2056" i="1"/>
  <c r="U2051" i="1"/>
  <c r="U2048" i="1"/>
  <c r="U2043" i="1"/>
  <c r="U2040" i="1"/>
  <c r="U2035" i="1"/>
  <c r="U2032" i="1"/>
  <c r="U2027" i="1"/>
  <c r="U2024" i="1"/>
  <c r="U2019" i="1"/>
  <c r="U2016" i="1"/>
  <c r="U2011" i="1"/>
  <c r="U2008" i="1"/>
  <c r="U2003" i="1"/>
  <c r="U2000" i="1"/>
  <c r="U1993" i="1"/>
  <c r="U1990" i="1"/>
  <c r="U1985" i="1"/>
  <c r="U1982" i="1"/>
  <c r="U1977" i="1"/>
  <c r="U1974" i="1"/>
  <c r="U1969" i="1"/>
  <c r="U1966" i="1"/>
  <c r="U1961" i="1"/>
  <c r="U1958" i="1"/>
  <c r="U1953" i="1"/>
  <c r="U1950" i="1"/>
  <c r="U1945" i="1"/>
  <c r="U1942" i="1"/>
  <c r="U1937" i="1"/>
  <c r="U1934" i="1"/>
  <c r="U1929" i="1"/>
  <c r="U1926" i="1"/>
  <c r="U1921" i="1"/>
  <c r="U1918" i="1"/>
  <c r="U1913" i="1"/>
  <c r="U1910" i="1"/>
  <c r="U1905" i="1"/>
  <c r="U1902" i="1"/>
  <c r="U1897" i="1"/>
  <c r="U1894" i="1"/>
  <c r="U1891" i="1"/>
  <c r="U1885" i="1"/>
  <c r="U1881" i="1"/>
  <c r="U1878" i="1"/>
  <c r="U1875" i="1"/>
  <c r="U1869" i="1"/>
  <c r="U1865" i="1"/>
  <c r="U1862" i="1"/>
  <c r="U1859" i="1"/>
  <c r="U1853" i="1"/>
  <c r="U1849" i="1"/>
  <c r="U1846" i="1"/>
  <c r="U1843" i="1"/>
  <c r="U1837" i="1"/>
  <c r="U1833" i="1"/>
  <c r="U1830" i="1"/>
  <c r="U1827" i="1"/>
  <c r="U1821" i="1"/>
  <c r="U1817" i="1"/>
  <c r="U1814" i="1"/>
  <c r="U1811" i="1"/>
  <c r="U1805" i="1"/>
  <c r="U1801" i="1"/>
  <c r="U1798" i="1"/>
  <c r="U1795" i="1"/>
  <c r="U1789" i="1"/>
  <c r="U1785" i="1"/>
  <c r="U1782" i="1"/>
  <c r="U1779" i="1"/>
  <c r="U1775" i="1"/>
  <c r="U1771" i="1"/>
  <c r="U1767" i="1"/>
  <c r="U1763" i="1"/>
  <c r="U1759" i="1"/>
  <c r="U1755" i="1"/>
  <c r="U1751" i="1"/>
  <c r="U1747" i="1"/>
  <c r="U1743" i="1"/>
  <c r="U1739" i="1"/>
  <c r="U1735" i="1"/>
  <c r="U1731" i="1"/>
  <c r="U1727" i="1"/>
  <c r="U1723" i="1"/>
  <c r="U1719" i="1"/>
  <c r="U1715" i="1"/>
  <c r="U1711" i="1"/>
  <c r="U1705" i="1"/>
  <c r="U1702" i="1"/>
  <c r="U1697" i="1"/>
  <c r="U1694" i="1"/>
  <c r="U1689" i="1"/>
  <c r="U1686" i="1"/>
  <c r="U1680" i="1"/>
  <c r="U1676" i="1"/>
  <c r="U1672" i="1"/>
  <c r="U1668" i="1"/>
  <c r="U1664" i="1"/>
  <c r="U1660" i="1"/>
  <c r="U1656" i="1"/>
  <c r="U1652" i="1"/>
  <c r="U1648" i="1"/>
  <c r="U1644" i="1"/>
  <c r="U1640" i="1"/>
  <c r="U1635" i="1"/>
  <c r="U1632" i="1"/>
  <c r="U1627" i="1"/>
  <c r="U1621" i="1"/>
  <c r="U1618" i="1"/>
  <c r="U1613" i="1"/>
  <c r="U1610" i="1"/>
  <c r="U1605" i="1"/>
  <c r="U1602" i="1"/>
  <c r="U1597" i="1"/>
  <c r="U1594" i="1"/>
  <c r="U1589" i="1"/>
  <c r="U1586" i="1"/>
  <c r="U1581" i="1"/>
  <c r="U1578" i="1"/>
  <c r="U1573" i="1"/>
  <c r="U1570" i="1"/>
  <c r="U1565" i="1"/>
  <c r="U1562" i="1"/>
  <c r="U1557" i="1"/>
  <c r="U1554" i="1"/>
  <c r="U1549" i="1"/>
  <c r="U1546" i="1"/>
  <c r="U1541" i="1"/>
  <c r="U1538" i="1"/>
  <c r="U1533" i="1"/>
  <c r="U1530" i="1"/>
  <c r="U1525" i="1"/>
  <c r="U1522" i="1"/>
  <c r="U1517" i="1"/>
  <c r="U1514" i="1"/>
  <c r="U1509" i="1"/>
  <c r="U1506" i="1"/>
  <c r="U1501" i="1"/>
  <c r="U1498" i="1"/>
  <c r="U1493" i="1"/>
  <c r="U1490" i="1"/>
  <c r="U1485" i="1"/>
  <c r="U1482" i="1"/>
  <c r="U1477" i="1"/>
  <c r="U1474" i="1"/>
  <c r="U1469" i="1"/>
  <c r="U1466" i="1"/>
  <c r="U1461" i="1"/>
  <c r="U1458" i="1"/>
  <c r="U1453" i="1"/>
  <c r="U1450" i="1"/>
  <c r="U1445" i="1"/>
  <c r="U1442" i="1"/>
  <c r="U1437" i="1"/>
  <c r="U1434" i="1"/>
  <c r="U1429" i="1"/>
  <c r="U1426" i="1"/>
  <c r="U1421" i="1"/>
  <c r="U1418" i="1"/>
  <c r="U1413" i="1"/>
  <c r="U1410" i="1"/>
  <c r="U1405" i="1"/>
  <c r="U1402" i="1"/>
  <c r="U1397" i="1"/>
  <c r="U1394" i="1"/>
  <c r="U1389" i="1"/>
  <c r="U1386" i="1"/>
  <c r="U1381" i="1"/>
  <c r="U1378" i="1"/>
  <c r="U1373" i="1"/>
  <c r="U1370" i="1"/>
  <c r="U1365" i="1"/>
  <c r="U1362" i="1"/>
  <c r="U1357" i="1"/>
  <c r="U1354" i="1"/>
  <c r="U1349" i="1"/>
  <c r="U1346" i="1"/>
  <c r="U1341" i="1"/>
  <c r="U1338" i="1"/>
  <c r="U1331" i="1"/>
  <c r="U1326" i="1"/>
  <c r="U1323" i="1"/>
  <c r="U1318" i="1"/>
  <c r="U1315" i="1"/>
  <c r="U1310" i="1"/>
  <c r="U1307" i="1"/>
  <c r="U1302" i="1"/>
  <c r="U1299" i="1"/>
  <c r="U1295" i="1"/>
  <c r="U1292" i="1"/>
  <c r="U1287" i="1"/>
  <c r="U1284" i="1"/>
  <c r="U1279" i="1"/>
  <c r="U1276" i="1"/>
  <c r="U1271" i="1"/>
  <c r="U1268" i="1"/>
  <c r="U1262" i="1"/>
  <c r="U1259" i="1"/>
  <c r="U1256" i="1"/>
  <c r="U1252" i="1"/>
  <c r="U1246" i="1"/>
  <c r="U1243" i="1"/>
  <c r="U1240" i="1"/>
  <c r="U1236" i="1"/>
  <c r="U1230" i="1"/>
  <c r="U1227" i="1"/>
  <c r="U1224" i="1"/>
  <c r="U1220" i="1"/>
  <c r="U1214" i="1"/>
  <c r="U1211" i="1"/>
  <c r="U1208" i="1"/>
  <c r="U1204" i="1"/>
  <c r="U1198" i="1"/>
  <c r="U1195" i="1"/>
  <c r="U1192" i="1"/>
  <c r="U1188" i="1"/>
  <c r="U1182" i="1"/>
  <c r="U1179" i="1"/>
  <c r="U1176" i="1"/>
  <c r="U1172" i="1"/>
  <c r="U1166" i="1"/>
  <c r="U1163" i="1"/>
  <c r="U1160" i="1"/>
  <c r="U1156" i="1"/>
  <c r="U1150" i="1"/>
  <c r="U1147" i="1"/>
  <c r="U1144" i="1"/>
  <c r="U1140" i="1"/>
  <c r="U1134" i="1"/>
  <c r="U1131" i="1"/>
  <c r="U1128" i="1"/>
  <c r="U1124" i="1"/>
  <c r="U1119" i="1"/>
  <c r="U1113" i="1"/>
  <c r="U1110" i="1"/>
  <c r="U1107" i="1"/>
  <c r="U1104" i="1"/>
  <c r="U1100" i="1"/>
  <c r="U1095" i="1"/>
  <c r="U1089" i="1"/>
  <c r="U1086" i="1"/>
  <c r="U1083" i="1"/>
  <c r="U1080" i="1"/>
  <c r="U1077" i="1"/>
  <c r="U1074" i="1"/>
  <c r="U1068" i="1"/>
  <c r="U1063" i="1"/>
  <c r="U1056" i="1"/>
  <c r="U1052" i="1"/>
  <c r="U1048" i="1"/>
  <c r="U1044" i="1"/>
  <c r="U1040" i="1"/>
  <c r="U1036" i="1"/>
  <c r="U1032" i="1"/>
  <c r="U1028" i="1"/>
  <c r="U1024" i="1"/>
  <c r="U1020" i="1"/>
  <c r="U1016" i="1"/>
  <c r="U1012" i="1"/>
  <c r="U1008" i="1"/>
  <c r="U1004" i="1"/>
  <c r="U1000" i="1"/>
  <c r="U996" i="1"/>
  <c r="U992" i="1"/>
  <c r="U988" i="1"/>
  <c r="U984" i="1"/>
  <c r="U980" i="1"/>
  <c r="U976" i="1"/>
  <c r="U972" i="1"/>
  <c r="U969" i="1"/>
  <c r="U965" i="1"/>
  <c r="U961" i="1"/>
  <c r="U957" i="1"/>
  <c r="U953" i="1"/>
  <c r="U949" i="1"/>
  <c r="U945" i="1"/>
  <c r="U941" i="1"/>
  <c r="U937" i="1"/>
  <c r="U933" i="1"/>
  <c r="U929" i="1"/>
  <c r="U925" i="1"/>
  <c r="U921" i="1"/>
  <c r="U917" i="1"/>
  <c r="U913" i="1"/>
  <c r="U909" i="1"/>
  <c r="U905" i="1"/>
  <c r="U902" i="1"/>
  <c r="U899" i="1"/>
  <c r="U895" i="1"/>
  <c r="U891" i="1"/>
  <c r="U887" i="1"/>
  <c r="U880" i="1"/>
  <c r="U875" i="1"/>
  <c r="U872" i="1"/>
  <c r="U867" i="1"/>
  <c r="U864" i="1"/>
  <c r="U859" i="1"/>
  <c r="U856" i="1"/>
  <c r="U851" i="1"/>
  <c r="U848" i="1"/>
  <c r="U840" i="1"/>
  <c r="U836" i="1"/>
  <c r="U833" i="1"/>
  <c r="U830" i="1"/>
  <c r="U824" i="1"/>
  <c r="U821" i="1"/>
  <c r="U816" i="1"/>
  <c r="U813" i="1"/>
  <c r="U808" i="1"/>
  <c r="U805" i="1"/>
  <c r="U800" i="1"/>
  <c r="U797" i="1"/>
  <c r="U792" i="1"/>
  <c r="U789" i="1"/>
  <c r="U784" i="1"/>
  <c r="U781" i="1"/>
  <c r="U776" i="1"/>
  <c r="U773" i="1"/>
  <c r="U768" i="1"/>
  <c r="U765" i="1"/>
  <c r="U760" i="1"/>
  <c r="U757" i="1"/>
  <c r="U752" i="1"/>
  <c r="U749" i="1"/>
  <c r="U744" i="1"/>
  <c r="U741" i="1"/>
  <c r="U736" i="1"/>
  <c r="U733" i="1"/>
  <c r="U728" i="1"/>
  <c r="U725" i="1"/>
  <c r="U720" i="1"/>
  <c r="U717" i="1"/>
  <c r="U712" i="1"/>
  <c r="U709" i="1"/>
  <c r="U704" i="1"/>
  <c r="U701" i="1"/>
  <c r="U696" i="1"/>
  <c r="U693" i="1"/>
  <c r="U688" i="1"/>
  <c r="U685" i="1"/>
  <c r="U680" i="1"/>
  <c r="U677" i="1"/>
  <c r="U672" i="1"/>
  <c r="U669" i="1"/>
  <c r="U664" i="1"/>
  <c r="U661" i="1"/>
  <c r="U656" i="1"/>
  <c r="U653" i="1"/>
  <c r="U648" i="1"/>
  <c r="U645" i="1"/>
  <c r="U640" i="1"/>
  <c r="U637" i="1"/>
  <c r="U632" i="1"/>
  <c r="U629" i="1"/>
  <c r="U624" i="1"/>
  <c r="U621" i="1"/>
  <c r="U616" i="1"/>
  <c r="U613" i="1"/>
  <c r="U608" i="1"/>
  <c r="U605" i="1"/>
  <c r="U600" i="1"/>
  <c r="U597" i="1"/>
  <c r="U592" i="1"/>
  <c r="U589" i="1"/>
  <c r="U584" i="1"/>
  <c r="U581" i="1"/>
  <c r="U576" i="1"/>
  <c r="U573" i="1"/>
  <c r="U568" i="1"/>
  <c r="U565" i="1"/>
  <c r="U560" i="1"/>
  <c r="U557" i="1"/>
  <c r="U552" i="1"/>
  <c r="U549" i="1"/>
  <c r="U544" i="1"/>
  <c r="U541" i="1"/>
  <c r="U536" i="1"/>
  <c r="U533" i="1"/>
  <c r="U528" i="1"/>
  <c r="U525" i="1"/>
  <c r="U520" i="1"/>
  <c r="U517" i="1"/>
  <c r="U512" i="1"/>
  <c r="U509" i="1"/>
  <c r="U504" i="1"/>
  <c r="U501" i="1"/>
  <c r="U496" i="1"/>
  <c r="U493" i="1"/>
  <c r="U488" i="1"/>
  <c r="U485" i="1"/>
  <c r="U480" i="1"/>
  <c r="U477" i="1"/>
  <c r="U472" i="1"/>
  <c r="U469" i="1"/>
  <c r="U464" i="1"/>
  <c r="U461" i="1"/>
  <c r="U456" i="1"/>
  <c r="U453" i="1"/>
  <c r="U448" i="1"/>
  <c r="U445" i="1"/>
  <c r="U440" i="1"/>
  <c r="U437" i="1"/>
  <c r="U432" i="1"/>
  <c r="U429" i="1"/>
  <c r="U424" i="1"/>
  <c r="U421" i="1"/>
  <c r="U416" i="1"/>
  <c r="U413" i="1"/>
  <c r="U408" i="1"/>
  <c r="U405" i="1"/>
  <c r="U400" i="1"/>
  <c r="U397" i="1"/>
  <c r="U392" i="1"/>
  <c r="U389" i="1"/>
  <c r="U372" i="1"/>
  <c r="U369" i="1"/>
  <c r="U364" i="1"/>
  <c r="U361" i="1"/>
  <c r="U356" i="1"/>
  <c r="U353" i="1"/>
  <c r="U348" i="1"/>
  <c r="U345" i="1"/>
  <c r="U340" i="1"/>
  <c r="U337" i="1"/>
  <c r="U333" i="1"/>
  <c r="U327" i="1"/>
  <c r="U324" i="1"/>
  <c r="U321" i="1"/>
  <c r="U314" i="1"/>
  <c r="U310" i="1"/>
  <c r="U307" i="1"/>
  <c r="U304" i="1"/>
  <c r="U298" i="1"/>
  <c r="U294" i="1"/>
  <c r="U291" i="1"/>
  <c r="U288" i="1"/>
  <c r="U282" i="1"/>
  <c r="U278" i="1"/>
  <c r="U275" i="1"/>
  <c r="U271" i="1"/>
  <c r="U268" i="1"/>
  <c r="U262" i="1"/>
  <c r="U259" i="1"/>
  <c r="U254" i="1"/>
  <c r="U251" i="1"/>
  <c r="U246" i="1"/>
  <c r="U243" i="1"/>
  <c r="U238" i="1"/>
  <c r="U235" i="1"/>
  <c r="U230" i="1"/>
  <c r="U227" i="1"/>
  <c r="U222" i="1"/>
  <c r="U219" i="1"/>
  <c r="U214" i="1"/>
  <c r="U211" i="1"/>
  <c r="U206" i="1"/>
  <c r="U196" i="1"/>
  <c r="U193" i="1"/>
  <c r="U188" i="1"/>
  <c r="U185" i="1"/>
  <c r="U180" i="1"/>
  <c r="U177" i="1"/>
  <c r="U172" i="1"/>
  <c r="U166" i="1"/>
  <c r="U163" i="1"/>
  <c r="U160" i="1"/>
  <c r="U157" i="1"/>
  <c r="U152" i="1"/>
  <c r="U149" i="1"/>
  <c r="U144" i="1"/>
  <c r="U141" i="1"/>
  <c r="U136" i="1"/>
  <c r="U133" i="1"/>
  <c r="U128" i="1"/>
  <c r="U125" i="1"/>
  <c r="U120" i="1"/>
  <c r="U117" i="1"/>
  <c r="U112" i="1"/>
  <c r="U109" i="1"/>
  <c r="U104" i="1"/>
  <c r="U101" i="1"/>
  <c r="U96" i="1"/>
  <c r="U93" i="1"/>
  <c r="U88" i="1"/>
  <c r="U85" i="1"/>
  <c r="U80" i="1"/>
  <c r="U77" i="1"/>
  <c r="U72" i="1"/>
  <c r="U69" i="1"/>
  <c r="U64" i="1"/>
  <c r="U61" i="1"/>
  <c r="U56" i="1"/>
  <c r="U53" i="1"/>
  <c r="U48" i="1"/>
  <c r="U45" i="1"/>
  <c r="U40" i="1"/>
  <c r="U37" i="1"/>
  <c r="U32" i="1"/>
  <c r="U29" i="1"/>
  <c r="U24" i="1"/>
  <c r="U21" i="1"/>
  <c r="U16" i="1"/>
  <c r="U13" i="1"/>
  <c r="U8" i="1"/>
  <c r="U3398" i="1"/>
  <c r="U3395" i="1"/>
  <c r="U3390" i="1"/>
  <c r="U3387" i="1"/>
  <c r="U3382" i="1"/>
  <c r="U3379" i="1"/>
  <c r="U3374" i="1"/>
  <c r="U3371" i="1"/>
  <c r="U3366" i="1"/>
  <c r="U3363" i="1"/>
  <c r="U3358" i="1"/>
  <c r="U3355" i="1"/>
  <c r="U3350" i="1"/>
  <c r="U3347" i="1"/>
  <c r="U3342" i="1"/>
  <c r="U3339" i="1"/>
  <c r="U3334" i="1"/>
  <c r="U3331" i="1"/>
  <c r="U3326" i="1"/>
  <c r="U3323" i="1"/>
  <c r="U3318" i="1"/>
  <c r="U3315" i="1"/>
  <c r="U3310" i="1"/>
  <c r="U3307" i="1"/>
  <c r="U3302" i="1"/>
  <c r="U3299" i="1"/>
  <c r="U3294" i="1"/>
  <c r="U3291" i="1"/>
  <c r="U3286" i="1"/>
  <c r="U3283" i="1"/>
  <c r="U3278" i="1"/>
  <c r="U3275" i="1"/>
  <c r="U3270" i="1"/>
  <c r="U3267" i="1"/>
  <c r="U3262" i="1"/>
  <c r="U3259" i="1"/>
  <c r="U3254" i="1"/>
  <c r="U3251" i="1"/>
  <c r="U3246" i="1"/>
  <c r="U3243" i="1"/>
  <c r="U3238" i="1"/>
  <c r="U3235" i="1"/>
  <c r="U3230" i="1"/>
  <c r="U3227" i="1"/>
  <c r="U3222" i="1"/>
  <c r="U3219" i="1"/>
  <c r="U3214" i="1"/>
  <c r="U3211" i="1"/>
  <c r="U3206" i="1"/>
  <c r="U3203" i="1"/>
  <c r="U3198" i="1"/>
  <c r="U3195" i="1"/>
  <c r="U3190" i="1"/>
  <c r="U3187" i="1"/>
  <c r="U3182" i="1"/>
  <c r="U3179" i="1"/>
  <c r="U3174" i="1"/>
  <c r="U3171" i="1"/>
  <c r="U3166" i="1"/>
  <c r="U3163" i="1"/>
  <c r="U3158" i="1"/>
  <c r="U3155" i="1"/>
  <c r="U3150" i="1"/>
  <c r="U3147" i="1"/>
  <c r="U3142" i="1"/>
  <c r="U3139" i="1"/>
  <c r="U3134" i="1"/>
  <c r="U3131" i="1"/>
  <c r="U3126" i="1"/>
  <c r="U3123" i="1"/>
  <c r="U3118" i="1"/>
  <c r="U3115" i="1"/>
  <c r="U3108" i="1"/>
  <c r="U3105" i="1"/>
  <c r="U3100" i="1"/>
  <c r="U3098" i="1"/>
  <c r="U3095" i="1"/>
  <c r="U3090" i="1"/>
  <c r="U3087" i="1"/>
  <c r="U3082" i="1"/>
  <c r="U3079" i="1"/>
  <c r="U3074" i="1"/>
  <c r="U3071" i="1"/>
  <c r="U3066" i="1"/>
  <c r="U3063" i="1"/>
  <c r="U3058" i="1"/>
  <c r="U3055" i="1"/>
  <c r="U3050" i="1"/>
  <c r="U3047" i="1"/>
  <c r="U3042" i="1"/>
  <c r="U3039" i="1"/>
  <c r="U3032" i="1"/>
  <c r="U3029" i="1"/>
  <c r="U3024" i="1"/>
  <c r="U3021" i="1"/>
  <c r="U3016" i="1"/>
  <c r="U3013" i="1"/>
  <c r="U3008" i="1"/>
  <c r="U3005" i="1"/>
  <c r="U3000" i="1"/>
  <c r="U2997" i="1"/>
  <c r="U2992" i="1"/>
  <c r="U2989" i="1"/>
  <c r="U2984" i="1"/>
  <c r="U2981" i="1"/>
  <c r="U2976" i="1"/>
  <c r="U2973" i="1"/>
  <c r="U2968" i="1"/>
  <c r="U2965" i="1"/>
  <c r="U2960" i="1"/>
  <c r="U2957" i="1"/>
  <c r="U2952" i="1"/>
  <c r="U2949" i="1"/>
  <c r="U2944" i="1"/>
  <c r="U2941" i="1"/>
  <c r="U2936" i="1"/>
  <c r="U2933" i="1"/>
  <c r="U2928" i="1"/>
  <c r="U2925" i="1"/>
  <c r="U2920" i="1"/>
  <c r="U2917" i="1"/>
  <c r="U2912" i="1"/>
  <c r="U2909" i="1"/>
  <c r="U2904" i="1"/>
  <c r="U2901" i="1"/>
  <c r="U2896" i="1"/>
  <c r="U2893" i="1"/>
  <c r="U2888" i="1"/>
  <c r="U2885" i="1"/>
  <c r="U2880" i="1"/>
  <c r="U2877" i="1"/>
  <c r="U2872" i="1"/>
  <c r="U2869" i="1"/>
  <c r="U2864" i="1"/>
  <c r="U2861" i="1"/>
  <c r="U2856" i="1"/>
  <c r="U2853" i="1"/>
  <c r="U2848" i="1"/>
  <c r="U2845" i="1"/>
  <c r="U2843" i="1"/>
  <c r="U2841" i="1"/>
  <c r="U2839" i="1"/>
  <c r="U2837" i="1"/>
  <c r="U2624" i="1"/>
  <c r="U2621" i="1"/>
  <c r="U2614" i="1"/>
  <c r="U2611" i="1"/>
  <c r="U2608" i="1"/>
  <c r="U2605" i="1"/>
  <c r="U2598" i="1"/>
  <c r="U2595" i="1"/>
  <c r="U2592" i="1"/>
  <c r="U2589" i="1"/>
  <c r="U2582" i="1"/>
  <c r="U2579" i="1"/>
  <c r="U2576" i="1"/>
  <c r="U2573" i="1"/>
  <c r="U2566" i="1"/>
  <c r="U2563" i="1"/>
  <c r="U2560" i="1"/>
  <c r="U2557" i="1"/>
  <c r="U2550" i="1"/>
  <c r="U2547" i="1"/>
  <c r="U2544" i="1"/>
  <c r="U2541" i="1"/>
  <c r="U2538" i="1"/>
  <c r="U2535" i="1"/>
  <c r="U2532" i="1"/>
  <c r="U2529" i="1"/>
  <c r="U2522" i="1"/>
  <c r="U2519" i="1"/>
  <c r="U2516" i="1"/>
  <c r="U2511" i="1"/>
  <c r="U2507" i="1"/>
  <c r="U2503" i="1"/>
  <c r="U2499" i="1"/>
  <c r="U2495" i="1"/>
  <c r="U2491" i="1"/>
  <c r="U2487" i="1"/>
  <c r="U2483" i="1"/>
  <c r="U2470" i="1"/>
  <c r="U2467" i="1"/>
  <c r="U2463" i="1"/>
  <c r="U2459" i="1"/>
  <c r="U2456" i="1"/>
  <c r="U2451" i="1"/>
  <c r="U2448" i="1"/>
  <c r="U2443" i="1"/>
  <c r="U2440" i="1"/>
  <c r="U2434" i="1"/>
  <c r="U2430" i="1"/>
  <c r="U2426" i="1"/>
  <c r="U2422" i="1"/>
  <c r="U2418" i="1"/>
  <c r="U2414" i="1"/>
  <c r="U2411" i="1"/>
  <c r="U2408" i="1"/>
  <c r="U2401" i="1"/>
  <c r="U2395" i="1"/>
  <c r="U2392" i="1"/>
  <c r="U2387" i="1"/>
  <c r="U2382" i="1"/>
  <c r="U2379" i="1"/>
  <c r="U2374" i="1"/>
  <c r="U2370" i="1"/>
  <c r="U2366" i="1"/>
  <c r="U2362" i="1"/>
  <c r="U2358" i="1"/>
  <c r="U2354" i="1"/>
  <c r="U2350" i="1"/>
  <c r="U2344" i="1"/>
  <c r="U2340" i="1"/>
  <c r="U2336" i="1"/>
  <c r="U2332" i="1"/>
  <c r="U2328" i="1"/>
  <c r="U2324" i="1"/>
  <c r="U2321" i="1"/>
  <c r="U2317" i="1"/>
  <c r="U2311" i="1"/>
  <c r="U2307" i="1"/>
  <c r="U2303" i="1"/>
  <c r="U2299" i="1"/>
  <c r="U2295" i="1"/>
  <c r="U2291" i="1"/>
  <c r="U2287" i="1"/>
  <c r="U2283" i="1"/>
  <c r="U2279" i="1"/>
  <c r="U2258" i="1"/>
  <c r="U2254" i="1"/>
  <c r="U2250" i="1"/>
  <c r="U2246" i="1"/>
  <c r="U2242" i="1"/>
  <c r="U2238" i="1"/>
  <c r="U2234" i="1"/>
  <c r="U2230" i="1"/>
  <c r="U2226" i="1"/>
  <c r="U2222" i="1"/>
  <c r="U2216" i="1"/>
  <c r="U2212" i="1"/>
  <c r="U2208" i="1"/>
  <c r="U2204" i="1"/>
  <c r="U2200" i="1"/>
  <c r="U2196" i="1"/>
  <c r="U2193" i="1"/>
  <c r="U2190" i="1"/>
  <c r="U2185" i="1"/>
  <c r="U2182" i="1"/>
  <c r="U2172" i="1"/>
  <c r="U2169" i="1"/>
  <c r="U2165" i="1"/>
  <c r="U2161" i="1"/>
  <c r="U2157" i="1"/>
  <c r="U2153" i="1"/>
  <c r="U2149" i="1"/>
  <c r="U2145" i="1"/>
  <c r="U2141" i="1"/>
  <c r="U2137" i="1"/>
  <c r="U2133" i="1"/>
  <c r="U2129" i="1"/>
  <c r="U2125" i="1"/>
  <c r="U2121" i="1"/>
  <c r="U2117" i="1"/>
  <c r="U2113" i="1"/>
  <c r="U2109" i="1"/>
  <c r="U2105" i="1"/>
  <c r="U2101" i="1"/>
  <c r="U2097" i="1"/>
  <c r="U2093" i="1"/>
  <c r="U2081" i="1"/>
  <c r="U2077" i="1"/>
  <c r="U2074" i="1"/>
  <c r="U2069" i="1"/>
  <c r="U2066" i="1"/>
  <c r="U2061" i="1"/>
  <c r="U2058" i="1"/>
  <c r="U2053" i="1"/>
  <c r="U2050" i="1"/>
  <c r="U2045" i="1"/>
  <c r="U2042" i="1"/>
  <c r="U2037" i="1"/>
  <c r="U2034" i="1"/>
  <c r="U2029" i="1"/>
  <c r="U2026" i="1"/>
  <c r="U2021" i="1"/>
  <c r="U2018" i="1"/>
  <c r="U2013" i="1"/>
  <c r="U2010" i="1"/>
  <c r="U2005" i="1"/>
  <c r="U2002" i="1"/>
  <c r="U1995" i="1"/>
  <c r="U1992" i="1"/>
  <c r="U1987" i="1"/>
  <c r="U1984" i="1"/>
  <c r="U1979" i="1"/>
  <c r="U1976" i="1"/>
  <c r="U1971" i="1"/>
  <c r="U1968" i="1"/>
  <c r="U1963" i="1"/>
  <c r="U1960" i="1"/>
  <c r="U1955" i="1"/>
  <c r="U1952" i="1"/>
  <c r="U1947" i="1"/>
  <c r="U1944" i="1"/>
  <c r="U1939" i="1"/>
  <c r="U1936" i="1"/>
  <c r="U1931" i="1"/>
  <c r="U1928" i="1"/>
  <c r="U1923" i="1"/>
  <c r="U1920" i="1"/>
  <c r="U1915" i="1"/>
  <c r="U1912" i="1"/>
  <c r="U1907" i="1"/>
  <c r="U1904" i="1"/>
  <c r="U1899" i="1"/>
  <c r="U1896" i="1"/>
  <c r="U1890" i="1"/>
  <c r="U1887" i="1"/>
  <c r="U1884" i="1"/>
  <c r="U1880" i="1"/>
  <c r="U1874" i="1"/>
  <c r="U1871" i="1"/>
  <c r="U1868" i="1"/>
  <c r="U1864" i="1"/>
  <c r="U1858" i="1"/>
  <c r="U1855" i="1"/>
  <c r="U1852" i="1"/>
  <c r="U1848" i="1"/>
  <c r="U1842" i="1"/>
  <c r="U1839" i="1"/>
  <c r="U1836" i="1"/>
  <c r="U1832" i="1"/>
  <c r="U1826" i="1"/>
  <c r="U1823" i="1"/>
  <c r="U1820" i="1"/>
  <c r="U1816" i="1"/>
  <c r="U1810" i="1"/>
  <c r="U1807" i="1"/>
  <c r="U1804" i="1"/>
  <c r="U1800" i="1"/>
  <c r="U1794" i="1"/>
  <c r="U1791" i="1"/>
  <c r="U1788" i="1"/>
  <c r="U1784" i="1"/>
  <c r="U1778" i="1"/>
  <c r="U1774" i="1"/>
  <c r="U1770" i="1"/>
  <c r="U1766" i="1"/>
  <c r="U1762" i="1"/>
  <c r="U1758" i="1"/>
  <c r="U1754" i="1"/>
  <c r="U1750" i="1"/>
  <c r="U1746" i="1"/>
  <c r="U1742" i="1"/>
  <c r="U1738" i="1"/>
  <c r="U1734" i="1"/>
  <c r="U1730" i="1"/>
  <c r="U1726" i="1"/>
  <c r="U1722" i="1"/>
  <c r="U1718" i="1"/>
  <c r="U1714" i="1"/>
  <c r="U1710" i="1"/>
  <c r="U1707" i="1"/>
  <c r="U1704" i="1"/>
  <c r="U1699" i="1"/>
  <c r="U1696" i="1"/>
  <c r="U1691" i="1"/>
  <c r="U1688" i="1"/>
  <c r="U1683" i="1"/>
  <c r="U1679" i="1"/>
  <c r="U1675" i="1"/>
  <c r="U1671" i="1"/>
  <c r="U1667" i="1"/>
  <c r="U1663" i="1"/>
  <c r="U1659" i="1"/>
  <c r="U1655" i="1"/>
  <c r="U1651" i="1"/>
  <c r="U1647" i="1"/>
  <c r="U1643" i="1"/>
  <c r="U1637" i="1"/>
  <c r="U1634" i="1"/>
  <c r="U1629" i="1"/>
  <c r="U1626" i="1"/>
  <c r="U1623" i="1"/>
  <c r="U1620" i="1"/>
  <c r="U1615" i="1"/>
  <c r="U1612" i="1"/>
  <c r="U1607" i="1"/>
  <c r="U1604" i="1"/>
  <c r="U1599" i="1"/>
  <c r="U1596" i="1"/>
  <c r="U1591" i="1"/>
  <c r="U1588" i="1"/>
  <c r="U1583" i="1"/>
  <c r="U1580" i="1"/>
  <c r="U1575" i="1"/>
  <c r="U1572" i="1"/>
  <c r="U1567" i="1"/>
  <c r="U1564" i="1"/>
  <c r="U1559" i="1"/>
  <c r="U1556" i="1"/>
  <c r="U1551" i="1"/>
  <c r="U1548" i="1"/>
  <c r="U1543" i="1"/>
  <c r="U1540" i="1"/>
  <c r="U1535" i="1"/>
  <c r="U1532" i="1"/>
  <c r="U1527" i="1"/>
  <c r="U1524" i="1"/>
  <c r="U1519" i="1"/>
  <c r="U1516" i="1"/>
  <c r="U1511" i="1"/>
  <c r="U1508" i="1"/>
  <c r="U1503" i="1"/>
  <c r="U1500" i="1"/>
  <c r="U1495" i="1"/>
  <c r="U1492" i="1"/>
  <c r="U1487" i="1"/>
  <c r="U1484" i="1"/>
  <c r="U1479" i="1"/>
  <c r="U1476" i="1"/>
  <c r="U1471" i="1"/>
  <c r="U1468" i="1"/>
  <c r="U1463" i="1"/>
  <c r="U1460" i="1"/>
  <c r="U1455" i="1"/>
  <c r="U1452" i="1"/>
  <c r="U1447" i="1"/>
  <c r="U1444" i="1"/>
  <c r="U1439" i="1"/>
  <c r="U1436" i="1"/>
  <c r="U1431" i="1"/>
  <c r="U1428" i="1"/>
  <c r="U1423" i="1"/>
  <c r="U1420" i="1"/>
  <c r="U1415" i="1"/>
  <c r="U1412" i="1"/>
  <c r="U1407" i="1"/>
  <c r="U1404" i="1"/>
  <c r="U1399" i="1"/>
  <c r="U1396" i="1"/>
  <c r="U1391" i="1"/>
  <c r="U1388" i="1"/>
  <c r="U1383" i="1"/>
  <c r="U1380" i="1"/>
  <c r="U1375" i="1"/>
  <c r="U1372" i="1"/>
  <c r="U1367" i="1"/>
  <c r="U1364" i="1"/>
  <c r="U1359" i="1"/>
  <c r="U1356" i="1"/>
  <c r="U1351" i="1"/>
  <c r="U1348" i="1"/>
  <c r="U1343" i="1"/>
  <c r="U1340" i="1"/>
  <c r="U1335" i="1"/>
  <c r="U1333" i="1"/>
  <c r="U1328" i="1"/>
  <c r="U1325" i="1"/>
  <c r="U1320" i="1"/>
  <c r="U1317" i="1"/>
  <c r="U1312" i="1"/>
  <c r="U1309" i="1"/>
  <c r="U1304" i="1"/>
  <c r="U1301" i="1"/>
  <c r="U1297" i="1"/>
  <c r="U1294" i="1"/>
  <c r="U1289" i="1"/>
  <c r="U1286" i="1"/>
  <c r="U1281" i="1"/>
  <c r="U1278" i="1"/>
  <c r="U1273" i="1"/>
  <c r="U1270" i="1"/>
  <c r="U1265" i="1"/>
  <c r="U1261" i="1"/>
  <c r="U1258" i="1"/>
  <c r="U1255" i="1"/>
  <c r="U1249" i="1"/>
  <c r="U1245" i="1"/>
  <c r="U1242" i="1"/>
  <c r="U1239" i="1"/>
  <c r="U1233" i="1"/>
  <c r="U1229" i="1"/>
  <c r="U1226" i="1"/>
  <c r="U1223" i="1"/>
  <c r="U1217" i="1"/>
  <c r="U1213" i="1"/>
  <c r="U1210" i="1"/>
  <c r="U1207" i="1"/>
  <c r="U1201" i="1"/>
  <c r="U1197" i="1"/>
  <c r="U1194" i="1"/>
  <c r="U1191" i="1"/>
  <c r="U1185" i="1"/>
  <c r="U1181" i="1"/>
  <c r="U1178" i="1"/>
  <c r="U1175" i="1"/>
  <c r="U1169" i="1"/>
  <c r="U1165" i="1"/>
  <c r="U1162" i="1"/>
  <c r="U1159" i="1"/>
  <c r="U1153" i="1"/>
  <c r="U1149" i="1"/>
  <c r="U1146" i="1"/>
  <c r="U1143" i="1"/>
  <c r="U1137" i="1"/>
  <c r="U1133" i="1"/>
  <c r="U1130" i="1"/>
  <c r="U1127" i="1"/>
  <c r="U1121" i="1"/>
  <c r="U1118" i="1"/>
  <c r="U1115" i="1"/>
  <c r="U1112" i="1"/>
  <c r="U1109" i="1"/>
  <c r="U1106" i="1"/>
  <c r="U1103" i="1"/>
  <c r="U1097" i="1"/>
  <c r="U1094" i="1"/>
  <c r="U1091" i="1"/>
  <c r="U1088" i="1"/>
  <c r="U1085" i="1"/>
  <c r="U1082" i="1"/>
  <c r="U1076" i="1"/>
  <c r="U1071" i="1"/>
  <c r="U1065" i="1"/>
  <c r="U1062" i="1"/>
  <c r="U1059" i="1"/>
  <c r="U1055" i="1"/>
  <c r="U1051" i="1"/>
  <c r="U1047" i="1"/>
  <c r="U1043" i="1"/>
  <c r="U1039" i="1"/>
  <c r="U1035" i="1"/>
  <c r="U1031" i="1"/>
  <c r="U1027" i="1"/>
  <c r="U1023" i="1"/>
  <c r="U1019" i="1"/>
  <c r="U1015" i="1"/>
  <c r="U1011" i="1"/>
  <c r="U1007" i="1"/>
  <c r="U1003" i="1"/>
  <c r="U999" i="1"/>
  <c r="U995" i="1"/>
  <c r="U991" i="1"/>
  <c r="U987" i="1"/>
  <c r="U983" i="1"/>
  <c r="U979" i="1"/>
  <c r="U975" i="1"/>
  <c r="U968" i="1"/>
  <c r="U964" i="1"/>
  <c r="U960" i="1"/>
  <c r="U956" i="1"/>
  <c r="U952" i="1"/>
  <c r="U948" i="1"/>
  <c r="U944" i="1"/>
  <c r="U940" i="1"/>
  <c r="U936" i="1"/>
  <c r="U932" i="1"/>
  <c r="U928" i="1"/>
  <c r="U924" i="1"/>
  <c r="U920" i="1"/>
  <c r="U916" i="1"/>
  <c r="U912" i="1"/>
  <c r="U908" i="1"/>
  <c r="U904" i="1"/>
  <c r="U898" i="1"/>
  <c r="U894" i="1"/>
  <c r="U890" i="1"/>
  <c r="U886" i="1"/>
  <c r="U883" i="1"/>
  <c r="U877" i="1"/>
  <c r="U874" i="1"/>
  <c r="U869" i="1"/>
  <c r="U866" i="1"/>
  <c r="U861" i="1"/>
  <c r="U858" i="1"/>
  <c r="U853" i="1"/>
  <c r="U850" i="1"/>
  <c r="U845" i="1"/>
  <c r="U842" i="1"/>
  <c r="U839" i="1"/>
  <c r="U835" i="1"/>
  <c r="U829" i="1"/>
  <c r="U826" i="1"/>
  <c r="U823" i="1"/>
  <c r="U818" i="1"/>
  <c r="U815" i="1"/>
  <c r="U810" i="1"/>
  <c r="U807" i="1"/>
  <c r="U802" i="1"/>
  <c r="U799" i="1"/>
  <c r="U794" i="1"/>
  <c r="U791" i="1"/>
  <c r="U786" i="1"/>
  <c r="U783" i="1"/>
  <c r="U778" i="1"/>
  <c r="U775" i="1"/>
  <c r="U770" i="1"/>
  <c r="U767" i="1"/>
  <c r="U762" i="1"/>
  <c r="U759" i="1"/>
  <c r="U754" i="1"/>
  <c r="U751" i="1"/>
  <c r="U746" i="1"/>
  <c r="U743" i="1"/>
  <c r="U738" i="1"/>
  <c r="U735" i="1"/>
  <c r="U730" i="1"/>
  <c r="U727" i="1"/>
  <c r="U722" i="1"/>
  <c r="U719" i="1"/>
  <c r="U714" i="1"/>
  <c r="U711" i="1"/>
  <c r="U706" i="1"/>
  <c r="U703" i="1"/>
  <c r="U698" i="1"/>
  <c r="U695" i="1"/>
  <c r="U690" i="1"/>
  <c r="U687" i="1"/>
  <c r="U682" i="1"/>
  <c r="U679" i="1"/>
  <c r="U674" i="1"/>
  <c r="U671" i="1"/>
  <c r="U666" i="1"/>
  <c r="U663" i="1"/>
  <c r="U658" i="1"/>
  <c r="U655" i="1"/>
  <c r="U650" i="1"/>
  <c r="U647" i="1"/>
  <c r="U642" i="1"/>
  <c r="U639" i="1"/>
  <c r="U634" i="1"/>
  <c r="U631" i="1"/>
  <c r="U626" i="1"/>
  <c r="U623" i="1"/>
  <c r="U618" i="1"/>
  <c r="U615" i="1"/>
  <c r="U610" i="1"/>
  <c r="U607" i="1"/>
  <c r="U602" i="1"/>
  <c r="U599" i="1"/>
  <c r="U594" i="1"/>
  <c r="U591" i="1"/>
  <c r="U586" i="1"/>
  <c r="U583" i="1"/>
  <c r="U578" i="1"/>
  <c r="U575" i="1"/>
  <c r="U570" i="1"/>
  <c r="U567" i="1"/>
  <c r="U562" i="1"/>
  <c r="U559" i="1"/>
  <c r="U554" i="1"/>
  <c r="U551" i="1"/>
  <c r="U546" i="1"/>
  <c r="U543" i="1"/>
  <c r="U538" i="1"/>
  <c r="U535" i="1"/>
  <c r="U530" i="1"/>
  <c r="U527" i="1"/>
  <c r="U522" i="1"/>
  <c r="U519" i="1"/>
  <c r="U514" i="1"/>
  <c r="U511" i="1"/>
  <c r="U506" i="1"/>
  <c r="U503" i="1"/>
  <c r="U498" i="1"/>
  <c r="U495" i="1"/>
  <c r="U490" i="1"/>
  <c r="U487" i="1"/>
  <c r="U482" i="1"/>
  <c r="U479" i="1"/>
  <c r="U474" i="1"/>
  <c r="U471" i="1"/>
  <c r="U466" i="1"/>
  <c r="U463" i="1"/>
  <c r="U458" i="1"/>
  <c r="U455" i="1"/>
  <c r="U450" i="1"/>
  <c r="U447" i="1"/>
  <c r="U442" i="1"/>
  <c r="U439" i="1"/>
  <c r="U434" i="1"/>
  <c r="U431" i="1"/>
  <c r="U426" i="1"/>
  <c r="U423" i="1"/>
  <c r="U418" i="1"/>
  <c r="U415" i="1"/>
  <c r="U410" i="1"/>
  <c r="U407" i="1"/>
  <c r="U402" i="1"/>
  <c r="U399" i="1"/>
  <c r="U394" i="1"/>
  <c r="U391" i="1"/>
  <c r="U386" i="1"/>
  <c r="U384" i="1"/>
  <c r="U382" i="1"/>
  <c r="U380" i="1"/>
  <c r="U378" i="1"/>
  <c r="U376" i="1"/>
  <c r="U374" i="1"/>
  <c r="U371" i="1"/>
  <c r="U366" i="1"/>
  <c r="U363" i="1"/>
  <c r="U358" i="1"/>
  <c r="U355" i="1"/>
  <c r="U350" i="1"/>
  <c r="U347" i="1"/>
  <c r="U342" i="1"/>
  <c r="U339" i="1"/>
  <c r="U336" i="1"/>
  <c r="U330" i="1"/>
  <c r="U326" i="1"/>
  <c r="U323" i="1"/>
  <c r="U320" i="1"/>
  <c r="U316" i="1"/>
  <c r="U313" i="1"/>
  <c r="U309" i="1"/>
  <c r="U303" i="1"/>
  <c r="U300" i="1"/>
  <c r="U297" i="1"/>
  <c r="U293" i="1"/>
  <c r="U287" i="1"/>
  <c r="U284" i="1"/>
  <c r="U281" i="1"/>
  <c r="U277" i="1"/>
  <c r="U274" i="1"/>
  <c r="U270" i="1"/>
  <c r="U267" i="1"/>
  <c r="U264" i="1"/>
  <c r="U261" i="1"/>
  <c r="U256" i="1"/>
  <c r="U253" i="1"/>
  <c r="U248" i="1"/>
  <c r="U245" i="1"/>
  <c r="U240" i="1"/>
  <c r="U237" i="1"/>
  <c r="U232" i="1"/>
  <c r="U229" i="1"/>
  <c r="U224" i="1"/>
  <c r="U221" i="1"/>
  <c r="U216" i="1"/>
  <c r="U213" i="1"/>
  <c r="U208" i="1"/>
  <c r="U205" i="1"/>
  <c r="U202" i="1"/>
  <c r="U198" i="1"/>
  <c r="U195" i="1"/>
  <c r="U190" i="1"/>
  <c r="U187" i="1"/>
  <c r="U182" i="1"/>
  <c r="U179" i="1"/>
  <c r="U174" i="1"/>
  <c r="U171" i="1"/>
  <c r="U168" i="1"/>
  <c r="U165" i="1"/>
  <c r="U162" i="1"/>
  <c r="U159" i="1"/>
  <c r="U154" i="1"/>
  <c r="U151" i="1"/>
  <c r="U146" i="1"/>
  <c r="U143" i="1"/>
  <c r="U138" i="1"/>
  <c r="U135" i="1"/>
  <c r="U130" i="1"/>
  <c r="U127" i="1"/>
  <c r="U122" i="1"/>
  <c r="U119" i="1"/>
  <c r="U114" i="1"/>
  <c r="U111" i="1"/>
  <c r="U106" i="1"/>
  <c r="U103" i="1"/>
  <c r="U98" i="1"/>
  <c r="U95" i="1"/>
  <c r="U90" i="1"/>
  <c r="U87" i="1"/>
  <c r="U82" i="1"/>
  <c r="U79" i="1"/>
  <c r="U74" i="1"/>
  <c r="U71" i="1"/>
  <c r="U66" i="1"/>
  <c r="U63" i="1"/>
  <c r="U58" i="1"/>
  <c r="U55" i="1"/>
  <c r="U50" i="1"/>
  <c r="U47" i="1"/>
  <c r="U42" i="1"/>
  <c r="U39" i="1"/>
  <c r="U34" i="1"/>
  <c r="U31" i="1"/>
  <c r="U26" i="1"/>
  <c r="U23" i="1"/>
  <c r="U18" i="1"/>
  <c r="U15" i="1"/>
  <c r="U10" i="1"/>
  <c r="U7" i="1"/>
  <c r="U3504" i="1"/>
  <c r="U3501" i="1"/>
  <c r="U3496" i="1"/>
  <c r="U3493" i="1"/>
  <c r="U3488" i="1"/>
  <c r="U3485" i="1"/>
  <c r="U3480" i="1"/>
  <c r="U3477" i="1"/>
  <c r="U3472" i="1"/>
  <c r="U3469" i="1"/>
  <c r="U3464" i="1"/>
  <c r="U3461" i="1"/>
  <c r="U3456" i="1"/>
  <c r="U3453" i="1"/>
  <c r="U3448" i="1"/>
  <c r="U3445" i="1"/>
  <c r="U3440" i="1"/>
  <c r="U3437" i="1"/>
  <c r="U3432" i="1"/>
  <c r="U3429" i="1"/>
  <c r="U3424" i="1"/>
  <c r="U3421" i="1"/>
  <c r="U3416" i="1"/>
  <c r="U3413" i="1"/>
  <c r="U3408" i="1"/>
  <c r="U3405" i="1"/>
  <c r="U3400" i="1"/>
  <c r="U3397" i="1"/>
  <c r="U3392" i="1"/>
  <c r="U3389" i="1"/>
  <c r="U3384" i="1"/>
  <c r="U3381" i="1"/>
  <c r="U3376" i="1"/>
  <c r="U3373" i="1"/>
  <c r="U3368" i="1"/>
  <c r="U3365" i="1"/>
  <c r="U3360" i="1"/>
  <c r="U3357" i="1"/>
  <c r="U3352" i="1"/>
  <c r="U3349" i="1"/>
  <c r="U3344" i="1"/>
  <c r="U3341" i="1"/>
  <c r="U3336" i="1"/>
  <c r="U3333" i="1"/>
  <c r="U3328" i="1"/>
  <c r="U3325" i="1"/>
  <c r="U3320" i="1"/>
  <c r="U3317" i="1"/>
  <c r="U3312" i="1"/>
  <c r="U3309" i="1"/>
  <c r="U3304" i="1"/>
  <c r="U3301" i="1"/>
  <c r="U3296" i="1"/>
  <c r="U3293" i="1"/>
  <c r="U3288" i="1"/>
  <c r="U3285" i="1"/>
  <c r="U3280" i="1"/>
  <c r="U3277" i="1"/>
  <c r="U3272" i="1"/>
  <c r="U3269" i="1"/>
  <c r="U3264" i="1"/>
  <c r="U3261" i="1"/>
  <c r="U3256" i="1"/>
  <c r="U3253" i="1"/>
  <c r="U3248" i="1"/>
  <c r="U3245" i="1"/>
  <c r="U3240" i="1"/>
  <c r="U3237" i="1"/>
  <c r="U3232" i="1"/>
  <c r="U3229" i="1"/>
  <c r="U3224" i="1"/>
  <c r="U3221" i="1"/>
  <c r="U3216" i="1"/>
  <c r="U3213" i="1"/>
  <c r="U3208" i="1"/>
  <c r="U3205" i="1"/>
  <c r="U3200" i="1"/>
  <c r="U3197" i="1"/>
  <c r="U3192" i="1"/>
  <c r="U3189" i="1"/>
  <c r="U3184" i="1"/>
  <c r="U3181" i="1"/>
  <c r="U3176" i="1"/>
  <c r="U3173" i="1"/>
  <c r="U3168" i="1"/>
  <c r="U3165" i="1"/>
  <c r="U3160" i="1"/>
  <c r="U3157" i="1"/>
  <c r="U3152" i="1"/>
  <c r="U3149" i="1"/>
  <c r="U3144" i="1"/>
  <c r="U3141" i="1"/>
  <c r="U3136" i="1"/>
  <c r="U3133" i="1"/>
  <c r="U3128" i="1"/>
  <c r="U3125" i="1"/>
  <c r="U3120" i="1"/>
  <c r="U3117" i="1"/>
  <c r="U3112" i="1"/>
  <c r="U3110" i="1"/>
  <c r="U3107" i="1"/>
  <c r="U3102" i="1"/>
  <c r="U3097" i="1"/>
  <c r="U3092" i="1"/>
  <c r="U3089" i="1"/>
  <c r="U3084" i="1"/>
  <c r="U3081" i="1"/>
  <c r="U3076" i="1"/>
  <c r="U3073" i="1"/>
  <c r="U3068" i="1"/>
  <c r="U3065" i="1"/>
  <c r="U3060" i="1"/>
  <c r="U3057" i="1"/>
  <c r="U3052" i="1"/>
  <c r="U3049" i="1"/>
  <c r="U3044" i="1"/>
  <c r="U3041" i="1"/>
  <c r="U3036" i="1"/>
  <c r="U3034" i="1"/>
  <c r="U3031" i="1"/>
  <c r="U3026" i="1"/>
  <c r="U3023" i="1"/>
  <c r="U3018" i="1"/>
  <c r="U3015" i="1"/>
  <c r="U3010" i="1"/>
  <c r="U3007" i="1"/>
  <c r="U3002" i="1"/>
  <c r="U2999" i="1"/>
  <c r="U2994" i="1"/>
  <c r="U2991" i="1"/>
  <c r="U2986" i="1"/>
  <c r="U2983" i="1"/>
  <c r="U2978" i="1"/>
  <c r="U2975" i="1"/>
  <c r="U2970" i="1"/>
  <c r="U2967" i="1"/>
  <c r="U2962" i="1"/>
  <c r="U2959" i="1"/>
  <c r="U2954" i="1"/>
  <c r="U2951" i="1"/>
  <c r="U2946" i="1"/>
  <c r="U2943" i="1"/>
  <c r="U2938" i="1"/>
  <c r="U2935" i="1"/>
  <c r="U2930" i="1"/>
  <c r="U2927" i="1"/>
  <c r="U2922" i="1"/>
  <c r="U2919" i="1"/>
  <c r="U2914" i="1"/>
  <c r="U2911" i="1"/>
  <c r="U2906" i="1"/>
  <c r="U2903" i="1"/>
  <c r="U2898" i="1"/>
  <c r="U2895" i="1"/>
  <c r="U2890" i="1"/>
  <c r="U2887" i="1"/>
  <c r="U2882" i="1"/>
  <c r="U2879" i="1"/>
  <c r="U2874" i="1"/>
  <c r="U2871" i="1"/>
  <c r="U2866" i="1"/>
  <c r="U2863" i="1"/>
  <c r="U2858" i="1"/>
  <c r="U2855" i="1"/>
  <c r="U2850" i="1"/>
  <c r="U2847" i="1"/>
  <c r="U2834" i="1"/>
  <c r="U2832" i="1"/>
  <c r="U2830" i="1"/>
  <c r="U2828" i="1"/>
  <c r="U2826" i="1"/>
  <c r="U2824" i="1"/>
  <c r="U2822" i="1"/>
  <c r="U2820" i="1"/>
  <c r="U2818" i="1"/>
  <c r="U2816" i="1"/>
  <c r="U2814" i="1"/>
  <c r="U2812" i="1"/>
  <c r="U2810" i="1"/>
  <c r="U2808" i="1"/>
  <c r="U2806" i="1"/>
  <c r="U2804" i="1"/>
  <c r="U2802" i="1"/>
  <c r="U2800" i="1"/>
  <c r="U2798" i="1"/>
  <c r="U2796" i="1"/>
  <c r="U2794" i="1"/>
  <c r="U2792" i="1"/>
  <c r="U2790" i="1"/>
  <c r="U2788" i="1"/>
  <c r="U2786" i="1"/>
  <c r="U2784" i="1"/>
  <c r="U2782" i="1"/>
  <c r="U2780" i="1"/>
  <c r="U2778" i="1"/>
  <c r="U2776" i="1"/>
  <c r="U2774" i="1"/>
  <c r="U2772" i="1"/>
  <c r="U2770" i="1"/>
  <c r="U2768" i="1"/>
  <c r="U2766" i="1"/>
  <c r="U2764" i="1"/>
  <c r="U2762" i="1"/>
  <c r="U2760" i="1"/>
  <c r="U2758" i="1"/>
  <c r="U2756" i="1"/>
  <c r="U2754" i="1"/>
  <c r="U2752" i="1"/>
  <c r="U2750" i="1"/>
  <c r="U2748" i="1"/>
  <c r="U2746" i="1"/>
  <c r="U2744" i="1"/>
  <c r="U2742" i="1"/>
  <c r="U2740" i="1"/>
  <c r="U2738" i="1"/>
  <c r="U2736" i="1"/>
  <c r="U2734" i="1"/>
  <c r="U2732" i="1"/>
  <c r="U2730" i="1"/>
  <c r="U2728" i="1"/>
  <c r="U2726" i="1"/>
  <c r="U2724" i="1"/>
  <c r="U2722" i="1"/>
  <c r="U2720" i="1"/>
  <c r="U2718" i="1"/>
  <c r="U2714" i="1"/>
  <c r="U2712" i="1"/>
  <c r="U2710" i="1"/>
  <c r="U2708" i="1"/>
  <c r="U2706" i="1"/>
  <c r="U2704" i="1"/>
  <c r="U2702" i="1"/>
  <c r="U2700" i="1"/>
  <c r="U2698" i="1"/>
  <c r="U2696" i="1"/>
  <c r="U2694" i="1"/>
  <c r="U2692" i="1"/>
  <c r="U2690" i="1"/>
  <c r="U2688" i="1"/>
  <c r="U2686" i="1"/>
  <c r="U2684" i="1"/>
  <c r="U2682" i="1"/>
  <c r="U2680" i="1"/>
  <c r="U2678" i="1"/>
  <c r="U2676" i="1"/>
  <c r="U2674" i="1"/>
  <c r="U2672" i="1"/>
  <c r="U2670" i="1"/>
  <c r="U2668" i="1"/>
  <c r="U2666" i="1"/>
  <c r="U2664" i="1"/>
  <c r="U2662" i="1"/>
  <c r="U2660" i="1"/>
  <c r="U2658" i="1"/>
  <c r="U2656" i="1"/>
  <c r="U2654" i="1"/>
  <c r="U2652" i="1"/>
  <c r="U2650" i="1"/>
  <c r="U2648" i="1"/>
  <c r="U2646" i="1"/>
  <c r="U2644" i="1"/>
  <c r="U2642" i="1"/>
  <c r="U2640" i="1"/>
  <c r="U2638" i="1"/>
  <c r="U2636" i="1"/>
  <c r="U2634" i="1"/>
  <c r="U2632" i="1"/>
  <c r="U2630" i="1"/>
  <c r="U2628" i="1"/>
  <c r="U2626" i="1"/>
  <c r="U2623" i="1"/>
  <c r="U2620" i="1"/>
  <c r="U2617" i="1"/>
  <c r="U2610" i="1"/>
  <c r="U2607" i="1"/>
  <c r="U2604" i="1"/>
  <c r="U2601" i="1"/>
  <c r="U2594" i="1"/>
  <c r="U2591" i="1"/>
  <c r="U2588" i="1"/>
  <c r="U2578" i="1"/>
  <c r="U2575" i="1"/>
  <c r="U2572" i="1"/>
  <c r="U2569" i="1"/>
  <c r="U2562" i="1"/>
  <c r="U2559" i="1"/>
  <c r="U2556" i="1"/>
  <c r="U2553" i="1"/>
  <c r="U2546" i="1"/>
  <c r="U2543" i="1"/>
  <c r="U2534" i="1"/>
  <c r="U2531" i="1"/>
  <c r="U2528" i="1"/>
  <c r="U2525" i="1"/>
  <c r="U2518" i="1"/>
  <c r="U2515" i="1"/>
  <c r="U2510" i="1"/>
  <c r="U2506" i="1"/>
  <c r="U2502" i="1"/>
  <c r="U2498" i="1"/>
  <c r="U2494" i="1"/>
  <c r="U2490" i="1"/>
  <c r="U2486" i="1"/>
  <c r="U2480" i="1"/>
  <c r="U2478" i="1"/>
  <c r="U2476" i="1"/>
  <c r="U2474" i="1"/>
  <c r="U2472" i="1"/>
  <c r="U2466" i="1"/>
  <c r="U2462" i="1"/>
  <c r="U2458" i="1"/>
  <c r="U2453" i="1"/>
  <c r="U2450" i="1"/>
  <c r="U2445" i="1"/>
  <c r="U2442" i="1"/>
  <c r="U2437" i="1"/>
  <c r="U2433" i="1"/>
  <c r="U2429" i="1"/>
  <c r="U2425" i="1"/>
  <c r="U2421" i="1"/>
  <c r="U2417" i="1"/>
  <c r="U2413" i="1"/>
  <c r="U2410" i="1"/>
  <c r="U2404" i="1"/>
  <c r="U2400" i="1"/>
  <c r="U2397" i="1"/>
  <c r="U2394" i="1"/>
  <c r="U2389" i="1"/>
  <c r="U2384" i="1"/>
  <c r="U2381" i="1"/>
  <c r="U2376" i="1"/>
  <c r="U2373" i="1"/>
  <c r="U2369" i="1"/>
  <c r="U2365" i="1"/>
  <c r="U2361" i="1"/>
  <c r="U2357" i="1"/>
  <c r="U2353" i="1"/>
  <c r="U2348" i="1"/>
  <c r="U2343" i="1"/>
  <c r="U2339" i="1"/>
  <c r="U2335" i="1"/>
  <c r="U2331" i="1"/>
  <c r="U2327" i="1"/>
  <c r="U2320" i="1"/>
  <c r="U2316" i="1"/>
  <c r="U2310" i="1"/>
  <c r="U2306" i="1"/>
  <c r="U2302" i="1"/>
  <c r="U2298" i="1"/>
  <c r="U2294" i="1"/>
  <c r="U2290" i="1"/>
  <c r="U2286" i="1"/>
  <c r="U2282" i="1"/>
  <c r="U2277" i="1"/>
  <c r="U2257" i="1"/>
  <c r="U2253" i="1"/>
  <c r="U2249" i="1"/>
  <c r="U2245" i="1"/>
  <c r="U2241" i="1"/>
  <c r="U2237" i="1"/>
  <c r="U2233" i="1"/>
  <c r="U2229" i="1"/>
  <c r="U2225" i="1"/>
  <c r="U2221" i="1"/>
  <c r="U2215" i="1"/>
  <c r="U2211" i="1"/>
  <c r="U2207" i="1"/>
  <c r="U2203" i="1"/>
  <c r="U2199" i="1"/>
  <c r="U2195" i="1"/>
  <c r="U2192" i="1"/>
  <c r="U2187" i="1"/>
  <c r="U2184" i="1"/>
  <c r="U2179" i="1"/>
  <c r="U2168" i="1"/>
  <c r="U2164" i="1"/>
  <c r="U2160" i="1"/>
  <c r="U2156" i="1"/>
  <c r="U2152" i="1"/>
  <c r="U2148" i="1"/>
  <c r="U2144" i="1"/>
  <c r="U2140" i="1"/>
  <c r="U2136" i="1"/>
  <c r="U2132" i="1"/>
  <c r="U2128" i="1"/>
  <c r="U2124" i="1"/>
  <c r="U2120" i="1"/>
  <c r="U2116" i="1"/>
  <c r="U2112" i="1"/>
  <c r="U2108" i="1"/>
  <c r="U2104" i="1"/>
  <c r="U2100" i="1"/>
  <c r="U2096" i="1"/>
  <c r="U2092" i="1"/>
  <c r="U2085" i="1"/>
  <c r="U2080" i="1"/>
  <c r="U2076" i="1"/>
  <c r="U2071" i="1"/>
  <c r="U2068" i="1"/>
  <c r="U2063" i="1"/>
  <c r="U2060" i="1"/>
  <c r="U2055" i="1"/>
  <c r="U2052" i="1"/>
  <c r="U2047" i="1"/>
  <c r="U2044" i="1"/>
  <c r="U2039" i="1"/>
  <c r="U2036" i="1"/>
  <c r="U2031" i="1"/>
  <c r="U2028" i="1"/>
  <c r="U2023" i="1"/>
  <c r="U2020" i="1"/>
  <c r="U2015" i="1"/>
  <c r="U2012" i="1"/>
  <c r="U2007" i="1"/>
  <c r="U2004" i="1"/>
  <c r="U1999" i="1"/>
  <c r="U1994" i="1"/>
  <c r="U1989" i="1"/>
  <c r="U1986" i="1"/>
  <c r="U1981" i="1"/>
  <c r="U1978" i="1"/>
  <c r="U1973" i="1"/>
  <c r="U1970" i="1"/>
  <c r="U1965" i="1"/>
  <c r="U1962" i="1"/>
  <c r="U1957" i="1"/>
  <c r="U1954" i="1"/>
  <c r="U1949" i="1"/>
  <c r="U1946" i="1"/>
  <c r="U1941" i="1"/>
  <c r="U1938" i="1"/>
  <c r="U1933" i="1"/>
  <c r="U1930" i="1"/>
  <c r="U1925" i="1"/>
  <c r="U1922" i="1"/>
  <c r="U1917" i="1"/>
  <c r="U1914" i="1"/>
  <c r="U1909" i="1"/>
  <c r="U1906" i="1"/>
  <c r="U1901" i="1"/>
  <c r="U1898" i="1"/>
  <c r="U1893" i="1"/>
  <c r="U1889" i="1"/>
  <c r="U1886" i="1"/>
  <c r="U1883" i="1"/>
  <c r="U1877" i="1"/>
  <c r="U1873" i="1"/>
  <c r="U1870" i="1"/>
  <c r="U1867" i="1"/>
  <c r="U1861" i="1"/>
  <c r="U1857" i="1"/>
  <c r="U1854" i="1"/>
  <c r="U1851" i="1"/>
  <c r="U1845" i="1"/>
  <c r="U1841" i="1"/>
  <c r="U1838" i="1"/>
  <c r="U1835" i="1"/>
  <c r="U1829" i="1"/>
  <c r="U1825" i="1"/>
  <c r="U1822" i="1"/>
  <c r="U1819" i="1"/>
  <c r="U1809" i="1"/>
  <c r="U1806" i="1"/>
  <c r="U1803" i="1"/>
  <c r="U1797" i="1"/>
  <c r="U1793" i="1"/>
  <c r="U1790" i="1"/>
  <c r="U1787" i="1"/>
  <c r="U1781" i="1"/>
  <c r="U1777" i="1"/>
  <c r="U1773" i="1"/>
  <c r="U1769" i="1"/>
  <c r="U1765" i="1"/>
  <c r="U1761" i="1"/>
  <c r="U1757" i="1"/>
  <c r="U1753" i="1"/>
  <c r="U1749" i="1"/>
  <c r="U1745" i="1"/>
  <c r="U1741" i="1"/>
  <c r="U1737" i="1"/>
  <c r="U1733" i="1"/>
  <c r="U1729" i="1"/>
  <c r="U1725" i="1"/>
  <c r="U1721" i="1"/>
  <c r="U1717" i="1"/>
  <c r="U1713" i="1"/>
  <c r="U1709" i="1"/>
  <c r="U1706" i="1"/>
  <c r="U1701" i="1"/>
  <c r="U1698" i="1"/>
  <c r="U1693" i="1"/>
  <c r="U1690" i="1"/>
  <c r="U1685" i="1"/>
  <c r="U1682" i="1"/>
  <c r="U1678" i="1"/>
  <c r="U1674" i="1"/>
  <c r="U1670" i="1"/>
  <c r="U1666" i="1"/>
  <c r="U1662" i="1"/>
  <c r="U1658" i="1"/>
  <c r="U1654" i="1"/>
  <c r="U1650" i="1"/>
  <c r="U1646" i="1"/>
  <c r="U1642" i="1"/>
  <c r="U1639" i="1"/>
  <c r="U1636" i="1"/>
  <c r="U1631" i="1"/>
  <c r="U1628" i="1"/>
  <c r="U1625" i="1"/>
  <c r="U1622" i="1"/>
  <c r="U1617" i="1"/>
  <c r="U1614" i="1"/>
  <c r="U1609" i="1"/>
  <c r="U1606" i="1"/>
  <c r="U1601" i="1"/>
  <c r="U1598" i="1"/>
  <c r="U1593" i="1"/>
  <c r="U1590" i="1"/>
  <c r="U1585" i="1"/>
  <c r="U1582" i="1"/>
  <c r="U1577" i="1"/>
  <c r="U1574" i="1"/>
  <c r="U1569" i="1"/>
  <c r="U1566" i="1"/>
  <c r="U1561" i="1"/>
  <c r="U1558" i="1"/>
  <c r="U1553" i="1"/>
  <c r="U1550" i="1"/>
  <c r="U1545" i="1"/>
  <c r="U1542" i="1"/>
  <c r="U1537" i="1"/>
  <c r="U1534" i="1"/>
  <c r="U1529" i="1"/>
  <c r="U1526" i="1"/>
  <c r="U1521" i="1"/>
  <c r="U1518" i="1"/>
  <c r="U1513" i="1"/>
  <c r="U1510" i="1"/>
  <c r="U1505" i="1"/>
  <c r="U1502" i="1"/>
  <c r="U1497" i="1"/>
  <c r="U1494" i="1"/>
  <c r="U1489" i="1"/>
  <c r="U1486" i="1"/>
  <c r="U1481" i="1"/>
  <c r="U1478" i="1"/>
  <c r="U1473" i="1"/>
  <c r="U1470" i="1"/>
  <c r="U1465" i="1"/>
  <c r="U1462" i="1"/>
  <c r="U1457" i="1"/>
  <c r="U1454" i="1"/>
  <c r="U1449" i="1"/>
  <c r="U1446" i="1"/>
  <c r="U1441" i="1"/>
  <c r="U1438" i="1"/>
  <c r="U1433" i="1"/>
  <c r="U1430" i="1"/>
  <c r="U1425" i="1"/>
  <c r="U1422" i="1"/>
  <c r="U1417" i="1"/>
  <c r="U1414" i="1"/>
  <c r="U1409" i="1"/>
  <c r="U1406" i="1"/>
  <c r="U1401" i="1"/>
  <c r="U1398" i="1"/>
  <c r="U1393" i="1"/>
  <c r="U1390" i="1"/>
  <c r="U1385" i="1"/>
  <c r="U1382" i="1"/>
  <c r="U1377" i="1"/>
  <c r="U1374" i="1"/>
  <c r="U1369" i="1"/>
  <c r="U1366" i="1"/>
  <c r="U1361" i="1"/>
  <c r="U1358" i="1"/>
  <c r="U1353" i="1"/>
  <c r="U1350" i="1"/>
  <c r="U1345" i="1"/>
  <c r="U1342" i="1"/>
  <c r="U1337" i="1"/>
  <c r="U1334" i="1"/>
  <c r="U1330" i="1"/>
  <c r="U1327" i="1"/>
  <c r="U1322" i="1"/>
  <c r="U1319" i="1"/>
  <c r="U1314" i="1"/>
  <c r="U1311" i="1"/>
  <c r="U1306" i="1"/>
  <c r="U1303" i="1"/>
  <c r="U1298" i="1"/>
  <c r="U1296" i="1"/>
  <c r="U1291" i="1"/>
  <c r="U1288" i="1"/>
  <c r="U1283" i="1"/>
  <c r="U1280" i="1"/>
  <c r="U1275" i="1"/>
  <c r="U1272" i="1"/>
  <c r="U1267" i="1"/>
  <c r="U1264" i="1"/>
  <c r="U1260" i="1"/>
  <c r="U1254" i="1"/>
  <c r="U1251" i="1"/>
  <c r="U1248" i="1"/>
  <c r="U1244" i="1"/>
  <c r="U1238" i="1"/>
  <c r="U1235" i="1"/>
  <c r="U1232" i="1"/>
  <c r="U1228" i="1"/>
  <c r="U1222" i="1"/>
  <c r="U1219" i="1"/>
  <c r="U1216" i="1"/>
  <c r="U1212" i="1"/>
  <c r="U1206" i="1"/>
  <c r="U1203" i="1"/>
  <c r="U1200" i="1"/>
  <c r="U1196" i="1"/>
  <c r="U1190" i="1"/>
  <c r="U1187" i="1"/>
  <c r="U1184" i="1"/>
  <c r="U1180" i="1"/>
  <c r="U1174" i="1"/>
  <c r="U1171" i="1"/>
  <c r="U1168" i="1"/>
  <c r="U1164" i="1"/>
  <c r="U1158" i="1"/>
  <c r="U1155" i="1"/>
  <c r="U1152" i="1"/>
  <c r="U1148" i="1"/>
  <c r="U1142" i="1"/>
  <c r="U1139" i="1"/>
  <c r="U1136" i="1"/>
  <c r="U1132" i="1"/>
  <c r="U1126" i="1"/>
  <c r="U1123" i="1"/>
  <c r="U1120" i="1"/>
  <c r="U1117" i="1"/>
  <c r="U1114" i="1"/>
  <c r="U1108" i="1"/>
  <c r="U1102" i="1"/>
  <c r="U1099" i="1"/>
  <c r="U1096" i="1"/>
  <c r="U1093" i="1"/>
  <c r="U1090" i="1"/>
  <c r="U1084" i="1"/>
  <c r="U1079" i="1"/>
  <c r="U1073" i="1"/>
  <c r="U1070" i="1"/>
  <c r="U1067" i="1"/>
  <c r="U1064" i="1"/>
  <c r="U1061" i="1"/>
  <c r="U1058" i="1"/>
  <c r="U1054" i="1"/>
  <c r="U1050" i="1"/>
  <c r="U1046" i="1"/>
  <c r="U1042" i="1"/>
  <c r="U1038" i="1"/>
  <c r="U1034" i="1"/>
  <c r="U1030" i="1"/>
  <c r="U1026" i="1"/>
  <c r="U1022" i="1"/>
  <c r="U1018" i="1"/>
  <c r="U1014" i="1"/>
  <c r="U1010" i="1"/>
  <c r="U1006" i="1"/>
  <c r="U1002" i="1"/>
  <c r="U998" i="1"/>
  <c r="U994" i="1"/>
  <c r="U990" i="1"/>
  <c r="U986" i="1"/>
  <c r="U982" i="1"/>
  <c r="U978" i="1"/>
  <c r="U974" i="1"/>
  <c r="U971" i="1"/>
  <c r="U967" i="1"/>
  <c r="U963" i="1"/>
  <c r="U959" i="1"/>
  <c r="U955" i="1"/>
  <c r="U951" i="1"/>
  <c r="U947" i="1"/>
  <c r="U943" i="1"/>
  <c r="U939" i="1"/>
  <c r="U935" i="1"/>
  <c r="U931" i="1"/>
  <c r="U927" i="1"/>
  <c r="U923" i="1"/>
  <c r="U919" i="1"/>
  <c r="U915" i="1"/>
  <c r="U911" i="1"/>
  <c r="U907" i="1"/>
  <c r="U901" i="1"/>
  <c r="U897" i="1"/>
  <c r="U893" i="1"/>
  <c r="U889" i="1"/>
  <c r="U885" i="1"/>
  <c r="U882" i="1"/>
  <c r="U879" i="1"/>
  <c r="U876" i="1"/>
  <c r="U871" i="1"/>
  <c r="U868" i="1"/>
  <c r="U863" i="1"/>
  <c r="U860" i="1"/>
  <c r="U855" i="1"/>
  <c r="U852" i="1"/>
  <c r="U847" i="1"/>
  <c r="U844" i="1"/>
  <c r="U841" i="1"/>
  <c r="U838" i="1"/>
  <c r="U832" i="1"/>
  <c r="U828" i="1"/>
  <c r="U825" i="1"/>
  <c r="U820" i="1"/>
  <c r="U817" i="1"/>
  <c r="U812" i="1"/>
  <c r="U809" i="1"/>
  <c r="U804" i="1"/>
  <c r="U801" i="1"/>
  <c r="U796" i="1"/>
  <c r="U793" i="1"/>
  <c r="U788" i="1"/>
  <c r="U785" i="1"/>
  <c r="U780" i="1"/>
  <c r="U777" i="1"/>
  <c r="U772" i="1"/>
  <c r="U769" i="1"/>
  <c r="U764" i="1"/>
  <c r="U761" i="1"/>
  <c r="U756" i="1"/>
  <c r="U753" i="1"/>
  <c r="U748" i="1"/>
  <c r="U745" i="1"/>
  <c r="U740" i="1"/>
  <c r="U737" i="1"/>
  <c r="U732" i="1"/>
  <c r="U729" i="1"/>
  <c r="U724" i="1"/>
  <c r="U721" i="1"/>
  <c r="U716" i="1"/>
  <c r="U713" i="1"/>
  <c r="U708" i="1"/>
  <c r="U705" i="1"/>
  <c r="U700" i="1"/>
  <c r="U697" i="1"/>
  <c r="U692" i="1"/>
  <c r="U689" i="1"/>
  <c r="U684" i="1"/>
  <c r="U681" i="1"/>
  <c r="U676" i="1"/>
  <c r="U673" i="1"/>
  <c r="U668" i="1"/>
  <c r="U665" i="1"/>
  <c r="U660" i="1"/>
  <c r="U657" i="1"/>
  <c r="U652" i="1"/>
  <c r="U649" i="1"/>
  <c r="U644" i="1"/>
  <c r="U641" i="1"/>
  <c r="U636" i="1"/>
  <c r="U633" i="1"/>
  <c r="U628" i="1"/>
  <c r="U625" i="1"/>
  <c r="U620" i="1"/>
  <c r="U617" i="1"/>
  <c r="U612" i="1"/>
  <c r="U609" i="1"/>
  <c r="U604" i="1"/>
  <c r="U601" i="1"/>
  <c r="U596" i="1"/>
  <c r="U593" i="1"/>
  <c r="U588" i="1"/>
  <c r="U585" i="1"/>
  <c r="U580" i="1"/>
  <c r="U577" i="1"/>
  <c r="U572" i="1"/>
  <c r="U569" i="1"/>
  <c r="U564" i="1"/>
  <c r="U561" i="1"/>
  <c r="U556" i="1"/>
  <c r="U553" i="1"/>
  <c r="U548" i="1"/>
  <c r="U545" i="1"/>
  <c r="U540" i="1"/>
  <c r="U537" i="1"/>
  <c r="U532" i="1"/>
  <c r="U529" i="1"/>
  <c r="U524" i="1"/>
  <c r="U521" i="1"/>
  <c r="U516" i="1"/>
  <c r="U513" i="1"/>
  <c r="U508" i="1"/>
  <c r="U505" i="1"/>
  <c r="U500" i="1"/>
  <c r="U497" i="1"/>
  <c r="U492" i="1"/>
  <c r="U489" i="1"/>
  <c r="U484" i="1"/>
  <c r="U481" i="1"/>
  <c r="U476" i="1"/>
  <c r="U473" i="1"/>
  <c r="U468" i="1"/>
  <c r="U465" i="1"/>
  <c r="U460" i="1"/>
  <c r="U457" i="1"/>
  <c r="U452" i="1"/>
  <c r="U449" i="1"/>
  <c r="U444" i="1"/>
  <c r="U441" i="1"/>
  <c r="U436" i="1"/>
  <c r="U433" i="1"/>
  <c r="U428" i="1"/>
  <c r="U425" i="1"/>
  <c r="U420" i="1"/>
  <c r="U417" i="1"/>
  <c r="U412" i="1"/>
  <c r="U409" i="1"/>
  <c r="U404" i="1"/>
  <c r="U401" i="1"/>
  <c r="U396" i="1"/>
  <c r="U393" i="1"/>
  <c r="U388" i="1"/>
  <c r="U373" i="1"/>
  <c r="U368" i="1"/>
  <c r="U365" i="1"/>
  <c r="U360" i="1"/>
  <c r="U357" i="1"/>
  <c r="U352" i="1"/>
  <c r="U349" i="1"/>
  <c r="U344" i="1"/>
  <c r="U341" i="1"/>
  <c r="U335" i="1"/>
  <c r="U332" i="1"/>
  <c r="U329" i="1"/>
  <c r="U325" i="1"/>
  <c r="U319" i="1"/>
  <c r="U315" i="1"/>
  <c r="U312" i="1"/>
  <c r="U306" i="1"/>
  <c r="U302" i="1"/>
  <c r="U299" i="1"/>
  <c r="U296" i="1"/>
  <c r="U290" i="1"/>
  <c r="U286" i="1"/>
  <c r="U283" i="1"/>
  <c r="U280" i="1"/>
  <c r="U273" i="1"/>
  <c r="U269" i="1"/>
  <c r="U266" i="1"/>
  <c r="U263" i="1"/>
  <c r="U258" i="1"/>
  <c r="U255" i="1"/>
  <c r="U250" i="1"/>
  <c r="U247" i="1"/>
  <c r="U242" i="1"/>
  <c r="U239" i="1"/>
  <c r="U234" i="1"/>
  <c r="U231" i="1"/>
  <c r="U226" i="1"/>
  <c r="U223" i="1"/>
  <c r="U218" i="1"/>
  <c r="U215" i="1"/>
  <c r="U210" i="1"/>
  <c r="U207" i="1"/>
  <c r="U201" i="1"/>
  <c r="U197" i="1"/>
  <c r="U192" i="1"/>
  <c r="U189" i="1"/>
  <c r="U184" i="1"/>
  <c r="U181" i="1"/>
  <c r="U176" i="1"/>
  <c r="U173" i="1"/>
  <c r="U170" i="1"/>
  <c r="U167" i="1"/>
  <c r="U161" i="1"/>
  <c r="U156" i="1"/>
  <c r="U153" i="1"/>
  <c r="U148" i="1"/>
  <c r="U145" i="1"/>
  <c r="U140" i="1"/>
  <c r="U137" i="1"/>
  <c r="U132" i="1"/>
  <c r="U129" i="1"/>
  <c r="U124" i="1"/>
  <c r="U121" i="1"/>
  <c r="U116" i="1"/>
  <c r="U113" i="1"/>
  <c r="U108" i="1"/>
  <c r="U105" i="1"/>
  <c r="U100" i="1"/>
  <c r="U97" i="1"/>
  <c r="U92" i="1"/>
  <c r="U89" i="1"/>
  <c r="U84" i="1"/>
  <c r="U81" i="1"/>
  <c r="U76" i="1"/>
  <c r="U73" i="1"/>
  <c r="U68" i="1"/>
  <c r="U65" i="1"/>
  <c r="U60" i="1"/>
  <c r="U57" i="1"/>
  <c r="U52" i="1"/>
  <c r="U49" i="1"/>
  <c r="U44" i="1"/>
  <c r="U41" i="1"/>
  <c r="U36" i="1"/>
  <c r="U33" i="1"/>
  <c r="U28" i="1"/>
  <c r="U25" i="1"/>
  <c r="U20" i="1"/>
  <c r="U17" i="1"/>
  <c r="U12" i="1"/>
  <c r="U9" i="1"/>
  <c r="U3653" i="1"/>
  <c r="U3649" i="1"/>
  <c r="U3645" i="1"/>
  <c r="U3641" i="1"/>
  <c r="U3637" i="1"/>
  <c r="U3627" i="1"/>
  <c r="U3623" i="1"/>
  <c r="U3619" i="1"/>
  <c r="U3615" i="1"/>
  <c r="U3611" i="1"/>
  <c r="U3607" i="1"/>
  <c r="U3603" i="1"/>
  <c r="U3599" i="1"/>
  <c r="U3595" i="1"/>
  <c r="U3591" i="1"/>
  <c r="U3587" i="1"/>
  <c r="U3583" i="1"/>
  <c r="U3580" i="1"/>
  <c r="U3576" i="1"/>
  <c r="U3572" i="1"/>
  <c r="U3568" i="1"/>
  <c r="U3562" i="1"/>
  <c r="U3559" i="1"/>
  <c r="U3555" i="1"/>
  <c r="U3552" i="1"/>
  <c r="U3549" i="1"/>
  <c r="U3544" i="1"/>
  <c r="U3538" i="1"/>
  <c r="U3535" i="1"/>
  <c r="U3530" i="1"/>
  <c r="U3527" i="1"/>
  <c r="U3522" i="1"/>
  <c r="U3519" i="1"/>
  <c r="U3514" i="1"/>
  <c r="U3511" i="1"/>
  <c r="U3506" i="1"/>
  <c r="U3503" i="1"/>
  <c r="U3498" i="1"/>
  <c r="U3495" i="1"/>
  <c r="U3490" i="1"/>
  <c r="U3487" i="1"/>
  <c r="U3482" i="1"/>
  <c r="U3479" i="1"/>
  <c r="U3474" i="1"/>
  <c r="U3471" i="1"/>
  <c r="U3466" i="1"/>
  <c r="U3463" i="1"/>
  <c r="U3458" i="1"/>
  <c r="U3455" i="1"/>
  <c r="U3450" i="1"/>
  <c r="U3447" i="1"/>
  <c r="U3442" i="1"/>
  <c r="U3439" i="1"/>
  <c r="U3434" i="1"/>
  <c r="U3431" i="1"/>
  <c r="U3426" i="1"/>
  <c r="U3423" i="1"/>
  <c r="U3418" i="1"/>
  <c r="U3415" i="1"/>
  <c r="U3410" i="1"/>
  <c r="U3407" i="1"/>
  <c r="U3402" i="1"/>
  <c r="U3399" i="1"/>
  <c r="U3394" i="1"/>
  <c r="U3391" i="1"/>
  <c r="U3386" i="1"/>
  <c r="U3383" i="1"/>
  <c r="U3378" i="1"/>
  <c r="U3375" i="1"/>
  <c r="U3370" i="1"/>
  <c r="U3367" i="1"/>
  <c r="U3362" i="1"/>
  <c r="U3359" i="1"/>
  <c r="U3354" i="1"/>
  <c r="U3351" i="1"/>
  <c r="U3346" i="1"/>
  <c r="U3343" i="1"/>
  <c r="U3338" i="1"/>
  <c r="U3335" i="1"/>
  <c r="U3330" i="1"/>
  <c r="U3327" i="1"/>
  <c r="U3322" i="1"/>
  <c r="U3319" i="1"/>
  <c r="U3314" i="1"/>
  <c r="U3311" i="1"/>
  <c r="U3306" i="1"/>
  <c r="U3303" i="1"/>
  <c r="U3298" i="1"/>
  <c r="U3295" i="1"/>
  <c r="U3290" i="1"/>
  <c r="U3287" i="1"/>
  <c r="U3282" i="1"/>
  <c r="U3279" i="1"/>
  <c r="U3274" i="1"/>
  <c r="U3271" i="1"/>
  <c r="U3266" i="1"/>
  <c r="U3263" i="1"/>
  <c r="U3258" i="1"/>
  <c r="U3255" i="1"/>
  <c r="U3250" i="1"/>
  <c r="U3247" i="1"/>
  <c r="U3242" i="1"/>
  <c r="U3239" i="1"/>
  <c r="U3234" i="1"/>
  <c r="U3231" i="1"/>
  <c r="U3226" i="1"/>
  <c r="U3223" i="1"/>
  <c r="U3218" i="1"/>
  <c r="U3215" i="1"/>
  <c r="U3210" i="1"/>
  <c r="U3207" i="1"/>
  <c r="U3202" i="1"/>
  <c r="U3199" i="1"/>
  <c r="U3194" i="1"/>
  <c r="U3191" i="1"/>
  <c r="U3186" i="1"/>
  <c r="U3183" i="1"/>
  <c r="U3178" i="1"/>
  <c r="U3175" i="1"/>
  <c r="U3170" i="1"/>
  <c r="U3167" i="1"/>
  <c r="U3162" i="1"/>
  <c r="U3159" i="1"/>
  <c r="U3154" i="1"/>
  <c r="U3151" i="1"/>
  <c r="U3146" i="1"/>
  <c r="U3143" i="1"/>
  <c r="U3138" i="1"/>
  <c r="U3135" i="1"/>
  <c r="U3130" i="1"/>
  <c r="U3127" i="1"/>
  <c r="U3122" i="1"/>
  <c r="U3119" i="1"/>
  <c r="U3114" i="1"/>
  <c r="U3109" i="1"/>
  <c r="U3104" i="1"/>
  <c r="U3101" i="1"/>
  <c r="U3099" i="1"/>
  <c r="U3094" i="1"/>
  <c r="U3091" i="1"/>
  <c r="U3086" i="1"/>
  <c r="U3083" i="1"/>
  <c r="U3078" i="1"/>
  <c r="U3075" i="1"/>
  <c r="U3070" i="1"/>
  <c r="U3067" i="1"/>
  <c r="U3062" i="1"/>
  <c r="U3059" i="1"/>
  <c r="U3054" i="1"/>
  <c r="U3051" i="1"/>
  <c r="U3046" i="1"/>
  <c r="U3043" i="1"/>
  <c r="U3038" i="1"/>
  <c r="U3033" i="1"/>
  <c r="U3028" i="1"/>
  <c r="U3025" i="1"/>
  <c r="U3020" i="1"/>
  <c r="U3017" i="1"/>
  <c r="U3012" i="1"/>
  <c r="U3009" i="1"/>
  <c r="U3004" i="1"/>
  <c r="U3001" i="1"/>
  <c r="U2996" i="1"/>
  <c r="U2993" i="1"/>
  <c r="U2988" i="1"/>
  <c r="U2985" i="1"/>
  <c r="U2980" i="1"/>
  <c r="U2977" i="1"/>
  <c r="U2972" i="1"/>
  <c r="U2969" i="1"/>
  <c r="U2964" i="1"/>
  <c r="U2961" i="1"/>
  <c r="U2956" i="1"/>
  <c r="U2953" i="1"/>
  <c r="U2948" i="1"/>
  <c r="U2945" i="1"/>
  <c r="U2940" i="1"/>
  <c r="U2937" i="1"/>
  <c r="U2932" i="1"/>
  <c r="U2929" i="1"/>
  <c r="U2924" i="1"/>
  <c r="U2921" i="1"/>
  <c r="U2916" i="1"/>
  <c r="U2913" i="1"/>
  <c r="U2908" i="1"/>
  <c r="U2905" i="1"/>
  <c r="U2900" i="1"/>
  <c r="U2897" i="1"/>
  <c r="U2892" i="1"/>
  <c r="U2889" i="1"/>
  <c r="U2884" i="1"/>
  <c r="U2881" i="1"/>
  <c r="U2876" i="1"/>
  <c r="U2873" i="1"/>
  <c r="U2868" i="1"/>
  <c r="U2865" i="1"/>
  <c r="U2860" i="1"/>
  <c r="U2857" i="1"/>
  <c r="U2852" i="1"/>
  <c r="U2849" i="1"/>
  <c r="U2844" i="1"/>
  <c r="U2842" i="1"/>
  <c r="U2840" i="1"/>
  <c r="U2838" i="1"/>
  <c r="U2836" i="1"/>
  <c r="U2622" i="1"/>
  <c r="U2619" i="1"/>
  <c r="U2616" i="1"/>
  <c r="U2613" i="1"/>
  <c r="U2606" i="1"/>
  <c r="U2603" i="1"/>
  <c r="U2600" i="1"/>
  <c r="U2597" i="1"/>
  <c r="U2590" i="1"/>
  <c r="U2587" i="1"/>
  <c r="U2585" i="1"/>
  <c r="U2581" i="1"/>
  <c r="U2574" i="1"/>
  <c r="U2571" i="1"/>
  <c r="U2568" i="1"/>
  <c r="U2565" i="1"/>
  <c r="U2558" i="1"/>
  <c r="U2555" i="1"/>
  <c r="U2552" i="1"/>
  <c r="U2549" i="1"/>
  <c r="U2540" i="1"/>
  <c r="U2537" i="1"/>
  <c r="U2530" i="1"/>
  <c r="U2527" i="1"/>
  <c r="U2524" i="1"/>
  <c r="U2521" i="1"/>
  <c r="U2513" i="1"/>
  <c r="U2509" i="1"/>
  <c r="U2505" i="1"/>
  <c r="U2501" i="1"/>
  <c r="U2497" i="1"/>
  <c r="U2493" i="1"/>
  <c r="U2489" i="1"/>
  <c r="U2485" i="1"/>
  <c r="U2482" i="1"/>
  <c r="U2471" i="1"/>
  <c r="U2469" i="1"/>
  <c r="U2465" i="1"/>
  <c r="U2461" i="1"/>
  <c r="U2455" i="1"/>
  <c r="U2452" i="1"/>
  <c r="U2447" i="1"/>
  <c r="U2444" i="1"/>
  <c r="U2439" i="1"/>
  <c r="U2436" i="1"/>
  <c r="U2432" i="1"/>
  <c r="U2428" i="1"/>
  <c r="U2424" i="1"/>
  <c r="U2420" i="1"/>
  <c r="U2416" i="1"/>
  <c r="U2412" i="1"/>
  <c r="U2407" i="1"/>
  <c r="U2403" i="1"/>
  <c r="U2399" i="1"/>
  <c r="U2396" i="1"/>
  <c r="U2391" i="1"/>
  <c r="U2386" i="1"/>
  <c r="U2383" i="1"/>
  <c r="U2378" i="1"/>
  <c r="U2375" i="1"/>
  <c r="U2372" i="1"/>
  <c r="U2368" i="1"/>
  <c r="U2364" i="1"/>
  <c r="U2360" i="1"/>
  <c r="U2356" i="1"/>
  <c r="U2352" i="1"/>
  <c r="U2346" i="1"/>
  <c r="U2342" i="1"/>
  <c r="U2338" i="1"/>
  <c r="U2334" i="1"/>
  <c r="U2330" i="1"/>
  <c r="U2326" i="1"/>
  <c r="U2323" i="1"/>
  <c r="U2319" i="1"/>
  <c r="U2314" i="1"/>
  <c r="U2309" i="1"/>
  <c r="U2305" i="1"/>
  <c r="U2301" i="1"/>
  <c r="U2297" i="1"/>
  <c r="U2293" i="1"/>
  <c r="U2289" i="1"/>
  <c r="U2285" i="1"/>
  <c r="U2281" i="1"/>
  <c r="U2256" i="1"/>
  <c r="U2252" i="1"/>
  <c r="U2248" i="1"/>
  <c r="U2244" i="1"/>
  <c r="U2240" i="1"/>
  <c r="U2236" i="1"/>
  <c r="U2232" i="1"/>
  <c r="U2228" i="1"/>
  <c r="U2224" i="1"/>
  <c r="U2214" i="1"/>
  <c r="U2210" i="1"/>
  <c r="U2206" i="1"/>
  <c r="U2202" i="1"/>
  <c r="U2198" i="1"/>
  <c r="U2194" i="1"/>
  <c r="U2189" i="1"/>
  <c r="U2186" i="1"/>
  <c r="U2181" i="1"/>
  <c r="U2178" i="1"/>
  <c r="U2171" i="1"/>
  <c r="U2167" i="1"/>
  <c r="U2163" i="1"/>
  <c r="U2159" i="1"/>
  <c r="U2155" i="1"/>
  <c r="U2151" i="1"/>
  <c r="U2147" i="1"/>
  <c r="U2143" i="1"/>
  <c r="U2139" i="1"/>
  <c r="U2135" i="1"/>
  <c r="U2131" i="1"/>
  <c r="U2127" i="1"/>
  <c r="U2123" i="1"/>
  <c r="U2119" i="1"/>
  <c r="U2115" i="1"/>
  <c r="U2111" i="1"/>
  <c r="U2107" i="1"/>
  <c r="U2103" i="1"/>
  <c r="U2099" i="1"/>
  <c r="U2095" i="1"/>
  <c r="U2091" i="1"/>
  <c r="U2079" i="1"/>
  <c r="U2073" i="1"/>
  <c r="U2070" i="1"/>
  <c r="U2065" i="1"/>
  <c r="U2062" i="1"/>
  <c r="U2057" i="1"/>
  <c r="U2054" i="1"/>
  <c r="U2049" i="1"/>
  <c r="U2046" i="1"/>
  <c r="U2041" i="1"/>
  <c r="U2038" i="1"/>
  <c r="U2033" i="1"/>
  <c r="U2030" i="1"/>
  <c r="U2025" i="1"/>
  <c r="U2022" i="1"/>
  <c r="U2017" i="1"/>
  <c r="U2014" i="1"/>
  <c r="U2009" i="1"/>
  <c r="U2006" i="1"/>
  <c r="U2001" i="1"/>
  <c r="U1991" i="1"/>
  <c r="U1988" i="1"/>
  <c r="U1983" i="1"/>
  <c r="U1980" i="1"/>
  <c r="U1975" i="1"/>
  <c r="U1972" i="1"/>
  <c r="U1967" i="1"/>
  <c r="U1964" i="1"/>
  <c r="U1959" i="1"/>
  <c r="U1956" i="1"/>
  <c r="U1951" i="1"/>
  <c r="U1948" i="1"/>
  <c r="U1943" i="1"/>
  <c r="U1940" i="1"/>
  <c r="U1935" i="1"/>
  <c r="U1932" i="1"/>
  <c r="U1927" i="1"/>
  <c r="U1924" i="1"/>
  <c r="U1919" i="1"/>
  <c r="U1916" i="1"/>
  <c r="U1911" i="1"/>
  <c r="U1908" i="1"/>
  <c r="U1903" i="1"/>
  <c r="U1900" i="1"/>
  <c r="U1895" i="1"/>
  <c r="U1892" i="1"/>
  <c r="U1888" i="1"/>
  <c r="U1882" i="1"/>
  <c r="U1879" i="1"/>
  <c r="U1876" i="1"/>
  <c r="U1872" i="1"/>
  <c r="U1866" i="1"/>
  <c r="U1863" i="1"/>
  <c r="U1860" i="1"/>
  <c r="U1856" i="1"/>
  <c r="U1850" i="1"/>
  <c r="U1847" i="1"/>
  <c r="U1844" i="1"/>
  <c r="U1840" i="1"/>
  <c r="U1834" i="1"/>
  <c r="U1831" i="1"/>
  <c r="U1828" i="1"/>
  <c r="U1824" i="1"/>
  <c r="U1818" i="1"/>
  <c r="U1815" i="1"/>
  <c r="U1812" i="1"/>
  <c r="U1808" i="1"/>
  <c r="U1802" i="1"/>
  <c r="U1799" i="1"/>
  <c r="U1796" i="1"/>
  <c r="U1792" i="1"/>
  <c r="U1786" i="1"/>
  <c r="U1783" i="1"/>
  <c r="U1780" i="1"/>
  <c r="U1776" i="1"/>
  <c r="U1772" i="1"/>
  <c r="U1768" i="1"/>
  <c r="U1764" i="1"/>
  <c r="U1760" i="1"/>
  <c r="U1756" i="1"/>
  <c r="U1752" i="1"/>
  <c r="U1748" i="1"/>
  <c r="U1744" i="1"/>
  <c r="U1740" i="1"/>
  <c r="U1736" i="1"/>
  <c r="U1732" i="1"/>
  <c r="U1728" i="1"/>
  <c r="U1724" i="1"/>
  <c r="U1720" i="1"/>
  <c r="U1716" i="1"/>
  <c r="U1712" i="1"/>
  <c r="U1708" i="1"/>
  <c r="U1703" i="1"/>
  <c r="U1700" i="1"/>
  <c r="U1695" i="1"/>
  <c r="U1692" i="1"/>
  <c r="U1687" i="1"/>
  <c r="U1684" i="1"/>
  <c r="U1681" i="1"/>
  <c r="U1677" i="1"/>
  <c r="U1673" i="1"/>
  <c r="U1669" i="1"/>
  <c r="U1665" i="1"/>
  <c r="U1661" i="1"/>
  <c r="U1657" i="1"/>
  <c r="U1653" i="1"/>
  <c r="U1649" i="1"/>
  <c r="U1645" i="1"/>
  <c r="U1641" i="1"/>
  <c r="U1638" i="1"/>
  <c r="U1633" i="1"/>
  <c r="U1630" i="1"/>
  <c r="U1624" i="1"/>
  <c r="U1619" i="1"/>
  <c r="U1616" i="1"/>
  <c r="U1611" i="1"/>
  <c r="U1608" i="1"/>
  <c r="U1603" i="1"/>
  <c r="U1600" i="1"/>
  <c r="U1595" i="1"/>
  <c r="U1592" i="1"/>
  <c r="U1587" i="1"/>
  <c r="U1584" i="1"/>
  <c r="U1579" i="1"/>
  <c r="U1576" i="1"/>
  <c r="U1571" i="1"/>
  <c r="U1568" i="1"/>
  <c r="U1563" i="1"/>
  <c r="U1560" i="1"/>
  <c r="U1555" i="1"/>
  <c r="U1552" i="1"/>
  <c r="U1547" i="1"/>
  <c r="U1544" i="1"/>
  <c r="U1539" i="1"/>
  <c r="U1536" i="1"/>
  <c r="U1531" i="1"/>
  <c r="U1528" i="1"/>
  <c r="U1523" i="1"/>
  <c r="U1520" i="1"/>
  <c r="U1515" i="1"/>
  <c r="U1512" i="1"/>
  <c r="U1507" i="1"/>
  <c r="U1504" i="1"/>
  <c r="U1499" i="1"/>
  <c r="U1496" i="1"/>
  <c r="U1491" i="1"/>
  <c r="U1488" i="1"/>
  <c r="U1483" i="1"/>
  <c r="U1480" i="1"/>
  <c r="U1475" i="1"/>
  <c r="U1472" i="1"/>
  <c r="U1467" i="1"/>
  <c r="U1464" i="1"/>
  <c r="U1459" i="1"/>
  <c r="U1456" i="1"/>
  <c r="U1451" i="1"/>
  <c r="U1448" i="1"/>
  <c r="U1443" i="1"/>
  <c r="U1440" i="1"/>
  <c r="U1435" i="1"/>
  <c r="U1432" i="1"/>
  <c r="U1427" i="1"/>
  <c r="U1424" i="1"/>
  <c r="U1419" i="1"/>
  <c r="U1416" i="1"/>
  <c r="U1411" i="1"/>
  <c r="U1408" i="1"/>
  <c r="U1403" i="1"/>
  <c r="U1400" i="1"/>
  <c r="U1395" i="1"/>
  <c r="U1392" i="1"/>
  <c r="U1387" i="1"/>
  <c r="U1384" i="1"/>
  <c r="U1379" i="1"/>
  <c r="U1376" i="1"/>
  <c r="U1371" i="1"/>
  <c r="U1368" i="1"/>
  <c r="U1363" i="1"/>
  <c r="U1360" i="1"/>
  <c r="U1355" i="1"/>
  <c r="U1352" i="1"/>
  <c r="U1347" i="1"/>
  <c r="U1344" i="1"/>
  <c r="U1339" i="1"/>
  <c r="U1336" i="1"/>
  <c r="U1332" i="1"/>
  <c r="U1329" i="1"/>
  <c r="U1324" i="1"/>
  <c r="U1321" i="1"/>
  <c r="U1316" i="1"/>
  <c r="U1313" i="1"/>
  <c r="U1308" i="1"/>
  <c r="U1305" i="1"/>
  <c r="U1300" i="1"/>
  <c r="U1293" i="1"/>
  <c r="U1290" i="1"/>
  <c r="U1285" i="1"/>
  <c r="U1282" i="1"/>
  <c r="U1277" i="1"/>
  <c r="U1274" i="1"/>
  <c r="U1269" i="1"/>
  <c r="U1266" i="1"/>
  <c r="U1263" i="1"/>
  <c r="U1257" i="1"/>
  <c r="U1253" i="1"/>
  <c r="U1250" i="1"/>
  <c r="U1247" i="1"/>
  <c r="U1241" i="1"/>
  <c r="U1237" i="1"/>
  <c r="U1234" i="1"/>
  <c r="U1231" i="1"/>
  <c r="U1225" i="1"/>
  <c r="U1221" i="1"/>
  <c r="U1218" i="1"/>
  <c r="U1215" i="1"/>
  <c r="U1209" i="1"/>
  <c r="U1205" i="1"/>
  <c r="U1202" i="1"/>
  <c r="U1199" i="1"/>
  <c r="U1193" i="1"/>
  <c r="U1189" i="1"/>
  <c r="U1186" i="1"/>
  <c r="U1183" i="1"/>
  <c r="U1177" i="1"/>
  <c r="U1173" i="1"/>
  <c r="U1170" i="1"/>
  <c r="U1167" i="1"/>
  <c r="U1161" i="1"/>
  <c r="U1157" i="1"/>
  <c r="U1154" i="1"/>
  <c r="U1151" i="1"/>
  <c r="U1145" i="1"/>
  <c r="U1141" i="1"/>
  <c r="U1138" i="1"/>
  <c r="U1135" i="1"/>
  <c r="U1129" i="1"/>
  <c r="U1125" i="1"/>
  <c r="U1122" i="1"/>
  <c r="U1116" i="1"/>
  <c r="U1111" i="1"/>
  <c r="U1105" i="1"/>
  <c r="U1101" i="1"/>
  <c r="U1098" i="1"/>
  <c r="U1092" i="1"/>
  <c r="U1087" i="1"/>
  <c r="U1081" i="1"/>
  <c r="U1078" i="1"/>
  <c r="U1075" i="1"/>
  <c r="U1072" i="1"/>
  <c r="U1069" i="1"/>
  <c r="U1066" i="1"/>
  <c r="U1060" i="1"/>
  <c r="U1057" i="1"/>
  <c r="U1053" i="1"/>
  <c r="U1049" i="1"/>
  <c r="U1045" i="1"/>
  <c r="U1041" i="1"/>
  <c r="U1037" i="1"/>
  <c r="U1033" i="1"/>
  <c r="U1029" i="1"/>
  <c r="U1025" i="1"/>
  <c r="U1021" i="1"/>
  <c r="U1017" i="1"/>
  <c r="U1013" i="1"/>
  <c r="U1009" i="1"/>
  <c r="U1005" i="1"/>
  <c r="U1001" i="1"/>
  <c r="U997" i="1"/>
  <c r="U993" i="1"/>
  <c r="U989" i="1"/>
  <c r="U985" i="1"/>
  <c r="U981" i="1"/>
  <c r="U977" i="1"/>
  <c r="U973" i="1"/>
  <c r="U970" i="1"/>
  <c r="U966" i="1"/>
  <c r="U962" i="1"/>
  <c r="U958" i="1"/>
  <c r="U954" i="1"/>
  <c r="U950" i="1"/>
  <c r="U946" i="1"/>
  <c r="U942" i="1"/>
  <c r="U938" i="1"/>
  <c r="U934" i="1"/>
  <c r="U930" i="1"/>
  <c r="U926" i="1"/>
  <c r="U922" i="1"/>
  <c r="U918" i="1"/>
  <c r="U914" i="1"/>
  <c r="U910" i="1"/>
  <c r="U906" i="1"/>
  <c r="U903" i="1"/>
  <c r="U900" i="1"/>
  <c r="U896" i="1"/>
  <c r="U892" i="1"/>
  <c r="U888" i="1"/>
  <c r="U884" i="1"/>
  <c r="U881" i="1"/>
  <c r="U878" i="1"/>
  <c r="U873" i="1"/>
  <c r="U870" i="1"/>
  <c r="U865" i="1"/>
  <c r="U862" i="1"/>
  <c r="U857" i="1"/>
  <c r="U854" i="1"/>
  <c r="U849" i="1"/>
  <c r="U846" i="1"/>
  <c r="U843" i="1"/>
  <c r="U837" i="1"/>
  <c r="U834" i="1"/>
  <c r="U831" i="1"/>
  <c r="U827" i="1"/>
  <c r="U822" i="1"/>
  <c r="U819" i="1"/>
  <c r="U814" i="1"/>
  <c r="U811" i="1"/>
  <c r="U806" i="1"/>
  <c r="U803" i="1"/>
  <c r="U798" i="1"/>
  <c r="U795" i="1"/>
  <c r="U790" i="1"/>
  <c r="U787" i="1"/>
  <c r="U782" i="1"/>
  <c r="U779" i="1"/>
  <c r="U774" i="1"/>
  <c r="U771" i="1"/>
  <c r="U766" i="1"/>
  <c r="U763" i="1"/>
  <c r="U758" i="1"/>
  <c r="U755" i="1"/>
  <c r="U750" i="1"/>
  <c r="U747" i="1"/>
  <c r="U742" i="1"/>
  <c r="U739" i="1"/>
  <c r="U734" i="1"/>
  <c r="U731" i="1"/>
  <c r="U726" i="1"/>
  <c r="U723" i="1"/>
  <c r="U718" i="1"/>
  <c r="U715" i="1"/>
  <c r="U710" i="1"/>
  <c r="U707" i="1"/>
  <c r="U702" i="1"/>
  <c r="U699" i="1"/>
  <c r="U694" i="1"/>
  <c r="U691" i="1"/>
  <c r="U686" i="1"/>
  <c r="U683" i="1"/>
  <c r="U678" i="1"/>
  <c r="U675" i="1"/>
  <c r="U670" i="1"/>
  <c r="U667" i="1"/>
  <c r="U662" i="1"/>
  <c r="U659" i="1"/>
  <c r="U654" i="1"/>
  <c r="U651" i="1"/>
  <c r="U646" i="1"/>
  <c r="U643" i="1"/>
  <c r="U638" i="1"/>
  <c r="U635" i="1"/>
  <c r="U630" i="1"/>
  <c r="U627" i="1"/>
  <c r="U622" i="1"/>
  <c r="U619" i="1"/>
  <c r="U614" i="1"/>
  <c r="U611" i="1"/>
  <c r="U606" i="1"/>
  <c r="U603" i="1"/>
  <c r="U598" i="1"/>
  <c r="U595" i="1"/>
  <c r="U590" i="1"/>
  <c r="U587" i="1"/>
  <c r="U582" i="1"/>
  <c r="U579" i="1"/>
  <c r="U574" i="1"/>
  <c r="U571" i="1"/>
  <c r="U566" i="1"/>
  <c r="U563" i="1"/>
  <c r="U558" i="1"/>
  <c r="U555" i="1"/>
  <c r="U550" i="1"/>
  <c r="U547" i="1"/>
  <c r="U542" i="1"/>
  <c r="U539" i="1"/>
  <c r="U534" i="1"/>
  <c r="U531" i="1"/>
  <c r="U526" i="1"/>
  <c r="U523" i="1"/>
  <c r="U518" i="1"/>
  <c r="U515" i="1"/>
  <c r="U510" i="1"/>
  <c r="U507" i="1"/>
  <c r="U502" i="1"/>
  <c r="U499" i="1"/>
  <c r="U494" i="1"/>
  <c r="U491" i="1"/>
  <c r="U486" i="1"/>
  <c r="U483" i="1"/>
  <c r="U478" i="1"/>
  <c r="U475" i="1"/>
  <c r="U470" i="1"/>
  <c r="U467" i="1"/>
  <c r="U462" i="1"/>
  <c r="U459" i="1"/>
  <c r="U454" i="1"/>
  <c r="U451" i="1"/>
  <c r="U446" i="1"/>
  <c r="U443" i="1"/>
  <c r="U438" i="1"/>
  <c r="U435" i="1"/>
  <c r="U430" i="1"/>
  <c r="U427" i="1"/>
  <c r="U422" i="1"/>
  <c r="U419" i="1"/>
  <c r="U414" i="1"/>
  <c r="U411" i="1"/>
  <c r="U406" i="1"/>
  <c r="U403" i="1"/>
  <c r="U398" i="1"/>
  <c r="U395" i="1"/>
  <c r="U390" i="1"/>
  <c r="U387" i="1"/>
  <c r="U385" i="1"/>
  <c r="U383" i="1"/>
  <c r="U381" i="1"/>
  <c r="U379" i="1"/>
  <c r="U377" i="1"/>
  <c r="U375" i="1"/>
  <c r="U370" i="1"/>
  <c r="U367" i="1"/>
  <c r="U362" i="1"/>
  <c r="U359" i="1"/>
  <c r="U354" i="1"/>
  <c r="U351" i="1"/>
  <c r="U346" i="1"/>
  <c r="U343" i="1"/>
  <c r="U338" i="1"/>
  <c r="U334" i="1"/>
  <c r="U331" i="1"/>
  <c r="U328" i="1"/>
  <c r="U322" i="1"/>
  <c r="U318" i="1"/>
  <c r="U311" i="1"/>
  <c r="U308" i="1"/>
  <c r="U305" i="1"/>
  <c r="U301" i="1"/>
  <c r="U295" i="1"/>
  <c r="U292" i="1"/>
  <c r="U289" i="1"/>
  <c r="U285" i="1"/>
  <c r="U279" i="1"/>
  <c r="U276" i="1"/>
  <c r="U272" i="1"/>
  <c r="U265" i="1"/>
  <c r="U260" i="1"/>
  <c r="U257" i="1"/>
  <c r="U252" i="1"/>
  <c r="U249" i="1"/>
  <c r="U244" i="1"/>
  <c r="U241" i="1"/>
  <c r="U236" i="1"/>
  <c r="U233" i="1"/>
  <c r="U228" i="1"/>
  <c r="U225" i="1"/>
  <c r="U220" i="1"/>
  <c r="U217" i="1"/>
  <c r="U212" i="1"/>
  <c r="U209" i="1"/>
  <c r="U204" i="1"/>
  <c r="U200" i="1"/>
  <c r="U194" i="1"/>
  <c r="U191" i="1"/>
  <c r="U186" i="1"/>
  <c r="U183" i="1"/>
  <c r="U178" i="1"/>
  <c r="U175" i="1"/>
  <c r="U169" i="1"/>
  <c r="U164" i="1"/>
  <c r="U158" i="1"/>
  <c r="U155" i="1"/>
  <c r="U150" i="1"/>
  <c r="U147" i="1"/>
  <c r="U142" i="1"/>
  <c r="U139" i="1"/>
  <c r="U134" i="1"/>
  <c r="U131" i="1"/>
  <c r="U126" i="1"/>
  <c r="U123" i="1"/>
  <c r="U118" i="1"/>
  <c r="U115" i="1"/>
  <c r="U110" i="1"/>
  <c r="U107" i="1"/>
  <c r="U102" i="1"/>
  <c r="U99" i="1"/>
  <c r="U94" i="1"/>
  <c r="U91" i="1"/>
  <c r="U86" i="1"/>
  <c r="U83" i="1"/>
  <c r="U78" i="1"/>
  <c r="U75" i="1"/>
  <c r="U70" i="1"/>
  <c r="U67" i="1"/>
  <c r="U62" i="1"/>
  <c r="U59" i="1"/>
  <c r="U54" i="1"/>
  <c r="U51" i="1"/>
  <c r="U46" i="1"/>
  <c r="U43" i="1"/>
  <c r="U38" i="1"/>
  <c r="U35" i="1"/>
  <c r="U30" i="1"/>
  <c r="U27" i="1"/>
  <c r="U22" i="1"/>
  <c r="U19" i="1"/>
  <c r="U14" i="1"/>
  <c r="U11" i="1"/>
  <c r="U6" i="1"/>
  <c r="U317" i="1"/>
  <c r="U203" i="1"/>
  <c r="U199" i="1"/>
  <c r="U5" i="1"/>
  <c r="Q451" i="7"/>
  <c r="Q117" i="7"/>
  <c r="Q113" i="7"/>
  <c r="Q109" i="7"/>
  <c r="Q105" i="7"/>
  <c r="Q101" i="7"/>
  <c r="Q95" i="7"/>
  <c r="Q91" i="7"/>
  <c r="Q87" i="7"/>
  <c r="Q83" i="7"/>
  <c r="Q79" i="7"/>
  <c r="Q75" i="7"/>
  <c r="Q71" i="7"/>
  <c r="Q1895" i="7"/>
  <c r="Q1883" i="7"/>
  <c r="Q1863" i="7"/>
  <c r="Q1859" i="7"/>
  <c r="Q1855" i="7"/>
  <c r="Q1851" i="7"/>
  <c r="Q1785" i="7"/>
  <c r="Q1773" i="7"/>
  <c r="Q1769" i="7"/>
  <c r="Q1765" i="7"/>
  <c r="Q1757" i="7"/>
  <c r="Q1753" i="7"/>
  <c r="Q1749" i="7"/>
  <c r="Q1745" i="7"/>
  <c r="Q1741" i="7"/>
  <c r="Q1737" i="7"/>
  <c r="Q1605" i="7"/>
  <c r="Q1601" i="7"/>
  <c r="Q1597" i="7"/>
  <c r="Q1593" i="7"/>
  <c r="Q1589" i="7"/>
  <c r="Q1585" i="7"/>
  <c r="Q1581" i="7"/>
  <c r="Q1577" i="7"/>
  <c r="Q1948" i="7"/>
  <c r="Q1786" i="7"/>
  <c r="Q1778" i="7"/>
  <c r="Q1774" i="7"/>
  <c r="Q1770" i="7"/>
  <c r="Q1758" i="7"/>
  <c r="Q1754" i="7"/>
  <c r="Q1738" i="7"/>
  <c r="Q723" i="7"/>
  <c r="Q719" i="7"/>
  <c r="Q715" i="7"/>
  <c r="Q711" i="7"/>
  <c r="Q707" i="7"/>
  <c r="Q703" i="7"/>
  <c r="Q699" i="7"/>
  <c r="Q695" i="7"/>
  <c r="Q691" i="7"/>
  <c r="Q687" i="7"/>
  <c r="Q683" i="7"/>
  <c r="Q679" i="7"/>
  <c r="Q675" i="7"/>
  <c r="Q671" i="7"/>
  <c r="Q667" i="7"/>
  <c r="Q663" i="7"/>
  <c r="Q659" i="7"/>
  <c r="Q655" i="7"/>
  <c r="Q651" i="7"/>
  <c r="Q647" i="7"/>
  <c r="Q643" i="7"/>
  <c r="Q635" i="7"/>
  <c r="Q631" i="7"/>
  <c r="Q627" i="7"/>
  <c r="Q623" i="7"/>
  <c r="Q619" i="7"/>
  <c r="Q615" i="7"/>
  <c r="Q611" i="7"/>
  <c r="Q607" i="7"/>
  <c r="Q462" i="7"/>
  <c r="Q458" i="7"/>
  <c r="Q453" i="7"/>
  <c r="Q449" i="7"/>
  <c r="Q441" i="7"/>
  <c r="Q437" i="7"/>
  <c r="Q143" i="7"/>
  <c r="Q123" i="7"/>
  <c r="Q119" i="7"/>
  <c r="Q115" i="7"/>
  <c r="Q111" i="7"/>
  <c r="Q107" i="7"/>
  <c r="Q103" i="7"/>
  <c r="Q97" i="7"/>
  <c r="Q93" i="7"/>
  <c r="Q89" i="7"/>
  <c r="Q85" i="7"/>
  <c r="Q81" i="7"/>
  <c r="Q77" i="7"/>
  <c r="Q73" i="7"/>
  <c r="Q1946" i="7"/>
  <c r="Q1942" i="7"/>
  <c r="Q1938" i="7"/>
  <c r="Q1934" i="7"/>
  <c r="Q1930" i="7"/>
  <c r="Q1926" i="7"/>
  <c r="Q1922" i="7"/>
  <c r="Q1918" i="7"/>
  <c r="Q1914" i="7"/>
  <c r="Q1827" i="7"/>
  <c r="Q1783" i="7"/>
  <c r="Q1780" i="7"/>
  <c r="Q1771" i="7"/>
  <c r="Q1763" i="7"/>
  <c r="Q1759" i="7"/>
  <c r="Q1755" i="7"/>
  <c r="Q1751" i="7"/>
  <c r="Q1739" i="7"/>
  <c r="Q632" i="7"/>
  <c r="Q628" i="7"/>
  <c r="Q624" i="7"/>
  <c r="Q620" i="7"/>
  <c r="Q616" i="7"/>
  <c r="Q612" i="7"/>
  <c r="Q608" i="7"/>
  <c r="Q604" i="7"/>
  <c r="Q600" i="7"/>
  <c r="Q596" i="7"/>
  <c r="Q592" i="7"/>
  <c r="Q588" i="7"/>
  <c r="Q584" i="7"/>
  <c r="Q580" i="7"/>
  <c r="Q576" i="7"/>
  <c r="Q572" i="7"/>
  <c r="Q568" i="7"/>
  <c r="Q564" i="7"/>
  <c r="Q560" i="7"/>
  <c r="Q556" i="7"/>
  <c r="Q552" i="7"/>
  <c r="Q548" i="7"/>
  <c r="Q544" i="7"/>
  <c r="Q540" i="7"/>
  <c r="Q536" i="7"/>
  <c r="Q532" i="7"/>
  <c r="Q528" i="7"/>
  <c r="Q524" i="7"/>
  <c r="Q520" i="7"/>
  <c r="Q516" i="7"/>
  <c r="Q512" i="7"/>
  <c r="Q508" i="7"/>
  <c r="Q504" i="7"/>
  <c r="Q500" i="7"/>
  <c r="Q496" i="7"/>
  <c r="Q490" i="7"/>
  <c r="Q2479" i="7"/>
  <c r="Q2253" i="7"/>
  <c r="Q2249" i="7"/>
  <c r="Q2233" i="7"/>
  <c r="Q2229" i="7"/>
  <c r="Q2225" i="7"/>
  <c r="Q2221" i="7"/>
  <c r="Q2217" i="7"/>
  <c r="Q2213" i="7"/>
  <c r="Q2209" i="7"/>
  <c r="Q2205" i="7"/>
  <c r="Q2201" i="7"/>
  <c r="Q2197" i="7"/>
  <c r="Q2193" i="7"/>
  <c r="Q2189" i="7"/>
  <c r="Q2185" i="7"/>
  <c r="Q2179" i="7"/>
  <c r="Q2175" i="7"/>
  <c r="Q2171" i="7"/>
  <c r="Q614" i="7"/>
  <c r="Q610" i="7"/>
  <c r="Q606" i="7"/>
  <c r="Q562" i="7"/>
  <c r="Q558" i="7"/>
  <c r="Q554" i="7"/>
  <c r="Q550" i="7"/>
  <c r="Q546" i="7"/>
  <c r="Q542" i="7"/>
  <c r="Q538" i="7"/>
  <c r="Q534" i="7"/>
  <c r="Q530" i="7"/>
  <c r="Q526" i="7"/>
  <c r="Q522" i="7"/>
  <c r="Q518" i="7"/>
  <c r="Q514" i="7"/>
  <c r="Q510" i="7"/>
  <c r="Q506" i="7"/>
  <c r="Q502" i="7"/>
  <c r="Q498" i="7"/>
  <c r="Q494" i="7"/>
  <c r="Q488" i="7"/>
  <c r="Q2254" i="7"/>
  <c r="Q2250" i="7"/>
  <c r="Q2243" i="7"/>
  <c r="Q2239" i="7"/>
  <c r="Q2234" i="7"/>
  <c r="Q2230" i="7"/>
  <c r="Q2226" i="7"/>
  <c r="Q2222" i="7"/>
  <c r="Q2218" i="7"/>
  <c r="Q2214" i="7"/>
  <c r="Q2210" i="7"/>
  <c r="Q2206" i="7"/>
  <c r="Q2202" i="7"/>
  <c r="Q2198" i="7"/>
  <c r="Q2194" i="7"/>
  <c r="Q2190" i="7"/>
  <c r="Q2186" i="7"/>
  <c r="Q2180" i="7"/>
  <c r="Q2176" i="7"/>
  <c r="Q2172" i="7"/>
  <c r="Q603" i="7"/>
  <c r="Q599" i="7"/>
  <c r="Q595" i="7"/>
  <c r="Q591" i="7"/>
  <c r="Q587" i="7"/>
  <c r="Q583" i="7"/>
  <c r="Q579" i="7"/>
  <c r="Q575" i="7"/>
  <c r="Q571" i="7"/>
  <c r="Q567" i="7"/>
  <c r="Q563" i="7"/>
  <c r="Q559" i="7"/>
  <c r="Q555" i="7"/>
  <c r="Q551" i="7"/>
  <c r="Q547" i="7"/>
  <c r="Q543" i="7"/>
  <c r="Q539" i="7"/>
  <c r="Q535" i="7"/>
  <c r="Q531" i="7"/>
  <c r="Q527" i="7"/>
  <c r="Q523" i="7"/>
  <c r="Q519" i="7"/>
  <c r="Q515" i="7"/>
  <c r="Q511" i="7"/>
  <c r="Q507" i="7"/>
  <c r="Q503" i="7"/>
  <c r="Q499" i="7"/>
  <c r="Q495" i="7"/>
  <c r="Q489" i="7"/>
  <c r="Q2478" i="7"/>
  <c r="Q2251" i="7"/>
  <c r="Q2244" i="7"/>
  <c r="Q2240" i="7"/>
  <c r="Q2236" i="7"/>
  <c r="Q2231" i="7"/>
  <c r="Q2227" i="7"/>
  <c r="Q2219" i="7"/>
  <c r="Q2215" i="7"/>
  <c r="Q2211" i="7"/>
  <c r="Q2207" i="7"/>
  <c r="Q2203" i="7"/>
  <c r="Q2199" i="7"/>
  <c r="Q2195" i="7"/>
  <c r="Q2191" i="7"/>
  <c r="Q2187" i="7"/>
  <c r="Q2181" i="7"/>
  <c r="Q2170" i="7"/>
  <c r="Q1944" i="7"/>
  <c r="Q1940" i="7"/>
  <c r="Q1936" i="7"/>
  <c r="Q1891" i="7"/>
  <c r="Q1887" i="7"/>
  <c r="Q1879" i="7"/>
  <c r="Q1875" i="7"/>
  <c r="Q1871" i="7"/>
  <c r="Q1867" i="7"/>
  <c r="Q1777" i="7"/>
  <c r="Q1767" i="7"/>
  <c r="Q1762" i="7"/>
  <c r="Q1748" i="7"/>
  <c r="Q1744" i="7"/>
  <c r="Q480" i="7"/>
  <c r="Q476" i="7"/>
  <c r="Q472" i="7"/>
  <c r="Q468" i="7"/>
  <c r="Q464" i="7"/>
  <c r="Q431" i="7"/>
  <c r="Q427" i="7"/>
  <c r="Q423" i="7"/>
  <c r="Q419" i="7"/>
  <c r="Q415" i="7"/>
  <c r="Q411" i="7"/>
  <c r="Q407" i="7"/>
  <c r="Q403" i="7"/>
  <c r="Q399" i="7"/>
  <c r="Q395" i="7"/>
  <c r="Q306" i="7"/>
  <c r="Q302" i="7"/>
  <c r="Q298" i="7"/>
  <c r="Q294" i="7"/>
  <c r="Q282" i="7"/>
  <c r="Q278" i="7"/>
  <c r="Q274" i="7"/>
  <c r="Q270" i="7"/>
  <c r="Q266" i="7"/>
  <c r="Q262" i="7"/>
  <c r="Q258" i="7"/>
  <c r="Q254" i="7"/>
  <c r="Q250" i="7"/>
  <c r="Q246" i="7"/>
  <c r="Q242" i="7"/>
  <c r="Q238" i="7"/>
  <c r="Q234" i="7"/>
  <c r="Q230" i="7"/>
  <c r="Q226" i="7"/>
  <c r="Q222" i="7"/>
  <c r="Q218" i="7"/>
  <c r="Q214" i="7"/>
  <c r="Q210" i="7"/>
  <c r="Q206" i="7"/>
  <c r="Q202" i="7"/>
  <c r="Q197" i="7"/>
  <c r="Q193" i="7"/>
  <c r="Q189" i="7"/>
  <c r="Q185" i="7"/>
  <c r="Q181" i="7"/>
  <c r="Q177" i="7"/>
  <c r="Q173" i="7"/>
  <c r="Q169" i="7"/>
  <c r="Q165" i="7"/>
  <c r="Q161" i="7"/>
  <c r="Q157" i="7"/>
  <c r="Q153" i="7"/>
  <c r="Q149" i="7"/>
  <c r="Q137" i="7"/>
  <c r="Q133" i="7"/>
  <c r="Q129" i="7"/>
  <c r="Q2092" i="7"/>
  <c r="Q2084" i="7"/>
  <c r="Q2080" i="7"/>
  <c r="Q2076" i="7"/>
  <c r="Q2072" i="7"/>
  <c r="Q2068" i="7"/>
  <c r="Q2064" i="7"/>
  <c r="Q2060" i="7"/>
  <c r="Q2052" i="7"/>
  <c r="Q2048" i="7"/>
  <c r="Q2044" i="7"/>
  <c r="Q2040" i="7"/>
  <c r="Q2036" i="7"/>
  <c r="Q2032" i="7"/>
  <c r="Q2028" i="7"/>
  <c r="Q2024" i="7"/>
  <c r="Q2016" i="7"/>
  <c r="Q2012" i="7"/>
  <c r="Q2008" i="7"/>
  <c r="Q2004" i="7"/>
  <c r="Q2000" i="7"/>
  <c r="Q1996" i="7"/>
  <c r="Q1992" i="7"/>
  <c r="Q1988" i="7"/>
  <c r="Q1980" i="7"/>
  <c r="Q1976" i="7"/>
  <c r="Q1972" i="7"/>
  <c r="Q1968" i="7"/>
  <c r="Q1964" i="7"/>
  <c r="Q1960" i="7"/>
  <c r="Q1956" i="7"/>
  <c r="Q1952" i="7"/>
  <c r="Q1346" i="7"/>
  <c r="Q1342" i="7"/>
  <c r="Q1338" i="7"/>
  <c r="Q1334" i="7"/>
  <c r="Q1330" i="7"/>
  <c r="Q1326" i="7"/>
  <c r="Q1322" i="7"/>
  <c r="Q1318" i="7"/>
  <c r="Q1314" i="7"/>
  <c r="Q1310" i="7"/>
  <c r="Q1306" i="7"/>
  <c r="Q1302" i="7"/>
  <c r="Q1298" i="7"/>
  <c r="Q1294" i="7"/>
  <c r="Q1290" i="7"/>
  <c r="Q1286" i="7"/>
  <c r="Q1282" i="7"/>
  <c r="Q1278" i="7"/>
  <c r="Q1274" i="7"/>
  <c r="Q1270" i="7"/>
  <c r="Q1266" i="7"/>
  <c r="Q1262" i="7"/>
  <c r="Q1258" i="7"/>
  <c r="Q1254" i="7"/>
  <c r="Q1250" i="7"/>
  <c r="Q1246" i="7"/>
  <c r="Q1242" i="7"/>
  <c r="Q1238" i="7"/>
  <c r="Q1234" i="7"/>
  <c r="Q1230" i="7"/>
  <c r="Q1226" i="7"/>
  <c r="Q1222" i="7"/>
  <c r="Q1218" i="7"/>
  <c r="Q68" i="7"/>
  <c r="Q64" i="7"/>
  <c r="Q60" i="7"/>
  <c r="Q56" i="7"/>
  <c r="Q52" i="7"/>
  <c r="Q48" i="7"/>
  <c r="Q44" i="7"/>
  <c r="Q486" i="7"/>
  <c r="Q287" i="7"/>
  <c r="Q279" i="7"/>
  <c r="Q275" i="7"/>
  <c r="Q271" i="7"/>
  <c r="Q267" i="7"/>
  <c r="Q263" i="7"/>
  <c r="Q259" i="7"/>
  <c r="Q255" i="7"/>
  <c r="Q251" i="7"/>
  <c r="Q247" i="7"/>
  <c r="Q243" i="7"/>
  <c r="Q239" i="7"/>
  <c r="Q235" i="7"/>
  <c r="Q231" i="7"/>
  <c r="Q198" i="7"/>
  <c r="Q146" i="7"/>
  <c r="Q142" i="7"/>
  <c r="Q138" i="7"/>
  <c r="Q134" i="7"/>
  <c r="Q130" i="7"/>
  <c r="Q126" i="7"/>
  <c r="Q1910" i="7"/>
  <c r="Q1906" i="7"/>
  <c r="Q1898" i="7"/>
  <c r="Q1897" i="7"/>
  <c r="Q1893" i="7"/>
  <c r="Q1889" i="7"/>
  <c r="Q1885" i="7"/>
  <c r="Q1881" i="7"/>
  <c r="Q1877" i="7"/>
  <c r="Q1873" i="7"/>
  <c r="Q1869" i="7"/>
  <c r="Q1865" i="7"/>
  <c r="Q1861" i="7"/>
  <c r="Q1857" i="7"/>
  <c r="Q1853" i="7"/>
  <c r="Q1782" i="7"/>
  <c r="Q1775" i="7"/>
  <c r="Q1764" i="7"/>
  <c r="Q1750" i="7"/>
  <c r="Q1746" i="7"/>
  <c r="Q1742" i="7"/>
  <c r="Q1733" i="7"/>
  <c r="Q1729" i="7"/>
  <c r="Q1725" i="7"/>
  <c r="Q1721" i="7"/>
  <c r="Q1717" i="7"/>
  <c r="Q1713" i="7"/>
  <c r="Q1709" i="7"/>
  <c r="Q1705" i="7"/>
  <c r="Q1701" i="7"/>
  <c r="Q1697" i="7"/>
  <c r="Q1693" i="7"/>
  <c r="Q1689" i="7"/>
  <c r="Q1685" i="7"/>
  <c r="Q1681" i="7"/>
  <c r="Q1677" i="7"/>
  <c r="Q1673" i="7"/>
  <c r="Q1669" i="7"/>
  <c r="Q1665" i="7"/>
  <c r="Q1661" i="7"/>
  <c r="Q1657" i="7"/>
  <c r="Q1653" i="7"/>
  <c r="Q1649" i="7"/>
  <c r="Q1645" i="7"/>
  <c r="Q1641" i="7"/>
  <c r="Q1637" i="7"/>
  <c r="Q1633" i="7"/>
  <c r="Q1629" i="7"/>
  <c r="Q1625" i="7"/>
  <c r="Q1621" i="7"/>
  <c r="Q1617" i="7"/>
  <c r="Q1613" i="7"/>
  <c r="Q1609" i="7"/>
  <c r="Q1573" i="7"/>
  <c r="Q1569" i="7"/>
  <c r="Q1565" i="7"/>
  <c r="Q1561" i="7"/>
  <c r="Q1557" i="7"/>
  <c r="Q1553" i="7"/>
  <c r="Q1549" i="7"/>
  <c r="Q1545" i="7"/>
  <c r="Q1541" i="7"/>
  <c r="Q1537" i="7"/>
  <c r="Q1533" i="7"/>
  <c r="Q1529" i="7"/>
  <c r="Q1525" i="7"/>
  <c r="Q1521" i="7"/>
  <c r="Q1517" i="7"/>
  <c r="Q1513" i="7"/>
  <c r="Q1509" i="7"/>
  <c r="Q1505" i="7"/>
  <c r="Q1501" i="7"/>
  <c r="Q1497" i="7"/>
  <c r="Q1493" i="7"/>
  <c r="Q1489" i="7"/>
  <c r="Q1485" i="7"/>
  <c r="Q1481" i="7"/>
  <c r="Q1477" i="7"/>
  <c r="Q1473" i="7"/>
  <c r="Q1469" i="7"/>
  <c r="Q1465" i="7"/>
  <c r="Q1461" i="7"/>
  <c r="Q1457" i="7"/>
  <c r="Q1453" i="7"/>
  <c r="Q1449" i="7"/>
  <c r="Q1445" i="7"/>
  <c r="Q1441" i="7"/>
  <c r="Q1437" i="7"/>
  <c r="Q1433" i="7"/>
  <c r="Q1429" i="7"/>
  <c r="Q1425" i="7"/>
  <c r="Q1421" i="7"/>
  <c r="Q1417" i="7"/>
  <c r="Q1411" i="7"/>
  <c r="Q1407" i="7"/>
  <c r="Q1403" i="7"/>
  <c r="Q1399" i="7"/>
  <c r="Q1395" i="7"/>
  <c r="Q1391" i="7"/>
  <c r="Q1387" i="7"/>
  <c r="Q1383" i="7"/>
  <c r="Q1379" i="7"/>
  <c r="Q1375" i="7"/>
  <c r="Q1371" i="7"/>
  <c r="Q1367" i="7"/>
  <c r="Q1363" i="7"/>
  <c r="Q1359" i="7"/>
  <c r="Q1355" i="7"/>
  <c r="Q1351" i="7"/>
  <c r="Q1347" i="7"/>
  <c r="Q1343" i="7"/>
  <c r="Q1339" i="7"/>
  <c r="Q1335" i="7"/>
  <c r="Q1331" i="7"/>
  <c r="Q1327" i="7"/>
  <c r="Q1323" i="7"/>
  <c r="Q1319" i="7"/>
  <c r="Q1315" i="7"/>
  <c r="Q1311" i="7"/>
  <c r="Q1307" i="7"/>
  <c r="Q1303" i="7"/>
  <c r="Q1299" i="7"/>
  <c r="Q1295" i="7"/>
  <c r="Q1291" i="7"/>
  <c r="Q1287" i="7"/>
  <c r="Q1283" i="7"/>
  <c r="Q1279" i="7"/>
  <c r="Q1275" i="7"/>
  <c r="Q1271" i="7"/>
  <c r="Q1267" i="7"/>
  <c r="Q1263" i="7"/>
  <c r="Q1259" i="7"/>
  <c r="Q487" i="7"/>
  <c r="Q483" i="7"/>
  <c r="Q478" i="7"/>
  <c r="Q474" i="7"/>
  <c r="Q459" i="7"/>
  <c r="Q454" i="7"/>
  <c r="Q450" i="7"/>
  <c r="Q445" i="7"/>
  <c r="Q442" i="7"/>
  <c r="Q438" i="7"/>
  <c r="Q434" i="7"/>
  <c r="Q148" i="7"/>
  <c r="Q124" i="7"/>
  <c r="Q120" i="7"/>
  <c r="Q116" i="7"/>
  <c r="Q112" i="7"/>
  <c r="Q108" i="7"/>
  <c r="Q104" i="7"/>
  <c r="Q100" i="7"/>
  <c r="Q94" i="7"/>
  <c r="Q90" i="7"/>
  <c r="Q86" i="7"/>
  <c r="Q82" i="7"/>
  <c r="Q78" i="7"/>
  <c r="Q74" i="7"/>
  <c r="Q1947" i="7"/>
  <c r="Q1943" i="7"/>
  <c r="Q1939" i="7"/>
  <c r="Q1935" i="7"/>
  <c r="Q1931" i="7"/>
  <c r="Q1927" i="7"/>
  <c r="Q1923" i="7"/>
  <c r="Q1919" i="7"/>
  <c r="Q1915" i="7"/>
  <c r="Q1911" i="7"/>
  <c r="Q1907" i="7"/>
  <c r="Q1903" i="7"/>
  <c r="Q1899" i="7"/>
  <c r="Q1776" i="7"/>
  <c r="Q1766" i="7"/>
  <c r="Q1761" i="7"/>
  <c r="Q1747" i="7"/>
  <c r="Q1743" i="7"/>
  <c r="Q1734" i="7"/>
  <c r="Q1730" i="7"/>
  <c r="Q1726" i="7"/>
  <c r="Q1718" i="7"/>
  <c r="Q1714" i="7"/>
  <c r="Q1710" i="7"/>
  <c r="Q1706" i="7"/>
  <c r="Q1702" i="7"/>
  <c r="Q1694" i="7"/>
  <c r="Q1690" i="7"/>
  <c r="Q1686" i="7"/>
  <c r="Q1682" i="7"/>
  <c r="Q1678" i="7"/>
  <c r="Q1674" i="7"/>
  <c r="Q1662" i="7"/>
  <c r="Q1214" i="7"/>
  <c r="Q1210" i="7"/>
  <c r="Q1206" i="7"/>
  <c r="Q1202" i="7"/>
  <c r="Q1198" i="7"/>
  <c r="Q1194" i="7"/>
  <c r="Q1190" i="7"/>
  <c r="Q1186" i="7"/>
  <c r="Q1182" i="7"/>
  <c r="Q1178" i="7"/>
  <c r="Q1174" i="7"/>
  <c r="Q1170" i="7"/>
  <c r="Q1166" i="7"/>
  <c r="Q1162" i="7"/>
  <c r="Q1158" i="7"/>
  <c r="Q1154" i="7"/>
  <c r="Q1150" i="7"/>
  <c r="Q1146" i="7"/>
  <c r="Q1142" i="7"/>
  <c r="Q1138" i="7"/>
  <c r="Q1134" i="7"/>
  <c r="Q1130" i="7"/>
  <c r="Q722" i="7"/>
  <c r="Q718" i="7"/>
  <c r="Q710" i="7"/>
  <c r="Q706" i="7"/>
  <c r="Q702" i="7"/>
  <c r="Q698" i="7"/>
  <c r="Q694" i="7"/>
  <c r="Q690" i="7"/>
  <c r="Q686" i="7"/>
  <c r="Q682" i="7"/>
  <c r="Q678" i="7"/>
  <c r="Q674" i="7"/>
  <c r="Q670" i="7"/>
  <c r="Q666" i="7"/>
  <c r="Q662" i="7"/>
  <c r="Q658" i="7"/>
  <c r="Q654" i="7"/>
  <c r="Q650" i="7"/>
  <c r="Q646" i="7"/>
  <c r="Q642" i="7"/>
  <c r="Q2255" i="7"/>
  <c r="Q40" i="7"/>
  <c r="Q36" i="7"/>
  <c r="Q32" i="7"/>
  <c r="Q28" i="7"/>
  <c r="Q24" i="7"/>
  <c r="Q20" i="7"/>
  <c r="Q16" i="7"/>
  <c r="Q12" i="7"/>
  <c r="Q8" i="7"/>
  <c r="Q227" i="7"/>
  <c r="Q122" i="7"/>
  <c r="Q118" i="7"/>
  <c r="Q114" i="7"/>
  <c r="Q110" i="7"/>
  <c r="Q106" i="7"/>
  <c r="Q102" i="7"/>
  <c r="Q96" i="7"/>
  <c r="Q92" i="7"/>
  <c r="Q88" i="7"/>
  <c r="Q84" i="7"/>
  <c r="Q80" i="7"/>
  <c r="Q76" i="7"/>
  <c r="Q72" i="7"/>
  <c r="Q2088" i="7"/>
  <c r="Q2056" i="7"/>
  <c r="Q2020" i="7"/>
  <c r="Q1984" i="7"/>
  <c r="Q1945" i="7"/>
  <c r="Q1941" i="7"/>
  <c r="Q1937" i="7"/>
  <c r="Q1933" i="7"/>
  <c r="Q1929" i="7"/>
  <c r="Q1925" i="7"/>
  <c r="Q1921" i="7"/>
  <c r="Q1917" i="7"/>
  <c r="Q1913" i="7"/>
  <c r="Q1909" i="7"/>
  <c r="Q1905" i="7"/>
  <c r="Q1901" i="7"/>
  <c r="Q1902" i="7"/>
  <c r="Q470" i="7"/>
  <c r="Q466" i="7"/>
  <c r="Q280" i="7"/>
  <c r="Q276" i="7"/>
  <c r="Q272" i="7"/>
  <c r="Q268" i="7"/>
  <c r="Q264" i="7"/>
  <c r="Q260" i="7"/>
  <c r="Q256" i="7"/>
  <c r="Q252" i="7"/>
  <c r="Q248" i="7"/>
  <c r="Q244" i="7"/>
  <c r="Q240" i="7"/>
  <c r="Q236" i="7"/>
  <c r="Q232" i="7"/>
  <c r="Q228" i="7"/>
  <c r="Q224" i="7"/>
  <c r="Q220" i="7"/>
  <c r="Q216" i="7"/>
  <c r="Q212" i="7"/>
  <c r="Q208" i="7"/>
  <c r="Q204" i="7"/>
  <c r="Q195" i="7"/>
  <c r="Q191" i="7"/>
  <c r="Q187" i="7"/>
  <c r="Q183" i="7"/>
  <c r="Q179" i="7"/>
  <c r="Q175" i="7"/>
  <c r="Q171" i="7"/>
  <c r="Q167" i="7"/>
  <c r="Q163" i="7"/>
  <c r="Q159" i="7"/>
  <c r="Q155" i="7"/>
  <c r="Q151" i="7"/>
  <c r="Q139" i="7"/>
  <c r="Q135" i="7"/>
  <c r="Q131" i="7"/>
  <c r="Q127" i="7"/>
  <c r="Q1722" i="7"/>
  <c r="Q1698" i="7"/>
  <c r="Q1670" i="7"/>
  <c r="Q1666" i="7"/>
  <c r="Q1658" i="7"/>
  <c r="Q1654" i="7"/>
  <c r="Q1650" i="7"/>
  <c r="Q1646" i="7"/>
  <c r="Q1642" i="7"/>
  <c r="Q1638" i="7"/>
  <c r="Q1634" i="7"/>
  <c r="Q1630" i="7"/>
  <c r="Q444" i="7"/>
  <c r="Q430" i="7"/>
  <c r="Q426" i="7"/>
  <c r="Q422" i="7"/>
  <c r="Q418" i="7"/>
  <c r="Q414" i="7"/>
  <c r="Q410" i="7"/>
  <c r="Q406" i="7"/>
  <c r="Q402" i="7"/>
  <c r="Q398" i="7"/>
  <c r="Q394" i="7"/>
  <c r="Q305" i="7"/>
  <c r="Q301" i="7"/>
  <c r="Q297" i="7"/>
  <c r="Q293" i="7"/>
  <c r="Q289" i="7"/>
  <c r="Q285" i="7"/>
  <c r="Q281" i="7"/>
  <c r="Q277" i="7"/>
  <c r="Q273" i="7"/>
  <c r="Q269" i="7"/>
  <c r="Q265" i="7"/>
  <c r="Q261" i="7"/>
  <c r="Q257" i="7"/>
  <c r="Q253" i="7"/>
  <c r="Q249" i="7"/>
  <c r="Q245" i="7"/>
  <c r="Q241" i="7"/>
  <c r="Q237" i="7"/>
  <c r="Q233" i="7"/>
  <c r="Q229" i="7"/>
  <c r="Q145" i="7"/>
  <c r="Q140" i="7"/>
  <c r="Q136" i="7"/>
  <c r="Q132" i="7"/>
  <c r="Q128" i="7"/>
  <c r="Q125" i="7"/>
  <c r="Q121" i="7"/>
  <c r="Q1932" i="7"/>
  <c r="Q1928" i="7"/>
  <c r="Q1924" i="7"/>
  <c r="Q1920" i="7"/>
  <c r="Q1916" i="7"/>
  <c r="Q1912" i="7"/>
  <c r="Q1908" i="7"/>
  <c r="Q1904" i="7"/>
  <c r="Q1900" i="7"/>
  <c r="Q1735" i="7"/>
  <c r="Q1731" i="7"/>
  <c r="Q1727" i="7"/>
  <c r="Q1723" i="7"/>
  <c r="Q1719" i="7"/>
  <c r="Q1715" i="7"/>
  <c r="Q1711" i="7"/>
  <c r="Q1707" i="7"/>
  <c r="Q1703" i="7"/>
  <c r="Q1699" i="7"/>
  <c r="Q1695" i="7"/>
  <c r="Q1691" i="7"/>
  <c r="Q1687" i="7"/>
  <c r="Q1683" i="7"/>
  <c r="Q1679" i="7"/>
  <c r="Q1675" i="7"/>
  <c r="Q1671" i="7"/>
  <c r="Q1667" i="7"/>
  <c r="Q1663" i="7"/>
  <c r="Q1656" i="7"/>
  <c r="Q1255" i="7"/>
  <c r="Q1626" i="7"/>
  <c r="Q1622" i="7"/>
  <c r="Q1618" i="7"/>
  <c r="Q1614" i="7"/>
  <c r="Q1610" i="7"/>
  <c r="Q1606" i="7"/>
  <c r="Q1602" i="7"/>
  <c r="Q1598" i="7"/>
  <c r="Q1594" i="7"/>
  <c r="Q1590" i="7"/>
  <c r="Q1586" i="7"/>
  <c r="Q1582" i="7"/>
  <c r="Q1578" i="7"/>
  <c r="Q1574" i="7"/>
  <c r="Q1570" i="7"/>
  <c r="Q1566" i="7"/>
  <c r="Q1562" i="7"/>
  <c r="Q1558" i="7"/>
  <c r="Q1554" i="7"/>
  <c r="Q1550" i="7"/>
  <c r="Q1546" i="7"/>
  <c r="Q1542" i="7"/>
  <c r="Q1538" i="7"/>
  <c r="Q1534" i="7"/>
  <c r="Q1530" i="7"/>
  <c r="Q1526" i="7"/>
  <c r="Q1522" i="7"/>
  <c r="Q1518" i="7"/>
  <c r="Q1514" i="7"/>
  <c r="Q1510" i="7"/>
  <c r="Q1506" i="7"/>
  <c r="Q1502" i="7"/>
  <c r="Q1498" i="7"/>
  <c r="Q1494" i="7"/>
  <c r="Q1490" i="7"/>
  <c r="Q1486" i="7"/>
  <c r="Q1482" i="7"/>
  <c r="Q1478" i="7"/>
  <c r="Q1474" i="7"/>
  <c r="Q1470" i="7"/>
  <c r="Q1466" i="7"/>
  <c r="Q1462" i="7"/>
  <c r="Q1458" i="7"/>
  <c r="Q1454" i="7"/>
  <c r="Q1450" i="7"/>
  <c r="Q1446" i="7"/>
  <c r="Q1442" i="7"/>
  <c r="Q1438" i="7"/>
  <c r="Q1434" i="7"/>
  <c r="Q1430" i="7"/>
  <c r="Q1426" i="7"/>
  <c r="Q1422" i="7"/>
  <c r="Q1418" i="7"/>
  <c r="Q1413" i="7"/>
  <c r="Q1408" i="7"/>
  <c r="Q1404" i="7"/>
  <c r="Q1400" i="7"/>
  <c r="Q1396" i="7"/>
  <c r="Q1392" i="7"/>
  <c r="Q1388" i="7"/>
  <c r="Q1384" i="7"/>
  <c r="Q1380" i="7"/>
  <c r="Q1376" i="7"/>
  <c r="Q1372" i="7"/>
  <c r="Q1368" i="7"/>
  <c r="Q1364" i="7"/>
  <c r="Q1360" i="7"/>
  <c r="Q1356" i="7"/>
  <c r="Q1352" i="7"/>
  <c r="Q1348" i="7"/>
  <c r="Q1344" i="7"/>
  <c r="Q1340" i="7"/>
  <c r="Q1336" i="7"/>
  <c r="Q1332" i="7"/>
  <c r="Q1328" i="7"/>
  <c r="Q1324" i="7"/>
  <c r="Q1320" i="7"/>
  <c r="Q1316" i="7"/>
  <c r="Q1312" i="7"/>
  <c r="Q1308" i="7"/>
  <c r="Q1304" i="7"/>
  <c r="Q1300" i="7"/>
  <c r="Q1296" i="7"/>
  <c r="Q1292" i="7"/>
  <c r="Q1288" i="7"/>
  <c r="Q1659" i="7"/>
  <c r="Q1655" i="7"/>
  <c r="Q1651" i="7"/>
  <c r="Q1647" i="7"/>
  <c r="Q1643" i="7"/>
  <c r="Q1639" i="7"/>
  <c r="Q1635" i="7"/>
  <c r="Q1631" i="7"/>
  <c r="Q1627" i="7"/>
  <c r="Q1623" i="7"/>
  <c r="Q1619" i="7"/>
  <c r="Q1615" i="7"/>
  <c r="Q1611" i="7"/>
  <c r="Q1607" i="7"/>
  <c r="Q1603" i="7"/>
  <c r="Q1599" i="7"/>
  <c r="Q1595" i="7"/>
  <c r="Q1591" i="7"/>
  <c r="Q1587" i="7"/>
  <c r="Q1583" i="7"/>
  <c r="Q1579" i="7"/>
  <c r="Q1575" i="7"/>
  <c r="Q1571" i="7"/>
  <c r="Q1567" i="7"/>
  <c r="Q1563" i="7"/>
  <c r="Q1559" i="7"/>
  <c r="Q1555" i="7"/>
  <c r="Q1551" i="7"/>
  <c r="Q1547" i="7"/>
  <c r="Q1543" i="7"/>
  <c r="Q1539" i="7"/>
  <c r="Q1535" i="7"/>
  <c r="Q1531" i="7"/>
  <c r="Q1527" i="7"/>
  <c r="Q1523" i="7"/>
  <c r="Q1519" i="7"/>
  <c r="Q1515" i="7"/>
  <c r="Q1511" i="7"/>
  <c r="Q1507" i="7"/>
  <c r="Q1503" i="7"/>
  <c r="Q1499" i="7"/>
  <c r="Q1495" i="7"/>
  <c r="Q1491" i="7"/>
  <c r="Q1487" i="7"/>
  <c r="Q1483" i="7"/>
  <c r="Q1479" i="7"/>
  <c r="Q1475" i="7"/>
  <c r="Q1471" i="7"/>
  <c r="Q1467" i="7"/>
  <c r="Q1463" i="7"/>
  <c r="Q1459" i="7"/>
  <c r="Q1455" i="7"/>
  <c r="Q1451" i="7"/>
  <c r="Q1447" i="7"/>
  <c r="Q1443" i="7"/>
  <c r="Q1439" i="7"/>
  <c r="Q1435" i="7"/>
  <c r="Q1431" i="7"/>
  <c r="Q1427" i="7"/>
  <c r="Q1423" i="7"/>
  <c r="Q1419" i="7"/>
  <c r="Q1415" i="7"/>
  <c r="Q1409" i="7"/>
  <c r="Q1405" i="7"/>
  <c r="Q1401" i="7"/>
  <c r="Q1397" i="7"/>
  <c r="Q1393" i="7"/>
  <c r="Q1389" i="7"/>
  <c r="Q1385" i="7"/>
  <c r="Q1381" i="7"/>
  <c r="Q1377" i="7"/>
  <c r="Q1373" i="7"/>
  <c r="Q1369" i="7"/>
  <c r="Q1365" i="7"/>
  <c r="Q1361" i="7"/>
  <c r="Q1357" i="7"/>
  <c r="Q1353" i="7"/>
  <c r="Q1349" i="7"/>
  <c r="Q1345" i="7"/>
  <c r="Q1341" i="7"/>
  <c r="Q1337" i="7"/>
  <c r="Q1333" i="7"/>
  <c r="Q1251" i="7"/>
  <c r="Q1247" i="7"/>
  <c r="Q1243" i="7"/>
  <c r="Q1239" i="7"/>
  <c r="Q1179" i="7"/>
  <c r="Q1175" i="7"/>
  <c r="Q1171" i="7"/>
  <c r="Q1167" i="7"/>
  <c r="Q1163" i="7"/>
  <c r="Q1159" i="7"/>
  <c r="Q1155" i="7"/>
  <c r="Q1151" i="7"/>
  <c r="Q1147" i="7"/>
  <c r="Q1143" i="7"/>
  <c r="Q1139" i="7"/>
  <c r="Q1135" i="7"/>
  <c r="Q1131" i="7"/>
  <c r="Q1127" i="7"/>
  <c r="Q1123" i="7"/>
  <c r="Q1119" i="7"/>
  <c r="Q1115" i="7"/>
  <c r="Q1111" i="7"/>
  <c r="Q1107" i="7"/>
  <c r="Q817" i="7"/>
  <c r="Q813" i="7"/>
  <c r="Q809" i="7"/>
  <c r="Q805" i="7"/>
  <c r="Q801" i="7"/>
  <c r="Q797" i="7"/>
  <c r="Q793" i="7"/>
  <c r="Q789" i="7"/>
  <c r="Q785" i="7"/>
  <c r="Q781" i="7"/>
  <c r="Q777" i="7"/>
  <c r="Q773" i="7"/>
  <c r="Q769" i="7"/>
  <c r="Q765" i="7"/>
  <c r="Q761" i="7"/>
  <c r="Q757" i="7"/>
  <c r="Q753" i="7"/>
  <c r="Q749" i="7"/>
  <c r="Q745" i="7"/>
  <c r="Q741" i="7"/>
  <c r="Q737" i="7"/>
  <c r="Q733" i="7"/>
  <c r="Q729" i="7"/>
  <c r="Q725" i="7"/>
  <c r="Q714" i="7"/>
  <c r="Q637" i="7"/>
  <c r="Q1284" i="7"/>
  <c r="Q1280" i="7"/>
  <c r="Q1276" i="7"/>
  <c r="Q1272" i="7"/>
  <c r="Q1268" i="7"/>
  <c r="Q1264" i="7"/>
  <c r="Q1260" i="7"/>
  <c r="Q1256" i="7"/>
  <c r="Q1252" i="7"/>
  <c r="Q1248" i="7"/>
  <c r="Q1244" i="7"/>
  <c r="Q1240" i="7"/>
  <c r="Q1224" i="7"/>
  <c r="Q1220" i="7"/>
  <c r="Q1180" i="7"/>
  <c r="Q1176" i="7"/>
  <c r="Q1172" i="7"/>
  <c r="Q1168" i="7"/>
  <c r="Q1164" i="7"/>
  <c r="Q1160" i="7"/>
  <c r="Q1156" i="7"/>
  <c r="Q1152" i="7"/>
  <c r="Q1148" i="7"/>
  <c r="Q1144" i="7"/>
  <c r="Q1140" i="7"/>
  <c r="Q1136" i="7"/>
  <c r="Q1132" i="7"/>
  <c r="Q1128" i="7"/>
  <c r="Q1124" i="7"/>
  <c r="Q1120" i="7"/>
  <c r="Q1116" i="7"/>
  <c r="Q1112" i="7"/>
  <c r="Q1108" i="7"/>
  <c r="Q1104" i="7"/>
  <c r="Q814" i="7"/>
  <c r="Q806" i="7"/>
  <c r="Q802" i="7"/>
  <c r="Q798" i="7"/>
  <c r="Q794" i="7"/>
  <c r="Q790" i="7"/>
  <c r="Q786" i="7"/>
  <c r="Q782" i="7"/>
  <c r="Q754" i="7"/>
  <c r="Q750" i="7"/>
  <c r="Q746" i="7"/>
  <c r="Q742" i="7"/>
  <c r="Q738" i="7"/>
  <c r="Q734" i="7"/>
  <c r="Q730" i="7"/>
  <c r="Q726" i="7"/>
  <c r="Q638" i="7"/>
  <c r="Q1329" i="7"/>
  <c r="Q1325" i="7"/>
  <c r="Q1321" i="7"/>
  <c r="Q1317" i="7"/>
  <c r="Q1313" i="7"/>
  <c r="Q1309" i="7"/>
  <c r="Q1305" i="7"/>
  <c r="Q1301" i="7"/>
  <c r="Q1297" i="7"/>
  <c r="Q1293" i="7"/>
  <c r="Q1289" i="7"/>
  <c r="Q1285" i="7"/>
  <c r="Q1281" i="7"/>
  <c r="Q1277" i="7"/>
  <c r="Q1273" i="7"/>
  <c r="Q1269" i="7"/>
  <c r="Q1265" i="7"/>
  <c r="Q1261" i="7"/>
  <c r="Q1257" i="7"/>
  <c r="Q1253" i="7"/>
  <c r="Q1249" i="7"/>
  <c r="Q1245" i="7"/>
  <c r="Q1241" i="7"/>
  <c r="Q1181" i="7"/>
  <c r="Q1177" i="7"/>
  <c r="Q1173" i="7"/>
  <c r="Q1169" i="7"/>
  <c r="Q1165" i="7"/>
  <c r="Q1161" i="7"/>
  <c r="Q1157" i="7"/>
  <c r="Q1153" i="7"/>
  <c r="Q1149" i="7"/>
  <c r="Q1145" i="7"/>
  <c r="Q1141" i="7"/>
  <c r="Q1137" i="7"/>
  <c r="Q1133" i="7"/>
  <c r="Q1129" i="7"/>
  <c r="Q1125" i="7"/>
  <c r="Q1121" i="7"/>
  <c r="Q1117" i="7"/>
  <c r="Q1113" i="7"/>
  <c r="Q1109" i="7"/>
  <c r="Q1105" i="7"/>
  <c r="Q815" i="7"/>
  <c r="Q811" i="7"/>
  <c r="Q807" i="7"/>
  <c r="Q803" i="7"/>
  <c r="Q799" i="7"/>
  <c r="Q795" i="7"/>
  <c r="Q791" i="7"/>
  <c r="Q787" i="7"/>
  <c r="Q783" i="7"/>
  <c r="Q779" i="7"/>
  <c r="Q775" i="7"/>
  <c r="Q771" i="7"/>
  <c r="Q767" i="7"/>
  <c r="Q763" i="7"/>
  <c r="Q759" i="7"/>
  <c r="Q755" i="7"/>
  <c r="Q751" i="7"/>
  <c r="Q747" i="7"/>
  <c r="Q743" i="7"/>
  <c r="Q739" i="7"/>
  <c r="Q735" i="7"/>
  <c r="Q731" i="7"/>
  <c r="Q727" i="7"/>
  <c r="Q724" i="7"/>
  <c r="Q720" i="7"/>
  <c r="Q716" i="7"/>
  <c r="Q712" i="7"/>
  <c r="Q708" i="7"/>
  <c r="Q704" i="7"/>
  <c r="Q700" i="7"/>
  <c r="Q696" i="7"/>
  <c r="Q692" i="7"/>
  <c r="Q688" i="7"/>
  <c r="Q684" i="7"/>
  <c r="Q680" i="7"/>
  <c r="Q676" i="7"/>
  <c r="Q672" i="7"/>
  <c r="Q668" i="7"/>
  <c r="Q664" i="7"/>
  <c r="Q660" i="7"/>
  <c r="Q656" i="7"/>
  <c r="Q639" i="7"/>
  <c r="Q481" i="7"/>
  <c r="Q473" i="7"/>
  <c r="Q469" i="7"/>
  <c r="Q465" i="7"/>
  <c r="Q446" i="7"/>
  <c r="Q2093" i="7"/>
  <c r="Q2089" i="7"/>
  <c r="Q2085" i="7"/>
  <c r="Q2081" i="7"/>
  <c r="Q2077" i="7"/>
  <c r="Q2073" i="7"/>
  <c r="Q2069" i="7"/>
  <c r="Q2065" i="7"/>
  <c r="Q2061" i="7"/>
  <c r="Q2057" i="7"/>
  <c r="Q2053" i="7"/>
  <c r="Q2049" i="7"/>
  <c r="Q2045" i="7"/>
  <c r="Q2041" i="7"/>
  <c r="Q2037" i="7"/>
  <c r="Q2033" i="7"/>
  <c r="Q2029" i="7"/>
  <c r="Q2025" i="7"/>
  <c r="Q2021" i="7"/>
  <c r="Q2017" i="7"/>
  <c r="Q2013" i="7"/>
  <c r="Q2009" i="7"/>
  <c r="Q2005" i="7"/>
  <c r="Q2001" i="7"/>
  <c r="Q1997" i="7"/>
  <c r="Q1993" i="7"/>
  <c r="Q1989" i="7"/>
  <c r="Q1985" i="7"/>
  <c r="Q1981" i="7"/>
  <c r="Q1977" i="7"/>
  <c r="Q1973" i="7"/>
  <c r="Q1969" i="7"/>
  <c r="Q1965" i="7"/>
  <c r="Q1961" i="7"/>
  <c r="Q1957" i="7"/>
  <c r="Q1953" i="7"/>
  <c r="Q1949" i="7"/>
  <c r="Q447" i="7"/>
  <c r="Q2094" i="7"/>
  <c r="Q2090" i="7"/>
  <c r="Q2086" i="7"/>
  <c r="Q2082" i="7"/>
  <c r="Q2078" i="7"/>
  <c r="Q2074" i="7"/>
  <c r="Q2070" i="7"/>
  <c r="Q2066" i="7"/>
  <c r="Q2062" i="7"/>
  <c r="Q2058" i="7"/>
  <c r="Q2054" i="7"/>
  <c r="Q2050" i="7"/>
  <c r="Q2046" i="7"/>
  <c r="Q2042" i="7"/>
  <c r="Q2038" i="7"/>
  <c r="Q2034" i="7"/>
  <c r="Q2030" i="7"/>
  <c r="Q2026" i="7"/>
  <c r="Q2022" i="7"/>
  <c r="Q2018" i="7"/>
  <c r="Q2014" i="7"/>
  <c r="Q2010" i="7"/>
  <c r="Q2006" i="7"/>
  <c r="Q2002" i="7"/>
  <c r="Q1998" i="7"/>
  <c r="Q1994" i="7"/>
  <c r="Q1990" i="7"/>
  <c r="Q1986" i="7"/>
  <c r="Q1982" i="7"/>
  <c r="Q1978" i="7"/>
  <c r="Q1974" i="7"/>
  <c r="Q1970" i="7"/>
  <c r="Q1966" i="7"/>
  <c r="Q1962" i="7"/>
  <c r="Q1958" i="7"/>
  <c r="Q1954" i="7"/>
  <c r="Q1950" i="7"/>
  <c r="Q479" i="7"/>
  <c r="Q475" i="7"/>
  <c r="Q471" i="7"/>
  <c r="Q467" i="7"/>
  <c r="Q463" i="7"/>
  <c r="Q391" i="7"/>
  <c r="Q387" i="7"/>
  <c r="Q383" i="7"/>
  <c r="Q379" i="7"/>
  <c r="Q374" i="7"/>
  <c r="Q370" i="7"/>
  <c r="Q366" i="7"/>
  <c r="Q362" i="7"/>
  <c r="Q358" i="7"/>
  <c r="Q354" i="7"/>
  <c r="Q350" i="7"/>
  <c r="Q346" i="7"/>
  <c r="Q342" i="7"/>
  <c r="Q338" i="7"/>
  <c r="Q334" i="7"/>
  <c r="Q330" i="7"/>
  <c r="Q326" i="7"/>
  <c r="Q322" i="7"/>
  <c r="Q318" i="7"/>
  <c r="Q314" i="7"/>
  <c r="Q310" i="7"/>
  <c r="Q2091" i="7"/>
  <c r="Q2087" i="7"/>
  <c r="Q2083" i="7"/>
  <c r="Q2079" i="7"/>
  <c r="Q2075" i="7"/>
  <c r="Q2071" i="7"/>
  <c r="Q2067" i="7"/>
  <c r="Q2063" i="7"/>
  <c r="Q2059" i="7"/>
  <c r="Q2055" i="7"/>
  <c r="Q2051" i="7"/>
  <c r="Q2047" i="7"/>
  <c r="Q2043" i="7"/>
  <c r="Q2039" i="7"/>
  <c r="Q2035" i="7"/>
  <c r="Q2031" i="7"/>
  <c r="Q2027" i="7"/>
  <c r="Q2023" i="7"/>
  <c r="Q2019" i="7"/>
  <c r="Q2015" i="7"/>
  <c r="Q2011" i="7"/>
  <c r="Q2007" i="7"/>
  <c r="Q2003" i="7"/>
  <c r="Q1999" i="7"/>
  <c r="Q1995" i="7"/>
  <c r="Q1991" i="7"/>
  <c r="Q1987" i="7"/>
  <c r="Q1983" i="7"/>
  <c r="Q1979" i="7"/>
  <c r="Q1975" i="7"/>
  <c r="Q1971" i="7"/>
  <c r="Q1967" i="7"/>
  <c r="Q1963" i="7"/>
  <c r="Q1959" i="7"/>
  <c r="Q1955" i="7"/>
  <c r="Q1951" i="7"/>
  <c r="Q290" i="7"/>
  <c r="Q286" i="7"/>
  <c r="Q223" i="7"/>
  <c r="Q219" i="7"/>
  <c r="Q215" i="7"/>
  <c r="Q211" i="7"/>
  <c r="Q207" i="7"/>
  <c r="Q203" i="7"/>
  <c r="Q199" i="7"/>
  <c r="Q196" i="7"/>
  <c r="Q192" i="7"/>
  <c r="Q188" i="7"/>
  <c r="Q184" i="7"/>
  <c r="Q180" i="7"/>
  <c r="Q176" i="7"/>
  <c r="Q172" i="7"/>
  <c r="Q168" i="7"/>
  <c r="Q164" i="7"/>
  <c r="Q160" i="7"/>
  <c r="Q156" i="7"/>
  <c r="Q152" i="7"/>
  <c r="Q144" i="7"/>
  <c r="Q432" i="7"/>
  <c r="Q428" i="7"/>
  <c r="Q424" i="7"/>
  <c r="Q420" i="7"/>
  <c r="Q416" i="7"/>
  <c r="Q412" i="7"/>
  <c r="Q408" i="7"/>
  <c r="Q404" i="7"/>
  <c r="Q400" i="7"/>
  <c r="Q396" i="7"/>
  <c r="Q307" i="7"/>
  <c r="Q303" i="7"/>
  <c r="Q299" i="7"/>
  <c r="Q295" i="7"/>
  <c r="Q291" i="7"/>
  <c r="Q65" i="7"/>
  <c r="Q61" i="7"/>
  <c r="Q57" i="7"/>
  <c r="Q53" i="7"/>
  <c r="Q49" i="7"/>
  <c r="Q45" i="7"/>
  <c r="Q41" i="7"/>
  <c r="Q37" i="7"/>
  <c r="Q33" i="7"/>
  <c r="Q29" i="7"/>
  <c r="Q25" i="7"/>
  <c r="Q21" i="7"/>
  <c r="Q17" i="7"/>
  <c r="Q13" i="7"/>
  <c r="Q9" i="7"/>
  <c r="Q477" i="7"/>
  <c r="Q433" i="7"/>
  <c r="Q429" i="7"/>
  <c r="Q425" i="7"/>
  <c r="Q421" i="7"/>
  <c r="Q417" i="7"/>
  <c r="Q413" i="7"/>
  <c r="Q409" i="7"/>
  <c r="Q405" i="7"/>
  <c r="Q401" i="7"/>
  <c r="Q397" i="7"/>
  <c r="Q393" i="7"/>
  <c r="Q390" i="7"/>
  <c r="Q386" i="7"/>
  <c r="Q382" i="7"/>
  <c r="Q377" i="7"/>
  <c r="Q373" i="7"/>
  <c r="Q369" i="7"/>
  <c r="Q365" i="7"/>
  <c r="Q361" i="7"/>
  <c r="Q357" i="7"/>
  <c r="Q353" i="7"/>
  <c r="Q349" i="7"/>
  <c r="Q345" i="7"/>
  <c r="Q341" i="7"/>
  <c r="Q337" i="7"/>
  <c r="Q333" i="7"/>
  <c r="Q329" i="7"/>
  <c r="Q325" i="7"/>
  <c r="Q321" i="7"/>
  <c r="Q317" i="7"/>
  <c r="Q313" i="7"/>
  <c r="Q309" i="7"/>
  <c r="Q304" i="7"/>
  <c r="Q300" i="7"/>
  <c r="Q296" i="7"/>
  <c r="Q292" i="7"/>
  <c r="Q288" i="7"/>
  <c r="Q284" i="7"/>
  <c r="Q225" i="7"/>
  <c r="Q221" i="7"/>
  <c r="Q217" i="7"/>
  <c r="Q213" i="7"/>
  <c r="Q209" i="7"/>
  <c r="Q205" i="7"/>
  <c r="Q201" i="7"/>
  <c r="Q194" i="7"/>
  <c r="Q190" i="7"/>
  <c r="Q186" i="7"/>
  <c r="Q182" i="7"/>
  <c r="Q178" i="7"/>
  <c r="Q174" i="7"/>
  <c r="Q170" i="7"/>
  <c r="Q166" i="7"/>
  <c r="Q162" i="7"/>
  <c r="Q158" i="7"/>
  <c r="Q154" i="7"/>
  <c r="Q150" i="7"/>
  <c r="Q147" i="7"/>
  <c r="Q141" i="7"/>
  <c r="Q1235" i="7"/>
  <c r="Q1231" i="7"/>
  <c r="Q1227" i="7"/>
  <c r="Q1223" i="7"/>
  <c r="Q1219" i="7"/>
  <c r="Q1215" i="7"/>
  <c r="Q1211" i="7"/>
  <c r="Q1207" i="7"/>
  <c r="Q1203" i="7"/>
  <c r="Q1199" i="7"/>
  <c r="Q1195" i="7"/>
  <c r="Q1191" i="7"/>
  <c r="Q1187" i="7"/>
  <c r="Q1183" i="7"/>
  <c r="Q1236" i="7"/>
  <c r="Q1232" i="7"/>
  <c r="Q1228" i="7"/>
  <c r="Q1216" i="7"/>
  <c r="Q1212" i="7"/>
  <c r="Q1208" i="7"/>
  <c r="Q1204" i="7"/>
  <c r="Q1200" i="7"/>
  <c r="Q1196" i="7"/>
  <c r="Q1192" i="7"/>
  <c r="Q1188" i="7"/>
  <c r="Q1184" i="7"/>
  <c r="Q1237" i="7"/>
  <c r="Q1233" i="7"/>
  <c r="Q1229" i="7"/>
  <c r="Q1225" i="7"/>
  <c r="Q1221" i="7"/>
  <c r="Q1217" i="7"/>
  <c r="Q1213" i="7"/>
  <c r="Q1209" i="7"/>
  <c r="Q1205" i="7"/>
  <c r="Q1201" i="7"/>
  <c r="Q1197" i="7"/>
  <c r="Q1193" i="7"/>
  <c r="Q1189" i="7"/>
  <c r="Q1185" i="7"/>
  <c r="Q1103" i="7"/>
  <c r="Q1099" i="7"/>
  <c r="Q1095" i="7"/>
  <c r="Q1091" i="7"/>
  <c r="Q1087" i="7"/>
  <c r="Q1083" i="7"/>
  <c r="Q1079" i="7"/>
  <c r="Q1075" i="7"/>
  <c r="Q1071" i="7"/>
  <c r="Q1067" i="7"/>
  <c r="Q1063" i="7"/>
  <c r="Q1059" i="7"/>
  <c r="Q1055" i="7"/>
  <c r="Q1051" i="7"/>
  <c r="Q1047" i="7"/>
  <c r="Q1043" i="7"/>
  <c r="Q1039" i="7"/>
  <c r="Q1035" i="7"/>
  <c r="Q1031" i="7"/>
  <c r="Q1026" i="7"/>
  <c r="Q1022" i="7"/>
  <c r="Q1018" i="7"/>
  <c r="Q1014" i="7"/>
  <c r="Q1010" i="7"/>
  <c r="Q1006" i="7"/>
  <c r="Q1002" i="7"/>
  <c r="Q998" i="7"/>
  <c r="Q994" i="7"/>
  <c r="Q990" i="7"/>
  <c r="Q986" i="7"/>
  <c r="Q982" i="7"/>
  <c r="Q978" i="7"/>
  <c r="Q974" i="7"/>
  <c r="Q970" i="7"/>
  <c r="Q966" i="7"/>
  <c r="Q962" i="7"/>
  <c r="Q958" i="7"/>
  <c r="Q1100" i="7"/>
  <c r="Q1096" i="7"/>
  <c r="Q1092" i="7"/>
  <c r="Q1088" i="7"/>
  <c r="Q1084" i="7"/>
  <c r="Q1080" i="7"/>
  <c r="Q1076" i="7"/>
  <c r="Q1072" i="7"/>
  <c r="Q1068" i="7"/>
  <c r="Q1064" i="7"/>
  <c r="Q1060" i="7"/>
  <c r="Q1056" i="7"/>
  <c r="Q1052" i="7"/>
  <c r="Q1048" i="7"/>
  <c r="Q1044" i="7"/>
  <c r="Q1040" i="7"/>
  <c r="Q1036" i="7"/>
  <c r="Q1032" i="7"/>
  <c r="Q1027" i="7"/>
  <c r="Q1023" i="7"/>
  <c r="Q1019" i="7"/>
  <c r="Q1015" i="7"/>
  <c r="Q1011" i="7"/>
  <c r="Q1007" i="7"/>
  <c r="Q1003" i="7"/>
  <c r="Q999" i="7"/>
  <c r="Q995" i="7"/>
  <c r="Q991" i="7"/>
  <c r="Q987" i="7"/>
  <c r="Q983" i="7"/>
  <c r="Q979" i="7"/>
  <c r="Q975" i="7"/>
  <c r="Q971" i="7"/>
  <c r="Q967" i="7"/>
  <c r="Q963" i="7"/>
  <c r="Q959" i="7"/>
  <c r="Q1101" i="7"/>
  <c r="Q1097" i="7"/>
  <c r="Q1093" i="7"/>
  <c r="Q1089" i="7"/>
  <c r="Q1085" i="7"/>
  <c r="Q1081" i="7"/>
  <c r="Q1077" i="7"/>
  <c r="Q1073" i="7"/>
  <c r="Q1069" i="7"/>
  <c r="Q1065" i="7"/>
  <c r="Q1061" i="7"/>
  <c r="Q1057" i="7"/>
  <c r="Q1053" i="7"/>
  <c r="Q1049" i="7"/>
  <c r="Q1045" i="7"/>
  <c r="Q1041" i="7"/>
  <c r="Q1037" i="7"/>
  <c r="Q1033" i="7"/>
  <c r="Q1028" i="7"/>
  <c r="Q1024" i="7"/>
  <c r="Q1020" i="7"/>
  <c r="Q1016" i="7"/>
  <c r="Q1012" i="7"/>
  <c r="Q1008" i="7"/>
  <c r="Q1004" i="7"/>
  <c r="Q1000" i="7"/>
  <c r="Q996" i="7"/>
  <c r="Q992" i="7"/>
  <c r="Q988" i="7"/>
  <c r="Q984" i="7"/>
  <c r="Q980" i="7"/>
  <c r="Q976" i="7"/>
  <c r="Q972" i="7"/>
  <c r="Q968" i="7"/>
  <c r="Q964" i="7"/>
  <c r="Q960" i="7"/>
  <c r="Q954" i="7"/>
  <c r="Q950" i="7"/>
  <c r="Q946" i="7"/>
  <c r="Q942" i="7"/>
  <c r="Q938" i="7"/>
  <c r="Q934" i="7"/>
  <c r="Q930" i="7"/>
  <c r="Q926" i="7"/>
  <c r="Q922" i="7"/>
  <c r="Q917" i="7"/>
  <c r="Q913" i="7"/>
  <c r="Q909" i="7"/>
  <c r="Q905" i="7"/>
  <c r="Q901" i="7"/>
  <c r="Q897" i="7"/>
  <c r="Q893" i="7"/>
  <c r="Q889" i="7"/>
  <c r="Q885" i="7"/>
  <c r="Q881" i="7"/>
  <c r="Q877" i="7"/>
  <c r="Q873" i="7"/>
  <c r="Q869" i="7"/>
  <c r="Q865" i="7"/>
  <c r="Q861" i="7"/>
  <c r="Q857" i="7"/>
  <c r="Q853" i="7"/>
  <c r="Q849" i="7"/>
  <c r="Q845" i="7"/>
  <c r="Q841" i="7"/>
  <c r="Q837" i="7"/>
  <c r="Q833" i="7"/>
  <c r="Q829" i="7"/>
  <c r="Q825" i="7"/>
  <c r="Q821" i="7"/>
  <c r="Q955" i="7"/>
  <c r="Q951" i="7"/>
  <c r="Q947" i="7"/>
  <c r="Q943" i="7"/>
  <c r="Q939" i="7"/>
  <c r="Q935" i="7"/>
  <c r="Q931" i="7"/>
  <c r="Q927" i="7"/>
  <c r="Q923" i="7"/>
  <c r="Q918" i="7"/>
  <c r="Q914" i="7"/>
  <c r="Q910" i="7"/>
  <c r="Q906" i="7"/>
  <c r="Q902" i="7"/>
  <c r="Q898" i="7"/>
  <c r="Q894" i="7"/>
  <c r="Q890" i="7"/>
  <c r="Q886" i="7"/>
  <c r="Q882" i="7"/>
  <c r="Q878" i="7"/>
  <c r="Q874" i="7"/>
  <c r="Q870" i="7"/>
  <c r="Q866" i="7"/>
  <c r="Q862" i="7"/>
  <c r="Q858" i="7"/>
  <c r="Q956" i="7"/>
  <c r="Q952" i="7"/>
  <c r="Q948" i="7"/>
  <c r="Q944" i="7"/>
  <c r="Q940" i="7"/>
  <c r="Q936" i="7"/>
  <c r="Q932" i="7"/>
  <c r="Q928" i="7"/>
  <c r="Q924" i="7"/>
  <c r="Q919" i="7"/>
  <c r="Q915" i="7"/>
  <c r="Q911" i="7"/>
  <c r="Q907" i="7"/>
  <c r="Q903" i="7"/>
  <c r="Q899" i="7"/>
  <c r="Q895" i="7"/>
  <c r="Q891" i="7"/>
  <c r="Q854" i="7"/>
  <c r="Q850" i="7"/>
  <c r="Q846" i="7"/>
  <c r="Q842" i="7"/>
  <c r="Q838" i="7"/>
  <c r="Q834" i="7"/>
  <c r="Q830" i="7"/>
  <c r="Q826" i="7"/>
  <c r="Q822" i="7"/>
  <c r="Q887" i="7"/>
  <c r="Q883" i="7"/>
  <c r="Q879" i="7"/>
  <c r="Q875" i="7"/>
  <c r="Q871" i="7"/>
  <c r="Q867" i="7"/>
  <c r="Q863" i="7"/>
  <c r="Q859" i="7"/>
  <c r="Q855" i="7"/>
  <c r="Q851" i="7"/>
  <c r="Q847" i="7"/>
  <c r="Q843" i="7"/>
  <c r="Q839" i="7"/>
  <c r="Q835" i="7"/>
  <c r="Q831" i="7"/>
  <c r="Q827" i="7"/>
  <c r="Q823" i="7"/>
  <c r="Q819" i="7"/>
  <c r="Q652" i="7"/>
  <c r="Q648" i="7"/>
  <c r="Q644" i="7"/>
  <c r="Q721" i="7"/>
  <c r="Q717" i="7"/>
  <c r="Q713" i="7"/>
  <c r="Q709" i="7"/>
  <c r="Q705" i="7"/>
  <c r="Q701" i="7"/>
  <c r="Q697" i="7"/>
  <c r="Q693" i="7"/>
  <c r="Q689" i="7"/>
  <c r="Q685" i="7"/>
  <c r="Q681" i="7"/>
  <c r="Q677" i="7"/>
  <c r="Q673" i="7"/>
  <c r="Q669" i="7"/>
  <c r="Q665" i="7"/>
  <c r="Q661" i="7"/>
  <c r="Q657" i="7"/>
  <c r="Q653" i="7"/>
  <c r="Q649" i="7"/>
  <c r="Q645" i="7"/>
  <c r="Q641" i="7"/>
  <c r="Q69" i="7"/>
  <c r="Q66" i="7"/>
  <c r="Q62" i="7"/>
  <c r="Q58" i="7"/>
  <c r="Q54" i="7"/>
  <c r="Q50" i="7"/>
  <c r="Q46" i="7"/>
  <c r="Q42" i="7"/>
  <c r="Q38" i="7"/>
  <c r="Q34" i="7"/>
  <c r="Q30" i="7"/>
  <c r="Q26" i="7"/>
  <c r="Q22" i="7"/>
  <c r="Q18" i="7"/>
  <c r="Q14" i="7"/>
  <c r="Q10" i="7"/>
  <c r="Q6" i="7"/>
  <c r="Q389" i="7"/>
  <c r="Q385" i="7"/>
  <c r="Q381" i="7"/>
  <c r="Q376" i="7"/>
  <c r="Q372" i="7"/>
  <c r="Q368" i="7"/>
  <c r="Q364" i="7"/>
  <c r="Q360" i="7"/>
  <c r="Q356" i="7"/>
  <c r="Q352" i="7"/>
  <c r="Q348" i="7"/>
  <c r="Q344" i="7"/>
  <c r="Q340" i="7"/>
  <c r="Q336" i="7"/>
  <c r="Q332" i="7"/>
  <c r="Q328" i="7"/>
  <c r="Q324" i="7"/>
  <c r="Q320" i="7"/>
  <c r="Q316" i="7"/>
  <c r="Q312" i="7"/>
  <c r="Q308" i="7"/>
  <c r="Q70" i="7"/>
  <c r="Q67" i="7"/>
  <c r="Q63" i="7"/>
  <c r="Q59" i="7"/>
  <c r="Q55" i="7"/>
  <c r="Q51" i="7"/>
  <c r="Q47" i="7"/>
  <c r="Q43" i="7"/>
  <c r="Q39" i="7"/>
  <c r="Q35" i="7"/>
  <c r="Q31" i="7"/>
  <c r="Q27" i="7"/>
  <c r="Q23" i="7"/>
  <c r="Q19" i="7"/>
  <c r="Q15" i="7"/>
  <c r="Q11" i="7"/>
  <c r="Q7" i="7"/>
  <c r="Q392" i="7"/>
  <c r="Q388" i="7"/>
  <c r="Q384" i="7"/>
  <c r="Q380" i="7"/>
  <c r="Q375" i="7"/>
  <c r="Q371" i="7"/>
  <c r="Q367" i="7"/>
  <c r="Q363" i="7"/>
  <c r="Q359" i="7"/>
  <c r="Q355" i="7"/>
  <c r="Q351" i="7"/>
  <c r="Q347" i="7"/>
  <c r="Q343" i="7"/>
  <c r="Q339" i="7"/>
  <c r="Q335" i="7"/>
  <c r="Q331" i="7"/>
  <c r="Q327" i="7"/>
  <c r="Q323" i="7"/>
  <c r="Q319" i="7"/>
  <c r="Q315" i="7"/>
  <c r="Q311" i="7"/>
  <c r="Q283" i="7"/>
  <c r="Q5" i="7"/>
  <c r="H5" i="6"/>
  <c r="G26" i="6" l="1"/>
  <c r="G27" i="6" s="1"/>
  <c r="I27" i="6" s="1"/>
  <c r="U6469" i="1"/>
  <c r="Q2635" i="7"/>
  <c r="I5" i="6"/>
  <c r="J134" i="9"/>
  <c r="L134" i="9"/>
  <c r="R134" i="9"/>
  <c r="J61" i="9"/>
  <c r="L61" i="9"/>
  <c r="O61" i="9"/>
  <c r="S61" i="9" s="1"/>
  <c r="R61" i="9"/>
  <c r="J62" i="9"/>
  <c r="L62" i="9"/>
  <c r="O62" i="9"/>
  <c r="S62" i="9" s="1"/>
  <c r="R62" i="9"/>
  <c r="J63" i="9"/>
  <c r="L63" i="9"/>
  <c r="O63" i="9"/>
  <c r="P63" i="9" s="1"/>
  <c r="R63" i="9"/>
  <c r="J64" i="9"/>
  <c r="L64" i="9"/>
  <c r="O64" i="9"/>
  <c r="P64" i="9" s="1"/>
  <c r="R64" i="9"/>
  <c r="J65" i="9"/>
  <c r="L65" i="9"/>
  <c r="O65" i="9"/>
  <c r="S65" i="9" s="1"/>
  <c r="R65" i="9"/>
  <c r="J66" i="9"/>
  <c r="L66" i="9"/>
  <c r="O66" i="9"/>
  <c r="P66" i="9" s="1"/>
  <c r="R66" i="9"/>
  <c r="J67" i="9"/>
  <c r="L67" i="9"/>
  <c r="O67" i="9"/>
  <c r="P67" i="9" s="1"/>
  <c r="R67" i="9"/>
  <c r="J68" i="9"/>
  <c r="L68" i="9"/>
  <c r="O68" i="9"/>
  <c r="P68" i="9" s="1"/>
  <c r="R68" i="9"/>
  <c r="J69" i="9"/>
  <c r="L69" i="9"/>
  <c r="O69" i="9"/>
  <c r="S69" i="9" s="1"/>
  <c r="R69" i="9"/>
  <c r="J70" i="9"/>
  <c r="L70" i="9"/>
  <c r="O70" i="9"/>
  <c r="S70" i="9" s="1"/>
  <c r="P70" i="9"/>
  <c r="R70" i="9"/>
  <c r="J71" i="9"/>
  <c r="L71" i="9"/>
  <c r="O71" i="9"/>
  <c r="P71" i="9" s="1"/>
  <c r="R71" i="9"/>
  <c r="J72" i="9"/>
  <c r="L72" i="9"/>
  <c r="O72" i="9"/>
  <c r="P72" i="9" s="1"/>
  <c r="R72" i="9"/>
  <c r="J73" i="9"/>
  <c r="L73" i="9"/>
  <c r="O73" i="9"/>
  <c r="S73" i="9" s="1"/>
  <c r="R73" i="9"/>
  <c r="J74" i="9"/>
  <c r="L74" i="9"/>
  <c r="O74" i="9"/>
  <c r="P74" i="9" s="1"/>
  <c r="R74" i="9"/>
  <c r="S74" i="9"/>
  <c r="J75" i="9"/>
  <c r="L75" i="9"/>
  <c r="O75" i="9"/>
  <c r="P75" i="9" s="1"/>
  <c r="R75" i="9"/>
  <c r="J76" i="9"/>
  <c r="L76" i="9"/>
  <c r="O76" i="9"/>
  <c r="P76" i="9" s="1"/>
  <c r="R76" i="9"/>
  <c r="J77" i="9"/>
  <c r="L77" i="9"/>
  <c r="O77" i="9"/>
  <c r="S77" i="9" s="1"/>
  <c r="R77" i="9"/>
  <c r="J78" i="9"/>
  <c r="L78" i="9"/>
  <c r="O78" i="9"/>
  <c r="S78" i="9" s="1"/>
  <c r="P78" i="9"/>
  <c r="R78" i="9"/>
  <c r="J79" i="9"/>
  <c r="L79" i="9"/>
  <c r="O79" i="9"/>
  <c r="P79" i="9" s="1"/>
  <c r="R79" i="9"/>
  <c r="J80" i="9"/>
  <c r="L80" i="9"/>
  <c r="O80" i="9"/>
  <c r="P80" i="9" s="1"/>
  <c r="R80" i="9"/>
  <c r="J81" i="9"/>
  <c r="L81" i="9"/>
  <c r="O81" i="9"/>
  <c r="S81" i="9" s="1"/>
  <c r="R81" i="9"/>
  <c r="J82" i="9"/>
  <c r="L82" i="9"/>
  <c r="O82" i="9"/>
  <c r="P82" i="9" s="1"/>
  <c r="R82" i="9"/>
  <c r="J83" i="9"/>
  <c r="L83" i="9"/>
  <c r="O83" i="9"/>
  <c r="P83" i="9" s="1"/>
  <c r="R83" i="9"/>
  <c r="J84" i="9"/>
  <c r="L84" i="9"/>
  <c r="O84" i="9"/>
  <c r="P84" i="9" s="1"/>
  <c r="R84" i="9"/>
  <c r="J85" i="9"/>
  <c r="L85" i="9"/>
  <c r="O85" i="9"/>
  <c r="S85" i="9" s="1"/>
  <c r="R85" i="9"/>
  <c r="J86" i="9"/>
  <c r="L86" i="9"/>
  <c r="O86" i="9"/>
  <c r="S86" i="9" s="1"/>
  <c r="R86" i="9"/>
  <c r="J87" i="9"/>
  <c r="L87" i="9"/>
  <c r="O87" i="9"/>
  <c r="P87" i="9" s="1"/>
  <c r="R87" i="9"/>
  <c r="J88" i="9"/>
  <c r="L88" i="9"/>
  <c r="O88" i="9"/>
  <c r="P88" i="9" s="1"/>
  <c r="R88" i="9"/>
  <c r="J89" i="9"/>
  <c r="L89" i="9"/>
  <c r="O89" i="9"/>
  <c r="S89" i="9" s="1"/>
  <c r="R89" i="9"/>
  <c r="J90" i="9"/>
  <c r="L90" i="9"/>
  <c r="O90" i="9"/>
  <c r="P90" i="9" s="1"/>
  <c r="R90" i="9"/>
  <c r="J91" i="9"/>
  <c r="L91" i="9"/>
  <c r="O91" i="9"/>
  <c r="P91" i="9" s="1"/>
  <c r="R91" i="9"/>
  <c r="J92" i="9"/>
  <c r="L92" i="9"/>
  <c r="O92" i="9"/>
  <c r="P92" i="9" s="1"/>
  <c r="R92" i="9"/>
  <c r="J93" i="9"/>
  <c r="L93" i="9"/>
  <c r="O93" i="9"/>
  <c r="S93" i="9" s="1"/>
  <c r="R93" i="9"/>
  <c r="J94" i="9"/>
  <c r="L94" i="9"/>
  <c r="O94" i="9"/>
  <c r="S94" i="9" s="1"/>
  <c r="R94" i="9"/>
  <c r="J95" i="9"/>
  <c r="L95" i="9"/>
  <c r="O95" i="9"/>
  <c r="P95" i="9" s="1"/>
  <c r="R95" i="9"/>
  <c r="J96" i="9"/>
  <c r="L96" i="9"/>
  <c r="O96" i="9"/>
  <c r="P96" i="9" s="1"/>
  <c r="R96" i="9"/>
  <c r="J97" i="9"/>
  <c r="L97" i="9"/>
  <c r="O97" i="9"/>
  <c r="S97" i="9" s="1"/>
  <c r="R97" i="9"/>
  <c r="J98" i="9"/>
  <c r="L98" i="9"/>
  <c r="O98" i="9"/>
  <c r="P98" i="9" s="1"/>
  <c r="R98" i="9"/>
  <c r="J99" i="9"/>
  <c r="L99" i="9"/>
  <c r="O99" i="9"/>
  <c r="P99" i="9" s="1"/>
  <c r="R99" i="9"/>
  <c r="J100" i="9"/>
  <c r="L100" i="9"/>
  <c r="O100" i="9"/>
  <c r="P100" i="9" s="1"/>
  <c r="R100" i="9"/>
  <c r="J101" i="9"/>
  <c r="L101" i="9"/>
  <c r="O101" i="9"/>
  <c r="S101" i="9" s="1"/>
  <c r="R101" i="9"/>
  <c r="J102" i="9"/>
  <c r="L102" i="9"/>
  <c r="O102" i="9"/>
  <c r="P102" i="9" s="1"/>
  <c r="R102" i="9"/>
  <c r="J103" i="9"/>
  <c r="L103" i="9"/>
  <c r="O103" i="9"/>
  <c r="P103" i="9" s="1"/>
  <c r="R103" i="9"/>
  <c r="J104" i="9"/>
  <c r="L104" i="9"/>
  <c r="O104" i="9"/>
  <c r="P104" i="9" s="1"/>
  <c r="R104" i="9"/>
  <c r="J105" i="9"/>
  <c r="L105" i="9"/>
  <c r="O105" i="9"/>
  <c r="S105" i="9" s="1"/>
  <c r="R105" i="9"/>
  <c r="J106" i="9"/>
  <c r="L106" i="9"/>
  <c r="O106" i="9"/>
  <c r="P106" i="9" s="1"/>
  <c r="R106" i="9"/>
  <c r="J107" i="9"/>
  <c r="L107" i="9"/>
  <c r="O107" i="9"/>
  <c r="P107" i="9" s="1"/>
  <c r="R107" i="9"/>
  <c r="J108" i="9"/>
  <c r="L108" i="9"/>
  <c r="O108" i="9"/>
  <c r="P108" i="9" s="1"/>
  <c r="R108" i="9"/>
  <c r="J109" i="9"/>
  <c r="L109" i="9"/>
  <c r="O109" i="9"/>
  <c r="S109" i="9" s="1"/>
  <c r="R109" i="9"/>
  <c r="J110" i="9"/>
  <c r="L110" i="9"/>
  <c r="O110" i="9"/>
  <c r="P110" i="9" s="1"/>
  <c r="R110" i="9"/>
  <c r="J111" i="9"/>
  <c r="L111" i="9"/>
  <c r="O111" i="9"/>
  <c r="P111" i="9" s="1"/>
  <c r="R111" i="9"/>
  <c r="J112" i="9"/>
  <c r="L112" i="9"/>
  <c r="O112" i="9"/>
  <c r="P112" i="9" s="1"/>
  <c r="R112" i="9"/>
  <c r="J113" i="9"/>
  <c r="L113" i="9"/>
  <c r="O113" i="9"/>
  <c r="S113" i="9" s="1"/>
  <c r="R113" i="9"/>
  <c r="J114" i="9"/>
  <c r="L114" i="9"/>
  <c r="O114" i="9"/>
  <c r="P114" i="9" s="1"/>
  <c r="R114" i="9"/>
  <c r="J115" i="9"/>
  <c r="L115" i="9"/>
  <c r="O115" i="9"/>
  <c r="P115" i="9" s="1"/>
  <c r="R115" i="9"/>
  <c r="J116" i="9"/>
  <c r="L116" i="9"/>
  <c r="O116" i="9"/>
  <c r="P116" i="9" s="1"/>
  <c r="R116" i="9"/>
  <c r="J117" i="9"/>
  <c r="L117" i="9"/>
  <c r="O117" i="9"/>
  <c r="S117" i="9" s="1"/>
  <c r="R117" i="9"/>
  <c r="J118" i="9"/>
  <c r="L118" i="9"/>
  <c r="O118" i="9"/>
  <c r="P118" i="9" s="1"/>
  <c r="R118" i="9"/>
  <c r="J119" i="9"/>
  <c r="L119" i="9"/>
  <c r="O119" i="9"/>
  <c r="P119" i="9" s="1"/>
  <c r="R119" i="9"/>
  <c r="J120" i="9"/>
  <c r="L120" i="9"/>
  <c r="O120" i="9"/>
  <c r="P120" i="9" s="1"/>
  <c r="R120" i="9"/>
  <c r="J121" i="9"/>
  <c r="L121" i="9"/>
  <c r="O121" i="9"/>
  <c r="S121" i="9" s="1"/>
  <c r="R121" i="9"/>
  <c r="J122" i="9"/>
  <c r="L122" i="9"/>
  <c r="O122" i="9"/>
  <c r="P122" i="9" s="1"/>
  <c r="R122" i="9"/>
  <c r="J123" i="9"/>
  <c r="L123" i="9"/>
  <c r="O123" i="9"/>
  <c r="P123" i="9" s="1"/>
  <c r="R123" i="9"/>
  <c r="J124" i="9"/>
  <c r="L124" i="9"/>
  <c r="O124" i="9"/>
  <c r="P124" i="9" s="1"/>
  <c r="R124" i="9"/>
  <c r="J125" i="9"/>
  <c r="L125" i="9"/>
  <c r="O125" i="9"/>
  <c r="S125" i="9" s="1"/>
  <c r="R125" i="9"/>
  <c r="J126" i="9"/>
  <c r="L126" i="9"/>
  <c r="O126" i="9"/>
  <c r="P126" i="9" s="1"/>
  <c r="R126" i="9"/>
  <c r="J127" i="9"/>
  <c r="L127" i="9"/>
  <c r="O127" i="9"/>
  <c r="P127" i="9" s="1"/>
  <c r="R127" i="9"/>
  <c r="J128" i="9"/>
  <c r="L128" i="9"/>
  <c r="O128" i="9"/>
  <c r="P128" i="9" s="1"/>
  <c r="R128" i="9"/>
  <c r="J129" i="9"/>
  <c r="L129" i="9"/>
  <c r="O129" i="9"/>
  <c r="S129" i="9" s="1"/>
  <c r="R129" i="9"/>
  <c r="J130" i="9"/>
  <c r="L130" i="9"/>
  <c r="O130" i="9"/>
  <c r="P130" i="9" s="1"/>
  <c r="R130" i="9"/>
  <c r="J131" i="9"/>
  <c r="L131" i="9"/>
  <c r="O131" i="9"/>
  <c r="P131" i="9" s="1"/>
  <c r="R131" i="9"/>
  <c r="J132" i="9"/>
  <c r="L132" i="9"/>
  <c r="O132" i="9"/>
  <c r="P132" i="9" s="1"/>
  <c r="R132" i="9"/>
  <c r="J133" i="9"/>
  <c r="L133" i="9"/>
  <c r="O133" i="9"/>
  <c r="S133" i="9" s="1"/>
  <c r="R133" i="9"/>
  <c r="J135" i="9"/>
  <c r="L135" i="9"/>
  <c r="O135" i="9"/>
  <c r="P135" i="9" s="1"/>
  <c r="R135" i="9"/>
  <c r="J136" i="9"/>
  <c r="L136" i="9"/>
  <c r="O136" i="9"/>
  <c r="P136" i="9" s="1"/>
  <c r="R136" i="9"/>
  <c r="J137" i="9"/>
  <c r="L137" i="9"/>
  <c r="O137" i="9"/>
  <c r="S137" i="9" s="1"/>
  <c r="R137" i="9"/>
  <c r="J138" i="9"/>
  <c r="L138" i="9"/>
  <c r="O138" i="9"/>
  <c r="P138" i="9" s="1"/>
  <c r="R138" i="9"/>
  <c r="J139" i="9"/>
  <c r="L139" i="9"/>
  <c r="O139" i="9"/>
  <c r="P139" i="9" s="1"/>
  <c r="R139" i="9"/>
  <c r="J140" i="9"/>
  <c r="L140" i="9"/>
  <c r="O140" i="9"/>
  <c r="P140" i="9" s="1"/>
  <c r="R140" i="9"/>
  <c r="J141" i="9"/>
  <c r="L141" i="9"/>
  <c r="O141" i="9"/>
  <c r="S141" i="9" s="1"/>
  <c r="R141" i="9"/>
  <c r="J142" i="9"/>
  <c r="L142" i="9"/>
  <c r="O142" i="9"/>
  <c r="S142" i="9" s="1"/>
  <c r="R142" i="9"/>
  <c r="J143" i="9"/>
  <c r="L143" i="9"/>
  <c r="O143" i="9"/>
  <c r="P143" i="9" s="1"/>
  <c r="R143" i="9"/>
  <c r="J144" i="9"/>
  <c r="L144" i="9"/>
  <c r="O144" i="9"/>
  <c r="R144" i="9"/>
  <c r="J145" i="9"/>
  <c r="L145" i="9"/>
  <c r="O145" i="9"/>
  <c r="S145" i="9" s="1"/>
  <c r="R145" i="9"/>
  <c r="J146" i="9"/>
  <c r="L146" i="9"/>
  <c r="O146" i="9"/>
  <c r="P146" i="9" s="1"/>
  <c r="R146" i="9"/>
  <c r="J147" i="9"/>
  <c r="L147" i="9"/>
  <c r="O147" i="9"/>
  <c r="P147" i="9" s="1"/>
  <c r="R147" i="9"/>
  <c r="J148" i="9"/>
  <c r="L148" i="9"/>
  <c r="O148" i="9"/>
  <c r="P148" i="9" s="1"/>
  <c r="T148" i="9" s="1"/>
  <c r="R148" i="9"/>
  <c r="J149" i="9"/>
  <c r="L149" i="9"/>
  <c r="O149" i="9"/>
  <c r="S149" i="9" s="1"/>
  <c r="R149" i="9"/>
  <c r="J150" i="9"/>
  <c r="L150" i="9"/>
  <c r="O150" i="9"/>
  <c r="P150" i="9" s="1"/>
  <c r="R150" i="9"/>
  <c r="J151" i="9"/>
  <c r="L151" i="9"/>
  <c r="O151" i="9"/>
  <c r="P151" i="9" s="1"/>
  <c r="R151" i="9"/>
  <c r="J152" i="9"/>
  <c r="L152" i="9"/>
  <c r="O152" i="9"/>
  <c r="P152" i="9" s="1"/>
  <c r="R152" i="9"/>
  <c r="J153" i="9"/>
  <c r="L153" i="9"/>
  <c r="O153" i="9"/>
  <c r="S153" i="9" s="1"/>
  <c r="R153" i="9"/>
  <c r="J154" i="9"/>
  <c r="L154" i="9"/>
  <c r="O154" i="9"/>
  <c r="S154" i="9" s="1"/>
  <c r="R154" i="9"/>
  <c r="J155" i="9"/>
  <c r="L155" i="9"/>
  <c r="O155" i="9"/>
  <c r="P155" i="9" s="1"/>
  <c r="R155" i="9"/>
  <c r="S155" i="9"/>
  <c r="J156" i="9"/>
  <c r="L156" i="9"/>
  <c r="O156" i="9"/>
  <c r="P156" i="9" s="1"/>
  <c r="R156" i="9"/>
  <c r="J157" i="9"/>
  <c r="L157" i="9"/>
  <c r="O157" i="9"/>
  <c r="S157" i="9" s="1"/>
  <c r="R157" i="9"/>
  <c r="J158" i="9"/>
  <c r="L158" i="9"/>
  <c r="O158" i="9"/>
  <c r="S158" i="9" s="1"/>
  <c r="R158" i="9"/>
  <c r="J159" i="9"/>
  <c r="L159" i="9"/>
  <c r="O159" i="9"/>
  <c r="P159" i="9" s="1"/>
  <c r="R159" i="9"/>
  <c r="J160" i="9"/>
  <c r="L160" i="9"/>
  <c r="O160" i="9"/>
  <c r="P160" i="9" s="1"/>
  <c r="R160" i="9"/>
  <c r="J161" i="9"/>
  <c r="L161" i="9"/>
  <c r="O161" i="9"/>
  <c r="S161" i="9" s="1"/>
  <c r="R161" i="9"/>
  <c r="J162" i="9"/>
  <c r="L162" i="9"/>
  <c r="O162" i="9"/>
  <c r="P162" i="9" s="1"/>
  <c r="R162" i="9"/>
  <c r="J163" i="9"/>
  <c r="L163" i="9"/>
  <c r="O163" i="9"/>
  <c r="P163" i="9" s="1"/>
  <c r="R163" i="9"/>
  <c r="J164" i="9"/>
  <c r="L164" i="9"/>
  <c r="O164" i="9"/>
  <c r="P164" i="9" s="1"/>
  <c r="R164" i="9"/>
  <c r="J165" i="9"/>
  <c r="L165" i="9"/>
  <c r="O165" i="9"/>
  <c r="S165" i="9" s="1"/>
  <c r="R165" i="9"/>
  <c r="J166" i="9"/>
  <c r="L166" i="9"/>
  <c r="O166" i="9"/>
  <c r="P166" i="9" s="1"/>
  <c r="R166" i="9"/>
  <c r="S166" i="9"/>
  <c r="J167" i="9"/>
  <c r="L167" i="9"/>
  <c r="O167" i="9"/>
  <c r="P167" i="9" s="1"/>
  <c r="R167" i="9"/>
  <c r="J168" i="9"/>
  <c r="L168" i="9"/>
  <c r="O168" i="9"/>
  <c r="S168" i="9" s="1"/>
  <c r="R168" i="9"/>
  <c r="J169" i="9"/>
  <c r="L169" i="9"/>
  <c r="O169" i="9"/>
  <c r="S169" i="9" s="1"/>
  <c r="R169" i="9"/>
  <c r="J170" i="9"/>
  <c r="L170" i="9"/>
  <c r="O170" i="9"/>
  <c r="P170" i="9" s="1"/>
  <c r="R170" i="9"/>
  <c r="J171" i="9"/>
  <c r="L171" i="9"/>
  <c r="O171" i="9"/>
  <c r="P171" i="9" s="1"/>
  <c r="T171" i="9" s="1"/>
  <c r="R171" i="9"/>
  <c r="J172" i="9"/>
  <c r="L172" i="9"/>
  <c r="O172" i="9"/>
  <c r="S172" i="9" s="1"/>
  <c r="R172" i="9"/>
  <c r="J173" i="9"/>
  <c r="L173" i="9"/>
  <c r="O173" i="9"/>
  <c r="S173" i="9" s="1"/>
  <c r="R173" i="9"/>
  <c r="J174" i="9"/>
  <c r="L174" i="9"/>
  <c r="O174" i="9"/>
  <c r="P174" i="9" s="1"/>
  <c r="R174" i="9"/>
  <c r="J175" i="9"/>
  <c r="L175" i="9"/>
  <c r="O175" i="9"/>
  <c r="P175" i="9" s="1"/>
  <c r="R175" i="9"/>
  <c r="J176" i="9"/>
  <c r="L176" i="9"/>
  <c r="O176" i="9"/>
  <c r="S176" i="9" s="1"/>
  <c r="R176" i="9"/>
  <c r="J177" i="9"/>
  <c r="L177" i="9"/>
  <c r="O177" i="9"/>
  <c r="S177" i="9" s="1"/>
  <c r="R177" i="9"/>
  <c r="J178" i="9"/>
  <c r="L178" i="9"/>
  <c r="O178" i="9"/>
  <c r="P178" i="9" s="1"/>
  <c r="T178" i="9" s="1"/>
  <c r="R178" i="9"/>
  <c r="J179" i="9"/>
  <c r="L179" i="9"/>
  <c r="O179" i="9"/>
  <c r="P179" i="9" s="1"/>
  <c r="R179" i="9"/>
  <c r="J180" i="9"/>
  <c r="L180" i="9"/>
  <c r="O180" i="9"/>
  <c r="S180" i="9" s="1"/>
  <c r="R180" i="9"/>
  <c r="J181" i="9"/>
  <c r="L181" i="9"/>
  <c r="O181" i="9"/>
  <c r="S181" i="9" s="1"/>
  <c r="R181" i="9"/>
  <c r="J182" i="9"/>
  <c r="L182" i="9"/>
  <c r="O182" i="9"/>
  <c r="P182" i="9" s="1"/>
  <c r="R182" i="9"/>
  <c r="J183" i="9"/>
  <c r="L183" i="9"/>
  <c r="O183" i="9"/>
  <c r="P183" i="9" s="1"/>
  <c r="R183" i="9"/>
  <c r="J184" i="9"/>
  <c r="L184" i="9"/>
  <c r="O184" i="9"/>
  <c r="S184" i="9" s="1"/>
  <c r="R184" i="9"/>
  <c r="J185" i="9"/>
  <c r="L185" i="9"/>
  <c r="O185" i="9"/>
  <c r="S185" i="9" s="1"/>
  <c r="R185" i="9"/>
  <c r="J186" i="9"/>
  <c r="L186" i="9"/>
  <c r="O186" i="9"/>
  <c r="P186" i="9" s="1"/>
  <c r="R186" i="9"/>
  <c r="J187" i="9"/>
  <c r="L187" i="9"/>
  <c r="O187" i="9"/>
  <c r="P187" i="9" s="1"/>
  <c r="R187" i="9"/>
  <c r="J188" i="9"/>
  <c r="L188" i="9"/>
  <c r="O188" i="9"/>
  <c r="S188" i="9" s="1"/>
  <c r="R188" i="9"/>
  <c r="J189" i="9"/>
  <c r="L189" i="9"/>
  <c r="O189" i="9"/>
  <c r="S189" i="9" s="1"/>
  <c r="R189" i="9"/>
  <c r="J190" i="9"/>
  <c r="L190" i="9"/>
  <c r="O190" i="9"/>
  <c r="P190" i="9" s="1"/>
  <c r="R190" i="9"/>
  <c r="J191" i="9"/>
  <c r="L191" i="9"/>
  <c r="O191" i="9"/>
  <c r="P191" i="9" s="1"/>
  <c r="R191" i="9"/>
  <c r="J192" i="9"/>
  <c r="L192" i="9"/>
  <c r="O192" i="9"/>
  <c r="S192" i="9" s="1"/>
  <c r="R192" i="9"/>
  <c r="J193" i="9"/>
  <c r="L193" i="9"/>
  <c r="O193" i="9"/>
  <c r="S193" i="9" s="1"/>
  <c r="R193" i="9"/>
  <c r="J194" i="9"/>
  <c r="L194" i="9"/>
  <c r="O194" i="9"/>
  <c r="P194" i="9" s="1"/>
  <c r="R194" i="9"/>
  <c r="J195" i="9"/>
  <c r="L195" i="9"/>
  <c r="O195" i="9"/>
  <c r="P195" i="9" s="1"/>
  <c r="R195" i="9"/>
  <c r="J196" i="9"/>
  <c r="L196" i="9"/>
  <c r="O196" i="9"/>
  <c r="S196" i="9" s="1"/>
  <c r="R196" i="9"/>
  <c r="J197" i="9"/>
  <c r="L197" i="9"/>
  <c r="O197" i="9"/>
  <c r="S197" i="9" s="1"/>
  <c r="R197" i="9"/>
  <c r="J198" i="9"/>
  <c r="L198" i="9"/>
  <c r="O198" i="9"/>
  <c r="P198" i="9" s="1"/>
  <c r="R198" i="9"/>
  <c r="J199" i="9"/>
  <c r="L199" i="9"/>
  <c r="O199" i="9"/>
  <c r="P199" i="9" s="1"/>
  <c r="R199" i="9"/>
  <c r="J200" i="9"/>
  <c r="L200" i="9"/>
  <c r="O200" i="9"/>
  <c r="S200" i="9" s="1"/>
  <c r="R200" i="9"/>
  <c r="J201" i="9"/>
  <c r="L201" i="9"/>
  <c r="O201" i="9"/>
  <c r="S201" i="9" s="1"/>
  <c r="R201" i="9"/>
  <c r="J202" i="9"/>
  <c r="L202" i="9"/>
  <c r="O202" i="9"/>
  <c r="P202" i="9" s="1"/>
  <c r="R202" i="9"/>
  <c r="J203" i="9"/>
  <c r="L203" i="9"/>
  <c r="O203" i="9"/>
  <c r="P203" i="9" s="1"/>
  <c r="R203" i="9"/>
  <c r="J204" i="9"/>
  <c r="L204" i="9"/>
  <c r="O204" i="9"/>
  <c r="S204" i="9" s="1"/>
  <c r="R204" i="9"/>
  <c r="J205" i="9"/>
  <c r="L205" i="9"/>
  <c r="O205" i="9"/>
  <c r="S205" i="9" s="1"/>
  <c r="R205" i="9"/>
  <c r="J206" i="9"/>
  <c r="L206" i="9"/>
  <c r="O206" i="9"/>
  <c r="P206" i="9" s="1"/>
  <c r="R206" i="9"/>
  <c r="J207" i="9"/>
  <c r="L207" i="9"/>
  <c r="O207" i="9"/>
  <c r="P207" i="9" s="1"/>
  <c r="R207" i="9"/>
  <c r="J208" i="9"/>
  <c r="L208" i="9"/>
  <c r="O208" i="9"/>
  <c r="S208" i="9" s="1"/>
  <c r="R208" i="9"/>
  <c r="J209" i="9"/>
  <c r="L209" i="9"/>
  <c r="O209" i="9"/>
  <c r="S209" i="9" s="1"/>
  <c r="R209" i="9"/>
  <c r="J210" i="9"/>
  <c r="L210" i="9"/>
  <c r="O210" i="9"/>
  <c r="P210" i="9" s="1"/>
  <c r="R210" i="9"/>
  <c r="J211" i="9"/>
  <c r="L211" i="9"/>
  <c r="O211" i="9"/>
  <c r="P211" i="9" s="1"/>
  <c r="R211" i="9"/>
  <c r="J212" i="9"/>
  <c r="L212" i="9"/>
  <c r="O212" i="9"/>
  <c r="S212" i="9" s="1"/>
  <c r="R212" i="9"/>
  <c r="J213" i="9"/>
  <c r="L213" i="9"/>
  <c r="O213" i="9"/>
  <c r="S213" i="9" s="1"/>
  <c r="R213" i="9"/>
  <c r="J214" i="9"/>
  <c r="L214" i="9"/>
  <c r="O214" i="9"/>
  <c r="P214" i="9" s="1"/>
  <c r="R214" i="9"/>
  <c r="J215" i="9"/>
  <c r="L215" i="9"/>
  <c r="O215" i="9"/>
  <c r="P215" i="9" s="1"/>
  <c r="R215" i="9"/>
  <c r="J216" i="9"/>
  <c r="L216" i="9"/>
  <c r="O216" i="9"/>
  <c r="S216" i="9" s="1"/>
  <c r="R216" i="9"/>
  <c r="J217" i="9"/>
  <c r="L217" i="9"/>
  <c r="O217" i="9"/>
  <c r="S217" i="9" s="1"/>
  <c r="R217" i="9"/>
  <c r="J218" i="9"/>
  <c r="L218" i="9"/>
  <c r="O218" i="9"/>
  <c r="P218" i="9" s="1"/>
  <c r="R218" i="9"/>
  <c r="J219" i="9"/>
  <c r="L219" i="9"/>
  <c r="O219" i="9"/>
  <c r="P219" i="9" s="1"/>
  <c r="R219" i="9"/>
  <c r="J220" i="9"/>
  <c r="L220" i="9"/>
  <c r="O220" i="9"/>
  <c r="S220" i="9" s="1"/>
  <c r="R220" i="9"/>
  <c r="J221" i="9"/>
  <c r="L221" i="9"/>
  <c r="O221" i="9"/>
  <c r="S221" i="9" s="1"/>
  <c r="R221" i="9"/>
  <c r="J222" i="9"/>
  <c r="L222" i="9"/>
  <c r="O222" i="9"/>
  <c r="P222" i="9" s="1"/>
  <c r="R222" i="9"/>
  <c r="J223" i="9"/>
  <c r="L223" i="9"/>
  <c r="O223" i="9"/>
  <c r="P223" i="9" s="1"/>
  <c r="R223" i="9"/>
  <c r="J224" i="9"/>
  <c r="L224" i="9"/>
  <c r="O224" i="9"/>
  <c r="S224" i="9" s="1"/>
  <c r="R224" i="9"/>
  <c r="J225" i="9"/>
  <c r="L225" i="9"/>
  <c r="O225" i="9"/>
  <c r="S225" i="9" s="1"/>
  <c r="R225" i="9"/>
  <c r="J226" i="9"/>
  <c r="L226" i="9"/>
  <c r="O226" i="9"/>
  <c r="P226" i="9" s="1"/>
  <c r="R226" i="9"/>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L26" i="9"/>
  <c r="O26" i="9"/>
  <c r="S26" i="9" s="1"/>
  <c r="R26" i="9"/>
  <c r="L27" i="9"/>
  <c r="O27" i="9"/>
  <c r="P27" i="9" s="1"/>
  <c r="R27" i="9"/>
  <c r="L28" i="9"/>
  <c r="O28" i="9"/>
  <c r="S28" i="9" s="1"/>
  <c r="R28" i="9"/>
  <c r="L29" i="9"/>
  <c r="O29" i="9"/>
  <c r="P29" i="9" s="1"/>
  <c r="R29" i="9"/>
  <c r="L30" i="9"/>
  <c r="O30" i="9"/>
  <c r="S30" i="9" s="1"/>
  <c r="R30" i="9"/>
  <c r="L31" i="9"/>
  <c r="O31" i="9"/>
  <c r="P31" i="9" s="1"/>
  <c r="R31" i="9"/>
  <c r="L32" i="9"/>
  <c r="O32" i="9"/>
  <c r="S32" i="9" s="1"/>
  <c r="R32" i="9"/>
  <c r="L33" i="9"/>
  <c r="O33" i="9"/>
  <c r="P33" i="9" s="1"/>
  <c r="R33" i="9"/>
  <c r="L34" i="9"/>
  <c r="O34" i="9"/>
  <c r="S34" i="9" s="1"/>
  <c r="R34" i="9"/>
  <c r="L35" i="9"/>
  <c r="O35" i="9"/>
  <c r="P35" i="9" s="1"/>
  <c r="R35" i="9"/>
  <c r="L36" i="9"/>
  <c r="O36" i="9"/>
  <c r="S36" i="9" s="1"/>
  <c r="R36" i="9"/>
  <c r="L37" i="9"/>
  <c r="O37" i="9"/>
  <c r="P37" i="9" s="1"/>
  <c r="R37" i="9"/>
  <c r="L38" i="9"/>
  <c r="O38" i="9"/>
  <c r="S38" i="9" s="1"/>
  <c r="R38" i="9"/>
  <c r="L39" i="9"/>
  <c r="O39" i="9"/>
  <c r="P39" i="9" s="1"/>
  <c r="R39" i="9"/>
  <c r="L40" i="9"/>
  <c r="O40" i="9"/>
  <c r="S40" i="9" s="1"/>
  <c r="R40" i="9"/>
  <c r="L41" i="9"/>
  <c r="O41" i="9"/>
  <c r="P41" i="9" s="1"/>
  <c r="R41" i="9"/>
  <c r="L42" i="9"/>
  <c r="O42" i="9"/>
  <c r="S42" i="9" s="1"/>
  <c r="R42" i="9"/>
  <c r="L43" i="9"/>
  <c r="O43" i="9"/>
  <c r="P43" i="9" s="1"/>
  <c r="R43" i="9"/>
  <c r="L44" i="9"/>
  <c r="O44" i="9"/>
  <c r="S44" i="9" s="1"/>
  <c r="R44" i="9"/>
  <c r="L45" i="9"/>
  <c r="O45" i="9"/>
  <c r="P45" i="9" s="1"/>
  <c r="R45" i="9"/>
  <c r="L46" i="9"/>
  <c r="O46" i="9"/>
  <c r="S46" i="9" s="1"/>
  <c r="R46" i="9"/>
  <c r="L47" i="9"/>
  <c r="O47" i="9"/>
  <c r="P47" i="9" s="1"/>
  <c r="R47" i="9"/>
  <c r="L48" i="9"/>
  <c r="O48" i="9"/>
  <c r="S48" i="9" s="1"/>
  <c r="R48" i="9"/>
  <c r="L49" i="9"/>
  <c r="O49" i="9"/>
  <c r="P49" i="9" s="1"/>
  <c r="R49" i="9"/>
  <c r="L50" i="9"/>
  <c r="O50" i="9"/>
  <c r="S50" i="9" s="1"/>
  <c r="R50" i="9"/>
  <c r="L51" i="9"/>
  <c r="O51" i="9"/>
  <c r="P51" i="9" s="1"/>
  <c r="R51" i="9"/>
  <c r="L52" i="9"/>
  <c r="O52" i="9"/>
  <c r="S52" i="9" s="1"/>
  <c r="R52" i="9"/>
  <c r="L53" i="9"/>
  <c r="O53" i="9"/>
  <c r="P53" i="9" s="1"/>
  <c r="R53" i="9"/>
  <c r="L54" i="9"/>
  <c r="O54" i="9"/>
  <c r="S54" i="9" s="1"/>
  <c r="R54" i="9"/>
  <c r="L55" i="9"/>
  <c r="O55" i="9"/>
  <c r="P55" i="9" s="1"/>
  <c r="R55" i="9"/>
  <c r="L56" i="9"/>
  <c r="O56" i="9"/>
  <c r="S56" i="9" s="1"/>
  <c r="R56" i="9"/>
  <c r="L57" i="9"/>
  <c r="O57" i="9"/>
  <c r="P57" i="9" s="1"/>
  <c r="R57" i="9"/>
  <c r="L58" i="9"/>
  <c r="O58" i="9"/>
  <c r="S58" i="9" s="1"/>
  <c r="R58" i="9"/>
  <c r="L59" i="9"/>
  <c r="O59" i="9"/>
  <c r="P59" i="9" s="1"/>
  <c r="R59"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L189" i="11"/>
  <c r="N189" i="11"/>
  <c r="Q189" i="11"/>
  <c r="R189" i="11" s="1"/>
  <c r="T189" i="11"/>
  <c r="V189" i="11"/>
  <c r="W189" i="11"/>
  <c r="L190" i="11"/>
  <c r="N190" i="11"/>
  <c r="Q190" i="11"/>
  <c r="R190" i="11" s="1"/>
  <c r="T190" i="11"/>
  <c r="V190" i="11"/>
  <c r="W190" i="11"/>
  <c r="L191" i="11"/>
  <c r="N191" i="11"/>
  <c r="Q191" i="11"/>
  <c r="R191" i="11" s="1"/>
  <c r="T191" i="11"/>
  <c r="V191" i="11"/>
  <c r="W191" i="11"/>
  <c r="L192" i="11"/>
  <c r="N192" i="11"/>
  <c r="Q192" i="11"/>
  <c r="R192" i="11" s="1"/>
  <c r="T192" i="11"/>
  <c r="V192" i="11"/>
  <c r="W192" i="11"/>
  <c r="L193" i="11"/>
  <c r="N193" i="11"/>
  <c r="Q193" i="11"/>
  <c r="R193" i="11" s="1"/>
  <c r="T193" i="11"/>
  <c r="V193" i="11"/>
  <c r="W193" i="11"/>
  <c r="L194" i="11"/>
  <c r="N194" i="11"/>
  <c r="Q194" i="11"/>
  <c r="R194" i="11" s="1"/>
  <c r="T194" i="11"/>
  <c r="V194" i="11"/>
  <c r="W194" i="11"/>
  <c r="J189" i="11"/>
  <c r="X189" i="11" s="1"/>
  <c r="J190" i="11"/>
  <c r="J191" i="11"/>
  <c r="X191" i="11" s="1"/>
  <c r="J192" i="11"/>
  <c r="J193" i="11"/>
  <c r="X193" i="11" s="1"/>
  <c r="J194" i="11"/>
  <c r="Q291" i="11"/>
  <c r="R291" i="11" s="1"/>
  <c r="T291" i="11"/>
  <c r="V291" i="11"/>
  <c r="Q292" i="11"/>
  <c r="R292" i="11" s="1"/>
  <c r="T292" i="11"/>
  <c r="V292" i="11"/>
  <c r="W292" i="11"/>
  <c r="Q293" i="11"/>
  <c r="R293" i="11" s="1"/>
  <c r="T293" i="11"/>
  <c r="V293" i="11"/>
  <c r="W293" i="11"/>
  <c r="Q294" i="11"/>
  <c r="R294" i="11" s="1"/>
  <c r="T294" i="11"/>
  <c r="V294" i="11"/>
  <c r="W294" i="11"/>
  <c r="Q295" i="11"/>
  <c r="R295" i="11" s="1"/>
  <c r="T295" i="11"/>
  <c r="V295" i="11"/>
  <c r="Q296" i="11"/>
  <c r="R296" i="11"/>
  <c r="T296" i="11"/>
  <c r="V296" i="11"/>
  <c r="W296" i="11"/>
  <c r="Q297" i="11"/>
  <c r="R297" i="11" s="1"/>
  <c r="T297" i="11"/>
  <c r="V297" i="11"/>
  <c r="Q298" i="11"/>
  <c r="R298" i="11" s="1"/>
  <c r="T298" i="11"/>
  <c r="V298" i="11"/>
  <c r="Q299" i="11"/>
  <c r="R299" i="11" s="1"/>
  <c r="T299" i="11"/>
  <c r="V299" i="11"/>
  <c r="Q300" i="11"/>
  <c r="R300" i="11"/>
  <c r="T300" i="11"/>
  <c r="V300" i="11"/>
  <c r="W300" i="11"/>
  <c r="Q301" i="11"/>
  <c r="R301" i="11" s="1"/>
  <c r="T301" i="11"/>
  <c r="V301" i="11"/>
  <c r="W301" i="11"/>
  <c r="J291" i="11"/>
  <c r="J292" i="11"/>
  <c r="J293" i="11"/>
  <c r="J294" i="11"/>
  <c r="J295" i="11"/>
  <c r="J296" i="11"/>
  <c r="X296" i="11" s="1"/>
  <c r="J297" i="11"/>
  <c r="J298" i="11"/>
  <c r="X298" i="11" s="1"/>
  <c r="J299" i="11"/>
  <c r="J300" i="11"/>
  <c r="J301" i="11"/>
  <c r="L292" i="11"/>
  <c r="N292" i="11"/>
  <c r="L293" i="11"/>
  <c r="N293" i="11"/>
  <c r="L294" i="11"/>
  <c r="N294" i="11"/>
  <c r="L295" i="11"/>
  <c r="N295" i="11"/>
  <c r="L296" i="11"/>
  <c r="N296" i="11"/>
  <c r="L297" i="11"/>
  <c r="N297" i="11"/>
  <c r="L298" i="11"/>
  <c r="N298" i="11"/>
  <c r="L299" i="11"/>
  <c r="N299" i="11"/>
  <c r="L300" i="11"/>
  <c r="N300" i="11"/>
  <c r="X300" i="11" s="1"/>
  <c r="L301" i="11"/>
  <c r="N301" i="11"/>
  <c r="N291" i="11"/>
  <c r="L291" i="11"/>
  <c r="J289" i="11"/>
  <c r="L289" i="11"/>
  <c r="N289" i="11"/>
  <c r="Q289" i="11"/>
  <c r="R289" i="11" s="1"/>
  <c r="T289" i="11"/>
  <c r="V289" i="11"/>
  <c r="J270" i="11"/>
  <c r="L270" i="11"/>
  <c r="N270" i="11"/>
  <c r="Q270" i="11"/>
  <c r="R270" i="11" s="1"/>
  <c r="T270" i="11"/>
  <c r="V270" i="11"/>
  <c r="J271" i="11"/>
  <c r="L271" i="11"/>
  <c r="N271" i="11"/>
  <c r="Q271" i="11"/>
  <c r="R271" i="11" s="1"/>
  <c r="T271" i="11"/>
  <c r="V271" i="11"/>
  <c r="J272" i="11"/>
  <c r="L272" i="11"/>
  <c r="N272" i="11"/>
  <c r="Q272" i="11"/>
  <c r="R272" i="11" s="1"/>
  <c r="T272" i="11"/>
  <c r="V272" i="11"/>
  <c r="J273" i="11"/>
  <c r="L273" i="11"/>
  <c r="N273" i="11"/>
  <c r="Q273" i="11"/>
  <c r="R273" i="11" s="1"/>
  <c r="T273" i="11"/>
  <c r="V273" i="11"/>
  <c r="W273" i="11"/>
  <c r="J274" i="11"/>
  <c r="L274" i="11"/>
  <c r="N274" i="11"/>
  <c r="Q274" i="11"/>
  <c r="R274" i="11" s="1"/>
  <c r="T274" i="11"/>
  <c r="V274" i="11"/>
  <c r="J275" i="11"/>
  <c r="L275" i="11"/>
  <c r="N275" i="11"/>
  <c r="Q275" i="11"/>
  <c r="R275" i="11" s="1"/>
  <c r="T275" i="11"/>
  <c r="V275" i="11"/>
  <c r="W275" i="11"/>
  <c r="J276" i="11"/>
  <c r="L276" i="11"/>
  <c r="N276" i="11"/>
  <c r="Q276" i="11"/>
  <c r="R276" i="11" s="1"/>
  <c r="T276" i="11"/>
  <c r="V276" i="11"/>
  <c r="W276" i="11"/>
  <c r="J277" i="11"/>
  <c r="L277" i="11"/>
  <c r="N277" i="11"/>
  <c r="Q277" i="11"/>
  <c r="R277" i="11" s="1"/>
  <c r="T277" i="11"/>
  <c r="V277" i="11"/>
  <c r="J278" i="11"/>
  <c r="L278" i="11"/>
  <c r="N278" i="11"/>
  <c r="Q278" i="11"/>
  <c r="R278" i="11" s="1"/>
  <c r="T278" i="11"/>
  <c r="V278" i="11"/>
  <c r="J279" i="11"/>
  <c r="L279" i="11"/>
  <c r="N279" i="11"/>
  <c r="Q279" i="11"/>
  <c r="R279" i="11" s="1"/>
  <c r="T279" i="11"/>
  <c r="V279" i="11"/>
  <c r="W279" i="11"/>
  <c r="J280" i="11"/>
  <c r="L280" i="11"/>
  <c r="N280" i="11"/>
  <c r="Q280" i="11"/>
  <c r="R280" i="11" s="1"/>
  <c r="T280" i="11"/>
  <c r="V280" i="11"/>
  <c r="J281" i="11"/>
  <c r="L281" i="11"/>
  <c r="N281" i="11"/>
  <c r="Q281" i="11"/>
  <c r="R281" i="11" s="1"/>
  <c r="T281" i="11"/>
  <c r="V281" i="11"/>
  <c r="J282" i="11"/>
  <c r="L282" i="11"/>
  <c r="N282" i="11"/>
  <c r="Q282" i="11"/>
  <c r="R282" i="11" s="1"/>
  <c r="T282" i="11"/>
  <c r="V282" i="11"/>
  <c r="W282" i="11"/>
  <c r="J283" i="11"/>
  <c r="L283" i="11"/>
  <c r="N283" i="11"/>
  <c r="Q283" i="11"/>
  <c r="R283" i="11" s="1"/>
  <c r="T283" i="11"/>
  <c r="V283" i="11"/>
  <c r="J284" i="11"/>
  <c r="L284" i="11"/>
  <c r="N284" i="11"/>
  <c r="Q284" i="11"/>
  <c r="R284" i="11" s="1"/>
  <c r="T284" i="11"/>
  <c r="V284" i="11"/>
  <c r="J285" i="11"/>
  <c r="L285" i="11"/>
  <c r="N285" i="11"/>
  <c r="Q285" i="11"/>
  <c r="R285" i="11" s="1"/>
  <c r="T285" i="11"/>
  <c r="V285" i="11"/>
  <c r="J286" i="11"/>
  <c r="L286" i="11"/>
  <c r="N286" i="11"/>
  <c r="Q286" i="11"/>
  <c r="R286" i="11" s="1"/>
  <c r="T286" i="11"/>
  <c r="V286" i="11"/>
  <c r="J287" i="11"/>
  <c r="L287" i="11"/>
  <c r="N287" i="11"/>
  <c r="Q287" i="11"/>
  <c r="R287" i="11" s="1"/>
  <c r="T287" i="11"/>
  <c r="V287" i="11"/>
  <c r="J288" i="11"/>
  <c r="L288" i="11"/>
  <c r="N288" i="11"/>
  <c r="Q288" i="11"/>
  <c r="R288" i="11" s="1"/>
  <c r="T288" i="11"/>
  <c r="V288" i="11"/>
  <c r="Q228" i="9"/>
  <c r="N228" i="9"/>
  <c r="M228" i="9"/>
  <c r="K228" i="9"/>
  <c r="I228" i="9"/>
  <c r="R4" i="9"/>
  <c r="R5" i="9"/>
  <c r="R6" i="9"/>
  <c r="R7" i="9"/>
  <c r="R8" i="9"/>
  <c r="R9" i="9"/>
  <c r="R10" i="9"/>
  <c r="R11" i="9"/>
  <c r="R12" i="9"/>
  <c r="R13" i="9"/>
  <c r="R14" i="9"/>
  <c r="R15" i="9"/>
  <c r="R16" i="9"/>
  <c r="R17" i="9"/>
  <c r="R18" i="9"/>
  <c r="R19" i="9"/>
  <c r="R20" i="9"/>
  <c r="R21" i="9"/>
  <c r="R22" i="9"/>
  <c r="R23" i="9"/>
  <c r="R24" i="9"/>
  <c r="R25" i="9"/>
  <c r="R60" i="9"/>
  <c r="R3" i="9"/>
  <c r="O3" i="9"/>
  <c r="S3" i="9" s="1"/>
  <c r="O4" i="9"/>
  <c r="O5" i="9"/>
  <c r="S5" i="9" s="1"/>
  <c r="O6" i="9"/>
  <c r="S6" i="9" s="1"/>
  <c r="O7" i="9"/>
  <c r="S7" i="9" s="1"/>
  <c r="O8" i="9"/>
  <c r="O9" i="9"/>
  <c r="S9" i="9" s="1"/>
  <c r="O10" i="9"/>
  <c r="S10" i="9" s="1"/>
  <c r="O11" i="9"/>
  <c r="S11" i="9" s="1"/>
  <c r="O12" i="9"/>
  <c r="O13" i="9"/>
  <c r="S13" i="9" s="1"/>
  <c r="O14" i="9"/>
  <c r="S14" i="9" s="1"/>
  <c r="O15" i="9"/>
  <c r="O16" i="9"/>
  <c r="O17" i="9"/>
  <c r="S17" i="9" s="1"/>
  <c r="O18" i="9"/>
  <c r="S18" i="9" s="1"/>
  <c r="O19" i="9"/>
  <c r="S19" i="9" s="1"/>
  <c r="O20" i="9"/>
  <c r="O21" i="9"/>
  <c r="S21" i="9" s="1"/>
  <c r="O22" i="9"/>
  <c r="S22" i="9" s="1"/>
  <c r="O23" i="9"/>
  <c r="P23" i="9" s="1"/>
  <c r="O24" i="9"/>
  <c r="O25" i="9"/>
  <c r="S25" i="9" s="1"/>
  <c r="O60" i="9"/>
  <c r="P60" i="9" s="1"/>
  <c r="J220" i="11"/>
  <c r="L220" i="11"/>
  <c r="N220" i="11"/>
  <c r="Q220" i="11"/>
  <c r="R220" i="11" s="1"/>
  <c r="T220" i="11"/>
  <c r="V220" i="11"/>
  <c r="W220" i="11"/>
  <c r="J221" i="11"/>
  <c r="L221" i="11"/>
  <c r="N221" i="11"/>
  <c r="Q221" i="11"/>
  <c r="R221" i="11" s="1"/>
  <c r="T221" i="11"/>
  <c r="V221" i="11"/>
  <c r="L227" i="11"/>
  <c r="N227" i="11"/>
  <c r="Q227" i="11"/>
  <c r="R227" i="11" s="1"/>
  <c r="T227" i="11"/>
  <c r="V227" i="11"/>
  <c r="W227" i="11"/>
  <c r="L228" i="11"/>
  <c r="N228" i="11"/>
  <c r="Q228" i="11"/>
  <c r="R228" i="11" s="1"/>
  <c r="T228" i="11"/>
  <c r="V228" i="11"/>
  <c r="W228" i="11"/>
  <c r="J222" i="11"/>
  <c r="J223" i="11"/>
  <c r="J224" i="11"/>
  <c r="J225" i="11"/>
  <c r="J226" i="11"/>
  <c r="J227" i="11"/>
  <c r="J228" i="11"/>
  <c r="J229" i="11"/>
  <c r="L222" i="11"/>
  <c r="N222" i="11"/>
  <c r="Q222" i="11"/>
  <c r="R222" i="11" s="1"/>
  <c r="T222" i="11"/>
  <c r="V222" i="11"/>
  <c r="W222" i="11"/>
  <c r="L223" i="11"/>
  <c r="N223" i="11"/>
  <c r="Q223" i="11"/>
  <c r="R223" i="11" s="1"/>
  <c r="T223" i="11"/>
  <c r="V223" i="11"/>
  <c r="L224" i="11"/>
  <c r="N224" i="11"/>
  <c r="Q224" i="11"/>
  <c r="R224" i="11" s="1"/>
  <c r="T224" i="11"/>
  <c r="V224" i="11"/>
  <c r="L225" i="11"/>
  <c r="N225" i="11"/>
  <c r="Q225" i="11"/>
  <c r="R225" i="11" s="1"/>
  <c r="T225" i="11"/>
  <c r="V225" i="11"/>
  <c r="L226" i="11"/>
  <c r="N226" i="11"/>
  <c r="Q226" i="11"/>
  <c r="R226" i="11" s="1"/>
  <c r="T226" i="11"/>
  <c r="V226" i="11"/>
  <c r="J202" i="11"/>
  <c r="L202" i="11"/>
  <c r="N202" i="11"/>
  <c r="Q202" i="11"/>
  <c r="R202" i="11" s="1"/>
  <c r="T202" i="11"/>
  <c r="V202" i="11"/>
  <c r="J203" i="11"/>
  <c r="L203" i="11"/>
  <c r="N203" i="11"/>
  <c r="Q203" i="11"/>
  <c r="R203" i="11" s="1"/>
  <c r="T203" i="11"/>
  <c r="V203" i="11"/>
  <c r="J204" i="11"/>
  <c r="L204" i="11"/>
  <c r="N204" i="11"/>
  <c r="Q204" i="11"/>
  <c r="R204" i="11" s="1"/>
  <c r="T204" i="11"/>
  <c r="V204" i="11"/>
  <c r="J195" i="11"/>
  <c r="L195" i="11"/>
  <c r="N195" i="11"/>
  <c r="Q195" i="11"/>
  <c r="R195" i="11" s="1"/>
  <c r="T195" i="11"/>
  <c r="V195" i="11"/>
  <c r="J196" i="11"/>
  <c r="L196" i="11"/>
  <c r="N196" i="11"/>
  <c r="Q196" i="11"/>
  <c r="R196" i="11" s="1"/>
  <c r="T196" i="11"/>
  <c r="V196" i="11"/>
  <c r="J197" i="11"/>
  <c r="L197" i="11"/>
  <c r="N197" i="11"/>
  <c r="Q197" i="11"/>
  <c r="R197" i="11" s="1"/>
  <c r="T197" i="11"/>
  <c r="V197" i="11"/>
  <c r="J198" i="11"/>
  <c r="L198" i="11"/>
  <c r="N198" i="11"/>
  <c r="Q198" i="11"/>
  <c r="R198" i="11" s="1"/>
  <c r="T198" i="11"/>
  <c r="V198" i="11"/>
  <c r="J199" i="11"/>
  <c r="L199" i="11"/>
  <c r="N199" i="11"/>
  <c r="Q199" i="11"/>
  <c r="R199" i="11" s="1"/>
  <c r="T199" i="11"/>
  <c r="V199" i="11"/>
  <c r="J200" i="11"/>
  <c r="L200" i="11"/>
  <c r="N200" i="11"/>
  <c r="Q200" i="11"/>
  <c r="R200" i="11" s="1"/>
  <c r="T200" i="11"/>
  <c r="V200" i="11"/>
  <c r="J180" i="11"/>
  <c r="L180" i="11"/>
  <c r="N180" i="11"/>
  <c r="Q180" i="11"/>
  <c r="R180" i="11" s="1"/>
  <c r="T180" i="11"/>
  <c r="V180" i="11"/>
  <c r="J181" i="11"/>
  <c r="L181" i="11"/>
  <c r="N181" i="11"/>
  <c r="Q181" i="11"/>
  <c r="R181" i="11" s="1"/>
  <c r="T181" i="11"/>
  <c r="V181" i="11"/>
  <c r="J182" i="11"/>
  <c r="L182" i="11"/>
  <c r="N182" i="11"/>
  <c r="Q182" i="11"/>
  <c r="R182" i="11" s="1"/>
  <c r="T182" i="11"/>
  <c r="V182" i="11"/>
  <c r="J183" i="11"/>
  <c r="L183" i="11"/>
  <c r="N183" i="11"/>
  <c r="Q183" i="11"/>
  <c r="R183" i="11" s="1"/>
  <c r="T183" i="11"/>
  <c r="V183" i="11"/>
  <c r="J184" i="11"/>
  <c r="L184" i="11"/>
  <c r="N184" i="11"/>
  <c r="Q184" i="11"/>
  <c r="R184" i="11" s="1"/>
  <c r="T184" i="11"/>
  <c r="V184" i="11"/>
  <c r="J185" i="11"/>
  <c r="L185" i="11"/>
  <c r="N185" i="11"/>
  <c r="Q185" i="11"/>
  <c r="R185" i="11" s="1"/>
  <c r="T185" i="11"/>
  <c r="V185" i="11"/>
  <c r="J186" i="11"/>
  <c r="L186" i="11"/>
  <c r="N186" i="11"/>
  <c r="Q186" i="11"/>
  <c r="R186" i="11" s="1"/>
  <c r="T186" i="11"/>
  <c r="V186" i="11"/>
  <c r="J187" i="11"/>
  <c r="L187" i="11"/>
  <c r="N187" i="11"/>
  <c r="Q187" i="11"/>
  <c r="R187" i="11" s="1"/>
  <c r="T187" i="11"/>
  <c r="V187" i="11"/>
  <c r="J188" i="11"/>
  <c r="L188" i="11"/>
  <c r="N188" i="11"/>
  <c r="Q188" i="11"/>
  <c r="R188" i="11" s="1"/>
  <c r="T188" i="11"/>
  <c r="V188" i="11"/>
  <c r="T163" i="11"/>
  <c r="V163" i="11"/>
  <c r="T164" i="11"/>
  <c r="V164" i="11"/>
  <c r="T165" i="11"/>
  <c r="V165" i="11"/>
  <c r="T166" i="11"/>
  <c r="V166" i="11"/>
  <c r="T167" i="11"/>
  <c r="V167" i="11"/>
  <c r="T168" i="11"/>
  <c r="V168" i="11"/>
  <c r="T169" i="11"/>
  <c r="V169" i="11"/>
  <c r="T170" i="11"/>
  <c r="V170" i="11"/>
  <c r="T171" i="11"/>
  <c r="V171" i="11"/>
  <c r="T172" i="11"/>
  <c r="V172" i="11"/>
  <c r="T173" i="11"/>
  <c r="V173" i="11"/>
  <c r="T174" i="11"/>
  <c r="V174" i="11"/>
  <c r="T175" i="11"/>
  <c r="V175" i="11"/>
  <c r="T176" i="11"/>
  <c r="V176" i="11"/>
  <c r="T177" i="11"/>
  <c r="V177" i="11"/>
  <c r="T178" i="11"/>
  <c r="V178" i="11"/>
  <c r="T179" i="11"/>
  <c r="V179" i="11"/>
  <c r="T201" i="11"/>
  <c r="V201" i="11"/>
  <c r="T205" i="11"/>
  <c r="V205" i="11"/>
  <c r="T206" i="11"/>
  <c r="V206" i="11"/>
  <c r="T207" i="11"/>
  <c r="V207" i="11"/>
  <c r="T208" i="11"/>
  <c r="V208" i="11"/>
  <c r="T209" i="11"/>
  <c r="V209" i="11"/>
  <c r="T210" i="11"/>
  <c r="V210" i="11"/>
  <c r="T211" i="11"/>
  <c r="V211" i="11"/>
  <c r="T212" i="11"/>
  <c r="V212" i="11"/>
  <c r="T213" i="11"/>
  <c r="V213" i="11"/>
  <c r="T214" i="11"/>
  <c r="V214" i="11"/>
  <c r="T215" i="11"/>
  <c r="V215" i="11"/>
  <c r="T216" i="11"/>
  <c r="V216" i="11"/>
  <c r="T217" i="11"/>
  <c r="V217" i="11"/>
  <c r="T218" i="11"/>
  <c r="V218" i="11"/>
  <c r="T219" i="11"/>
  <c r="V219" i="11"/>
  <c r="T229" i="11"/>
  <c r="V229" i="11"/>
  <c r="T230" i="11"/>
  <c r="V230" i="11"/>
  <c r="T231" i="11"/>
  <c r="V231" i="11"/>
  <c r="T232" i="11"/>
  <c r="V232" i="11"/>
  <c r="T235" i="11"/>
  <c r="V235" i="11"/>
  <c r="T236" i="11"/>
  <c r="V236" i="11"/>
  <c r="T237" i="11"/>
  <c r="V237" i="11"/>
  <c r="T238" i="11"/>
  <c r="V238" i="11"/>
  <c r="T239" i="11"/>
  <c r="V239" i="11"/>
  <c r="T240" i="11"/>
  <c r="V240" i="11"/>
  <c r="T241" i="11"/>
  <c r="V241" i="11"/>
  <c r="T242" i="11"/>
  <c r="V242" i="11"/>
  <c r="T243" i="11"/>
  <c r="V243" i="11"/>
  <c r="T254" i="11"/>
  <c r="V254" i="11"/>
  <c r="T255" i="11"/>
  <c r="V255" i="11"/>
  <c r="T256" i="11"/>
  <c r="V256" i="11"/>
  <c r="T257" i="11"/>
  <c r="V257" i="11"/>
  <c r="T258" i="11"/>
  <c r="V258" i="11"/>
  <c r="T259" i="11"/>
  <c r="V259" i="11"/>
  <c r="T260" i="11"/>
  <c r="V260" i="11"/>
  <c r="T261" i="11"/>
  <c r="V261" i="11"/>
  <c r="T262" i="11"/>
  <c r="V262" i="11"/>
  <c r="T263" i="11"/>
  <c r="V263" i="11"/>
  <c r="T264" i="11"/>
  <c r="V264" i="11"/>
  <c r="T265" i="11"/>
  <c r="V265" i="11"/>
  <c r="T266" i="11"/>
  <c r="V266" i="11"/>
  <c r="T267" i="11"/>
  <c r="V267" i="11"/>
  <c r="T268" i="11"/>
  <c r="V268" i="11"/>
  <c r="T269" i="11"/>
  <c r="V269" i="11"/>
  <c r="T290" i="11"/>
  <c r="V290" i="11"/>
  <c r="T330" i="11"/>
  <c r="V330" i="11"/>
  <c r="L163" i="11"/>
  <c r="N163" i="11"/>
  <c r="Q163" i="11"/>
  <c r="L164" i="11"/>
  <c r="N164" i="11"/>
  <c r="Q164" i="11"/>
  <c r="L165" i="11"/>
  <c r="N165" i="11"/>
  <c r="Q165" i="11"/>
  <c r="L166" i="11"/>
  <c r="N166" i="11"/>
  <c r="Q166" i="11"/>
  <c r="L167" i="11"/>
  <c r="N167" i="11"/>
  <c r="Q167" i="11"/>
  <c r="L168" i="11"/>
  <c r="N168" i="11"/>
  <c r="Q168" i="11"/>
  <c r="L169" i="11"/>
  <c r="N169" i="11"/>
  <c r="Q169" i="11"/>
  <c r="L170" i="11"/>
  <c r="N170" i="11"/>
  <c r="Q170" i="11"/>
  <c r="L171" i="11"/>
  <c r="N171" i="11"/>
  <c r="Q171" i="11"/>
  <c r="L172" i="11"/>
  <c r="N172" i="11"/>
  <c r="Q172" i="11"/>
  <c r="L173" i="11"/>
  <c r="N173" i="11"/>
  <c r="Q173" i="11"/>
  <c r="L174" i="11"/>
  <c r="N174" i="11"/>
  <c r="Q174" i="11"/>
  <c r="L175" i="11"/>
  <c r="N175" i="11"/>
  <c r="Q175" i="11"/>
  <c r="L176" i="11"/>
  <c r="N176" i="11"/>
  <c r="Q176" i="11"/>
  <c r="L177" i="11"/>
  <c r="N177" i="11"/>
  <c r="Q177" i="11"/>
  <c r="L178" i="11"/>
  <c r="N178" i="11"/>
  <c r="Q178" i="11"/>
  <c r="L179" i="11"/>
  <c r="N179" i="11"/>
  <c r="Q179" i="11"/>
  <c r="L201" i="11"/>
  <c r="N201" i="11"/>
  <c r="Q201" i="11"/>
  <c r="L205" i="11"/>
  <c r="N205" i="11"/>
  <c r="Q205" i="11"/>
  <c r="L206" i="11"/>
  <c r="N206" i="11"/>
  <c r="Q206" i="11"/>
  <c r="L207" i="11"/>
  <c r="N207" i="11"/>
  <c r="Q207" i="11"/>
  <c r="L208" i="11"/>
  <c r="N208" i="11"/>
  <c r="Q208" i="11"/>
  <c r="L209" i="11"/>
  <c r="N209" i="11"/>
  <c r="Q209" i="11"/>
  <c r="L210" i="11"/>
  <c r="N210" i="11"/>
  <c r="Q210" i="11"/>
  <c r="W210" i="11" s="1"/>
  <c r="L211" i="11"/>
  <c r="N211" i="11"/>
  <c r="Q211" i="11"/>
  <c r="W211" i="11" s="1"/>
  <c r="L212" i="11"/>
  <c r="N212" i="11"/>
  <c r="Q212" i="11"/>
  <c r="W212" i="11" s="1"/>
  <c r="L213" i="11"/>
  <c r="N213" i="11"/>
  <c r="Q213" i="11"/>
  <c r="W213" i="11" s="1"/>
  <c r="L214" i="11"/>
  <c r="N214" i="11"/>
  <c r="Q214" i="11"/>
  <c r="W214" i="11" s="1"/>
  <c r="L215" i="11"/>
  <c r="N215" i="11"/>
  <c r="Q215" i="11"/>
  <c r="W215" i="11" s="1"/>
  <c r="L216" i="11"/>
  <c r="N216" i="11"/>
  <c r="Q216" i="11"/>
  <c r="W216" i="11" s="1"/>
  <c r="L217" i="11"/>
  <c r="N217" i="11"/>
  <c r="Q217" i="11"/>
  <c r="W217" i="11" s="1"/>
  <c r="L218" i="11"/>
  <c r="N218" i="11"/>
  <c r="Q218" i="11"/>
  <c r="W218" i="11" s="1"/>
  <c r="L219" i="11"/>
  <c r="N219" i="11"/>
  <c r="Q219" i="11"/>
  <c r="W219" i="11" s="1"/>
  <c r="L229" i="11"/>
  <c r="N229" i="11"/>
  <c r="Q229" i="11"/>
  <c r="W229" i="11" s="1"/>
  <c r="L230" i="11"/>
  <c r="N230" i="11"/>
  <c r="Q230" i="11"/>
  <c r="W230" i="11" s="1"/>
  <c r="L231" i="11"/>
  <c r="N231" i="11"/>
  <c r="Q231" i="11"/>
  <c r="W231" i="11" s="1"/>
  <c r="L232" i="11"/>
  <c r="N232" i="11"/>
  <c r="Q232" i="11"/>
  <c r="W232" i="11" s="1"/>
  <c r="L235" i="11"/>
  <c r="N235" i="11"/>
  <c r="Q235" i="11"/>
  <c r="W235" i="11" s="1"/>
  <c r="L236" i="11"/>
  <c r="N236" i="11"/>
  <c r="Q236" i="11"/>
  <c r="W236" i="11" s="1"/>
  <c r="L237" i="11"/>
  <c r="N237" i="11"/>
  <c r="Q237" i="11"/>
  <c r="W237" i="11" s="1"/>
  <c r="L238" i="11"/>
  <c r="N238" i="11"/>
  <c r="Q238" i="11"/>
  <c r="W238" i="11" s="1"/>
  <c r="L239" i="11"/>
  <c r="N239" i="11"/>
  <c r="Q239" i="11"/>
  <c r="W239" i="11" s="1"/>
  <c r="L240" i="11"/>
  <c r="N240" i="11"/>
  <c r="Q240" i="11"/>
  <c r="W240" i="11" s="1"/>
  <c r="L241" i="11"/>
  <c r="N241" i="11"/>
  <c r="Q241" i="11"/>
  <c r="W241" i="11" s="1"/>
  <c r="L242" i="11"/>
  <c r="N242" i="11"/>
  <c r="Q242" i="11"/>
  <c r="W242" i="11" s="1"/>
  <c r="L243" i="11"/>
  <c r="N243" i="11"/>
  <c r="Q243" i="11"/>
  <c r="W243" i="11" s="1"/>
  <c r="L254" i="11"/>
  <c r="N254" i="11"/>
  <c r="Q254" i="11"/>
  <c r="W254" i="11" s="1"/>
  <c r="L255" i="11"/>
  <c r="N255" i="11"/>
  <c r="Q255" i="11"/>
  <c r="W255" i="11" s="1"/>
  <c r="L256" i="11"/>
  <c r="N256" i="11"/>
  <c r="Q256" i="11"/>
  <c r="W256" i="11" s="1"/>
  <c r="L257" i="11"/>
  <c r="N257" i="11"/>
  <c r="Q257" i="11"/>
  <c r="W257" i="11" s="1"/>
  <c r="L258" i="11"/>
  <c r="N258" i="11"/>
  <c r="Q258" i="11"/>
  <c r="W258" i="11" s="1"/>
  <c r="L259" i="11"/>
  <c r="N259" i="11"/>
  <c r="Q259" i="11"/>
  <c r="W259" i="11" s="1"/>
  <c r="L260" i="11"/>
  <c r="N260" i="11"/>
  <c r="Q260" i="11"/>
  <c r="W260" i="11" s="1"/>
  <c r="L261" i="11"/>
  <c r="N261" i="11"/>
  <c r="Q261" i="11"/>
  <c r="R261" i="11" s="1"/>
  <c r="L262" i="11"/>
  <c r="N262" i="11"/>
  <c r="Q262" i="11"/>
  <c r="R262" i="11" s="1"/>
  <c r="L263" i="11"/>
  <c r="N263" i="11"/>
  <c r="Q263" i="11"/>
  <c r="W263" i="11" s="1"/>
  <c r="L264" i="11"/>
  <c r="N264" i="11"/>
  <c r="Q264" i="11"/>
  <c r="R264" i="11" s="1"/>
  <c r="L265" i="11"/>
  <c r="N265" i="11"/>
  <c r="Q265" i="11"/>
  <c r="R265" i="11" s="1"/>
  <c r="L266" i="11"/>
  <c r="N266" i="11"/>
  <c r="Q266" i="11"/>
  <c r="R266" i="11" s="1"/>
  <c r="L267" i="11"/>
  <c r="N267" i="11"/>
  <c r="Q267" i="11"/>
  <c r="W267" i="11" s="1"/>
  <c r="L268" i="11"/>
  <c r="N268" i="11"/>
  <c r="Q268" i="11"/>
  <c r="R268" i="11" s="1"/>
  <c r="L269" i="11"/>
  <c r="N269" i="11"/>
  <c r="Q269" i="11"/>
  <c r="R269" i="11" s="1"/>
  <c r="L290" i="11"/>
  <c r="N290" i="11"/>
  <c r="Q290" i="11"/>
  <c r="R290" i="11" s="1"/>
  <c r="L330" i="11"/>
  <c r="N330" i="11"/>
  <c r="Q330" i="11"/>
  <c r="W330" i="11" s="1"/>
  <c r="J161" i="11"/>
  <c r="J162" i="11"/>
  <c r="J163" i="11"/>
  <c r="J164" i="11"/>
  <c r="J165" i="11"/>
  <c r="J166" i="11"/>
  <c r="J167" i="11"/>
  <c r="J168" i="11"/>
  <c r="J169" i="11"/>
  <c r="J170" i="11"/>
  <c r="J171" i="11"/>
  <c r="J172" i="11"/>
  <c r="J173" i="11"/>
  <c r="J174" i="11"/>
  <c r="J175" i="11"/>
  <c r="J176" i="11"/>
  <c r="J177" i="11"/>
  <c r="J178" i="11"/>
  <c r="J179" i="11"/>
  <c r="J201" i="11"/>
  <c r="J205" i="11"/>
  <c r="J206" i="11"/>
  <c r="J207" i="11"/>
  <c r="J208" i="11"/>
  <c r="J209" i="11"/>
  <c r="J210" i="11"/>
  <c r="J211" i="11"/>
  <c r="J212" i="11"/>
  <c r="J213" i="11"/>
  <c r="J214" i="11"/>
  <c r="J215" i="11"/>
  <c r="J216" i="11"/>
  <c r="J217" i="11"/>
  <c r="J218" i="11"/>
  <c r="J219" i="11"/>
  <c r="J230" i="11"/>
  <c r="J231" i="11"/>
  <c r="J232" i="11"/>
  <c r="J235" i="11"/>
  <c r="J236" i="11"/>
  <c r="J237" i="11"/>
  <c r="J238" i="11"/>
  <c r="J239" i="11"/>
  <c r="J240" i="11"/>
  <c r="J241" i="11"/>
  <c r="J242" i="11"/>
  <c r="J243" i="11"/>
  <c r="J254" i="11"/>
  <c r="J255" i="11"/>
  <c r="J256" i="11"/>
  <c r="J257" i="11"/>
  <c r="J258" i="11"/>
  <c r="J259" i="11"/>
  <c r="J260" i="11"/>
  <c r="J261" i="11"/>
  <c r="J262" i="11"/>
  <c r="J263" i="11"/>
  <c r="J264" i="11"/>
  <c r="J265" i="11"/>
  <c r="J266" i="11"/>
  <c r="J267" i="11"/>
  <c r="J268" i="11"/>
  <c r="J269" i="11"/>
  <c r="J290" i="11"/>
  <c r="J330" i="11"/>
  <c r="L161" i="11"/>
  <c r="N161" i="11"/>
  <c r="Q161" i="11"/>
  <c r="R161" i="11" s="1"/>
  <c r="T161" i="11"/>
  <c r="V161"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2"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2" i="11"/>
  <c r="Q46" i="11"/>
  <c r="R46" i="11" s="1"/>
  <c r="Q47" i="11"/>
  <c r="R47" i="11" s="1"/>
  <c r="Q48" i="11"/>
  <c r="R48" i="11" s="1"/>
  <c r="Q49" i="11"/>
  <c r="R49" i="11" s="1"/>
  <c r="Q50" i="11"/>
  <c r="R50" i="11" s="1"/>
  <c r="Q51" i="11"/>
  <c r="R51" i="11" s="1"/>
  <c r="Q52" i="11"/>
  <c r="R52" i="11" s="1"/>
  <c r="Q53" i="11"/>
  <c r="R53" i="11" s="1"/>
  <c r="Q54" i="11"/>
  <c r="R54" i="11" s="1"/>
  <c r="Q55" i="11"/>
  <c r="R55" i="11" s="1"/>
  <c r="Q56" i="11"/>
  <c r="R56" i="11" s="1"/>
  <c r="Q57" i="11"/>
  <c r="R57" i="11" s="1"/>
  <c r="Q58" i="11"/>
  <c r="R58" i="11" s="1"/>
  <c r="Q59" i="11"/>
  <c r="R59" i="11" s="1"/>
  <c r="Q60" i="11"/>
  <c r="R60" i="11" s="1"/>
  <c r="Q61" i="11"/>
  <c r="R61" i="11" s="1"/>
  <c r="Q62" i="11"/>
  <c r="R62" i="11" s="1"/>
  <c r="Q63" i="11"/>
  <c r="R63" i="11" s="1"/>
  <c r="Q64" i="11"/>
  <c r="R64" i="11" s="1"/>
  <c r="Q65" i="11"/>
  <c r="R65" i="11" s="1"/>
  <c r="Q66" i="11"/>
  <c r="R66" i="11" s="1"/>
  <c r="Q67" i="11"/>
  <c r="R67" i="11" s="1"/>
  <c r="Q68" i="11"/>
  <c r="R68" i="11" s="1"/>
  <c r="Q69" i="11"/>
  <c r="R69" i="11" s="1"/>
  <c r="Q70" i="11"/>
  <c r="R70" i="11" s="1"/>
  <c r="Q71" i="11"/>
  <c r="R71" i="11" s="1"/>
  <c r="Q72" i="11"/>
  <c r="R72" i="11" s="1"/>
  <c r="Q73" i="11"/>
  <c r="R73" i="11" s="1"/>
  <c r="Q74" i="11"/>
  <c r="R74" i="11" s="1"/>
  <c r="Q75" i="11"/>
  <c r="R75" i="11" s="1"/>
  <c r="Q76" i="11"/>
  <c r="R76" i="11" s="1"/>
  <c r="Q77" i="11"/>
  <c r="R77" i="11" s="1"/>
  <c r="Q78" i="11"/>
  <c r="R78" i="11" s="1"/>
  <c r="Q79" i="11"/>
  <c r="R79" i="11" s="1"/>
  <c r="Q80" i="11"/>
  <c r="R80" i="11" s="1"/>
  <c r="Q81" i="11"/>
  <c r="R81" i="11" s="1"/>
  <c r="Q82" i="11"/>
  <c r="R82" i="11" s="1"/>
  <c r="Q83" i="11"/>
  <c r="R83" i="11" s="1"/>
  <c r="Q84" i="11"/>
  <c r="R84" i="11" s="1"/>
  <c r="Q85" i="11"/>
  <c r="R85" i="11" s="1"/>
  <c r="Q86" i="11"/>
  <c r="R86" i="11" s="1"/>
  <c r="Q87" i="11"/>
  <c r="R87" i="11" s="1"/>
  <c r="Q88" i="11"/>
  <c r="R88" i="11" s="1"/>
  <c r="Q89" i="11"/>
  <c r="R89" i="11" s="1"/>
  <c r="Q90" i="11"/>
  <c r="R90" i="11" s="1"/>
  <c r="Q91" i="11"/>
  <c r="R91" i="11" s="1"/>
  <c r="Q92" i="11"/>
  <c r="R92" i="11" s="1"/>
  <c r="Q93" i="11"/>
  <c r="R93" i="11" s="1"/>
  <c r="Q94" i="11"/>
  <c r="R94" i="11" s="1"/>
  <c r="Q95" i="11"/>
  <c r="R95" i="11" s="1"/>
  <c r="Q96" i="11"/>
  <c r="R96" i="11" s="1"/>
  <c r="Q97" i="11"/>
  <c r="R97" i="11" s="1"/>
  <c r="Q98" i="11"/>
  <c r="R98" i="11" s="1"/>
  <c r="Q99" i="11"/>
  <c r="R99" i="11" s="1"/>
  <c r="Q100" i="11"/>
  <c r="R100" i="11" s="1"/>
  <c r="Q101" i="11"/>
  <c r="R101" i="11" s="1"/>
  <c r="Q102" i="11"/>
  <c r="R102" i="11" s="1"/>
  <c r="Q103" i="11"/>
  <c r="R103" i="11" s="1"/>
  <c r="Q104" i="11"/>
  <c r="R104" i="11" s="1"/>
  <c r="Q105" i="11"/>
  <c r="R105" i="11" s="1"/>
  <c r="Q106" i="11"/>
  <c r="R106" i="11" s="1"/>
  <c r="Q107" i="11"/>
  <c r="R107" i="11" s="1"/>
  <c r="Q108" i="11"/>
  <c r="R108" i="11" s="1"/>
  <c r="Q109" i="11"/>
  <c r="R109" i="11" s="1"/>
  <c r="Q110" i="11"/>
  <c r="R110" i="11" s="1"/>
  <c r="Q111" i="11"/>
  <c r="R111" i="11" s="1"/>
  <c r="Q112" i="11"/>
  <c r="R112" i="11" s="1"/>
  <c r="Q113" i="11"/>
  <c r="R113" i="11" s="1"/>
  <c r="Q114" i="11"/>
  <c r="R114" i="11" s="1"/>
  <c r="Q115" i="11"/>
  <c r="R115" i="11" s="1"/>
  <c r="Q116" i="11"/>
  <c r="R116" i="11" s="1"/>
  <c r="Q117" i="11"/>
  <c r="R117" i="11" s="1"/>
  <c r="Q118" i="11"/>
  <c r="R118" i="11" s="1"/>
  <c r="Q119" i="11"/>
  <c r="R119" i="11" s="1"/>
  <c r="Q120" i="11"/>
  <c r="R120" i="11" s="1"/>
  <c r="Q121" i="11"/>
  <c r="R121" i="11" s="1"/>
  <c r="Q122" i="11"/>
  <c r="R122" i="11" s="1"/>
  <c r="Q123" i="11"/>
  <c r="R123" i="11" s="1"/>
  <c r="Q124" i="11"/>
  <c r="R124" i="11" s="1"/>
  <c r="Q125" i="11"/>
  <c r="R125" i="11" s="1"/>
  <c r="Q126" i="11"/>
  <c r="R126" i="11" s="1"/>
  <c r="Q127" i="11"/>
  <c r="R127" i="11" s="1"/>
  <c r="Q128" i="11"/>
  <c r="R128" i="11" s="1"/>
  <c r="Q129" i="11"/>
  <c r="R129" i="11" s="1"/>
  <c r="Q130" i="11"/>
  <c r="R130" i="11" s="1"/>
  <c r="Q131" i="11"/>
  <c r="R131" i="11" s="1"/>
  <c r="Q132" i="11"/>
  <c r="R132" i="11" s="1"/>
  <c r="Q133" i="11"/>
  <c r="R133" i="11" s="1"/>
  <c r="Q134" i="11"/>
  <c r="R134" i="11" s="1"/>
  <c r="Q135" i="11"/>
  <c r="R135" i="11" s="1"/>
  <c r="Q136" i="11"/>
  <c r="R136" i="11" s="1"/>
  <c r="Q137" i="11"/>
  <c r="R137" i="11" s="1"/>
  <c r="Q138" i="11"/>
  <c r="R138" i="11" s="1"/>
  <c r="Q139" i="11"/>
  <c r="R139" i="11" s="1"/>
  <c r="Q140" i="11"/>
  <c r="R140" i="11" s="1"/>
  <c r="Q141" i="11"/>
  <c r="R141" i="11" s="1"/>
  <c r="Q142" i="11"/>
  <c r="R142" i="11" s="1"/>
  <c r="Q143" i="11"/>
  <c r="R143" i="11" s="1"/>
  <c r="Q144" i="11"/>
  <c r="R144" i="11" s="1"/>
  <c r="Q145" i="11"/>
  <c r="R145" i="11" s="1"/>
  <c r="Q146" i="11"/>
  <c r="R146" i="11" s="1"/>
  <c r="Q147" i="11"/>
  <c r="R147" i="11" s="1"/>
  <c r="Q148" i="11"/>
  <c r="R148" i="11" s="1"/>
  <c r="Q149" i="11"/>
  <c r="R149" i="11" s="1"/>
  <c r="Q150" i="11"/>
  <c r="R150" i="11" s="1"/>
  <c r="Q151" i="11"/>
  <c r="R151" i="11" s="1"/>
  <c r="Q152" i="11"/>
  <c r="R152" i="11" s="1"/>
  <c r="Q153" i="11"/>
  <c r="R153" i="11" s="1"/>
  <c r="Q154" i="11"/>
  <c r="R154" i="11" s="1"/>
  <c r="Q155" i="11"/>
  <c r="R155" i="11" s="1"/>
  <c r="Q156" i="11"/>
  <c r="R156" i="11" s="1"/>
  <c r="Q157" i="11"/>
  <c r="R157" i="11" s="1"/>
  <c r="Q158" i="11"/>
  <c r="R158" i="11" s="1"/>
  <c r="Q159" i="11"/>
  <c r="R159" i="11" s="1"/>
  <c r="Q160" i="11"/>
  <c r="R160" i="11" s="1"/>
  <c r="Q162" i="11"/>
  <c r="R162" i="11" s="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2"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2" i="11"/>
  <c r="L3" i="11"/>
  <c r="S332" i="11"/>
  <c r="K332" i="11"/>
  <c r="W46" i="11"/>
  <c r="W48" i="11"/>
  <c r="W49" i="11"/>
  <c r="W52" i="11"/>
  <c r="W54" i="11"/>
  <c r="W56" i="11"/>
  <c r="W57" i="11"/>
  <c r="W60" i="11"/>
  <c r="W62" i="11"/>
  <c r="W64" i="11"/>
  <c r="W65" i="11"/>
  <c r="W67" i="11"/>
  <c r="W68" i="11"/>
  <c r="W70" i="11"/>
  <c r="W72" i="11"/>
  <c r="W73" i="11"/>
  <c r="W76" i="11"/>
  <c r="W78" i="11"/>
  <c r="W80" i="11"/>
  <c r="W81" i="11"/>
  <c r="W84" i="11"/>
  <c r="W86" i="11"/>
  <c r="W88" i="11"/>
  <c r="W89" i="11"/>
  <c r="W92" i="11"/>
  <c r="W94" i="11"/>
  <c r="W96" i="11"/>
  <c r="W97" i="11"/>
  <c r="W100" i="11"/>
  <c r="W102" i="11"/>
  <c r="W104" i="11"/>
  <c r="W105" i="11"/>
  <c r="W108" i="11"/>
  <c r="W110" i="11"/>
  <c r="W112" i="11"/>
  <c r="W113" i="11"/>
  <c r="W116" i="11"/>
  <c r="W118" i="11"/>
  <c r="W120" i="11"/>
  <c r="W121" i="11"/>
  <c r="W124" i="11"/>
  <c r="W128" i="11"/>
  <c r="W129" i="11"/>
  <c r="W132" i="11"/>
  <c r="W134" i="11"/>
  <c r="W136" i="11"/>
  <c r="W137" i="11"/>
  <c r="W140" i="11"/>
  <c r="W142" i="11"/>
  <c r="W144" i="11"/>
  <c r="W145" i="11"/>
  <c r="W146" i="11"/>
  <c r="W148" i="11"/>
  <c r="W149" i="11"/>
  <c r="W150" i="11"/>
  <c r="W152" i="11"/>
  <c r="W153" i="11"/>
  <c r="W156" i="11"/>
  <c r="W157" i="11"/>
  <c r="W158" i="11"/>
  <c r="W160" i="11"/>
  <c r="J46" i="11"/>
  <c r="J47" i="11"/>
  <c r="J48" i="11"/>
  <c r="J49" i="11"/>
  <c r="J50" i="11"/>
  <c r="J51" i="11"/>
  <c r="J52" i="11"/>
  <c r="J53" i="11"/>
  <c r="X53" i="11" s="1"/>
  <c r="J54" i="11"/>
  <c r="J55" i="11"/>
  <c r="J56" i="11"/>
  <c r="J57" i="11"/>
  <c r="J58" i="11"/>
  <c r="J59" i="11"/>
  <c r="J60" i="11"/>
  <c r="J61" i="11"/>
  <c r="X61" i="11" s="1"/>
  <c r="J62" i="11"/>
  <c r="J63" i="11"/>
  <c r="J64" i="11"/>
  <c r="J65" i="11"/>
  <c r="J66" i="11"/>
  <c r="J67" i="11"/>
  <c r="J68" i="11"/>
  <c r="J69" i="11"/>
  <c r="X69" i="11" s="1"/>
  <c r="J70" i="11"/>
  <c r="J71" i="11"/>
  <c r="J72" i="11"/>
  <c r="J73" i="11"/>
  <c r="J74" i="11"/>
  <c r="J75" i="11"/>
  <c r="J76" i="11"/>
  <c r="J77" i="11"/>
  <c r="X77" i="11" s="1"/>
  <c r="J78" i="11"/>
  <c r="J79" i="11"/>
  <c r="J80" i="11"/>
  <c r="J81" i="11"/>
  <c r="J82" i="11"/>
  <c r="J83" i="11"/>
  <c r="J84" i="11"/>
  <c r="J85" i="11"/>
  <c r="X85" i="11" s="1"/>
  <c r="J86" i="11"/>
  <c r="J87" i="11"/>
  <c r="J88" i="11"/>
  <c r="J89" i="11"/>
  <c r="J90" i="11"/>
  <c r="J91" i="11"/>
  <c r="J92" i="11"/>
  <c r="J93" i="11"/>
  <c r="X93" i="11" s="1"/>
  <c r="J94" i="11"/>
  <c r="J95" i="11"/>
  <c r="J96" i="11"/>
  <c r="J97" i="11"/>
  <c r="J98" i="11"/>
  <c r="J99" i="11"/>
  <c r="J100" i="11"/>
  <c r="J101" i="11"/>
  <c r="X101" i="11" s="1"/>
  <c r="J102" i="11"/>
  <c r="J103" i="11"/>
  <c r="J104" i="11"/>
  <c r="J105" i="11"/>
  <c r="J106" i="11"/>
  <c r="J107" i="11"/>
  <c r="J108" i="11"/>
  <c r="J109" i="11"/>
  <c r="X109" i="11" s="1"/>
  <c r="J110" i="11"/>
  <c r="J111" i="11"/>
  <c r="J112" i="11"/>
  <c r="J113" i="11"/>
  <c r="J114" i="11"/>
  <c r="J115" i="11"/>
  <c r="J116" i="11"/>
  <c r="J117" i="11"/>
  <c r="X117" i="11" s="1"/>
  <c r="J118" i="11"/>
  <c r="J119" i="11"/>
  <c r="J120" i="11"/>
  <c r="J121" i="11"/>
  <c r="J122" i="11"/>
  <c r="J123" i="11"/>
  <c r="J124" i="11"/>
  <c r="J125" i="11"/>
  <c r="J126" i="11"/>
  <c r="J127" i="11"/>
  <c r="J128" i="11"/>
  <c r="J129" i="11"/>
  <c r="J130" i="11"/>
  <c r="J131" i="11"/>
  <c r="J132" i="11"/>
  <c r="J133" i="11"/>
  <c r="X133" i="11" s="1"/>
  <c r="J134" i="11"/>
  <c r="J135" i="11"/>
  <c r="J136" i="11"/>
  <c r="J137" i="11"/>
  <c r="J138" i="11"/>
  <c r="J139" i="11"/>
  <c r="J140" i="11"/>
  <c r="J141" i="11"/>
  <c r="X141" i="11" s="1"/>
  <c r="J142" i="11"/>
  <c r="J143" i="11"/>
  <c r="J144" i="11"/>
  <c r="J145" i="11"/>
  <c r="J146" i="11"/>
  <c r="J147" i="11"/>
  <c r="J148" i="11"/>
  <c r="J149" i="11"/>
  <c r="J150" i="11"/>
  <c r="J151" i="11"/>
  <c r="J152" i="11"/>
  <c r="J153" i="11"/>
  <c r="J154" i="11"/>
  <c r="J155" i="11"/>
  <c r="J156" i="11"/>
  <c r="J157" i="11"/>
  <c r="J158" i="11"/>
  <c r="J159" i="11"/>
  <c r="J160" i="11"/>
  <c r="X162" i="11"/>
  <c r="J45" i="11"/>
  <c r="Q34" i="11"/>
  <c r="W34" i="11" s="1"/>
  <c r="Q35" i="11"/>
  <c r="R35" i="11" s="1"/>
  <c r="Q36" i="11"/>
  <c r="R36" i="11" s="1"/>
  <c r="Q37" i="11"/>
  <c r="R37" i="11" s="1"/>
  <c r="Q38" i="11"/>
  <c r="W38" i="11" s="1"/>
  <c r="Q39" i="11"/>
  <c r="R39" i="11" s="1"/>
  <c r="Q40" i="11"/>
  <c r="W40" i="11" s="1"/>
  <c r="Q41" i="11"/>
  <c r="R41" i="11" s="1"/>
  <c r="Q42" i="11"/>
  <c r="W42" i="11" s="1"/>
  <c r="Q43" i="11"/>
  <c r="R43" i="11" s="1"/>
  <c r="Q44" i="11"/>
  <c r="W44" i="11" s="1"/>
  <c r="J34" i="11"/>
  <c r="J35" i="11"/>
  <c r="J36" i="11"/>
  <c r="J37" i="11"/>
  <c r="J38" i="11"/>
  <c r="J39" i="11"/>
  <c r="J40" i="11"/>
  <c r="J41" i="11"/>
  <c r="J42" i="11"/>
  <c r="J43" i="11"/>
  <c r="J44"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Q9" i="11"/>
  <c r="W9" i="11" s="1"/>
  <c r="Q10" i="11"/>
  <c r="W10" i="11" s="1"/>
  <c r="Q11" i="11"/>
  <c r="R11" i="11" s="1"/>
  <c r="Q12" i="11"/>
  <c r="W12" i="11" s="1"/>
  <c r="Q13" i="11"/>
  <c r="W13" i="11" s="1"/>
  <c r="Q14" i="11"/>
  <c r="W14" i="11" s="1"/>
  <c r="Q15" i="11"/>
  <c r="W15" i="11" s="1"/>
  <c r="Q16" i="11"/>
  <c r="W16" i="11" s="1"/>
  <c r="Q17" i="11"/>
  <c r="W17" i="11" s="1"/>
  <c r="Q18" i="11"/>
  <c r="W18" i="11" s="1"/>
  <c r="Q19" i="11"/>
  <c r="W19" i="11" s="1"/>
  <c r="Q20" i="11"/>
  <c r="W20" i="11" s="1"/>
  <c r="Q21" i="11"/>
  <c r="W21" i="11" s="1"/>
  <c r="Q22" i="11"/>
  <c r="W22" i="11" s="1"/>
  <c r="Q23" i="11"/>
  <c r="W23" i="11" s="1"/>
  <c r="Q24" i="11"/>
  <c r="W24" i="11" s="1"/>
  <c r="Q25" i="11"/>
  <c r="W25" i="11" s="1"/>
  <c r="Q26" i="11"/>
  <c r="W26" i="11" s="1"/>
  <c r="Q27" i="11"/>
  <c r="W27" i="11" s="1"/>
  <c r="Q28" i="11"/>
  <c r="W28" i="11" s="1"/>
  <c r="Q29" i="11"/>
  <c r="W29" i="11" s="1"/>
  <c r="Q30" i="11"/>
  <c r="W30" i="11" s="1"/>
  <c r="Q31" i="11"/>
  <c r="W31" i="11" s="1"/>
  <c r="Q32" i="11"/>
  <c r="W32" i="11" s="1"/>
  <c r="Q33" i="11"/>
  <c r="W33" i="11" s="1"/>
  <c r="Q45" i="11"/>
  <c r="W45" i="11" s="1"/>
  <c r="T12" i="11"/>
  <c r="T13" i="11"/>
  <c r="T14" i="11"/>
  <c r="T15" i="11"/>
  <c r="T16" i="11"/>
  <c r="T17" i="11"/>
  <c r="T18" i="11"/>
  <c r="T19" i="11"/>
  <c r="T20" i="11"/>
  <c r="T21" i="11"/>
  <c r="T22" i="11"/>
  <c r="T23" i="11"/>
  <c r="T24" i="11"/>
  <c r="T25" i="11"/>
  <c r="T26" i="11"/>
  <c r="T27" i="11"/>
  <c r="T28" i="11"/>
  <c r="T29" i="11"/>
  <c r="T30" i="11"/>
  <c r="T31" i="11"/>
  <c r="T32" i="11"/>
  <c r="T33" i="11"/>
  <c r="Q8" i="11"/>
  <c r="W8" i="11" s="1"/>
  <c r="J8" i="11"/>
  <c r="Q7" i="11"/>
  <c r="W7" i="11" s="1"/>
  <c r="J7" i="11"/>
  <c r="T5" i="11"/>
  <c r="T10" i="11"/>
  <c r="T11" i="11"/>
  <c r="T3" i="11"/>
  <c r="J3" i="11"/>
  <c r="N3" i="11"/>
  <c r="Q3" i="11"/>
  <c r="R3" i="11" s="1"/>
  <c r="V3" i="11"/>
  <c r="J4" i="11"/>
  <c r="L4" i="11"/>
  <c r="N4" i="11"/>
  <c r="Q4" i="11"/>
  <c r="R4" i="11" s="1"/>
  <c r="T4" i="11"/>
  <c r="V4" i="11"/>
  <c r="J5" i="11"/>
  <c r="Q5" i="11"/>
  <c r="W5" i="11" s="1"/>
  <c r="J6" i="11"/>
  <c r="Q6" i="11"/>
  <c r="R6" i="11" s="1"/>
  <c r="J162" i="8"/>
  <c r="U4" i="18"/>
  <c r="U5" i="18"/>
  <c r="U6" i="18"/>
  <c r="U7" i="18"/>
  <c r="U8" i="18"/>
  <c r="U9" i="18"/>
  <c r="U10" i="18"/>
  <c r="U11" i="18"/>
  <c r="U12" i="18"/>
  <c r="U13" i="18"/>
  <c r="U14" i="18"/>
  <c r="U15" i="18"/>
  <c r="U16" i="18"/>
  <c r="U17" i="18"/>
  <c r="U18" i="18"/>
  <c r="U19" i="18"/>
  <c r="U20" i="18"/>
  <c r="U21" i="18"/>
  <c r="U22" i="18"/>
  <c r="U23" i="18"/>
  <c r="U24" i="18"/>
  <c r="U3" i="18"/>
  <c r="Q7" i="18"/>
  <c r="Q11" i="18"/>
  <c r="Q15" i="18"/>
  <c r="Q19" i="18"/>
  <c r="Q23" i="18"/>
  <c r="M4" i="18"/>
  <c r="M5" i="18"/>
  <c r="M6" i="18"/>
  <c r="M7" i="18"/>
  <c r="M8" i="18"/>
  <c r="M9" i="18"/>
  <c r="M10" i="18"/>
  <c r="M11" i="18"/>
  <c r="M12" i="18"/>
  <c r="M13" i="18"/>
  <c r="M14" i="18"/>
  <c r="M15" i="18"/>
  <c r="M16" i="18"/>
  <c r="M17" i="18"/>
  <c r="M18" i="18"/>
  <c r="M19" i="18"/>
  <c r="M20" i="18"/>
  <c r="M21" i="18"/>
  <c r="M22" i="18"/>
  <c r="M23" i="18"/>
  <c r="M24" i="18"/>
  <c r="M3" i="18"/>
  <c r="I4" i="18"/>
  <c r="I5" i="18"/>
  <c r="I6" i="18"/>
  <c r="I7" i="18"/>
  <c r="I8" i="18"/>
  <c r="I9" i="18"/>
  <c r="I10" i="18"/>
  <c r="I11" i="18"/>
  <c r="I12" i="18"/>
  <c r="I13" i="18"/>
  <c r="I14" i="18"/>
  <c r="I15" i="18"/>
  <c r="I16" i="18"/>
  <c r="I17" i="18"/>
  <c r="I18" i="18"/>
  <c r="I19" i="18"/>
  <c r="I20" i="18"/>
  <c r="I21" i="18"/>
  <c r="I22" i="18"/>
  <c r="I23" i="18"/>
  <c r="I24" i="18"/>
  <c r="I3" i="18"/>
  <c r="P4" i="18"/>
  <c r="V4" i="18" s="1"/>
  <c r="P5" i="18"/>
  <c r="Q5" i="18" s="1"/>
  <c r="P6" i="18"/>
  <c r="Q6" i="18" s="1"/>
  <c r="P7" i="18"/>
  <c r="V7" i="18" s="1"/>
  <c r="P8" i="18"/>
  <c r="V8" i="18" s="1"/>
  <c r="P9" i="18"/>
  <c r="Q9" i="18" s="1"/>
  <c r="P10" i="18"/>
  <c r="Q10" i="18" s="1"/>
  <c r="P11" i="18"/>
  <c r="V11" i="18" s="1"/>
  <c r="P12" i="18"/>
  <c r="V12" i="18" s="1"/>
  <c r="P13" i="18"/>
  <c r="Q13" i="18" s="1"/>
  <c r="P14" i="18"/>
  <c r="Q14" i="18" s="1"/>
  <c r="P15" i="18"/>
  <c r="V15" i="18" s="1"/>
  <c r="P16" i="18"/>
  <c r="V16" i="18" s="1"/>
  <c r="P17" i="18"/>
  <c r="Q17" i="18" s="1"/>
  <c r="P18" i="18"/>
  <c r="Q18" i="18" s="1"/>
  <c r="P19" i="18"/>
  <c r="V19" i="18" s="1"/>
  <c r="P20" i="18"/>
  <c r="V20" i="18" s="1"/>
  <c r="P21" i="18"/>
  <c r="Q21" i="18" s="1"/>
  <c r="P22" i="18"/>
  <c r="Q22" i="18" s="1"/>
  <c r="P23" i="18"/>
  <c r="V23" i="18" s="1"/>
  <c r="P24" i="18"/>
  <c r="V24" i="18" s="1"/>
  <c r="P3" i="18"/>
  <c r="Q3" i="18" s="1"/>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2" i="3"/>
  <c r="Q224" i="3"/>
  <c r="Q226" i="3"/>
  <c r="Q227" i="3"/>
  <c r="Q228" i="3"/>
  <c r="Q229" i="3"/>
  <c r="Q230" i="3"/>
  <c r="Q231" i="3"/>
  <c r="Q233" i="3"/>
  <c r="Q235" i="3"/>
  <c r="Q237"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5"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T74" i="3" s="1"/>
  <c r="N75" i="3"/>
  <c r="N76" i="3"/>
  <c r="N77" i="3"/>
  <c r="N78" i="3"/>
  <c r="T78" i="3" s="1"/>
  <c r="N79" i="3"/>
  <c r="N80" i="3"/>
  <c r="N81" i="3"/>
  <c r="N82" i="3"/>
  <c r="T82" i="3" s="1"/>
  <c r="N83" i="3"/>
  <c r="N84" i="3"/>
  <c r="N85" i="3"/>
  <c r="N86" i="3"/>
  <c r="T86" i="3" s="1"/>
  <c r="N87" i="3"/>
  <c r="N88" i="3"/>
  <c r="T88" i="3" s="1"/>
  <c r="N89" i="3"/>
  <c r="N90" i="3"/>
  <c r="T90" i="3" s="1"/>
  <c r="N91" i="3"/>
  <c r="N92" i="3"/>
  <c r="N93" i="3"/>
  <c r="N94" i="3"/>
  <c r="N95" i="3"/>
  <c r="N96" i="3"/>
  <c r="N97" i="3"/>
  <c r="N98" i="3"/>
  <c r="T98" i="3" s="1"/>
  <c r="N99" i="3"/>
  <c r="N100" i="3"/>
  <c r="N101" i="3"/>
  <c r="N102" i="3"/>
  <c r="T102" i="3" s="1"/>
  <c r="N103" i="3"/>
  <c r="N104" i="3"/>
  <c r="N105" i="3"/>
  <c r="N106" i="3"/>
  <c r="T106" i="3" s="1"/>
  <c r="N107" i="3"/>
  <c r="N108" i="3"/>
  <c r="N109" i="3"/>
  <c r="N110" i="3"/>
  <c r="T110" i="3" s="1"/>
  <c r="N111" i="3"/>
  <c r="N112" i="3"/>
  <c r="N113" i="3"/>
  <c r="N114" i="3"/>
  <c r="T114" i="3" s="1"/>
  <c r="N115" i="3"/>
  <c r="N116" i="3"/>
  <c r="N117" i="3"/>
  <c r="N118" i="3"/>
  <c r="T118" i="3" s="1"/>
  <c r="N119" i="3"/>
  <c r="N120" i="3"/>
  <c r="N121" i="3"/>
  <c r="N122" i="3"/>
  <c r="T122" i="3" s="1"/>
  <c r="N123" i="3"/>
  <c r="N124" i="3"/>
  <c r="N125" i="3"/>
  <c r="N227" i="3"/>
  <c r="N230" i="3"/>
  <c r="N240" i="3"/>
  <c r="N280" i="3"/>
  <c r="T280" i="3" s="1"/>
  <c r="N281" i="3"/>
  <c r="K5" i="3"/>
  <c r="T5" i="3" s="1"/>
  <c r="K6" i="3"/>
  <c r="K7" i="3"/>
  <c r="T7" i="3" s="1"/>
  <c r="K8" i="3"/>
  <c r="T8" i="3" s="1"/>
  <c r="K9" i="3"/>
  <c r="T9" i="3" s="1"/>
  <c r="K10" i="3"/>
  <c r="K11" i="3"/>
  <c r="T11" i="3" s="1"/>
  <c r="K12" i="3"/>
  <c r="T12" i="3" s="1"/>
  <c r="K13" i="3"/>
  <c r="T13" i="3" s="1"/>
  <c r="K14" i="3"/>
  <c r="K15" i="3"/>
  <c r="T15" i="3" s="1"/>
  <c r="K16" i="3"/>
  <c r="T16" i="3" s="1"/>
  <c r="K17" i="3"/>
  <c r="T17" i="3" s="1"/>
  <c r="K18" i="3"/>
  <c r="K19" i="3"/>
  <c r="T19" i="3" s="1"/>
  <c r="K20" i="3"/>
  <c r="T20" i="3" s="1"/>
  <c r="K21" i="3"/>
  <c r="T21" i="3" s="1"/>
  <c r="K22" i="3"/>
  <c r="K23" i="3"/>
  <c r="T23" i="3" s="1"/>
  <c r="K24" i="3"/>
  <c r="T24" i="3" s="1"/>
  <c r="K25" i="3"/>
  <c r="T25" i="3" s="1"/>
  <c r="K26" i="3"/>
  <c r="K27" i="3"/>
  <c r="T27" i="3" s="1"/>
  <c r="K28" i="3"/>
  <c r="T28" i="3" s="1"/>
  <c r="K29" i="3"/>
  <c r="T29" i="3" s="1"/>
  <c r="K30" i="3"/>
  <c r="K31" i="3"/>
  <c r="T31" i="3" s="1"/>
  <c r="K32" i="3"/>
  <c r="T32" i="3" s="1"/>
  <c r="K33" i="3"/>
  <c r="T33" i="3" s="1"/>
  <c r="K34" i="3"/>
  <c r="K35" i="3"/>
  <c r="T35" i="3" s="1"/>
  <c r="K36" i="3"/>
  <c r="T36" i="3" s="1"/>
  <c r="K37" i="3"/>
  <c r="T37" i="3" s="1"/>
  <c r="K38" i="3"/>
  <c r="K39" i="3"/>
  <c r="T39" i="3" s="1"/>
  <c r="K40" i="3"/>
  <c r="T40" i="3" s="1"/>
  <c r="K41" i="3"/>
  <c r="T41" i="3" s="1"/>
  <c r="K42" i="3"/>
  <c r="K43" i="3"/>
  <c r="T43" i="3" s="1"/>
  <c r="K44" i="3"/>
  <c r="T44" i="3" s="1"/>
  <c r="K45" i="3"/>
  <c r="T45" i="3" s="1"/>
  <c r="K46" i="3"/>
  <c r="K47" i="3"/>
  <c r="T47" i="3" s="1"/>
  <c r="K48" i="3"/>
  <c r="T48" i="3" s="1"/>
  <c r="T49" i="3"/>
  <c r="K50" i="3"/>
  <c r="K51" i="3"/>
  <c r="T51" i="3" s="1"/>
  <c r="K52" i="3"/>
  <c r="T52" i="3" s="1"/>
  <c r="K53" i="3"/>
  <c r="T53" i="3" s="1"/>
  <c r="K54" i="3"/>
  <c r="K55" i="3"/>
  <c r="T55" i="3" s="1"/>
  <c r="K56" i="3"/>
  <c r="T56" i="3" s="1"/>
  <c r="K57" i="3"/>
  <c r="T57" i="3" s="1"/>
  <c r="K58" i="3"/>
  <c r="K59" i="3"/>
  <c r="T59" i="3" s="1"/>
  <c r="K60" i="3"/>
  <c r="T60" i="3" s="1"/>
  <c r="K61" i="3"/>
  <c r="T61" i="3" s="1"/>
  <c r="K62" i="3"/>
  <c r="K63" i="3"/>
  <c r="T63" i="3" s="1"/>
  <c r="K64" i="3"/>
  <c r="T64" i="3" s="1"/>
  <c r="K65" i="3"/>
  <c r="T65" i="3" s="1"/>
  <c r="K66" i="3"/>
  <c r="K67" i="3"/>
  <c r="T67" i="3" s="1"/>
  <c r="K68" i="3"/>
  <c r="T68" i="3" s="1"/>
  <c r="K69" i="3"/>
  <c r="T69" i="3" s="1"/>
  <c r="K70" i="3"/>
  <c r="K71" i="3"/>
  <c r="T71" i="3" s="1"/>
  <c r="K72" i="3"/>
  <c r="T72" i="3" s="1"/>
  <c r="K73" i="3"/>
  <c r="T73" i="3" s="1"/>
  <c r="T75" i="3"/>
  <c r="T76" i="3"/>
  <c r="T77" i="3"/>
  <c r="T79" i="3"/>
  <c r="T80" i="3"/>
  <c r="T81" i="3"/>
  <c r="T83" i="3"/>
  <c r="T84" i="3"/>
  <c r="T85" i="3"/>
  <c r="T87" i="3"/>
  <c r="T89" i="3"/>
  <c r="T91" i="3"/>
  <c r="T92" i="3"/>
  <c r="T93" i="3"/>
  <c r="T95" i="3"/>
  <c r="T96" i="3"/>
  <c r="T97" i="3"/>
  <c r="T99" i="3"/>
  <c r="T100" i="3"/>
  <c r="T101" i="3"/>
  <c r="T103" i="3"/>
  <c r="T104" i="3"/>
  <c r="T105" i="3"/>
  <c r="T107" i="3"/>
  <c r="T108" i="3"/>
  <c r="T109" i="3"/>
  <c r="T111" i="3"/>
  <c r="T112" i="3"/>
  <c r="T113" i="3"/>
  <c r="T115" i="3"/>
  <c r="T116" i="3"/>
  <c r="T117" i="3"/>
  <c r="T119" i="3"/>
  <c r="T120" i="3"/>
  <c r="T121" i="3"/>
  <c r="T123" i="3"/>
  <c r="T124" i="3"/>
  <c r="T125" i="3"/>
  <c r="T227" i="3"/>
  <c r="T230" i="3"/>
  <c r="T281" i="3"/>
  <c r="Q4" i="3"/>
  <c r="N4" i="3"/>
  <c r="K4" i="3"/>
  <c r="R6" i="4"/>
  <c r="R7" i="4"/>
  <c r="R8" i="4"/>
  <c r="R9" i="4"/>
  <c r="R10" i="4"/>
  <c r="R11" i="4"/>
  <c r="R12" i="4"/>
  <c r="R13" i="4"/>
  <c r="R14" i="4"/>
  <c r="R15" i="4"/>
  <c r="R16" i="4"/>
  <c r="R17" i="4"/>
  <c r="R18" i="4"/>
  <c r="R19" i="4"/>
  <c r="R5" i="4"/>
  <c r="O6" i="4"/>
  <c r="O7" i="4"/>
  <c r="O8" i="4"/>
  <c r="O9" i="4"/>
  <c r="O10" i="4"/>
  <c r="O11" i="4"/>
  <c r="O12" i="4"/>
  <c r="O13" i="4"/>
  <c r="O14" i="4"/>
  <c r="O15" i="4"/>
  <c r="O16" i="4"/>
  <c r="O17" i="4"/>
  <c r="O18" i="4"/>
  <c r="O19" i="4"/>
  <c r="O5" i="4"/>
  <c r="L6" i="4"/>
  <c r="U6" i="4" s="1"/>
  <c r="L7" i="4"/>
  <c r="U7" i="4" s="1"/>
  <c r="L8" i="4"/>
  <c r="U8" i="4" s="1"/>
  <c r="L9" i="4"/>
  <c r="U9" i="4" s="1"/>
  <c r="L10" i="4"/>
  <c r="U10" i="4" s="1"/>
  <c r="L11" i="4"/>
  <c r="U11" i="4" s="1"/>
  <c r="L12" i="4"/>
  <c r="U12" i="4" s="1"/>
  <c r="L13" i="4"/>
  <c r="U13" i="4" s="1"/>
  <c r="L14" i="4"/>
  <c r="U14" i="4" s="1"/>
  <c r="L15" i="4"/>
  <c r="U15" i="4" s="1"/>
  <c r="L16" i="4"/>
  <c r="U16" i="4" s="1"/>
  <c r="L17" i="4"/>
  <c r="U17" i="4" s="1"/>
  <c r="L18" i="4"/>
  <c r="U18" i="4" s="1"/>
  <c r="U19" i="4"/>
  <c r="L5" i="4"/>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3" i="2"/>
  <c r="O105" i="2"/>
  <c r="F9" i="6" s="1"/>
  <c r="L105" i="2"/>
  <c r="D9" i="6" s="1"/>
  <c r="I105" i="2"/>
  <c r="B9" i="6" s="1"/>
  <c r="N4" i="2"/>
  <c r="N5" i="2"/>
  <c r="N6" i="2"/>
  <c r="N7"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3" i="2"/>
  <c r="K4" i="2"/>
  <c r="K5" i="2"/>
  <c r="K6" i="2"/>
  <c r="K7" i="2"/>
  <c r="K8" i="2"/>
  <c r="T8" i="2" s="1"/>
  <c r="K9" i="2"/>
  <c r="T9" i="2" s="1"/>
  <c r="K10" i="2"/>
  <c r="K11" i="2"/>
  <c r="T11" i="2" s="1"/>
  <c r="K12" i="2"/>
  <c r="T12" i="2" s="1"/>
  <c r="K13" i="2"/>
  <c r="T13" i="2" s="1"/>
  <c r="K14" i="2"/>
  <c r="T14" i="2" s="1"/>
  <c r="K15" i="2"/>
  <c r="K16" i="2"/>
  <c r="T16" i="2" s="1"/>
  <c r="K17" i="2"/>
  <c r="T17" i="2" s="1"/>
  <c r="K18" i="2"/>
  <c r="T18" i="2" s="1"/>
  <c r="K19" i="2"/>
  <c r="K20" i="2"/>
  <c r="K21" i="2"/>
  <c r="K22" i="2"/>
  <c r="K23" i="2"/>
  <c r="T23" i="2" s="1"/>
  <c r="K24" i="2"/>
  <c r="T24" i="2" s="1"/>
  <c r="K25" i="2"/>
  <c r="T25" i="2" s="1"/>
  <c r="K26" i="2"/>
  <c r="K27" i="2"/>
  <c r="K28" i="2"/>
  <c r="T28" i="2" s="1"/>
  <c r="K29" i="2"/>
  <c r="T29" i="2" s="1"/>
  <c r="K30" i="2"/>
  <c r="K31" i="2"/>
  <c r="K32" i="2"/>
  <c r="T32" i="2" s="1"/>
  <c r="K33" i="2"/>
  <c r="T33" i="2" s="1"/>
  <c r="K34" i="2"/>
  <c r="K35" i="2"/>
  <c r="K36" i="2"/>
  <c r="K37" i="2"/>
  <c r="T37" i="2" s="1"/>
  <c r="K38" i="2"/>
  <c r="T38" i="2" s="1"/>
  <c r="K39" i="2"/>
  <c r="K40" i="2"/>
  <c r="K41" i="2"/>
  <c r="T41" i="2" s="1"/>
  <c r="K42" i="2"/>
  <c r="K43" i="2"/>
  <c r="K44" i="2"/>
  <c r="K45" i="2"/>
  <c r="K46" i="2"/>
  <c r="K47" i="2"/>
  <c r="K48" i="2"/>
  <c r="T48" i="2" s="1"/>
  <c r="K49" i="2"/>
  <c r="T49" i="2" s="1"/>
  <c r="K50" i="2"/>
  <c r="K51" i="2"/>
  <c r="K52" i="2"/>
  <c r="K53" i="2"/>
  <c r="T53" i="2" s="1"/>
  <c r="K54" i="2"/>
  <c r="K55" i="2"/>
  <c r="K56" i="2"/>
  <c r="K57" i="2"/>
  <c r="T57" i="2" s="1"/>
  <c r="K58" i="2"/>
  <c r="T58" i="2" s="1"/>
  <c r="K59" i="2"/>
  <c r="K60" i="2"/>
  <c r="T60" i="2" s="1"/>
  <c r="K61" i="2"/>
  <c r="T61" i="2" s="1"/>
  <c r="K62" i="2"/>
  <c r="K63" i="2"/>
  <c r="K64" i="2"/>
  <c r="K65" i="2"/>
  <c r="T65" i="2" s="1"/>
  <c r="K66" i="2"/>
  <c r="K67" i="2"/>
  <c r="T67" i="2" s="1"/>
  <c r="K68" i="2"/>
  <c r="T68" i="2" s="1"/>
  <c r="K69" i="2"/>
  <c r="T69" i="2" s="1"/>
  <c r="K70" i="2"/>
  <c r="T70" i="2" s="1"/>
  <c r="K71" i="2"/>
  <c r="T71" i="2" s="1"/>
  <c r="K72" i="2"/>
  <c r="K73" i="2"/>
  <c r="T73" i="2" s="1"/>
  <c r="K74" i="2"/>
  <c r="T74" i="2" s="1"/>
  <c r="K75" i="2"/>
  <c r="T75" i="2" s="1"/>
  <c r="K76" i="2"/>
  <c r="T76" i="2" s="1"/>
  <c r="K77" i="2"/>
  <c r="T77" i="2" s="1"/>
  <c r="K78" i="2"/>
  <c r="T78" i="2" s="1"/>
  <c r="K79" i="2"/>
  <c r="T79" i="2" s="1"/>
  <c r="K80" i="2"/>
  <c r="T80" i="2" s="1"/>
  <c r="K81" i="2"/>
  <c r="T81" i="2" s="1"/>
  <c r="K82" i="2"/>
  <c r="T82" i="2" s="1"/>
  <c r="K83" i="2"/>
  <c r="T83" i="2" s="1"/>
  <c r="K84" i="2"/>
  <c r="T84" i="2" s="1"/>
  <c r="K85" i="2"/>
  <c r="T85" i="2" s="1"/>
  <c r="K86" i="2"/>
  <c r="T86" i="2" s="1"/>
  <c r="K87" i="2"/>
  <c r="T87" i="2" s="1"/>
  <c r="K88" i="2"/>
  <c r="T88" i="2" s="1"/>
  <c r="K89" i="2"/>
  <c r="T89" i="2" s="1"/>
  <c r="K90" i="2"/>
  <c r="K91" i="2"/>
  <c r="K92" i="2"/>
  <c r="T92" i="2" s="1"/>
  <c r="K93" i="2"/>
  <c r="K94" i="2"/>
  <c r="K95" i="2"/>
  <c r="K96" i="2"/>
  <c r="K97" i="2"/>
  <c r="K98" i="2"/>
  <c r="K99" i="2"/>
  <c r="K100" i="2"/>
  <c r="K101" i="2"/>
  <c r="K102" i="2"/>
  <c r="K103" i="2"/>
  <c r="K104" i="2"/>
  <c r="K3" i="2"/>
  <c r="T3" i="2" s="1"/>
  <c r="H105" i="2"/>
  <c r="G105" i="2"/>
  <c r="F105" i="2"/>
  <c r="H18" i="17"/>
  <c r="F18" i="17"/>
  <c r="I283" i="3"/>
  <c r="B15" i="6" s="1"/>
  <c r="K2" i="7"/>
  <c r="U182" i="4"/>
  <c r="U183" i="4"/>
  <c r="U184" i="4"/>
  <c r="A7" i="2"/>
  <c r="J4" i="5"/>
  <c r="J5" i="5"/>
  <c r="J6" i="5"/>
  <c r="J9"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3" i="5"/>
  <c r="L4" i="9"/>
  <c r="L5" i="9"/>
  <c r="L6" i="9"/>
  <c r="L7" i="9"/>
  <c r="L8" i="9"/>
  <c r="L9" i="9"/>
  <c r="L10" i="9"/>
  <c r="L11" i="9"/>
  <c r="L12" i="9"/>
  <c r="L13" i="9"/>
  <c r="L14" i="9"/>
  <c r="L15" i="9"/>
  <c r="L16" i="9"/>
  <c r="L17" i="9"/>
  <c r="L18" i="9"/>
  <c r="L19" i="9"/>
  <c r="L20" i="9"/>
  <c r="L21" i="9"/>
  <c r="L22" i="9"/>
  <c r="L23" i="9"/>
  <c r="L24" i="9"/>
  <c r="L25" i="9"/>
  <c r="L60" i="9"/>
  <c r="L3" i="9"/>
  <c r="J4" i="9"/>
  <c r="J5" i="9"/>
  <c r="J6" i="9"/>
  <c r="J7" i="9"/>
  <c r="J8" i="9"/>
  <c r="J9" i="9"/>
  <c r="J10" i="9"/>
  <c r="J11" i="9"/>
  <c r="J12" i="9"/>
  <c r="J13" i="9"/>
  <c r="J14" i="9"/>
  <c r="J15" i="9"/>
  <c r="J16" i="9"/>
  <c r="J17" i="9"/>
  <c r="J18" i="9"/>
  <c r="J19" i="9"/>
  <c r="J20" i="9"/>
  <c r="J21" i="9"/>
  <c r="J22" i="9"/>
  <c r="J23" i="9"/>
  <c r="J24" i="9"/>
  <c r="J25" i="9"/>
  <c r="J60" i="9"/>
  <c r="J3" i="9"/>
  <c r="F162" i="8"/>
  <c r="T3" i="17"/>
  <c r="R4" i="17"/>
  <c r="R5" i="17"/>
  <c r="R6" i="17"/>
  <c r="R7" i="17"/>
  <c r="T7" i="17" s="1"/>
  <c r="R8" i="17"/>
  <c r="R3" i="17"/>
  <c r="P4" i="17"/>
  <c r="P5" i="17"/>
  <c r="P6" i="17"/>
  <c r="P7" i="17"/>
  <c r="P8" i="17"/>
  <c r="T9" i="17"/>
  <c r="P3" i="17"/>
  <c r="N4" i="17"/>
  <c r="T4" i="17" s="1"/>
  <c r="N5" i="17"/>
  <c r="T5" i="17" s="1"/>
  <c r="N6" i="17"/>
  <c r="T6" i="17" s="1"/>
  <c r="N7" i="17"/>
  <c r="N8" i="17"/>
  <c r="T8" i="17" s="1"/>
  <c r="T11" i="17"/>
  <c r="T12" i="17"/>
  <c r="T13" i="17"/>
  <c r="T14" i="17"/>
  <c r="T15" i="17"/>
  <c r="T16" i="17"/>
  <c r="N3" i="17"/>
  <c r="S4" i="17"/>
  <c r="S5" i="17"/>
  <c r="S6" i="17"/>
  <c r="S7" i="17"/>
  <c r="S8" i="17"/>
  <c r="S9" i="17"/>
  <c r="S10" i="17"/>
  <c r="S11" i="17"/>
  <c r="S12" i="17"/>
  <c r="S13" i="17"/>
  <c r="S14" i="17"/>
  <c r="S15" i="17"/>
  <c r="S16" i="17"/>
  <c r="S3" i="17"/>
  <c r="T10" i="17"/>
  <c r="U332" i="11"/>
  <c r="O332" i="11"/>
  <c r="M332" i="11"/>
  <c r="I332" i="11"/>
  <c r="F332" i="11"/>
  <c r="R45" i="11"/>
  <c r="F26" i="18"/>
  <c r="P26" i="18"/>
  <c r="T26" i="18"/>
  <c r="L26" i="18"/>
  <c r="H26" i="18"/>
  <c r="S24" i="18"/>
  <c r="K24" i="18"/>
  <c r="S23" i="18"/>
  <c r="K23" i="18"/>
  <c r="S22" i="18"/>
  <c r="K22" i="18"/>
  <c r="S21" i="18"/>
  <c r="K21" i="18"/>
  <c r="S20" i="18"/>
  <c r="K20" i="18"/>
  <c r="S19" i="18"/>
  <c r="K19" i="18"/>
  <c r="S18" i="18"/>
  <c r="K18" i="18"/>
  <c r="S17" i="18"/>
  <c r="K17" i="18"/>
  <c r="U26" i="18"/>
  <c r="S16" i="18"/>
  <c r="K16" i="18"/>
  <c r="S15" i="18"/>
  <c r="K15" i="18"/>
  <c r="S13" i="18"/>
  <c r="K13" i="18"/>
  <c r="M26" i="18"/>
  <c r="O22" i="4"/>
  <c r="U22" i="4" s="1"/>
  <c r="O23" i="4"/>
  <c r="U23" i="4" s="1"/>
  <c r="O24" i="4"/>
  <c r="U24" i="4" s="1"/>
  <c r="O25" i="4"/>
  <c r="U25" i="4" s="1"/>
  <c r="O26" i="4"/>
  <c r="U26" i="4" s="1"/>
  <c r="U161" i="4"/>
  <c r="U162" i="4"/>
  <c r="U163" i="4"/>
  <c r="U164" i="4"/>
  <c r="U165" i="4"/>
  <c r="U166" i="4"/>
  <c r="U167" i="4"/>
  <c r="U168" i="4"/>
  <c r="U169" i="4"/>
  <c r="U170" i="4"/>
  <c r="U171" i="4"/>
  <c r="U172" i="4"/>
  <c r="U173" i="4"/>
  <c r="U174" i="4"/>
  <c r="U175" i="4"/>
  <c r="U176" i="4"/>
  <c r="U177" i="4"/>
  <c r="U178" i="4"/>
  <c r="U179" i="4"/>
  <c r="U180" i="4"/>
  <c r="U181" i="4"/>
  <c r="U185" i="4"/>
  <c r="U186" i="4"/>
  <c r="U187" i="4"/>
  <c r="U188" i="4"/>
  <c r="O21" i="4"/>
  <c r="U21" i="4" s="1"/>
  <c r="H162" i="8"/>
  <c r="H124" i="5"/>
  <c r="G124" i="5"/>
  <c r="F124" i="5"/>
  <c r="M124" i="5"/>
  <c r="F19" i="6" s="1"/>
  <c r="K124" i="5"/>
  <c r="D19" i="6" s="1"/>
  <c r="I124" i="5"/>
  <c r="B19" i="6" s="1"/>
  <c r="G18" i="17"/>
  <c r="Q18" i="17"/>
  <c r="O18" i="17"/>
  <c r="M18" i="17"/>
  <c r="L18" i="17"/>
  <c r="K18" i="17"/>
  <c r="J18" i="17"/>
  <c r="L4" i="5"/>
  <c r="N4" i="5"/>
  <c r="L5" i="5"/>
  <c r="N5" i="5"/>
  <c r="L6" i="5"/>
  <c r="N6" i="5"/>
  <c r="L9" i="5"/>
  <c r="N9" i="5"/>
  <c r="L11" i="5"/>
  <c r="N11" i="5"/>
  <c r="L12" i="5"/>
  <c r="N12" i="5"/>
  <c r="L13" i="5"/>
  <c r="N13" i="5"/>
  <c r="L14" i="5"/>
  <c r="N14" i="5"/>
  <c r="L15" i="5"/>
  <c r="N15" i="5"/>
  <c r="L16" i="5"/>
  <c r="N16" i="5"/>
  <c r="L17" i="5"/>
  <c r="N17" i="5"/>
  <c r="L18" i="5"/>
  <c r="N18" i="5"/>
  <c r="L19" i="5"/>
  <c r="N19" i="5"/>
  <c r="L20" i="5"/>
  <c r="N20" i="5"/>
  <c r="L21" i="5"/>
  <c r="N21" i="5"/>
  <c r="L22" i="5"/>
  <c r="N22" i="5"/>
  <c r="L23" i="5"/>
  <c r="N23" i="5"/>
  <c r="L24" i="5"/>
  <c r="N24" i="5"/>
  <c r="L25" i="5"/>
  <c r="N25" i="5"/>
  <c r="L26" i="5"/>
  <c r="N26" i="5"/>
  <c r="L27" i="5"/>
  <c r="N27" i="5"/>
  <c r="L28" i="5"/>
  <c r="N28" i="5"/>
  <c r="L29" i="5"/>
  <c r="N29" i="5"/>
  <c r="L30" i="5"/>
  <c r="N30" i="5"/>
  <c r="L31" i="5"/>
  <c r="N31" i="5"/>
  <c r="L32" i="5"/>
  <c r="N32" i="5"/>
  <c r="L33" i="5"/>
  <c r="N33" i="5"/>
  <c r="L34" i="5"/>
  <c r="N34" i="5"/>
  <c r="L35" i="5"/>
  <c r="N35" i="5"/>
  <c r="L36" i="5"/>
  <c r="N36" i="5"/>
  <c r="L37" i="5"/>
  <c r="N37" i="5"/>
  <c r="L38" i="5"/>
  <c r="N38" i="5"/>
  <c r="L39" i="5"/>
  <c r="N39" i="5"/>
  <c r="L40" i="5"/>
  <c r="N40" i="5"/>
  <c r="L41" i="5"/>
  <c r="N41" i="5"/>
  <c r="L42" i="5"/>
  <c r="N42" i="5"/>
  <c r="L43" i="5"/>
  <c r="N43" i="5"/>
  <c r="L44" i="5"/>
  <c r="N44" i="5"/>
  <c r="L45" i="5"/>
  <c r="N45" i="5"/>
  <c r="L46" i="5"/>
  <c r="N46" i="5"/>
  <c r="L47" i="5"/>
  <c r="N47" i="5"/>
  <c r="L48" i="5"/>
  <c r="N48" i="5"/>
  <c r="L49" i="5"/>
  <c r="N49" i="5"/>
  <c r="L50" i="5"/>
  <c r="N50" i="5"/>
  <c r="L51" i="5"/>
  <c r="N51" i="5"/>
  <c r="L52" i="5"/>
  <c r="N52" i="5"/>
  <c r="L53" i="5"/>
  <c r="N53" i="5"/>
  <c r="L54" i="5"/>
  <c r="N54" i="5"/>
  <c r="L55" i="5"/>
  <c r="N55" i="5"/>
  <c r="L56" i="5"/>
  <c r="N56" i="5"/>
  <c r="L57" i="5"/>
  <c r="N57" i="5"/>
  <c r="L58" i="5"/>
  <c r="N58" i="5"/>
  <c r="L59" i="5"/>
  <c r="N59" i="5"/>
  <c r="L60" i="5"/>
  <c r="N60" i="5"/>
  <c r="L61" i="5"/>
  <c r="N61" i="5"/>
  <c r="L62" i="5"/>
  <c r="N62" i="5"/>
  <c r="L63" i="5"/>
  <c r="N63" i="5"/>
  <c r="L64" i="5"/>
  <c r="N64" i="5"/>
  <c r="L65" i="5"/>
  <c r="N65" i="5"/>
  <c r="L66" i="5"/>
  <c r="N66" i="5"/>
  <c r="L67" i="5"/>
  <c r="N67" i="5"/>
  <c r="L68" i="5"/>
  <c r="N68" i="5"/>
  <c r="L69" i="5"/>
  <c r="N69" i="5"/>
  <c r="L70" i="5"/>
  <c r="N70" i="5"/>
  <c r="L71" i="5"/>
  <c r="N71" i="5"/>
  <c r="L72" i="5"/>
  <c r="N72" i="5"/>
  <c r="L73" i="5"/>
  <c r="N73" i="5"/>
  <c r="L74" i="5"/>
  <c r="N74" i="5"/>
  <c r="L75" i="5"/>
  <c r="N75" i="5"/>
  <c r="L76" i="5"/>
  <c r="N76" i="5"/>
  <c r="L77" i="5"/>
  <c r="N77" i="5"/>
  <c r="L78" i="5"/>
  <c r="N78" i="5"/>
  <c r="L79" i="5"/>
  <c r="N79" i="5"/>
  <c r="L80" i="5"/>
  <c r="N80" i="5"/>
  <c r="L81" i="5"/>
  <c r="N81" i="5"/>
  <c r="L82" i="5"/>
  <c r="N82" i="5"/>
  <c r="L83" i="5"/>
  <c r="N83" i="5"/>
  <c r="L84" i="5"/>
  <c r="N84" i="5"/>
  <c r="L86" i="5"/>
  <c r="N86" i="5"/>
  <c r="L87" i="5"/>
  <c r="N87" i="5"/>
  <c r="L88" i="5"/>
  <c r="N88" i="5"/>
  <c r="L89" i="5"/>
  <c r="N89" i="5"/>
  <c r="L90" i="5"/>
  <c r="N90" i="5"/>
  <c r="L91" i="5"/>
  <c r="N91" i="5"/>
  <c r="L92" i="5"/>
  <c r="N92" i="5"/>
  <c r="L93" i="5"/>
  <c r="N93" i="5"/>
  <c r="L94" i="5"/>
  <c r="N94" i="5"/>
  <c r="L95" i="5"/>
  <c r="N95" i="5"/>
  <c r="L96" i="5"/>
  <c r="N96" i="5"/>
  <c r="L97" i="5"/>
  <c r="N97" i="5"/>
  <c r="L98" i="5"/>
  <c r="N98" i="5"/>
  <c r="L99" i="5"/>
  <c r="N99" i="5"/>
  <c r="L100" i="5"/>
  <c r="N100" i="5"/>
  <c r="L101" i="5"/>
  <c r="N101" i="5"/>
  <c r="L102" i="5"/>
  <c r="N102" i="5"/>
  <c r="L103" i="5"/>
  <c r="N103" i="5"/>
  <c r="L104" i="5"/>
  <c r="N104" i="5"/>
  <c r="L105" i="5"/>
  <c r="N105" i="5"/>
  <c r="L106" i="5"/>
  <c r="N106" i="5"/>
  <c r="L107" i="5"/>
  <c r="N107" i="5"/>
  <c r="L108" i="5"/>
  <c r="N108" i="5"/>
  <c r="L109" i="5"/>
  <c r="N109" i="5"/>
  <c r="L110" i="5"/>
  <c r="N110" i="5"/>
  <c r="L111" i="5"/>
  <c r="N111" i="5"/>
  <c r="L112" i="5"/>
  <c r="N112" i="5"/>
  <c r="L113" i="5"/>
  <c r="N113" i="5"/>
  <c r="L114" i="5"/>
  <c r="N114" i="5"/>
  <c r="L115" i="5"/>
  <c r="N115" i="5"/>
  <c r="L116" i="5"/>
  <c r="N116" i="5"/>
  <c r="L117" i="5"/>
  <c r="N117" i="5"/>
  <c r="L118" i="5"/>
  <c r="N118" i="5"/>
  <c r="L119" i="5"/>
  <c r="N119" i="5"/>
  <c r="L120" i="5"/>
  <c r="N120" i="5"/>
  <c r="L121" i="5"/>
  <c r="N121" i="5"/>
  <c r="L122" i="5"/>
  <c r="N122" i="5"/>
  <c r="L123" i="5"/>
  <c r="N123" i="5"/>
  <c r="N3" i="5"/>
  <c r="L3" i="5"/>
  <c r="O283" i="3"/>
  <c r="F15" i="6" s="1"/>
  <c r="L283" i="3"/>
  <c r="D15" i="6" s="1"/>
  <c r="H283" i="3"/>
  <c r="N127" i="3"/>
  <c r="T127" i="3" s="1"/>
  <c r="N128" i="3"/>
  <c r="T128" i="3" s="1"/>
  <c r="N129" i="3"/>
  <c r="T129" i="3" s="1"/>
  <c r="N130" i="3"/>
  <c r="T130" i="3" s="1"/>
  <c r="N131" i="3"/>
  <c r="T131" i="3" s="1"/>
  <c r="N132" i="3"/>
  <c r="T132" i="3" s="1"/>
  <c r="N133" i="3"/>
  <c r="T133" i="3" s="1"/>
  <c r="N134" i="3"/>
  <c r="T134" i="3" s="1"/>
  <c r="N135" i="3"/>
  <c r="N136" i="3"/>
  <c r="T136" i="3" s="1"/>
  <c r="N137" i="3"/>
  <c r="T137" i="3" s="1"/>
  <c r="N138" i="3"/>
  <c r="T138" i="3" s="1"/>
  <c r="N139" i="3"/>
  <c r="T139" i="3" s="1"/>
  <c r="N140" i="3"/>
  <c r="T140" i="3" s="1"/>
  <c r="N141" i="3"/>
  <c r="T141" i="3" s="1"/>
  <c r="N142" i="3"/>
  <c r="T142" i="3" s="1"/>
  <c r="N143" i="3"/>
  <c r="T143" i="3" s="1"/>
  <c r="N144" i="3"/>
  <c r="T144" i="3" s="1"/>
  <c r="N145" i="3"/>
  <c r="T145" i="3" s="1"/>
  <c r="N146" i="3"/>
  <c r="T146" i="3" s="1"/>
  <c r="N147" i="3"/>
  <c r="T147" i="3" s="1"/>
  <c r="N148" i="3"/>
  <c r="T148" i="3" s="1"/>
  <c r="N149" i="3"/>
  <c r="T149" i="3" s="1"/>
  <c r="N150" i="3"/>
  <c r="T150" i="3" s="1"/>
  <c r="N151" i="3"/>
  <c r="T151" i="3" s="1"/>
  <c r="N152" i="3"/>
  <c r="T152" i="3" s="1"/>
  <c r="N153" i="3"/>
  <c r="T153" i="3" s="1"/>
  <c r="N154" i="3"/>
  <c r="T154" i="3" s="1"/>
  <c r="N155" i="3"/>
  <c r="T155" i="3" s="1"/>
  <c r="N156" i="3"/>
  <c r="T156" i="3" s="1"/>
  <c r="N157" i="3"/>
  <c r="T157" i="3" s="1"/>
  <c r="N158" i="3"/>
  <c r="T158" i="3" s="1"/>
  <c r="N159" i="3"/>
  <c r="T159" i="3" s="1"/>
  <c r="N160" i="3"/>
  <c r="T160" i="3" s="1"/>
  <c r="N161" i="3"/>
  <c r="T161" i="3" s="1"/>
  <c r="N162" i="3"/>
  <c r="T162" i="3" s="1"/>
  <c r="N164" i="3"/>
  <c r="T164" i="3" s="1"/>
  <c r="N165" i="3"/>
  <c r="T165" i="3" s="1"/>
  <c r="N166" i="3"/>
  <c r="N168" i="3"/>
  <c r="T168" i="3" s="1"/>
  <c r="N169" i="3"/>
  <c r="T169" i="3" s="1"/>
  <c r="N170" i="3"/>
  <c r="N172" i="3"/>
  <c r="T172" i="3" s="1"/>
  <c r="N173" i="3"/>
  <c r="T173" i="3" s="1"/>
  <c r="N174" i="3"/>
  <c r="N176" i="3"/>
  <c r="T176" i="3" s="1"/>
  <c r="N177" i="3"/>
  <c r="T177" i="3" s="1"/>
  <c r="N178" i="3"/>
  <c r="T178" i="3" s="1"/>
  <c r="N180" i="3"/>
  <c r="T180" i="3" s="1"/>
  <c r="N181" i="3"/>
  <c r="T181" i="3" s="1"/>
  <c r="N182" i="3"/>
  <c r="N184" i="3"/>
  <c r="T184" i="3" s="1"/>
  <c r="N185" i="3"/>
  <c r="T185" i="3" s="1"/>
  <c r="N186" i="3"/>
  <c r="N188" i="3"/>
  <c r="T188" i="3" s="1"/>
  <c r="N189" i="3"/>
  <c r="T189" i="3" s="1"/>
  <c r="N190" i="3"/>
  <c r="N192" i="3"/>
  <c r="T192" i="3" s="1"/>
  <c r="N193" i="3"/>
  <c r="T193" i="3" s="1"/>
  <c r="N194" i="3"/>
  <c r="T194" i="3" s="1"/>
  <c r="N196" i="3"/>
  <c r="T196" i="3" s="1"/>
  <c r="N197" i="3"/>
  <c r="T197" i="3" s="1"/>
  <c r="N198" i="3"/>
  <c r="N200" i="3"/>
  <c r="T200" i="3" s="1"/>
  <c r="N201" i="3"/>
  <c r="T201" i="3" s="1"/>
  <c r="N202" i="3"/>
  <c r="N204" i="3"/>
  <c r="T204" i="3" s="1"/>
  <c r="N205" i="3"/>
  <c r="T205" i="3" s="1"/>
  <c r="N206" i="3"/>
  <c r="N208" i="3"/>
  <c r="T208" i="3" s="1"/>
  <c r="N209" i="3"/>
  <c r="T209" i="3" s="1"/>
  <c r="N210" i="3"/>
  <c r="T210" i="3" s="1"/>
  <c r="N212" i="3"/>
  <c r="T212" i="3" s="1"/>
  <c r="N213" i="3"/>
  <c r="N214" i="3"/>
  <c r="T214" i="3" s="1"/>
  <c r="N216" i="3"/>
  <c r="T216" i="3" s="1"/>
  <c r="N217" i="3"/>
  <c r="N218" i="3"/>
  <c r="T218" i="3" s="1"/>
  <c r="N220" i="3"/>
  <c r="T220" i="3" s="1"/>
  <c r="N222" i="3"/>
  <c r="T222" i="3" s="1"/>
  <c r="N224" i="3"/>
  <c r="T224" i="3" s="1"/>
  <c r="N228" i="3"/>
  <c r="N229" i="3"/>
  <c r="T229" i="3" s="1"/>
  <c r="N231" i="3"/>
  <c r="T231" i="3" s="1"/>
  <c r="N235" i="3"/>
  <c r="T235" i="3" s="1"/>
  <c r="N237" i="3"/>
  <c r="T237" i="3" s="1"/>
  <c r="N239" i="3"/>
  <c r="T239" i="3" s="1"/>
  <c r="N242" i="3"/>
  <c r="T242" i="3" s="1"/>
  <c r="N243" i="3"/>
  <c r="T243" i="3" s="1"/>
  <c r="N244" i="3"/>
  <c r="N246" i="3"/>
  <c r="T246" i="3" s="1"/>
  <c r="N247" i="3"/>
  <c r="T247" i="3" s="1"/>
  <c r="N248" i="3"/>
  <c r="N250" i="3"/>
  <c r="T250" i="3" s="1"/>
  <c r="N251" i="3"/>
  <c r="T251" i="3" s="1"/>
  <c r="N252" i="3"/>
  <c r="T252" i="3" s="1"/>
  <c r="N254" i="3"/>
  <c r="T254" i="3" s="1"/>
  <c r="N255" i="3"/>
  <c r="T255" i="3" s="1"/>
  <c r="N256" i="3"/>
  <c r="N258" i="3"/>
  <c r="T258" i="3" s="1"/>
  <c r="N259" i="3"/>
  <c r="T259" i="3" s="1"/>
  <c r="N260" i="3"/>
  <c r="N262" i="3"/>
  <c r="T262" i="3" s="1"/>
  <c r="N263" i="3"/>
  <c r="T263" i="3" s="1"/>
  <c r="N264" i="3"/>
  <c r="N266" i="3"/>
  <c r="T266" i="3" s="1"/>
  <c r="N267" i="3"/>
  <c r="T267" i="3" s="1"/>
  <c r="N268" i="3"/>
  <c r="T268" i="3" s="1"/>
  <c r="N270" i="3"/>
  <c r="T270" i="3" s="1"/>
  <c r="N271" i="3"/>
  <c r="T271" i="3" s="1"/>
  <c r="N272" i="3"/>
  <c r="N274" i="3"/>
  <c r="T274" i="3" s="1"/>
  <c r="N275" i="3"/>
  <c r="T275" i="3" s="1"/>
  <c r="N276" i="3"/>
  <c r="N278" i="3"/>
  <c r="T278" i="3" s="1"/>
  <c r="N279" i="3"/>
  <c r="T279" i="3" s="1"/>
  <c r="N126" i="3"/>
  <c r="P189" i="4"/>
  <c r="F17" i="6" s="1"/>
  <c r="M189" i="4"/>
  <c r="D17" i="6" s="1"/>
  <c r="J189" i="4"/>
  <c r="B17" i="6" s="1"/>
  <c r="R18" i="17"/>
  <c r="P18" i="17"/>
  <c r="K189" i="4"/>
  <c r="G189" i="4"/>
  <c r="H332" i="11"/>
  <c r="H228" i="9"/>
  <c r="G228" i="9"/>
  <c r="G162" i="8"/>
  <c r="G26" i="18"/>
  <c r="I18" i="17"/>
  <c r="L124" i="5" l="1"/>
  <c r="E19" i="6" s="1"/>
  <c r="R189" i="4"/>
  <c r="G17" i="6" s="1"/>
  <c r="O189" i="4"/>
  <c r="U5" i="4"/>
  <c r="U189" i="4" s="1"/>
  <c r="L189" i="4"/>
  <c r="C17" i="6" s="1"/>
  <c r="S18" i="17"/>
  <c r="N18" i="17"/>
  <c r="T7" i="2"/>
  <c r="T66" i="2"/>
  <c r="T64" i="2"/>
  <c r="T30" i="2"/>
  <c r="T10" i="2"/>
  <c r="T135" i="3"/>
  <c r="T72" i="2"/>
  <c r="T63" i="2"/>
  <c r="T56" i="2"/>
  <c r="T55" i="2"/>
  <c r="T54" i="2"/>
  <c r="T52" i="2"/>
  <c r="T51" i="2"/>
  <c r="T50" i="2"/>
  <c r="T47" i="2"/>
  <c r="T21" i="2"/>
  <c r="T44" i="2"/>
  <c r="T35" i="2"/>
  <c r="T22" i="2"/>
  <c r="T20" i="2"/>
  <c r="T15" i="2"/>
  <c r="T94" i="3"/>
  <c r="T240" i="3"/>
  <c r="B21" i="6"/>
  <c r="T272" i="3"/>
  <c r="T256" i="3"/>
  <c r="T198" i="3"/>
  <c r="T182" i="3"/>
  <c r="T166" i="3"/>
  <c r="T70" i="3"/>
  <c r="T66" i="3"/>
  <c r="T62" i="3"/>
  <c r="T58" i="3"/>
  <c r="T54" i="3"/>
  <c r="T50" i="3"/>
  <c r="T42" i="3"/>
  <c r="T38" i="3"/>
  <c r="T34" i="3"/>
  <c r="T30" i="3"/>
  <c r="T26" i="3"/>
  <c r="T22" i="3"/>
  <c r="T18" i="3"/>
  <c r="T14" i="3"/>
  <c r="T10" i="3"/>
  <c r="T6" i="3"/>
  <c r="T276" i="3"/>
  <c r="T260" i="3"/>
  <c r="T244" i="3"/>
  <c r="T228" i="3"/>
  <c r="T213" i="3"/>
  <c r="T202" i="3"/>
  <c r="T186" i="3"/>
  <c r="T170" i="3"/>
  <c r="T4" i="3"/>
  <c r="T126" i="3"/>
  <c r="T264" i="3"/>
  <c r="T248" i="3"/>
  <c r="T217" i="3"/>
  <c r="T206" i="3"/>
  <c r="T190" i="3"/>
  <c r="T174" i="3"/>
  <c r="T46" i="3"/>
  <c r="G283" i="3"/>
  <c r="R283" i="3"/>
  <c r="H15" i="6" s="1"/>
  <c r="T99" i="2"/>
  <c r="T98" i="2"/>
  <c r="T97" i="2"/>
  <c r="T96" i="2"/>
  <c r="T95" i="2"/>
  <c r="T94" i="2"/>
  <c r="T93" i="2"/>
  <c r="T91" i="2"/>
  <c r="T90" i="2"/>
  <c r="T59" i="2"/>
  <c r="T39" i="2"/>
  <c r="T36" i="2"/>
  <c r="T31" i="2"/>
  <c r="T27" i="2"/>
  <c r="T26" i="2"/>
  <c r="J124" i="5"/>
  <c r="C19" i="6" s="1"/>
  <c r="P3" i="5"/>
  <c r="N124" i="5"/>
  <c r="G19" i="6" s="1"/>
  <c r="P40" i="5"/>
  <c r="P36" i="5"/>
  <c r="P32" i="5"/>
  <c r="P28" i="5"/>
  <c r="P24" i="5"/>
  <c r="P20" i="5"/>
  <c r="P16" i="5"/>
  <c r="P12" i="5"/>
  <c r="P5" i="5"/>
  <c r="P39" i="5"/>
  <c r="P35" i="5"/>
  <c r="P31" i="5"/>
  <c r="P27" i="5"/>
  <c r="P23" i="5"/>
  <c r="P19" i="5"/>
  <c r="P15" i="5"/>
  <c r="P11" i="5"/>
  <c r="P4" i="5"/>
  <c r="P38" i="5"/>
  <c r="P34" i="5"/>
  <c r="P30" i="5"/>
  <c r="P26" i="5"/>
  <c r="P22" i="5"/>
  <c r="P18" i="5"/>
  <c r="P14" i="5"/>
  <c r="P9" i="5"/>
  <c r="P37" i="5"/>
  <c r="P33" i="5"/>
  <c r="P29" i="5"/>
  <c r="P25" i="5"/>
  <c r="P21" i="5"/>
  <c r="P17" i="5"/>
  <c r="P13" i="5"/>
  <c r="P6" i="5"/>
  <c r="P120" i="5"/>
  <c r="P116" i="5"/>
  <c r="P112" i="5"/>
  <c r="P108" i="5"/>
  <c r="P104" i="5"/>
  <c r="P100" i="5"/>
  <c r="P96" i="5"/>
  <c r="P92" i="5"/>
  <c r="P88" i="5"/>
  <c r="P84" i="5"/>
  <c r="P80" i="5"/>
  <c r="P76" i="5"/>
  <c r="P72" i="5"/>
  <c r="P68" i="5"/>
  <c r="P64" i="5"/>
  <c r="P60" i="5"/>
  <c r="P56" i="5"/>
  <c r="P52" i="5"/>
  <c r="P48" i="5"/>
  <c r="P44" i="5"/>
  <c r="P123" i="5"/>
  <c r="P119" i="5"/>
  <c r="P115" i="5"/>
  <c r="P111" i="5"/>
  <c r="P107" i="5"/>
  <c r="P103" i="5"/>
  <c r="P99" i="5"/>
  <c r="P95" i="5"/>
  <c r="P91" i="5"/>
  <c r="P87" i="5"/>
  <c r="P83" i="5"/>
  <c r="P79" i="5"/>
  <c r="P75" i="5"/>
  <c r="P71" i="5"/>
  <c r="P67" i="5"/>
  <c r="P63" i="5"/>
  <c r="P59" i="5"/>
  <c r="P55" i="5"/>
  <c r="P51" i="5"/>
  <c r="P47" i="5"/>
  <c r="P43" i="5"/>
  <c r="P122" i="5"/>
  <c r="P118" i="5"/>
  <c r="P114" i="5"/>
  <c r="P110" i="5"/>
  <c r="P106" i="5"/>
  <c r="P102" i="5"/>
  <c r="P98" i="5"/>
  <c r="P94" i="5"/>
  <c r="P90" i="5"/>
  <c r="P86" i="5"/>
  <c r="P82" i="5"/>
  <c r="P78" i="5"/>
  <c r="P74" i="5"/>
  <c r="P70" i="5"/>
  <c r="P66" i="5"/>
  <c r="P62" i="5"/>
  <c r="P58" i="5"/>
  <c r="P54" i="5"/>
  <c r="P50" i="5"/>
  <c r="P46" i="5"/>
  <c r="P42" i="5"/>
  <c r="P121" i="5"/>
  <c r="P117" i="5"/>
  <c r="P113" i="5"/>
  <c r="P109" i="5"/>
  <c r="P105" i="5"/>
  <c r="P101" i="5"/>
  <c r="P97" i="5"/>
  <c r="P93" i="5"/>
  <c r="P89" i="5"/>
  <c r="P81" i="5"/>
  <c r="P77" i="5"/>
  <c r="P73" i="5"/>
  <c r="P69" i="5"/>
  <c r="P65" i="5"/>
  <c r="P61" i="5"/>
  <c r="P57" i="5"/>
  <c r="P53" i="5"/>
  <c r="P49" i="5"/>
  <c r="P45" i="5"/>
  <c r="P41" i="5"/>
  <c r="T46" i="2"/>
  <c r="T45" i="2"/>
  <c r="T43" i="2"/>
  <c r="T42" i="2"/>
  <c r="T40" i="2"/>
  <c r="T34" i="2"/>
  <c r="T19" i="2"/>
  <c r="T62" i="2"/>
  <c r="N105" i="2"/>
  <c r="E9" i="6" s="1"/>
  <c r="S114" i="9"/>
  <c r="S215" i="9"/>
  <c r="T202" i="9"/>
  <c r="P201" i="9"/>
  <c r="S199" i="9"/>
  <c r="S102" i="9"/>
  <c r="T218" i="9"/>
  <c r="S82" i="9"/>
  <c r="S66" i="9"/>
  <c r="P209" i="9"/>
  <c r="S207" i="9"/>
  <c r="T190" i="9"/>
  <c r="P189" i="9"/>
  <c r="S170" i="9"/>
  <c r="P154" i="9"/>
  <c r="S118" i="9"/>
  <c r="P217" i="9"/>
  <c r="T174" i="9"/>
  <c r="P172" i="9"/>
  <c r="S164" i="9"/>
  <c r="P153" i="9"/>
  <c r="S150" i="9"/>
  <c r="P142" i="9"/>
  <c r="S138" i="9"/>
  <c r="P94" i="9"/>
  <c r="S90" i="9"/>
  <c r="P86" i="9"/>
  <c r="T86" i="9" s="1"/>
  <c r="T186" i="9"/>
  <c r="P185" i="9"/>
  <c r="S162" i="9"/>
  <c r="P158" i="9"/>
  <c r="T152" i="9"/>
  <c r="S146" i="9"/>
  <c r="S130" i="9"/>
  <c r="S98" i="9"/>
  <c r="T226" i="9"/>
  <c r="P225" i="9"/>
  <c r="T214" i="9"/>
  <c r="P213" i="9"/>
  <c r="S211" i="9"/>
  <c r="P205" i="9"/>
  <c r="S203" i="9"/>
  <c r="P197" i="9"/>
  <c r="T182" i="9"/>
  <c r="P181" i="9"/>
  <c r="S179" i="9"/>
  <c r="S126" i="9"/>
  <c r="S110" i="9"/>
  <c r="T222" i="9"/>
  <c r="P221" i="9"/>
  <c r="T194" i="9"/>
  <c r="P193" i="9"/>
  <c r="S159" i="9"/>
  <c r="S122" i="9"/>
  <c r="S106" i="9"/>
  <c r="P62" i="9"/>
  <c r="S223" i="9"/>
  <c r="S219" i="9"/>
  <c r="T215" i="9"/>
  <c r="T211" i="9"/>
  <c r="T207" i="9"/>
  <c r="T203" i="9"/>
  <c r="T199" i="9"/>
  <c r="S195" i="9"/>
  <c r="T195" i="9"/>
  <c r="S191" i="9"/>
  <c r="T191" i="9"/>
  <c r="S187" i="9"/>
  <c r="T187" i="9"/>
  <c r="S183" i="9"/>
  <c r="T183" i="9"/>
  <c r="T179" i="9"/>
  <c r="P177" i="9"/>
  <c r="S175" i="9"/>
  <c r="T175" i="9"/>
  <c r="T164" i="9"/>
  <c r="T153" i="9"/>
  <c r="T138" i="9"/>
  <c r="T130" i="9"/>
  <c r="T126" i="9"/>
  <c r="T122" i="9"/>
  <c r="T118" i="9"/>
  <c r="T114" i="9"/>
  <c r="T110" i="9"/>
  <c r="T106" i="9"/>
  <c r="T102" i="9"/>
  <c r="T98" i="9"/>
  <c r="T94" i="9"/>
  <c r="T90" i="9"/>
  <c r="T82" i="9"/>
  <c r="T78" i="9"/>
  <c r="T74" i="9"/>
  <c r="T70" i="9"/>
  <c r="T66" i="9"/>
  <c r="S171" i="9"/>
  <c r="T167" i="9"/>
  <c r="P161" i="9"/>
  <c r="T161" i="9" s="1"/>
  <c r="T159" i="9"/>
  <c r="T156" i="9"/>
  <c r="S152" i="9"/>
  <c r="S148" i="9"/>
  <c r="P169" i="9"/>
  <c r="T169" i="9" s="1"/>
  <c r="T160" i="9"/>
  <c r="S151" i="9"/>
  <c r="S147" i="9"/>
  <c r="P145" i="9"/>
  <c r="T145" i="9" s="1"/>
  <c r="S143" i="9"/>
  <c r="P141" i="9"/>
  <c r="T141" i="9" s="1"/>
  <c r="S139" i="9"/>
  <c r="P137" i="9"/>
  <c r="T137" i="9" s="1"/>
  <c r="S135" i="9"/>
  <c r="P133" i="9"/>
  <c r="T133" i="9" s="1"/>
  <c r="S131" i="9"/>
  <c r="P129" i="9"/>
  <c r="T129" i="9" s="1"/>
  <c r="S127" i="9"/>
  <c r="P125" i="9"/>
  <c r="T125" i="9" s="1"/>
  <c r="S123" i="9"/>
  <c r="P121" i="9"/>
  <c r="T121" i="9" s="1"/>
  <c r="S119" i="9"/>
  <c r="P117" i="9"/>
  <c r="T117" i="9" s="1"/>
  <c r="S115" i="9"/>
  <c r="P113" i="9"/>
  <c r="T113" i="9" s="1"/>
  <c r="S111" i="9"/>
  <c r="P109" i="9"/>
  <c r="T109" i="9" s="1"/>
  <c r="S107" i="9"/>
  <c r="P105" i="9"/>
  <c r="T105" i="9" s="1"/>
  <c r="S103" i="9"/>
  <c r="P101" i="9"/>
  <c r="T101" i="9" s="1"/>
  <c r="S99" i="9"/>
  <c r="P97" i="9"/>
  <c r="T97" i="9" s="1"/>
  <c r="S95" i="9"/>
  <c r="P93" i="9"/>
  <c r="T93" i="9" s="1"/>
  <c r="S91" i="9"/>
  <c r="P89" i="9"/>
  <c r="T89" i="9" s="1"/>
  <c r="S87" i="9"/>
  <c r="P85" i="9"/>
  <c r="T85" i="9" s="1"/>
  <c r="S83" i="9"/>
  <c r="P81" i="9"/>
  <c r="T81" i="9" s="1"/>
  <c r="S79" i="9"/>
  <c r="P77" i="9"/>
  <c r="T77" i="9" s="1"/>
  <c r="S75" i="9"/>
  <c r="P73" i="9"/>
  <c r="T73" i="9" s="1"/>
  <c r="S71" i="9"/>
  <c r="P69" i="9"/>
  <c r="T69" i="9" s="1"/>
  <c r="S67" i="9"/>
  <c r="P65" i="9"/>
  <c r="T65" i="9" s="1"/>
  <c r="S63" i="9"/>
  <c r="T225" i="9"/>
  <c r="T210" i="9"/>
  <c r="T189" i="9"/>
  <c r="T181" i="9"/>
  <c r="T140" i="9"/>
  <c r="T136" i="9"/>
  <c r="T132" i="9"/>
  <c r="T128" i="9"/>
  <c r="T124" i="9"/>
  <c r="T120" i="9"/>
  <c r="T116" i="9"/>
  <c r="T112" i="9"/>
  <c r="T108" i="9"/>
  <c r="T104" i="9"/>
  <c r="T100" i="9"/>
  <c r="T96" i="9"/>
  <c r="T92" i="9"/>
  <c r="T88" i="9"/>
  <c r="T84" i="9"/>
  <c r="T80" i="9"/>
  <c r="T76" i="9"/>
  <c r="T72" i="9"/>
  <c r="T68" i="9"/>
  <c r="T64" i="9"/>
  <c r="T62" i="9"/>
  <c r="T223" i="9"/>
  <c r="T221" i="9"/>
  <c r="T219" i="9"/>
  <c r="T217" i="9"/>
  <c r="T213" i="9"/>
  <c r="T209" i="9"/>
  <c r="T206" i="9"/>
  <c r="T205" i="9"/>
  <c r="T201" i="9"/>
  <c r="T198" i="9"/>
  <c r="T197" i="9"/>
  <c r="T193" i="9"/>
  <c r="T185" i="9"/>
  <c r="T177" i="9"/>
  <c r="T172" i="9"/>
  <c r="T163" i="9"/>
  <c r="T166" i="9"/>
  <c r="T150" i="9"/>
  <c r="T142" i="9"/>
  <c r="S226" i="9"/>
  <c r="P224" i="9"/>
  <c r="T224" i="9" s="1"/>
  <c r="S222" i="9"/>
  <c r="P220" i="9"/>
  <c r="T220" i="9" s="1"/>
  <c r="S218" i="9"/>
  <c r="P216" i="9"/>
  <c r="T216" i="9" s="1"/>
  <c r="S214" i="9"/>
  <c r="P212" i="9"/>
  <c r="T212" i="9" s="1"/>
  <c r="S210" i="9"/>
  <c r="P208" i="9"/>
  <c r="T208" i="9" s="1"/>
  <c r="S206" i="9"/>
  <c r="P204" i="9"/>
  <c r="T204" i="9" s="1"/>
  <c r="S202" i="9"/>
  <c r="P200" i="9"/>
  <c r="T200" i="9" s="1"/>
  <c r="S198" i="9"/>
  <c r="P196" i="9"/>
  <c r="T196" i="9" s="1"/>
  <c r="S194" i="9"/>
  <c r="P192" i="9"/>
  <c r="T192" i="9" s="1"/>
  <c r="S190" i="9"/>
  <c r="P188" i="9"/>
  <c r="T188" i="9" s="1"/>
  <c r="S186" i="9"/>
  <c r="P184" i="9"/>
  <c r="T184" i="9" s="1"/>
  <c r="S182" i="9"/>
  <c r="P180" i="9"/>
  <c r="T180" i="9" s="1"/>
  <c r="S178" i="9"/>
  <c r="P176" i="9"/>
  <c r="T176" i="9" s="1"/>
  <c r="S174" i="9"/>
  <c r="P173" i="9"/>
  <c r="T173" i="9" s="1"/>
  <c r="P168" i="9"/>
  <c r="T168" i="9" s="1"/>
  <c r="T162" i="9"/>
  <c r="S160" i="9"/>
  <c r="P157" i="9"/>
  <c r="T157" i="9" s="1"/>
  <c r="T154" i="9"/>
  <c r="T147" i="9"/>
  <c r="S167" i="9"/>
  <c r="T158" i="9"/>
  <c r="S156" i="9"/>
  <c r="T151" i="9"/>
  <c r="T143" i="9"/>
  <c r="T139" i="9"/>
  <c r="T135" i="9"/>
  <c r="T131" i="9"/>
  <c r="T127" i="9"/>
  <c r="T123" i="9"/>
  <c r="T119" i="9"/>
  <c r="T115" i="9"/>
  <c r="T111" i="9"/>
  <c r="T107" i="9"/>
  <c r="T103" i="9"/>
  <c r="T99" i="9"/>
  <c r="T95" i="9"/>
  <c r="T91" i="9"/>
  <c r="T87" i="9"/>
  <c r="T83" i="9"/>
  <c r="T79" i="9"/>
  <c r="T75" i="9"/>
  <c r="T71" i="9"/>
  <c r="T67" i="9"/>
  <c r="T63" i="9"/>
  <c r="T170" i="9"/>
  <c r="P165" i="9"/>
  <c r="T165" i="9" s="1"/>
  <c r="S163" i="9"/>
  <c r="T155" i="9"/>
  <c r="P149" i="9"/>
  <c r="T149" i="9" s="1"/>
  <c r="T146" i="9"/>
  <c r="P144" i="9"/>
  <c r="T144" i="9" s="1"/>
  <c r="S144" i="9"/>
  <c r="P61" i="9"/>
  <c r="T61" i="9" s="1"/>
  <c r="S140" i="9"/>
  <c r="S136" i="9"/>
  <c r="S132" i="9"/>
  <c r="S128" i="9"/>
  <c r="S124" i="9"/>
  <c r="S120" i="9"/>
  <c r="S116" i="9"/>
  <c r="S112" i="9"/>
  <c r="S108" i="9"/>
  <c r="S104" i="9"/>
  <c r="S100" i="9"/>
  <c r="S96" i="9"/>
  <c r="S92" i="9"/>
  <c r="S88" i="9"/>
  <c r="S84" i="9"/>
  <c r="S80" i="9"/>
  <c r="S76" i="9"/>
  <c r="S72" i="9"/>
  <c r="S68" i="9"/>
  <c r="S64" i="9"/>
  <c r="A84" i="9"/>
  <c r="A85" i="9" s="1"/>
  <c r="T57" i="9"/>
  <c r="T53" i="9"/>
  <c r="T49" i="9"/>
  <c r="T45" i="9"/>
  <c r="T41" i="9"/>
  <c r="T37" i="9"/>
  <c r="T33" i="9"/>
  <c r="T29" i="9"/>
  <c r="T59" i="9"/>
  <c r="T55" i="9"/>
  <c r="T51" i="9"/>
  <c r="T47" i="9"/>
  <c r="T43" i="9"/>
  <c r="T39" i="9"/>
  <c r="T35" i="9"/>
  <c r="T31" i="9"/>
  <c r="T27" i="9"/>
  <c r="S59" i="9"/>
  <c r="P58" i="9"/>
  <c r="T58" i="9" s="1"/>
  <c r="S57" i="9"/>
  <c r="P56" i="9"/>
  <c r="T56" i="9" s="1"/>
  <c r="S55" i="9"/>
  <c r="P54" i="9"/>
  <c r="T54" i="9" s="1"/>
  <c r="S53" i="9"/>
  <c r="P52" i="9"/>
  <c r="T52" i="9" s="1"/>
  <c r="S51" i="9"/>
  <c r="P50" i="9"/>
  <c r="T50" i="9" s="1"/>
  <c r="S49" i="9"/>
  <c r="P48" i="9"/>
  <c r="T48" i="9" s="1"/>
  <c r="S47" i="9"/>
  <c r="P46" i="9"/>
  <c r="T46" i="9" s="1"/>
  <c r="S45" i="9"/>
  <c r="P44" i="9"/>
  <c r="T44" i="9" s="1"/>
  <c r="S43" i="9"/>
  <c r="P42" i="9"/>
  <c r="T42" i="9" s="1"/>
  <c r="S41" i="9"/>
  <c r="P40" i="9"/>
  <c r="T40" i="9" s="1"/>
  <c r="S39" i="9"/>
  <c r="P38" i="9"/>
  <c r="T38" i="9" s="1"/>
  <c r="S37" i="9"/>
  <c r="P36" i="9"/>
  <c r="T36" i="9" s="1"/>
  <c r="S35" i="9"/>
  <c r="P34" i="9"/>
  <c r="T34" i="9" s="1"/>
  <c r="S33" i="9"/>
  <c r="P32" i="9"/>
  <c r="T32" i="9" s="1"/>
  <c r="S31" i="9"/>
  <c r="P30" i="9"/>
  <c r="T30" i="9" s="1"/>
  <c r="S29" i="9"/>
  <c r="P28" i="9"/>
  <c r="T28" i="9" s="1"/>
  <c r="S27" i="9"/>
  <c r="P26" i="9"/>
  <c r="T26" i="9" s="1"/>
  <c r="S189" i="4"/>
  <c r="H17" i="6" s="1"/>
  <c r="T18" i="17"/>
  <c r="N277" i="3"/>
  <c r="T277" i="3" s="1"/>
  <c r="N273" i="3"/>
  <c r="T273" i="3" s="1"/>
  <c r="N269" i="3"/>
  <c r="T269" i="3" s="1"/>
  <c r="N265" i="3"/>
  <c r="T265" i="3" s="1"/>
  <c r="N261" i="3"/>
  <c r="T261" i="3" s="1"/>
  <c r="N257" i="3"/>
  <c r="T257" i="3" s="1"/>
  <c r="N253" i="3"/>
  <c r="T253" i="3" s="1"/>
  <c r="N249" i="3"/>
  <c r="T249" i="3" s="1"/>
  <c r="N245" i="3"/>
  <c r="T245" i="3" s="1"/>
  <c r="N241" i="3"/>
  <c r="T241" i="3" s="1"/>
  <c r="N233" i="3"/>
  <c r="T233" i="3" s="1"/>
  <c r="N226" i="3"/>
  <c r="T226" i="3" s="1"/>
  <c r="N219" i="3"/>
  <c r="T219" i="3" s="1"/>
  <c r="N215" i="3"/>
  <c r="T215" i="3" s="1"/>
  <c r="N211" i="3"/>
  <c r="T211" i="3" s="1"/>
  <c r="N207" i="3"/>
  <c r="T207" i="3" s="1"/>
  <c r="N203" i="3"/>
  <c r="T203" i="3" s="1"/>
  <c r="N199" i="3"/>
  <c r="T199" i="3" s="1"/>
  <c r="N195" i="3"/>
  <c r="T195" i="3" s="1"/>
  <c r="N191" i="3"/>
  <c r="T191" i="3" s="1"/>
  <c r="N187" i="3"/>
  <c r="T187" i="3" s="1"/>
  <c r="N183" i="3"/>
  <c r="T183" i="3" s="1"/>
  <c r="N179" i="3"/>
  <c r="T179" i="3" s="1"/>
  <c r="N175" i="3"/>
  <c r="T175" i="3" s="1"/>
  <c r="N171" i="3"/>
  <c r="T171" i="3" s="1"/>
  <c r="N167" i="3"/>
  <c r="T167" i="3" s="1"/>
  <c r="N163" i="3"/>
  <c r="T163" i="3" s="1"/>
  <c r="Q283" i="3"/>
  <c r="G15" i="6" s="1"/>
  <c r="W3" i="18"/>
  <c r="W21" i="18"/>
  <c r="W17" i="18"/>
  <c r="W13" i="18"/>
  <c r="W9" i="18"/>
  <c r="W20" i="18"/>
  <c r="W16" i="18"/>
  <c r="W4" i="18"/>
  <c r="X194" i="11"/>
  <c r="X190" i="11"/>
  <c r="W5" i="18"/>
  <c r="X292" i="11"/>
  <c r="X192" i="11"/>
  <c r="Q24" i="18"/>
  <c r="W24" i="18" s="1"/>
  <c r="Q20" i="18"/>
  <c r="Q16" i="18"/>
  <c r="Q12" i="18"/>
  <c r="W12" i="18" s="1"/>
  <c r="Q8" i="18"/>
  <c r="W8" i="18" s="1"/>
  <c r="Q4" i="18"/>
  <c r="V22" i="18"/>
  <c r="V18" i="18"/>
  <c r="V14" i="18"/>
  <c r="V10" i="18"/>
  <c r="V6" i="18"/>
  <c r="W285" i="11"/>
  <c r="W280" i="11"/>
  <c r="X280" i="11"/>
  <c r="W277" i="11"/>
  <c r="W289" i="11"/>
  <c r="V3" i="18"/>
  <c r="V21" i="18"/>
  <c r="V17" i="18"/>
  <c r="V13" i="18"/>
  <c r="V9" i="18"/>
  <c r="V5" i="18"/>
  <c r="W23" i="18"/>
  <c r="W19" i="18"/>
  <c r="W15" i="18"/>
  <c r="W11" i="18"/>
  <c r="W7" i="18"/>
  <c r="W22" i="18"/>
  <c r="W18" i="18"/>
  <c r="W14" i="18"/>
  <c r="W10" i="18"/>
  <c r="W6" i="18"/>
  <c r="X276" i="11"/>
  <c r="W298" i="11"/>
  <c r="W297" i="11"/>
  <c r="X294" i="11"/>
  <c r="W287" i="11"/>
  <c r="W284" i="11"/>
  <c r="X284" i="11"/>
  <c r="W271" i="11"/>
  <c r="X299" i="11"/>
  <c r="X295" i="11"/>
  <c r="X291" i="11"/>
  <c r="X277" i="11"/>
  <c r="W299" i="11"/>
  <c r="W295" i="11"/>
  <c r="W291" i="11"/>
  <c r="W221" i="11"/>
  <c r="X301" i="11"/>
  <c r="X297" i="11"/>
  <c r="X293" i="11"/>
  <c r="X273" i="11"/>
  <c r="W286" i="11"/>
  <c r="X285" i="11"/>
  <c r="W281" i="11"/>
  <c r="X282" i="11"/>
  <c r="W288" i="11"/>
  <c r="W283" i="11"/>
  <c r="X281" i="11"/>
  <c r="X288" i="11"/>
  <c r="X287" i="11"/>
  <c r="W115" i="11"/>
  <c r="W51" i="11"/>
  <c r="X283" i="11"/>
  <c r="W278" i="11"/>
  <c r="W270" i="11"/>
  <c r="W151" i="11"/>
  <c r="W147" i="11"/>
  <c r="W143" i="11"/>
  <c r="W99" i="11"/>
  <c r="X279" i="11"/>
  <c r="W274" i="11"/>
  <c r="W272" i="11"/>
  <c r="X154" i="11"/>
  <c r="W127" i="11"/>
  <c r="W83" i="11"/>
  <c r="W224" i="11"/>
  <c r="X275" i="11"/>
  <c r="K283" i="3"/>
  <c r="C15" i="6" s="1"/>
  <c r="X272" i="11"/>
  <c r="X271" i="11"/>
  <c r="X289" i="11"/>
  <c r="X278" i="11"/>
  <c r="X270" i="11"/>
  <c r="X274" i="11"/>
  <c r="X286" i="11"/>
  <c r="W223" i="11"/>
  <c r="W225" i="11"/>
  <c r="X227" i="11"/>
  <c r="W197" i="11"/>
  <c r="X222" i="11"/>
  <c r="T60" i="9"/>
  <c r="T23" i="9"/>
  <c r="L228" i="9"/>
  <c r="P24" i="9"/>
  <c r="T24" i="9" s="1"/>
  <c r="S24" i="9"/>
  <c r="P20" i="9"/>
  <c r="T20" i="9" s="1"/>
  <c r="S20" i="9"/>
  <c r="P16" i="9"/>
  <c r="T16" i="9" s="1"/>
  <c r="S16" i="9"/>
  <c r="P12" i="9"/>
  <c r="T12" i="9" s="1"/>
  <c r="S12" i="9"/>
  <c r="P8" i="9"/>
  <c r="T8" i="9" s="1"/>
  <c r="S8" i="9"/>
  <c r="P4" i="9"/>
  <c r="T4" i="9" s="1"/>
  <c r="S4" i="9"/>
  <c r="P11" i="9"/>
  <c r="T11" i="9" s="1"/>
  <c r="P15" i="9"/>
  <c r="T15" i="9" s="1"/>
  <c r="S15" i="9"/>
  <c r="P7" i="9"/>
  <c r="T7" i="9" s="1"/>
  <c r="O228" i="9"/>
  <c r="P3" i="9"/>
  <c r="T3" i="9" s="1"/>
  <c r="P19" i="9"/>
  <c r="T19" i="9" s="1"/>
  <c r="S60" i="9"/>
  <c r="S23" i="9"/>
  <c r="R228" i="9"/>
  <c r="J228" i="9"/>
  <c r="P22" i="9"/>
  <c r="T22" i="9" s="1"/>
  <c r="P18" i="9"/>
  <c r="T18" i="9" s="1"/>
  <c r="P14" i="9"/>
  <c r="T14" i="9" s="1"/>
  <c r="P10" i="9"/>
  <c r="T10" i="9" s="1"/>
  <c r="P6" i="9"/>
  <c r="T6" i="9" s="1"/>
  <c r="P25" i="9"/>
  <c r="T25" i="9" s="1"/>
  <c r="P21" i="9"/>
  <c r="T21" i="9" s="1"/>
  <c r="P17" i="9"/>
  <c r="T17" i="9" s="1"/>
  <c r="P13" i="9"/>
  <c r="T13" i="9" s="1"/>
  <c r="P9" i="9"/>
  <c r="T9" i="9" s="1"/>
  <c r="P5" i="9"/>
  <c r="T5" i="9" s="1"/>
  <c r="X221" i="11"/>
  <c r="X220" i="11"/>
  <c r="W198" i="11"/>
  <c r="W226" i="11"/>
  <c r="R16" i="11"/>
  <c r="R12" i="11"/>
  <c r="X12" i="11" s="1"/>
  <c r="X187" i="11"/>
  <c r="X225" i="11"/>
  <c r="W187" i="11"/>
  <c r="X226" i="11"/>
  <c r="X198" i="11"/>
  <c r="W195" i="11"/>
  <c r="X228" i="11"/>
  <c r="X224" i="11"/>
  <c r="X202" i="11"/>
  <c r="X223" i="11"/>
  <c r="R29" i="11"/>
  <c r="W186" i="11"/>
  <c r="R24" i="11"/>
  <c r="W202" i="11"/>
  <c r="X186" i="11"/>
  <c r="W203" i="11"/>
  <c r="R20" i="11"/>
  <c r="W204" i="11"/>
  <c r="X203" i="11"/>
  <c r="X204" i="11"/>
  <c r="X195" i="11"/>
  <c r="W199" i="11"/>
  <c r="W196" i="11"/>
  <c r="W200" i="11"/>
  <c r="X197" i="11"/>
  <c r="X199" i="11"/>
  <c r="X196" i="11"/>
  <c r="X200" i="11"/>
  <c r="W182" i="11"/>
  <c r="W183" i="11"/>
  <c r="R18" i="11"/>
  <c r="X182" i="11"/>
  <c r="X183" i="11"/>
  <c r="R13" i="11"/>
  <c r="W155" i="11"/>
  <c r="W131" i="11"/>
  <c r="W119" i="11"/>
  <c r="W103" i="11"/>
  <c r="W87" i="11"/>
  <c r="W71" i="11"/>
  <c r="W55" i="11"/>
  <c r="W135" i="11"/>
  <c r="W123" i="11"/>
  <c r="W107" i="11"/>
  <c r="W91" i="11"/>
  <c r="W75" i="11"/>
  <c r="W59" i="11"/>
  <c r="R25" i="11"/>
  <c r="X25" i="11" s="1"/>
  <c r="R17" i="11"/>
  <c r="X147" i="11"/>
  <c r="X115" i="11"/>
  <c r="X83" i="11"/>
  <c r="X59" i="11"/>
  <c r="W139" i="11"/>
  <c r="W111" i="11"/>
  <c r="W95" i="11"/>
  <c r="W79" i="11"/>
  <c r="W63" i="11"/>
  <c r="W47" i="11"/>
  <c r="R33" i="11"/>
  <c r="X33" i="11" s="1"/>
  <c r="W188" i="11"/>
  <c r="W184" i="11"/>
  <c r="W180" i="11"/>
  <c r="W185" i="11"/>
  <c r="W181" i="11"/>
  <c r="R26" i="11"/>
  <c r="X188" i="11"/>
  <c r="X184" i="11"/>
  <c r="X180" i="11"/>
  <c r="X185" i="11"/>
  <c r="X181" i="11"/>
  <c r="R14" i="11"/>
  <c r="R206" i="11"/>
  <c r="X206" i="11" s="1"/>
  <c r="W206" i="11"/>
  <c r="R179" i="11"/>
  <c r="X179" i="11" s="1"/>
  <c r="W179" i="11"/>
  <c r="W175" i="11"/>
  <c r="R175" i="11"/>
  <c r="X175" i="11" s="1"/>
  <c r="R171" i="11"/>
  <c r="X171" i="11" s="1"/>
  <c r="W171" i="11"/>
  <c r="R167" i="11"/>
  <c r="X167" i="11" s="1"/>
  <c r="W167" i="11"/>
  <c r="R163" i="11"/>
  <c r="X163" i="11" s="1"/>
  <c r="W163" i="11"/>
  <c r="W268" i="11"/>
  <c r="W264" i="11"/>
  <c r="X290" i="11"/>
  <c r="X266" i="11"/>
  <c r="X262" i="11"/>
  <c r="R207" i="11"/>
  <c r="X207" i="11" s="1"/>
  <c r="W207" i="11"/>
  <c r="R201" i="11"/>
  <c r="X201" i="11" s="1"/>
  <c r="W201" i="11"/>
  <c r="R176" i="11"/>
  <c r="X176" i="11" s="1"/>
  <c r="W176" i="11"/>
  <c r="R172" i="11"/>
  <c r="X172" i="11" s="1"/>
  <c r="W172" i="11"/>
  <c r="R168" i="11"/>
  <c r="X168" i="11" s="1"/>
  <c r="W168" i="11"/>
  <c r="R164" i="11"/>
  <c r="X164" i="11" s="1"/>
  <c r="W164" i="11"/>
  <c r="W269" i="11"/>
  <c r="W265" i="11"/>
  <c r="W261" i="11"/>
  <c r="R30" i="11"/>
  <c r="X30" i="11" s="1"/>
  <c r="X269" i="11"/>
  <c r="X265" i="11"/>
  <c r="X261" i="11"/>
  <c r="R208" i="11"/>
  <c r="X208" i="11" s="1"/>
  <c r="W208" i="11"/>
  <c r="R177" i="11"/>
  <c r="X177" i="11" s="1"/>
  <c r="W177" i="11"/>
  <c r="R173" i="11"/>
  <c r="X173" i="11" s="1"/>
  <c r="W173" i="11"/>
  <c r="R169" i="11"/>
  <c r="X169" i="11" s="1"/>
  <c r="W169" i="11"/>
  <c r="R165" i="11"/>
  <c r="X165" i="11" s="1"/>
  <c r="W165" i="11"/>
  <c r="W290" i="11"/>
  <c r="W266" i="11"/>
  <c r="W262" i="11"/>
  <c r="R22" i="11"/>
  <c r="X22" i="11" s="1"/>
  <c r="X268" i="11"/>
  <c r="X264" i="11"/>
  <c r="R330" i="11"/>
  <c r="X330" i="11" s="1"/>
  <c r="R267" i="11"/>
  <c r="X267" i="11" s="1"/>
  <c r="R263" i="11"/>
  <c r="X263" i="11" s="1"/>
  <c r="R260" i="11"/>
  <c r="X260" i="11" s="1"/>
  <c r="R259" i="11"/>
  <c r="X259" i="11" s="1"/>
  <c r="R258" i="11"/>
  <c r="X258" i="11" s="1"/>
  <c r="R257" i="11"/>
  <c r="X257" i="11" s="1"/>
  <c r="R256" i="11"/>
  <c r="X256" i="11" s="1"/>
  <c r="R255" i="11"/>
  <c r="X255" i="11" s="1"/>
  <c r="R254" i="11"/>
  <c r="X254" i="11" s="1"/>
  <c r="R243" i="11"/>
  <c r="X243" i="11" s="1"/>
  <c r="R242" i="11"/>
  <c r="X242" i="11" s="1"/>
  <c r="R241" i="11"/>
  <c r="X241" i="11" s="1"/>
  <c r="R240" i="11"/>
  <c r="X240" i="11" s="1"/>
  <c r="R239" i="11"/>
  <c r="X239" i="11" s="1"/>
  <c r="R238" i="11"/>
  <c r="X238" i="11" s="1"/>
  <c r="R237" i="11"/>
  <c r="X237" i="11" s="1"/>
  <c r="R236" i="11"/>
  <c r="X236" i="11" s="1"/>
  <c r="R235" i="11"/>
  <c r="X235" i="11" s="1"/>
  <c r="R232" i="11"/>
  <c r="X232" i="11" s="1"/>
  <c r="R231" i="11"/>
  <c r="X231" i="11" s="1"/>
  <c r="R230" i="11"/>
  <c r="X230" i="11" s="1"/>
  <c r="R229" i="11"/>
  <c r="X229" i="11" s="1"/>
  <c r="R219" i="11"/>
  <c r="X219" i="11" s="1"/>
  <c r="R218" i="11"/>
  <c r="X218" i="11" s="1"/>
  <c r="R217" i="11"/>
  <c r="X217" i="11" s="1"/>
  <c r="R216" i="11"/>
  <c r="X216" i="11" s="1"/>
  <c r="R215" i="11"/>
  <c r="X215" i="11" s="1"/>
  <c r="R214" i="11"/>
  <c r="X214" i="11" s="1"/>
  <c r="R213" i="11"/>
  <c r="X213" i="11" s="1"/>
  <c r="R212" i="11"/>
  <c r="X212" i="11" s="1"/>
  <c r="R211" i="11"/>
  <c r="X211" i="11" s="1"/>
  <c r="R210" i="11"/>
  <c r="X210" i="11" s="1"/>
  <c r="R209" i="11"/>
  <c r="X209" i="11" s="1"/>
  <c r="W209" i="11"/>
  <c r="R205" i="11"/>
  <c r="X205" i="11" s="1"/>
  <c r="W205" i="11"/>
  <c r="R178" i="11"/>
  <c r="X178" i="11" s="1"/>
  <c r="W178" i="11"/>
  <c r="R174" i="11"/>
  <c r="X174" i="11" s="1"/>
  <c r="W174" i="11"/>
  <c r="R170" i="11"/>
  <c r="X170" i="11" s="1"/>
  <c r="W170" i="11"/>
  <c r="R166" i="11"/>
  <c r="X166" i="11" s="1"/>
  <c r="W166" i="11"/>
  <c r="R21" i="11"/>
  <c r="W161" i="11"/>
  <c r="X161" i="11"/>
  <c r="X97" i="11"/>
  <c r="X73" i="11"/>
  <c r="X113" i="11"/>
  <c r="X57" i="11"/>
  <c r="X79" i="11"/>
  <c r="X55" i="11"/>
  <c r="X145" i="11"/>
  <c r="X129" i="11"/>
  <c r="X119" i="11"/>
  <c r="X158" i="11"/>
  <c r="X156" i="11"/>
  <c r="X107" i="11"/>
  <c r="X91" i="11"/>
  <c r="X135" i="11"/>
  <c r="X111" i="11"/>
  <c r="X103" i="11"/>
  <c r="X95" i="11"/>
  <c r="X87" i="11"/>
  <c r="X71" i="11"/>
  <c r="X63" i="11"/>
  <c r="X75" i="11"/>
  <c r="X99" i="11"/>
  <c r="X45" i="11"/>
  <c r="X121" i="11"/>
  <c r="X105" i="11"/>
  <c r="X89" i="11"/>
  <c r="X81" i="11"/>
  <c r="X65" i="11"/>
  <c r="X49" i="11"/>
  <c r="X152" i="11"/>
  <c r="X139" i="11"/>
  <c r="X123" i="11"/>
  <c r="X67" i="11"/>
  <c r="V332" i="11"/>
  <c r="X138" i="11"/>
  <c r="X122" i="11"/>
  <c r="X114" i="11"/>
  <c r="X106" i="11"/>
  <c r="X98" i="11"/>
  <c r="X90" i="11"/>
  <c r="X82" i="11"/>
  <c r="X74" i="11"/>
  <c r="X66" i="11"/>
  <c r="X58" i="11"/>
  <c r="X50" i="11"/>
  <c r="X149" i="11"/>
  <c r="X137" i="11"/>
  <c r="X125" i="11"/>
  <c r="W130" i="11"/>
  <c r="W50" i="11"/>
  <c r="X160" i="11"/>
  <c r="X153" i="11"/>
  <c r="R32" i="11"/>
  <c r="X32" i="11" s="1"/>
  <c r="R28" i="11"/>
  <c r="X28" i="11" s="1"/>
  <c r="W162" i="11"/>
  <c r="W159" i="11"/>
  <c r="W154" i="11"/>
  <c r="W133" i="11"/>
  <c r="W125" i="11"/>
  <c r="W122" i="11"/>
  <c r="W117" i="11"/>
  <c r="W114" i="11"/>
  <c r="W109" i="11"/>
  <c r="W106" i="11"/>
  <c r="W101" i="11"/>
  <c r="W98" i="11"/>
  <c r="W93" i="11"/>
  <c r="W90" i="11"/>
  <c r="W85" i="11"/>
  <c r="W82" i="11"/>
  <c r="W77" i="11"/>
  <c r="W74" i="11"/>
  <c r="W69" i="11"/>
  <c r="W66" i="11"/>
  <c r="W61" i="11"/>
  <c r="W58" i="11"/>
  <c r="W53" i="11"/>
  <c r="X51" i="11"/>
  <c r="X47" i="11"/>
  <c r="X150" i="11"/>
  <c r="X118" i="11"/>
  <c r="X110" i="11"/>
  <c r="X102" i="11"/>
  <c r="X94" i="11"/>
  <c r="X86" i="11"/>
  <c r="X78" i="11"/>
  <c r="X70" i="11"/>
  <c r="X62" i="11"/>
  <c r="X54" i="11"/>
  <c r="R31" i="11"/>
  <c r="X31" i="11" s="1"/>
  <c r="R27" i="11"/>
  <c r="X27" i="11" s="1"/>
  <c r="R23" i="11"/>
  <c r="X23" i="11" s="1"/>
  <c r="R19" i="11"/>
  <c r="X19" i="11" s="1"/>
  <c r="R15" i="11"/>
  <c r="X15" i="11" s="1"/>
  <c r="X151" i="11"/>
  <c r="X143" i="11"/>
  <c r="X131" i="11"/>
  <c r="X127" i="11"/>
  <c r="W141" i="11"/>
  <c r="W138" i="11"/>
  <c r="X157" i="11"/>
  <c r="X146" i="11"/>
  <c r="X142" i="11"/>
  <c r="T332" i="11"/>
  <c r="X134" i="11"/>
  <c r="X130" i="11"/>
  <c r="X126" i="11"/>
  <c r="N332" i="11"/>
  <c r="Q332" i="11"/>
  <c r="W126" i="11"/>
  <c r="L332" i="11"/>
  <c r="X159" i="11"/>
  <c r="X144" i="11"/>
  <c r="X136" i="11"/>
  <c r="X128" i="11"/>
  <c r="X120" i="11"/>
  <c r="X112" i="11"/>
  <c r="X104" i="11"/>
  <c r="X96" i="11"/>
  <c r="X88" i="11"/>
  <c r="X80" i="11"/>
  <c r="X72" i="11"/>
  <c r="X64" i="11"/>
  <c r="X56" i="11"/>
  <c r="X48" i="11"/>
  <c r="X155" i="11"/>
  <c r="X148" i="11"/>
  <c r="X140" i="11"/>
  <c r="X132" i="11"/>
  <c r="X124" i="11"/>
  <c r="X116" i="11"/>
  <c r="X108" i="11"/>
  <c r="X100" i="11"/>
  <c r="X92" i="11"/>
  <c r="X84" i="11"/>
  <c r="X76" i="11"/>
  <c r="X68" i="11"/>
  <c r="X60" i="11"/>
  <c r="X52" i="11"/>
  <c r="X46" i="11"/>
  <c r="R42" i="11"/>
  <c r="X42" i="11" s="1"/>
  <c r="R10" i="11"/>
  <c r="X10" i="11" s="1"/>
  <c r="W36" i="11"/>
  <c r="R9" i="11"/>
  <c r="X9" i="11" s="1"/>
  <c r="X43" i="11"/>
  <c r="R40" i="11"/>
  <c r="X40" i="11" s="1"/>
  <c r="R34" i="11"/>
  <c r="X34" i="11" s="1"/>
  <c r="X26" i="11"/>
  <c r="R44" i="11"/>
  <c r="X44" i="11" s="1"/>
  <c r="X18" i="11"/>
  <c r="X35" i="11"/>
  <c r="X29" i="11"/>
  <c r="X21" i="11"/>
  <c r="X17" i="11"/>
  <c r="X13" i="11"/>
  <c r="X39" i="11"/>
  <c r="W43" i="11"/>
  <c r="W39" i="11"/>
  <c r="W35" i="11"/>
  <c r="W11" i="11"/>
  <c r="X24" i="11"/>
  <c r="X20" i="11"/>
  <c r="X16" i="11"/>
  <c r="X41" i="11"/>
  <c r="R38" i="11"/>
  <c r="X38" i="11" s="1"/>
  <c r="X36" i="11"/>
  <c r="W41" i="11"/>
  <c r="W37" i="11"/>
  <c r="X37" i="11"/>
  <c r="X14" i="11"/>
  <c r="R5" i="11"/>
  <c r="X5" i="11" s="1"/>
  <c r="R8" i="11"/>
  <c r="X8" i="11" s="1"/>
  <c r="R7" i="11"/>
  <c r="X7" i="11" s="1"/>
  <c r="W6" i="11"/>
  <c r="X6" i="11"/>
  <c r="W4" i="11"/>
  <c r="W3" i="11"/>
  <c r="X3" i="11"/>
  <c r="X11" i="11"/>
  <c r="X4" i="11"/>
  <c r="J332" i="11"/>
  <c r="I26" i="18"/>
  <c r="N2" i="7"/>
  <c r="Q105" i="2"/>
  <c r="G9" i="6" s="1"/>
  <c r="R105" i="2"/>
  <c r="H9" i="6" s="1"/>
  <c r="K105" i="2"/>
  <c r="C9" i="6" s="1"/>
  <c r="N283" i="3" l="1"/>
  <c r="E15" i="6" s="1"/>
  <c r="T283" i="3"/>
  <c r="I15" i="6" s="1"/>
  <c r="E17" i="6"/>
  <c r="C21" i="6"/>
  <c r="R24" i="6" s="1"/>
  <c r="A86" i="9"/>
  <c r="A87" i="9" s="1"/>
  <c r="A88" i="9" s="1"/>
  <c r="A89" i="9" s="1"/>
  <c r="A90" i="9" s="1"/>
  <c r="A91" i="9" s="1"/>
  <c r="A92" i="9" s="1"/>
  <c r="A93" i="9" s="1"/>
  <c r="A94" i="9" s="1"/>
  <c r="A95" i="9" s="1"/>
  <c r="A96" i="9" s="1"/>
  <c r="A97" i="9" s="1"/>
  <c r="F21" i="6"/>
  <c r="T105" i="2"/>
  <c r="I9" i="6" s="1"/>
  <c r="P124" i="5"/>
  <c r="I19" i="6" s="1"/>
  <c r="D21" i="6"/>
  <c r="S228" i="9"/>
  <c r="P228" i="9"/>
  <c r="T228" i="9"/>
  <c r="R332" i="11"/>
  <c r="X332" i="11"/>
  <c r="W332" i="11"/>
  <c r="V26" i="18"/>
  <c r="Q26" i="18"/>
  <c r="W26" i="18"/>
  <c r="I17" i="6"/>
  <c r="G21" i="6"/>
  <c r="E21" i="6" l="1"/>
  <c r="A98" i="9"/>
  <c r="A99" i="9" s="1"/>
  <c r="A100" i="9" s="1"/>
  <c r="A101" i="9" s="1"/>
  <c r="A102" i="9" s="1"/>
  <c r="A103" i="9" s="1"/>
  <c r="H21" i="6"/>
  <c r="N35" i="6" s="1"/>
  <c r="P33" i="6" l="1"/>
  <c r="T24" i="6"/>
  <c r="U24" i="6" s="1"/>
  <c r="P32" i="6"/>
  <c r="P31" i="6"/>
  <c r="P29" i="6"/>
  <c r="P26" i="6"/>
  <c r="P27" i="6"/>
  <c r="P25" i="6"/>
  <c r="A104" i="9"/>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5" i="9" s="1"/>
  <c r="A136" i="9" s="1"/>
  <c r="A137" i="9" s="1"/>
  <c r="A138" i="9" s="1"/>
  <c r="A139" i="9" s="1"/>
  <c r="A140" i="9" s="1"/>
  <c r="A141" i="9" s="1"/>
  <c r="A142" i="9" s="1"/>
  <c r="A143" i="9" s="1"/>
  <c r="A144" i="9" s="1"/>
  <c r="A145" i="9" s="1"/>
  <c r="A146" i="9" s="1"/>
  <c r="A147" i="9" s="1"/>
  <c r="A148" i="9" s="1"/>
  <c r="A149" i="9" s="1"/>
  <c r="A150" i="9" s="1"/>
  <c r="A151" i="9" s="1"/>
  <c r="A152" i="9" s="1"/>
  <c r="A153" i="9" s="1"/>
  <c r="P34" i="6" l="1"/>
  <c r="P35" i="6"/>
  <c r="Q26" i="6"/>
  <c r="Q27" i="6"/>
  <c r="Q25" i="6"/>
  <c r="A154" i="9"/>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I7" i="6"/>
  <c r="I21" i="6" s="1"/>
  <c r="O35" i="6" s="1"/>
  <c r="Q33" i="6" l="1"/>
  <c r="Q32" i="6"/>
  <c r="Q30" i="6"/>
  <c r="Q31" i="6"/>
  <c r="Q29" i="6"/>
  <c r="Q34" i="6" l="1"/>
  <c r="Q35" i="6"/>
</calcChain>
</file>

<file path=xl/comments1.xml><?xml version="1.0" encoding="utf-8"?>
<comments xmlns="http://schemas.openxmlformats.org/spreadsheetml/2006/main">
  <authors>
    <author>Roger MANZO</author>
  </authors>
  <commentList>
    <comment ref="L1915" authorId="0" shapeId="0">
      <text>
        <r>
          <rPr>
            <b/>
            <sz val="10"/>
            <color rgb="FF000000"/>
            <rFont val="Tahoma"/>
            <family val="2"/>
          </rPr>
          <t>Roger MANZO:</t>
        </r>
        <r>
          <rPr>
            <sz val="10"/>
            <color rgb="FF000000"/>
            <rFont val="Tahoma"/>
            <family val="2"/>
          </rPr>
          <t xml:space="preserve">
</t>
        </r>
      </text>
    </comment>
  </commentList>
</comments>
</file>

<file path=xl/sharedStrings.xml><?xml version="1.0" encoding="utf-8"?>
<sst xmlns="http://schemas.openxmlformats.org/spreadsheetml/2006/main" count="28545" uniqueCount="13827">
  <si>
    <t>1263</t>
  </si>
  <si>
    <t>1264</t>
  </si>
  <si>
    <t>1265</t>
  </si>
  <si>
    <t>1267</t>
  </si>
  <si>
    <t>1268</t>
  </si>
  <si>
    <t>1269</t>
  </si>
  <si>
    <t>1270</t>
  </si>
  <si>
    <t>1271</t>
  </si>
  <si>
    <t>1841</t>
  </si>
  <si>
    <t>1842</t>
  </si>
  <si>
    <t>1843</t>
  </si>
  <si>
    <t>1844</t>
  </si>
  <si>
    <t>1845</t>
  </si>
  <si>
    <t>1846</t>
  </si>
  <si>
    <t>1847</t>
  </si>
  <si>
    <t>1848</t>
  </si>
  <si>
    <t>1849</t>
  </si>
  <si>
    <t>1851</t>
  </si>
  <si>
    <t>1852</t>
  </si>
  <si>
    <t>1853</t>
  </si>
  <si>
    <t>1854</t>
  </si>
  <si>
    <t>1855</t>
  </si>
  <si>
    <t>1864</t>
  </si>
  <si>
    <t>1865</t>
  </si>
  <si>
    <t>1865A</t>
  </si>
  <si>
    <t>1866</t>
  </si>
  <si>
    <t>1867</t>
  </si>
  <si>
    <t>1868</t>
  </si>
  <si>
    <t>1297</t>
  </si>
  <si>
    <t>1298</t>
  </si>
  <si>
    <t>1299</t>
  </si>
  <si>
    <t>1300</t>
  </si>
  <si>
    <t>1301</t>
  </si>
  <si>
    <t>1303</t>
  </si>
  <si>
    <t>1304</t>
  </si>
  <si>
    <t>1305</t>
  </si>
  <si>
    <t>1306</t>
  </si>
  <si>
    <t>1307</t>
  </si>
  <si>
    <t>1308</t>
  </si>
  <si>
    <t>1309</t>
  </si>
  <si>
    <t>1310</t>
  </si>
  <si>
    <t>1311</t>
  </si>
  <si>
    <t>1312</t>
  </si>
  <si>
    <t>1313</t>
  </si>
  <si>
    <t>1314</t>
  </si>
  <si>
    <t>1315</t>
  </si>
  <si>
    <t>1316</t>
  </si>
  <si>
    <t>1317</t>
  </si>
  <si>
    <t>1318</t>
  </si>
  <si>
    <t>1319</t>
  </si>
  <si>
    <t>1320</t>
  </si>
  <si>
    <t>1321</t>
  </si>
  <si>
    <t>Poste</t>
  </si>
  <si>
    <t>Poste aérienne</t>
  </si>
  <si>
    <t>Préoblitérés</t>
  </si>
  <si>
    <t>Service</t>
  </si>
  <si>
    <t>Taxe</t>
  </si>
  <si>
    <t>Neuf</t>
  </si>
  <si>
    <t>Total</t>
  </si>
  <si>
    <t>280</t>
  </si>
  <si>
    <t>1921</t>
  </si>
  <si>
    <t>1922</t>
  </si>
  <si>
    <t>1923</t>
  </si>
  <si>
    <t>1345</t>
  </si>
  <si>
    <t>1346</t>
  </si>
  <si>
    <t>1347</t>
  </si>
  <si>
    <t>1348</t>
  </si>
  <si>
    <t>1349</t>
  </si>
  <si>
    <t>1350</t>
  </si>
  <si>
    <t>1351</t>
  </si>
  <si>
    <t>1351A</t>
  </si>
  <si>
    <t>1351B</t>
  </si>
  <si>
    <t>1352</t>
  </si>
  <si>
    <t>1353</t>
  </si>
  <si>
    <t>1353A</t>
  </si>
  <si>
    <t>1354</t>
  </si>
  <si>
    <t>1354A</t>
  </si>
  <si>
    <t>1354B</t>
  </si>
  <si>
    <t>1355</t>
  </si>
  <si>
    <t>1356</t>
  </si>
  <si>
    <t>1357</t>
  </si>
  <si>
    <t>1358</t>
  </si>
  <si>
    <t>1359</t>
  </si>
  <si>
    <t>1360</t>
  </si>
  <si>
    <t>1361</t>
  </si>
  <si>
    <t>1362</t>
  </si>
  <si>
    <t>1363</t>
  </si>
  <si>
    <t>1364</t>
  </si>
  <si>
    <t>1950</t>
  </si>
  <si>
    <t>1951</t>
  </si>
  <si>
    <t>1952</t>
  </si>
  <si>
    <t>1953</t>
  </si>
  <si>
    <t>1954</t>
  </si>
  <si>
    <t>1955</t>
  </si>
  <si>
    <t>825</t>
  </si>
  <si>
    <t>826</t>
  </si>
  <si>
    <t>827</t>
  </si>
  <si>
    <t>828</t>
  </si>
  <si>
    <t>829</t>
  </si>
  <si>
    <t>830</t>
  </si>
  <si>
    <t>831</t>
  </si>
  <si>
    <t>832</t>
  </si>
  <si>
    <t>833</t>
  </si>
  <si>
    <t>834</t>
  </si>
  <si>
    <t>835</t>
  </si>
  <si>
    <t>836</t>
  </si>
  <si>
    <t>837</t>
  </si>
  <si>
    <t>838</t>
  </si>
  <si>
    <t>839</t>
  </si>
  <si>
    <t>840</t>
  </si>
  <si>
    <t>841</t>
  </si>
  <si>
    <t>841A</t>
  </si>
  <si>
    <t>842</t>
  </si>
  <si>
    <t>1388</t>
  </si>
  <si>
    <t>1389</t>
  </si>
  <si>
    <t>NUM</t>
  </si>
  <si>
    <t>ANNEE</t>
  </si>
  <si>
    <t>DESIGNATION</t>
  </si>
  <si>
    <t>Y.T.</t>
  </si>
  <si>
    <t>EMI</t>
  </si>
  <si>
    <t>Faciale</t>
  </si>
  <si>
    <t>1</t>
  </si>
  <si>
    <t>10c</t>
  </si>
  <si>
    <t>2</t>
  </si>
  <si>
    <t>15c</t>
  </si>
  <si>
    <t>3</t>
  </si>
  <si>
    <t>20c</t>
  </si>
  <si>
    <t>4</t>
  </si>
  <si>
    <t>25c</t>
  </si>
  <si>
    <t>5</t>
  </si>
  <si>
    <t>40c</t>
  </si>
  <si>
    <t>6</t>
  </si>
  <si>
    <t>7</t>
  </si>
  <si>
    <t>8</t>
  </si>
  <si>
    <t>9</t>
  </si>
  <si>
    <t>10</t>
  </si>
  <si>
    <t>11</t>
  </si>
  <si>
    <t>1c</t>
  </si>
  <si>
    <t>12</t>
  </si>
  <si>
    <t>5c</t>
  </si>
  <si>
    <t>15</t>
  </si>
  <si>
    <t>16</t>
  </si>
  <si>
    <t>80c</t>
  </si>
  <si>
    <t>18</t>
  </si>
  <si>
    <t>19</t>
  </si>
  <si>
    <t>20</t>
  </si>
  <si>
    <t>21</t>
  </si>
  <si>
    <t>22</t>
  </si>
  <si>
    <t>23</t>
  </si>
  <si>
    <t>24</t>
  </si>
  <si>
    <t>25</t>
  </si>
  <si>
    <t>2c</t>
  </si>
  <si>
    <t>30</t>
  </si>
  <si>
    <t>30c</t>
  </si>
  <si>
    <t>31</t>
  </si>
  <si>
    <t>32</t>
  </si>
  <si>
    <t>33</t>
  </si>
  <si>
    <t>35</t>
  </si>
  <si>
    <t>36</t>
  </si>
  <si>
    <t>37</t>
  </si>
  <si>
    <t>38</t>
  </si>
  <si>
    <t>40A</t>
  </si>
  <si>
    <t>42A</t>
  </si>
  <si>
    <t>47</t>
  </si>
  <si>
    <t>48</t>
  </si>
  <si>
    <t>49</t>
  </si>
  <si>
    <t>50</t>
  </si>
  <si>
    <t>51</t>
  </si>
  <si>
    <t>52</t>
  </si>
  <si>
    <t>53</t>
  </si>
  <si>
    <t>54</t>
  </si>
  <si>
    <t>55</t>
  </si>
  <si>
    <t>56</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</si>
  <si>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</si>
  <si>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</si>
  <si>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</si>
  <si>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</si>
  <si>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</si>
  <si>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</si>
  <si>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</si>
  <si>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</si>
  <si>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</si>
  <si>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</si>
  <si>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</si>
  <si>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</si>
  <si>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</si>
  <si>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</si>
  <si>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</si>
  <si>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</si>
  <si>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</si>
  <si>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</si>
  <si>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</si>
  <si>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</si>
  <si>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</si>
  <si>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</si>
  <si>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</si>
  <si>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</si>
  <si>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</si>
  <si>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</si>
  <si>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</si>
  <si>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</si>
  <si>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</si>
  <si>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</si>
  <si>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</si>
  <si>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</si>
  <si>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</si>
  <si>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</si>
  <si>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</si>
  <si>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</si>
  <si>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</si>
  <si>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</si>
  <si>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</si>
  <si>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</si>
  <si>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</si>
  <si>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</si>
  <si>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</si>
  <si>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</si>
  <si>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</si>
  <si>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</si>
  <si>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</si>
  <si>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</si>
  <si>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</si>
  <si>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</si>
  <si>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</si>
  <si>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</si>
  <si>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</si>
  <si>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</si>
  <si>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</si>
  <si>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</si>
  <si>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</si>
  <si>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</si>
  <si>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</si>
  <si>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</si>
  <si>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</si>
  <si>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</si>
  <si>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</si>
  <si>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</si>
  <si>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</si>
  <si>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</si>
  <si>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</si>
  <si>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</si>
  <si>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</si>
  <si>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</si>
  <si>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474</t>
  </si>
  <si>
    <t>475</t>
  </si>
  <si>
    <t>476</t>
  </si>
  <si>
    <t>477</t>
  </si>
  <si>
    <t>478</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</si>
  <si>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</si>
  <si>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</si>
  <si>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</si>
  <si>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</si>
  <si>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</si>
  <si>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</si>
  <si>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</si>
  <si>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</si>
  <si>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</si>
  <si>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</si>
  <si>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</si>
  <si>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</si>
  <si>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</si>
  <si>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</si>
  <si>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</si>
  <si>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</si>
  <si>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</si>
  <si>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</si>
  <si>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</si>
  <si>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</si>
  <si>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</si>
  <si>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</si>
  <si>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</si>
  <si>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</si>
  <si>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</si>
  <si>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</si>
  <si>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</si>
  <si>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</si>
  <si>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</si>
  <si>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</si>
  <si>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</si>
  <si>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</si>
  <si>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</si>
  <si>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</si>
  <si>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</si>
  <si>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</si>
  <si>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</si>
  <si>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</si>
  <si>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</si>
  <si>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</si>
  <si>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</si>
  <si>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</si>
  <si>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521A</t>
  </si>
  <si>
    <t>521B</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</si>
  <si>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</si>
  <si>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</si>
  <si>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</si>
  <si>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</si>
  <si>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</si>
  <si>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</si>
  <si>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</si>
  <si>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</si>
  <si>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</si>
  <si>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</si>
  <si>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</si>
  <si>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</si>
  <si>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</si>
  <si>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</si>
  <si>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</si>
  <si>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</si>
  <si>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</si>
  <si>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</si>
  <si>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</si>
  <si>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</si>
  <si>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</si>
  <si>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</si>
  <si>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</si>
  <si>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</si>
  <si>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</si>
  <si>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</si>
  <si>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</si>
  <si>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</si>
  <si>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</si>
  <si>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</si>
  <si>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</si>
  <si>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</si>
  <si>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</si>
  <si>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</si>
  <si>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</si>
  <si>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</si>
  <si>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</si>
  <si>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</si>
  <si>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</si>
  <si>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</si>
  <si>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</si>
  <si>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</si>
  <si>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</si>
  <si>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</si>
  <si>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</si>
  <si>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</si>
  <si>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</si>
  <si>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</si>
  <si>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</si>
  <si>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</si>
  <si>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</si>
  <si>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</si>
  <si>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</si>
  <si>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</si>
  <si>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</si>
  <si>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</si>
  <si>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</si>
  <si>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</si>
  <si>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</si>
  <si>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</si>
  <si>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</si>
  <si>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</si>
  <si>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</si>
  <si>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</si>
  <si>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</si>
  <si>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</si>
  <si>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</si>
  <si>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</si>
  <si>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</si>
  <si>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</si>
  <si>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</si>
  <si>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</si>
  <si>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</si>
  <si>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</si>
  <si>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</si>
  <si>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</si>
  <si>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</si>
  <si>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</si>
  <si>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</si>
  <si>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</si>
  <si>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</si>
  <si>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</si>
  <si>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</si>
  <si>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</si>
  <si>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</si>
  <si>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</si>
  <si>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</si>
  <si>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</si>
  <si>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</si>
  <si>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</si>
  <si>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</si>
  <si>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</si>
  <si>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</si>
  <si>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</si>
  <si>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</si>
  <si>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</si>
  <si>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</si>
  <si>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</si>
  <si>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</si>
  <si>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</si>
  <si>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</si>
  <si>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</si>
  <si>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</si>
  <si>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</si>
  <si>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</si>
  <si>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</si>
  <si>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</si>
  <si>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</si>
  <si>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</si>
  <si>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</si>
  <si>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</si>
  <si>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</si>
  <si>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</si>
  <si>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</si>
  <si>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</si>
  <si>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</si>
  <si>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</si>
  <si>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</si>
  <si>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</si>
  <si>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</si>
  <si>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</si>
  <si>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</si>
  <si>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</si>
  <si>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</si>
  <si>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</si>
  <si>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</si>
  <si>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</si>
  <si>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</si>
  <si>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</si>
  <si>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</si>
  <si>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</si>
  <si>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</si>
  <si>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</si>
  <si>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</si>
  <si>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</si>
  <si>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</si>
  <si>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</si>
  <si>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</si>
  <si>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</si>
  <si>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</si>
  <si>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</si>
  <si>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</si>
  <si>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</si>
  <si>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</si>
  <si>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</si>
  <si>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</si>
  <si>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</si>
  <si>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</si>
  <si>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</si>
  <si>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</si>
  <si>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</si>
  <si>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</si>
  <si>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</si>
  <si>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</si>
  <si>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</si>
  <si>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</si>
  <si>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</si>
  <si>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683</t>
  </si>
  <si>
    <t>684</t>
  </si>
  <si>
    <t>686</t>
  </si>
  <si>
    <t>687</t>
  </si>
  <si>
    <t>688</t>
  </si>
  <si>
    <t>689</t>
  </si>
  <si>
    <t>690</t>
  </si>
  <si>
    <t>691</t>
  </si>
  <si>
    <t>692</t>
  </si>
  <si>
    <t>693</t>
  </si>
  <si>
    <t>694</t>
  </si>
  <si>
    <t>695</t>
  </si>
  <si>
    <t>696</t>
  </si>
  <si>
    <t>697</t>
  </si>
  <si>
    <t>698</t>
  </si>
  <si>
    <t>699</t>
  </si>
  <si>
    <t>700</t>
  </si>
  <si>
    <t>701</t>
  </si>
  <si>
    <t>701A</t>
  </si>
  <si>
    <t>701B</t>
  </si>
  <si>
    <t>701C</t>
  </si>
  <si>
    <t>701D</t>
  </si>
  <si>
    <t>701E</t>
  </si>
  <si>
    <t>701F</t>
  </si>
  <si>
    <t>702</t>
  </si>
  <si>
    <t>703</t>
  </si>
  <si>
    <t>704</t>
  </si>
  <si>
    <t>705</t>
  </si>
  <si>
    <t>706</t>
  </si>
  <si>
    <t>707</t>
  </si>
  <si>
    <t>708</t>
  </si>
  <si>
    <t>709</t>
  </si>
  <si>
    <t>710</t>
  </si>
  <si>
    <t>711</t>
  </si>
  <si>
    <t>712</t>
  </si>
  <si>
    <t>713</t>
  </si>
  <si>
    <t>714</t>
  </si>
  <si>
    <t>715</t>
  </si>
  <si>
    <t>716</t>
  </si>
  <si>
    <t>716A</t>
  </si>
  <si>
    <t>716B</t>
  </si>
  <si>
    <t>717</t>
  </si>
  <si>
    <t>718</t>
  </si>
  <si>
    <t>718A</t>
  </si>
  <si>
    <t>719</t>
  </si>
  <si>
    <t>719A</t>
  </si>
  <si>
    <t>719B</t>
  </si>
  <si>
    <t>720</t>
  </si>
  <si>
    <t>721</t>
  </si>
  <si>
    <t>721A</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</si>
  <si>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</si>
  <si>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</si>
  <si>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</si>
  <si>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</si>
  <si>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</si>
  <si>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</si>
  <si>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</si>
  <si>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</si>
  <si>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</si>
  <si>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</si>
  <si>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</si>
  <si>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</si>
  <si>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</si>
  <si>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</si>
  <si>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</si>
  <si>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</si>
  <si>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</si>
  <si>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</si>
  <si>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</si>
  <si>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</si>
  <si>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</si>
  <si>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</si>
  <si>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</si>
  <si>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</si>
  <si>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</si>
  <si>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</si>
  <si>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</si>
  <si>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</si>
  <si>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</si>
  <si>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</si>
  <si>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</si>
  <si>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</si>
  <si>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</si>
  <si>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</si>
  <si>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</si>
  <si>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</si>
  <si>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</si>
  <si>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</si>
  <si>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</si>
  <si>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</si>
  <si>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</si>
  <si>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</si>
  <si>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</si>
  <si>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</si>
  <si>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</si>
  <si>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</si>
  <si>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</si>
  <si>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</si>
  <si>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</si>
  <si>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</si>
  <si>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</si>
  <si>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</si>
  <si>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</si>
  <si>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</si>
  <si>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</si>
  <si>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</si>
  <si>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</si>
  <si>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</si>
  <si>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</si>
  <si>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</si>
  <si>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</si>
  <si>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</si>
  <si>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</si>
  <si>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</si>
  <si>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</si>
  <si>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</si>
  <si>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</si>
  <si>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</si>
  <si>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</si>
  <si>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</si>
  <si>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</si>
  <si>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</si>
  <si>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</si>
  <si>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</si>
  <si>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</si>
  <si>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</si>
  <si>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</si>
  <si>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</si>
  <si>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</si>
  <si>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</si>
  <si>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</si>
  <si>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804</t>
  </si>
  <si>
    <t>805</t>
  </si>
  <si>
    <t>807</t>
  </si>
  <si>
    <t>808</t>
  </si>
  <si>
    <t>809</t>
  </si>
  <si>
    <t>810</t>
  </si>
  <si>
    <t>811</t>
  </si>
  <si>
    <t>812</t>
  </si>
  <si>
    <t>813</t>
  </si>
  <si>
    <t>814</t>
  </si>
  <si>
    <t>815</t>
  </si>
  <si>
    <t>816</t>
  </si>
  <si>
    <t>817</t>
  </si>
  <si>
    <t>818</t>
  </si>
  <si>
    <t>819</t>
  </si>
  <si>
    <t>820</t>
  </si>
  <si>
    <t>821</t>
  </si>
  <si>
    <t>822</t>
  </si>
  <si>
    <t>823</t>
  </si>
  <si>
    <t>824</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</si>
  <si>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</si>
  <si>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</si>
  <si>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</si>
  <si>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</si>
  <si>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</si>
  <si>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</si>
  <si>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</si>
  <si>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</si>
  <si>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</si>
  <si>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</si>
  <si>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</si>
  <si>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</si>
  <si>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</si>
  <si>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</si>
  <si>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</si>
  <si>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</si>
  <si>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</si>
  <si>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</si>
  <si>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</si>
  <si>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</si>
  <si>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</si>
  <si>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</si>
  <si>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</si>
  <si>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</si>
  <si>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</si>
  <si>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</si>
  <si>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</si>
  <si>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</si>
  <si>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1115A</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</si>
  <si>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</si>
  <si>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</si>
  <si>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</si>
  <si>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</si>
  <si>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</si>
  <si>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</si>
  <si>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</si>
  <si>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</si>
  <si>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</si>
  <si>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</si>
  <si>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</si>
  <si>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</si>
  <si>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</si>
  <si>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</si>
  <si>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</si>
  <si>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</si>
  <si>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</si>
  <si>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</si>
  <si>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</si>
  <si>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</si>
  <si>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</si>
  <si>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</si>
  <si>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</si>
  <si>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</si>
  <si>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</si>
  <si>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</si>
  <si>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</si>
  <si>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</si>
  <si>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</si>
  <si>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</si>
  <si>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</si>
  <si>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</si>
  <si>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</si>
  <si>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</si>
  <si>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</si>
  <si>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</si>
  <si>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</si>
  <si>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</si>
  <si>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</si>
  <si>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</si>
  <si>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</si>
  <si>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</si>
  <si>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</si>
  <si>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</si>
  <si>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</si>
  <si>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</si>
  <si>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</si>
  <si>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</si>
  <si>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</si>
  <si>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</si>
  <si>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</si>
  <si>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</si>
  <si>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</si>
  <si>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</si>
  <si>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2262A</t>
  </si>
  <si>
    <t>2376b</t>
  </si>
  <si>
    <t>BC2411A</t>
  </si>
  <si>
    <t>La bande-carnet</t>
  </si>
  <si>
    <t>BC2460</t>
  </si>
  <si>
    <t>BC2515</t>
  </si>
  <si>
    <t>BC2523</t>
  </si>
  <si>
    <t>2538A</t>
  </si>
  <si>
    <t>BC2570</t>
  </si>
  <si>
    <t>2583A</t>
  </si>
  <si>
    <t>2605A</t>
  </si>
  <si>
    <t>BC2655</t>
  </si>
  <si>
    <t>BC2687</t>
  </si>
  <si>
    <t>BC2689A</t>
  </si>
  <si>
    <t>2715a</t>
  </si>
  <si>
    <t>BC2744A</t>
  </si>
  <si>
    <t>BC2753</t>
  </si>
  <si>
    <t>BC2794</t>
  </si>
  <si>
    <t>BC2805</t>
  </si>
  <si>
    <t>2807a</t>
  </si>
  <si>
    <t>2824a</t>
  </si>
  <si>
    <t>BC2848</t>
  </si>
  <si>
    <t>BC2865</t>
  </si>
  <si>
    <t>BC2872</t>
  </si>
  <si>
    <t>2873a</t>
  </si>
  <si>
    <t>BC2903</t>
  </si>
  <si>
    <t>BC2935</t>
  </si>
  <si>
    <t>BC2964</t>
  </si>
  <si>
    <t>BC2982</t>
  </si>
  <si>
    <t>BC2992</t>
  </si>
  <si>
    <t>3009a</t>
  </si>
  <si>
    <t>BC3031</t>
  </si>
  <si>
    <t>BC3053</t>
  </si>
  <si>
    <t>BC3071A</t>
  </si>
  <si>
    <t>BC3121</t>
  </si>
  <si>
    <t>BC3137</t>
  </si>
  <si>
    <t>BC3140</t>
  </si>
  <si>
    <t>BC3161A</t>
  </si>
  <si>
    <t>BC3193</t>
  </si>
  <si>
    <t>BC3213</t>
  </si>
  <si>
    <t>BC3221A</t>
  </si>
  <si>
    <t>BC3227</t>
  </si>
  <si>
    <t>BC3268</t>
  </si>
  <si>
    <t>BC3298A</t>
  </si>
  <si>
    <t>BC3305</t>
  </si>
  <si>
    <t>BC3348</t>
  </si>
  <si>
    <t>3365</t>
  </si>
  <si>
    <t>B3422</t>
  </si>
  <si>
    <t>P3467a</t>
  </si>
  <si>
    <t>BC3467a</t>
  </si>
  <si>
    <t>B3471</t>
  </si>
  <si>
    <t>B3519</t>
  </si>
  <si>
    <t>BC3534A</t>
  </si>
  <si>
    <t>BC3546a</t>
  </si>
  <si>
    <t>P3547</t>
  </si>
  <si>
    <t>BC3578A</t>
  </si>
  <si>
    <t>P3582</t>
  </si>
  <si>
    <t>P3619</t>
  </si>
  <si>
    <t>BC3622</t>
  </si>
  <si>
    <t>1236</t>
  </si>
  <si>
    <t>1237</t>
  </si>
  <si>
    <t>1238</t>
  </si>
  <si>
    <t>1239</t>
  </si>
  <si>
    <t>1240</t>
  </si>
  <si>
    <t>1241</t>
  </si>
  <si>
    <t>1242</t>
  </si>
  <si>
    <t>1243</t>
  </si>
  <si>
    <t>1244</t>
  </si>
  <si>
    <t>1245</t>
  </si>
  <si>
    <t>1246</t>
  </si>
  <si>
    <t>2479</t>
  </si>
  <si>
    <t>2480</t>
  </si>
  <si>
    <t>2481</t>
  </si>
  <si>
    <t>2482</t>
  </si>
  <si>
    <t>2483</t>
  </si>
  <si>
    <t>2484</t>
  </si>
  <si>
    <t>2485</t>
  </si>
  <si>
    <t>2486</t>
  </si>
  <si>
    <t>2487</t>
  </si>
  <si>
    <t>2488</t>
  </si>
  <si>
    <t>2490</t>
  </si>
  <si>
    <t>2491</t>
  </si>
  <si>
    <t>2492</t>
  </si>
  <si>
    <t>2493</t>
  </si>
  <si>
    <t>2494</t>
  </si>
  <si>
    <t>2495</t>
  </si>
  <si>
    <t>2496</t>
  </si>
  <si>
    <t>2497</t>
  </si>
  <si>
    <t>2498</t>
  </si>
  <si>
    <t>2499</t>
  </si>
  <si>
    <t>2500</t>
  </si>
  <si>
    <t>2501</t>
  </si>
  <si>
    <t>2502</t>
  </si>
  <si>
    <t>2503</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</si>
  <si>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</si>
  <si>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</si>
  <si>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</si>
  <si>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</si>
  <si>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</si>
  <si>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</si>
  <si>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</si>
  <si>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</si>
  <si>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</si>
  <si>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</si>
  <si>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</si>
  <si>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</si>
  <si>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</si>
  <si>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</si>
  <si>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</si>
  <si>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</si>
  <si>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</si>
  <si>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</si>
  <si>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</si>
  <si>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</si>
  <si>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</si>
  <si>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</si>
  <si>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</si>
  <si>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</si>
  <si>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</si>
  <si>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2530</t>
  </si>
  <si>
    <t>2531</t>
  </si>
  <si>
    <t>2532</t>
  </si>
  <si>
    <t>2533</t>
  </si>
  <si>
    <t>2534</t>
  </si>
  <si>
    <t>2535</t>
  </si>
  <si>
    <t>2536</t>
  </si>
  <si>
    <t>2537</t>
  </si>
  <si>
    <t>2538</t>
  </si>
  <si>
    <t>2539</t>
  </si>
  <si>
    <t>2540</t>
  </si>
  <si>
    <t>1391</t>
  </si>
  <si>
    <t>1392</t>
  </si>
  <si>
    <t>1392A</t>
  </si>
  <si>
    <t>1393</t>
  </si>
  <si>
    <t>1394</t>
  </si>
  <si>
    <t>1394A</t>
  </si>
  <si>
    <t>1395</t>
  </si>
  <si>
    <t>1396</t>
  </si>
  <si>
    <t>1397</t>
  </si>
  <si>
    <t>1398</t>
  </si>
  <si>
    <t>1399</t>
  </si>
  <si>
    <t>1400</t>
  </si>
  <si>
    <t>1401</t>
  </si>
  <si>
    <t>1322</t>
  </si>
  <si>
    <t>1323</t>
  </si>
  <si>
    <t>1324</t>
  </si>
  <si>
    <t>1325</t>
  </si>
  <si>
    <t>1326</t>
  </si>
  <si>
    <t>1327</t>
  </si>
  <si>
    <t>1328</t>
  </si>
  <si>
    <t>1329</t>
  </si>
  <si>
    <t>1330</t>
  </si>
  <si>
    <t>1331</t>
  </si>
  <si>
    <t>1331A</t>
  </si>
  <si>
    <t>1332</t>
  </si>
  <si>
    <t>1333</t>
  </si>
  <si>
    <t>1334</t>
  </si>
  <si>
    <t>1335</t>
  </si>
  <si>
    <t>1336</t>
  </si>
  <si>
    <t>1337</t>
  </si>
  <si>
    <t>1338</t>
  </si>
  <si>
    <t>1339</t>
  </si>
  <si>
    <t>1340</t>
  </si>
  <si>
    <t>1341</t>
  </si>
  <si>
    <t>1342</t>
  </si>
  <si>
    <t>1343</t>
  </si>
  <si>
    <t>1344</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</si>
  <si>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</si>
  <si>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</si>
  <si>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</si>
  <si>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</si>
  <si>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</si>
  <si>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</si>
  <si>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</si>
  <si>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</si>
  <si>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</si>
  <si>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</si>
  <si>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</si>
  <si>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</si>
  <si>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</si>
  <si>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</si>
  <si>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</si>
  <si>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</si>
  <si>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</si>
  <si>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</si>
  <si>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</si>
  <si>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</si>
  <si>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</si>
  <si>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</si>
  <si>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</si>
  <si>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</si>
  <si>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</si>
  <si>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</si>
  <si>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1365</t>
  </si>
  <si>
    <t>1366</t>
  </si>
  <si>
    <t>1367</t>
  </si>
  <si>
    <t>1368</t>
  </si>
  <si>
    <t>1369</t>
  </si>
  <si>
    <t>1370</t>
  </si>
  <si>
    <t>1371</t>
  </si>
  <si>
    <t>1372</t>
  </si>
  <si>
    <t>1373</t>
  </si>
  <si>
    <t>1374</t>
  </si>
  <si>
    <t>1375</t>
  </si>
  <si>
    <t>1377</t>
  </si>
  <si>
    <t>1378</t>
  </si>
  <si>
    <t>1379</t>
  </si>
  <si>
    <t>1380</t>
  </si>
  <si>
    <t>1381</t>
  </si>
  <si>
    <t>1382</t>
  </si>
  <si>
    <t>1383</t>
  </si>
  <si>
    <t>1384</t>
  </si>
  <si>
    <t>1385</t>
  </si>
  <si>
    <t>1386</t>
  </si>
  <si>
    <t>1387</t>
  </si>
  <si>
    <t>1473</t>
  </si>
  <si>
    <t>1474</t>
  </si>
  <si>
    <t>1475</t>
  </si>
  <si>
    <t>1476</t>
  </si>
  <si>
    <t>1477</t>
  </si>
  <si>
    <t>1478</t>
  </si>
  <si>
    <t>1493</t>
  </si>
  <si>
    <t>57</t>
  </si>
  <si>
    <t>58</t>
  </si>
  <si>
    <t>59</t>
  </si>
  <si>
    <t>61</t>
  </si>
  <si>
    <t>62</t>
  </si>
  <si>
    <t>63</t>
  </si>
  <si>
    <t>64</t>
  </si>
  <si>
    <t>65</t>
  </si>
  <si>
    <t>66</t>
  </si>
  <si>
    <t>67</t>
  </si>
  <si>
    <t>68</t>
  </si>
  <si>
    <t>69</t>
  </si>
  <si>
    <t>70</t>
  </si>
  <si>
    <t>71</t>
  </si>
  <si>
    <t>75c</t>
  </si>
  <si>
    <t>72</t>
  </si>
  <si>
    <t>73</t>
  </si>
  <si>
    <t>74</t>
  </si>
  <si>
    <t>75</t>
  </si>
  <si>
    <t>76</t>
  </si>
  <si>
    <t>77</t>
  </si>
  <si>
    <t>78</t>
  </si>
  <si>
    <t>79</t>
  </si>
  <si>
    <t>80</t>
  </si>
  <si>
    <t>81</t>
  </si>
  <si>
    <t>82</t>
  </si>
  <si>
    <t>83</t>
  </si>
  <si>
    <t>84</t>
  </si>
  <si>
    <t>85</t>
  </si>
  <si>
    <t>86</t>
  </si>
  <si>
    <t>3c</t>
  </si>
  <si>
    <t>87</t>
  </si>
  <si>
    <t>88</t>
  </si>
  <si>
    <t>89</t>
  </si>
  <si>
    <t>90</t>
  </si>
  <si>
    <t>91</t>
  </si>
  <si>
    <t>92</t>
  </si>
  <si>
    <t>93</t>
  </si>
  <si>
    <t>94</t>
  </si>
  <si>
    <t>95</t>
  </si>
  <si>
    <t>96</t>
  </si>
  <si>
    <t>97</t>
  </si>
  <si>
    <t>98</t>
  </si>
  <si>
    <t>50c</t>
  </si>
  <si>
    <t>99</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</si>
  <si>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</si>
  <si>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</si>
  <si>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</si>
  <si>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</si>
  <si>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</si>
  <si>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</si>
  <si>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</si>
  <si>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</si>
  <si>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</si>
  <si>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</si>
  <si>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</si>
  <si>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</si>
  <si>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</si>
  <si>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</si>
  <si>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</si>
  <si>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</si>
  <si>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</si>
  <si>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</si>
  <si>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</si>
  <si>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</si>
  <si>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</si>
  <si>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</si>
  <si>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</si>
  <si>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</si>
  <si>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</si>
  <si>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</si>
  <si>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</si>
  <si>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</si>
  <si>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</si>
  <si>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</si>
  <si>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</si>
  <si>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</si>
  <si>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</si>
  <si>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</si>
  <si>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</si>
  <si>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</si>
  <si>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</si>
  <si>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</si>
  <si>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</si>
  <si>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141</t>
  </si>
  <si>
    <t>142</t>
  </si>
  <si>
    <t>143</t>
  </si>
  <si>
    <t>45c</t>
  </si>
  <si>
    <t>144</t>
  </si>
  <si>
    <t>60c</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</si>
  <si>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</si>
  <si>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</si>
  <si>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</si>
  <si>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</si>
  <si>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</si>
  <si>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</si>
  <si>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</si>
  <si>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</si>
  <si>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</si>
  <si>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</si>
  <si>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</si>
  <si>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</si>
  <si>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</si>
  <si>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</si>
  <si>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</si>
  <si>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</si>
  <si>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</si>
  <si>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</si>
  <si>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</si>
  <si>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</si>
  <si>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</si>
  <si>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</si>
  <si>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</si>
  <si>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</si>
  <si>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</si>
  <si>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</si>
  <si>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</si>
  <si>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</si>
  <si>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</si>
  <si>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</si>
  <si>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</si>
  <si>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</si>
  <si>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</si>
  <si>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</si>
  <si>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90c</t>
  </si>
  <si>
    <t>179</t>
  </si>
  <si>
    <t>180</t>
  </si>
  <si>
    <t>181</t>
  </si>
  <si>
    <t>182</t>
  </si>
  <si>
    <t>183</t>
  </si>
  <si>
    <t>184</t>
  </si>
  <si>
    <t>185</t>
  </si>
  <si>
    <t>186</t>
  </si>
  <si>
    <t>188</t>
  </si>
  <si>
    <t>189</t>
  </si>
  <si>
    <t>190</t>
  </si>
  <si>
    <t>191</t>
  </si>
  <si>
    <t>192</t>
  </si>
  <si>
    <t>193</t>
  </si>
  <si>
    <t>194</t>
  </si>
  <si>
    <t>195</t>
  </si>
  <si>
    <t>196</t>
  </si>
  <si>
    <t>197</t>
  </si>
  <si>
    <t>198</t>
  </si>
  <si>
    <t>199</t>
  </si>
  <si>
    <t>200</t>
  </si>
  <si>
    <t>201</t>
  </si>
  <si>
    <t>65c</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</si>
  <si>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</si>
  <si>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</si>
  <si>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</si>
  <si>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</si>
  <si>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</si>
  <si>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</si>
  <si>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</si>
  <si>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</si>
  <si>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</si>
  <si>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</si>
  <si>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</si>
  <si>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</si>
  <si>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</si>
  <si>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</si>
  <si>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</si>
  <si>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</si>
  <si>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</si>
  <si>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</si>
  <si>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</si>
  <si>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</si>
  <si>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</si>
  <si>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</si>
  <si>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</si>
  <si>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</si>
  <si>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227</t>
  </si>
  <si>
    <t>228</t>
  </si>
  <si>
    <t>229</t>
  </si>
  <si>
    <t>230</t>
  </si>
  <si>
    <t>231</t>
  </si>
  <si>
    <t>232</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</si>
  <si>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</si>
  <si>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</si>
  <si>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</si>
  <si>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</si>
  <si>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</si>
  <si>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</si>
  <si>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</si>
  <si>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</si>
  <si>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</si>
  <si>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</si>
  <si>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</si>
  <si>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</si>
  <si>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</si>
  <si>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</si>
  <si>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</si>
  <si>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</si>
  <si>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</si>
  <si>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</si>
  <si>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</si>
  <si>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</si>
  <si>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</si>
  <si>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</si>
  <si>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</si>
  <si>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</si>
  <si>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257A</t>
  </si>
  <si>
    <t>258</t>
  </si>
  <si>
    <t>259</t>
  </si>
  <si>
    <t>260</t>
  </si>
  <si>
    <t>261</t>
  </si>
  <si>
    <t>262</t>
  </si>
  <si>
    <t>263</t>
  </si>
  <si>
    <t>264</t>
  </si>
  <si>
    <t>265</t>
  </si>
  <si>
    <t>266</t>
  </si>
  <si>
    <t>267</t>
  </si>
  <si>
    <t>268</t>
  </si>
  <si>
    <t>269</t>
  </si>
  <si>
    <t>270</t>
  </si>
  <si>
    <t>271</t>
  </si>
  <si>
    <t>272</t>
  </si>
  <si>
    <t>273</t>
  </si>
  <si>
    <t>274</t>
  </si>
  <si>
    <t>275</t>
  </si>
  <si>
    <t>276</t>
  </si>
  <si>
    <t>277</t>
  </si>
  <si>
    <t>277A</t>
  </si>
  <si>
    <t>278</t>
  </si>
  <si>
    <t>278A</t>
  </si>
  <si>
    <t>278B</t>
  </si>
  <si>
    <t>279</t>
  </si>
  <si>
    <t>279A</t>
  </si>
  <si>
    <t>282</t>
  </si>
  <si>
    <t>281</t>
  </si>
  <si>
    <t>283</t>
  </si>
  <si>
    <t>284</t>
  </si>
  <si>
    <t>284A</t>
  </si>
  <si>
    <t>285</t>
  </si>
  <si>
    <t>286</t>
  </si>
  <si>
    <t>287</t>
  </si>
  <si>
    <t>288</t>
  </si>
  <si>
    <t>289</t>
  </si>
  <si>
    <t>290</t>
  </si>
  <si>
    <t>291</t>
  </si>
  <si>
    <t>292</t>
  </si>
  <si>
    <t>293</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</si>
  <si>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</si>
  <si>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</si>
  <si>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</si>
  <si>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</si>
  <si>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</si>
  <si>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</si>
  <si>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</si>
  <si>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</si>
  <si>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</si>
  <si>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</si>
  <si>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</si>
  <si>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</si>
  <si>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</si>
  <si>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</si>
  <si>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</si>
  <si>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</si>
  <si>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</si>
  <si>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</si>
  <si>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</si>
  <si>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</si>
  <si>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</si>
  <si>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</si>
  <si>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</si>
  <si>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</si>
  <si>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</si>
  <si>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</si>
  <si>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</si>
  <si>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</si>
  <si>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</si>
  <si>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</si>
  <si>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</si>
  <si>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</si>
  <si>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</si>
  <si>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</si>
  <si>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</si>
  <si>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</si>
  <si>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</si>
  <si>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</si>
  <si>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</si>
  <si>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</si>
  <si>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</si>
  <si>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</si>
  <si>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</si>
  <si>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</si>
  <si>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</si>
  <si>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</si>
  <si>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</si>
  <si>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</si>
  <si>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</si>
  <si>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</si>
  <si>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</si>
  <si>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</si>
  <si>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</si>
  <si>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</si>
  <si>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</si>
  <si>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</si>
  <si>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</si>
  <si>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</si>
  <si>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</si>
  <si>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</si>
  <si>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</si>
  <si>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55c</t>
  </si>
  <si>
    <t>356</t>
  </si>
  <si>
    <t>357</t>
  </si>
  <si>
    <t>358</t>
  </si>
  <si>
    <t>359</t>
  </si>
  <si>
    <t>360</t>
  </si>
  <si>
    <t>361</t>
  </si>
  <si>
    <t>362</t>
  </si>
  <si>
    <t>363</t>
  </si>
  <si>
    <t>364</t>
  </si>
  <si>
    <t>365</t>
  </si>
  <si>
    <t>366</t>
  </si>
  <si>
    <t>367</t>
  </si>
  <si>
    <t>368</t>
  </si>
  <si>
    <t>369</t>
  </si>
  <si>
    <t>370</t>
  </si>
  <si>
    <t>371</t>
  </si>
  <si>
    <t>372</t>
  </si>
  <si>
    <t>373</t>
  </si>
  <si>
    <t>374</t>
  </si>
  <si>
    <t>375</t>
  </si>
  <si>
    <t>375A</t>
  </si>
  <si>
    <t>376</t>
  </si>
  <si>
    <t>377</t>
  </si>
  <si>
    <t>377A</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</si>
  <si>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</si>
  <si>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</si>
  <si>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</si>
  <si>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</si>
  <si>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</si>
  <si>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</si>
  <si>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</si>
  <si>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</si>
  <si>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</si>
  <si>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</si>
  <si>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</si>
  <si>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</si>
  <si>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</si>
  <si>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</si>
  <si>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</si>
  <si>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</si>
  <si>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</si>
  <si>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</si>
  <si>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</si>
  <si>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</si>
  <si>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</si>
  <si>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</si>
  <si>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</si>
  <si>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</si>
  <si>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</si>
  <si>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</si>
  <si>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</si>
  <si>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</si>
  <si>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407</t>
  </si>
  <si>
    <t>408</t>
  </si>
  <si>
    <t>409</t>
  </si>
  <si>
    <t>410</t>
  </si>
  <si>
    <t>411</t>
  </si>
  <si>
    <t>412</t>
  </si>
  <si>
    <t>413</t>
  </si>
  <si>
    <t>414</t>
  </si>
  <si>
    <t>414A</t>
  </si>
  <si>
    <t>414B</t>
  </si>
  <si>
    <t>415</t>
  </si>
  <si>
    <t>416</t>
  </si>
  <si>
    <t>70c</t>
  </si>
  <si>
    <t>416A</t>
  </si>
  <si>
    <t>417</t>
  </si>
  <si>
    <t>418</t>
  </si>
  <si>
    <t>419</t>
  </si>
  <si>
    <t>420</t>
  </si>
  <si>
    <t>421</t>
  </si>
  <si>
    <t>422</t>
  </si>
  <si>
    <t>423</t>
  </si>
  <si>
    <t>424</t>
  </si>
  <si>
    <t>425</t>
  </si>
  <si>
    <t>426</t>
  </si>
  <si>
    <t>427</t>
  </si>
  <si>
    <t>428</t>
  </si>
  <si>
    <t>429</t>
  </si>
  <si>
    <t>1650</t>
  </si>
  <si>
    <t>1651</t>
  </si>
  <si>
    <t>1652</t>
  </si>
  <si>
    <t>1653</t>
  </si>
  <si>
    <t>1654</t>
  </si>
  <si>
    <t>1655</t>
  </si>
  <si>
    <t>1656</t>
  </si>
  <si>
    <t>1657</t>
  </si>
  <si>
    <t>1658</t>
  </si>
  <si>
    <t>1659</t>
  </si>
  <si>
    <t>1660</t>
  </si>
  <si>
    <t>1662</t>
  </si>
  <si>
    <t>1663</t>
  </si>
  <si>
    <t>1664</t>
  </si>
  <si>
    <t>1665</t>
  </si>
  <si>
    <t>1666</t>
  </si>
  <si>
    <t>1667</t>
  </si>
  <si>
    <t>1668</t>
  </si>
  <si>
    <t>1669</t>
  </si>
  <si>
    <t>1670</t>
  </si>
  <si>
    <t>1671</t>
  </si>
  <si>
    <t>1672</t>
  </si>
  <si>
    <t>1673</t>
  </si>
  <si>
    <t>1674</t>
  </si>
  <si>
    <t>1676</t>
  </si>
  <si>
    <t>1677</t>
  </si>
  <si>
    <t>1745</t>
  </si>
  <si>
    <t>1746</t>
  </si>
  <si>
    <t>1747</t>
  </si>
  <si>
    <t>1748</t>
  </si>
  <si>
    <t>1749</t>
  </si>
  <si>
    <t>1750</t>
  </si>
  <si>
    <t>1751</t>
  </si>
  <si>
    <t>1752</t>
  </si>
  <si>
    <t>1753</t>
  </si>
  <si>
    <t>1754</t>
  </si>
  <si>
    <t>1755</t>
  </si>
  <si>
    <t>1756</t>
  </si>
  <si>
    <t>1757</t>
  </si>
  <si>
    <t>1758</t>
  </si>
  <si>
    <t>1759</t>
  </si>
  <si>
    <t>1760</t>
  </si>
  <si>
    <t>1761</t>
  </si>
  <si>
    <t>1762</t>
  </si>
  <si>
    <t>1763</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</si>
  <si>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</si>
  <si>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</si>
  <si>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</si>
  <si>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</si>
  <si>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</si>
  <si>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</si>
  <si>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</si>
  <si>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</si>
  <si>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</si>
  <si>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</si>
  <si>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</si>
  <si>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</si>
  <si>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</si>
  <si>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</si>
  <si>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</si>
  <si>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</si>
  <si>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</si>
  <si>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</si>
  <si>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</si>
  <si>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</si>
  <si>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</si>
  <si>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</si>
  <si>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</si>
  <si>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1791</t>
  </si>
  <si>
    <t>1792</t>
  </si>
  <si>
    <t>1795</t>
  </si>
  <si>
    <t>1796</t>
  </si>
  <si>
    <t>1797</t>
  </si>
  <si>
    <t>1798</t>
  </si>
  <si>
    <t>1799</t>
  </si>
  <si>
    <t>1800</t>
  </si>
  <si>
    <t>1247</t>
  </si>
  <si>
    <t>1248</t>
  </si>
  <si>
    <t>1249</t>
  </si>
  <si>
    <t>1250</t>
  </si>
  <si>
    <t>1251</t>
  </si>
  <si>
    <t>1252</t>
  </si>
  <si>
    <t>1253</t>
  </si>
  <si>
    <t>1254</t>
  </si>
  <si>
    <t>1255</t>
  </si>
  <si>
    <t>1256</t>
  </si>
  <si>
    <t>1257</t>
  </si>
  <si>
    <t>1258</t>
  </si>
  <si>
    <t>1259</t>
  </si>
  <si>
    <t>1260</t>
  </si>
  <si>
    <t>1261</t>
  </si>
  <si>
    <t>1262</t>
  </si>
  <si>
    <t>1824</t>
  </si>
  <si>
    <t>1828</t>
  </si>
  <si>
    <t>1829</t>
  </si>
  <si>
    <t>1830</t>
  </si>
  <si>
    <t>1831</t>
  </si>
  <si>
    <t>1832</t>
  </si>
  <si>
    <t>1833</t>
  </si>
  <si>
    <t>1834</t>
  </si>
  <si>
    <t>1835</t>
  </si>
  <si>
    <t>1836</t>
  </si>
  <si>
    <t>1837</t>
  </si>
  <si>
    <t>1838</t>
  </si>
  <si>
    <t>1839</t>
  </si>
  <si>
    <t>1840</t>
  </si>
  <si>
    <t>3051</t>
  </si>
  <si>
    <t>3052</t>
  </si>
  <si>
    <t>3054</t>
  </si>
  <si>
    <t>3055</t>
  </si>
  <si>
    <t>3056</t>
  </si>
  <si>
    <t>3057</t>
  </si>
  <si>
    <t>3058</t>
  </si>
  <si>
    <t>3059</t>
  </si>
  <si>
    <t>3060</t>
  </si>
  <si>
    <t>3061</t>
  </si>
  <si>
    <t>3062</t>
  </si>
  <si>
    <t>3063</t>
  </si>
  <si>
    <t>3064</t>
  </si>
  <si>
    <t>1956</t>
  </si>
  <si>
    <t>1957</t>
  </si>
  <si>
    <t>1958</t>
  </si>
  <si>
    <t>1959</t>
  </si>
  <si>
    <t>1960</t>
  </si>
  <si>
    <t>1961</t>
  </si>
  <si>
    <t>1963</t>
  </si>
  <si>
    <t>1964</t>
  </si>
  <si>
    <t>1965</t>
  </si>
  <si>
    <t>1966</t>
  </si>
  <si>
    <t>1967</t>
  </si>
  <si>
    <t>1968</t>
  </si>
  <si>
    <t>1969</t>
  </si>
  <si>
    <t>1970</t>
  </si>
  <si>
    <t>1972</t>
  </si>
  <si>
    <t>1973</t>
  </si>
  <si>
    <t>1974</t>
  </si>
  <si>
    <t>1975</t>
  </si>
  <si>
    <t>1976</t>
  </si>
  <si>
    <t>1977</t>
  </si>
  <si>
    <t>1978</t>
  </si>
  <si>
    <t>1979</t>
  </si>
  <si>
    <t>1980</t>
  </si>
  <si>
    <t>1869</t>
  </si>
  <si>
    <t>1870</t>
  </si>
  <si>
    <t>1871</t>
  </si>
  <si>
    <t>1872</t>
  </si>
  <si>
    <t>1873</t>
  </si>
  <si>
    <t>1874</t>
  </si>
  <si>
    <t>1875</t>
  </si>
  <si>
    <t>1876</t>
  </si>
  <si>
    <t>1877</t>
  </si>
  <si>
    <t>1878</t>
  </si>
  <si>
    <t>1879</t>
  </si>
  <si>
    <t>1880</t>
  </si>
  <si>
    <t>1881</t>
  </si>
  <si>
    <t>1882</t>
  </si>
  <si>
    <t>1883</t>
  </si>
  <si>
    <t>1884</t>
  </si>
  <si>
    <t>1885</t>
  </si>
  <si>
    <t>1893</t>
  </si>
  <si>
    <t>1894</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</si>
  <si>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</si>
  <si>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</si>
  <si>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</si>
  <si>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</si>
  <si>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</si>
  <si>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</si>
  <si>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</si>
  <si>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</si>
  <si>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</si>
  <si>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</si>
  <si>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</si>
  <si>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</si>
  <si>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</si>
  <si>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</si>
  <si>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</si>
  <si>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</si>
  <si>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</si>
  <si>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</si>
  <si>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</si>
  <si>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</si>
  <si>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</si>
  <si>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</si>
  <si>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</si>
  <si>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</si>
  <si>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</si>
  <si>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</si>
  <si>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</si>
  <si>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</si>
  <si>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</si>
  <si>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</si>
  <si>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</si>
  <si>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</si>
  <si>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</si>
  <si>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</si>
  <si>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</si>
  <si>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</si>
  <si>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</si>
  <si>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</si>
  <si>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</si>
  <si>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</si>
  <si>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</si>
  <si>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</si>
  <si>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</si>
  <si>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</si>
  <si>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</si>
  <si>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</si>
  <si>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</si>
  <si>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</si>
  <si>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</si>
  <si>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</si>
  <si>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2055</t>
  </si>
  <si>
    <t>2056</t>
  </si>
  <si>
    <t>2057</t>
  </si>
  <si>
    <t>2058</t>
  </si>
  <si>
    <t>2059</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</si>
  <si>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</si>
  <si>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</si>
  <si>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</si>
  <si>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</si>
  <si>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</si>
  <si>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</si>
  <si>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</si>
  <si>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</si>
  <si>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</si>
  <si>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</si>
  <si>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</si>
  <si>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</si>
  <si>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</si>
  <si>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</si>
  <si>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</si>
  <si>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</si>
  <si>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</si>
  <si>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</si>
  <si>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</si>
  <si>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</si>
  <si>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</si>
  <si>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</si>
  <si>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</si>
  <si>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</si>
  <si>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</si>
  <si>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</si>
  <si>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</si>
  <si>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842A</t>
  </si>
  <si>
    <t>844</t>
  </si>
  <si>
    <t>845</t>
  </si>
  <si>
    <t>846</t>
  </si>
  <si>
    <t>847</t>
  </si>
  <si>
    <t>848</t>
  </si>
  <si>
    <t>849</t>
  </si>
  <si>
    <t>850</t>
  </si>
  <si>
    <t>851</t>
  </si>
  <si>
    <t>852</t>
  </si>
  <si>
    <t>853</t>
  </si>
  <si>
    <t>854</t>
  </si>
  <si>
    <t>855</t>
  </si>
  <si>
    <t>856</t>
  </si>
  <si>
    <t>857</t>
  </si>
  <si>
    <t>858</t>
  </si>
  <si>
    <t>859</t>
  </si>
  <si>
    <t>860</t>
  </si>
  <si>
    <t>861</t>
  </si>
  <si>
    <t>862</t>
  </si>
  <si>
    <t>863</t>
  </si>
  <si>
    <t>864</t>
  </si>
  <si>
    <t>2115</t>
  </si>
  <si>
    <t>2116</t>
  </si>
  <si>
    <t>2117</t>
  </si>
  <si>
    <t>2118</t>
  </si>
  <si>
    <t>2119</t>
  </si>
  <si>
    <t>2120</t>
  </si>
  <si>
    <t>2121</t>
  </si>
  <si>
    <t>2122</t>
  </si>
  <si>
    <t>2124</t>
  </si>
  <si>
    <t>2125</t>
  </si>
  <si>
    <t>2126</t>
  </si>
  <si>
    <t>2127</t>
  </si>
  <si>
    <t>2128</t>
  </si>
  <si>
    <t>2129</t>
  </si>
  <si>
    <t>2130</t>
  </si>
  <si>
    <t>2131</t>
  </si>
  <si>
    <t>2132</t>
  </si>
  <si>
    <t>2133</t>
  </si>
  <si>
    <t>2134</t>
  </si>
  <si>
    <t>2135</t>
  </si>
  <si>
    <t>2136</t>
  </si>
  <si>
    <t>2137</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</si>
  <si>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</si>
  <si>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</si>
  <si>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</si>
  <si>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</si>
  <si>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</si>
  <si>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</si>
  <si>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</si>
  <si>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</si>
  <si>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</si>
  <si>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</si>
  <si>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</si>
  <si>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</si>
  <si>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</si>
  <si>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</si>
  <si>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</si>
  <si>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</si>
  <si>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</si>
  <si>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</si>
  <si>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</si>
  <si>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</si>
  <si>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</si>
  <si>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</si>
  <si>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</si>
  <si>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</si>
  <si>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</si>
  <si>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</si>
  <si>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</si>
  <si>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</si>
  <si>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</si>
  <si>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</si>
  <si>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</si>
  <si>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</si>
  <si>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</si>
  <si>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</si>
  <si>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</si>
  <si>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</si>
  <si>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</si>
  <si>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</si>
  <si>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</si>
  <si>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</si>
  <si>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</si>
  <si>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</si>
  <si>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</si>
  <si>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</si>
  <si>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</si>
  <si>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</si>
  <si>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</si>
  <si>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</si>
  <si>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</si>
  <si>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</si>
  <si>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</si>
  <si>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</si>
  <si>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</si>
  <si>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</si>
  <si>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</si>
  <si>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</si>
  <si>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</si>
  <si>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</si>
  <si>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</si>
  <si>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</si>
  <si>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</si>
  <si>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</si>
  <si>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</si>
  <si>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</si>
  <si>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</si>
  <si>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</si>
  <si>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</si>
  <si>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</si>
  <si>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</si>
  <si>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</si>
  <si>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</si>
  <si>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</si>
  <si>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</si>
  <si>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</si>
  <si>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</si>
  <si>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</si>
  <si>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</si>
  <si>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</si>
  <si>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</si>
  <si>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</si>
  <si>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</si>
  <si>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</si>
  <si>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</si>
  <si>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</si>
  <si>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</si>
  <si>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</si>
  <si>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</si>
  <si>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</si>
  <si>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</si>
  <si>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</si>
  <si>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</si>
  <si>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</si>
  <si>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</si>
  <si>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</si>
  <si>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</si>
  <si>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</si>
  <si>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</si>
  <si>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</si>
  <si>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</si>
  <si>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</si>
  <si>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</si>
  <si>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</si>
  <si>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</si>
  <si>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</si>
  <si>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</si>
  <si>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</si>
  <si>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</si>
  <si>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</si>
  <si>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</si>
  <si>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</si>
  <si>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</si>
  <si>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</si>
  <si>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</si>
  <si>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</si>
  <si>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</si>
  <si>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</si>
  <si>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1009A</t>
  </si>
  <si>
    <t>1010</t>
  </si>
  <si>
    <t>1011</t>
  </si>
  <si>
    <t>1011A</t>
  </si>
  <si>
    <t>1011B</t>
  </si>
  <si>
    <t>1011C</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</si>
  <si>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</si>
  <si>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</si>
  <si>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</si>
  <si>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</si>
  <si>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</si>
  <si>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</si>
  <si>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</si>
  <si>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</si>
  <si>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</si>
  <si>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</si>
  <si>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</si>
  <si>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</si>
  <si>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</si>
  <si>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</si>
  <si>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</si>
  <si>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</si>
  <si>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</si>
  <si>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</si>
  <si>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</si>
  <si>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</si>
  <si>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</si>
  <si>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</si>
  <si>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</si>
  <si>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1036</t>
  </si>
  <si>
    <t>1037</t>
  </si>
  <si>
    <t>1038</t>
  </si>
  <si>
    <t>1039</t>
  </si>
  <si>
    <t>1040</t>
  </si>
  <si>
    <t>1041</t>
  </si>
  <si>
    <t>1042</t>
  </si>
  <si>
    <t>1043</t>
  </si>
  <si>
    <t>1044</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</si>
  <si>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</si>
  <si>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</si>
  <si>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</si>
  <si>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</si>
  <si>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</si>
  <si>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</si>
  <si>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</si>
  <si>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</si>
  <si>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</si>
  <si>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</si>
  <si>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</si>
  <si>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</si>
  <si>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</si>
  <si>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</si>
  <si>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</si>
  <si>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</si>
  <si>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</si>
  <si>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</si>
  <si>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</si>
  <si>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</si>
  <si>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</si>
  <si>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</si>
  <si>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</si>
  <si>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</si>
  <si>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</si>
  <si>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</si>
  <si>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</si>
  <si>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</si>
  <si>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</si>
  <si>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</si>
  <si>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</si>
  <si>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</si>
  <si>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</si>
  <si>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</si>
  <si>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</si>
  <si>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</si>
  <si>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</si>
  <si>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</si>
  <si>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</si>
  <si>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</si>
  <si>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</si>
  <si>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</si>
  <si>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</si>
  <si>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</si>
  <si>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</si>
  <si>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</si>
  <si>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</si>
  <si>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</si>
  <si>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</si>
  <si>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</si>
  <si>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</si>
  <si>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</si>
  <si>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</si>
  <si>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</si>
  <si>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</si>
  <si>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</si>
  <si>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</si>
  <si>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</si>
  <si>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</si>
  <si>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</si>
  <si>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</si>
  <si>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</si>
  <si>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</si>
  <si>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</si>
  <si>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</si>
  <si>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</si>
  <si>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</si>
  <si>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</si>
  <si>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</si>
  <si>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</si>
  <si>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</si>
  <si>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</si>
  <si>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</si>
  <si>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</si>
  <si>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</si>
  <si>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</si>
  <si>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</si>
  <si>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</si>
  <si>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</si>
  <si>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</si>
  <si>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</si>
  <si>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</si>
  <si>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</si>
  <si>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</si>
  <si>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</si>
  <si>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</si>
  <si>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</si>
  <si>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</si>
  <si>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</si>
  <si>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</si>
  <si>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</si>
  <si>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</si>
  <si>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</si>
  <si>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</si>
  <si>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</si>
  <si>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</si>
  <si>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</si>
  <si>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</si>
  <si>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</si>
  <si>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2329</t>
  </si>
  <si>
    <t>2329A</t>
  </si>
  <si>
    <t>2330</t>
  </si>
  <si>
    <t>2331</t>
  </si>
  <si>
    <t>2333</t>
  </si>
  <si>
    <t>2334</t>
  </si>
  <si>
    <t>2351</t>
  </si>
  <si>
    <t>2352</t>
  </si>
  <si>
    <t>2353</t>
  </si>
  <si>
    <t>2354</t>
  </si>
  <si>
    <t>2355</t>
  </si>
  <si>
    <t>2356</t>
  </si>
  <si>
    <t>2357</t>
  </si>
  <si>
    <t>2358</t>
  </si>
  <si>
    <t>2359</t>
  </si>
  <si>
    <t>2360</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</si>
  <si>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</si>
  <si>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</si>
  <si>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</si>
  <si>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</si>
  <si>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</si>
  <si>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</si>
  <si>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</si>
  <si>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</si>
  <si>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</si>
  <si>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</si>
  <si>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</si>
  <si>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</si>
  <si>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</si>
  <si>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</si>
  <si>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</si>
  <si>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</si>
  <si>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</si>
  <si>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</si>
  <si>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</si>
  <si>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</si>
  <si>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</si>
  <si>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2401</t>
  </si>
  <si>
    <t>2402</t>
  </si>
  <si>
    <t>2403</t>
  </si>
  <si>
    <t>2404</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</si>
  <si>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</si>
  <si>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</si>
  <si>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</si>
  <si>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</si>
  <si>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</si>
  <si>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</si>
  <si>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</si>
  <si>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</si>
  <si>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</si>
  <si>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</si>
  <si>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</si>
  <si>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</si>
  <si>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</si>
  <si>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</si>
  <si>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</si>
  <si>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</si>
  <si>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</si>
  <si>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</si>
  <si>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</si>
  <si>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</si>
  <si>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</si>
  <si>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</si>
  <si>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</si>
  <si>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</si>
  <si>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</si>
  <si>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</si>
  <si>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</si>
  <si>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</si>
  <si>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</si>
  <si>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2430</t>
  </si>
  <si>
    <t>2432</t>
  </si>
  <si>
    <t>2433</t>
  </si>
  <si>
    <t>2434</t>
  </si>
  <si>
    <t>2435</t>
  </si>
  <si>
    <t>2436</t>
  </si>
  <si>
    <t>2437</t>
  </si>
  <si>
    <t>2438</t>
  </si>
  <si>
    <t>2439</t>
  </si>
  <si>
    <t>2440</t>
  </si>
  <si>
    <t>2441</t>
  </si>
  <si>
    <t>2442</t>
  </si>
  <si>
    <t>2443</t>
  </si>
  <si>
    <t>2444</t>
  </si>
  <si>
    <t>2445</t>
  </si>
  <si>
    <t>2446</t>
  </si>
  <si>
    <t>2449</t>
  </si>
  <si>
    <t>2450</t>
  </si>
  <si>
    <t>2451</t>
  </si>
  <si>
    <t>2453</t>
  </si>
  <si>
    <t>1222</t>
  </si>
  <si>
    <t>1223</t>
  </si>
  <si>
    <t>1224</t>
  </si>
  <si>
    <t>1225</t>
  </si>
  <si>
    <t>1226</t>
  </si>
  <si>
    <t>1227</t>
  </si>
  <si>
    <t>1228</t>
  </si>
  <si>
    <t>1229</t>
  </si>
  <si>
    <t>1230</t>
  </si>
  <si>
    <t>1230A</t>
  </si>
  <si>
    <t>1231</t>
  </si>
  <si>
    <t>1232</t>
  </si>
  <si>
    <t>1233</t>
  </si>
  <si>
    <t>1234</t>
  </si>
  <si>
    <t>1234A</t>
  </si>
  <si>
    <t>1235</t>
  </si>
  <si>
    <t>2463</t>
  </si>
  <si>
    <t>2464</t>
  </si>
  <si>
    <t>2465</t>
  </si>
  <si>
    <t>2466</t>
  </si>
  <si>
    <t>2467</t>
  </si>
  <si>
    <t>2468</t>
  </si>
  <si>
    <t>2469</t>
  </si>
  <si>
    <t>2470</t>
  </si>
  <si>
    <t>2471</t>
  </si>
  <si>
    <t>2472</t>
  </si>
  <si>
    <t>2473</t>
  </si>
  <si>
    <t>2474</t>
  </si>
  <si>
    <t>2475</t>
  </si>
  <si>
    <t>2476</t>
  </si>
  <si>
    <t>2477</t>
  </si>
  <si>
    <t>2478</t>
  </si>
  <si>
    <t>2573</t>
  </si>
  <si>
    <t>2574</t>
  </si>
  <si>
    <t>2575</t>
  </si>
  <si>
    <t>2577</t>
  </si>
  <si>
    <t>2578</t>
  </si>
  <si>
    <t>2579</t>
  </si>
  <si>
    <t>2580</t>
  </si>
  <si>
    <t>2581</t>
  </si>
  <si>
    <t>2582</t>
  </si>
  <si>
    <t>2583</t>
  </si>
  <si>
    <t>2584</t>
  </si>
  <si>
    <t>2585</t>
  </si>
  <si>
    <t>2586</t>
  </si>
  <si>
    <t>2587</t>
  </si>
  <si>
    <t>2588</t>
  </si>
  <si>
    <t>2589</t>
  </si>
  <si>
    <t>2590</t>
  </si>
  <si>
    <t>2591</t>
  </si>
  <si>
    <t>2592</t>
  </si>
  <si>
    <t>2593</t>
  </si>
  <si>
    <t>2594</t>
  </si>
  <si>
    <t>2595</t>
  </si>
  <si>
    <t>2504</t>
  </si>
  <si>
    <t>2505</t>
  </si>
  <si>
    <t>2506</t>
  </si>
  <si>
    <t>2507</t>
  </si>
  <si>
    <t>2508</t>
  </si>
  <si>
    <t>2509</t>
  </si>
  <si>
    <t>2510</t>
  </si>
  <si>
    <t>2511</t>
  </si>
  <si>
    <t>2512</t>
  </si>
  <si>
    <t>2513</t>
  </si>
  <si>
    <t>2514</t>
  </si>
  <si>
    <t>2516</t>
  </si>
  <si>
    <t>2517</t>
  </si>
  <si>
    <t>2518</t>
  </si>
  <si>
    <t>2519</t>
  </si>
  <si>
    <t>2520</t>
  </si>
  <si>
    <t>2521</t>
  </si>
  <si>
    <t>2522</t>
  </si>
  <si>
    <t>2524</t>
  </si>
  <si>
    <t>2525</t>
  </si>
  <si>
    <t>2526</t>
  </si>
  <si>
    <t>2527</t>
  </si>
  <si>
    <t>2528</t>
  </si>
  <si>
    <t>2529</t>
  </si>
  <si>
    <t>2632</t>
  </si>
  <si>
    <t>2633</t>
  </si>
  <si>
    <t>2634</t>
  </si>
  <si>
    <t>2635</t>
  </si>
  <si>
    <t>2636</t>
  </si>
  <si>
    <t>2637</t>
  </si>
  <si>
    <t>2638</t>
  </si>
  <si>
    <t>2639</t>
  </si>
  <si>
    <t>2640</t>
  </si>
  <si>
    <t>2641</t>
  </si>
  <si>
    <t>2642</t>
  </si>
  <si>
    <t>2643</t>
  </si>
  <si>
    <t>2644</t>
  </si>
  <si>
    <t>2645</t>
  </si>
  <si>
    <t>2646</t>
  </si>
  <si>
    <t>2648</t>
  </si>
  <si>
    <t>2649</t>
  </si>
  <si>
    <t>2650</t>
  </si>
  <si>
    <t>2651</t>
  </si>
  <si>
    <t>2652</t>
  </si>
  <si>
    <t>2653</t>
  </si>
  <si>
    <t>2654</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</si>
  <si>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</si>
  <si>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</si>
  <si>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</si>
  <si>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</si>
  <si>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</si>
  <si>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</si>
  <si>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</si>
  <si>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</si>
  <si>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</si>
  <si>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</si>
  <si>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</si>
  <si>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</si>
  <si>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</si>
  <si>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</si>
  <si>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</si>
  <si>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</si>
  <si>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</si>
  <si>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</si>
  <si>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</si>
  <si>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</si>
  <si>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</si>
  <si>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2679</t>
  </si>
  <si>
    <t>2680</t>
  </si>
  <si>
    <t>2681</t>
  </si>
  <si>
    <t>2682</t>
  </si>
  <si>
    <t>2683</t>
  </si>
  <si>
    <t>2684</t>
  </si>
  <si>
    <t>2685</t>
  </si>
  <si>
    <t>2686</t>
  </si>
  <si>
    <t>2688</t>
  </si>
  <si>
    <t>2689</t>
  </si>
  <si>
    <t>2690</t>
  </si>
  <si>
    <t>2691</t>
  </si>
  <si>
    <t>2692</t>
  </si>
  <si>
    <t>2693</t>
  </si>
  <si>
    <t>2694</t>
  </si>
  <si>
    <t>2695</t>
  </si>
  <si>
    <t>2696</t>
  </si>
  <si>
    <t>2697</t>
  </si>
  <si>
    <t>2699</t>
  </si>
  <si>
    <t>1449</t>
  </si>
  <si>
    <t>1450</t>
  </si>
  <si>
    <t>1451</t>
  </si>
  <si>
    <t>1452</t>
  </si>
  <si>
    <t>1453</t>
  </si>
  <si>
    <t>1454</t>
  </si>
  <si>
    <t>1455</t>
  </si>
  <si>
    <t>1456</t>
  </si>
  <si>
    <t>1457</t>
  </si>
  <si>
    <t>1458</t>
  </si>
  <si>
    <t>1459</t>
  </si>
  <si>
    <t>1460</t>
  </si>
  <si>
    <t>1462</t>
  </si>
  <si>
    <t>1463</t>
  </si>
  <si>
    <t>1464</t>
  </si>
  <si>
    <t>1465</t>
  </si>
  <si>
    <t>1466</t>
  </si>
  <si>
    <t>1467</t>
  </si>
  <si>
    <t>1468</t>
  </si>
  <si>
    <t>1469</t>
  </si>
  <si>
    <t>1470</t>
  </si>
  <si>
    <t>1471</t>
  </si>
  <si>
    <t>1472</t>
  </si>
  <si>
    <t>2727</t>
  </si>
  <si>
    <t>2728</t>
  </si>
  <si>
    <t>2729</t>
  </si>
  <si>
    <t>2730</t>
  </si>
  <si>
    <t>2731</t>
  </si>
  <si>
    <t>2732</t>
  </si>
  <si>
    <t>2733</t>
  </si>
  <si>
    <t>2734</t>
  </si>
  <si>
    <t>2735</t>
  </si>
  <si>
    <t>2736</t>
  </si>
  <si>
    <t>2737</t>
  </si>
  <si>
    <t>2738</t>
  </si>
  <si>
    <t>2739</t>
  </si>
  <si>
    <t>2740</t>
  </si>
  <si>
    <t>2741</t>
  </si>
  <si>
    <t>2742</t>
  </si>
  <si>
    <t>2743</t>
  </si>
  <si>
    <t>1494</t>
  </si>
  <si>
    <t>1495</t>
  </si>
  <si>
    <t>1496</t>
  </si>
  <si>
    <t>1497</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</si>
  <si>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</si>
  <si>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</si>
  <si>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</si>
  <si>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</si>
  <si>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</si>
  <si>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</si>
  <si>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</si>
  <si>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</si>
  <si>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</si>
  <si>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</si>
  <si>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</si>
  <si>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</si>
  <si>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</si>
  <si>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</si>
  <si>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</si>
  <si>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</si>
  <si>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</si>
  <si>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</si>
  <si>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</si>
  <si>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</si>
  <si>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</si>
  <si>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</si>
  <si>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</si>
  <si>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</si>
  <si>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</si>
  <si>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</si>
  <si>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</si>
  <si>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</si>
  <si>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</si>
  <si>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</si>
  <si>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</si>
  <si>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</si>
  <si>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</si>
  <si>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</si>
  <si>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</si>
  <si>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1536A</t>
  </si>
  <si>
    <t>1536B</t>
  </si>
  <si>
    <t>1537</t>
  </si>
  <si>
    <t>1538</t>
  </si>
  <si>
    <t>1539</t>
  </si>
  <si>
    <t>1540</t>
  </si>
  <si>
    <t>1541</t>
  </si>
  <si>
    <t>1542</t>
  </si>
  <si>
    <t>1543</t>
  </si>
  <si>
    <t>1544</t>
  </si>
  <si>
    <t>1545</t>
  </si>
  <si>
    <t>1546</t>
  </si>
  <si>
    <t>1547</t>
  </si>
  <si>
    <t>1548</t>
  </si>
  <si>
    <t>1549</t>
  </si>
  <si>
    <t>1550</t>
  </si>
  <si>
    <t>1552</t>
  </si>
  <si>
    <t>1553</t>
  </si>
  <si>
    <t>1554</t>
  </si>
  <si>
    <t>1555</t>
  </si>
  <si>
    <t>1556</t>
  </si>
  <si>
    <t>1557</t>
  </si>
  <si>
    <t>1558</t>
  </si>
  <si>
    <t>1559</t>
  </si>
  <si>
    <t>1560</t>
  </si>
  <si>
    <t>1561</t>
  </si>
  <si>
    <t>1562</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</si>
  <si>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</si>
  <si>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</si>
  <si>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</si>
  <si>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</si>
  <si>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</si>
  <si>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</si>
  <si>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</si>
  <si>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</si>
  <si>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</si>
  <si>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</si>
  <si>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</si>
  <si>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</si>
  <si>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</si>
  <si>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</si>
  <si>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</si>
  <si>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</si>
  <si>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</si>
  <si>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</si>
  <si>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</si>
  <si>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</si>
  <si>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</si>
  <si>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</si>
  <si>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</si>
  <si>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</si>
  <si>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</si>
  <si>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1588A</t>
  </si>
  <si>
    <t>1589</t>
  </si>
  <si>
    <t>1590</t>
  </si>
  <si>
    <t>1591</t>
  </si>
  <si>
    <t>1592</t>
  </si>
  <si>
    <t>1593</t>
  </si>
  <si>
    <t>1594</t>
  </si>
  <si>
    <t>1595</t>
  </si>
  <si>
    <t>1596</t>
  </si>
  <si>
    <t>1597</t>
  </si>
  <si>
    <t>1598</t>
  </si>
  <si>
    <t>1599</t>
  </si>
  <si>
    <t>1600</t>
  </si>
  <si>
    <t>1601</t>
  </si>
  <si>
    <t>1602</t>
  </si>
  <si>
    <t>1603</t>
  </si>
  <si>
    <t>1604</t>
  </si>
  <si>
    <t>1605</t>
  </si>
  <si>
    <t>1606</t>
  </si>
  <si>
    <t>1607</t>
  </si>
  <si>
    <t>1608</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</si>
  <si>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</si>
  <si>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</si>
  <si>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</si>
  <si>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</si>
  <si>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</si>
  <si>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</si>
  <si>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</si>
  <si>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</si>
  <si>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</si>
  <si>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</si>
  <si>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</si>
  <si>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</si>
  <si>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</si>
  <si>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</si>
  <si>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</si>
  <si>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</si>
  <si>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</si>
  <si>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</si>
  <si>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</si>
  <si>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</si>
  <si>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</si>
  <si>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1635</t>
  </si>
  <si>
    <t>1636</t>
  </si>
  <si>
    <t>1637</t>
  </si>
  <si>
    <t>1638</t>
  </si>
  <si>
    <t>1639</t>
  </si>
  <si>
    <t>1640</t>
  </si>
  <si>
    <t>1641</t>
  </si>
  <si>
    <t>1642</t>
  </si>
  <si>
    <t>1643</t>
  </si>
  <si>
    <t>1644</t>
  </si>
  <si>
    <t>1645</t>
  </si>
  <si>
    <t>1646</t>
  </si>
  <si>
    <t>1647</t>
  </si>
  <si>
    <t>1648</t>
  </si>
  <si>
    <t>1649</t>
  </si>
  <si>
    <t>2800</t>
  </si>
  <si>
    <t>2801</t>
  </si>
  <si>
    <t>2802</t>
  </si>
  <si>
    <t>2803</t>
  </si>
  <si>
    <t>2804</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</si>
  <si>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</si>
  <si>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</si>
  <si>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</si>
  <si>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</si>
  <si>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</si>
  <si>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</si>
  <si>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</si>
  <si>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</si>
  <si>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</si>
  <si>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</si>
  <si>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</si>
  <si>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</si>
  <si>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</si>
  <si>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</si>
  <si>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</si>
  <si>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</si>
  <si>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</si>
  <si>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</si>
  <si>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</si>
  <si>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</si>
  <si>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</si>
  <si>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</si>
  <si>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</si>
  <si>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</si>
  <si>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</si>
  <si>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</si>
  <si>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</si>
  <si>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</si>
  <si>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</si>
  <si>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</si>
  <si>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</si>
  <si>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</si>
  <si>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</si>
  <si>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</si>
  <si>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</si>
  <si>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</si>
  <si>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</si>
  <si>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</si>
  <si>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</si>
  <si>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</si>
  <si>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</si>
  <si>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</si>
  <si>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2849</t>
  </si>
  <si>
    <t>2850</t>
  </si>
  <si>
    <t>2851</t>
  </si>
  <si>
    <t>2852</t>
  </si>
  <si>
    <t>2852A</t>
  </si>
  <si>
    <t>2852B</t>
  </si>
  <si>
    <t>2853</t>
  </si>
  <si>
    <t>2854</t>
  </si>
  <si>
    <t>2855</t>
  </si>
  <si>
    <t>2856</t>
  </si>
  <si>
    <t>2857</t>
  </si>
  <si>
    <t>2858</t>
  </si>
  <si>
    <t>2859</t>
  </si>
  <si>
    <t>2860</t>
  </si>
  <si>
    <t>2861</t>
  </si>
  <si>
    <t>2862</t>
  </si>
  <si>
    <t>2863</t>
  </si>
  <si>
    <t>2864</t>
  </si>
  <si>
    <t>2866</t>
  </si>
  <si>
    <t>2867</t>
  </si>
  <si>
    <t>2868</t>
  </si>
  <si>
    <t>2869</t>
  </si>
  <si>
    <t>2870</t>
  </si>
  <si>
    <t>2871</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</si>
  <si>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</si>
  <si>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</si>
  <si>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</si>
  <si>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</si>
  <si>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</si>
  <si>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</si>
  <si>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</si>
  <si>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</si>
  <si>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</si>
  <si>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</si>
  <si>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</si>
  <si>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</si>
  <si>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</si>
  <si>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</si>
  <si>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</si>
  <si>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</si>
  <si>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</si>
  <si>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</si>
  <si>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</si>
  <si>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</si>
  <si>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</si>
  <si>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</si>
  <si>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</si>
  <si>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</si>
  <si>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</si>
  <si>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</si>
  <si>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</si>
  <si>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</si>
  <si>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</si>
  <si>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</si>
  <si>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</si>
  <si>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</si>
  <si>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</si>
  <si>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</si>
  <si>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</si>
  <si>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</si>
  <si>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</si>
  <si>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</si>
  <si>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</si>
  <si>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</si>
  <si>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</si>
  <si>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</si>
  <si>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</si>
  <si>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</si>
  <si>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</si>
  <si>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</si>
  <si>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</si>
  <si>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</si>
  <si>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</si>
  <si>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</si>
  <si>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</si>
  <si>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</si>
  <si>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</si>
  <si>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</si>
  <si>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</si>
  <si>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</si>
  <si>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</si>
  <si>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</si>
  <si>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</si>
  <si>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</si>
  <si>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</si>
  <si>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2936</t>
  </si>
  <si>
    <t>2937</t>
  </si>
  <si>
    <t>2938</t>
  </si>
  <si>
    <t>2939</t>
  </si>
  <si>
    <t>2940</t>
  </si>
  <si>
    <t>2941</t>
  </si>
  <si>
    <t>2942</t>
  </si>
  <si>
    <t>2943</t>
  </si>
  <si>
    <t>2944</t>
  </si>
  <si>
    <t>2945</t>
  </si>
  <si>
    <t>2946</t>
  </si>
  <si>
    <t>2947</t>
  </si>
  <si>
    <t>2949</t>
  </si>
  <si>
    <t>2950</t>
  </si>
  <si>
    <t>2951</t>
  </si>
  <si>
    <t>2952</t>
  </si>
  <si>
    <t>2953</t>
  </si>
  <si>
    <t>2954</t>
  </si>
  <si>
    <t>2955</t>
  </si>
  <si>
    <t>2956</t>
  </si>
  <si>
    <t>2957</t>
  </si>
  <si>
    <t>2958</t>
  </si>
  <si>
    <t>2959</t>
  </si>
  <si>
    <t>2960</t>
  </si>
  <si>
    <t>2961</t>
  </si>
  <si>
    <t>2962</t>
  </si>
  <si>
    <t>2963</t>
  </si>
  <si>
    <t>2965</t>
  </si>
  <si>
    <t>2966</t>
  </si>
  <si>
    <t>2967</t>
  </si>
  <si>
    <t>2968</t>
  </si>
  <si>
    <t>2969</t>
  </si>
  <si>
    <t>2970</t>
  </si>
  <si>
    <t>2971</t>
  </si>
  <si>
    <t>2972</t>
  </si>
  <si>
    <t>2973</t>
  </si>
  <si>
    <t>2974</t>
  </si>
  <si>
    <t>2975</t>
  </si>
  <si>
    <t>2976</t>
  </si>
  <si>
    <t>2977</t>
  </si>
  <si>
    <t>1764</t>
  </si>
  <si>
    <t>1765</t>
  </si>
  <si>
    <t>1767</t>
  </si>
  <si>
    <t>1768</t>
  </si>
  <si>
    <t>1770</t>
  </si>
  <si>
    <t>1771</t>
  </si>
  <si>
    <t>1772</t>
  </si>
  <si>
    <t>1773</t>
  </si>
  <si>
    <t>1774</t>
  </si>
  <si>
    <t>1775</t>
  </si>
  <si>
    <t>1776</t>
  </si>
  <si>
    <t>1777</t>
  </si>
  <si>
    <t>1778</t>
  </si>
  <si>
    <t>1779</t>
  </si>
  <si>
    <t>1780</t>
  </si>
  <si>
    <t>1781</t>
  </si>
  <si>
    <t>1782</t>
  </si>
  <si>
    <t>2997</t>
  </si>
  <si>
    <t>2998</t>
  </si>
  <si>
    <t>2999</t>
  </si>
  <si>
    <t>3000</t>
  </si>
  <si>
    <t>3000A</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</si>
  <si>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</si>
  <si>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</si>
  <si>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</si>
  <si>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</si>
  <si>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</si>
  <si>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</si>
  <si>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</si>
  <si>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</si>
  <si>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</si>
  <si>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</si>
  <si>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</si>
  <si>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</si>
  <si>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</si>
  <si>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</si>
  <si>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</si>
  <si>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</si>
  <si>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</si>
  <si>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</si>
  <si>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</si>
  <si>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</si>
  <si>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</si>
  <si>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</si>
  <si>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</si>
  <si>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</si>
  <si>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</si>
  <si>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1808</t>
  </si>
  <si>
    <t>1809</t>
  </si>
  <si>
    <t>1810</t>
  </si>
  <si>
    <t>1811</t>
  </si>
  <si>
    <t>1812</t>
  </si>
  <si>
    <t>1813</t>
  </si>
  <si>
    <t>1814</t>
  </si>
  <si>
    <t>1816</t>
  </si>
  <si>
    <t>1817</t>
  </si>
  <si>
    <t>1818</t>
  </si>
  <si>
    <t>1819</t>
  </si>
  <si>
    <t>1820</t>
  </si>
  <si>
    <t>1821</t>
  </si>
  <si>
    <t>1822</t>
  </si>
  <si>
    <t>1823</t>
  </si>
  <si>
    <t>3032</t>
  </si>
  <si>
    <t>3033</t>
  </si>
  <si>
    <t>3034</t>
  </si>
  <si>
    <t>3035</t>
  </si>
  <si>
    <t>3036</t>
  </si>
  <si>
    <t>3037</t>
  </si>
  <si>
    <t>3038</t>
  </si>
  <si>
    <t>3039</t>
  </si>
  <si>
    <t>3040</t>
  </si>
  <si>
    <t>3041</t>
  </si>
  <si>
    <t>3043</t>
  </si>
  <si>
    <t>3044</t>
  </si>
  <si>
    <t>3045</t>
  </si>
  <si>
    <t>3046</t>
  </si>
  <si>
    <t>3047</t>
  </si>
  <si>
    <t>3048</t>
  </si>
  <si>
    <t>3049</t>
  </si>
  <si>
    <t>3050</t>
  </si>
  <si>
    <t>3138</t>
  </si>
  <si>
    <t>3139</t>
  </si>
  <si>
    <t>3140</t>
  </si>
  <si>
    <t>3141</t>
  </si>
  <si>
    <t>3142</t>
  </si>
  <si>
    <t>3143</t>
  </si>
  <si>
    <t>3144</t>
  </si>
  <si>
    <t>3145</t>
  </si>
  <si>
    <t>3146</t>
  </si>
  <si>
    <t>3147</t>
  </si>
  <si>
    <t>3148</t>
  </si>
  <si>
    <t>3149</t>
  </si>
  <si>
    <t>3150</t>
  </si>
  <si>
    <t>3151</t>
  </si>
  <si>
    <t>3152</t>
  </si>
  <si>
    <t>3153</t>
  </si>
  <si>
    <t>3154</t>
  </si>
  <si>
    <t>3155</t>
  </si>
  <si>
    <t>3155A</t>
  </si>
  <si>
    <t>3156</t>
  </si>
  <si>
    <t>1981</t>
  </si>
  <si>
    <t>1981A</t>
  </si>
  <si>
    <t>1981B</t>
  </si>
  <si>
    <t>1982</t>
  </si>
  <si>
    <t>1983</t>
  </si>
  <si>
    <t>1984</t>
  </si>
  <si>
    <t>1985</t>
  </si>
  <si>
    <t>1986</t>
  </si>
  <si>
    <t>1987</t>
  </si>
  <si>
    <t>1988</t>
  </si>
  <si>
    <t>1989</t>
  </si>
  <si>
    <t>1990</t>
  </si>
  <si>
    <t>1990A</t>
  </si>
  <si>
    <t>1991</t>
  </si>
  <si>
    <t>1992</t>
  </si>
  <si>
    <t>1993</t>
  </si>
  <si>
    <t>1994</t>
  </si>
  <si>
    <t>1995</t>
  </si>
  <si>
    <t>1996</t>
  </si>
  <si>
    <t>2003</t>
  </si>
  <si>
    <t>2004</t>
  </si>
  <si>
    <t>3186</t>
  </si>
  <si>
    <t>3187</t>
  </si>
  <si>
    <t>3188</t>
  </si>
  <si>
    <t>3189</t>
  </si>
  <si>
    <t>3190</t>
  </si>
  <si>
    <t>3191</t>
  </si>
  <si>
    <t>3192</t>
  </si>
  <si>
    <t>3194</t>
  </si>
  <si>
    <t>3195</t>
  </si>
  <si>
    <t>3196</t>
  </si>
  <si>
    <t>3197</t>
  </si>
  <si>
    <t>3198</t>
  </si>
  <si>
    <t>3199</t>
  </si>
  <si>
    <t>3200</t>
  </si>
  <si>
    <t>3201</t>
  </si>
  <si>
    <t>3202</t>
  </si>
  <si>
    <t>3203</t>
  </si>
  <si>
    <t>3204</t>
  </si>
  <si>
    <t>3205</t>
  </si>
  <si>
    <t>3208</t>
  </si>
  <si>
    <t>2032</t>
  </si>
  <si>
    <t>2032A</t>
  </si>
  <si>
    <t>2032B</t>
  </si>
  <si>
    <t>2033</t>
  </si>
  <si>
    <t>2034</t>
  </si>
  <si>
    <t>2035</t>
  </si>
  <si>
    <t>2036</t>
  </si>
  <si>
    <t>2037</t>
  </si>
  <si>
    <t>2038</t>
  </si>
  <si>
    <t>2049</t>
  </si>
  <si>
    <t>2050</t>
  </si>
  <si>
    <t>2051</t>
  </si>
  <si>
    <t>2052</t>
  </si>
  <si>
    <t>2053</t>
  </si>
  <si>
    <t>2054</t>
  </si>
  <si>
    <t>3231</t>
  </si>
  <si>
    <t>3232</t>
  </si>
  <si>
    <t>3233</t>
  </si>
  <si>
    <t>3234</t>
  </si>
  <si>
    <t>3235</t>
  </si>
  <si>
    <t>3236</t>
  </si>
  <si>
    <t>3237</t>
  </si>
  <si>
    <t>3238</t>
  </si>
  <si>
    <t>3239</t>
  </si>
  <si>
    <t>3240</t>
  </si>
  <si>
    <t>3242</t>
  </si>
  <si>
    <t>3243</t>
  </si>
  <si>
    <t>3244</t>
  </si>
  <si>
    <t>3245</t>
  </si>
  <si>
    <t>3246</t>
  </si>
  <si>
    <t>3247</t>
  </si>
  <si>
    <t>3248</t>
  </si>
  <si>
    <t>3249</t>
  </si>
  <si>
    <t>3250</t>
  </si>
  <si>
    <t>3251</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</si>
  <si>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</si>
  <si>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</si>
  <si>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</si>
  <si>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</si>
  <si>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</si>
  <si>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</si>
  <si>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</si>
  <si>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</si>
  <si>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</si>
  <si>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</si>
  <si>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</si>
  <si>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</si>
  <si>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</si>
  <si>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</si>
  <si>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</si>
  <si>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</si>
  <si>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</si>
  <si>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</si>
  <si>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</si>
  <si>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</si>
  <si>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</si>
  <si>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</si>
  <si>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</si>
  <si>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</si>
  <si>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</si>
  <si>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</si>
  <si>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</si>
  <si>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3276</t>
  </si>
  <si>
    <t>3277</t>
  </si>
  <si>
    <t>3278</t>
  </si>
  <si>
    <t>3279</t>
  </si>
  <si>
    <t>3280</t>
  </si>
  <si>
    <t>3281</t>
  </si>
  <si>
    <t>3282</t>
  </si>
  <si>
    <t>3283</t>
  </si>
  <si>
    <t>3284</t>
  </si>
  <si>
    <t>3285</t>
  </si>
  <si>
    <t>3286</t>
  </si>
  <si>
    <t>3287</t>
  </si>
  <si>
    <t>3288</t>
  </si>
  <si>
    <t>3289</t>
  </si>
  <si>
    <t>3290</t>
  </si>
  <si>
    <t>2138</t>
  </si>
  <si>
    <t>2139</t>
  </si>
  <si>
    <t>2140</t>
  </si>
  <si>
    <t>2141</t>
  </si>
  <si>
    <t>2142</t>
  </si>
  <si>
    <t>2143</t>
  </si>
  <si>
    <t>2144</t>
  </si>
  <si>
    <t>2145</t>
  </si>
  <si>
    <t>2146</t>
  </si>
  <si>
    <t>2147</t>
  </si>
  <si>
    <t>2148</t>
  </si>
  <si>
    <t>2149</t>
  </si>
  <si>
    <t>2150</t>
  </si>
  <si>
    <t>2151</t>
  </si>
  <si>
    <t>2152</t>
  </si>
  <si>
    <t>2153</t>
  </si>
  <si>
    <t>2154</t>
  </si>
  <si>
    <t>2156</t>
  </si>
  <si>
    <t>2157</t>
  </si>
  <si>
    <t>2158</t>
  </si>
  <si>
    <t>2159</t>
  </si>
  <si>
    <t>2160</t>
  </si>
  <si>
    <t>2161</t>
  </si>
  <si>
    <t>2162</t>
  </si>
  <si>
    <t>2163</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</si>
  <si>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</si>
  <si>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</si>
  <si>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</si>
  <si>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</si>
  <si>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</si>
  <si>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</si>
  <si>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</si>
  <si>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</si>
  <si>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</si>
  <si>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</si>
  <si>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</si>
  <si>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</si>
  <si>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</si>
  <si>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</si>
  <si>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</si>
  <si>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</si>
  <si>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</si>
  <si>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</si>
  <si>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</si>
  <si>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</si>
  <si>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</si>
  <si>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</si>
  <si>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</si>
  <si>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</si>
  <si>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</si>
  <si>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</si>
  <si>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</si>
  <si>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</si>
  <si>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</si>
  <si>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</si>
  <si>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</si>
  <si>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</si>
  <si>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</si>
  <si>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</si>
  <si>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</si>
  <si>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</si>
  <si>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</si>
  <si>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</si>
  <si>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</si>
  <si>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</si>
  <si>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</si>
  <si>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</si>
  <si>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</si>
  <si>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</si>
  <si>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</si>
  <si>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</si>
  <si>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</si>
  <si>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</si>
  <si>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</si>
  <si>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</si>
  <si>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</si>
  <si>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</si>
  <si>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</si>
  <si>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</si>
  <si>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</si>
  <si>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</si>
  <si>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</si>
  <si>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</si>
  <si>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</si>
  <si>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</si>
  <si>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</si>
  <si>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</si>
  <si>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</si>
  <si>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</si>
  <si>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</si>
  <si>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</si>
  <si>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</si>
  <si>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</si>
  <si>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</si>
  <si>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</si>
  <si>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</si>
  <si>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</si>
  <si>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</si>
  <si>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</si>
  <si>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</si>
  <si>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</si>
  <si>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</si>
  <si>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</si>
  <si>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</si>
  <si>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</si>
  <si>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</si>
  <si>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</si>
  <si>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</si>
  <si>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</si>
  <si>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</si>
  <si>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</si>
  <si>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</si>
  <si>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</si>
  <si>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</si>
  <si>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</si>
  <si>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</si>
  <si>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</si>
  <si>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</si>
  <si>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</si>
  <si>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</si>
  <si>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</si>
  <si>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</si>
  <si>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</si>
  <si>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</si>
  <si>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</si>
  <si>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</si>
  <si>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</si>
  <si>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</si>
  <si>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</si>
  <si>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</si>
  <si>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</si>
  <si>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</si>
  <si>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</si>
  <si>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</si>
  <si>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</si>
  <si>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</si>
  <si>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</si>
  <si>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</si>
  <si>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</si>
  <si>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</si>
  <si>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</si>
  <si>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</si>
  <si>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</si>
  <si>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3349</t>
  </si>
  <si>
    <t>3350</t>
  </si>
  <si>
    <t>3351</t>
  </si>
  <si>
    <t>3352</t>
  </si>
  <si>
    <t>3353</t>
  </si>
  <si>
    <t>3354</t>
  </si>
  <si>
    <t>3355</t>
  </si>
  <si>
    <t>3355A</t>
  </si>
  <si>
    <t>3356</t>
  </si>
  <si>
    <t>3357</t>
  </si>
  <si>
    <t>3358</t>
  </si>
  <si>
    <t>3359</t>
  </si>
  <si>
    <t>3360</t>
  </si>
  <si>
    <t>3361</t>
  </si>
  <si>
    <t>3362</t>
  </si>
  <si>
    <t>3363</t>
  </si>
  <si>
    <t>3364</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</si>
  <si>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</si>
  <si>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</si>
  <si>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</si>
  <si>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</si>
  <si>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</si>
  <si>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</si>
  <si>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</si>
  <si>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</si>
  <si>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</si>
  <si>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</si>
  <si>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</si>
  <si>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</si>
  <si>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</si>
  <si>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</si>
  <si>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</si>
  <si>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</si>
  <si>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</si>
  <si>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</si>
  <si>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</si>
  <si>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</si>
  <si>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</si>
  <si>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</si>
  <si>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</si>
  <si>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</si>
  <si>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</si>
  <si>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</si>
  <si>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</si>
  <si>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</si>
  <si>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</si>
  <si>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</si>
  <si>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</si>
  <si>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</si>
  <si>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</si>
  <si>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</si>
  <si>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</si>
  <si>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</si>
  <si>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</si>
  <si>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</si>
  <si>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</si>
  <si>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</si>
  <si>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</si>
  <si>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</si>
  <si>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</si>
  <si>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</si>
  <si>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</si>
  <si>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</si>
  <si>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</si>
  <si>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</si>
  <si>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</si>
  <si>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3416</t>
  </si>
  <si>
    <t>3417</t>
  </si>
  <si>
    <t>3419</t>
  </si>
  <si>
    <t>3420</t>
  </si>
  <si>
    <t>3421</t>
  </si>
  <si>
    <t>3422</t>
  </si>
  <si>
    <t>3423</t>
  </si>
  <si>
    <t>3424</t>
  </si>
  <si>
    <t>3425</t>
  </si>
  <si>
    <t>3426</t>
  </si>
  <si>
    <t>3427</t>
  </si>
  <si>
    <t>3428</t>
  </si>
  <si>
    <t>3429</t>
  </si>
  <si>
    <t>3430</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</si>
  <si>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</si>
  <si>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</si>
  <si>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</si>
  <si>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</si>
  <si>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</si>
  <si>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</si>
  <si>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</si>
  <si>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</si>
  <si>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</si>
  <si>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</si>
  <si>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</si>
  <si>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</si>
  <si>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</si>
  <si>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</si>
  <si>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</si>
  <si>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</si>
  <si>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</si>
  <si>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</si>
  <si>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</si>
  <si>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</si>
  <si>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</si>
  <si>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</si>
  <si>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</si>
  <si>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</si>
  <si>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</si>
  <si>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</si>
  <si>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</si>
  <si>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</si>
  <si>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</si>
  <si>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</si>
  <si>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</si>
  <si>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</si>
  <si>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</si>
  <si>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</si>
  <si>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</si>
  <si>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</si>
  <si>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</si>
  <si>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</si>
  <si>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</si>
  <si>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</si>
  <si>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</si>
  <si>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</si>
  <si>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</si>
  <si>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</si>
  <si>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</si>
  <si>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</si>
  <si>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</si>
  <si>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</si>
  <si>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</si>
  <si>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</si>
  <si>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</si>
  <si>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</si>
  <si>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</si>
  <si>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</si>
  <si>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</si>
  <si>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</si>
  <si>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</si>
  <si>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</si>
  <si>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</si>
  <si>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</si>
  <si>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</si>
  <si>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</si>
  <si>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</si>
  <si>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3498</t>
  </si>
  <si>
    <t>3499</t>
  </si>
  <si>
    <t>3500</t>
  </si>
  <si>
    <t>3501</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</si>
  <si>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</si>
  <si>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</si>
  <si>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</si>
  <si>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</si>
  <si>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</si>
  <si>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</si>
  <si>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</si>
  <si>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</si>
  <si>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</si>
  <si>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</si>
  <si>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</si>
  <si>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</si>
  <si>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</si>
  <si>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</si>
  <si>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</si>
  <si>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</si>
  <si>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</si>
  <si>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</si>
  <si>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</si>
  <si>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</si>
  <si>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</si>
  <si>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</si>
  <si>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3526</t>
  </si>
  <si>
    <t>3527</t>
  </si>
  <si>
    <t>3528</t>
  </si>
  <si>
    <t>3529</t>
  </si>
  <si>
    <t>3530</t>
  </si>
  <si>
    <t>3531</t>
  </si>
  <si>
    <t>3532</t>
  </si>
  <si>
    <t>3533</t>
  </si>
  <si>
    <t>3534</t>
  </si>
  <si>
    <t>3535</t>
  </si>
  <si>
    <t>3535A</t>
  </si>
  <si>
    <t>3535B</t>
  </si>
  <si>
    <t>3536</t>
  </si>
  <si>
    <t>3537</t>
  </si>
  <si>
    <t>3540</t>
  </si>
  <si>
    <t>3541</t>
  </si>
  <si>
    <t>3542</t>
  </si>
  <si>
    <t>3543</t>
  </si>
  <si>
    <t>3544</t>
  </si>
  <si>
    <t>3545</t>
  </si>
  <si>
    <t>3546</t>
  </si>
  <si>
    <t>3547</t>
  </si>
  <si>
    <t>3548</t>
  </si>
  <si>
    <t>3549</t>
  </si>
  <si>
    <t>3550</t>
  </si>
  <si>
    <t>3551</t>
  </si>
  <si>
    <t>3552</t>
  </si>
  <si>
    <t>2405</t>
  </si>
  <si>
    <t>2406</t>
  </si>
  <si>
    <t>2427</t>
  </si>
  <si>
    <t>2428</t>
  </si>
  <si>
    <t>2429</t>
  </si>
  <si>
    <t>3578</t>
  </si>
  <si>
    <t>3579</t>
  </si>
  <si>
    <t>3580</t>
  </si>
  <si>
    <t>3581</t>
  </si>
  <si>
    <t>3582</t>
  </si>
  <si>
    <t>3583</t>
  </si>
  <si>
    <t>3584</t>
  </si>
  <si>
    <t>3585</t>
  </si>
  <si>
    <t>3586</t>
  </si>
  <si>
    <t>3587</t>
  </si>
  <si>
    <t>3588</t>
  </si>
  <si>
    <t>3589</t>
  </si>
  <si>
    <t>3590</t>
  </si>
  <si>
    <t>3591</t>
  </si>
  <si>
    <t>3592</t>
  </si>
  <si>
    <t>3593</t>
  </si>
  <si>
    <t>2541</t>
  </si>
  <si>
    <t>2542</t>
  </si>
  <si>
    <t>2543</t>
  </si>
  <si>
    <t>2544</t>
  </si>
  <si>
    <t>2545</t>
  </si>
  <si>
    <t>2546</t>
  </si>
  <si>
    <t>2454</t>
  </si>
  <si>
    <t>2455</t>
  </si>
  <si>
    <t>2456</t>
  </si>
  <si>
    <t>2457</t>
  </si>
  <si>
    <t>2458</t>
  </si>
  <si>
    <t>2459</t>
  </si>
  <si>
    <t>2461</t>
  </si>
  <si>
    <t>2462</t>
  </si>
  <si>
    <t>2556</t>
  </si>
  <si>
    <t>2557</t>
  </si>
  <si>
    <t>2558</t>
  </si>
  <si>
    <t>2559</t>
  </si>
  <si>
    <t>2560</t>
  </si>
  <si>
    <t>2563</t>
  </si>
  <si>
    <t>2564</t>
  </si>
  <si>
    <t>2565</t>
  </si>
  <si>
    <t>2566</t>
  </si>
  <si>
    <t>2567</t>
  </si>
  <si>
    <t>2568</t>
  </si>
  <si>
    <t>2569</t>
  </si>
  <si>
    <t>2571</t>
  </si>
  <si>
    <t>2572</t>
  </si>
  <si>
    <t>3663</t>
  </si>
  <si>
    <t>3664</t>
  </si>
  <si>
    <t>3665</t>
  </si>
  <si>
    <t>3666</t>
  </si>
  <si>
    <t>3667</t>
  </si>
  <si>
    <t>3668</t>
  </si>
  <si>
    <t>3669</t>
  </si>
  <si>
    <t>3670</t>
  </si>
  <si>
    <t>3671</t>
  </si>
  <si>
    <t>3672</t>
  </si>
  <si>
    <t>3673</t>
  </si>
  <si>
    <t>3674</t>
  </si>
  <si>
    <t>3675</t>
  </si>
  <si>
    <t>3676</t>
  </si>
  <si>
    <t>3677</t>
  </si>
  <si>
    <t>3678</t>
  </si>
  <si>
    <t>3679</t>
  </si>
  <si>
    <t>3681</t>
  </si>
  <si>
    <t>3682</t>
  </si>
  <si>
    <t>3683</t>
  </si>
  <si>
    <t>3684</t>
  </si>
  <si>
    <t>3685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</si>
  <si>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</si>
  <si>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</si>
  <si>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</si>
  <si>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</si>
  <si>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</si>
  <si>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</si>
  <si>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</si>
  <si>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</si>
  <si>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</si>
  <si>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</si>
  <si>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</si>
  <si>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</si>
  <si>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</si>
  <si>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</si>
  <si>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</si>
  <si>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</si>
  <si>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</si>
  <si>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</si>
  <si>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</si>
  <si>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</si>
  <si>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</si>
  <si>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</si>
  <si>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</si>
  <si>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</si>
  <si>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</si>
  <si>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</si>
  <si>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</si>
  <si>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</si>
  <si>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</si>
  <si>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</si>
  <si>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</si>
  <si>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</si>
  <si>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</si>
  <si>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2630</t>
  </si>
  <si>
    <t>2631</t>
  </si>
  <si>
    <t>3717</t>
  </si>
  <si>
    <t>3718</t>
  </si>
  <si>
    <t>3719</t>
  </si>
  <si>
    <t>3720</t>
  </si>
  <si>
    <t>3721</t>
  </si>
  <si>
    <t>3722</t>
  </si>
  <si>
    <t>3723</t>
  </si>
  <si>
    <t>3724</t>
  </si>
  <si>
    <t>3725</t>
  </si>
  <si>
    <t>3726</t>
  </si>
  <si>
    <t>3728</t>
  </si>
  <si>
    <t>3729</t>
  </si>
  <si>
    <t>3730</t>
  </si>
  <si>
    <t>3731</t>
  </si>
  <si>
    <t>3732</t>
  </si>
  <si>
    <t>3733</t>
  </si>
  <si>
    <t>3734</t>
  </si>
  <si>
    <t>3735</t>
  </si>
  <si>
    <t>3736</t>
  </si>
  <si>
    <t>3737</t>
  </si>
  <si>
    <t>3738</t>
  </si>
  <si>
    <t>3739</t>
  </si>
  <si>
    <t>3740</t>
  </si>
  <si>
    <t>3741</t>
  </si>
  <si>
    <t>3742</t>
  </si>
  <si>
    <t>3743</t>
  </si>
  <si>
    <t>3744</t>
  </si>
  <si>
    <t>3745</t>
  </si>
  <si>
    <t>3746</t>
  </si>
  <si>
    <t>3747</t>
  </si>
  <si>
    <t>3747B</t>
  </si>
  <si>
    <t>3748</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</si>
  <si>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</si>
  <si>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</si>
  <si>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</si>
  <si>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</si>
  <si>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</si>
  <si>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</si>
  <si>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</si>
  <si>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</si>
  <si>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</si>
  <si>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</si>
  <si>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</si>
  <si>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</si>
  <si>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</si>
  <si>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</si>
  <si>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</si>
  <si>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</si>
  <si>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</si>
  <si>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</si>
  <si>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</si>
  <si>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</si>
  <si>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</si>
  <si>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</si>
  <si>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</si>
  <si>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</si>
  <si>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</si>
  <si>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</si>
  <si>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</si>
  <si>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</si>
  <si>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</si>
  <si>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</si>
  <si>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</si>
  <si>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</si>
  <si>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</si>
  <si>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</si>
  <si>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</si>
  <si>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</si>
  <si>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</si>
  <si>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</si>
  <si>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</si>
  <si>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</si>
  <si>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</si>
  <si>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</si>
  <si>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</si>
  <si>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</si>
  <si>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2700</t>
  </si>
  <si>
    <t>2701</t>
  </si>
  <si>
    <t>2702</t>
  </si>
  <si>
    <t>2703</t>
  </si>
  <si>
    <t>2704</t>
  </si>
  <si>
    <t>2705</t>
  </si>
  <si>
    <t>2706</t>
  </si>
  <si>
    <t>2707</t>
  </si>
  <si>
    <t>2708</t>
  </si>
  <si>
    <t>2709</t>
  </si>
  <si>
    <t>2710</t>
  </si>
  <si>
    <t>2711</t>
  </si>
  <si>
    <t>2712</t>
  </si>
  <si>
    <t>2713</t>
  </si>
  <si>
    <t>2714</t>
  </si>
  <si>
    <t>2715</t>
  </si>
  <si>
    <t>2716</t>
  </si>
  <si>
    <t>2717</t>
  </si>
  <si>
    <t>2718</t>
  </si>
  <si>
    <t>2719</t>
  </si>
  <si>
    <t>2721</t>
  </si>
  <si>
    <t>2722</t>
  </si>
  <si>
    <t>2723</t>
  </si>
  <si>
    <t>2724</t>
  </si>
  <si>
    <t>2725</t>
  </si>
  <si>
    <t>2726</t>
  </si>
  <si>
    <t>3812</t>
  </si>
  <si>
    <t>3813</t>
  </si>
  <si>
    <t>3814</t>
  </si>
  <si>
    <t>3815</t>
  </si>
  <si>
    <t>3816</t>
  </si>
  <si>
    <t>3817</t>
  </si>
  <si>
    <t>3818</t>
  </si>
  <si>
    <t>3819</t>
  </si>
  <si>
    <t>3820</t>
  </si>
  <si>
    <t>3821</t>
  </si>
  <si>
    <t>3822</t>
  </si>
  <si>
    <t>3823</t>
  </si>
  <si>
    <t>3824</t>
  </si>
  <si>
    <t>3825</t>
  </si>
  <si>
    <t>3826</t>
  </si>
  <si>
    <t>3827</t>
  </si>
  <si>
    <t>3828</t>
  </si>
  <si>
    <t>3829</t>
  </si>
  <si>
    <t>3830</t>
  </si>
  <si>
    <t>2744</t>
  </si>
  <si>
    <t>2745</t>
  </si>
  <si>
    <t>2746</t>
  </si>
  <si>
    <t>2747</t>
  </si>
  <si>
    <t>2748</t>
  </si>
  <si>
    <t>2749</t>
  </si>
  <si>
    <t>2750</t>
  </si>
  <si>
    <t>2751</t>
  </si>
  <si>
    <t>2752</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</si>
  <si>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</si>
  <si>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</si>
  <si>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</si>
  <si>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</si>
  <si>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</si>
  <si>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</si>
  <si>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</si>
  <si>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</si>
  <si>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</si>
  <si>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</si>
  <si>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</si>
  <si>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</si>
  <si>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</si>
  <si>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</si>
  <si>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</si>
  <si>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</si>
  <si>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</si>
  <si>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</si>
  <si>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</si>
  <si>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</si>
  <si>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</si>
  <si>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</si>
  <si>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</si>
  <si>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</si>
  <si>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</si>
  <si>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</si>
  <si>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</si>
  <si>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</si>
  <si>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</si>
  <si>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</si>
  <si>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</si>
  <si>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</si>
  <si>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</si>
  <si>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</si>
  <si>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</si>
  <si>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2790</t>
  </si>
  <si>
    <t>2791</t>
  </si>
  <si>
    <t>2792</t>
  </si>
  <si>
    <t>2793</t>
  </si>
  <si>
    <t>2795</t>
  </si>
  <si>
    <t>2796</t>
  </si>
  <si>
    <t>2797</t>
  </si>
  <si>
    <t>2798</t>
  </si>
  <si>
    <t>2799</t>
  </si>
  <si>
    <t>3845</t>
  </si>
  <si>
    <t>3846</t>
  </si>
  <si>
    <t>3847</t>
  </si>
  <si>
    <t>3848</t>
  </si>
  <si>
    <t>3849</t>
  </si>
  <si>
    <t>3850</t>
  </si>
  <si>
    <t>3851</t>
  </si>
  <si>
    <t>3852</t>
  </si>
  <si>
    <t>3853</t>
  </si>
  <si>
    <t>3854</t>
  </si>
  <si>
    <t>3855</t>
  </si>
  <si>
    <t>3856</t>
  </si>
  <si>
    <t>3857</t>
  </si>
  <si>
    <t>3859</t>
  </si>
  <si>
    <t>3860</t>
  </si>
  <si>
    <t>3861</t>
  </si>
  <si>
    <t>3862</t>
  </si>
  <si>
    <t>3863</t>
  </si>
  <si>
    <t>3864</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</si>
  <si>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</si>
  <si>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</si>
  <si>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</si>
  <si>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</si>
  <si>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</si>
  <si>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</si>
  <si>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</si>
  <si>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</si>
  <si>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</si>
  <si>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</si>
  <si>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</si>
  <si>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</si>
  <si>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</si>
  <si>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</si>
  <si>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</si>
  <si>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</si>
  <si>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</si>
  <si>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</si>
  <si>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</si>
  <si>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</si>
  <si>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</si>
  <si>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</si>
  <si>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</si>
  <si>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</si>
  <si>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</si>
  <si>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</si>
  <si>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</si>
  <si>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0,85€</t>
  </si>
  <si>
    <t>1,30€</t>
  </si>
  <si>
    <t>4024A</t>
  </si>
  <si>
    <t>4025A</t>
  </si>
  <si>
    <t>4026A</t>
  </si>
  <si>
    <t>4028A</t>
  </si>
  <si>
    <t>3065</t>
  </si>
  <si>
    <t>3065A</t>
  </si>
  <si>
    <t>3066</t>
  </si>
  <si>
    <t>3067</t>
  </si>
  <si>
    <t>3068</t>
  </si>
  <si>
    <t>3069</t>
  </si>
  <si>
    <t>2978</t>
  </si>
  <si>
    <t>2979</t>
  </si>
  <si>
    <t>2980</t>
  </si>
  <si>
    <t>2981</t>
  </si>
  <si>
    <t>2983</t>
  </si>
  <si>
    <t>2984</t>
  </si>
  <si>
    <t>2985</t>
  </si>
  <si>
    <t>2986</t>
  </si>
  <si>
    <t>2987</t>
  </si>
  <si>
    <t>2988</t>
  </si>
  <si>
    <t>2989</t>
  </si>
  <si>
    <t>2990</t>
  </si>
  <si>
    <t>2991</t>
  </si>
  <si>
    <t>2993</t>
  </si>
  <si>
    <t>2994</t>
  </si>
  <si>
    <t>2995</t>
  </si>
  <si>
    <t>2996</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</si>
  <si>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</si>
  <si>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</si>
  <si>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</si>
  <si>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</si>
  <si>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</si>
  <si>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</si>
  <si>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</si>
  <si>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</si>
  <si>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</si>
  <si>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</si>
  <si>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</si>
  <si>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</si>
  <si>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</si>
  <si>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</si>
  <si>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</si>
  <si>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</si>
  <si>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</si>
  <si>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</si>
  <si>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</si>
  <si>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</si>
  <si>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</si>
  <si>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</si>
  <si>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</si>
  <si>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</si>
  <si>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</si>
  <si>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</si>
  <si>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</si>
  <si>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</si>
  <si>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</si>
  <si>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</si>
  <si>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</si>
  <si>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</si>
  <si>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</si>
  <si>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</si>
  <si>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</si>
  <si>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</si>
  <si>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</si>
  <si>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</si>
  <si>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</si>
  <si>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3026</t>
  </si>
  <si>
    <t>3027</t>
  </si>
  <si>
    <t>3028</t>
  </si>
  <si>
    <t>3029</t>
  </si>
  <si>
    <t>3030</t>
  </si>
  <si>
    <t>3070</t>
  </si>
  <si>
    <t>3637</t>
  </si>
  <si>
    <t>3638</t>
  </si>
  <si>
    <t>3639</t>
  </si>
  <si>
    <t>3640</t>
  </si>
  <si>
    <t>3641</t>
  </si>
  <si>
    <t>3642</t>
  </si>
  <si>
    <t>3643</t>
  </si>
  <si>
    <t>3644</t>
  </si>
  <si>
    <t>3645</t>
  </si>
  <si>
    <t>3646</t>
  </si>
  <si>
    <t>3647</t>
  </si>
  <si>
    <t>3648</t>
  </si>
  <si>
    <t>3649</t>
  </si>
  <si>
    <t>3650</t>
  </si>
  <si>
    <t>3651</t>
  </si>
  <si>
    <t>3653</t>
  </si>
  <si>
    <t>3654</t>
  </si>
  <si>
    <t>3655</t>
  </si>
  <si>
    <t>3656</t>
  </si>
  <si>
    <t>3657</t>
  </si>
  <si>
    <t>3658</t>
  </si>
  <si>
    <t>3659</t>
  </si>
  <si>
    <t>3660</t>
  </si>
  <si>
    <t>3661</t>
  </si>
  <si>
    <t>3662</t>
  </si>
  <si>
    <t>3110</t>
  </si>
  <si>
    <t>3111</t>
  </si>
  <si>
    <t>3112</t>
  </si>
  <si>
    <t>3113</t>
  </si>
  <si>
    <t>3114</t>
  </si>
  <si>
    <t>3115</t>
  </si>
  <si>
    <t>3116</t>
  </si>
  <si>
    <t>3117</t>
  </si>
  <si>
    <t>3118</t>
  </si>
  <si>
    <t>3119</t>
  </si>
  <si>
    <t>3120</t>
  </si>
  <si>
    <t>3122</t>
  </si>
  <si>
    <t>3123</t>
  </si>
  <si>
    <t>3124</t>
  </si>
  <si>
    <t>3125</t>
  </si>
  <si>
    <t>3126</t>
  </si>
  <si>
    <t>3127</t>
  </si>
  <si>
    <t>3128</t>
  </si>
  <si>
    <t>3129</t>
  </si>
  <si>
    <t>3130</t>
  </si>
  <si>
    <t>3131</t>
  </si>
  <si>
    <t>3132</t>
  </si>
  <si>
    <t>3133</t>
  </si>
  <si>
    <t>3134</t>
  </si>
  <si>
    <t>3135</t>
  </si>
  <si>
    <t>3136</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</si>
  <si>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</si>
  <si>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</si>
  <si>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</si>
  <si>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</si>
  <si>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</si>
  <si>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</si>
  <si>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</si>
  <si>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</si>
  <si>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</si>
  <si>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</si>
  <si>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</si>
  <si>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</si>
  <si>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</si>
  <si>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</si>
  <si>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</si>
  <si>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</si>
  <si>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</si>
  <si>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</si>
  <si>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</si>
  <si>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</si>
  <si>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</si>
  <si>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</si>
  <si>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</si>
  <si>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</si>
  <si>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</si>
  <si>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</si>
  <si>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</si>
  <si>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</si>
  <si>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</si>
  <si>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</si>
  <si>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</si>
  <si>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</si>
  <si>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</si>
  <si>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</si>
  <si>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</si>
  <si>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</si>
  <si>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</si>
  <si>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</si>
  <si>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</si>
  <si>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</si>
  <si>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</si>
  <si>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</si>
  <si>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</si>
  <si>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</si>
  <si>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</si>
  <si>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</si>
  <si>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</si>
  <si>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</si>
  <si>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</si>
  <si>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</si>
  <si>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</si>
  <si>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</si>
  <si>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</si>
  <si>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</si>
  <si>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3179A</t>
  </si>
  <si>
    <t>3180</t>
  </si>
  <si>
    <t>3181</t>
  </si>
  <si>
    <t>3182</t>
  </si>
  <si>
    <t>3183</t>
  </si>
  <si>
    <t>3184</t>
  </si>
  <si>
    <t>3185</t>
  </si>
  <si>
    <t>3748B</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</si>
  <si>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</si>
  <si>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</si>
  <si>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</si>
  <si>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</si>
  <si>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</si>
  <si>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</si>
  <si>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</si>
  <si>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</si>
  <si>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</si>
  <si>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</si>
  <si>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</si>
  <si>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</si>
  <si>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</si>
  <si>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</si>
  <si>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</si>
  <si>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</si>
  <si>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</si>
  <si>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</si>
  <si>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</si>
  <si>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</si>
  <si>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</si>
  <si>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</si>
  <si>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3209</t>
  </si>
  <si>
    <t>3210</t>
  </si>
  <si>
    <t>3211</t>
  </si>
  <si>
    <t>3214</t>
  </si>
  <si>
    <t>3215</t>
  </si>
  <si>
    <t>3216</t>
  </si>
  <si>
    <t>3217</t>
  </si>
  <si>
    <t>3218</t>
  </si>
  <si>
    <t>3219</t>
  </si>
  <si>
    <t>3220</t>
  </si>
  <si>
    <t>3221</t>
  </si>
  <si>
    <t>3222</t>
  </si>
  <si>
    <t>3223</t>
  </si>
  <si>
    <t>3224</t>
  </si>
  <si>
    <t>3225</t>
  </si>
  <si>
    <t>3226</t>
  </si>
  <si>
    <t>3228</t>
  </si>
  <si>
    <t>3229</t>
  </si>
  <si>
    <t>3792</t>
  </si>
  <si>
    <t>3793</t>
  </si>
  <si>
    <t>3794</t>
  </si>
  <si>
    <t>3795</t>
  </si>
  <si>
    <t>3796</t>
  </si>
  <si>
    <t>3797</t>
  </si>
  <si>
    <t>3798</t>
  </si>
  <si>
    <t>3799</t>
  </si>
  <si>
    <t>3800</t>
  </si>
  <si>
    <t>3801</t>
  </si>
  <si>
    <t>3802</t>
  </si>
  <si>
    <t>3803</t>
  </si>
  <si>
    <t>3804</t>
  </si>
  <si>
    <t>3805</t>
  </si>
  <si>
    <t>3806</t>
  </si>
  <si>
    <t>3807</t>
  </si>
  <si>
    <t>3808</t>
  </si>
  <si>
    <t>3809</t>
  </si>
  <si>
    <t>3810</t>
  </si>
  <si>
    <t>3811</t>
  </si>
  <si>
    <t>Collection</t>
  </si>
  <si>
    <t>3252</t>
  </si>
  <si>
    <t>3253</t>
  </si>
  <si>
    <t>3254</t>
  </si>
  <si>
    <t>3255</t>
  </si>
  <si>
    <t>3256</t>
  </si>
  <si>
    <t>3257</t>
  </si>
  <si>
    <t>3258</t>
  </si>
  <si>
    <t>3259</t>
  </si>
  <si>
    <t>3260</t>
  </si>
  <si>
    <t>3261</t>
  </si>
  <si>
    <t>3262</t>
  </si>
  <si>
    <t>3263</t>
  </si>
  <si>
    <t>3264</t>
  </si>
  <si>
    <t>3265</t>
  </si>
  <si>
    <t>3266</t>
  </si>
  <si>
    <t>3267</t>
  </si>
  <si>
    <t>3270</t>
  </si>
  <si>
    <t>3271</t>
  </si>
  <si>
    <t>3272</t>
  </si>
  <si>
    <t>3273</t>
  </si>
  <si>
    <t>3274</t>
  </si>
  <si>
    <t>3275</t>
  </si>
  <si>
    <t>3831</t>
  </si>
  <si>
    <t>3832</t>
  </si>
  <si>
    <t>3833</t>
  </si>
  <si>
    <t>3834</t>
  </si>
  <si>
    <t>3835</t>
  </si>
  <si>
    <t>3836</t>
  </si>
  <si>
    <t>3837</t>
  </si>
  <si>
    <t>3838</t>
  </si>
  <si>
    <t>3839</t>
  </si>
  <si>
    <t>3840</t>
  </si>
  <si>
    <t>3841</t>
  </si>
  <si>
    <t>3842</t>
  </si>
  <si>
    <t>3843</t>
  </si>
  <si>
    <t>3844</t>
  </si>
  <si>
    <t>3291</t>
  </si>
  <si>
    <t>3292</t>
  </si>
  <si>
    <t>3293</t>
  </si>
  <si>
    <t>3294</t>
  </si>
  <si>
    <t>3295</t>
  </si>
  <si>
    <t>3296</t>
  </si>
  <si>
    <t>3297</t>
  </si>
  <si>
    <t>3298</t>
  </si>
  <si>
    <t>3299</t>
  </si>
  <si>
    <t>3300</t>
  </si>
  <si>
    <t>3301</t>
  </si>
  <si>
    <t>3302</t>
  </si>
  <si>
    <t>3303</t>
  </si>
  <si>
    <t>3304</t>
  </si>
  <si>
    <t>3306</t>
  </si>
  <si>
    <t>3307</t>
  </si>
  <si>
    <t>3308</t>
  </si>
  <si>
    <t>3309</t>
  </si>
  <si>
    <t>3310</t>
  </si>
  <si>
    <t>3311</t>
  </si>
  <si>
    <t>3312</t>
  </si>
  <si>
    <t>3313</t>
  </si>
  <si>
    <t>3314</t>
  </si>
  <si>
    <t>3315</t>
  </si>
  <si>
    <t>3316</t>
  </si>
  <si>
    <t>3316A</t>
  </si>
  <si>
    <t>3317</t>
  </si>
  <si>
    <t>3318</t>
  </si>
  <si>
    <t>3319</t>
  </si>
  <si>
    <t>3608</t>
  </si>
  <si>
    <t>3609</t>
  </si>
  <si>
    <t>3611</t>
  </si>
  <si>
    <t>3612</t>
  </si>
  <si>
    <t>3613</t>
  </si>
  <si>
    <t>3614</t>
  </si>
  <si>
    <t>3615</t>
  </si>
  <si>
    <t>3616</t>
  </si>
  <si>
    <t>3617</t>
  </si>
  <si>
    <t>3618</t>
  </si>
  <si>
    <t>3619</t>
  </si>
  <si>
    <t>10A</t>
  </si>
  <si>
    <t>91A</t>
  </si>
  <si>
    <t>103A</t>
  </si>
  <si>
    <t>Autoadhésif</t>
  </si>
  <si>
    <t>Franchise</t>
  </si>
  <si>
    <t>833A</t>
  </si>
  <si>
    <t>La bande</t>
  </si>
  <si>
    <t>1417A</t>
  </si>
  <si>
    <t>1465A</t>
  </si>
  <si>
    <t>1698A</t>
  </si>
  <si>
    <t>2142A</t>
  </si>
  <si>
    <t>2179a</t>
  </si>
  <si>
    <t>2200A</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</si>
  <si>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</si>
  <si>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</si>
  <si>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</si>
  <si>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</si>
  <si>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</si>
  <si>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</si>
  <si>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</si>
  <si>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</si>
  <si>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</si>
  <si>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</si>
  <si>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</si>
  <si>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</si>
  <si>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</si>
  <si>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</si>
  <si>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</si>
  <si>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</si>
  <si>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</si>
  <si>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</si>
  <si>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</si>
  <si>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</si>
  <si>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</si>
  <si>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0,90€</t>
  </si>
  <si>
    <t>3574</t>
  </si>
  <si>
    <t>3575</t>
  </si>
  <si>
    <t>3576</t>
  </si>
  <si>
    <t>3577</t>
  </si>
  <si>
    <t>3620</t>
  </si>
  <si>
    <t>3621</t>
  </si>
  <si>
    <t>3622</t>
  </si>
  <si>
    <t>3623</t>
  </si>
  <si>
    <t>3624</t>
  </si>
  <si>
    <t>3625</t>
  </si>
  <si>
    <t>3626</t>
  </si>
  <si>
    <t>3627</t>
  </si>
  <si>
    <t>3628</t>
  </si>
  <si>
    <t>3629</t>
  </si>
  <si>
    <t>3630</t>
  </si>
  <si>
    <t>3631</t>
  </si>
  <si>
    <t>3632B</t>
  </si>
  <si>
    <t>3633</t>
  </si>
  <si>
    <t>3633B</t>
  </si>
  <si>
    <t>3634</t>
  </si>
  <si>
    <t>3635</t>
  </si>
  <si>
    <t>3636</t>
  </si>
  <si>
    <t>2547</t>
  </si>
  <si>
    <t>2548</t>
  </si>
  <si>
    <t>2549</t>
  </si>
  <si>
    <t>2550</t>
  </si>
  <si>
    <t>2551</t>
  </si>
  <si>
    <t>2552</t>
  </si>
  <si>
    <t>2553</t>
  </si>
  <si>
    <t>2554</t>
  </si>
  <si>
    <t>2555</t>
  </si>
  <si>
    <t>BC9</t>
  </si>
  <si>
    <t>BC17</t>
  </si>
  <si>
    <t>BC18</t>
  </si>
  <si>
    <t>BC25</t>
  </si>
  <si>
    <t>BC27</t>
  </si>
  <si>
    <t>BC29</t>
  </si>
  <si>
    <t>BC31</t>
  </si>
  <si>
    <t>BC3494</t>
  </si>
  <si>
    <t>BC33</t>
  </si>
  <si>
    <t>BC34</t>
  </si>
  <si>
    <t>BC35</t>
  </si>
  <si>
    <t>P36</t>
  </si>
  <si>
    <t>BC37</t>
  </si>
  <si>
    <t>BC3634</t>
  </si>
  <si>
    <t>BC3635</t>
  </si>
  <si>
    <t>BC40</t>
  </si>
  <si>
    <t>BC41</t>
  </si>
  <si>
    <t>BC42</t>
  </si>
  <si>
    <t>BC3672</t>
  </si>
  <si>
    <t>P3716</t>
  </si>
  <si>
    <t>P43</t>
  </si>
  <si>
    <t>BC3722</t>
  </si>
  <si>
    <t>BC44</t>
  </si>
  <si>
    <t>F3749</t>
  </si>
  <si>
    <t>3750A</t>
  </si>
  <si>
    <t>BC3788</t>
  </si>
  <si>
    <t>BC53</t>
  </si>
  <si>
    <t>BC3804</t>
  </si>
  <si>
    <t>BC3805</t>
  </si>
  <si>
    <t>BC54</t>
  </si>
  <si>
    <t>BC55</t>
  </si>
  <si>
    <t>BC3825</t>
  </si>
  <si>
    <t>BC56</t>
  </si>
  <si>
    <t>P3841</t>
  </si>
  <si>
    <t>P66</t>
  </si>
  <si>
    <t>BC3853</t>
  </si>
  <si>
    <t>BC67</t>
  </si>
  <si>
    <t>BC3866</t>
  </si>
  <si>
    <t>BC74</t>
  </si>
  <si>
    <t>BC3904</t>
  </si>
  <si>
    <t>BC84</t>
  </si>
  <si>
    <t>BC3953</t>
  </si>
  <si>
    <t>BC86</t>
  </si>
  <si>
    <t>P3977</t>
  </si>
  <si>
    <t>P96</t>
  </si>
  <si>
    <t>BC3986</t>
  </si>
  <si>
    <t>BC97</t>
  </si>
  <si>
    <t>BC104</t>
  </si>
  <si>
    <t>BC4002</t>
  </si>
  <si>
    <t>La feuille</t>
  </si>
  <si>
    <t>BC4037</t>
  </si>
  <si>
    <t>BC118</t>
  </si>
  <si>
    <t>BC3215A</t>
  </si>
  <si>
    <t>BC3400A</t>
  </si>
  <si>
    <t>BC3440A</t>
  </si>
  <si>
    <t>BC2640A</t>
  </si>
  <si>
    <t>BC3370a</t>
  </si>
  <si>
    <t>BC3641a</t>
  </si>
  <si>
    <t>BC3751a</t>
  </si>
  <si>
    <t>T3877a</t>
  </si>
  <si>
    <t>BC4082</t>
  </si>
  <si>
    <t>BC129</t>
  </si>
  <si>
    <t>BC4089</t>
  </si>
  <si>
    <t>BC134</t>
  </si>
  <si>
    <t>P4109</t>
  </si>
  <si>
    <t>P4110</t>
  </si>
  <si>
    <t>BC4120</t>
  </si>
  <si>
    <t>P139</t>
  </si>
  <si>
    <t>P145</t>
  </si>
  <si>
    <t>BC4125</t>
  </si>
  <si>
    <t>P4125</t>
  </si>
  <si>
    <t>F4131</t>
  </si>
  <si>
    <t>BC4132</t>
  </si>
  <si>
    <t>BC150</t>
  </si>
  <si>
    <t>BC4149</t>
  </si>
  <si>
    <t>4149A</t>
  </si>
  <si>
    <t>4150A</t>
  </si>
  <si>
    <t>4151A</t>
  </si>
  <si>
    <t>160A</t>
  </si>
  <si>
    <t>161A</t>
  </si>
  <si>
    <t>162A</t>
  </si>
  <si>
    <t>F4183</t>
  </si>
  <si>
    <t>BC4184</t>
  </si>
  <si>
    <t>BC4185</t>
  </si>
  <si>
    <t>BC163</t>
  </si>
  <si>
    <t>BC164</t>
  </si>
  <si>
    <t>BC4186</t>
  </si>
  <si>
    <t>BC165</t>
  </si>
  <si>
    <t>BC4197</t>
  </si>
  <si>
    <t>BC179</t>
  </si>
  <si>
    <t>BC4201</t>
  </si>
  <si>
    <t>BC4205</t>
  </si>
  <si>
    <t>BC183</t>
  </si>
  <si>
    <t>P4255</t>
  </si>
  <si>
    <t>BC4271</t>
  </si>
  <si>
    <t>BC194</t>
  </si>
  <si>
    <t>BC4287</t>
  </si>
  <si>
    <t>BC4306</t>
  </si>
  <si>
    <t>BC 4308</t>
  </si>
  <si>
    <t>BC237</t>
  </si>
  <si>
    <t>BC239</t>
  </si>
  <si>
    <t>F4329</t>
  </si>
  <si>
    <t>F4341</t>
  </si>
  <si>
    <t>0,73€</t>
  </si>
  <si>
    <t>1,35€</t>
  </si>
  <si>
    <t>2,22€</t>
  </si>
  <si>
    <t>F4350</t>
  </si>
  <si>
    <t>F4353</t>
  </si>
  <si>
    <t>F4357</t>
  </si>
  <si>
    <t>BC253</t>
  </si>
  <si>
    <t>BC266</t>
  </si>
  <si>
    <t>BC268</t>
  </si>
  <si>
    <t>BC274</t>
  </si>
  <si>
    <t>BC315</t>
  </si>
  <si>
    <t>BC329</t>
  </si>
  <si>
    <t>6a</t>
  </si>
  <si>
    <t>BC160</t>
  </si>
  <si>
    <t>Valeur</t>
  </si>
  <si>
    <t>Couleur</t>
  </si>
  <si>
    <t>vert</t>
  </si>
  <si>
    <t>bleu</t>
  </si>
  <si>
    <t>orange</t>
  </si>
  <si>
    <t>rouge-brun</t>
  </si>
  <si>
    <t>vermillon</t>
  </si>
  <si>
    <t>olive</t>
  </si>
  <si>
    <t>bistre</t>
  </si>
  <si>
    <t>rose</t>
  </si>
  <si>
    <t>carmin</t>
  </si>
  <si>
    <t>gris</t>
  </si>
  <si>
    <t>brun</t>
  </si>
  <si>
    <t>vert-olive</t>
  </si>
  <si>
    <t>brun-lilas</t>
  </si>
  <si>
    <t>outremer</t>
  </si>
  <si>
    <t>rouge-orange</t>
  </si>
  <si>
    <t>brun-jaune</t>
  </si>
  <si>
    <t>lilas-brun</t>
  </si>
  <si>
    <t>vert-jaune</t>
  </si>
  <si>
    <t>violet</t>
  </si>
  <si>
    <t>rouge</t>
  </si>
  <si>
    <t>rouge et bleu</t>
  </si>
  <si>
    <t>bleu et chamois</t>
  </si>
  <si>
    <t>vert-gris</t>
  </si>
  <si>
    <t>lilas</t>
  </si>
  <si>
    <t>vert foncé</t>
  </si>
  <si>
    <t>brun-rouge</t>
  </si>
  <si>
    <t>vert et bleu</t>
  </si>
  <si>
    <t>orange et vert-bleu</t>
  </si>
  <si>
    <t>10 c</t>
  </si>
  <si>
    <t>15 c</t>
  </si>
  <si>
    <t>20 c</t>
  </si>
  <si>
    <t>25 c</t>
  </si>
  <si>
    <t>40 c</t>
  </si>
  <si>
    <t>1 f</t>
  </si>
  <si>
    <t>2 f</t>
  </si>
  <si>
    <t>3 f</t>
  </si>
  <si>
    <t>4 f</t>
  </si>
  <si>
    <t>5 f</t>
  </si>
  <si>
    <t>1 c</t>
  </si>
  <si>
    <t>5 c</t>
  </si>
  <si>
    <t>80 c</t>
  </si>
  <si>
    <t>2 c</t>
  </si>
  <si>
    <t>4 c</t>
  </si>
  <si>
    <t>30 c</t>
  </si>
  <si>
    <t>3 c</t>
  </si>
  <si>
    <t>75 c</t>
  </si>
  <si>
    <t>35 c</t>
  </si>
  <si>
    <t>50 c</t>
  </si>
  <si>
    <t>45 c</t>
  </si>
  <si>
    <t>60 c</t>
  </si>
  <si>
    <t>2 c + 3 c</t>
  </si>
  <si>
    <t>5 c + 5 c</t>
  </si>
  <si>
    <t>15 c + 10 c</t>
  </si>
  <si>
    <t>25 c + 15 c</t>
  </si>
  <si>
    <t>35 c + 25 c</t>
  </si>
  <si>
    <t>50 c + 50 c</t>
  </si>
  <si>
    <t>1 f + 1 f</t>
  </si>
  <si>
    <t>5 f + 5 f</t>
  </si>
  <si>
    <t>noir et bleu</t>
  </si>
  <si>
    <t>15 c + 5 c</t>
  </si>
  <si>
    <t>noir et rouge</t>
  </si>
  <si>
    <t>gris-noir</t>
  </si>
  <si>
    <t>1 f 25</t>
  </si>
  <si>
    <t>1 f 50</t>
  </si>
  <si>
    <t>1 f + 2 f</t>
  </si>
  <si>
    <t>noir et rouge-brun</t>
  </si>
  <si>
    <t>1 f 05</t>
  </si>
  <si>
    <t>1 f 40</t>
  </si>
  <si>
    <t>lilas-rose</t>
  </si>
  <si>
    <t>brun-olive</t>
  </si>
  <si>
    <t>65 c</t>
  </si>
  <si>
    <t>85 c</t>
  </si>
  <si>
    <t>10 f</t>
  </si>
  <si>
    <t>20 f</t>
  </si>
  <si>
    <t>vert et rouge</t>
  </si>
  <si>
    <t>2 c + 1 c</t>
  </si>
  <si>
    <t>50 c + 10 c</t>
  </si>
  <si>
    <t>1 f + 25 c</t>
  </si>
  <si>
    <t>5 f + 1 f</t>
  </si>
  <si>
    <t>jaune-brun</t>
  </si>
  <si>
    <t>1 f 10</t>
  </si>
  <si>
    <t>vert-bleu</t>
  </si>
  <si>
    <t>242A</t>
  </si>
  <si>
    <t>15 f</t>
  </si>
  <si>
    <t>1 f 50 + 8 f 50</t>
  </si>
  <si>
    <t>rose-lilas</t>
  </si>
  <si>
    <t>1 f 50 + 3 f 50</t>
  </si>
  <si>
    <t>sépia</t>
  </si>
  <si>
    <t>rouge sombre</t>
  </si>
  <si>
    <t>1 f 75</t>
  </si>
  <si>
    <t>rose-rouge</t>
  </si>
  <si>
    <t>violet-brun</t>
  </si>
  <si>
    <t>rouge carminé</t>
  </si>
  <si>
    <t>bleu-vert</t>
  </si>
  <si>
    <t>bleu-gris</t>
  </si>
  <si>
    <t>bleu clair</t>
  </si>
  <si>
    <t>3 f 50</t>
  </si>
  <si>
    <t>50 c + 2 f</t>
  </si>
  <si>
    <t>75 c + 50 c</t>
  </si>
  <si>
    <t>bleu-violet</t>
  </si>
  <si>
    <t>rose carminé</t>
  </si>
  <si>
    <t>20 c + 10 c</t>
  </si>
  <si>
    <t>40 c + 10 c</t>
  </si>
  <si>
    <t>1 f 50 + 50 c</t>
  </si>
  <si>
    <t>30 c + 10 c</t>
  </si>
  <si>
    <t>90 c + 10 c</t>
  </si>
  <si>
    <t>brun-violet</t>
  </si>
  <si>
    <t>50 c + 25 c</t>
  </si>
  <si>
    <t>50 c + 20 c</t>
  </si>
  <si>
    <t>55 c</t>
  </si>
  <si>
    <t>65 c + 25 c</t>
  </si>
  <si>
    <t>90 c</t>
  </si>
  <si>
    <t>turquoise</t>
  </si>
  <si>
    <t>2 f 25</t>
  </si>
  <si>
    <t>2 f 50</t>
  </si>
  <si>
    <t>65 c + 35 c</t>
  </si>
  <si>
    <t>90 c + 35 c</t>
  </si>
  <si>
    <t>1 f 75 + 75 c</t>
  </si>
  <si>
    <t>35 c + 10 c</t>
  </si>
  <si>
    <t>55 c + 10 c</t>
  </si>
  <si>
    <t>65 c + 10 c</t>
  </si>
  <si>
    <t>1 f + 10 c</t>
  </si>
  <si>
    <t>1 f 75 + 25 c</t>
  </si>
  <si>
    <t>55 c + 70 c</t>
  </si>
  <si>
    <t>65 c + 1 f 10</t>
  </si>
  <si>
    <t>2 f 15</t>
  </si>
  <si>
    <t>55 c + 45 c</t>
  </si>
  <si>
    <t>50 f</t>
  </si>
  <si>
    <t>1 f 75 + 50 c</t>
  </si>
  <si>
    <t>65 c + 60 c</t>
  </si>
  <si>
    <t>brun-orange</t>
  </si>
  <si>
    <t>90 c + 25 c</t>
  </si>
  <si>
    <t>90 c + 30 c</t>
  </si>
  <si>
    <t>noir et turquoise</t>
  </si>
  <si>
    <t>70 c + 50 c</t>
  </si>
  <si>
    <t>1 f 30</t>
  </si>
  <si>
    <t>70 c + 10 c</t>
  </si>
  <si>
    <t>2 f 25 + 25 c</t>
  </si>
  <si>
    <t>70 c + 80 c</t>
  </si>
  <si>
    <t>90 c + 60 c</t>
  </si>
  <si>
    <t>70 c</t>
  </si>
  <si>
    <t>40 c + 60 c</t>
  </si>
  <si>
    <t>70 c + 30 c</t>
  </si>
  <si>
    <t>noir sur azuré</t>
  </si>
  <si>
    <t>1 f + 50 c</t>
  </si>
  <si>
    <t>80 c + 45 c</t>
  </si>
  <si>
    <t>2 f 50 + 50 c</t>
  </si>
  <si>
    <t>80 c + 1 f</t>
  </si>
  <si>
    <t>80 c + 10 c</t>
  </si>
  <si>
    <t>80 c + 2 f</t>
  </si>
  <si>
    <t>1 f 50 + 2 f</t>
  </si>
  <si>
    <t>2 f 50 + 2 f</t>
  </si>
  <si>
    <t>80 c + 5 f</t>
  </si>
  <si>
    <t>1 f + 5 f</t>
  </si>
  <si>
    <t>+ 10 c + 5 c</t>
  </si>
  <si>
    <t>2 f 50 + 7 f 50</t>
  </si>
  <si>
    <t>1 f + 1 f 70</t>
  </si>
  <si>
    <t>1 f + 9 f</t>
  </si>
  <si>
    <t>1 f 20</t>
  </si>
  <si>
    <t>2 f 40</t>
  </si>
  <si>
    <t>4 f 50</t>
  </si>
  <si>
    <t>noir</t>
  </si>
  <si>
    <t>20 c + 30 c</t>
  </si>
  <si>
    <t>50 c + 70 c</t>
  </si>
  <si>
    <t>2 f + 2 f</t>
  </si>
  <si>
    <t>2 f  50 + 3 f</t>
  </si>
  <si>
    <t>3 f + 5 f</t>
  </si>
  <si>
    <t>5 f + 6 f</t>
  </si>
  <si>
    <t>10 f + 10 f</t>
  </si>
  <si>
    <t>2 f  50 + 7 f 50</t>
  </si>
  <si>
    <t>2 f + 3 f</t>
  </si>
  <si>
    <t>50 c + 60 c</t>
  </si>
  <si>
    <t>60 c + 70 c</t>
  </si>
  <si>
    <t>1 f + 1 f 30</t>
  </si>
  <si>
    <t>1 f 20 + 1 f 50</t>
  </si>
  <si>
    <t>1 f 50 + 1 f 80</t>
  </si>
  <si>
    <t>2 f + 2 f 30</t>
  </si>
  <si>
    <t>2 f 40 + 2 f 80</t>
  </si>
  <si>
    <t>3 f + 3 f 50</t>
  </si>
  <si>
    <t>4 f + 5 f</t>
  </si>
  <si>
    <t>4 f 50 + 6 f</t>
  </si>
  <si>
    <t>5 f + 7 f</t>
  </si>
  <si>
    <t>1 f 20 + 8 f 80</t>
  </si>
  <si>
    <t>bleu foncé</t>
  </si>
  <si>
    <t>1 f + 10 f</t>
  </si>
  <si>
    <t>2 f + 12 f</t>
  </si>
  <si>
    <t>571A</t>
  </si>
  <si>
    <t>outremer, rouge et jaune</t>
  </si>
  <si>
    <t>1 f 20 + 1 f 40</t>
  </si>
  <si>
    <t>1 f 50 + 2 f 50</t>
  </si>
  <si>
    <t>2 f 40 + 7 f</t>
  </si>
  <si>
    <t>4 f + 10 f</t>
  </si>
  <si>
    <t>5 f + 15 f</t>
  </si>
  <si>
    <t>1 f 50 +8 f 50</t>
  </si>
  <si>
    <t>2 f 40 + 7 f 60</t>
  </si>
  <si>
    <t>60 c + 80 c</t>
  </si>
  <si>
    <t>1 f 50 + 3 f</t>
  </si>
  <si>
    <t>2 f 40 + 4 f</t>
  </si>
  <si>
    <t>4 f + 6 f</t>
  </si>
  <si>
    <t>5 f + 10 f</t>
  </si>
  <si>
    <t>60 c + 1 f 30</t>
  </si>
  <si>
    <t>1 f 20 + 2 f</t>
  </si>
  <si>
    <t>1 f 50 + 4 f</t>
  </si>
  <si>
    <t>2 f 40 + 5 f</t>
  </si>
  <si>
    <t>6 f + 4 f</t>
  </si>
  <si>
    <t>brun, bleu et jaune</t>
  </si>
  <si>
    <t>25 f</t>
  </si>
  <si>
    <t>50 c + 1 f 50</t>
  </si>
  <si>
    <t>80 c + 2 f 20</t>
  </si>
  <si>
    <t>1 f 20 + 2 f 80</t>
  </si>
  <si>
    <t>2 f + 4 f</t>
  </si>
  <si>
    <t>vert-noir</t>
  </si>
  <si>
    <t xml:space="preserve">1 f </t>
  </si>
  <si>
    <t>jaune-bistre</t>
  </si>
  <si>
    <t>6 f</t>
  </si>
  <si>
    <t>100 f</t>
  </si>
  <si>
    <t>brun foncé</t>
  </si>
  <si>
    <t>2 f + 1f</t>
  </si>
  <si>
    <t>4 f + 1 f</t>
  </si>
  <si>
    <t>4 f + 2 f</t>
  </si>
  <si>
    <t>1 f 50+ 1 f 50</t>
  </si>
  <si>
    <t>2 f 40 + 2 f 60</t>
  </si>
  <si>
    <t>4 f + 4 f</t>
  </si>
  <si>
    <t>3 f + 2 f</t>
  </si>
  <si>
    <t>3 f + 1 f</t>
  </si>
  <si>
    <t>4 f + 3 f</t>
  </si>
  <si>
    <t>5 f + 4 f</t>
  </si>
  <si>
    <t>6 f +5 f</t>
  </si>
  <si>
    <t>10 f + 6 f</t>
  </si>
  <si>
    <t>6 f +4 f</t>
  </si>
  <si>
    <t>4 f 50 + 5 f 50</t>
  </si>
  <si>
    <t>15 f + 7 f</t>
  </si>
  <si>
    <t>20 f + 8 f</t>
  </si>
  <si>
    <t>émeraude</t>
  </si>
  <si>
    <t>12 f</t>
  </si>
  <si>
    <t>18 f</t>
  </si>
  <si>
    <t>8 f</t>
  </si>
  <si>
    <t>5 f + 3 f</t>
  </si>
  <si>
    <t>8 f +4 f</t>
  </si>
  <si>
    <t>15 f + 5 f</t>
  </si>
  <si>
    <t>brun et rouge</t>
  </si>
  <si>
    <t>bleu et rouge</t>
  </si>
  <si>
    <t>40 f</t>
  </si>
  <si>
    <t>8 f + 2 f</t>
  </si>
  <si>
    <t>10 f + 3 f</t>
  </si>
  <si>
    <t>12 f + 4 f</t>
  </si>
  <si>
    <t>25 f + 10 f</t>
  </si>
  <si>
    <t>12 f + 3 f</t>
  </si>
  <si>
    <t>15 f + 4 f</t>
  </si>
  <si>
    <t>5 f + 2 f</t>
  </si>
  <si>
    <t>8 f + 3 f</t>
  </si>
  <si>
    <t>10 f + 4 f</t>
  </si>
  <si>
    <t>12 f + 5 f</t>
  </si>
  <si>
    <t>15 f + 6 f</t>
  </si>
  <si>
    <t>20 f + 10 f</t>
  </si>
  <si>
    <t>15 f + 3 f</t>
  </si>
  <si>
    <t>200 f</t>
  </si>
  <si>
    <t>500 f</t>
  </si>
  <si>
    <t>50 f + 30 f</t>
  </si>
  <si>
    <t>100 f + 70 f</t>
  </si>
  <si>
    <t>40 f + 10 f</t>
  </si>
  <si>
    <t>300 f</t>
  </si>
  <si>
    <t>1000 f</t>
  </si>
  <si>
    <t>noir et brun violacé</t>
  </si>
  <si>
    <t>4 x 5 f</t>
  </si>
  <si>
    <t>5 c + 10 c + 30 c + 50 c</t>
  </si>
  <si>
    <t>outremer, brun, rouge-brun et rose</t>
  </si>
  <si>
    <t>4 x 2 f 40</t>
  </si>
  <si>
    <t>noir sur lilas</t>
  </si>
  <si>
    <t>noir sur rose</t>
  </si>
  <si>
    <t>rouge-orange sur paille</t>
  </si>
  <si>
    <t>violet sur orange</t>
  </si>
  <si>
    <t>brique sur vert</t>
  </si>
  <si>
    <t>briun-noir</t>
  </si>
  <si>
    <t>35 f</t>
  </si>
  <si>
    <t>marron</t>
  </si>
  <si>
    <t xml:space="preserve">4 f </t>
  </si>
  <si>
    <t xml:space="preserve">5 f </t>
  </si>
  <si>
    <t>30 f</t>
  </si>
  <si>
    <t>30 f + 10 f</t>
  </si>
  <si>
    <t>18 f + 5 f</t>
  </si>
  <si>
    <t>20 f + 6 f</t>
  </si>
  <si>
    <t>30 f + 7 f</t>
  </si>
  <si>
    <t>75 f</t>
  </si>
  <si>
    <t>24 f</t>
  </si>
  <si>
    <t>45 f</t>
  </si>
  <si>
    <t>55 f</t>
  </si>
  <si>
    <t>vert et sépia</t>
  </si>
  <si>
    <t>18 f +6 f</t>
  </si>
  <si>
    <t>20 f + 7 f</t>
  </si>
  <si>
    <t>25 f + 8 f</t>
  </si>
  <si>
    <t>bleu et brun rouge</t>
  </si>
  <si>
    <t>brun-noir et outremer</t>
  </si>
  <si>
    <t>bleu-vert, bleu-noir et brun-rouge</t>
  </si>
  <si>
    <t>18 f +7 f</t>
  </si>
  <si>
    <t>30 f + 9 f</t>
  </si>
  <si>
    <t>50 f + 15 f</t>
  </si>
  <si>
    <t>bleu-vert et bleu</t>
  </si>
  <si>
    <t>rose et brun-violet</t>
  </si>
  <si>
    <t>noir et vert</t>
  </si>
  <si>
    <t>gris et noir</t>
  </si>
  <si>
    <t>rose et lie-de-vin</t>
  </si>
  <si>
    <t>violet et noir</t>
  </si>
  <si>
    <t>brun-lilas et brun</t>
  </si>
  <si>
    <t>70 f</t>
  </si>
  <si>
    <t>65 f</t>
  </si>
  <si>
    <t>bistre et vert</t>
  </si>
  <si>
    <t>bistre et brun</t>
  </si>
  <si>
    <t>vert foncé, olive et bleu-vert</t>
  </si>
  <si>
    <t>bleu foncé et noir</t>
  </si>
  <si>
    <t>olive, lilas et noir</t>
  </si>
  <si>
    <t>35 f + 15 f</t>
  </si>
  <si>
    <t>polychrome</t>
  </si>
  <si>
    <t>85 f</t>
  </si>
  <si>
    <t>bleu et brun-rouge</t>
  </si>
  <si>
    <t>vert-gris et rouge</t>
  </si>
  <si>
    <t>bleu et noir</t>
  </si>
  <si>
    <t>84 c</t>
  </si>
  <si>
    <t>noir et gris</t>
  </si>
  <si>
    <t>20 c + 5 c</t>
  </si>
  <si>
    <t>25 c + 10 c</t>
  </si>
  <si>
    <t>10 c + 5 c</t>
  </si>
  <si>
    <t>50 c + 15 c</t>
  </si>
  <si>
    <t>gris clair et carmin foncé</t>
  </si>
  <si>
    <t>lilas et brun-jaune</t>
  </si>
  <si>
    <t>multicolore</t>
  </si>
  <si>
    <t>8 c</t>
  </si>
  <si>
    <t>violet, bleu foncé et orange</t>
  </si>
  <si>
    <t>ocre, bleu foncé et jaune pâle</t>
  </si>
  <si>
    <t>noir, bleu et ogre</t>
  </si>
  <si>
    <t>noir, vert et violet</t>
  </si>
  <si>
    <t>bistre clair et bistre foncé</t>
  </si>
  <si>
    <t>noir, violet et rouge</t>
  </si>
  <si>
    <t>rouge-brun, carmin et bleu</t>
  </si>
  <si>
    <t>1f</t>
  </si>
  <si>
    <t>brun-orange et noir</t>
  </si>
  <si>
    <t>45 c + 10 c</t>
  </si>
  <si>
    <t>orange et carmin</t>
  </si>
  <si>
    <t>95 c</t>
  </si>
  <si>
    <t>outremer, carmin et brun</t>
  </si>
  <si>
    <t>bleu et bleu-noir</t>
  </si>
  <si>
    <t>45 c + 15 c</t>
  </si>
  <si>
    <t>12 c</t>
  </si>
  <si>
    <t>18 c</t>
  </si>
  <si>
    <t>vert foncé, bleu et rose</t>
  </si>
  <si>
    <t>bleu, jaune, vert et rouge</t>
  </si>
  <si>
    <t>bleu, jaune et rouge</t>
  </si>
  <si>
    <t>gris, bleu, jaune et rouge</t>
  </si>
  <si>
    <t>lilas-rose et bleu</t>
  </si>
  <si>
    <t>vert, bleu, rouge et jaune</t>
  </si>
  <si>
    <t>brun-violet, bleu, jaune et rougr</t>
  </si>
  <si>
    <t>25 c + 5 c</t>
  </si>
  <si>
    <t>30 c + 5 c</t>
  </si>
  <si>
    <t>50 c + 5 c</t>
  </si>
  <si>
    <t>1 f + (3 f)</t>
  </si>
  <si>
    <t>brun, bleu foncé et carmin</t>
  </si>
  <si>
    <t>noir, rouge et bleu</t>
  </si>
  <si>
    <t>22 c</t>
  </si>
  <si>
    <t>lilas, rose, rouge et vert</t>
  </si>
  <si>
    <t>carmin, vert et outremer</t>
  </si>
  <si>
    <t>brun, vert et rouge</t>
  </si>
  <si>
    <t>mauve, vert clair et vert foncé</t>
  </si>
  <si>
    <t>brun, vert foncé et outremer</t>
  </si>
  <si>
    <t>jaune, rouge et vert foncé</t>
  </si>
  <si>
    <t>outremer, vert et rouge</t>
  </si>
  <si>
    <t>outremer, vert et lilas</t>
  </si>
  <si>
    <t>8 x 1 f (+3 f)</t>
  </si>
  <si>
    <t>bleu et brun</t>
  </si>
  <si>
    <t>gris-bleu et brun-lilas</t>
  </si>
  <si>
    <t>1 f 60</t>
  </si>
  <si>
    <t>2 f 30</t>
  </si>
  <si>
    <t>vert-gris et rouge et gris-bleu et rouge</t>
  </si>
  <si>
    <t>rouge-brique et brun-rouge</t>
  </si>
  <si>
    <t>vert et vert foncé</t>
  </si>
  <si>
    <t>violet et brun carminé et violet et brun carminé</t>
  </si>
  <si>
    <t>60 c + 20 c</t>
  </si>
  <si>
    <t>75 c + 25 c</t>
  </si>
  <si>
    <t>95 c + 35 c</t>
  </si>
  <si>
    <t>bleu, violet et rouge et carmin rouge et brun</t>
  </si>
  <si>
    <t>1 f 15</t>
  </si>
  <si>
    <t>40 c + 15 c</t>
  </si>
  <si>
    <t>brun-jaune et bleu-vert et violet</t>
  </si>
  <si>
    <t>F4325</t>
  </si>
  <si>
    <t>0,55 €</t>
  </si>
  <si>
    <t>0,85 €</t>
  </si>
  <si>
    <t>0,56 €</t>
  </si>
  <si>
    <t>0,73 €</t>
  </si>
  <si>
    <t>lilas-brun clair</t>
  </si>
  <si>
    <t>bleu ciel</t>
  </si>
  <si>
    <t>0,90 €</t>
  </si>
  <si>
    <t>1,30 €</t>
  </si>
  <si>
    <t>1,35 €</t>
  </si>
  <si>
    <t>2,22 €</t>
  </si>
  <si>
    <t>0,54 €</t>
  </si>
  <si>
    <t>2,18 €</t>
  </si>
  <si>
    <t>0,72 €</t>
  </si>
  <si>
    <t>0,88 €</t>
  </si>
  <si>
    <t>1,25 €</t>
  </si>
  <si>
    <t>1,33 €</t>
  </si>
  <si>
    <t>0,65 €</t>
  </si>
  <si>
    <t>5 €</t>
  </si>
  <si>
    <t>0,01 €</t>
  </si>
  <si>
    <t>0,05 €</t>
  </si>
  <si>
    <t>0,10 €</t>
  </si>
  <si>
    <t>jaune</t>
  </si>
  <si>
    <t>bistre-noir</t>
  </si>
  <si>
    <t>violet-rouge</t>
  </si>
  <si>
    <t>1 €</t>
  </si>
  <si>
    <t>brun-prune</t>
  </si>
  <si>
    <t>2,11 €</t>
  </si>
  <si>
    <t>0,37 €</t>
  </si>
  <si>
    <t>0,38 €</t>
  </si>
  <si>
    <t>0,44 €</t>
  </si>
  <si>
    <t>0,45 €</t>
  </si>
  <si>
    <t>0,31 €</t>
  </si>
  <si>
    <t>0,33 €</t>
  </si>
  <si>
    <t>0,70 €</t>
  </si>
  <si>
    <t>noir sur rouge</t>
  </si>
  <si>
    <t>F4001</t>
  </si>
  <si>
    <t>0,60 €</t>
  </si>
  <si>
    <t>0,86 €</t>
  </si>
  <si>
    <t>3,00 €</t>
  </si>
  <si>
    <t>1,00 €</t>
  </si>
  <si>
    <t>0,53 €</t>
  </si>
  <si>
    <t>0,36 €</t>
  </si>
  <si>
    <t>0,43 €</t>
  </si>
  <si>
    <t>F3865</t>
  </si>
  <si>
    <t>0,82 €</t>
  </si>
  <si>
    <t>1,98 €</t>
  </si>
  <si>
    <t>1,22 €</t>
  </si>
  <si>
    <t>5,00 €</t>
  </si>
  <si>
    <t>argent</t>
  </si>
  <si>
    <t>1,15 €</t>
  </si>
  <si>
    <t>0,58 €</t>
  </si>
  <si>
    <t>0,75 €</t>
  </si>
  <si>
    <t>1,11 €</t>
  </si>
  <si>
    <t>1,90 €</t>
  </si>
  <si>
    <t>0,50 €</t>
  </si>
  <si>
    <t>0,64 €</t>
  </si>
  <si>
    <t>0,20 €</t>
  </si>
  <si>
    <t>2,00 €</t>
  </si>
  <si>
    <t>P3686</t>
  </si>
  <si>
    <t>0,30 €</t>
  </si>
  <si>
    <t>0,39 €</t>
  </si>
  <si>
    <t>0,42 €</t>
  </si>
  <si>
    <t>0,46 €</t>
  </si>
  <si>
    <t>0,69 €</t>
  </si>
  <si>
    <t>multicolore et or</t>
  </si>
  <si>
    <t>0,46 €+0,09 €</t>
  </si>
  <si>
    <t>0,41 €</t>
  </si>
  <si>
    <t>4,00 €</t>
  </si>
  <si>
    <t>0,35 €</t>
  </si>
  <si>
    <t>0,02 €</t>
  </si>
  <si>
    <t>0,67 €</t>
  </si>
  <si>
    <t>1,02 €</t>
  </si>
  <si>
    <t>vert-émeraude</t>
  </si>
  <si>
    <t>0,79 €</t>
  </si>
  <si>
    <t>0,16 €</t>
  </si>
  <si>
    <t>0,29 €</t>
  </si>
  <si>
    <t>3 f ('0,46 €)</t>
  </si>
  <si>
    <t>2 f 70 ('0,41 €)</t>
  </si>
  <si>
    <t>6 f 70 ('1,02 €)</t>
  </si>
  <si>
    <t>4 f 50 ('0,69 €)</t>
  </si>
  <si>
    <t>4 f 40 ('0,67 €)</t>
  </si>
  <si>
    <t>1 f 50 ('0,23 €)</t>
  </si>
  <si>
    <t>3 f 80 ('0,58 €)</t>
  </si>
  <si>
    <t>1 f ('0,15 €)</t>
  </si>
  <si>
    <t>2 f ('0,30 €)</t>
  </si>
  <si>
    <t>La bande carnet</t>
  </si>
  <si>
    <t>5 f 20 ('0,79 €)</t>
  </si>
  <si>
    <t>F3365</t>
  </si>
  <si>
    <t>rouge et noir</t>
  </si>
  <si>
    <t>4 f 40</t>
  </si>
  <si>
    <t>6 f 70</t>
  </si>
  <si>
    <t>3 f 80</t>
  </si>
  <si>
    <t>3288a</t>
  </si>
  <si>
    <t>4 f 90</t>
  </si>
  <si>
    <t>2 f 70</t>
  </si>
  <si>
    <t>3 f 60</t>
  </si>
  <si>
    <t>1 f 87</t>
  </si>
  <si>
    <t>2 f 18</t>
  </si>
  <si>
    <t>4 f 66</t>
  </si>
  <si>
    <t>7 f 11</t>
  </si>
  <si>
    <t>3199a</t>
  </si>
  <si>
    <t>4 f 20</t>
  </si>
  <si>
    <t>3122a</t>
  </si>
  <si>
    <t>2 f 80</t>
  </si>
  <si>
    <t>8a</t>
  </si>
  <si>
    <t>brun, vert et noir</t>
  </si>
  <si>
    <t>carmin, orange et noir</t>
  </si>
  <si>
    <t>vert, jaune et noir</t>
  </si>
  <si>
    <t>bleu, bleu-vert et noir</t>
  </si>
  <si>
    <t>3039a</t>
  </si>
  <si>
    <t>3 f 70</t>
  </si>
  <si>
    <t>4 f 30</t>
  </si>
  <si>
    <t>2946a</t>
  </si>
  <si>
    <t>1853-60</t>
  </si>
  <si>
    <t>1876-78</t>
  </si>
  <si>
    <t>1884-90</t>
  </si>
  <si>
    <t>1898-1900</t>
  </si>
  <si>
    <t>1900-24</t>
  </si>
  <si>
    <t>1917-18</t>
  </si>
  <si>
    <t>1919-26</t>
  </si>
  <si>
    <t>1921-22</t>
  </si>
  <si>
    <t>1923-26</t>
  </si>
  <si>
    <t>1924-26</t>
  </si>
  <si>
    <t>1924-32</t>
  </si>
  <si>
    <t>1925-26</t>
  </si>
  <si>
    <t>1924-25</t>
  </si>
  <si>
    <t>1926-27</t>
  </si>
  <si>
    <t>1927-31</t>
  </si>
  <si>
    <t>1929-31</t>
  </si>
  <si>
    <t>1930-31</t>
  </si>
  <si>
    <t>1932-37</t>
  </si>
  <si>
    <t>1932-33</t>
  </si>
  <si>
    <t>1937-39</t>
  </si>
  <si>
    <t>1938-41</t>
  </si>
  <si>
    <t>1938-39</t>
  </si>
  <si>
    <t>1946-47</t>
  </si>
  <si>
    <t>1957-59</t>
  </si>
  <si>
    <t>1960-64</t>
  </si>
  <si>
    <t>1960-65</t>
  </si>
  <si>
    <t>bleu-nuit, sépia et vert</t>
  </si>
  <si>
    <t>gris-bleu, carmin et violet-brun</t>
  </si>
  <si>
    <t>1 f 70</t>
  </si>
  <si>
    <t>rouge, bleu et noir</t>
  </si>
  <si>
    <t>1 f 90</t>
  </si>
  <si>
    <t>bleu-vert, olive et bleu-noir</t>
  </si>
  <si>
    <t>bleu, vert foncé et brun-rouge</t>
  </si>
  <si>
    <t>outremer, brun-rouge et orange</t>
  </si>
  <si>
    <t>bleu, violet et rose</t>
  </si>
  <si>
    <t>bleu et violet</t>
  </si>
  <si>
    <t>50 f (7,62 €)</t>
  </si>
  <si>
    <t>1958-59</t>
  </si>
  <si>
    <t>1963-71</t>
  </si>
  <si>
    <t>1969-71</t>
  </si>
  <si>
    <t>vert foncé, rouge et brun</t>
  </si>
  <si>
    <t>carmin, rouge et brun</t>
  </si>
  <si>
    <t>violet, rouge et ardoise</t>
  </si>
  <si>
    <t>vert, brun-lilas et rouge</t>
  </si>
  <si>
    <t>brun-orange, brun-rouge et rouge</t>
  </si>
  <si>
    <t>bleu-nuit, lilas-brun et rouge</t>
  </si>
  <si>
    <t>vert-jaune, bleu, jaune et orange</t>
  </si>
  <si>
    <t>grenat, jaune et bleu</t>
  </si>
  <si>
    <t>turquoise, bleu, jaune et rouge</t>
  </si>
  <si>
    <t>olive, rouge, jaune et bleu</t>
  </si>
  <si>
    <t>vert-bleu, gris et bistre-olive</t>
  </si>
  <si>
    <t>vert-jaune, bleu et orange</t>
  </si>
  <si>
    <t>brun, brun-orange et lilas-rose</t>
  </si>
  <si>
    <t>ocre, brun-orange et rouge</t>
  </si>
  <si>
    <t>bleu, vert foncé et brun</t>
  </si>
  <si>
    <t>vert foncé, olive et gris</t>
  </si>
  <si>
    <t>rouge, vert-bleu et brun-rouge</t>
  </si>
  <si>
    <t>lilas-rouge, vert foncé et gris-bleu</t>
  </si>
  <si>
    <t>bleu, émeraude et vert-bleu</t>
  </si>
  <si>
    <t>rose-bleu, bleu et vert</t>
  </si>
  <si>
    <t>vert-jaune, bleu et rose</t>
  </si>
  <si>
    <t>rose-brun, violet et vert-gris</t>
  </si>
  <si>
    <t>2 f 60</t>
  </si>
  <si>
    <t>brun-rouge, bleu-gris foncé et violet</t>
  </si>
  <si>
    <t>brun-orange et olive</t>
  </si>
  <si>
    <t>bleu-vert, gris-bleu et olive foncé</t>
  </si>
  <si>
    <t>rose foncé, bleu et olive</t>
  </si>
  <si>
    <t>olive, bleu et roux</t>
  </si>
  <si>
    <t>1 f 80</t>
  </si>
  <si>
    <t>lilas-rose, lilas et vert-bleu</t>
  </si>
  <si>
    <t>gris-bleu, sépia et rouge</t>
  </si>
  <si>
    <t>brun-violet, vert foncé et carmin</t>
  </si>
  <si>
    <t>bleu-vert, gris-bleu et violet</t>
  </si>
  <si>
    <t>bleu, brun et noir</t>
  </si>
  <si>
    <t>bleu, noir et brun</t>
  </si>
  <si>
    <t>vert, carmin et bleu-vert</t>
  </si>
  <si>
    <t>violet, brun-rouge et bleu-vert</t>
  </si>
  <si>
    <t>2 f 10</t>
  </si>
  <si>
    <t>vert et brun-jaune</t>
  </si>
  <si>
    <t>vert, brun-jaune et brun</t>
  </si>
  <si>
    <t>2 f 20</t>
  </si>
  <si>
    <t>3 f 20</t>
  </si>
  <si>
    <t>bleu, vert et brun</t>
  </si>
  <si>
    <t>3 f 40</t>
  </si>
  <si>
    <t>gris, brun clair et vert</t>
  </si>
  <si>
    <t>brun clair, gris et vert</t>
  </si>
  <si>
    <t>bleu, beige et brun</t>
  </si>
  <si>
    <t>rouge, lilas et jaune sur rose</t>
  </si>
  <si>
    <t>bleu, vert et jaune sur azuré</t>
  </si>
  <si>
    <t>vert, brun-jaune et noir</t>
  </si>
  <si>
    <t>bleu, bleu clair et brun-roux</t>
  </si>
  <si>
    <t>noir, vert, rouge, bleu et jaune</t>
  </si>
  <si>
    <t>noir, rouge, bleu et jaune</t>
  </si>
  <si>
    <t>vert, brun-olive et brun</t>
  </si>
  <si>
    <t>3 f (0,46 €)</t>
  </si>
  <si>
    <t>3 f 80 (0,58 €)</t>
  </si>
  <si>
    <t>1863-70</t>
  </si>
  <si>
    <t>1893-1935</t>
  </si>
  <si>
    <t>1908-25</t>
  </si>
  <si>
    <t>1943-46</t>
  </si>
  <si>
    <t>1946-55</t>
  </si>
  <si>
    <t>noir et rouge-brique</t>
  </si>
  <si>
    <t>noir et brun-jaune</t>
  </si>
  <si>
    <t>noir, brun et rouge</t>
  </si>
  <si>
    <t>noir, bleu et brun-rouge</t>
  </si>
  <si>
    <t>noir et brun-rouge</t>
  </si>
  <si>
    <t>noir et brun-rouge foncé</t>
  </si>
  <si>
    <t>noir, bleu-lilas et rouge-brun</t>
  </si>
  <si>
    <t>1920-22</t>
  </si>
  <si>
    <t>1922-47</t>
  </si>
  <si>
    <t>1953-59</t>
  </si>
  <si>
    <t>orange et brun</t>
  </si>
  <si>
    <t>turquoise et outremer foncé</t>
  </si>
  <si>
    <t>lilas et sépia</t>
  </si>
  <si>
    <t>carmin et bleu</t>
  </si>
  <si>
    <t>1964-69</t>
  </si>
  <si>
    <t>26 c</t>
  </si>
  <si>
    <t>bistre et violet</t>
  </si>
  <si>
    <t>bistre foncé et biqtre clair</t>
  </si>
  <si>
    <t>bistre et rouge</t>
  </si>
  <si>
    <t>42 c</t>
  </si>
  <si>
    <t>48 c</t>
  </si>
  <si>
    <t>1 f 35</t>
  </si>
  <si>
    <t>lilas rose et rouge</t>
  </si>
  <si>
    <t>vert et brun</t>
  </si>
  <si>
    <t>52 c</t>
  </si>
  <si>
    <t>62 c</t>
  </si>
  <si>
    <t>émeraude et brun</t>
  </si>
  <si>
    <t>rose et brun</t>
  </si>
  <si>
    <t>lilas et brun</t>
  </si>
  <si>
    <t>54 c</t>
  </si>
  <si>
    <t>68 c</t>
  </si>
  <si>
    <t>1 f 85</t>
  </si>
  <si>
    <t>lilas-rouge</t>
  </si>
  <si>
    <t>58 c</t>
  </si>
  <si>
    <t>73 c</t>
  </si>
  <si>
    <t>61 c</t>
  </si>
  <si>
    <t>78 c</t>
  </si>
  <si>
    <t>64 c</t>
  </si>
  <si>
    <t>83 c</t>
  </si>
  <si>
    <t>ocre</t>
  </si>
  <si>
    <t>88 c</t>
  </si>
  <si>
    <t>2 f 35</t>
  </si>
  <si>
    <t>bleu-outremer</t>
  </si>
  <si>
    <t>76 c</t>
  </si>
  <si>
    <t>99 c</t>
  </si>
  <si>
    <t>2 f 65</t>
  </si>
  <si>
    <t>1 f 14</t>
  </si>
  <si>
    <t>1 f 84</t>
  </si>
  <si>
    <t>3 f 05</t>
  </si>
  <si>
    <t>97 c</t>
  </si>
  <si>
    <t>2 f 03</t>
  </si>
  <si>
    <t>3 f 36</t>
  </si>
  <si>
    <t>2 f 19</t>
  </si>
  <si>
    <t>3 f 63</t>
  </si>
  <si>
    <t>1 f 47</t>
  </si>
  <si>
    <t>2 f 38</t>
  </si>
  <si>
    <t>3 f 95</t>
  </si>
  <si>
    <t>1 f 22</t>
  </si>
  <si>
    <t>1 f 57</t>
  </si>
  <si>
    <t>2 f 55</t>
  </si>
  <si>
    <t>4 f 23</t>
  </si>
  <si>
    <t>bleu et gris</t>
  </si>
  <si>
    <t>olive et brun</t>
  </si>
  <si>
    <t>brun-jaune et olive</t>
  </si>
  <si>
    <t>1 f 28</t>
  </si>
  <si>
    <t>1 f 65</t>
  </si>
  <si>
    <t>2 f 67</t>
  </si>
  <si>
    <t>4 f 44</t>
  </si>
  <si>
    <t>rose et vert foncé</t>
  </si>
  <si>
    <t>vert-bleu et vert</t>
  </si>
  <si>
    <t>brun et orange</t>
  </si>
  <si>
    <t>1 f 31</t>
  </si>
  <si>
    <t>1 f 69</t>
  </si>
  <si>
    <t>2 f 74</t>
  </si>
  <si>
    <t>4 f 56</t>
  </si>
  <si>
    <t>brun-roux et lilas-brun</t>
  </si>
  <si>
    <t>lilas et vert foncé</t>
  </si>
  <si>
    <t>1 f 36</t>
  </si>
  <si>
    <t>2 f 83</t>
  </si>
  <si>
    <t>4 f 75</t>
  </si>
  <si>
    <t>noir et olive</t>
  </si>
  <si>
    <t>1 f 39</t>
  </si>
  <si>
    <t>1 f 79</t>
  </si>
  <si>
    <t>2 f 90</t>
  </si>
  <si>
    <t>4 f 84</t>
  </si>
  <si>
    <t>brun-jaune et noir</t>
  </si>
  <si>
    <t>orange et noir</t>
  </si>
  <si>
    <t>1 f 46</t>
  </si>
  <si>
    <t>1 f 89</t>
  </si>
  <si>
    <t>3 f 06</t>
  </si>
  <si>
    <t>5 f 10</t>
  </si>
  <si>
    <t>1 f 93</t>
  </si>
  <si>
    <t>2 f 39</t>
  </si>
  <si>
    <t>émeraude, vert et noir</t>
  </si>
  <si>
    <t>orange, brun et noir</t>
  </si>
  <si>
    <t>rose, lilas et noir</t>
  </si>
  <si>
    <t>vert clair et noir</t>
  </si>
  <si>
    <t>rose et noir</t>
  </si>
  <si>
    <t>mauve et noir</t>
  </si>
  <si>
    <t>1 f 98</t>
  </si>
  <si>
    <t>ocre, olive et noir</t>
  </si>
  <si>
    <t>2 f 08</t>
  </si>
  <si>
    <t>bleu clair, bleu et noir</t>
  </si>
  <si>
    <t>jaune, brun-jaune et noir</t>
  </si>
  <si>
    <t>2 f 46</t>
  </si>
  <si>
    <t>2 f 98</t>
  </si>
  <si>
    <t>3 f 08</t>
  </si>
  <si>
    <t>lilas, violet et noir</t>
  </si>
  <si>
    <t>rose, violet et noir</t>
  </si>
  <si>
    <t>rouge, lie de vin et noir</t>
  </si>
  <si>
    <t>3 f 14</t>
  </si>
  <si>
    <t>3 f 19</t>
  </si>
  <si>
    <t>5 f 28</t>
  </si>
  <si>
    <t>turquoie, vert et noir</t>
  </si>
  <si>
    <t>vert-jaune, vert-bleu et noir</t>
  </si>
  <si>
    <t>5 f 30</t>
  </si>
  <si>
    <t>5 f 32</t>
  </si>
  <si>
    <t>brun et noir</t>
  </si>
  <si>
    <t>1 f 73</t>
  </si>
  <si>
    <t>3 f 51</t>
  </si>
  <si>
    <t>5 f 40</t>
  </si>
  <si>
    <t>orange, brun-rouge et noir</t>
  </si>
  <si>
    <t>rose, brun-rouge et noir</t>
  </si>
  <si>
    <t>1 f 82</t>
  </si>
  <si>
    <t>2 f 34</t>
  </si>
  <si>
    <t>3 f 86</t>
  </si>
  <si>
    <t>5 f 93</t>
  </si>
  <si>
    <t>gris, beige et noir</t>
  </si>
  <si>
    <t>orange, brun-jaune et noir</t>
  </si>
  <si>
    <t>rose, rouge-brun et noir</t>
  </si>
  <si>
    <t>1 f 91</t>
  </si>
  <si>
    <t>4 f 24</t>
  </si>
  <si>
    <t>6 f 51</t>
  </si>
  <si>
    <t>olive, vert et noir</t>
  </si>
  <si>
    <t>vert sombre, vert et noir</t>
  </si>
  <si>
    <t>rouge, brun et noir</t>
  </si>
  <si>
    <t>vert-bleu foncé, bleu-vert et noir</t>
  </si>
  <si>
    <t>1900-01</t>
  </si>
  <si>
    <t>1939-41</t>
  </si>
  <si>
    <t>1940-41</t>
  </si>
  <si>
    <t>1941-42</t>
  </si>
  <si>
    <t>1945-47</t>
  </si>
  <si>
    <t>1955-59</t>
  </si>
  <si>
    <t>1962-65</t>
  </si>
  <si>
    <t>1967-69</t>
  </si>
  <si>
    <t>carmin-rose</t>
  </si>
  <si>
    <t>vert et rouge-brun</t>
  </si>
  <si>
    <t>outremer et rouge-brique</t>
  </si>
  <si>
    <t>1970-71</t>
  </si>
  <si>
    <t>bleu et gris-bleu</t>
  </si>
  <si>
    <t>vert foncé et rouge et noir et rouge</t>
  </si>
  <si>
    <t>1974-75</t>
  </si>
  <si>
    <t>80 c + 15 c</t>
  </si>
  <si>
    <t>80 c + 20 c</t>
  </si>
  <si>
    <t>bleu, lilas et violet-brun</t>
  </si>
  <si>
    <t>violet foncé, jaune-orange et rouge</t>
  </si>
  <si>
    <t>60 c + 15 c</t>
  </si>
  <si>
    <t>olive, rouge et brun-rouge</t>
  </si>
  <si>
    <t>1 f + 20 c</t>
  </si>
  <si>
    <t>1 f 45</t>
  </si>
  <si>
    <t>2 f 75</t>
  </si>
  <si>
    <t>3 f 90</t>
  </si>
  <si>
    <t>rouge et bleu-gris foncé</t>
  </si>
  <si>
    <t xml:space="preserve">3 f </t>
  </si>
  <si>
    <t>1977-78</t>
  </si>
  <si>
    <t>1 f 20 + 30 c</t>
  </si>
  <si>
    <t>brun-olive, olive et rouge</t>
  </si>
  <si>
    <t>1 f 30 + 30 c</t>
  </si>
  <si>
    <t>F4378</t>
  </si>
  <si>
    <t>F4384</t>
  </si>
  <si>
    <t>F4386</t>
  </si>
  <si>
    <t>F4394</t>
  </si>
  <si>
    <t>F4402</t>
  </si>
  <si>
    <t>F4406</t>
  </si>
  <si>
    <t>F4409</t>
  </si>
  <si>
    <t>F4425</t>
  </si>
  <si>
    <t>BC341</t>
  </si>
  <si>
    <t>BC355</t>
  </si>
  <si>
    <t>BC372</t>
  </si>
  <si>
    <t>4432A</t>
  </si>
  <si>
    <t>F4433</t>
  </si>
  <si>
    <t>P4436</t>
  </si>
  <si>
    <t>F4440</t>
  </si>
  <si>
    <t>2 €</t>
  </si>
  <si>
    <t>F4447</t>
  </si>
  <si>
    <t>0,87 €</t>
  </si>
  <si>
    <t>0,95 €</t>
  </si>
  <si>
    <t>1,40 €</t>
  </si>
  <si>
    <t>2,30 €</t>
  </si>
  <si>
    <t>F4479</t>
  </si>
  <si>
    <t>F4481</t>
  </si>
  <si>
    <t>F4485</t>
  </si>
  <si>
    <t>F4493</t>
  </si>
  <si>
    <t>BC390</t>
  </si>
  <si>
    <t>BC403</t>
  </si>
  <si>
    <t>BC417</t>
  </si>
  <si>
    <t>BC431</t>
  </si>
  <si>
    <t>BC443</t>
  </si>
  <si>
    <t>BC455</t>
  </si>
  <si>
    <t>"Bonnes fêtes" Autoadhésifs Personnage volant sur le dos d'un oiseau</t>
  </si>
  <si>
    <t>La paire 4109+3744b</t>
  </si>
  <si>
    <t>0,46 € + 0,09 €</t>
  </si>
  <si>
    <t>3531a</t>
  </si>
  <si>
    <t>3436a</t>
  </si>
  <si>
    <t>17a</t>
  </si>
  <si>
    <t>Le feuillet</t>
  </si>
  <si>
    <t>Au profit de la Croix-Rouge. Tapisserie de Saumur (XVIIe siècle). Louis XIII à cheval.</t>
  </si>
  <si>
    <t>1er siècle du cinéma.</t>
  </si>
  <si>
    <t>Au profit de la Croix-Rouge. Fêtes de fin d'année. Ourson blanc et bonhomme de neige en ballon.</t>
  </si>
  <si>
    <t>Feuilles d'arbres (II). Frêne.</t>
  </si>
  <si>
    <t>Feuilles d'arbres (II). Hêtre.</t>
  </si>
  <si>
    <t>Feuilles d'arbres (II). Noyer.</t>
  </si>
  <si>
    <t>Feuilles d'arbres (II). Orme.</t>
  </si>
  <si>
    <t>Conseil de l'Europe. Palais des Droits de l'Homme - Strasbourg.</t>
  </si>
  <si>
    <t>Au profit de la Croix-Rouge. Fêtes de fin d'année. Ourson en peluche aux commandes d'une étoile.</t>
  </si>
  <si>
    <t>Biplan Bréguet XIV.</t>
  </si>
  <si>
    <t>Les Journées de la lettre. La lettre au fil du temps. Autoadhésifs. Colombe tenant un pli et l'arche de Noé.</t>
  </si>
  <si>
    <t>Les Journées de la lettre. La lettre au fil du temps. Autoadhésifs. Scribe égyptien.</t>
  </si>
  <si>
    <t>Les Journées de la lettre. La lettre au fil du temps. Autoadhésifs. Messager de Marathon portant un pli destiné à Athènes.</t>
  </si>
  <si>
    <t>Les Journées de la lettre. La lettre au fil du temps. Autoadhésifs. Chevalier avec pli et porte-plume géants.</t>
  </si>
  <si>
    <t>Les Journées de la lettre. La lettre au fil du temps. Autoadhésifs. L'écrivain Voltaire.</t>
  </si>
  <si>
    <t>Les Journées de la lettre. La lettre au fil du temps. Autoadhésifs. Cosmonaute avec une lettre.</t>
  </si>
  <si>
    <t>Au profit de la Croix-Rouge. Fêtes de fin d'année. Lutin marchant sur une boule dorée.</t>
  </si>
  <si>
    <t>"Meilleurs Vœux". Père Noël sur surf des neiges ; collines jaunes.</t>
  </si>
  <si>
    <t>Biplan Potez 25.</t>
  </si>
  <si>
    <t>Fleurs sauvages. Liseron.</t>
  </si>
  <si>
    <t>Fleurs sauvages. Coquelicot.</t>
  </si>
  <si>
    <t>Fleurs sauvages. Violette.</t>
  </si>
  <si>
    <t>Fleurs sauvages. Bouton d'or.</t>
  </si>
  <si>
    <t>U.N.E.S.C.O. Patrimoine universel. Sites classés à protéger. Pompei (femme cueillant des fleurs - peinture murale).</t>
  </si>
  <si>
    <t>U.N.E.S.C.O. Patrimoine universel. Sites classés à protéger. Ile de Pâques (statues).</t>
  </si>
  <si>
    <t>Saint Valentin. Autoadhésif. Coeur avec "Je t'aime".</t>
  </si>
  <si>
    <t>Journée du Timbre. Astérix. Œuvre originale d'Albert Uderzo.</t>
  </si>
  <si>
    <t>Coupe du monde de Rugby 1999. Plaquage.</t>
  </si>
  <si>
    <t>Au profit de la Croix-Rouge. Fêtes de fin d'année. Etoile s'apprêtant à frapper les douze coups de minuit sur un tambour-horloge.</t>
  </si>
  <si>
    <t>Airbus A300-B4.</t>
  </si>
  <si>
    <t>Congrès mondial de Roses anciennes, à Lyon.</t>
  </si>
  <si>
    <t>Conseil de l'Europe. Statue en bronze de l'aurige de Delphes.</t>
  </si>
  <si>
    <t>Saint Valentin. Coeur 2000 du couturier Yves Saint Laurent. Autoadhésif. Cœurs entourés de deux serpents.</t>
  </si>
  <si>
    <t>Saint Valentin. Coeur 2000 du couturier Yves Saint Laurent. Autoadhésif. Cœur avec profil féminin.</t>
  </si>
  <si>
    <t>Au profit de la Croix-Rouge. Fêtes de fin d'année. Avion en bois avec pilote largant des cadeaux.</t>
  </si>
  <si>
    <t>Couzinet 70.</t>
  </si>
  <si>
    <t>Saint Valentin. Coeur 2000 du couturier Yves Saint Laurent.</t>
  </si>
  <si>
    <t>Le siècle au fil du timbre (I). Le sport.</t>
  </si>
  <si>
    <t>Série "Nature de France" (XV). Faune et flore.</t>
  </si>
  <si>
    <t>Jeux olympiques de Sydney (Australie).</t>
  </si>
  <si>
    <t>Le siècle au fil du timbre (II). Société.</t>
  </si>
  <si>
    <t>Fête du timbre. Gaston Lagaffe (d'André Franquin). Gaston Lagaffe.</t>
  </si>
  <si>
    <t>Type Marianne du 14 Juillet. Type du T-P de 1997. Mention RF (au lieu de République Française). Autodhésif.</t>
  </si>
  <si>
    <t>Halloween. Citrouille.</t>
  </si>
  <si>
    <t>"Bonne Année et "Meilleurs Vœux". Autoadhésif. Enfants et bonhomme de neige.</t>
  </si>
  <si>
    <t>"Bonne Année et "Meilleurs Vœux". Autoadhésif. Enfants rapportant du houx et un paquet cadeau dans une brouette.</t>
  </si>
  <si>
    <t>"Bonnes Vacances". Autoadhésif. Empreinte de pied sur la plage.</t>
  </si>
  <si>
    <t>30e anniversaire du premier vol de l'Airbus A300.</t>
  </si>
  <si>
    <t>Le siècle au fil du timbre (III). Communication.</t>
  </si>
  <si>
    <t>Les personnages célèbres. Artistes de la chanson.</t>
  </si>
  <si>
    <t>Le siècle au fil du Timbre (IV). Sciences.</t>
  </si>
  <si>
    <t>Fleurs. Orchidées (I). Orchidée Insulaire.</t>
  </si>
  <si>
    <t>Conseil de l'Europe. "Je suis noir, je suis blanc, je suis noir et blanc", œuvre de Tomi Ungerer.</t>
  </si>
  <si>
    <t>Fête du Timbre. Boule et Bill. Boule et Bill, croix rouge et ballon (de Jean Roba).</t>
  </si>
  <si>
    <t>Champions du monde de Football. Ballon, terrain et drapeaux de 6 des 7 pays ayant remporté la coupe du monde.</t>
  </si>
  <si>
    <t>Timbre pour vacances. Autoadhésif.</t>
  </si>
  <si>
    <t>"Meilleurs Vœux". Autoadhésif. Chalet sous la neige.</t>
  </si>
  <si>
    <t>Les couleurs de Marianne en Euros.</t>
  </si>
  <si>
    <t>Le siècle au fil du timbre (V). Transports.</t>
  </si>
  <si>
    <t>Série "Nature de France" (XVII). Faune marine.</t>
  </si>
  <si>
    <t>Les personnages célèbres. Grands interprètes de Jazz.</t>
  </si>
  <si>
    <t>Série "Collection Jeunesse". Cylindrées et carénages. Motos.</t>
  </si>
  <si>
    <t>Le Siècle au fil du timbre (VI). Vie quotidienne.</t>
  </si>
  <si>
    <t>Capitales européennes. Rome.</t>
  </si>
  <si>
    <t>Fleurs. Orchidées (I). Orchidée. Bourbon.</t>
  </si>
  <si>
    <t>Saint Valentin. Cœur 2003 du couturier Torrente. Cœur avec trèfle à quatre feuilles et signature.</t>
  </si>
  <si>
    <t>Fête du timbre. Lucky Luke (de Morris).</t>
  </si>
  <si>
    <t>Timbre pour vacances. Mère et enfants sur leur serviette de plage. Autodhésif.</t>
  </si>
  <si>
    <t>Centenaire  de la Semeuse de Roty. Autoadhésif.</t>
  </si>
  <si>
    <t>La paire 3619+3419a</t>
  </si>
  <si>
    <t>Au profit de la Croix-Rouge. Fêtes de fin d'année. "Vierge à la grappe", du peintre Pierre Mignard.</t>
  </si>
  <si>
    <t>"Meilleurs Vœux". Rouge-gorge. Autoadhésif.</t>
  </si>
  <si>
    <t>Hommage à l'aviatrice Jacqueline Auriol (1917-2000). Portrait, avion.</t>
  </si>
  <si>
    <t>Série "Nature de France" (XVIII). Oiseaux d'outre-mer.</t>
  </si>
  <si>
    <t>Portraits de Régions. La France à vivre n°1.</t>
  </si>
  <si>
    <t>Timbre  pour anniversaires Personnage de bande dessinée Marsupilami portant un gâteau, d'André Franquin et Batem.</t>
  </si>
  <si>
    <t>Cyclisme. Centenaire du Tour de France.</t>
  </si>
  <si>
    <t>Les personnages célèbres. Personnages de la littérature française.</t>
  </si>
  <si>
    <t>Portraits de Régions. La France à voir n°2.</t>
  </si>
  <si>
    <t>Jardins de France. Parc des Buttes-Chaumont et Jardin du Luxembourg.</t>
  </si>
  <si>
    <t>Série "Collection Jeunesse". Véhicules utilitaires et grande échelle.</t>
  </si>
  <si>
    <t>Capitales européennes. Luxembourg.</t>
  </si>
  <si>
    <t>Flore Fleurs Orchidées (II). Orchidée à fleurs vertes.</t>
  </si>
  <si>
    <t>Flore Fleurs Orchidées (II). Orchidée de Savoie.</t>
  </si>
  <si>
    <t>Conseil de l'Europe. D'après l'œuvre du dessinateur Tomi Ungerer "Le marcheur sur les étoiles".</t>
  </si>
  <si>
    <t>Saint Valentin. Cœurs 2004 du couturier Karl Lagerfeld. Flacon de parfum Chanel n° 5 dans un cœur.</t>
  </si>
  <si>
    <t>Saint Valentin. Cœurs 2004 du couturier Karl Lagerfeld. Autoadhésifs. Flacon de parfum Chanel n° 5 dans un cœur.</t>
  </si>
  <si>
    <t>Saint Valentin. Cœurs 2004 du couturier Karl Lagerfeld. Autoadhésifs. Le tailleur Chanel sur fond de Tour Eiffel dans un cœur.</t>
  </si>
  <si>
    <t>Timbre de naissances. "C'est une fille". "C'est un garçon". Autoadhésifs. Bébé-abeille.</t>
  </si>
  <si>
    <t>Timbre de naissances. "C'est une fille". "C'est un garçon". Autoadhésifs. Bébé-papillon.</t>
  </si>
  <si>
    <t>T3641a</t>
  </si>
  <si>
    <t>Timbre pour Anniversaires. Maître d'hôtel portant un énorme gâteau (Œuvre originale du dessinateur humoristique Jean-Jacques Sempé).</t>
  </si>
  <si>
    <t>60e anniversaire de la Marianne d'Alger. Autodhésif.</t>
  </si>
  <si>
    <t>La paire 3716+3419</t>
  </si>
  <si>
    <t>Au profit de la Croix-Rouge. Fêtes de fin d'année. "Vierge à l'Enfant", îcone de l'Ecole crétoise (fin XVe siècle).</t>
  </si>
  <si>
    <t>"Meilleurs Vœux". Autodhésif. Etoiles personnages avec chapeaux.</t>
  </si>
  <si>
    <t>"Meilleurs Vœux". Autodhésif. Etoiles, oiseau et sapins stylisés.</t>
  </si>
  <si>
    <t>"Meilleurs Vœux". Autodhésif. Etoile personnage tenant une fleur.</t>
  </si>
  <si>
    <t>"Meilleurs Vœux". Autodhésif. Guirlande avec sujets décoratifs.</t>
  </si>
  <si>
    <t>"Meilleurs Vœux". Autodhésif. Etoiles personnages.</t>
  </si>
  <si>
    <t>Personnalité. Hommage à Marie Marvingt (1875-1963), aviatrice, créatrice de l'avion sanitaire. Portrait de l'infirmière et assistante en chirurgie, avion.</t>
  </si>
  <si>
    <t>Portraits de Régions. La France à vivre n°3.</t>
  </si>
  <si>
    <t>Série "Nature de France" (XIX). Animaux de la ferme.</t>
  </si>
  <si>
    <t>Jardins de France. Paris.</t>
  </si>
  <si>
    <t>Personnages célèbres. Napoléon 1er et la garde impériale.</t>
  </si>
  <si>
    <t>Jeux Olympiques d'Athènes (Grèce).</t>
  </si>
  <si>
    <t>Série "Collection Jeunesse". Les sports de glisse.</t>
  </si>
  <si>
    <t>Portraits de Régions. La France à voir n°4.</t>
  </si>
  <si>
    <t>Capitales européennes. Athènes.</t>
  </si>
  <si>
    <t>"Meilleurs Vœux". Etoile personnage tenant une fleur.</t>
  </si>
  <si>
    <t>Flore. Fleurs. Orchidées (IV). Orchidée Insulaire.</t>
  </si>
  <si>
    <t>Flore. Fleurs. Orchidées (III). Orchidée Insulaire.</t>
  </si>
  <si>
    <t>Type Marianne de Lamouche.</t>
  </si>
  <si>
    <t>Marianne de Lamouche. Autodhésif.</t>
  </si>
  <si>
    <t>Saint Valentin. Coeur 2005 du couturier Cacharel. Cœur en tissus Liberty.</t>
  </si>
  <si>
    <t>Saint Valentin. Coeur 2005 du couturier Cacharel. Cœur en tissus Liberty. Autoadhésifs.</t>
  </si>
  <si>
    <t>Saint Valentin. Coeur 2005 du couturier Cacharel. Oiseau au motif d'un cacharel, oiseau de Camargue. Autoadhésifs.</t>
  </si>
  <si>
    <t>Timbre pour Anniversaires. Bande dessinée. Centenaire de Bécassine, du dessinateur Joseph Porphyre Pinchon. Bécassine portant un gâteau d'anniversaire.</t>
  </si>
  <si>
    <t>Timbre de naissances. "C'est une fille" "C'est un garçon". Autoadhésifs. "C'est une fille" (nouveau-né sur une pivoine) (d'après photographie d'Anne Geddes, Australienne).</t>
  </si>
  <si>
    <t>Timbre de naissances. "C'est une fille" "C'est un garçon" Autoadhésifs. "C'est un garçon" (nouveau-né sur un lotus) (d'après photographie d'Anne Geddes, Australienne).</t>
  </si>
  <si>
    <t>Au profit de la Croix-Rouge. Fêtes de fin d'année. Détail du diptyque "Vierge à l'Enfant et Martin Van Nieuwenhoven" (1847), du peintre flamand Hans Memling (vers 1433-1494).</t>
  </si>
  <si>
    <t>60e anniversaire de la Marianne de Dulac. Autodhésif.</t>
  </si>
  <si>
    <t>La paire 3841+3744a</t>
  </si>
  <si>
    <t>"Meilleurs Vœux". Autodhésifs. Ours Blanc et manchot sur patins à glace et deux jeunes manchots sur une luge.</t>
  </si>
  <si>
    <t>"Meilleurs Vœux". Autodhésifs. Renne et manchot sur une luge.</t>
  </si>
  <si>
    <t>"Meilleurs Vœux". Autodhésifs. Manchots avec boules de neige.</t>
  </si>
  <si>
    <t>"Meilleurs Vœux". Autodhésifs. Ours blanc sur une luge et manchots skiant ou glissant.</t>
  </si>
  <si>
    <t>Centenaire du Rotary. Club International. Emblème sur carte de France. Autoadhésif.</t>
  </si>
  <si>
    <t>Personnalité. Hommage à Adrienne Bolland (1895-1975), aviatrice. Portrait du premier pilote à avoir traversé la cordillère des Andes le 1er avril 1921 à bord d'un Caudron G3 (dessin de l'avion).</t>
  </si>
  <si>
    <t>Série "Nature" (XX). Flore. Fleurs. Orchidées.</t>
  </si>
  <si>
    <t>Portraits de Régions. La France à vivre n°5.</t>
  </si>
  <si>
    <t>Jardins de France. Jardins de la Fontaine à Nimes.</t>
  </si>
  <si>
    <t>Personnages célèbres. Héros de romans de l'écrivain Jules Verne (1828-1905).</t>
  </si>
  <si>
    <t>Sport automobile. Coupe Gordon Bennett.</t>
  </si>
  <si>
    <t>Capitales européennes. Berlin.</t>
  </si>
  <si>
    <t>Portraits de Régions. La France à voir n°6.</t>
  </si>
  <si>
    <t>Art. "L'annonciation", œuvre du peintre italien Raphaël (1483-1520).</t>
  </si>
  <si>
    <t>Série "Collection jeunesse". Héros des jeux vidéo.</t>
  </si>
  <si>
    <t>U.N.E.S.C.O. Tigre de Sibérie.</t>
  </si>
  <si>
    <t>U.N.E.S.C.O. Vat Xieng Tong (temple de la Cité d'Or) à Luang Prabang (Laos).</t>
  </si>
  <si>
    <t>Art. Peinture. Les impressionnistes. Autodhésifs. "Portraits à la campagne" (1876), détail de tableau du peintre Gustave Caillebotte (1848-1894).</t>
  </si>
  <si>
    <t>Art. Peinture. Les impressionnistes. Autodhésifs. "Jeunes filles au piano" (1892), détail de tableau du peintre Auguste Renoir (1841-1919).</t>
  </si>
  <si>
    <t>Art. Peinture. Les impressionnistes. Autodhésifs. "Danseuses" (1884-1885), détail de tableau du peintre Edgar Degas (1834-1917).</t>
  </si>
  <si>
    <t>Art. Peinture. Les impressionnistes. Autodhésifs. "Femmes de Tahiti" ou "Sur la plage" (1891), détail de tableau du peintre Paul Gauguin (1848-1903).</t>
  </si>
  <si>
    <t>Art. Peinture. Les impressionnistes. Autodhésifs. "Mère et enfant" (1886), détail de tableau du peintre Mary Cassatt (1845-1926).</t>
  </si>
  <si>
    <t>Art. Peinture. Les impressionnistes. Autodhésifs. "La bergère" ou "Jeune fille à la baguette" (1881), détail de tableau du peintre Camille Pissarro (1830-1903).</t>
  </si>
  <si>
    <t>Art. Peinture. Les impressionnistes. Autodhésifs. "L'air du soir" (1893-1894), détail de tableau du peintre Henri-Edmond Cross (1856-1910).</t>
  </si>
  <si>
    <t>Art. Peinture. Les impressionnistes. Autodhésifs. "Le déjeuner sur l'herbe" (1863), détail de tableau du peintre Edouard Manet (1832-1883).</t>
  </si>
  <si>
    <t>"Sourires" avec le chien Cubitus du dessinateur Michel Rodrigue et du scénariste Pierre Aucaigne. Autoadhésifs. Tête de Cubitus sur un timbre affranchissant un pli destiné au chat Sénéchal.</t>
  </si>
  <si>
    <t>"Sourires" avec le chien Cubitus du dessinateur Michel Rodrigue et du scénariste Pierre Aucaigne. Autoadhésifs. Tête de Cubitus avec un timbre collé sur la truffe.</t>
  </si>
  <si>
    <t>"Sourires" avec le chien Cubitus du dessinateur Michel Rodrigue et du scénariste Pierre Aucaigne. Autoadhésifs. "Oh ! le timbre a une dent en plus !" (Cubitus et son neveu Bidule montrant une nouvelle dent en riant).</t>
  </si>
  <si>
    <t>"Sourires" avec le chien Cubitus du dessinateur Michel Rodrigue et du scénariste Pierre Aucaigne. Autoadhésifs. "Youhou ! Il y a quelqu'un ? " (Cubitus, Sémaphore, Sénéchal et Bidule).</t>
  </si>
  <si>
    <t>"Sourires" avec le chien Cubitus du dessinateur Michel Rodrigue et du scénariste Pierre Aucaigne. Autoadhésifs. "Ouf ! Ce n'est pas une facture ! " (Cubitus ouvrant son courrier).</t>
  </si>
  <si>
    <t>"Sourires" avec le chien Cubitus du dessinateur Michel Rodrigue et du scénariste Pierre Aucaigne. Autoadhésifs. Cubitus avec bonnet phrygien et fleur violette.</t>
  </si>
  <si>
    <t>"Sourires" avec le chien Cubitus du dessinateur Michel Rodrigue et du scénariste Pierre Aucaigne. Autoadhésifs. Cubitus tenant un pli d’où s'échappent des cœurs.</t>
  </si>
  <si>
    <t>"Sourires" avec le chien Cubitus du dessinateur Michel Rodrigue et du scénariste Pierre Aucaigne. Autoadhésifs.  Cubitus : ''Ce sont des bonnes nouvelles'', Sénéchal : "C'est bon ! Vous pouvez ouvrir !".</t>
  </si>
  <si>
    <t>"Sourires" avec le chien Cubitus du dessinateur Michel Rodrigue et du scénariste Pierre Aucaigne. Autoadhésifs. ''Je suis le seul timbre au monde qu'on carresse dans le sens du poil ! " (Cubitus et l'escargot).</t>
  </si>
  <si>
    <t>"Sourires" avec le chien Cubitus du dessinateur Michel Rodrigue et du scénariste Pierre Aucaigne. Autoadhésifs.  ''Je suis un timbre qui adore les papouilles ! '' (main chatouillant Cubitus).</t>
  </si>
  <si>
    <t>"Meilleurs Vœux". Autodhésifs. Manchots et renne en traineau.</t>
  </si>
  <si>
    <t>"Meilleurs Vœux". Autodhésifs. Renne pêchant et manchots se baignant.</t>
  </si>
  <si>
    <t>"Meilleurs Vœux". Autodhésifs. Renne et manchots décorant un sapin.</t>
  </si>
  <si>
    <t>"Meilleurs Vœux". Autodhésifs. Manchots regardant le renne patiner.</t>
  </si>
  <si>
    <t>"Meilleurs Vœux". Autodhésifs. Renne avec paquet cadeau et manchots dans des paquets cadeaux.</t>
  </si>
  <si>
    <t>Type Marianne de Lamouche. Autoadhésif. Gravure à chaud argent.</t>
  </si>
  <si>
    <t xml:space="preserve">Avion Airbus A380. </t>
  </si>
  <si>
    <t>Saint Valentin. Cœurs 2006  du couturier Stéphane Rolland de la Maison Jean Louis Scherrer. Cœurs.</t>
  </si>
  <si>
    <t>Portraits de Régions La France à vivre n°7.</t>
  </si>
  <si>
    <t>Jardins de France. (Hauts de Seine).</t>
  </si>
  <si>
    <t>Série "Nature" (XXI). Les jeunes animaux domestiques.</t>
  </si>
  <si>
    <t>Coupe du monde de football 2006 en Allemagne.</t>
  </si>
  <si>
    <t>Personnages célèbres. Les opéras de Mozart.</t>
  </si>
  <si>
    <t>"Salon du timbre 2006". Jardins de France.</t>
  </si>
  <si>
    <t>Capitales européennes. Nicosie (Chypre).</t>
  </si>
  <si>
    <t>Portraits de Régions. La France à voir n°8.</t>
  </si>
  <si>
    <t>Aviation. Les machines volantes.</t>
  </si>
  <si>
    <t>Conseil de l'Europe. Emblème et globe avec carte d'Europe.</t>
  </si>
  <si>
    <t>U.N.E.S.C.O. Koala (Australie).</t>
  </si>
  <si>
    <t>Saint Valentin. Cœurs 2007 de la Maison de couture Givenchy. Cœur rouge.</t>
  </si>
  <si>
    <t>Saint Valentin. Cœurs 2007 de la Maison de couture Givenchy. Autoadhésifs. Cœur rouge..</t>
  </si>
  <si>
    <t>Saint Valentin. Cœurs 2007 de la Maison de couture Givenchy. Autoadhésifs. Cœur blanc.</t>
  </si>
  <si>
    <t>Art. Antiquités. Autoadhésifs. Hippopotame égyptien en faïence.</t>
  </si>
  <si>
    <t>Art. Antiquités. Autoadhésifs. Tête de la déesse grecque Aphrodite.</t>
  </si>
  <si>
    <t>Art. Antiquités. Autoadhésifs. Statue grecque de la Victoire de Samothrace.</t>
  </si>
  <si>
    <t>Art. Antiquités. Autoadhésifs. Fresque romaine de Pompéi.</t>
  </si>
  <si>
    <t>Art. Antiquités. Autoadhésifs. Le pharaon Amenembat III.</t>
  </si>
  <si>
    <t>Art. Antiquités. Autoadhésifs. Statue de la déesse romaine Junon.</t>
  </si>
  <si>
    <t>Art. Antiquités. Autoadhésifs. Harpiste égyptien.</t>
  </si>
  <si>
    <t>Art. Antiquités. Autoadhésifs. Le sarcophage des époux, antiquité étrusque.</t>
  </si>
  <si>
    <t>Art. Antiquités. Autoadhésifs. Satue égyptienne de scribe accroupi.</t>
  </si>
  <si>
    <t>Art. Antiquités. Autoadhésifs. Tête de Périclès, antiquité grecque.</t>
  </si>
  <si>
    <t>Fête du timbre. "Harry Potter", héros de la série de l'écrivain britannique Joanne Kathleen Rowling.  Autoadhésifs. Harry Potter.</t>
  </si>
  <si>
    <t>Fête du timbre. "Harry Potter", héros de la série de l'écrivain britannique Joanne Kathleen Rowling. Autoadhésifs. Ron Weasley.</t>
  </si>
  <si>
    <t>Fête du timbre. "Harry Potter", héros de la série de l'écrivain britannique Joanne Kathleen Rowling. Autoadhésifs. Hermione Granger.</t>
  </si>
  <si>
    <t xml:space="preserve">Bicentenaire de la Cours des Comptes. Autoadhésif. Façade du Palais Cambon à Paris. </t>
  </si>
  <si>
    <t>Timbres pour Vacances. Autoadhésifs. Détail d'une porte en bleue et roses trémières.</t>
  </si>
  <si>
    <t>Timbres pour Vacances. Autoadhésifs. Gentiane bleue.</t>
  </si>
  <si>
    <t>Timbres pour Vacances. Autoadhésifs. Myrtilles.</t>
  </si>
  <si>
    <t>Timbres pour Vacances. Autoadhésifs. Détail de barques peintes en bleu.</t>
  </si>
  <si>
    <t>Timbres pour Vacances. Autoadhésifs. Echevaux teints en bleu séchant.</t>
  </si>
  <si>
    <t>Timbres pour Vacances. Autoadhésifs. Glacier.</t>
  </si>
  <si>
    <t>Timbres pour Vacances. Autoadhésifs. Cocotier et ciel bleu.</t>
  </si>
  <si>
    <t>Timbres pour Vacances. Autoadhésifs. Parasols bleus.</t>
  </si>
  <si>
    <t>Timbres pour Vacances. Autoadhésifs. Pigments de différentes couleurs.</t>
  </si>
  <si>
    <t>Coupe du Monde de Rugby en France. Autoadhésif. Image animée du passage du ballon entre les poteaux.</t>
  </si>
  <si>
    <t>Timbres de messages. "Invitation ", "Merci". Autoadhésifs. Boite d'où s'échappent des papillons.</t>
  </si>
  <si>
    <t>Timbres de messages. "Invitation ", "Merci". Autoadhésifs. Boite d'où s'échappent des cœurs.</t>
  </si>
  <si>
    <t>Timbres de messages. "Invitation ", "Merci". Autoadhésifs. Boite remplie de fleurs.</t>
  </si>
  <si>
    <t>Timbres de messages. "Invitation ", "Merci". Autoadhésifs. Boite d'où s'échappent des bulles.</t>
  </si>
  <si>
    <t>Timbres de messages. "Invitation ", "Merci". Autoadhésifs. Boite d'où s'échappent des notes de musique.</t>
  </si>
  <si>
    <t>"Sourire" avec les vaches humoristiques du dessinateur Alexis Nesmes. Autoadhésifs. Vache humectant des timbres.</t>
  </si>
  <si>
    <t>"Sourire" avec les vaches humoristiques du dessinateur Alexis Nesmes. Autoadhésifs. Vache affanchie avec des timbres "Encore 1 ou 2 et je peux partir".</t>
  </si>
  <si>
    <t>"Sourire" avec les vaches humoristiques du dessinateur Alexis Nesmes. Autoadhésifs. Vache postant son courrier.</t>
  </si>
  <si>
    <t>"Sourire" avec les vaches humoristiques du dessinateur Alexis Nesmes. Autoadhésifs. Vache avec oblitération sur la tête.</t>
  </si>
  <si>
    <t>"Sourire" avec les vaches humoristiques du dessinateur Alexis Nesmes. Autoadhésifs. Vache chantant "ne meuuh quitte pas...".</t>
  </si>
  <si>
    <t>40e anniversaire de la Marianne de Cheffer. Autodhésif.</t>
  </si>
  <si>
    <t>"Meilleurs Vœux". Autoadhésifs. Ecureuil avec bonnet vert.</t>
  </si>
  <si>
    <t>"Meilleurs Vœux". Autoadhésifs. Oiseau avec chapeau de fête.</t>
  </si>
  <si>
    <t>"Meilleurs Vœux". Autoadhésifs. Faon sur une luge.</t>
  </si>
  <si>
    <t>"Meilleurs Vœux". Autoadhésifs. Hérisson avec chapeau de fête.</t>
  </si>
  <si>
    <t>"Meilleurs Vœux". Autoadhésifs. Chien avec bonnet rouge.</t>
  </si>
  <si>
    <t>Au profit de la Croix-Rouge. "Dessine ton vœu pour les enfants du monde" 2007. Autoadhésifs. "Les enfants = Amour", dessin de Chloé Hilbrummer, élève de CP.</t>
  </si>
  <si>
    <t>Au profit de la Croix-Rouge. "Dessine ton vœu pour les enfants du monde" 2007. Autoadhésifs. "Que tous les enfants du monde soient heureux", dessin de Maya Thieulle, élève de CE1.</t>
  </si>
  <si>
    <t>La paire 4125+4126</t>
  </si>
  <si>
    <t>Centenaire de l'hélicoptère. Dessin de l'engin Paul Cornu et hélicoptère EC 130.</t>
  </si>
  <si>
    <t>Portraits de Régions. La France à voir n°9.</t>
  </si>
  <si>
    <t>Série "Nature". Faune en voie de disparition dans les départements d'outre-mer.</t>
  </si>
  <si>
    <t>Jardins de France. Le Parc de la tête d'Or à Lyon (Rhône). Détail vue du Parc de la tête d'Or à Lyon et Détail vue des serres du Parc de la tête d'Or à Lyon.</t>
  </si>
  <si>
    <t>VIe Coupe du monde de Rugby organisée par la France en 2007.</t>
  </si>
  <si>
    <t>Capitales européennes. Bruxelles (Belgique).</t>
  </si>
  <si>
    <t>Portraits de Régions. La France à vivre n°10.</t>
  </si>
  <si>
    <t>Les phares.</t>
  </si>
  <si>
    <t>Flore. Fleurs. Orchidées (V). Orchidée à fleurs vertes.</t>
  </si>
  <si>
    <t>Flore. Fleurs. Orchidées (V). Orchidée de Savoie.</t>
  </si>
  <si>
    <t>Flore. Fleurs. Orchidées (V). Orchidée Insulaire.</t>
  </si>
  <si>
    <t>U.N.E.S.C.O. Bison de la forêt de Bialowieza (Pologne).</t>
  </si>
  <si>
    <t>U.N.E.S.C.O. Monument du Deir à Pétra (Jordanie).</t>
  </si>
  <si>
    <t>U.N.E.S.C.O. Pyramides de Guizèh.</t>
  </si>
  <si>
    <t>U.N.E.S.C.O. Parc national de Komodo.</t>
  </si>
  <si>
    <t>U.N.E.S.C.O. Renne.</t>
  </si>
  <si>
    <t>Type Marianne de Lamouche. Autoadhésif.</t>
  </si>
  <si>
    <t>Art. Chefs d'œuvre de la peinture. Autoadhésifs. "Scènes de la vie de saint François", du peintre italien Giotto di Bondone (1266-1337).</t>
  </si>
  <si>
    <t>Art. Chefs d'œuvre de la peinture. Autoadhésifs. "Port de mer au soleil couchant", du peintre fançais Le Lorrain (1600-1682).</t>
  </si>
  <si>
    <t>Art. Chefs d'œuvre de la peinture. Autoadhésifs. "La jeune fille à la perle", du peintre hollandais Jan Vermeer (1632-1675).</t>
  </si>
  <si>
    <t>Art. Chefs d'œuvre de la peinture. Autoadhésifs. "Le prêteur et sa femme", du peintre flamand Quentin Mestys (1465-1530).</t>
  </si>
  <si>
    <t>Art. Chefs d'œuvre de la peinture. Autoadhésifs. "La naissance de Vénus", du peintre italien Sandro Botticelli (1445-1510).</t>
  </si>
  <si>
    <t>Art. Chefs d'œuvre de la peinture. Autoadhésifs. "Bonaparte Premier consul", du peintre français Jacques Louis David (1748-1825).</t>
  </si>
  <si>
    <t>Art. Chefs d'œuvre de la peinture. Autoadhésifs. "L'infante Marie Marguerite", du peintre espagnol Diego Velasquez (1599-1660).</t>
  </si>
  <si>
    <t>Fête du timbre. Personnages de dessins animés de Tex Avery (1907-1980), rélisateur américain. Autoadhésifs. Droopy et le loup.</t>
  </si>
  <si>
    <t>Fête du timbre. Personnages de dessins animés de Tex Avery (1907-1980), rélisateur américain. Autoadhésifs. La girl et le loup.</t>
  </si>
  <si>
    <t>Fête du timbre. Personnages de dessins animés de Tex Avery (1907-1980), rélisateur américain. Autoadhésifs. Le loup et le girl.</t>
  </si>
  <si>
    <t>Fête du timbre. Personnages de dessins animés de Tex Avery (1907-1980), rélisateur américain. Autoadhésifs. Le chien Droopy et le loup.</t>
  </si>
  <si>
    <t>Fête du timbre. Personnages de dessins animés de Tex Avery (1907-1980), rélisateur américain. Le chien Droopy.</t>
  </si>
  <si>
    <t>Timbres pour vacances. Autoadhésifs. Fougères.</t>
  </si>
  <si>
    <t>Timbres pour vacances. Autoadhésifs. Papillon.</t>
  </si>
  <si>
    <t>Timbres pour vacances. Autoadhésifs. Feuilles de thé.</t>
  </si>
  <si>
    <t>Timbres pour vacances. Autoadhésifs. Cocotier.</t>
  </si>
  <si>
    <t>Timbres pour vacances. Autoadhésifs. Jardin avec plan d'eau.</t>
  </si>
  <si>
    <t>Timbres pour vacances. Autoadhésifs. Golf.</t>
  </si>
  <si>
    <t>Timbres pour vacances. Autoadhésifs. Fleur de lotus blanche.</t>
  </si>
  <si>
    <t>Timbres pour vacances. Autoadhésifs. Arrosoirs.</t>
  </si>
  <si>
    <t>Timbres pour vacances. Autoadhésifs. Kiwis coupés en deux.</t>
  </si>
  <si>
    <t>Timbres pour vacances Autoadhésifs. Petits pois.</t>
  </si>
  <si>
    <t>Marianne et les valeurs de l'Europe. Autoadhésifs. Marianne de Beaujard.</t>
  </si>
  <si>
    <t>Marianne et les valeurs de l'Europe. Autoadhésifs. Démocratie (main glissant un bulletin de vote dans une urne).</t>
  </si>
  <si>
    <t>Marianne et les valeurs de l'Europe. Autoadhésifs. Paix (colombe avec rameau d'olivier).</t>
  </si>
  <si>
    <t>Environnement. Développement durable. "Timbrez des idées durables !". Autoadhésifs. "Bureau durable - papier à protéger" (arbre).</t>
  </si>
  <si>
    <t>Environnement. Développement durable. "Timbrez des idées durables !". Autoadhésifs. "Déplacement durable - Transport du futur" (bicyclette).</t>
  </si>
  <si>
    <t>Environnement. Développement durable. "Timbrez des idées durables !". Autoadhésifs. "Tourisme durable - Site à préserver" (carte du monde).</t>
  </si>
  <si>
    <t>Environnement. Développement durable. "Timbrez des idées durables !". Autoadhésifs. "Electronique durable - Bon à recycler" (ordinateur).</t>
  </si>
  <si>
    <t>Environnement. Développement durable. "Timbrez des idées durables !". Autoadhésifs. "Eau durable - Ceci est un trésor" (gouttes d'eau).</t>
  </si>
  <si>
    <t>Environnement. Développement durable. "Timbrez des idées durables !". Autoadhésifs. "Energie durable - Ceci est un radiateur" (soleil).</t>
  </si>
  <si>
    <t>Environnement. Développement durable. "Timbrez des idées durables !". Autoadhésifs. "Mode durable - Recyclabe en pull" (bouteilles d'eau en plastique).</t>
  </si>
  <si>
    <t>Environnement. Développement durable. "Timbrez des idées durables !". Autoadhésifs. "Jardinage durable - Ceci est un engrai" (trognon de pomme).</t>
  </si>
  <si>
    <t>Environnement. Développement durable. "Timbrez des idées durables !". Autoadhésifs. "Alimentation durable - Inconnue en hiver" (fraise).</t>
  </si>
  <si>
    <t>Type Marianne de Beaujard.</t>
  </si>
  <si>
    <t>Type Marianne de Beaujard. Argent. Autoadhésif.</t>
  </si>
  <si>
    <t>Les visages de la Ve République. Autoadhésifs. Marianne à la nef.</t>
  </si>
  <si>
    <t>Les visages de la Ve République. Autoadhésifs. Marianne de Cocteau.</t>
  </si>
  <si>
    <t>Les visages de la Ve République. Autoadhésifs. Marianne de Cheffer.</t>
  </si>
  <si>
    <t>Les visages de la Ve République. Autoadhésifs. Marianne de Bequet.</t>
  </si>
  <si>
    <t>Les visages de la Ve République. Autoadhésifs. Sabine de Gandon.</t>
  </si>
  <si>
    <t>Les visages de la Ve République. Autoadhésifs. La Liberté de Gandon.</t>
  </si>
  <si>
    <t>Au profit de la Croix-Rouge. "Dessine la planète aux couleurs de la vie ! ". Autoadhésifs. Globe avec animaux et arbres, dessin d'Elise Boulay.</t>
  </si>
  <si>
    <t>"Bonnes fêtes". Autoadhésifs. Composition avec planètes.</t>
  </si>
  <si>
    <t>"Bonnes fêtes". Autoadhésifs. Silhouette en fil.</t>
  </si>
  <si>
    <t>"Bonnes fêtes". Autoadhésifs. Bouche.</t>
  </si>
  <si>
    <t>"Bonnes fêtes". Autoadhésifs. Cœur fleuri.</t>
  </si>
  <si>
    <t>"Bonnes fêtes". Autoadhésifs. Composition avec étoiles.</t>
  </si>
  <si>
    <t>"Bonnes fêtes". Autoadhésifs. Jambes de danseurs.</t>
  </si>
  <si>
    <t>"Bonnes fêtes". Autoadhésifs. Cœur.</t>
  </si>
  <si>
    <t>"Bonnes fêtes". Autoadhésifs. Composition avec caméléon.</t>
  </si>
  <si>
    <t>"Bonnes fêtes". Autoadhésifs. Composition avec ballons.</t>
  </si>
  <si>
    <t>"Bonnes fêtes". Autoadhésifs. Composition avec étoiles, lune, silhouette de fillette se balançant.</t>
  </si>
  <si>
    <t>"Bonnes fêtes". Autoadhésifs. Composition sur fond vert.</t>
  </si>
  <si>
    <t>"Bonnes fêtes". Autoadhésifs. Composition sur fond fuchsia.</t>
  </si>
  <si>
    <t>"Bonnes fêtes". Autoadhésifs. Composition avec silhouette d'un couple avec enfant.</t>
  </si>
  <si>
    <t>Timbre de message. "Ceci est une invitation".</t>
  </si>
  <si>
    <t>Timbre de message. "Un grand merci".</t>
  </si>
  <si>
    <t>Série artistique. La gallerie des Glaces du château de Versailles (Yvelines). Autoadhésif. Lusttres et mirors de la galerie.</t>
  </si>
  <si>
    <t>Europa. L'écriture d'une lettre. Autoadhésif. Composition avec plume d'oie et de stylo.</t>
  </si>
  <si>
    <t>Type Marianne de Beaujard. Autoadhésifs.</t>
  </si>
  <si>
    <t>Type Marianne de Beaujard. Autoadhésifs. Roulette.</t>
  </si>
  <si>
    <t>Série artistique. Gérard Garouste, peintre. Autoadhésif. Œuvre de l'artiste.</t>
  </si>
  <si>
    <t>Série artistique. Jean-Jacques Henner (1829-1905) peintre. Autoadhésif. "Jeune fille se chauffant les mains à un grand poële", tableau.</t>
  </si>
  <si>
    <t>Série artistique. Honnoré Daumier (1808-1879), dessinateur et peintre. Autoadhésif. "Un guichet de théatre", gravure.</t>
  </si>
  <si>
    <t>La Patrouille de France. Avions Alphajet, Arc de triomphe de l'Etoile (Paris).</t>
  </si>
  <si>
    <t>Portraits de Régions. La France à voir n°11.</t>
  </si>
  <si>
    <t>Jardins de France. Marseille. Le Parc Longchamp et Le Parc Borély à Marseille.</t>
  </si>
  <si>
    <t>Faune préhistorique.</t>
  </si>
  <si>
    <t>Salon du Timbre 2008. "Jardins de France".</t>
  </si>
  <si>
    <t>Personnages célèbres. Le cirque.</t>
  </si>
  <si>
    <t>Jeux Olympiques d'été à Pékin (Chine) en 2008.</t>
  </si>
  <si>
    <t>Grands projets européens.</t>
  </si>
  <si>
    <t>Voiliers célèbres.</t>
  </si>
  <si>
    <t>Portraits de Régions. La France à vivre n°12.</t>
  </si>
  <si>
    <t>Capitales européennes. Prague (République tchèque).</t>
  </si>
  <si>
    <t>Flore. Fleurs. Ancolie.</t>
  </si>
  <si>
    <t>Flore. Fleurs. Tulipe.</t>
  </si>
  <si>
    <t>Flore. Fleurs. Primevère.</t>
  </si>
  <si>
    <t>Flore. Fleurs. Tournesol.</t>
  </si>
  <si>
    <t>Flore. Fleurs. Magnolia.</t>
  </si>
  <si>
    <t>U.N.E.S.C.O. Gorille des montagnes d'Afrique avec jeune.</t>
  </si>
  <si>
    <t>U.N.E.S.C.O. Cité inca de Machu Picchu (Pérou).</t>
  </si>
  <si>
    <t>Fête du timbre. Personnages de dessins animés des Looney Tunes des studios Warner Bros. Autoadhésifs. Grosminet jouant au tennis de table avec Titi.</t>
  </si>
  <si>
    <t>Fête du timbre. Personnages de dessins animés des Looney Tunes des studios Warner Bros. Autoadhésifs. Bugs Bunny et Daffi Duck en randonnée.</t>
  </si>
  <si>
    <t>Flore des régions. La flore du Nord. Autoadhésifs. La quetsche (Alsace).</t>
  </si>
  <si>
    <t>Flore des régions. La flore du Nord. Autoadhésifs. La mirabelle (Lorraine).</t>
  </si>
  <si>
    <t>Flore des régions. La flore du Nord. Autoadhésifs. Le bouleau (Centre).</t>
  </si>
  <si>
    <t>Flore des régions. La flore du Nord. Autoadhésifs. L'ophrys abeille (Champagne-Ardenne).</t>
  </si>
  <si>
    <t>Flore des régions. La flore du Nord. Autoadhésifs. Le lys (Paris).</t>
  </si>
  <si>
    <t>Flore des régions. La flore du Nord. Autoadhésifs. La jacinthe des bois (Ile de France).</t>
  </si>
  <si>
    <t>Flore des régions. La flore du Nord. Autoadhésifs. L'ajonc (Bretagne).</t>
  </si>
  <si>
    <t>Flore des régions. La flore du Nord. Autoadhésifs. Le muguet (Pays de la Loire).</t>
  </si>
  <si>
    <t>Flore des régions. La flore du Nord. Autoadhésifs. La rose (Picardie).</t>
  </si>
  <si>
    <t>Flore des régions. La flore du Nord. Autoadhésifs. La pomme de terre (Nord-Pas de Calais).</t>
  </si>
  <si>
    <t>Flore des régions. La flore du Sud. Autoadhésifs. L'olivier (Provence-Alpes-Côte d'Azur) et champ de lavande.</t>
  </si>
  <si>
    <t>Flore des régions. La flore du Sud. Autoadhésifs. La châtaigne (Corse).</t>
  </si>
  <si>
    <t>Flore des régions. La flore du Sud. Autoadhésifs. Le thym sauvage (Languedoc-Roussillon).</t>
  </si>
  <si>
    <t>Flore des régions. La flore du Sud. Autoadhésifs. La gentiane jaune (Auvergne).</t>
  </si>
  <si>
    <t>Flore des régions. La flore du Sud. Autoadhésifs. Le cèpe (Limousin).</t>
  </si>
  <si>
    <t>Flore des régions. La flore du Sud. Autoadhésifs. La salicorne (Poitou-Charentes).</t>
  </si>
  <si>
    <t>Flore des régions. La flore du Sud. Autoadhésifs. Le pin maritime (Aquitaine).</t>
  </si>
  <si>
    <t>Flore des régions. La flore du Sud. Autoadhésifs. L'épicéa (Franche-Comté).</t>
  </si>
  <si>
    <t>Flore des régions. La flore du Sud. Autoadhésifs. L'awara (Guyanne).</t>
  </si>
  <si>
    <t>Flore des régions. La flore du Sud. Autoadhésifs. La violette de Toulouse (Midi-Pyrénnées).</t>
  </si>
  <si>
    <t>Flore des régions. La flore du Sud. Autoadhésifs. La myrtille (Rhône-Alpes).</t>
  </si>
  <si>
    <t>Flore des régions. La flore du Sud. Autoadhésifs. Le cassis (Bourgogne) et vignobles.</t>
  </si>
  <si>
    <t>Timbres pour vacances. Autoadhésifs. Balle de tennis sur un court.</t>
  </si>
  <si>
    <t>Timbres pour vacances. Autoadhésifs. Fauteuil en toile.</t>
  </si>
  <si>
    <t>Timbres pour vacances. Autoadhésifs. Turban rouge.</t>
  </si>
  <si>
    <t>Timbres pour vacances. Autoadhésifs. Coccinelle.</t>
  </si>
  <si>
    <t>Timbres pour vacances. Autoadhésifs. Matelas pneumatique rouge.</t>
  </si>
  <si>
    <t>Timbres pour vacances. Autoadhésifs. Tomates en grappes.</t>
  </si>
  <si>
    <t>Timbres pour vacances. Autoadhésifs. Tête de coq.</t>
  </si>
  <si>
    <t>Timbres pour vacances. Autoadhésifs. Coquelicot.</t>
  </si>
  <si>
    <t>Timbres pour vacances. Autoadhésifs. Plaque d'mmatriculation de Bonnaire (Antilles néerlandaises).</t>
  </si>
  <si>
    <t>Timbres pour vacances. Autoadhésifs. Papillon aux ailes rouges.</t>
  </si>
  <si>
    <t>Timbres pour vacances. Autoadhésifs. Framboises.</t>
  </si>
  <si>
    <t>Timbres pour vacances. Autoadhésifs. Heurtoir de porte.</t>
  </si>
  <si>
    <t>Timbres pour vacances. Autoadhésifs. Mur rouge avec fleurs.</t>
  </si>
  <si>
    <t>Timbres pour vacances. Autoadhésifs. Détail coque de bateau rouge à quai.</t>
  </si>
  <si>
    <t>La France en timbres. Autoadhésifs. Maison à colombages (Maison des tanneurs à Strasbourg).</t>
  </si>
  <si>
    <t>La France en timbres. Autoadhésifs. Château d'Azay-le-Rideau.</t>
  </si>
  <si>
    <t>La France en timbres. Autoadhésifs. Vignobles du bordelais.</t>
  </si>
  <si>
    <t>La France en timbres. Autoadhésifs. La promenade des anglais à Nice avec l'hôtel Negresco.</t>
  </si>
  <si>
    <t>La France en timbres. Autoadhésifs. La tour Eiffel.</t>
  </si>
  <si>
    <t>Cinquantenaire du Conseil constitutionnel. Autoadhésif.</t>
  </si>
  <si>
    <t>Timbres pour invitations. Autoadhésifs. Personnage féminin dansant.</t>
  </si>
  <si>
    <t>Timbres pour invitations. Autoadhésifs. Gâteau.</t>
  </si>
  <si>
    <t>Timbres pour invitations. Autoadhésifs. Personnage féminin avec cartes d'invitation.</t>
  </si>
  <si>
    <t>Timbres pour invitations. Autoadhésifs. Oiseau stylisé.</t>
  </si>
  <si>
    <t>Timbres pour invitations. Autoadhésifs. Pirouette.</t>
  </si>
  <si>
    <t>Timbres pour invitations. Autoadhésifs. Personnage féminin courant.</t>
  </si>
  <si>
    <t>Timbres pour invitations. Autoadhésifs. Personnage sautant.</t>
  </si>
  <si>
    <t>Timbres pour invitations. Autoadhésifs. Clown.</t>
  </si>
  <si>
    <t>Timbres pour invitations. Autoadhésifs. Personnage masculin courant.</t>
  </si>
  <si>
    <t>Timbres pour invitations. Autoadhésifs. Vache stylisée avec bouquet de fleurs.</t>
  </si>
  <si>
    <t>"Meilleurs Vœux". Autoadhésifs. Composition avec fleurs, oiseaux stylisés, masques.</t>
  </si>
  <si>
    <t>"Meilleurs Vœux". Autoadhésifs. Composition avec visage féminin, échelle, pétales.</t>
  </si>
  <si>
    <t>"Meilleurs Vœux". Autoadhésifs. Composition avec visages de profil.</t>
  </si>
  <si>
    <t>"Meilleurs Vœux". Autoadhésifs. Composition avec personnage féminin en rouge.</t>
  </si>
  <si>
    <t>"Meilleurs Vœux". Autoadhésifs. Composition avec ange chevauchant un lion.</t>
  </si>
  <si>
    <t>"Meilleurs Vœux". Autoadhésifs. Composition avec femmes aux chapeaux fleuris tenant chacune un cadeau.</t>
  </si>
  <si>
    <t>"Meilleurs Vœux". Autoadhésifs. Père Noël et pigeons voyageurs transportant des lettres.</t>
  </si>
  <si>
    <t>"Meilleurs Vœux". Autoadhésifs. Composition avec fleurs et colombe stylisée.</t>
  </si>
  <si>
    <t>"Meilleurs Vœux". Autoadhésifs. Jeune femme avec guitare.</t>
  </si>
  <si>
    <t>"Meilleurs Vœux". Autoadhésifs. Main offrant et main recevant un bouquet de fleurs.</t>
  </si>
  <si>
    <t>"Meilleurs Vœux". Autoadhésifs. Personnage féminin en robe rouge observant les étoiles, colombe stylisée.</t>
  </si>
  <si>
    <t>"Meilleurs Vœux". Autoadhésifs. Personnage en ballon lançant des étoiles et des trèfles à quatre feuilles.</t>
  </si>
  <si>
    <t>"Meilleurs Vœux". Autoadhésifs. Personnage en dirigeable lachant des étoiles.</t>
  </si>
  <si>
    <t>"Meilleurs Vœux". Autoadhésifs. Personnage à chevelure rousse portant une boite remplie de cadeaux.</t>
  </si>
  <si>
    <t>Personnalité. Louis Blériot (1872-1936) traversée de la Manche en 1909. Portrait, avion (traversée de la Manche le 25 Juillet 1909 en 37 mn).</t>
  </si>
  <si>
    <t>Conseil de l'Europe. 60e anniversaire du Conseil de l'Europe (nombre 60 et emblème).</t>
  </si>
  <si>
    <t>Conseil de l'Europe. Cinquantenaire de la Cour européenne des Droits de l'Homme (bâtiments stylisés).</t>
  </si>
  <si>
    <t>U.N.E.S.C.O. Ours polaire.</t>
  </si>
  <si>
    <t>U.N.E.S.C.O. Pont et jardins de Suzhou (Chine).</t>
  </si>
  <si>
    <t>Saint Valentin. Coeur 2010 de la Maison de couture Lanvin. Composition avec femme, cœurs et nœuds papillons sur fond rouge liptick.</t>
  </si>
  <si>
    <t>Saint Valentin. Coeur 2010 de la Maison de couture Lanvin. Autoadhésif. Composition avec femme, cœurs et nœuds papillons sur fond rouge liptick, création d'Albert Elbaz.</t>
  </si>
  <si>
    <t>Saint Valentin. Coeur 2010 de la Maison de couture Lanvin. Autoadhésif. Composition avec silhouette de femme en robe noire et cœurs sur fond violet, création d'Albert Elbaz.</t>
  </si>
  <si>
    <t>Solidariré Haïti. Autoadhésif. Marianne et l'Europe, dentelure figurée et croix rouge 0,44 € de don.</t>
  </si>
  <si>
    <t>Personnalité. Abbé Pierre (1912-2007) prêtre fondateur de la communauté Emmaüs. Autoadhésif. Portrait.</t>
  </si>
  <si>
    <t>Art. La musique. Autoadhésifs. Lyre détail de dessin de Gustave Moreau (1826-1898).</t>
  </si>
  <si>
    <t>Art. La musique. Autoadhésifs. Harpe détail de tableau de François-André Vincent (1746-1816).</t>
  </si>
  <si>
    <t>Art. La musique. Autoadhésifs. Viole de gambe détail de tableau de Karl Gustav Klingtedt (1657-1734).</t>
  </si>
  <si>
    <t>Art. La musique. Autoadhésifs. Guitare détail de tableau de Camille Roqueplan (1803-1855).</t>
  </si>
  <si>
    <t>Art. La musique. Autoadhésifs. Cor détail de tableau de Daniel Rabel (1578-1637).</t>
  </si>
  <si>
    <t>Art. La musique. Autoadhésifs. Saxophone détail de tableau de Marthe et Juliette Vesque.</t>
  </si>
  <si>
    <t>Art. La musique. Autoadhésifs. Orgue détail de tableau de François Garas (1866-1925).</t>
  </si>
  <si>
    <t>Art. La musique. Autoadhésifs. Clairon détail de tableau d'Auguste Mayer (1805-1890).</t>
  </si>
  <si>
    <t>Art. La musique. Autoadhésifs. Clavecin détail de tableau de Carmontelle (1717-1806).</t>
  </si>
  <si>
    <t>Art. La musique. Autoadhésifs. Piano détail de tableau de Pierre-Désiré Lamy (1855-1919).</t>
  </si>
  <si>
    <t>Art. La musique. Autoadhésifs. Tambourin détail de tableau de Théodore Chassériau (1819-1856).</t>
  </si>
  <si>
    <t>Art. La musique. Autoadhésifs. Tambour détail de tableau de Jacques-Antoine Delaistre (1690-1765).</t>
  </si>
  <si>
    <t>Série artistique. William Turner (1775-1851) peintre britanique. Autoadhésif. "La Plage de Calais à marée basse".</t>
  </si>
  <si>
    <t>Fête du timbre. L'eau. Autoadhésifs. Grands mammifères marins (dauphins).</t>
  </si>
  <si>
    <t>Fête du timbre. L'eau. Autoadhésifs. Marée noire (oiseau mazouté).</t>
  </si>
  <si>
    <t>Fête du timbre. L'eau. Autoadhésifs. Innondations.</t>
  </si>
  <si>
    <t>Fête du timbre. L'eau. Autoadhésifs. Eau de sources (cascades).</t>
  </si>
  <si>
    <t>Fête du timbre. L'eau. Autoadhésifs. Hydro-électricité (pylones).</t>
  </si>
  <si>
    <t>Fête du timbre. L'eau. Autoadhésifs. Géotermie.</t>
  </si>
  <si>
    <t>Fête du timbre. L'eau. Autoadhésifs. Irrigation.</t>
  </si>
  <si>
    <t>Fête du timbre. L'eau. Autoadhésifs. Plaisir de l'eau (chutes, enfants africains se baignant).</t>
  </si>
  <si>
    <t>Fête du timbre. L'eau. Autoadhésifs. Algues vertes.</t>
  </si>
  <si>
    <t>Fête du timbre. L'eau. Autoadhésifs. Sécheresse.</t>
  </si>
  <si>
    <t>Fête du timbre. L'eau. Autoadhésifs. Pluies acides.</t>
  </si>
  <si>
    <t>Fête du timbre. L'eau. Autoadhésifs. Fonte des glaciers (ours polaire sur un bloc de glace à la dérive).</t>
  </si>
  <si>
    <t>150e anniversaire du rattachement de la Savoie à le France. Traité de Turin (1860). Autoadhésif.</t>
  </si>
  <si>
    <t>Série touristique. Villeneuve les Avignon (Gard). Autoadhésif. Le fort Saint André (XIVe siècle).</t>
  </si>
  <si>
    <t>Contre les violences faites aux femmes. Autoadhésifs. Groupe de chanteuses.</t>
  </si>
  <si>
    <t>Contre les violences faites aux femmes. Autoadhésifs. Chanteuse.</t>
  </si>
  <si>
    <t>Contre les violences faites aux femmes. Autoadhésifs. Ecolières.</t>
  </si>
  <si>
    <t>Contre les violences faites aux femmes. Autoadhésifs. Fillettes avec tee-shirts "Stop FGM".</t>
  </si>
  <si>
    <t>Contre les violences faites aux femmes. Autoadhésifs. Femme.</t>
  </si>
  <si>
    <t>Contre les violences faites aux femmes. Autoadhésifs. Jeune fille.</t>
  </si>
  <si>
    <t>Contre les violences faites aux femmes. Autoadhésifs. Femme africaine.</t>
  </si>
  <si>
    <t>Contre les violences faites aux femmes. Autoadhésifs. Femme aux cheveux gris.</t>
  </si>
  <si>
    <t>Contre les violences faites aux femmes. Autoadhésifs. Fillette avec voile.</t>
  </si>
  <si>
    <t>Contre les violences faites aux femmes. Autoadhésifs. Femme en costume traditionnel.</t>
  </si>
  <si>
    <t>Contre les violences faites aux femmes. Autoadhésifs. Fillette asiatique.</t>
  </si>
  <si>
    <t>Contre les violences faites aux femmes. Autoadhésifs. Femme indienne.</t>
  </si>
  <si>
    <t>Série touristique. Colmar (Haut Rhin). Autoadhésif. La Maison des Têtes et la Petite Venise.</t>
  </si>
  <si>
    <t>Les saveurs de nos régions (I). Autoadhésifs. Quenelles (Rhône-Alpes).</t>
  </si>
  <si>
    <t>Les saveurs de nos régions (I). Autoadhésifs. Escalope normande (Haute Normandie).</t>
  </si>
  <si>
    <t>Les saveurs de nos régions (I). Autoadhésifs. Maroilles (fromage du Nord-Pas-de Calais).</t>
  </si>
  <si>
    <t>Les saveurs de nos régions (I). Autoadhésifs. Clafoutis aux cerises (Limousin).</t>
  </si>
  <si>
    <t>Les saveurs de nos régions (I). Autoadhésifs. Gougères (Bourgogne).</t>
  </si>
  <si>
    <t>Les saveurs de nos régions (I). Autoadhésifs. Tian (Provence Alpes Côte-d'Azur).</t>
  </si>
  <si>
    <t>Les saveurs de nos régions (I). Autoadhésifs. Brocciu (Corse).</t>
  </si>
  <si>
    <t>Les saveurs de nos régions (I). Autoadhésifs. Abricots rouges au miel (Languedoc Roussillon).</t>
  </si>
  <si>
    <t>Les saveurs de nos régions (I). Autoadhésifs. Homard breton (Bretagne).</t>
  </si>
  <si>
    <t>Les saveurs de nos régions (I). Autoadhésifs. Brochet au beurre blanc (Pays de la Loire).</t>
  </si>
  <si>
    <t>Les saveurs de nos régions (I). Autoadhésifs. Chaource (froamge de Champagne Ardennes) et grappe de raisin.</t>
  </si>
  <si>
    <t>Les saveurs de nos régions (I). Autoadhésifs. Paris-Brest (dessert parisien).</t>
  </si>
  <si>
    <t>Les saveurs de nos régions (II). Autoadhésifs. Eclade de moules (Poitou-Charente).</t>
  </si>
  <si>
    <t>Les saveurs de nos régions (II.) Autoadhésifs. Baexkaoffe (Alsace).</t>
  </si>
  <si>
    <t>Les saveurs de nos régions (II). Autoadhésifs. Tomme des Pyrénées (Midi-Pyrénées).</t>
  </si>
  <si>
    <t>Les saveurs de nos régions (II). Autoadhésifs. Potage aux cressons.</t>
  </si>
  <si>
    <t>Les saveurs de nos régions (II). Autoadhésifs. Flamiche aux poireaux (Picardie).</t>
  </si>
  <si>
    <t>Les saveurs de nos régions (II). Autoadhésifs. Pont l'évêque (fromage de basse Normandie).</t>
  </si>
  <si>
    <t>Les saveurs de nos régions (II). Autoadhésifs. Blanc-manget (dessert des Antilles à la noix de coco).</t>
  </si>
  <si>
    <t>Les saveurs de nos régions (II). Autoadhésifs. Caviar (Aquitaine).</t>
  </si>
  <si>
    <t>Les saveurs de nos régions (II). Autoadhésifs. Chapon (Franche-Comté).</t>
  </si>
  <si>
    <t>Les saveurs de nos régions (II). Autoadhésifs. Fourme d'Ambert (fromage d'Auvergne).</t>
  </si>
  <si>
    <t>Les saveurs de nos régions (II). Autoadhésifs. Tarte tatin aux pommes (Centre).</t>
  </si>
  <si>
    <t>Art roman. Autoadhésifs. Détails bas-reliefs d'église, à Tournus (71).</t>
  </si>
  <si>
    <t>Art roman. Autoadhésifs. Vue intérieure de l'abbaye cistercienne de Léoncel (26).</t>
  </si>
  <si>
    <t>Art roman. Autoadhésifs. Détail peinture de l'abbaye bénédicte de Saint-Sever (40).</t>
  </si>
  <si>
    <t>Art roman. Autoadhésifs. Détail crypte du prieuré de Serrabone à Boule d'Amont (66).</t>
  </si>
  <si>
    <t>Art roman. Autoadhésifs. Détail sculpture romane à l'Ile-Bouchard (37).</t>
  </si>
  <si>
    <t>Art roman. Autoadhésifs. Détail peinture de l'abbaye de Citeaux (21).</t>
  </si>
  <si>
    <t>Art roman. Autoadhésifs. Détail de fresque de l'église Saint-Martin à Nohant-Vic (36).</t>
  </si>
  <si>
    <t>Art roman. Autoadhésifs. Détail de fresque à Saint-Jean-des-Guérets (41).</t>
  </si>
  <si>
    <t>Art roman. Autoadhésifs. Détail de bas-reliefs à Angoulème (16).</t>
  </si>
  <si>
    <t>Art roman. Autoadhésifs. Détail de miniature, abbaye de Cluny (71).</t>
  </si>
  <si>
    <t>Art roman. Autoadhésifs. Détail de bas-reliefs, abbaye de Conques (12).</t>
  </si>
  <si>
    <t>Art. "La Piscine" (Musée d'Art et d'Industrie  André Diligent) à Roubaix (Nord). Autoadhésif. Bassins et pièces de collection du musée.</t>
  </si>
  <si>
    <t>Personnalité. Mère Teresa (1910-1997) religieuse, prix Nobel de la Paix 1979. Autoadhésif. Portrait.</t>
  </si>
  <si>
    <t>150e anniversaire du rattachement de Nice à la France. Autoadhésif. La baie de Nice et son arrière-pays.</t>
  </si>
  <si>
    <t>Espace. Décollage de la fusée russe Soyouz en Guyane. Autoadhésif. Décollage, fusée ét cocotier.</t>
  </si>
  <si>
    <t>Série artistique. Louise Bourgeois (1911-2010) scultrice d'origine française naturalisée américaine. Autoadhésif. "Manon" (araignée géante) (1999).</t>
  </si>
  <si>
    <t>Centenaire du premier vol en hydravion. Portrait d'Henri Fabre (1882-1984), ingénieur concepteur et pilote du premier hydravion en 1910.</t>
  </si>
  <si>
    <t>IIe République. Type Cérès .</t>
  </si>
  <si>
    <t>1877-80</t>
  </si>
  <si>
    <t>1/2 c s. 1 c</t>
  </si>
  <si>
    <t>+ 1 c s. 2+3 c</t>
  </si>
  <si>
    <t>+ 2,5 c s. 5+5 c</t>
  </si>
  <si>
    <t>+ 5 c s. 15+10 c</t>
  </si>
  <si>
    <t>+ 5 c s. 25+15 c</t>
  </si>
  <si>
    <t>+ 5 c s. 35+25 c</t>
  </si>
  <si>
    <t>+ 10 c s. 50+50 c</t>
  </si>
  <si>
    <t>+ 25 c s. 1+1 f</t>
  </si>
  <si>
    <t>1 f (+ 2 f)</t>
  </si>
  <si>
    <t>25 c s. 30 c</t>
  </si>
  <si>
    <t>25 c s. 35 c</t>
  </si>
  <si>
    <t>50 c s. 75 c</t>
  </si>
  <si>
    <t>50 c s. 80 c</t>
  </si>
  <si>
    <t>50 c s. 85 c</t>
  </si>
  <si>
    <t>50 c s. 1 f 25</t>
  </si>
  <si>
    <t>50 c s. 60 c</t>
  </si>
  <si>
    <t>50 c s. 65 c</t>
  </si>
  <si>
    <t>50 c s. 1 f 05</t>
  </si>
  <si>
    <t>90 c s. 1 f 05</t>
  </si>
  <si>
    <t>1 f 10 s. 1 f 40</t>
  </si>
  <si>
    <t>2 f (+ 5 f)</t>
  </si>
  <si>
    <t>Exposition philatélique internationale de Paris. Type de 1876-77 (216) (Type I).</t>
  </si>
  <si>
    <t>Exposition  philatélique internationale de Strasbourg. Semeuse sur fond plein (241 et 242).</t>
  </si>
  <si>
    <t>+ 10 c s. 40 c</t>
  </si>
  <si>
    <t>+ 25 c s. 50 c</t>
  </si>
  <si>
    <t>+ 50 c s. 1 f 50</t>
  </si>
  <si>
    <t>1935-36</t>
  </si>
  <si>
    <t>+ 20 c s. 50 c + 2 f</t>
  </si>
  <si>
    <t>Exposition philatélique de Paris (PEXIP). Type Cérès de 1849-50.</t>
  </si>
  <si>
    <t>80 c s. 1 f</t>
  </si>
  <si>
    <t>90 c +50 c</t>
  </si>
  <si>
    <t>50 c sur 55 c</t>
  </si>
  <si>
    <t>30 c sur 35 c</t>
  </si>
  <si>
    <t>50 sur 75c</t>
  </si>
  <si>
    <t>50 c sur 65 c</t>
  </si>
  <si>
    <t>50 c sur 75 c</t>
  </si>
  <si>
    <t>1 f sur 1 f 75</t>
  </si>
  <si>
    <t>1 f sur 2 f 25</t>
  </si>
  <si>
    <t>50 c sur 80 c</t>
  </si>
  <si>
    <t>50 c sur 90 c</t>
  </si>
  <si>
    <t>1 f sur  1 f 25</t>
  </si>
  <si>
    <t>1 f sur  1 f 40</t>
  </si>
  <si>
    <t>1 f sur  1 f 50</t>
  </si>
  <si>
    <t>1 f sur 2 f 50</t>
  </si>
  <si>
    <t>1 f sur 2 f 15</t>
  </si>
  <si>
    <t>2 f 50 sur 5 f</t>
  </si>
  <si>
    <t>5 f sur 10 f</t>
  </si>
  <si>
    <t>10 f sur 20 f</t>
  </si>
  <si>
    <t>20 f sur 50 f</t>
  </si>
  <si>
    <t>+ 10 c sur 1 f</t>
  </si>
  <si>
    <t>+ 50 sur 1 f 50</t>
  </si>
  <si>
    <t>Série de Londres. Marianne de Dulac.</t>
  </si>
  <si>
    <t>Timbres-poste de 1900-46, surchargés. Type Cérès de Mazelin.</t>
  </si>
  <si>
    <t>1 f s. 1 f 30</t>
  </si>
  <si>
    <t>5 f s. 6 f</t>
  </si>
  <si>
    <t>Timbres-poste de 1900-46, surchargés. Type Marianne de Gandon.</t>
  </si>
  <si>
    <t>10 f (+100 f)</t>
  </si>
  <si>
    <t>Exposition philatélique internationale de Paris (CITEX). Type de 1849.</t>
  </si>
  <si>
    <t>15 f s. 18 f</t>
  </si>
  <si>
    <t>Conseil de l'Europe. Arbre symbolisant la costruction européenne.</t>
  </si>
  <si>
    <t>Conseil de l'Europe. 60e anniversaire de la Convention européenne des droits de l'homme (nomnre 60 composé avec maillons de chaîne).</t>
  </si>
  <si>
    <t>Type Moissonneuse.</t>
  </si>
  <si>
    <t>Type Coq Gaulois.</t>
  </si>
  <si>
    <t>20 f + 5 f</t>
  </si>
  <si>
    <t>Premier Salon international de l'Aviation et de la Navigation, à Marseille. Timbres-poste de 1900-06 (Merson, n° 145 et 123) surchargés.</t>
  </si>
  <si>
    <t>10 f sur 90 c</t>
  </si>
  <si>
    <t>10 f sur 1 f 50</t>
  </si>
  <si>
    <t>Timbre-poste de 1923-27 (Berthelot, n° 243 et Pasteur, n° 181) surchargés.</t>
  </si>
  <si>
    <t>Avion survolant Marseille.</t>
  </si>
  <si>
    <t>25e anniversaire de la traversée de la Manche par Louis Blériot. Monoplan de Blériot.</t>
  </si>
  <si>
    <t>Avion survolant Paris.</t>
  </si>
  <si>
    <t>Avion survolant Paris Burelage. Rose Caudron "Simoun", sur Paris.</t>
  </si>
  <si>
    <t>Série mythologique. Sagittaire.</t>
  </si>
  <si>
    <t>Série mythologique. Iris.</t>
  </si>
  <si>
    <t>Série mythologique. Egine enlevée par Jupiter.</t>
  </si>
  <si>
    <t>Série mythologique. Char du Soleil.</t>
  </si>
  <si>
    <t>12e Congrès de l'Union Postale Universelle à Paris. Vue de Paris. Les ponts de Paris.</t>
  </si>
  <si>
    <t>Surtaxe au profit de l'Entraide française. Antoine de Saint Exupéry (1900-1944).</t>
  </si>
  <si>
    <t>Surtaxe au profit de l'Entraide. française Jean Dagnaux (1891-1940).</t>
  </si>
  <si>
    <t>Surtaxe au profit de l'Entraide française. Cinquantenaire du premier vol de l'avion d'Ader (1897).</t>
  </si>
  <si>
    <t>Vues stylisées de grandes villes. Lille.</t>
  </si>
  <si>
    <t>Vues stylisées de grandes villes. Bordeaux.</t>
  </si>
  <si>
    <t>Vues stylisées de grandes villes. Lyon.</t>
  </si>
  <si>
    <t>Vues stylisées de grandes villes. Marseille.</t>
  </si>
  <si>
    <t>Congrès International de Télégraphie et Téléphonie. Vue de Paris. Grand Palais et pont Alexandre III.</t>
  </si>
  <si>
    <t>Vue de Paris. Papier bleuté.</t>
  </si>
  <si>
    <t>Prototypes. Dassault "Mystère IV".</t>
  </si>
  <si>
    <t>Prototypes. Nord Aviation "Noratlas".</t>
  </si>
  <si>
    <t>jaune-orange et rouge</t>
  </si>
  <si>
    <t>Prototypes. Fouga "Magister".</t>
  </si>
  <si>
    <t>Prototypes. Bréguet "Provence" et vue générale port d'Alger.</t>
  </si>
  <si>
    <t>Troisième anniversaire de  la mort de l'aviatrice Maryse Bastié (1898-1952).</t>
  </si>
  <si>
    <t>Prototypes Morane-Saulnier 760 "Paris".</t>
  </si>
  <si>
    <t>Prototypes. Sud Aviation "Caravelle".</t>
  </si>
  <si>
    <t>Prototypes. Hélicoptère "Alouette".</t>
  </si>
  <si>
    <t>Timbres-poste (n° 365) surchargé.</t>
  </si>
  <si>
    <t>Timbres-poste (n° 368) surchargé.</t>
  </si>
  <si>
    <t>Pour la correspondance des réfugiés espagnols. Timbre-poste de 1937-39 (n° 368) surchargé.</t>
  </si>
  <si>
    <t>Typographie. vert.</t>
  </si>
  <si>
    <t>Typographie. rouge.</t>
  </si>
  <si>
    <t>Timbres-poste au type Sage (n° 85) surchargés.</t>
  </si>
  <si>
    <t>Timbres-poste au type Sage (n° 88) surchargés.</t>
  </si>
  <si>
    <t>Timbres-poste au type Sage (n° 75) surchargés.</t>
  </si>
  <si>
    <t>Timbres-poste au type Sage (n° 89) surchargés.</t>
  </si>
  <si>
    <t>Timbres-poste au type Sage (n° 101) surchargés.</t>
  </si>
  <si>
    <t>Timbres-poste au type Sage (n° 96) surchargés.</t>
  </si>
  <si>
    <t>Timbres-poste au type Sage (n° 97) surchargés.</t>
  </si>
  <si>
    <t>Timbres-poste au type Sage (n° 80) surchargés.</t>
  </si>
  <si>
    <t>Timbres-poste au type Sage (n° 94) surchargés.</t>
  </si>
  <si>
    <t>Timbres-poste au type Sage (n° 98) surchargés.</t>
  </si>
  <si>
    <t>Timbres-poste au type Sage (n° 99) surchargés.</t>
  </si>
  <si>
    <t>Timbres-poste au type Sage (n° 83) surchargés.</t>
  </si>
  <si>
    <t>Timbres-poste au type Sage (n° 87) surchargés.</t>
  </si>
  <si>
    <t>Timbres-poste au type Semeuse (n° 137) surchargés. POSTES PARIS 1920.</t>
  </si>
  <si>
    <t>Timbres-poste au type Semeuse (n° 130) surchargés. POSTES PARIS 1920.</t>
  </si>
  <si>
    <t>Timbres-poste au type Semeuse (n° 130) surchargés. POSTES PARIS 1921.</t>
  </si>
  <si>
    <t>Timbres-poste au type Semeuse (n° 137) surchargés. POSTES PARIS 1921.</t>
  </si>
  <si>
    <t>Timbres-poste au type Semeuse (n° 158) surchargés. POSTES PARIS 1921.</t>
  </si>
  <si>
    <t>Timbres-poste au type Semeuse (n° 141) surchargés. POSTES PARIS 1921.</t>
  </si>
  <si>
    <t>Timbres-poste au type Semeuse (n° 158) surchargés. POSTES PARIS 1922.</t>
  </si>
  <si>
    <t>Timbres-poste au type Semeuse (n° 130) surchargés. POSTES PARIS 1922.</t>
  </si>
  <si>
    <t>Timbres-poste au type Semeuse (n° 160) surchargés. POSTES PARIS 1922.</t>
  </si>
  <si>
    <t>Timbres-poste au type Semeuse (n° 158) surchargés. POSTES FRANCE 1921.</t>
  </si>
  <si>
    <t>Timbres-poste au type Semeuse (n° 130) surchargés. POSTES FRANCE 1921.</t>
  </si>
  <si>
    <t>Timbres-poste au type Semeuse (n° 141) surchargés. POSTES FRANCE 1921.</t>
  </si>
  <si>
    <t>Timbres-poste au type Semeuse (n° 158) surchargés. POSTES FRANCE 1922.</t>
  </si>
  <si>
    <t>Timbres-poste au type Semeuse (n° 130) surchargés. POSTES FRANCE 1922.</t>
  </si>
  <si>
    <t>Timbres-poste au type Semeuse (n° 160) surchargés. POSTES FRANCE 1922.</t>
  </si>
  <si>
    <t>7 1/2 c</t>
  </si>
  <si>
    <t>Timbres-poste de 1900-46 (n° 109), surchargés. Type Blanc.</t>
  </si>
  <si>
    <t>Timbres-poste de 1900-46 (n° 110), surchargés. Type Blanc.</t>
  </si>
  <si>
    <t>Timbres-poste de 1900-46 (n° 111), surchargés. Type Blanc.</t>
  </si>
  <si>
    <t>Timbres-poste de 1900-46 , surchargés. Type Blanc.</t>
  </si>
  <si>
    <t>Timbres-poste de 1900-46 (n° 233), surchargés. Type Blanc.</t>
  </si>
  <si>
    <t>Timbres-poste de 1900-46 (n° 143), surchargés. Type Merson.</t>
  </si>
  <si>
    <t>55 c sur 60 c</t>
  </si>
  <si>
    <t>Timbres-poste de 1900-46 (n° 130c), surchargés. Type Semeuse lignée.</t>
  </si>
  <si>
    <t>Timbres-poste de 1900-46 (n° 197), surchargés. Type Semeuse lignée.</t>
  </si>
  <si>
    <t>Timbres-poste de 1900-46, surchargés. Type Semeuse lignée.</t>
  </si>
  <si>
    <t>Timbres-poste de 1900-46 (n° 201), surchargés. Type Semeuse lignée.</t>
  </si>
  <si>
    <t>Timbres-poste de 1900-46 (n° 234), surchargés. Type Semeuse lignée.</t>
  </si>
  <si>
    <t>Timbres-poste de 1900-46 (n° 158), surchargés. Type Semeuse fond plein.</t>
  </si>
  <si>
    <t>Timbres-poste de 1900-46 (n° 159), surchargés. Type Semeuse fond plein.</t>
  </si>
  <si>
    <t>Timbres-poste de 1900-46 (n° 279), surchargés. Type Semeuse fond plein.</t>
  </si>
  <si>
    <t>Timbres-poste de 1900-46 (n° 189), surchargés. Type Semeuse fond plein.</t>
  </si>
  <si>
    <t>Timbres-poste de 1900-46 (n° 139), surchargés. Type Semeuse fond plein.</t>
  </si>
  <si>
    <t>Timbres-poste de 1900-46 (n° 190), surchargés. Type Semeuse fond plein.</t>
  </si>
  <si>
    <t>Timbres-poste de 1900-46 (n° 140), surchargés. Type Semeuse fond plein.</t>
  </si>
  <si>
    <t>Timbres-poste de 1900-46 (n° 235), surchargés. Type Semeuse fond plein.</t>
  </si>
  <si>
    <t>Timbres-poste de 1900-46 (n° 160), surchargés. Type Semeuse fond plein.</t>
  </si>
  <si>
    <t>Timbres-poste de 1900-46 (n° 191), surchargés. Type Semeuse fond plein.</t>
  </si>
  <si>
    <t>Timbres-poste de 1900-46 (n° 192), surchargés. Type Semeuse fond plein.</t>
  </si>
  <si>
    <t>Timbres-poste de 1900-46 (n° 360), surchargés. Type Semeuse fond plein.</t>
  </si>
  <si>
    <t>Timbres-poste de 1900-46 (n° 142), surchargés. Type Semeuse fond plein.</t>
  </si>
  <si>
    <t>Timbres-poste de 1900-46 (n° 361), surchargés. Type Semeuse fond plein.</t>
  </si>
  <si>
    <t>Timbres-poste de 1900-46 (n° 194), surchargés. Type Semeuse fond plein.</t>
  </si>
  <si>
    <t>Timbres-poste de 1900-46 (n° 171), surchargés. Type Pasteur.</t>
  </si>
  <si>
    <t>Timbres-poste de 1900-46 (n° 174), surchargés. Type Pasteur.</t>
  </si>
  <si>
    <t>Timbres-poste de 1900-46 (n° 175), surchargés. Type Pasteur.</t>
  </si>
  <si>
    <t>Timbres-poste de 1900-46 (n° 176), surchargés. Type Pasteur.</t>
  </si>
  <si>
    <t>80 c sur 1 f</t>
  </si>
  <si>
    <t>Timbres-poste de 1900-46 (n° 280), surchargés. Type Paix.</t>
  </si>
  <si>
    <t>Timbres-poste de 1900-46 (n° 281), surchargés. Type Paix.</t>
  </si>
  <si>
    <t>Timbres-poste de 1900-46 (n° 282), surchargés. Type Paix.</t>
  </si>
  <si>
    <t>Timbres-poste de 1900-46 (n° 364), surchargés. Type Paix.</t>
  </si>
  <si>
    <t>Timbres-poste de 1900-46 (n° 284), surchargés. Type Paix.</t>
  </si>
  <si>
    <t>Timbres-poste de 1900-46 (n° 359), surchargés. Type Paix.</t>
  </si>
  <si>
    <t>Timbres-poste de 1900-46 (n° 366), surchargés. Type Paix.</t>
  </si>
  <si>
    <t>Timbres-poste de 1900-46 (n° 369), surchargés. Type Paix.</t>
  </si>
  <si>
    <t>Timbres-poste de 1900-46 (n° 371), surchargés. Type Paix.</t>
  </si>
  <si>
    <t>Timbres-poste de 1900-46 (n° 410), surchargés. Type Mercure.</t>
  </si>
  <si>
    <t>Timbres-poste de 1900-46 (n° 412), surchargés. Type Mercure.</t>
  </si>
  <si>
    <t>Timbres-poste de 1900-46 (n° 413), surchargés. Type Mercure.</t>
  </si>
  <si>
    <t>Timbres-poste de 1900-46 (n° 548), surchargés. Type Mercure.</t>
  </si>
  <si>
    <t>Timbres-poste de 1900-46 (n° 538), surchargés. Type Mercure.</t>
  </si>
  <si>
    <t>Timbres-poste de 1900-46 (n° 415), surchargés. Type Mercure.</t>
  </si>
  <si>
    <t>Timbres-poste de 1900-46 (n° 511), surchargés. Type Pétain.</t>
  </si>
  <si>
    <t>Timbres-poste de 1900-46 (n° 515), surchargés. Type Pétain.</t>
  </si>
  <si>
    <t>Timbres-poste de 1900-46 (n° 518), surchargés. Type Pétain.</t>
  </si>
  <si>
    <t>Timbres-poste de 1900-46 (n° 674), surchargés. Type Cérès de Mazelin.</t>
  </si>
  <si>
    <t>Timbres-poste de 1900-46 (n° 675), surchargés. Type Cérès de Mazelin.</t>
  </si>
  <si>
    <t>Timbres-poste de 1900-46 (n° 676), surchargés. Type Cérès de Mazelin.</t>
  </si>
  <si>
    <t>Timbres-poste de 1900-46 (n° 677), surchargés. Type Cérès de Mazelin.</t>
  </si>
  <si>
    <t>Timbres-poste de 1900-46 (n° 679), surchargés. Type Cérès de Mazelin.</t>
  </si>
  <si>
    <t>Timbres-poste de 1900-46 (n° 680), surchargés. Type Cérès de Mazelin.</t>
  </si>
  <si>
    <t>Timbres-poste de 1900-46 (n° 681), surchargés. Type Cérès de Mazelin.</t>
  </si>
  <si>
    <t>Timbres-poste de 1900-46 (n° 713), surchargés. Type Marianne de Gandon.</t>
  </si>
  <si>
    <t>Timbres-poste de 1900-46 (n° 716), surchargés. Type Marianne de Gandon.</t>
  </si>
  <si>
    <t>Timbres-poste de 1900-46 (n° 718), surchargés. Type Marianne de Gandon.</t>
  </si>
  <si>
    <t>Timbres-poste de 1900-46 (n° 807), surchargés. Type Marianne de Gandon.</t>
  </si>
  <si>
    <t>Timbres-poste de 1900-46 (n° 808), surchargés. Type Marianne de Gandon.</t>
  </si>
  <si>
    <t>Timbres-poste de 1900-46 (n° 721A), surchargés. Type Marianne de Gandon.</t>
  </si>
  <si>
    <t>Timbres-poste de 1900-46 (n° 810), surchargés. Type Marianne de Gandon.</t>
  </si>
  <si>
    <t>Timbres-poste de 1900-46 (n° 811), surchargés. Type Marianne de Gandon.</t>
  </si>
  <si>
    <t>Timbres-poste de 1900-46 (n° 812), surchargés. Type Marianne de Gandon.</t>
  </si>
  <si>
    <t>Timbres-poste de 1900-46 (n° 885), surchargés. Type Marianne de Gandon.</t>
  </si>
  <si>
    <t>Timbres-poste de 1900-46 (n° 813), surchargés. Type Marianne de Gandon.</t>
  </si>
  <si>
    <t>Timbres-poste de 1900-46 (n° 838), surchargés. Armoiries.</t>
  </si>
  <si>
    <t>Francisque. Format 17 x 22.</t>
  </si>
  <si>
    <t>Francisque. Format 22 x 36.</t>
  </si>
  <si>
    <t>T.-P. de 1957 (n° 1129, Cathédrale de Rouen) surchargé.</t>
  </si>
  <si>
    <t>vert foncé, outremer et lilas-rose</t>
  </si>
  <si>
    <t>rouge-brique et bleu foncé</t>
  </si>
  <si>
    <t>lilas-rose et outremer</t>
  </si>
  <si>
    <t>Conseil de l'Europe. Drapeau du Conseil.</t>
  </si>
  <si>
    <t>Chiffres taxe. Lithographie.</t>
  </si>
  <si>
    <t>Chiffres taxe. Typographie.</t>
  </si>
  <si>
    <t>Type Duval. Typographie.</t>
  </si>
  <si>
    <t>rose sur paille</t>
  </si>
  <si>
    <t>lilas-brun sur paille</t>
  </si>
  <si>
    <t>lilas-brun sur blanc</t>
  </si>
  <si>
    <t>Typographie.</t>
  </si>
  <si>
    <t>20 c sur 30 c</t>
  </si>
  <si>
    <t>40 c sur 50 c</t>
  </si>
  <si>
    <t>Timbres de 1908 (n° 46) surchargés.</t>
  </si>
  <si>
    <t>Timbres de 1908 (n° 47) surchargés.</t>
  </si>
  <si>
    <t>50 c sur 10 c</t>
  </si>
  <si>
    <t>60 c sur 1 f</t>
  </si>
  <si>
    <t>1 f sur 60 c</t>
  </si>
  <si>
    <t>2 f sur 60 c</t>
  </si>
  <si>
    <t>Timbres de 1908 (n° 44) surchargés.</t>
  </si>
  <si>
    <t>Timbres de 1908 (n° 43) surchargés.</t>
  </si>
  <si>
    <t>Timbres de 1908 (n° 48) surchargés.</t>
  </si>
  <si>
    <t>UN f sur 60 c</t>
  </si>
  <si>
    <t>1 f 20 sur 2 f</t>
  </si>
  <si>
    <t>5 f sur 1 f</t>
  </si>
  <si>
    <t>Timbres de 1927 (n° 58) avec nouvelle valeur en surcharge.</t>
  </si>
  <si>
    <t>Timbres de 1927 (n° 61) avec nouvelle valeur en surcharge.</t>
  </si>
  <si>
    <t>Timbres de 1927 (n° 59) avec nouvelle valeur en surcharge.</t>
  </si>
  <si>
    <t>Type Duval de 1881-92.</t>
  </si>
  <si>
    <t>Type Gerbes. Légende FRANCE CHIFFRE TAXE.</t>
  </si>
  <si>
    <t>Type Gerbes. Légende FRANCE TIMBRE TAXE.</t>
  </si>
  <si>
    <t>+5 f sur 25 f</t>
  </si>
  <si>
    <t>Type Marianne de Decaris.</t>
  </si>
  <si>
    <t>Prototypes. Types de 1954-59 (n° 31) avec valeur en nouveau franc.</t>
  </si>
  <si>
    <t>Prototypes. Types de 1954-59 (n° 35) avec valeur en nouveau franc.</t>
  </si>
  <si>
    <t>Prototypes. Types de 1954-59 (n° 36) avec valeur en nouveau franc.</t>
  </si>
  <si>
    <t>Prototypes. Types de 1954-59 (n° 37) avec valeur en nouveau franc.</t>
  </si>
  <si>
    <t>10 x 10 f (+100 f)</t>
  </si>
  <si>
    <t>Service de l'U.N.E.S.C.O., à Paris. Tête de Bouddha et Hermès de Praxitèle.</t>
  </si>
  <si>
    <t>Type Gerbes. Légende REPUBLIQUE FRANCAISE TIMBRE TAXE.</t>
  </si>
  <si>
    <t>Type Marianne de Cocteau.</t>
  </si>
  <si>
    <t>Type Coq de Decaris.</t>
  </si>
  <si>
    <t>Type de 1958-59 (Conseil de l'Europe).</t>
  </si>
  <si>
    <t>bleu, jaune, violet et rouge</t>
  </si>
  <si>
    <t>Exposition philatélique internationale PHILATEC, à Paris (ouverture).</t>
  </si>
  <si>
    <t>Monnaie gauloise.</t>
  </si>
  <si>
    <t>Dassault "Mystère 20". "Mystère 20".</t>
  </si>
  <si>
    <t>Drapeau.</t>
  </si>
  <si>
    <t>Fleurs des champs. Centaure jacée.</t>
  </si>
  <si>
    <t>Fleurs des champs. Gentiane.</t>
  </si>
  <si>
    <t>Fleurs des champs. Coquelicot.</t>
  </si>
  <si>
    <t>Fleurs des champs. Pervenche.</t>
  </si>
  <si>
    <t>Fleurs des champs. Myosotis.</t>
  </si>
  <si>
    <t>Fleurs des champs. Ancolie.</t>
  </si>
  <si>
    <t>Fleurs des champs. Trèfle.</t>
  </si>
  <si>
    <t>Fleurs des champs. Soldanelle des Alpes.</t>
  </si>
  <si>
    <t>Au profit de la Croix-Rouge. Œuvres de Renoir (1841-1919). Croix en rouge. Bébé à la cuiller et Coco écrivant.</t>
  </si>
  <si>
    <t>25 c + 10 c et 30 c + 10 c</t>
  </si>
  <si>
    <t>Au profit de la Croix-Rouge. Croix en rouge. Ambulancière (1859) et Infirmière (1966).</t>
  </si>
  <si>
    <t>1966-67</t>
  </si>
  <si>
    <t>U.N.E.S.C.O. Campagne de l'alphabétisation.</t>
  </si>
  <si>
    <t>Au profit de la Croix-Rouge. Ivoires du musée de Dieppe. Croix en rouge. Joueur de flûte et Violoneux.</t>
  </si>
  <si>
    <t>Au profit de la Croix-Rouge. Tableaux de Nicolas Mignard (1606-1668).Croix en rouge. Le Printemps et L'Automne.</t>
  </si>
  <si>
    <t>Type Marianne de Cheffer.</t>
  </si>
  <si>
    <t>Premier Vol de l'avion supersonique "Concorde".</t>
  </si>
  <si>
    <t>Au profit de la Croix-Rouge. Croix en rouge. Tableaux de Nicolas Mignard (1606-1668). L'Eté et L'Hiver.</t>
  </si>
  <si>
    <t>U.N.E.S.C.O. Déclaration universelle des Droits de l'Homme.</t>
  </si>
  <si>
    <t>Art roman. Autoadhésifs. Détail de bas-reliefs à Clermont-Ferrand (63).</t>
  </si>
  <si>
    <t>BC473</t>
  </si>
  <si>
    <t>Les pionniers de l'aviation. Elise Deroche (1882-1919), première aviatrice brevetée. Autoadhésif. Portrait, avion biplan.</t>
  </si>
  <si>
    <t>Mermoz 51901-1936° et Saint Exupéry 51900-1944°.Pionniers de la Poste Aérienne.</t>
  </si>
  <si>
    <t>40 c + 15 c et 40 c + 15 c</t>
  </si>
  <si>
    <t>Au profit de la Croix-Rouge. Croix en rouge. Fresques de la chapelle de Dissay (Vienne). Seigneurs et L'Ange au fouet.</t>
  </si>
  <si>
    <t>Au profit de la Croix-Rouge. Croix en rouge. "Œuvres de Greuze (1725-1806)". Jeune fille au petit chien et L'oiseau mort.</t>
  </si>
  <si>
    <t>30 c + 10 c et 50 c + 10 c</t>
  </si>
  <si>
    <t>Centenaire de la poste par ballons montés.</t>
  </si>
  <si>
    <t>Didier Daurat (1891-1969) et Raymond Vannier. Pionniers de la Poste Aérienne.</t>
  </si>
  <si>
    <t>Hélène Boucher (1909-1934)et Maryse Hilsz (1903-1946).Pionniers de la Poste Aérienne.</t>
  </si>
  <si>
    <t>Au profit de la Croix-Rouge. Croix en rouge. N.Desgenettes et F.Brousais.</t>
  </si>
  <si>
    <t>Guillaumet et Codos (1896-1960). Pionniers de la Poste Aérienne.</t>
  </si>
  <si>
    <t>Au profit de la Croix-Rouge. Sépulcre de Tonnerre. (Marie-Madeleine) et (Femme avec vase aux aromates).</t>
  </si>
  <si>
    <t>60 c + 15 c et 80 c + 15 c</t>
  </si>
  <si>
    <t>Au profit de la Croix-Rouge. "Les Saisons". L'Eté et L'Hiver.</t>
  </si>
  <si>
    <t>Type Marianne de Béquet.</t>
  </si>
  <si>
    <t>Exposition philatélique internationale "Arphila 75".</t>
  </si>
  <si>
    <t>60 c + 15 c et 80 c + 20 c</t>
  </si>
  <si>
    <t>Au profit de la Croix-Rouge. "Les Saisons". Le Printemps et L'Automne.</t>
  </si>
  <si>
    <t>Conseil de l'Europe. Drapeau.</t>
  </si>
  <si>
    <t>Mise en service commercial de "Concorde" Paris-Rio de Juneiro 1976.</t>
  </si>
  <si>
    <t>80 c + 20 c et 1 f + 25 c</t>
  </si>
  <si>
    <t>Au profit de la Croix-Rouge. Sculptures religieuses de l'église de Brou. Croix en rouge. Sainte Barbe et Sibylle.</t>
  </si>
  <si>
    <t xml:space="preserve">U.N.E.S.C.O. </t>
  </si>
  <si>
    <t>Cinquantenaire de la traversée de l'Atlantique-Nord par Charles Lindbergh (1902-1974) et la disparition de Nungesser (1892-1937) et Coli (1881-1927).</t>
  </si>
  <si>
    <t>1 f + 20 c et 1 f + 25 c</t>
  </si>
  <si>
    <t>Au profit de la Croix-Rouge. "Santons" de Provence. Chemineau et Guérisseuse.</t>
  </si>
  <si>
    <t>Conseil de l'Europe. Bâtiment du Conseil, à Strasbourg.</t>
  </si>
  <si>
    <t>Signes du Zodiaque. Poissons.</t>
  </si>
  <si>
    <t>Signes du Zodiaque. Taureau.</t>
  </si>
  <si>
    <t>Signes du Zodiaque. Scorpion.</t>
  </si>
  <si>
    <t>Signes du Zodiaque. Verseau.</t>
  </si>
  <si>
    <t>Signes du Zodiaque. Cancer.</t>
  </si>
  <si>
    <t>Signes du Zodiaque. Bélier.</t>
  </si>
  <si>
    <t>Signes du Zodiaque. Capricorne.</t>
  </si>
  <si>
    <t>Signes du Zodiaque. Vierge.</t>
  </si>
  <si>
    <t>Signes du Zodiaque. Sagitaire.</t>
  </si>
  <si>
    <t>Signes du Zodiaque. Balance.</t>
  </si>
  <si>
    <t>Signes du Zodiaque. Lion.</t>
  </si>
  <si>
    <t>Signes du Zodiaque. Gémeaux.</t>
  </si>
  <si>
    <t>Champignons. Oronge.</t>
  </si>
  <si>
    <t>Champignons. Trompette de la mort.</t>
  </si>
  <si>
    <t>Champignons. Pleurote de l'olivier.</t>
  </si>
  <si>
    <t>Champignons. Clavaire choux-fleur.</t>
  </si>
  <si>
    <t>1 f + 25 c et 1 f 20 + 30 c</t>
  </si>
  <si>
    <t>Au profit de la Croix-Rouge. Fables de La Fontaine. Le lièvre et la tortue et Le rat de ville et le rat des champs.</t>
  </si>
  <si>
    <t>65e anniversaire de la première liaison postale aérienne officielle entre Villacoubay et Paillac.</t>
  </si>
  <si>
    <t>vert, outremer et brun-rouge</t>
  </si>
  <si>
    <t>U.N.E.S.C.O. Type de 1976.</t>
  </si>
  <si>
    <t>25e anniversaire de l'entrée en vigueur de la Convention Européenne des Droits de l'Homme. Conseil de l'Europe. Type de 1977 modifié.</t>
  </si>
  <si>
    <t>26e anniversaire de l'entrée en vigueur de la Convention Européenne des Droits de l'Homme. Conseil de l'Europe. Type de 1977 modifié.</t>
  </si>
  <si>
    <t>1 f 10 + 30 c</t>
  </si>
  <si>
    <t>Salon international de l'Aéronautique et de l'Espace.</t>
  </si>
  <si>
    <t>1 f 10 + 30 c et 1 f 30 + 30 c</t>
  </si>
  <si>
    <t>Au profit de la Croix-Rouge. Vitraux de l'église Jeanne d'Arc à Rouen. "Hériodade" et "Simon le Magicien".</t>
  </si>
  <si>
    <t>1 f 40 + 30 c</t>
  </si>
  <si>
    <t>rouge et brun-rouge</t>
  </si>
  <si>
    <t>Cinquantenaire de la première traversée Paris-New York sans escale, par Costes (1892-1973) et Bellonte. Avion "Point d'interrogation".</t>
  </si>
  <si>
    <t>Au profit de la Croix-Rouge. Stalles de la cathédrale d'Amiens (détails).Remplissage des greniers  et Le raisin de la terre promise.</t>
  </si>
  <si>
    <t>1 f 20 + 30 c et 1 f 40 + 30 c</t>
  </si>
  <si>
    <t>U.N.E.S.C.O. Patrimoine universel. Sites classés à protéger. "La maison des esclaves", île de Gorée -Sénégal.</t>
  </si>
  <si>
    <t>U.N.E.S.C.O. Patrimoine universel. Sites classés à protéger. "Site de Moenjodaro -Pakistan.</t>
  </si>
  <si>
    <t>U.N.E.S.C.O. Patrimoine universel. Sites classés à protéger. "Palais de Sans Soucis -Haïti.</t>
  </si>
  <si>
    <t>Conseil de l'Europe. Bâtiment du Conseil, à Strasbourg. Type de 1977.</t>
  </si>
  <si>
    <t>1 F 20</t>
  </si>
  <si>
    <t>1 f 60 + 30 c</t>
  </si>
  <si>
    <t>34e Salon international del'Aéronautique et de l'Espace. Avion "Mirage 2000".</t>
  </si>
  <si>
    <t>Hommages aux aviateurs Dieudonné Costes (1892-1973) et Joseph Le brix (1899-1931).Première traversée de l'Atlantique-Sud sans escale, 1927. Portraits et avion XIX GR "Nungesser-Coli".</t>
  </si>
  <si>
    <t>1 f 40 + 30 c et 1 f 60 + 30 c</t>
  </si>
  <si>
    <t>Au profit de la Croix-Rouge. Eglise du Sacré-Coeur d'Audincourt. "Les fouets de la passion" et "La paix".</t>
  </si>
  <si>
    <t>bleu, roux et rose foncé</t>
  </si>
  <si>
    <t>Conseil de l'Europe. Palais de l'Europe ; "Entrée et Hémicycle".</t>
  </si>
  <si>
    <t>U.N.E.S.C.O. Patrimoine universel. Sites classés à protéger. Fèz -Maroc.</t>
  </si>
  <si>
    <t>U.N.E.S.C.O. Patrimoine universel. Sites classés à protéger. Sukhotaï - Thaïlande.</t>
  </si>
  <si>
    <t>U.N.E.S.C.O. Patrimoine universel. Sites classés à protéger. Fort Saint Elme - Malte.</t>
  </si>
  <si>
    <t>10 c + 40 c</t>
  </si>
  <si>
    <t>Monuments historiques. Tour de la Lanterne, La Rochelle.</t>
  </si>
  <si>
    <t>Monuments historiques. Tours de la cathédrale de Chartres.</t>
  </si>
  <si>
    <t>Monuments historiques. Tours de la cathédrale de Bourges.</t>
  </si>
  <si>
    <t>Monuments historiques. Tours de la cathédrale d'Amiens.</t>
  </si>
  <si>
    <t>Monuments historiques. Château d'Angers.</t>
  </si>
  <si>
    <t>Monuments historiques. Château de Kerjean.</t>
  </si>
  <si>
    <t>Monuments historiques. Château de Pierrefond.</t>
  </si>
  <si>
    <t>Monuments historiques. Château de Tarascon.</t>
  </si>
  <si>
    <t>Monuments historiques. La chapelle impériale d'Ajaccio.</t>
  </si>
  <si>
    <t>Monuments historiques. L'horloge automatique de Besançon.</t>
  </si>
  <si>
    <t>Monuments historiques. Les ruines du château de Coucy-le-Château.</t>
  </si>
  <si>
    <t>Monuments historiques. La grotte de Font-de-Gaune à Eyzies-de-Tayac.</t>
  </si>
  <si>
    <t>Monuments historiques. Château de Tanlay, Yonne.</t>
  </si>
  <si>
    <t>Monuments historiques. Fort de Salses, Pyrenées-Orientales.</t>
  </si>
  <si>
    <t>Monuments historiques. Tour de Montlhéry, Essonne.</t>
  </si>
  <si>
    <t>Monuments historiques. Château d'If, Bouches-du-Rhône.</t>
  </si>
  <si>
    <t>rouge et bleu et bleu et rouge</t>
  </si>
  <si>
    <t>"Philexfrance'82". Exposition philatélique internationale. La Marianne de Jean Cocteau.</t>
  </si>
  <si>
    <t>1 f 60 + 40 c</t>
  </si>
  <si>
    <t>3 f 25</t>
  </si>
  <si>
    <t>3 f 30</t>
  </si>
  <si>
    <t>1 f 80 + 40 c</t>
  </si>
  <si>
    <t>Hydravion Laté 300 "Croix du Sud". L'hydravion au décollage et noms de son équipe.</t>
  </si>
  <si>
    <t>1 f 60 + 30 c et 1 f 80 + 40 c</t>
  </si>
  <si>
    <t>brun et rouge et vert et rouge</t>
  </si>
  <si>
    <t>Au profit de la Croix-Rouge. Hommage à Jules Verne. Illustrations de romans. "Cinq semaines en ballon" et 20000 lieues sous les mers.</t>
  </si>
  <si>
    <t>U.N.E.S.C.O. Patrimoine universel. Sites classés à protéger. Hué -Viet Nam.</t>
  </si>
  <si>
    <t>U.N.E.S.C.O. Patrimoine universel. Sites classés à protéger. Sao Miguel -Brésil.</t>
  </si>
  <si>
    <t>Conseil de l'Europe. Type de 1981.</t>
  </si>
  <si>
    <t>Insectes. Coléoptères (I). "Ampedus cinnabarinus".</t>
  </si>
  <si>
    <t>Insectes. Coléoptères (I). "Dorcadion fuliginator".</t>
  </si>
  <si>
    <t>Insectes. Coléoptères (I). "Pyrochroa coccinea".</t>
  </si>
  <si>
    <t>Insectes. Coléoptères (I). "Scarites laevigatus".</t>
  </si>
  <si>
    <t>Insectes. Coléoptères (I). "Trichius gallicus".</t>
  </si>
  <si>
    <t>Insectes. Coléoptères (I). "Apoderus corily".</t>
  </si>
  <si>
    <t>2 f + 40 c</t>
  </si>
  <si>
    <t>Les quatre saisons. Printemps.</t>
  </si>
  <si>
    <t>Les quatre saisons. Eté.</t>
  </si>
  <si>
    <t>Les quatre saisons. Automne.</t>
  </si>
  <si>
    <t>Les quatre saisons. Hiver.</t>
  </si>
  <si>
    <t>1 F 80</t>
  </si>
  <si>
    <t>3 f 10</t>
  </si>
  <si>
    <t>1 f 60 + 40 c et 2 f + 40 c</t>
  </si>
  <si>
    <t>rouge et brun et rouge et bleu</t>
  </si>
  <si>
    <t>Au profit de la Croix-Rouge. Sculptures en bois polychrome .Vierge à L'enfant, Baillon et Vierge à L'enfant, Genainville, 16e siècle.</t>
  </si>
  <si>
    <t>U.N.E.S.C.O. Patrimoine universel. Sites classés à protéger. Mosquée de Chinguetti - Mauritanie.</t>
  </si>
  <si>
    <t>U.N.E.S.C.O. Patrimoine universel. Sites classés à protéger. Mur d'enceinte intérieur d'Istambul - Turquie.</t>
  </si>
  <si>
    <t>Insectes. Coléoptères (II). "Leptura cordigera".</t>
  </si>
  <si>
    <t>Insectes. Coléoptères (II). "Paedurus littoralis".</t>
  </si>
  <si>
    <t>Insectes. Coléoptères (II). "Adelia alpina".</t>
  </si>
  <si>
    <t>Insectes. Coléoptères (II). "Tricodes alvearius".</t>
  </si>
  <si>
    <t>Cartes à Jouer. Cœur.</t>
  </si>
  <si>
    <t>Cartes à Jouer. Pique.</t>
  </si>
  <si>
    <t>Cartes à Jouer. Carreau.</t>
  </si>
  <si>
    <t>Cartes à Jouer. Trèfle.</t>
  </si>
  <si>
    <t>vert, rouge et noir</t>
  </si>
  <si>
    <t>1 f 70 + 40 c</t>
  </si>
  <si>
    <t>2 f 10 + 40 c</t>
  </si>
  <si>
    <t>2313A</t>
  </si>
  <si>
    <t>2 f 10 + 50 c</t>
  </si>
  <si>
    <t>Au profit de la Croix-Rouge. "La corbeille rose", d'près une oeuvre de Caly.</t>
  </si>
  <si>
    <t>Avion bimoteur Farman F 60 Goliath.</t>
  </si>
  <si>
    <t>U.N.E.S.C.O. Patrimoine universel. Sites classés à protéger. Eglise monolithique de Lalibela - Ethiopie.</t>
  </si>
  <si>
    <t>U.N.E.S.C.O. Patrimoine universel. Sites classés à protéger. Sanaa - République arabe du Yémen.</t>
  </si>
  <si>
    <t>U.N.E.S.C.O. Patrimoine universel. Sites classés à protéger. Eglise Sainte-Marie Kotor - Yougoslavie.</t>
  </si>
  <si>
    <t>2 f 20 et 40 c</t>
  </si>
  <si>
    <t>2 f 20 et 50 c</t>
  </si>
  <si>
    <t>Au profit de la Croix-Rouge. Retable d'Issenheim à Colmar.</t>
  </si>
  <si>
    <t>Les mois de l'année (I). Janvier.</t>
  </si>
  <si>
    <t>Les mois de l'année (I). Février.</t>
  </si>
  <si>
    <t>Les mois de l'année (I). Mars.</t>
  </si>
  <si>
    <t>Les mois de l'année (I). Avril.</t>
  </si>
  <si>
    <t>Les mois de l'année (II). Mai.</t>
  </si>
  <si>
    <t>Les mois de l'année (II). Juin.</t>
  </si>
  <si>
    <t>Les mois de l'année (II). Juillet.</t>
  </si>
  <si>
    <t>Les mois de l'année (II). Août.</t>
  </si>
  <si>
    <t>A = 1 f 90</t>
  </si>
  <si>
    <t>2 f 20 + 50 c</t>
  </si>
  <si>
    <t>BC2400A</t>
  </si>
  <si>
    <t>Hydravion CAMS 53.</t>
  </si>
  <si>
    <t>Trimoteur Wibault 283.</t>
  </si>
  <si>
    <t>Conseil de l'Europe. Pied chaussé sortant d'un œuf.</t>
  </si>
  <si>
    <t>U.N.E.S.C.O. Patrimoine universel. Sites classés à protéger. Théatre romain de Carthage - Tunisie.</t>
  </si>
  <si>
    <t>U.N.E.S.C.O. Patrimoine universel. Sites classés à protéger. Vieille place de La Havane - Cuba.</t>
  </si>
  <si>
    <t>U.N.E.S.C.O. Patrimoine universel. Sites classés à protéger. Temple d'Anuradhapura - Sri Lanka.</t>
  </si>
  <si>
    <t>2 f 20 + 60 c</t>
  </si>
  <si>
    <t>gris, noir et rouge</t>
  </si>
  <si>
    <t>Au profit de la Croix-Rouge. Vitrail de Vieira da Silva (église Saint-Jacques de Reims, Marne).</t>
  </si>
  <si>
    <t>Cinquantenaire de la cinémathèque française.</t>
  </si>
  <si>
    <t>U.N.E.S.C.O. Patrimoine universel. Sites classés à protéger. Temple de Tikal - Guatemala.</t>
  </si>
  <si>
    <t>U.N.E.S.C.O. Patrimoine universel. Sites classés à protéger. Mosquée de Bagerhat - Bangladesh.</t>
  </si>
  <si>
    <t>Conseil de l'Europe. Bâtiment du Conseil.</t>
  </si>
  <si>
    <t>1 f 90 + 50 c</t>
  </si>
  <si>
    <t xml:space="preserve">Au profit de la Croix-Rouge. Retable de la Chartreuse de Champmol. "La fuite en Egypte", de Melchior Broederlam. </t>
  </si>
  <si>
    <t>B =(2 f)</t>
  </si>
  <si>
    <t>Les mois de l'année (III). Septembre.</t>
  </si>
  <si>
    <t>Les mois de l'année (III). Octobre.</t>
  </si>
  <si>
    <t>Les mois de l'année (III). Novembre.</t>
  </si>
  <si>
    <t>Les mois de l'année (III). Décembre.</t>
  </si>
  <si>
    <t>Conseil de l'Europe.</t>
  </si>
  <si>
    <t>U.N.E.S.C.O. Patrimoine universel. Sites classés à protéger. Acropole d'Athènes - Grèce.</t>
  </si>
  <si>
    <t>U.N.E.S.C.O. Patrimoine universel. Sites classés à protéger. Temple de Philae - Egypte.</t>
  </si>
  <si>
    <t>2 f + 50 c</t>
  </si>
  <si>
    <t>0,31 ECU sur 2 f 20</t>
  </si>
  <si>
    <t>Au profit de la Croix-Rouge. 125e anniversaire de la Croix Rouge. Emblème.</t>
  </si>
  <si>
    <t>Les quatre éléments. L'air.</t>
  </si>
  <si>
    <t>Les quatre éléments. L'eau.</t>
  </si>
  <si>
    <t>Les quatre éléments. Le feu.</t>
  </si>
  <si>
    <t>Les quatre éléments. La terre.</t>
  </si>
  <si>
    <t>Personnages célèbres de la Révolution.</t>
  </si>
  <si>
    <t>Bicentenaire de la Révolution et de la Déclaration des Droits de l'Homme et du Citoyen.</t>
  </si>
  <si>
    <t>Au profit de la Croix-Rouge. Motif d'une soierie de Lyon (XVIIIe siècle). Oiseau ; nid avec oisillons.</t>
  </si>
  <si>
    <t>2 f 30 + 20 c</t>
  </si>
  <si>
    <t>Trimoteur Dewoitine 338.</t>
  </si>
  <si>
    <t>40e anniversaire du Conseil de l'Europe. Valeur en Franc et en ECU. Allégorie.</t>
  </si>
  <si>
    <t>C = (2 f 30)</t>
  </si>
  <si>
    <t>2629a</t>
  </si>
  <si>
    <t>C = (2 f 10)</t>
  </si>
  <si>
    <t>Type Marianne du Bicentenaire. Autoadhésifs.</t>
  </si>
  <si>
    <t>10 c + 20 c</t>
  </si>
  <si>
    <t>2 f 30 + 50 c</t>
  </si>
  <si>
    <t>2 f 30 + 60 c</t>
  </si>
  <si>
    <t>Bicentenaire de la Révolution.</t>
  </si>
  <si>
    <t>Au profit de la Croix-Rouge. Faïence de Quimper. Assiette avec bretonne en costume régional.</t>
  </si>
  <si>
    <t>rouge, gris et bleu</t>
  </si>
  <si>
    <t>U.N.E.S.C.O. Patrimoine universel. Sites classés à protéger. San Fransisco de Lima - Pérou.</t>
  </si>
  <si>
    <t>U.N.E.S.C.O. Patrimoine universel. Sites classés à protéger. Shibam - Yémen du Sud.</t>
  </si>
  <si>
    <t>Conseil de l'Europe. Carte d'Europe et étoiles.</t>
  </si>
  <si>
    <t>2 f 50 + 60 c</t>
  </si>
  <si>
    <t xml:space="preserve">Bicentenaire de la Révolution. </t>
  </si>
  <si>
    <t>2733a</t>
  </si>
  <si>
    <t>Au profit de la Croix-Rouge. Toulon, d'après l'œuvre François Nardi. Vue du port.</t>
  </si>
  <si>
    <t>2 f 50 + 20 c</t>
  </si>
  <si>
    <t>Albertville 1992. Jeux olympiques d'hiver.</t>
  </si>
  <si>
    <t>D = (2 f 20)</t>
  </si>
  <si>
    <t>D = (2 f 50)</t>
  </si>
  <si>
    <t>Type Marianne du Bicentenaire avec lettre D. Autoadhésif.</t>
  </si>
  <si>
    <t>(sans valeur)</t>
  </si>
  <si>
    <t>Type Marianne du Bicentenaire. Autoadhésif.</t>
  </si>
  <si>
    <t>U.N.E.S.C.O. Patrimoine universel. Sites classés à protéger. Temple de Bagdaon -Népal.</t>
  </si>
  <si>
    <t>U.N.E.S.C.O. Patrimoine universel. Sites classés à protéger. Citadelle d'Herat -Afghanistan.</t>
  </si>
  <si>
    <t>Au profit de la Croix-Rouge. L'Entraide, Strasbourg. Illustration de l'entraide.</t>
  </si>
  <si>
    <t>Les instruments de musique (V). Guitare électrique.</t>
  </si>
  <si>
    <t>Les instruments de musique (I). Harpe.</t>
  </si>
  <si>
    <t>Les instruments de musique (I). Piano.</t>
  </si>
  <si>
    <t>Les instruments de musique (I). Trompette.</t>
  </si>
  <si>
    <t>Les instruments de musique (I). Violon.</t>
  </si>
  <si>
    <t>Les instruments de musique (II). Accordéon.</t>
  </si>
  <si>
    <t>Les instruments de musique (II). Musette ou biniou.</t>
  </si>
  <si>
    <t>Les instruments de musique (II). Tambourin.</t>
  </si>
  <si>
    <t>Les instruments de musique (II). Vielle.</t>
  </si>
  <si>
    <t>Les instruments de musique (III). Harpe.</t>
  </si>
  <si>
    <t>Les instruments de musique (III). Piano.</t>
  </si>
  <si>
    <t>Les instruments de musique (III). Violon.</t>
  </si>
  <si>
    <t>Les instruments de musique (IV). Guitare électrique.</t>
  </si>
  <si>
    <t>Les instruments de musique (IV). Accordéon.</t>
  </si>
  <si>
    <t>Les instruments de musique (IV). Saxophone.</t>
  </si>
  <si>
    <t>Les instruments de musique (IV). Musette ou biniou.</t>
  </si>
  <si>
    <t>Les instruments de musique (IV). Banjo.</t>
  </si>
  <si>
    <t>Les instruments de musique (IV). Tambourin.</t>
  </si>
  <si>
    <t>Les instruments de musique (IV). Vielle.</t>
  </si>
  <si>
    <t>Les instruments de musique (IV). Harpe.</t>
  </si>
  <si>
    <t>Les instruments de musique (IV). Xylophone.</t>
  </si>
  <si>
    <t>Les instruments de musique (IV). Piano.</t>
  </si>
  <si>
    <t>Les instruments de musique (IV). Violon.</t>
  </si>
  <si>
    <t>Les instruments de musique (V). Saxophone.</t>
  </si>
  <si>
    <t>Les instruments de musique (V). Banjo.</t>
  </si>
  <si>
    <t>Les instruments de musique (V). Xylophone.</t>
  </si>
  <si>
    <t>Les instruments de musique (VI). Vielle.</t>
  </si>
  <si>
    <t>Les instruments de musique (VI). Trompette.</t>
  </si>
  <si>
    <t>Les instruments de musique (VI). Tambourin.</t>
  </si>
  <si>
    <t>Les instruments de musique (VI). Xylophone.</t>
  </si>
  <si>
    <t>Salon du Timbre. 1er Salon européen des  Loisirs du Timbre (I).</t>
  </si>
  <si>
    <t>2 f 80 + 60 c</t>
  </si>
  <si>
    <t>Au profit de la Croix-Rouge. L'imagerie de Metz. Saint Nicolas.</t>
  </si>
  <si>
    <t>Type Marianne du Bicentenaire avec vignette. Autoadhésif.</t>
  </si>
  <si>
    <t>U.N.E.S.C.O. Patrimoine universel. Sites classés à protéger. Parc archéologique d'Angkor - Cambodge.</t>
  </si>
  <si>
    <t>U.N.E.S.C.O. Patrimoine universel. Sites classés à protéger. Parc national du Tassili n'Ajjer - Algérie.</t>
  </si>
  <si>
    <t>Conseil de l'Europe. Détail de "36 têtes", œuvre originale de Hundertwasser.</t>
  </si>
  <si>
    <t>bleu clair, argent et rouge</t>
  </si>
  <si>
    <t>bleu clair, argent et bleu foncé</t>
  </si>
  <si>
    <t>U.N.E.S.C.O. Patrimoine universel. Sites classés à protéger. Parc National "Uluru" - Australie.</t>
  </si>
  <si>
    <t>U.N.E.S.C.O. Patrimoine universel. Sites classés à protéger. Parc national "Los Glaciares" - Argentine.</t>
  </si>
  <si>
    <t>Conseil de l'Europe. Statue de la divinité grecque Niké, œuvre de Petras Mazuras.</t>
  </si>
  <si>
    <t>Feuilles d'arbres (I). Chêne.</t>
  </si>
  <si>
    <t>Feuilles d'arbres (I). Platane.</t>
  </si>
  <si>
    <t>Feuilles d'arbres (I). Marronnier.</t>
  </si>
  <si>
    <t>Feuilles d'arbres (I). Houx.</t>
  </si>
  <si>
    <t>Salon du Timbre. 1er Salon européen des Loisirs du Timbre (II).</t>
  </si>
  <si>
    <t>Au profit de la Croix-Rouge. Tapisserie d'Arras (XVe siècle). Saint Vaast.</t>
  </si>
  <si>
    <t>2915a</t>
  </si>
  <si>
    <t>Série "Arts décoratifs". Les oiseaux de J.-J. Audubon.</t>
  </si>
  <si>
    <t>3 f + 60 c</t>
  </si>
  <si>
    <t>2874ba</t>
  </si>
  <si>
    <t>Les journées de la Lettre. Le voyage d'une lettre. Autoadhésifs. Enveloppe personnage écrivant une lettre.</t>
  </si>
  <si>
    <t>Les journées de la Lettre. Le voyage d'une lettre. Autoadhésifs. Pli grimpant à l'échelle pour accéder à la boite aux lettres.</t>
  </si>
  <si>
    <t>Les journées de la Lettre. Le voyage d'une lettre. Autoadhésifs. Pli roulant à toute vitesse.</t>
  </si>
  <si>
    <t>Les journées de la Lettre. Le voyage d'une lettre. Autoadhésifs. Facteur portant du courrier et deux plis le suivant.</t>
  </si>
  <si>
    <t>Les journées de la Lettre. Le voyage d'une lettre. Autoadhésifs. La réception de la lettre.</t>
  </si>
  <si>
    <t>Les journées de la Lettre. Le voyage d'une lettre. Autoadhésifs. Sa longue et captivante lecture.</t>
  </si>
  <si>
    <t>Type Marianne du 14 Juillet. Autodhésif.</t>
  </si>
  <si>
    <t>1,80 €</t>
  </si>
  <si>
    <t>Type Marianne de Beaujard. Marianne et l'Europe. Autoadhésifs.</t>
  </si>
  <si>
    <t>"Meilleurs Vœux". Autoadhésifs. Ange mucisien et étoiles.</t>
  </si>
  <si>
    <t>"Meilleurs Vœux". Autoadhésifs. Père Noël, enfants et cristaux de neige.</t>
  </si>
  <si>
    <t>"France '98". Coupe du Monde de Football (V). Autoadhésif. Ballon.</t>
  </si>
  <si>
    <t>"Philexfrance 99". Exposition philatélique internationale". Le Petit Prince" d'Antoine de Saint Exupéry (1900-1944) .</t>
  </si>
  <si>
    <t>3140a</t>
  </si>
  <si>
    <t>Saint Valentin. Autoadhésif. Rose dans un cœur.</t>
  </si>
  <si>
    <t>3 f + 60 c ('0,46 € + 0,09 €)</t>
  </si>
  <si>
    <t>Série "Collection Jeunesse". Armada du siècle - Rouen 1999 .Grands voiliers.</t>
  </si>
  <si>
    <t>Série "Collection Jeunesse". Voitures anciennes. "Philexjeunes 2000"-  Annecy.</t>
  </si>
  <si>
    <t>3 f + 60 c ('0,55 €)</t>
  </si>
  <si>
    <t>Série "Nature de France" (XVI). Faune.</t>
  </si>
  <si>
    <t>Série "Collection Jeunesse". Les Légendes du Rail. Locomotives.</t>
  </si>
  <si>
    <t>Au profit de la Croix-Rouge. Fêtes de fin d'année. Boule-Père Noël.</t>
  </si>
  <si>
    <t>Les couleurs de Marianne en Francs. Les valeurs de la monnaie et les valeurs de la lettre.</t>
  </si>
  <si>
    <t>Saint Valentin. Coeur 2002, du photographe Yann Arthus Bertrand. Photo aérienne de Voh (Nouvelle-Calédonie).</t>
  </si>
  <si>
    <t>Au profit de la Croix-Rouge. Fêtes de fin d'année. "Le sommeil de l'Enfant Jésus", du peintre Giovanni Battista Salvi.</t>
  </si>
  <si>
    <t>"Meilleurs Vœux". (Rouge-gorge).</t>
  </si>
  <si>
    <t>Europa. Les vacances. Autoadhésif. Détail d'une œuvre originale du peintre Raoul Dufy (1877-1953).</t>
  </si>
  <si>
    <t>Jardins de France. Le Jardin des Tuileries et Le Parc floral de Paris.</t>
  </si>
  <si>
    <t>(monde 20g.)</t>
  </si>
  <si>
    <t>(ecopli 20g.)</t>
  </si>
  <si>
    <t>(lettre 20 g.)</t>
  </si>
  <si>
    <t>Timbre pour vacances. Autoadhésif. Cabines de plage.</t>
  </si>
  <si>
    <t>"Sourires" avec le Chat dessinateur et humoriste Pilippe Geluck. Créations originales du dessinateur. Autoadhésifs. "L'envers d'un timbre autocollant est un excellent attrape-mouche".</t>
  </si>
  <si>
    <t>"Sourires" avec le Chat dessinateur et humoriste Pilippe Geluck. Créations originales du dessinateur. Autoadhésifs. "Une seule lettre vous manque" "et tout est dépeuplé".</t>
  </si>
  <si>
    <t>"Sourires" avec le Chat dessinateur et humoriste Pilippe Geluck. Créations originales du dessinateur. Autoadhésifs. "Envoyer une lettre" "est un jeu d'adresse".</t>
  </si>
  <si>
    <t>"Sourires" avec le Chat dessinateur et humoriste Pilippe Geluck. Créations originales du dessinateur. Autoadhésifs. "J'écris" "donc tu lis".</t>
  </si>
  <si>
    <t>"Sourires" avec le Chat dessinateur et humoriste Pilippe Geluck. Créations originales du dessinateur. Autoadhésifs. "Vous avez un joli timbre" "J'aime votre enveloppe".</t>
  </si>
  <si>
    <t>"Sourires" avec le Chat dessinateur et humoriste Pilippe Geluck. Créations originales du dessinateur. Autoadhésifs. "Homme de lettres vu de dos".</t>
  </si>
  <si>
    <t>"Sourires" avec le Chat dessinateur et humoriste Pilippe Geluck. Créations originales du dessinateur. Autoadhésifs. "C'est l'histoire d'un timbre" "qui colle une enveloppe pour l'emmener en boite".</t>
  </si>
  <si>
    <t>"Sourires" avec le Chat dessinateur et humoriste Pilippe Geluck. Créations originales du dessinateur. Autoadhésifs. "Le mot enveloppe" "contient neuf lettres".</t>
  </si>
  <si>
    <t>"Sourires" avec le Chat dessinateur et humoriste Pilippe Geluck. Créations originales du dessinateur. Autoadhésifs. "Entre nous" "ça colle".</t>
  </si>
  <si>
    <t>"Meilleurs Vœux". Autodhésifs. Manchots, renne et bonhomme de neige.</t>
  </si>
  <si>
    <t>U.N.E.S.C.O. Eglise de la Résurection, à Saint-Pétersbourg.</t>
  </si>
  <si>
    <t>Conseil de l'Europe. "Jardinier semant des étoiles" - "Conseil de l'Europe semeur d'espoir" de Jean-Thomas Ungerer dit Tomi Ungerer</t>
  </si>
  <si>
    <t>Conseil de l'Europe. Drapeau avec nuages formant une carte de l'Europe, création de Rafal Oblinski</t>
  </si>
  <si>
    <t>(Lettre 20g)</t>
  </si>
  <si>
    <t>(Lettre 50g)</t>
  </si>
  <si>
    <t>Saint Valentin. Cœurs 2006  du couturier Stéphane Rolland de la Maison Jean-Louis Scherrer.  Autodhésifs.</t>
  </si>
  <si>
    <t>(Ecopli 20g)</t>
  </si>
  <si>
    <t>(Monde 20g)</t>
  </si>
  <si>
    <t>Art. Peinture. Les impressionnistes. Autodhésifs. "La chasse aux papillons" (1874), détail de tableau du peintre Berthe Morisot (1841-1895).</t>
  </si>
  <si>
    <t>Art. Peinture. Les impressionnistes. Autodhésifs. "Mademoiselle Gachet dans son jardin (1890), détail de tableau du peintre Vincent Van Goth (1853-1890).</t>
  </si>
  <si>
    <t>Timbre pour vacances. Autodhésif. Œuvre originale du dessinateur de bandes dessinées Jean Giraud.</t>
  </si>
  <si>
    <t>Timbre pour Anniversaires. Bande dessinée. 75 ans de l'éléphant Babar par l'auteur et dessinateur Laurent de Brunhoff. Babar portant un gâteau d'anniversaire.</t>
  </si>
  <si>
    <t>P3991</t>
  </si>
  <si>
    <t>La paire 66+3744b</t>
  </si>
  <si>
    <t>BC3877Ba</t>
  </si>
  <si>
    <t>Au profit de la Croix-Rouge. "Dessine ton vœu pour les enfants du monde". "Fleur", dessin de Yacine Lorafy, élève de CM2 et  "Jouons ensemble !", dessin de Margot Deram, élève de CM2.</t>
  </si>
  <si>
    <t>(Lettre prioritaire 20g)</t>
  </si>
  <si>
    <t>Timbres pour Vacances. Autoadhésifs. Poisson-chirurgien à poitrine blanche.</t>
  </si>
  <si>
    <t>Personnages célèbres. Les voyages de Tintin. Hergé-Moulinsart 2007.</t>
  </si>
  <si>
    <t>Timbre pour Anniversaires. Sylvain et Sylvette, héros de bandes dessinées de Jean-Louis Pesch. Sylvain et Sylvette portant un gâteau.</t>
  </si>
  <si>
    <t>Au profit de la Croix-Rouge. "Dessine ton vœu pour les enfants du monde" 2007. Autoadhésifs. "Les enfants = Amour", dessin de Chloé Hilbrummer, élève de CP et "Que tous les enfants du monde soient heureux", dessin de Maya Thieulle, élève de CE1.</t>
  </si>
  <si>
    <t>BC145</t>
  </si>
  <si>
    <t>(Lettre prioritaire 50g)</t>
  </si>
  <si>
    <t>Saint-Valentin. Cœur 2008 du couturier Franck Sorbier. Visage formant un cœur et Arbre aux feuilles cœurs.</t>
  </si>
  <si>
    <t>Saint-Valentin. Cœur 2008 du couturier Franck Sorbier. Autoadhésif. Visage formant un cœur.</t>
  </si>
  <si>
    <t>Saint-Valentin. Cœur 2008 du couturier Franck Sorbier. Autoadhésif. Arbre aux feuilles cœurs.</t>
  </si>
  <si>
    <t>Art. Chefs d'œuvre de la peinture. Autoadhésifs. "La Joconde" (1503-1505), du peintre italien Léonard de Vinci (1452-1519).</t>
  </si>
  <si>
    <t>Art. Chefs d'œuvre de la peinture. Autoadhésifs. "La belle jardinière", du peintre italien Raphaël (Raffaello Sanzio, dit) (1483-1520).</t>
  </si>
  <si>
    <t>Art. Chefs d'œuvre de la peinture. Autoadhésifs. "L'été", du peintre italien Giuseppe Arcimboldo (vers 1527-1593).</t>
  </si>
  <si>
    <t>Timbre de naissances. "C'est une fille". Autoadhésif. Poussin en tissu, chien sur roulettes, et cubes.</t>
  </si>
  <si>
    <t>Timbre de naissances. "C'est un garçon". Autoadhésif. Nounours avec biberon, poussin sur roulettes, cubes.</t>
  </si>
  <si>
    <t>Environnement. Développement durable. "Timbrez des idées durables !". Autoadhésifs. "Lavage durable - A la bonne dose" (récipients en plastique).</t>
  </si>
  <si>
    <t>"Sourires" avec le chat Garfield du dessinateut américain Jim Davis. Autoadhésifs. "Vous saisissez ?".</t>
  </si>
  <si>
    <t>"Sourires" avec le chat Garfield du dessinateut américain Jim Davis. Autoadhésifs. "Tu veux une bonne nouvelle ?".</t>
  </si>
  <si>
    <t>"Sourires" avec le chat Garfield du dessinateut américain Jim Davis. Autoadhésifs. "Ecris moi ou la pizza y passe".</t>
  </si>
  <si>
    <t>"Sourires" avec le chat Garfield du dessinateut américain Jim Davis. Autoadhésifs. "Slurp !".</t>
  </si>
  <si>
    <t>"Sourires" avec le chat Garfield du dessinateut américain Jim Davis. Autoadhésifs. "J'aime le courrier".</t>
  </si>
  <si>
    <t>"Sourires" avec le chat Garfield du dessinateut américain Jim Davis. Autoadhésifs. "Pour toi".</t>
  </si>
  <si>
    <t>"Sourires" avec le chat Garfield du dessinateut américain Jim Davis. Autoadhésifs. "Livraison urgente".</t>
  </si>
  <si>
    <t>"Sourires" avec le chat Garfield du dessinateut américain Jim Davis. Autoadhésifs. "Juste pour toi !".</t>
  </si>
  <si>
    <t>"Sourires" avec le chat Garfield du dessinateut américain Jim Davis. Autoadhésifs. "Réponse attendue".</t>
  </si>
  <si>
    <t>"Sourires" avec le chat Garfield du dessinateut américain Jim Davis. Autoadhésifs. "J'arrive dans ta boite aux lettres".</t>
  </si>
  <si>
    <t>Au profit de la Croix-Rouge. "Dessine la planète aux couleurs de la vie ! ". Autoadhésifs. "La Couleur, la Vie" (globe et animaux), dessin d'Inès Scharff.</t>
  </si>
  <si>
    <t>Les visages de la Ve République. Autoadhésifs. Marianne de Decaris.</t>
  </si>
  <si>
    <t>Les visages de la Ve République. Autoadhésifs. Coq de Decaris.</t>
  </si>
  <si>
    <t>Les visages de la Ve République. Autoadhésifs. La Marianne du bicentenaire, de louis Briat.</t>
  </si>
  <si>
    <t>Les visages de la Ve République. Autoadhésifs. La Marianne du 14 juillet, d'Eve Luquet.</t>
  </si>
  <si>
    <t>Les visages de la Ve République. Autoadhésifs. Marianne et l'envirronement, de Thierry Lamouche.</t>
  </si>
  <si>
    <t>Les visages de la Ve République. Autoadhésifs. Marianne et l'Europe, d'Yves Beaujard.</t>
  </si>
  <si>
    <t>Marianne et les valeurs de l'Europe. Autoadhésifs. Environnement (arbre dans la paume d'une main).</t>
  </si>
  <si>
    <t>Conseil de l'Europe. Détail du monument aux Droits de l'Homme offert par le gouvernement espagnol au Conseil de l'Europe (sculpture de Mariano Gonzales Beltran).</t>
  </si>
  <si>
    <t>Au profit de la Croix-Rouge. "Dessine la planète aux couleurs de la vie ! ". Autoadhésifs. "La Couleur, la Vie" (globe et animaux), dessin d'Inès Scharff et Globe avec animaux et arbres, dessin d'Elise Boulay.</t>
  </si>
  <si>
    <t>BC175</t>
  </si>
  <si>
    <t>Métiers d'art. Autoadhésifs. Verre (détail pièce de collection du Musée de Nancy).</t>
  </si>
  <si>
    <t>Métiers d'art. Autoadhésifs. Horlogerie (détail horloge des collections du Musée du Louvre).</t>
  </si>
  <si>
    <t>Métiers d'art. Autoadhésifs. Vitrail (détail vitrail de l'église Sainte-Jeanne d'Arc à Rouen).</t>
  </si>
  <si>
    <t>Métiers d'art. Autoadhésifs. Ebénisterie (détail décor de meuble des collections du Musée du Louvre).</t>
  </si>
  <si>
    <t>Métiers d'art. Autoadhésifs. Marqueterie (détail décor du château de Valençay).</t>
  </si>
  <si>
    <t>Métiers d'art. Autoadhésifs. Faïence de Quimper (détail décor d'assiette - Musée de Sèvres).</t>
  </si>
  <si>
    <t>Métiers d'art. Autoadhésifs. Ferronnerie (détail ornement- Musée de l'Armée, à Paris).</t>
  </si>
  <si>
    <t>Métiers d'art. Autoadhésifs. Mosaïque (détail décor avec oiseaux - château de Versailles).</t>
  </si>
  <si>
    <t>Métiers d'art. Autoadhésifs. Email (détail ornement- cathédrale d'Apt).</t>
  </si>
  <si>
    <t>Métiers d'art. Autoadhésifs. Tapisserie (détail motifs de roses- château de Malmaison).</t>
  </si>
  <si>
    <t>Métiers d'art. Autoadhésifs. Joaillerie (détail pierres précieuses - château de Malmaison).</t>
  </si>
  <si>
    <t>Métiers d'art. Autoadhésifs. Cristal (motifs de fleurs - Cristallerie de Clichy).</t>
  </si>
  <si>
    <t>Art. "Femmes du monde" par l'artiste Titouan Lamazou. Autoadhésifs. Helena (Etats-Unis).</t>
  </si>
  <si>
    <t>Art. "Femmes du monde" par l'artiste Titouan Lamazou. Autoadhésifs. Dayu (Indonésie).</t>
  </si>
  <si>
    <t>Art. "Femmes du monde" par l'artiste Titouan Lamazou. Autoadhésifs. Deborah (France).</t>
  </si>
  <si>
    <t>Art. "Femmes du monde" par l'artiste Titouan Lamazou. Autoadhésifs. Kabari (Bangladesh).</t>
  </si>
  <si>
    <t>Art. "Femmes du monde" par l'artiste Titouan Lamazou. Autoadhésifs. Mei Mei (Chine).</t>
  </si>
  <si>
    <t>Art. "Femmes du monde" par l'artiste Titouan Lamazou. Autoadhésifs. Malika (Maroc).</t>
  </si>
  <si>
    <t>Art. "Femmes du monde" par l'artiste Titouan Lamazou. Autoadhésifs. Dayan (Colombie).</t>
  </si>
  <si>
    <t>Art. "Femmes du monde" par l'artiste Titouan Lamazou. Autoadhésifs. Francine (Rwanda).</t>
  </si>
  <si>
    <t>Art. "Femmes du monde" par l'artiste Titouan Lamazou. Autoadhésifs. Blessing (Nigeria).</t>
  </si>
  <si>
    <t>Art. "Femmes du monde" par l'artiste Titouan Lamazou. Autoadhésifs. Nandita (Inde).</t>
  </si>
  <si>
    <t>Art. "Femmes du monde" par l'artiste Titouan Lamazou. Autoadhésifs. Elmas (Turquie).</t>
  </si>
  <si>
    <t>Art. "Femmes du monde" par l'artiste Titouan Lamazou. Autoadhésifs. Nadia (Brésil).</t>
  </si>
  <si>
    <t>Saint-Valentin. Coeur 2009 de la Maison de couture Emanuel Ungaro. Perroquet et fleurs roses et Couple de perroquets et fleurs roses.</t>
  </si>
  <si>
    <t>Fête du timbre. Personnages de dessins animés des Looney Tunes des studios Warner Bros. Autoadhésifs. Vil Coyote sur une planche à surf et Bip-Bip.</t>
  </si>
  <si>
    <t>Flore des régions. La flore du Nord. Autoadhésifs. La pomme (Basse Normandie).</t>
  </si>
  <si>
    <t>Flore des régions. La flore du Nord. Autoadhésifs. Le hêtre (Haute Normandie).</t>
  </si>
  <si>
    <t>La France en timbres. Autoadhésifs. Cathédrale Notre-Dame de Paris.</t>
  </si>
  <si>
    <t>La France en timbres. Autoadhésifs. Le Mont Saint-Michel.</t>
  </si>
  <si>
    <t>La France en timbres. Autoadhésifs. Saint-Paul-de-Vence (Alpes maritimes).</t>
  </si>
  <si>
    <t>Série "Nature" (XXIII). Animaux disparus ou menacés d'extinction.</t>
  </si>
  <si>
    <t>Timbres pour invitations. Autoadhésifs. Personnage avec ballons.</t>
  </si>
  <si>
    <t>Timbres pour invitations. Autoadhésifs. Personnage féminin courant avec des cartes d'invitation.</t>
  </si>
  <si>
    <t>Timbres pour invitations. Autoadhésifs. Personnage féminin avec jupons courant.</t>
  </si>
  <si>
    <t>"Sourires" avec le Petit Nicolas des dessinateurs René Gosciny et Jean-Jacques Sempé. Autoadhésifs. Geoffroy.</t>
  </si>
  <si>
    <t>"Sourires" avec le Petit Nicolas des dessinateurs René Gosciny et Jean-Jacques Sempé. Autoadhésifs. Nicolas avec son cartable sous un bras et une lettre dans une main.</t>
  </si>
  <si>
    <t>"Sourires" avec le Petit Nicolas des dessinateurs René Gosciny et Jean-Jacques Sempé. Autoadhésifs. Joachim.</t>
  </si>
  <si>
    <t>"Sourires" avec le Petit Nicolas des dessinateurs René Gosciny et Jean-Jacques Sempé. Autoadhésifs. Nicolas avec une lettre.</t>
  </si>
  <si>
    <t>"Sourires" avec le Petit Nicolas des dessinateurs René Gosciny et Jaen-Jacques Sempé. Autoadhésifs. Eudes.</t>
  </si>
  <si>
    <t>"Sourires" avec le Petit Nicolas des dessinateurs René Gosciny et Jean-Jacques Sempé. Autoadhésifs. Nicolas rédigeant une lettre.</t>
  </si>
  <si>
    <t>"Sourires" avec le Petit Nicolas des dessinateurs René Gosciny et Jean-Jacques Sempé. Autoadhésifs. Chouette, des nouvelles!</t>
  </si>
  <si>
    <t>"Sourires" avec le Petit Nicolas des dessinateurs René Gosciny et Jean-Jacques Sempé. Autoadhésifs. Vous me ferez cent lignes!</t>
  </si>
  <si>
    <t>"Sourires" avec le Petit Nicolas des dessinateurs René Gosciny et Jean-Jacques Sempé. Autoadhésifs. J'ai fait le bonheur de tout le monde.</t>
  </si>
  <si>
    <t>"Sourires" avec le Petit Nicolas des dessinateurs René Gosciny et Jean-Jacques Sempé. Autoadhésifs. C'est pour toi Maman!</t>
  </si>
  <si>
    <t>"Sourires" avec le Petit Nicolas des dessinateurs René Gosciny et Jean-Jacques Sempé. Autoadhésifs. Nicolas tapant une lettre sur une machine à écrire.</t>
  </si>
  <si>
    <t>"Sourires" avec le Petit Nicolas des dessinateurs René Gosciny et Jean-Jacques Sempé. Autoadhésifs. Chère Maman…</t>
  </si>
  <si>
    <t>"Sourires" avec le Petit Nicolas des dessinateurs René Gosciny et Jean-Jacques Sempé. Autoadhésifs. C'est toi la plus jolie!</t>
  </si>
  <si>
    <t>"Sourires" avec le Petit Nicolas des dessinateurs René Gosciny et Jean-Jacques Sempé. Autoadhésifs. Moi, je ne veux pas grand-chose réellement…</t>
  </si>
  <si>
    <t>Mémorial Jean Moulin à Caluire (Rhône). Autoadhésif. Edifice et portrait de Jean Moulin (1899-1943) ancien résistant.</t>
  </si>
  <si>
    <t>Série artistique. Cathédrale Sainte-Cécile (Albi). Autoadhésif. Ange avec trompette, détail peinture de la voûte.</t>
  </si>
  <si>
    <t>Série artistique. Le Pont-Neuf à Paris, empaqueté pae Christo et Jeanne-Claude. Autoadhésif. Vue du pont en 1985.</t>
  </si>
  <si>
    <t>Série artistique. Hansi (Jean-Jacques Waltz) (1873-1951), peintre alsacien. Autoadhésif. Alsaciens en costumes traditionnels, oies.</t>
  </si>
  <si>
    <t>Personnalité. Juliette Dodu (1848-1909), héroïne de la guerre de 1870. Autoadhésif. Portrait, appareil télégraphique.</t>
  </si>
  <si>
    <t>Série touristique. Bordeaux (Gironde). Autoadhésif. Bâtiments du Port de la Lune.</t>
  </si>
  <si>
    <t>F4498</t>
  </si>
  <si>
    <t>F4504</t>
  </si>
  <si>
    <t>F4514</t>
  </si>
  <si>
    <t>F4520</t>
  </si>
  <si>
    <t>"Meilleurs Vœux". Autoadhésifs. Silhouette d'un couple dansant, décors.</t>
  </si>
  <si>
    <t>"Meilleurs Vœux". Autoadhésifs. Boule argentée, petites fleurs.</t>
  </si>
  <si>
    <t>"Meilleurs Vœux". Autoadhésifs. Père Noël, paquet cadeau étoile.</t>
  </si>
  <si>
    <t>"Meilleurs Vœux". Autoadhésifs. Rose rouge et renne avec feuillage.</t>
  </si>
  <si>
    <t>"Meilleurs Vœux". Autoadhésifs. Hirondelle et cœur en argent.</t>
  </si>
  <si>
    <t>"Meilleurs Vœux". Autoadhésifs. Trèfle, silhouette d'oiseau en vol.</t>
  </si>
  <si>
    <t>"Meilleurs Vœux". Autoadhésifs. Bouteille, étoiles, guirlande électrique.</t>
  </si>
  <si>
    <t>"Meilleurs Vœux". Autoadhésifs. Gui, "dream", silhouette d'ange musicien.</t>
  </si>
  <si>
    <t>"Meilleurs Vœux". Autoadhésifs. Hirondelle multicolore, couronne de fête des rois.</t>
  </si>
  <si>
    <t>"Meilleurs Vœux". Autoadhésifs. Mère, fillette et bûche de Noël.</t>
  </si>
  <si>
    <t>"Meilleurs Vœux". Autoadhésifs. Trompette, sapin.</t>
  </si>
  <si>
    <t>BC493</t>
  </si>
  <si>
    <t>150e anniversaire du timbre fiscal mobile du type Cabasson. Autoadhésif. Mercure, allégorie du commerce, figurant sur le premier timbre fiscal de 1860 dessiné et gravé par Guillaume Alphonse Harang dit "Cabasson" (1814-1884).</t>
  </si>
  <si>
    <t>P507</t>
  </si>
  <si>
    <t>La paire 507+175</t>
  </si>
  <si>
    <t>F4518</t>
  </si>
  <si>
    <t>F4525</t>
  </si>
  <si>
    <t>U.N.E.S.C.O. Patio des Myrtes de l'Alhambra de Grenade (Espagne).</t>
  </si>
  <si>
    <t>U.N.E.S.C.O. Alpaga des Andes.</t>
  </si>
  <si>
    <t>Saint-Valentin. Cœurs 2011 du couturier italien Maurizio Galante. Autoadhésif. "Colorie-moi".</t>
  </si>
  <si>
    <t>Saint-Valentin. Cœurs 2011 du couturier italien Maurizio Galante. Autoadhésif. "Grave tes initiales".</t>
  </si>
  <si>
    <t>Tissus du monde. Autoadhésif. Toile de Jouy, 1780 (Musée de Bourgain-Jalieu).</t>
  </si>
  <si>
    <t>Tissus du monde. Autoadhésif. Raphia de pagne de Côte d'Ivoire. (Musée du quai Branly, à Paris).</t>
  </si>
  <si>
    <t>Tissus du monde. Autoadhésif. Motifs sur tissu polynésien en écorse du XIXe siècle. (Musée du quai Branly, à Paris).</t>
  </si>
  <si>
    <t>Tissus du monde. Autoadhésif. Motifs sur tissu italien du XVIe siècle. (Musée de la Renaissance, à Ecouen).</t>
  </si>
  <si>
    <t>Tissus du monde. Autoadhésif. Joueur de flûte et faune, motifs de tapis iranien en laine (fin du XVIe siècle) (Musée du Louvre, à Paris).</t>
  </si>
  <si>
    <t>Tissus du monde. Autoadhésif. Collier égyptien en toile de lin (-664 -662) (Musée des Beaux-arts, à Lille).</t>
  </si>
  <si>
    <t>Tissus du monde. Autoadhésif. Elephant, cavaliers et faune sur tissu indien (XVIIIe-XIXe siècle) (Musée Guinet, à Paris).</t>
  </si>
  <si>
    <t>Tissus du monde. Autoadhésif. Personnages et lotus sur tissu de Chine en soie avec fils d'or  (XVIIe-XIXe siècle) (Musée Guinet, à Paris).</t>
  </si>
  <si>
    <t>Tissus du monde. Autoadhésif. Motifs stylisés sur tissu péruvien (1100-1400) (Centre Georges Pompidou, à Paris).</t>
  </si>
  <si>
    <t>Tissus du monde. Autoadhésif. Personnages sur tissu japonais (XIXe siècle) (Musée des tissus, à Lyon).</t>
  </si>
  <si>
    <t>Tissus du monde. Autoadhésif. Motifs de tissus marocains (XVIIe siècle) (Musée du quai Branly, à Paris).</t>
  </si>
  <si>
    <t>Tissus du monde. Autoadhésif. Motifs sur tissu français du 1er Empire (Château de Malmaison).</t>
  </si>
  <si>
    <t>Saint-Valentin. Cœurs 2011 du couturier italien Maurizio Galante. "Colorie-moi".</t>
  </si>
  <si>
    <t>BC512</t>
  </si>
  <si>
    <t>Cinquantenaire des Indépendances africaines. Autoadhésif. Visages de jeunes sur une carte d'Afrique, carte d'Europe, drapeaux français, européen et des 14 anciennes colonies.</t>
  </si>
  <si>
    <t>1,50 €</t>
  </si>
  <si>
    <t>Série artistique. Jean-Michel Othoniel (1964-), artiste plasticien. Autoadhésif. Le Kisque des Noctambules, à Paris.</t>
  </si>
  <si>
    <t>Fête du timbre. Le timbre fête la terre. Autoadhésifs. Plantation d'un jeune plant d'arbre.</t>
  </si>
  <si>
    <t>Fête du timbre. Le timbre fête la terre. Autoadhésifs. Feuille en surplomb.</t>
  </si>
  <si>
    <t>Fête du timbre. Le timbre fête la terre. Autoadhésifs. Hérisson.</t>
  </si>
  <si>
    <t>Fête du timbre. Le timbre fête la terre. Autoadhésifs. Composition.</t>
  </si>
  <si>
    <t>Fête du timbre. Le timbre fête la terre. Autoadhésifs. Arbre avec fruits.</t>
  </si>
  <si>
    <t>Fête du timbre. Le timbre fête la terre. Autoadhésifs. Récolte des pommes de terre.</t>
  </si>
  <si>
    <t>Fête du timbre. Le timbre fête la terre. Autoadhésifs. Homme arrosant une plante contenant la Terre.</t>
  </si>
  <si>
    <t>Fête du timbre. Le timbre fête la terre. Autoadhésifs. Jardinier transportant la Terre dans une brouette.</t>
  </si>
  <si>
    <t>Fête du timbre. Le timbre fête la terre. Autoadhésifs. Maison, champs.</t>
  </si>
  <si>
    <t>Fête du timbre. Le timbre fête la terre. Autoadhésifs. Plante-cœurs dans des pots.</t>
  </si>
  <si>
    <t>Fête du timbre. Le timbre fête la terre. Autoadhésifs. Escalier avec animaux et homme arrosant un arbre sur la Terre.</t>
  </si>
  <si>
    <t>Fête du timbre. Le timbre fête la terre. Autoadhésifs. La Terre entourée d'arbres, de fleurs et de céréales.</t>
  </si>
  <si>
    <t>BC526</t>
  </si>
  <si>
    <t>"Femme de l'être", de Miss. Tic (1956-), artiste plasticienne de "Street art". Autoadhésifs. "Femme de l'être".</t>
  </si>
  <si>
    <t>"Femme de l'être", de Miss. Tic (1956-), artiste plasticienne de "Street art". Autoadhésifs. "Je suis la voyelle du mot voyou".</t>
  </si>
  <si>
    <t>"Femme de l'être", de Miss. Tic (1956-), artiste plasticienne de "Street art". Autoadhésifs. "Femme de tête mais l'esprit de corps".</t>
  </si>
  <si>
    <t>"Femme de l'être", de Miss. Tic (1956-), artiste plasticienne de "Street art". Autoadhésifs. "Tout achever sauf le désir".</t>
  </si>
  <si>
    <t>"Femme de l'être", de Miss. Tic (1956-), artiste plasticienne de "Street art". Autoadhésifs. "Soyons heureuses en attendant le bonheur".</t>
  </si>
  <si>
    <t>"Femme de l'être", de Miss. Tic (1956-), artiste plasticienne de "Street art". Autoadhésifs. "Je crois en l'éternel féminin".</t>
  </si>
  <si>
    <t>"Femme de l'être", de Miss. Tic (1956-), artiste plasticienne de "Street art". Autoadhésifs. "L'homme est le passé de la femme".</t>
  </si>
  <si>
    <t>"Femme de l'être", de Miss. Tic (1956-), artiste plasticienne de "Street art". Autoadhésifs. "Le masculin l'emporte mais où".</t>
  </si>
  <si>
    <t>"Femme de l'être", de Miss. Tic (1956-), artiste plasticienne de "Street art". Autoadhésifs. "Je ne me suis pas laissé défaire".</t>
  </si>
  <si>
    <t>"Femme de l'être", de Miss. Tic (1956-), artiste plasticienne de "Street art". Autoadhésifs. "Mieux que rien c'est pas assez".</t>
  </si>
  <si>
    <t>"Femme de l'être", de Miss. Tic (1956-), artiste plasticienne de "Street art". Autoadhésifs. "Il fait un temps de chienne".</t>
  </si>
  <si>
    <t>"Femme de l'être", de Miss. Tic (1956-), artiste plasticienne de "Street art". Autoadhésifs. "Cueillir l'éros de la vie".</t>
  </si>
  <si>
    <t>BC538</t>
  </si>
  <si>
    <t>Série artistique. Jean Bazaine (1904-2001), peintre français. Autoadhésif. "Plongée".</t>
  </si>
  <si>
    <t>565a</t>
  </si>
  <si>
    <t>Art gothique. Détails d'architecture. Autoadhésif. Cathédrale de Chartres (28).</t>
  </si>
  <si>
    <t>Art gothique. Détails d'architecture. Autoadhésif. Cathédrale de Laon (02).</t>
  </si>
  <si>
    <t>Art gothique. Détails d'architecture. Autoadhésif. Cathédrale de Metz (57).</t>
  </si>
  <si>
    <t>Art gothique. Détails d'architecture. Autoadhésif. Cathédrale de Beauvais (60).</t>
  </si>
  <si>
    <t>Art gothique. Détails d'architecture. Autoadhésif. Cathédrale de Bourges (18).</t>
  </si>
  <si>
    <t>Art gothique. Détails d'architecture. Autoadhésif. Cathédrale de Strasbourg (67).</t>
  </si>
  <si>
    <t>Art gothique. Détails d'architecture. Autoadhésif. Cathédrale d'Amiens (80).</t>
  </si>
  <si>
    <t>Art gothique. Détails d'architecture. Autoadhésif. Cathédrale de Bayeux (14).</t>
  </si>
  <si>
    <t>Art gothique. Détails d'architecture. Autoadhésif. Cathédrale de Rouen (76).</t>
  </si>
  <si>
    <t>Art gothique. Détails d'architecture. Autoadhésif. Sainte Chapelle de Paris (75).</t>
  </si>
  <si>
    <t>Art gothique. Détails d'architecture. Autoadhésif. Basilique de Saint-Denis (93).</t>
  </si>
  <si>
    <t>250e anniversaire de la première Ecole vétérinaire du monde, à Lyon. Autoadhésif. Claude Bourgelet fondateur de l'école, bovin.</t>
  </si>
  <si>
    <t>Charn.</t>
  </si>
  <si>
    <t>Oblit.</t>
  </si>
  <si>
    <t>277B</t>
  </si>
  <si>
    <t>279B</t>
  </si>
  <si>
    <t>Flore. Fleurs. Pâquerette.</t>
  </si>
  <si>
    <t>3418</t>
  </si>
  <si>
    <t>BC3991</t>
  </si>
  <si>
    <t>F4531</t>
  </si>
  <si>
    <t>F4535</t>
  </si>
  <si>
    <t>F4538</t>
  </si>
  <si>
    <t>"Sourires" avec les personnages du dessinateur Serge Bloch (1956-). Personnage assis sur un avion en papier.</t>
  </si>
  <si>
    <t>"Sourires" avec les personnages du dessinateur Serge Bloch (1956-). Personnage féminin avec chapeau en papier.</t>
  </si>
  <si>
    <t>"Sourires" avec les personnages du dessinateur Serge Bloch (1956-). Cavalier sur cocotte en papier.</t>
  </si>
  <si>
    <t>"Sourires" avec les personnages du dessinateur Serge Bloch (1956-). Personnage sur une île en papier.</t>
  </si>
  <si>
    <t>"Sourires" avec les personnages du dessinateur Serge Bloch (1956-). Couple dans une maison en papier.</t>
  </si>
  <si>
    <t>"Sourires" avec les personnages du dessinateur Serge Bloch (1956-). Marin avec longue-vue dans un bateau en papier.</t>
  </si>
  <si>
    <t>"Sourires" avec les personnages du dessinateur Serge Bloch (1956-). Couple de chaque côté d'un coeur en papier.</t>
  </si>
  <si>
    <t>"Sourires" avec les personnages du dessinateur Serge Bloch (1956-). Personnage conduisant une voiture en papier.</t>
  </si>
  <si>
    <t>"Sourires" avec les personnages du dessinateur Serge Bloch (1956-). Personnages coiffés d'un chapeau se saluant.</t>
  </si>
  <si>
    <t>"Sourires" avec les personnages du dessinateur Serge Bloch (1956-). Enfant coiffé d'un chapeau en papier et son chien.</t>
  </si>
  <si>
    <t>"Sourires" avec les personnages du dessinateur Serge Bloch (1956-). Effeuillage d'une marguerite.</t>
  </si>
  <si>
    <t>"Sourires" avec les personnages du dessinateur Serge Bloch (1956-). Personnage chantant sur une scène en papier.</t>
  </si>
  <si>
    <t>"Meilleurs Vœux". Autoadhésifs. Bougies, fer à cheval, muguet.</t>
  </si>
  <si>
    <t>Bicentenaire du Barreau de Paris. Autoadhésif. Composition avec silhouette de la Tour Eiffel.</t>
  </si>
  <si>
    <t>Série artistique. Sandro Botticelli (1445-1510), peintre italien. Autoadhésif. Les trois Grâces.</t>
  </si>
  <si>
    <t>Année internationale de la Chimie. Autoadhésif. Marie Curie (1867-1934), physicienne, prix Nobel de physique en 1903 avec Pierre curie et prix Nobel de chimie en 1911.</t>
  </si>
  <si>
    <t>F4555</t>
  </si>
  <si>
    <t>(Ecopli 20 g)</t>
  </si>
  <si>
    <t>(Lettre prioritaire 20 g)</t>
  </si>
  <si>
    <t>(Europe 20 g)</t>
  </si>
  <si>
    <t>(Monde 20 g)</t>
  </si>
  <si>
    <t>(Lettre prioritaire 50 g)</t>
  </si>
  <si>
    <t>(Lettre prioritaire 100 g)</t>
  </si>
  <si>
    <t>(Lettre prioritaire 250 g)</t>
  </si>
  <si>
    <t>0,89 €</t>
  </si>
  <si>
    <t>F4576</t>
  </si>
  <si>
    <t>Série artistique. Odilon Redon (1840-1916), peintre français. Autoadhésif. "Le Bouddha" (1905).</t>
  </si>
  <si>
    <t>Europa. Les forêts. Autoadhésif. Feuilles-arbres de hêtre, fougère arborescente, chène vert, mélèze et chêne pédonculé, écureuil, oiseau, champignons.</t>
  </si>
  <si>
    <t>Fêtes et traditions de nos régions (I). Autoadhésifs. Théâtre des Cabotans (marionnettes) à Amiens (Picardie).</t>
  </si>
  <si>
    <t>Fêtes et traditions de nos régions (I). Autoadhésifs. Feu d'artifice du 14 Juillet à Paris.</t>
  </si>
  <si>
    <t>Fêtes et traditions de nos régions (I). Autoadhésifs. Braderie de Lille (Nord-Pas de Calais) (moules et frites).</t>
  </si>
  <si>
    <t>Fêtes et traditions de nos régions (I). Autoadhésifs. Médiévales de Provins (Ile de France) (joueur de trompette, danse).</t>
  </si>
  <si>
    <t>Fêtes et traditions de nos régions (I). Autoadhésifs. Bénédition de la mer à Port en Bessin-Huppain (Basse Normandie) (marin, bateaux de pêche décorés).</t>
  </si>
  <si>
    <t>Fêtes et traditions de nos régions (I). Autoadhésifs. Fête du hareng en Haute Normandie (pêcheurs, marchands).</t>
  </si>
  <si>
    <t>Fêtes et traditions de nos régions (I). Autoadhésifs. Fête des brodeuses de Pont-l'Abbé (Bretagne) (joueur de cornemuse, femme avec coiffe).</t>
  </si>
  <si>
    <t>Fêtes et traditions de nos régions (I). Autoadhésifs. Fête des chalands fleuris à Saint-André-des-Eaux (Pays de la Loire) (femmes en costumes traditionnels sur des embarcations).</t>
  </si>
  <si>
    <t>Fêtes et traditions de nos régions (I). Autoadhésifs. Force basque (Aquitaine) (sports traditionnels).</t>
  </si>
  <si>
    <t>Fêtes et traditions de nos régions (I). Autoadhésifs. Nuits romanes en Poitou-Charente (spectacles).</t>
  </si>
  <si>
    <t>Fêtes et traditions de nos régions (I). Autoadhésifs. Sardane en Pyrénézs Orientales (danse en costumes traditionnels).</t>
  </si>
  <si>
    <t>Fêtes et traditions de nos régions (I). Autoadhésifs. Fête de la transhumance en midi-Pyrénées (bergers et brebis).</t>
  </si>
  <si>
    <t>BC566</t>
  </si>
  <si>
    <t>BC552</t>
  </si>
  <si>
    <t>Fêtes et traditions de nos régions (II). Autoadhésifs. La Saint Nicolas en Lorraine.</t>
  </si>
  <si>
    <t>Fêtes et traditions de nos régions (II). Autoadhésifs. Le Mariage de l'ami Fritz à Mar lenheim (Alsace) (couple dansant en costume traditionnel).</t>
  </si>
  <si>
    <t>Fêtes et traditions de nos régions (II). Autoadhésifs. Fêtes johanniques de Reims (Champagne-Ardenne) (personnage de Jeanne d'Arc, musiciens).</t>
  </si>
  <si>
    <t>Fêtes et traditions de nos régions (II). Autoadhésifs. Les Soufflaculs de Saint Claude (Franche Comté) (personnages avec soufflets).</t>
  </si>
  <si>
    <t>Fêtes et traditions de nos régions (II). Autoadhésifs. Fête de l'estive d'Allanche (Auvergne) (vaches en alpage).</t>
  </si>
  <si>
    <t>Fêtes et traditions de nos régions (II). Autoadhésifs. La Saint Vincent tornante en Bourgogne (confrérie de vignerons).</t>
  </si>
  <si>
    <t>Fêtes et traditions de nos régions (II). Autoadhésifs. Foire aux potirons et légumes rares de Tranzault (Centre).</t>
  </si>
  <si>
    <t>Fêtes et traditions de nos régions (II). Autoadhésifs. Frairie des "petits ventres" de Limoges (Limousin) (gastronomie).</t>
  </si>
  <si>
    <t>Fêtes et traditions de nos régions (II). Autoadhésifs. Fête du citron de menton (Provence-Alpes-Côte d'Azur) (véhicule recouvert de citrons).</t>
  </si>
  <si>
    <t>Fêtes et traditions de nos régions (II). Autoadhésifs. Fête des lumières de Lyon (cathédrale illuminée).</t>
  </si>
  <si>
    <t>Fêtes et traditions de nos régions (II). Autoadhésifs. Abolition de l'esclavage à le Réunion (musique, chants et danses).</t>
  </si>
  <si>
    <t>Fêtes et traditions de nos régions (II). Autoadhésifs. Chants corses.</t>
  </si>
  <si>
    <t>Série courante. Type Marianne de Beaujard. Autoadhésif. Marianne et l'Europe.</t>
  </si>
  <si>
    <t xml:space="preserve">Le rugby. Joueurs. </t>
  </si>
  <si>
    <t>G20-G8, présidence française en 2011. Autoadhésif. Logo.</t>
  </si>
  <si>
    <t>2,40 €</t>
  </si>
  <si>
    <t>Bicentenaire de la Brigade des Sapeurs-pompiers de Paris. Autoadhésif. Pompier avec lance.</t>
  </si>
  <si>
    <t>Bicentenaire de la Brigade des Sapeurs-pompiers de Paris. Autoadhésif. Camion avec grande échelle.</t>
  </si>
  <si>
    <t>Conseil de l'Europe. 50e Charte sociale européenne (carte d'Europe avec drapeau sur globe).</t>
  </si>
  <si>
    <t>(Lettre verte 20 g)</t>
  </si>
  <si>
    <t>vert émeraude</t>
  </si>
  <si>
    <t>(Lettre verte 50 g)</t>
  </si>
  <si>
    <t>(Lettre verte 100 g)</t>
  </si>
  <si>
    <t>(Lettre verte 250 g)</t>
  </si>
  <si>
    <t>2,50 €</t>
  </si>
  <si>
    <t>4565a</t>
  </si>
  <si>
    <t>30e anniversaire de la mise en service du premier train à grande vitesse (TGV). Autoadhésif. TGV traversant la campagne.</t>
  </si>
  <si>
    <t>Type Marianne de Beaujard. "Lettre verte". Marianne et l'Europe dans une feuille. Autoadhésif</t>
  </si>
  <si>
    <t>Type Marianne de Beaujard. "Lettre verte". Marianne et l'Europe dans une feuille. Autoadhésif. Roulette.</t>
  </si>
  <si>
    <t>0,77 €</t>
  </si>
  <si>
    <t>U.N.E.S.C.O. Chameau de Bactriane.</t>
  </si>
  <si>
    <t>U.N.E.S.C.O. Milfond Sound (Nouvelle Zélande).</t>
  </si>
  <si>
    <t>1,45 €</t>
  </si>
  <si>
    <t>591a</t>
  </si>
  <si>
    <t>Série artistique.Scultures d'Antoine Bourdelle (1861-1929) et d'Aristide Maillol (1861-1944). Autoadhésif. "Centaure mourant", sculture d'Antoine Bourdelle.</t>
  </si>
  <si>
    <t>Série artistique.Scultures d'Antoine Bourdelle (1861-1929) et d'Aristide Maillol (1861-1944). Autoadhésif. "Les Trois Nymphes", sculture d'Aristide Maillol.</t>
  </si>
  <si>
    <t>90e anniversaire de la découverte de l'insuline. Autoadhésif. Silhouette en pleine forme et "vie".</t>
  </si>
  <si>
    <t>Type Marianne de Beaujard. "Lettre verte". Marianne et l'Europe dans une feuille. Autoadhésif.</t>
  </si>
  <si>
    <t>"Sourires" par l'humoriste BEN (Benjamin Vautier) (1935-). Autoadhésif. "Je suis timbré".</t>
  </si>
  <si>
    <t>"Sourires" par l'humoriste BEN (Benjamin Vautier) (1935-). Autoadhésif. "J'aime écrire".</t>
  </si>
  <si>
    <t>"Sourires" par l'humoriste BEN (Benjamin Vautier) (1935-). Autoadhésif. "Ceci est une lettre".</t>
  </si>
  <si>
    <t>"Sourires" par l'humoriste BEN (Benjamin Vautier) (1935-). Autoadhésif. "Garderem lo moal".</t>
  </si>
  <si>
    <t>"Sourires" par l'humoriste BEN (Benjamin Vautier) (1935-). Autoadhésif. "Vous êtes formidables !".</t>
  </si>
  <si>
    <t>"Meilleurs Vœux". Nativités. Autoadhésif. "Adoration des Bergers" (XVe siècle), du Maître de Flémalle (Robert Campin, dit le) (vers 1378-1444).</t>
  </si>
  <si>
    <t>"Meilleurs Vœux". Nativités. Autoadhésif. "Adoration des Bergers" (XVIIe siècle), de Mathias Stomer (1600-1650).</t>
  </si>
  <si>
    <t>"Meilleurs Vœux". Nativités. Autoadhésif. "La Nativité" (XVe siècle), de Jean Fouquet (vers 1420-vers 1480).</t>
  </si>
  <si>
    <t>"Meilleurs Vœux". Nativités.Autoadhésif. " La Nativité" (XVe siècle) par le Maître de la Nativité du Louvre.</t>
  </si>
  <si>
    <t>"Meilleurs Vœux". Nativités. Autoadhésif. "L'Adoration des Mages" (XVIIe siècle), de Pierre Paul Rubens (1577-1640).</t>
  </si>
  <si>
    <t>"Meilleurs Vœux". Nativités. Autoadhésif. "L'Adoration de l'Enfant Jésus" (XVe siècle), par le Maître de Moulins.</t>
  </si>
  <si>
    <t>"Meilleurs Vœux". Nativités. Autoadhésif. "Adoration de l'Enfant" (début du XVIe siècle), par le Maître du Retable de Saint Barthélemy.</t>
  </si>
  <si>
    <t>"Sourires" par l'humoriste BEN (Benjamin Vautier) (1935-). Autoadhésif. "Entre nous…".</t>
  </si>
  <si>
    <t>"Sourires" par l'humoriste BEN (Benjamin Vautier) (1935-). Autoadhésif. "Cette idée… voyage".</t>
  </si>
  <si>
    <t>"Sourires" par l'humoriste BEN (Benjamin Vautier) (1935-). Autoadhésif. "Pour l'instant tout va bien…".</t>
  </si>
  <si>
    <t>"Sourires" par l'humoriste BEN (Benjamin Vautier) (1935-). Autoadhésif. "Enfin de l'art".</t>
  </si>
  <si>
    <t>"Sourires" par l'humoriste BEN (Benjamin Vautier) (1935-). Autoadhésif. "J'ai quelque chose à dire".</t>
  </si>
  <si>
    <t>"Sourires" par l'humoriste BEN (Benjamin Vautier) (1935-). Autoadhésif. "Mots d'amour".</t>
  </si>
  <si>
    <t>"Meilleurs Vœux". Nativités. Autoadhésif. "Le Nouveau-né" (XVIIe siècle), de Georges de La Tour (1593-1652).</t>
  </si>
  <si>
    <t>"Meilleurs Vœux". Nativités. Autoadhésif. "Adoration des Mages". Par l'Ecole italienne (XVIe siècle).</t>
  </si>
  <si>
    <t>"Meilleurs Vœux". Nativités.Autoadhésif.  "Adoration des Mages", de Francisco de Zurbaran (1598-1664) (XVIe-XVIIe siècle).</t>
  </si>
  <si>
    <t>"Meilleurs Vœux". Nativités. Autoadhésif. "Triptyque de l'Adoration des Mages" par un Maître de 1518.</t>
  </si>
  <si>
    <t>"Meilleurs Vœux". Nativités. Autoadhésif. "Scènes de la vie du Christ - Nativité", de Mariotto di Nardo (XIVe siècle, debut XVe siècle).</t>
  </si>
  <si>
    <t>BC621</t>
  </si>
  <si>
    <t>"Sourires" par l'humoriste BEN (Benjamin Vautier) (1935-). Autoadhésif. "Les mots c'est la vie".</t>
  </si>
  <si>
    <t>Série courante. Type Marianne de Beaujard. Autoadhésif. Marianne et l'Europe. Roulette.</t>
  </si>
  <si>
    <t>BC609</t>
  </si>
  <si>
    <t>2011, année des Outres-mers. Autoadhésif. Guadeloupe (roches gravées).</t>
  </si>
  <si>
    <t>2011, année des Outres-mers. Autoadhésif. Guyane (Cayenne, pirogues, le marché).</t>
  </si>
  <si>
    <t>2011, année des Outres-mers. Autoadhésif. Nouvelle Calédonie (la case traditionnelle, les pins colonnaires, le cocotier, la tortue, le pêcheur, la pirogue, la raie manta et le tricot rayé).</t>
  </si>
  <si>
    <t>2011, année des Outres-mers. Autoadhésif. Polynésie Française ((tatouages polynésiens sur fibres de cocotier).</t>
  </si>
  <si>
    <t>2011, année des Outres-mers. Autoadhésif. Saint-Martin (anciennes salines du quartier d'Orléans avec des fleurs de coton).</t>
  </si>
  <si>
    <t>2011, année des Outres-mers. Autoadhésif. Saint Pierre et Miquelon (rue avec maisons colorées).</t>
  </si>
  <si>
    <t>2011, année des Outres-mers. Autoadhésif. La Martinique (La baie du Diamant, yole, arbre du voyageur, maison créole).</t>
  </si>
  <si>
    <t>2011, année des Outres-mers. Autoadhésif. La Réunion (le Morne Langevin vu du Grand Coude).</t>
  </si>
  <si>
    <t>2011, année des Outres-mers. Autoadhésif. Mayotte (le mont Choungui et la presqu'île de Saziley, pirogue et baobab).</t>
  </si>
  <si>
    <t>2011, année des Outres-mers. Autoadhésif. Saint Barthélémy (case créole).</t>
  </si>
  <si>
    <t>2011, année des Outres-mers. Autoadhésif. Wallis et Futuma (tamoa sur tapa et le palais du roi).</t>
  </si>
  <si>
    <t>2011, année des Outres-mers. Autoadhésif. T.A.A.F. (Manchots sur la banquise).</t>
  </si>
  <si>
    <t>F4631</t>
  </si>
  <si>
    <t>F4580</t>
  </si>
  <si>
    <t>F4582</t>
  </si>
  <si>
    <t>F4600</t>
  </si>
  <si>
    <t>F4601</t>
  </si>
  <si>
    <t>F4602</t>
  </si>
  <si>
    <t>F4603</t>
  </si>
  <si>
    <t>F4605</t>
  </si>
  <si>
    <t>F4614</t>
  </si>
  <si>
    <t>F4621</t>
  </si>
  <si>
    <t>F4626</t>
  </si>
  <si>
    <t>Type Coq Gaulois. Valeur en nouveau franc.</t>
  </si>
  <si>
    <t>U.N.E.S.C.O. Ksar d'Aït-Ben-Haddou, (Maroc).</t>
  </si>
  <si>
    <t>Série artistique. Sandro Botticelli (1445-1510), peintre italien. Autoadhésif, Zéphyr et la nymphe Chloris transformée en Flore, déesse des fleurs.</t>
  </si>
  <si>
    <t>Le football. Autoadhésif. Gravure à chaud argent et gaufrage.  Joueurs.</t>
  </si>
  <si>
    <t>F4598</t>
  </si>
  <si>
    <t>BC636</t>
  </si>
  <si>
    <t>Art gothique. Détails d'architecture. Autoadhésif. Cathédrale de Sens (89).</t>
  </si>
  <si>
    <t>Saint Valentin. Pach d'amour d'Adeline André. Autoadhésif.</t>
  </si>
  <si>
    <t>Saint Valentin. Pach d'amour d'Adeline André. Autoadhésif. Composition avec rayures dans un cœur.</t>
  </si>
  <si>
    <t>F4637</t>
  </si>
  <si>
    <t>Impressions de relief. Autoadhésif. Montre française en laiton, XVIIIe siècle. (Musée du Louvre, Paris).</t>
  </si>
  <si>
    <t>BC650</t>
  </si>
  <si>
    <t>Impressions de relief. Autoadhésif. Miroir circulaire chinois en bronze, Chine, IIe avant J.-C. (Musée Guinet, Paris).</t>
  </si>
  <si>
    <t>BC662</t>
  </si>
  <si>
    <t>BC674</t>
  </si>
  <si>
    <t>Impressions de relief. Autoadhésif. Coupe aux planètes et aux musiciens gravée en cuivre argenté, XIVe siècle. (Musée du Louvre, Paris).</t>
  </si>
  <si>
    <t>Impressions de relief. Autoadhésif. Camée en sardonyx, Italie, XIIIe siècle. (Musée du Louvre, Paris).</t>
  </si>
  <si>
    <t>Impressions de relief. Autoadhésif. Epitaphe andalouse en marbre, Andalousie, XIe siècle. (Musée du Louvre, Paris).</t>
  </si>
  <si>
    <t>Impressions de relief. Autoadhésif. Fragment de relief mural gravé sur pierre, Egypte, 1440 avant J.-C. (Musée du Louvre, Paris).</t>
  </si>
  <si>
    <t>Flore. "Dites-le avec des fleurs!". Fleur et le sentiment associé. Autoadhésif. La tulipe symbolise l'amour.</t>
  </si>
  <si>
    <t>Flore. "Dites-le avec des fleurs!". Fleur et le sentiment associé. Autoadhésif. La violette symbolise la modestie.</t>
  </si>
  <si>
    <t>Flore. "Dites-le avec des fleurs!". Fleur et le sentiment associé. Autoadhésif. La pivoine symbolise la générosité.</t>
  </si>
  <si>
    <t>Flore. "Dites-le avec des fleurs!". Fleur et le sentiment associé. Autoadhésif. L'arum symbolise l'ardeur.</t>
  </si>
  <si>
    <t>Flore. "Dites-le avec des fleurs!". Fleur et le sentiment associé. Autoadhésif. La rose symbolise la passion.</t>
  </si>
  <si>
    <t>Flore. "Dites-le avec des fleurs!". Fleur et le sentiment associé. Autoadhésif. Le muguet symbolise le bonheur.</t>
  </si>
  <si>
    <t>Flore. "Dites-le avec des fleurs!". Fleur et le sentiment associé. Autoadhésif. Le dahlia symbolise l'admiration.</t>
  </si>
  <si>
    <t>Flore. "Dites-le avec des fleurs!". Fleur et le sentiment associé. Autoadhésif. L'oeillet symbolise la fidélité.</t>
  </si>
  <si>
    <t>Flore. "Dites-le avec des fleurs!". Fleur et le sentiment associé. Autoadhésif. La pensée symbolise l'affection.</t>
  </si>
  <si>
    <t>Flore. "Dites-le avec des fleurs!". Fleur et le sentiment associé. Autoadhésif. L'iris symbolise la tendresse.</t>
  </si>
  <si>
    <t>Flore. "Dites-le avec des fleurs!". Fleur et le sentiment associé. Autoadhésif. Le coquelicot symbolise la joie.</t>
  </si>
  <si>
    <t>Flore. "Dites-le avec des fleurs!". Fleur et le sentiment associé. Autoadhésif. La marguerite symbolise l'attirance.</t>
  </si>
  <si>
    <t>Art. Portrait de femmes dans la peinture. Autoadhésif. Détail du tableau "Jeune femme en toilette de bal" par Berthe Morisot (1879).</t>
  </si>
  <si>
    <t>Art. Portrait de femmes dans la peinture. Autoadhésif. Détail du tableau "Portrait de Mademoiselle Lydia Cassatt" par Mary Cassatt (1880).</t>
  </si>
  <si>
    <t>Art. Portrait de femmes dans la peinture. Autoadhésif. Détail du tableau "Tête de femme Biskra" par Marie Caire.</t>
  </si>
  <si>
    <t>Art. Portrait de femmes dans la peinture. Autoadhésif. Détail du tableau "Femme au turban" par Marie Laurencin (1941).</t>
  </si>
  <si>
    <t>Art. Portrait de femmes dans la peinture. Autoadhésif. Détail du tableau "Madame Molè-Raymond de la Comédie italienne" par Elisabeth Vigée-Lebrun (1787).</t>
  </si>
  <si>
    <t>Art. Portrait de femmes dans la peinture. Autoadhésif. Détail du tableau "Portrait de jeune femme" par Edgar Degas (1889).</t>
  </si>
  <si>
    <t>Art. Portrait de femmes dans la peinture. Autoadhésif. Détail du tableau "Mandy" par Edouard Barnard Lintott (1932).</t>
  </si>
  <si>
    <t>Art. Portrait de femmes dans la peinture. Autoadhésif. Détail du tableau "Jeune orpheline au cimetière" de Eugène Delacroix (1824).</t>
  </si>
  <si>
    <t>Art. Portrait de femmes dans la peinture. Autoadhésif. Détail du tableau "Portrait de femme à sa toilette" par Titien (1512-1515).</t>
  </si>
  <si>
    <t>Art. Portrait de femmes dans la peinture. Autoadhésif. Détail du tableau "Portrait de Madeleine Bernard" par Paul Gauguin (1888).</t>
  </si>
  <si>
    <t>Art. Portrait de femmes dans la peinture. Autoadhésif. Détail du tableau "Jeune fille" par Hyppolyte Flandrin vers 1840).</t>
  </si>
  <si>
    <t>Art. Portrait de femmes dans la peinture. Autoadhésif. Détail du tableau "Berthe Morisot au bouquet de violettes" par Edouard Manet (1872).</t>
  </si>
  <si>
    <t>F4641</t>
  </si>
  <si>
    <t>F4646</t>
  </si>
  <si>
    <t>F4656</t>
  </si>
  <si>
    <t>F4660</t>
  </si>
  <si>
    <t>F4663</t>
  </si>
  <si>
    <t>F4665</t>
  </si>
  <si>
    <t>F4675</t>
  </si>
  <si>
    <t>BC686</t>
  </si>
  <si>
    <t>BC699</t>
  </si>
  <si>
    <t>0,57 €</t>
  </si>
  <si>
    <t>P4671</t>
  </si>
  <si>
    <t>Personnalité. Edward Hopper (1882-1967), peintre et graveur américain. Autoadhésif. "Soleil du matin" (1952).</t>
  </si>
  <si>
    <t>Flore. Fruits de France et du monde. Autoadhésif. Ananas (Sierre Leone).</t>
  </si>
  <si>
    <t xml:space="preserve">Flore. Fruits de France et du monde. Autoadhésif. Melon (France). </t>
  </si>
  <si>
    <t>Flore. Fruits de France et du monde. Autoadhésif. Kiwis. (France).</t>
  </si>
  <si>
    <t>Flore. Fruits de France et du monde. Autoadhésif. Grappes de raisins blancs (France).</t>
  </si>
  <si>
    <t>Flore. Fruits de France et du monde. Autoadhésif. Noisettes (France).</t>
  </si>
  <si>
    <t>Flore. Fruits de France et du monde. Autoadhésif. Groseilles à maquereaux (France).</t>
  </si>
  <si>
    <t>Flore. Fruits de France et du monde. Autoadhésif. Papayes vertes (Ethiopie).</t>
  </si>
  <si>
    <t>Flore. Fruits de France et du monde. Autoadhésif. Dattes (Espagne).</t>
  </si>
  <si>
    <t>Flore. Fruits de France et du monde. Autoadhésif. Bananes vertes (Indonésie).</t>
  </si>
  <si>
    <t>Flore. Fruits de France et du monde. Autoadhésif. Mangue (Mexique).</t>
  </si>
  <si>
    <t>Flore. Fruits de France et du monde. Autoadhésif. Pommes "Reinettes grises" (Canada).</t>
  </si>
  <si>
    <t>Flore. Fruits de France et du monde. Autoadhésif. Poire William (France).</t>
  </si>
  <si>
    <t>Art. Emission conjointe avec Hong Kong. Autoadhésif. "Le champ de courses - Jockeys amateurs près d'une voiture", détail de tableau d'Edgar Degas (1834-1917).</t>
  </si>
  <si>
    <t>Art. Peintures du XXe siècle. Cubisme. Autoadhésifs. "Musique" (1936) de Frantisek Kupka.</t>
  </si>
  <si>
    <t>Art. Peintures du XXe siècle. Cubisme. Autoadhésifs. "La table Louis-Philippe" (1922) de Roger de la Fresnaye.</t>
  </si>
  <si>
    <t>Art. Peintures du XXe siècle. Cubisme. Autoadhésifs. "Rugby" (1917) d'André Lhote.</t>
  </si>
  <si>
    <t>Art. Peintures du XXe siècle. Cubisme. Autoadhésifs. "Trois figures sous un arbre" (1907) de Pablo Picasso.</t>
  </si>
  <si>
    <t>Art. Peintures du XXe siècle. Cubisme. Autoadhésifs. "Le chant de guerre, portrait de Florent Schmitt" (1915) d'Albert Gleizes.</t>
  </si>
  <si>
    <t>Art. Peintures du XXe siècle. Cubisme. Autoadhésifs. "Les trois poètes" (1929) de Louis Marcoussis.</t>
  </si>
  <si>
    <t>Art. Peintures du XXe siècle. Cubisme. Autoadhésifs. "Le livre" (1911) de Juan gris.</t>
  </si>
  <si>
    <t>Art. Peintures du XXe siècle. Cubisme. Autoadhésifs. "Nature morte à la boule rouge" (1919) d'Auguste Herbin.</t>
  </si>
  <si>
    <t>Art. Peintures du XXe siècle. Cubisme. Autoadhésifs. "Compotiet et cartes" (1912-1913) de Georges Braque.</t>
  </si>
  <si>
    <t>Art. Peintures du XXe siècle. Cubisme. Autoadhésifs. "L'oiseau bleu" (1912-1913) de Jean Metzinger.</t>
  </si>
  <si>
    <t>Art. Peintures du XXe siècle. Cubisme. Autoadhésifs. "Marine" (1924) de Lyonel Feininger.</t>
  </si>
  <si>
    <t>Art. Peintures du XXe siècle. Cubisme. Autoadhésifs. "Le 14 juillet" (1914) de Fernand Leger.</t>
  </si>
  <si>
    <t>Centenaire de la ligue pour la Protection des Oiseaux. Autoadhésif. Macareux moine.</t>
  </si>
  <si>
    <t>Châteaux et demeures historiques de nos régions (I). Autoadhésifs. Château Guillaume le Conquérant à Falaise.</t>
  </si>
  <si>
    <t>Châteaux et demeures historiques de nos régions (I). Autoadhésifs. Château des Comtes de Foix.</t>
  </si>
  <si>
    <t>Châteaux et demeures historiques de nos régions (I). Autoadhésifs. Château de Boulogne sur Mer.</t>
  </si>
  <si>
    <t>Châteaux et demeures historiques de nos régions (I). Autoadhésifs. Château de Saumur.</t>
  </si>
  <si>
    <t>Châteaux et demeures historiques de nos régions (I). Autoadhésifs. Château d'Anjony à Tournemire.</t>
  </si>
  <si>
    <t>Châteaux et demeures historiques de nos régions (I). Autoadhésifs. Château de Pompadour.</t>
  </si>
  <si>
    <t>Châteaux et demeures historiques de nos régions (I). Autoadhésifs. Citadelle de Corte.</t>
  </si>
  <si>
    <t>Châteaux et demeures historiques de nos régions (I). Autoadhésifs. Forteresse de Salses.</t>
  </si>
  <si>
    <t>Châteaux et demeures historiques de nos régions (I). Autoadhésifs. Château d'If.</t>
  </si>
  <si>
    <t>Châteaux et demeures historiques de nos régions (I). Autoadhésifs. Hôtel de Mauroy à Troyes.</t>
  </si>
  <si>
    <t>Châteaux et demeures historiques de nos régions (I). Autoadhésifs. Maison Pfister à Colmar.</t>
  </si>
  <si>
    <t>Châteaux et demeures historiques de nos régions (I). Autoadhésifs. Château du Taureau dans la baie de Morlaix.</t>
  </si>
  <si>
    <t xml:space="preserve">Châteaux et demeures historiques de nos régions (II). Autoadhésifs. Palais ducal de Nevers. </t>
  </si>
  <si>
    <t>Châteaux et demeures historiques de nos régions (II). Autoadhésifs. Château d'Azay le Rideau.</t>
  </si>
  <si>
    <t>Châteaux et demeures historiques de nos régions (II). Autoadhésifs. Château de Puyguilhem.</t>
  </si>
  <si>
    <t>Châteaux et demeures historiques de nos régions (II). Autoadhésifs. Château de Crazannes.</t>
  </si>
  <si>
    <t xml:space="preserve">Châteaux et demeures historiques de nos régions (II). Autoadhésifs. Palais du Luxembourg à Paris. </t>
  </si>
  <si>
    <t>Châteaux et demeures historiques de nos régions (II). Autoadhésifs. Château de Vaux le Vicomte.</t>
  </si>
  <si>
    <t>Châteaux et demeures historiques de nos régions (II). Autoadhésifs. Château de Brémontier-Merval.</t>
  </si>
  <si>
    <t>Châteaux et demeures historiques de nos régions (II). Autoadhésifs. Château de Lesguidières à Vixille.</t>
  </si>
  <si>
    <t>Châteaux et demeures historiques de nos régions (II). Autoadhésifs. Château de Pierrefonds.</t>
  </si>
  <si>
    <t xml:space="preserve">Châteaux et demeures historiques de nos régions (II). Autoadhésifs. Villa Paladienne de Syam. </t>
  </si>
  <si>
    <t>Châteaux et demeures historiques de nos régions (II). Autoadhésifs. Villa Souques-Pagès à Pointe à Pitre.</t>
  </si>
  <si>
    <t xml:space="preserve">Châteaux et demeures historiques de nos régions (II). Autoadhésifs. Villa Marjorelle à Nancy. </t>
  </si>
  <si>
    <t>Le handball. Autoadhésif. Joueurs.</t>
  </si>
  <si>
    <t>Flore. Légumes. Autoadhésifs. Petits pois.</t>
  </si>
  <si>
    <t>Flore. Légumes. Autoadhésifs. Salades.</t>
  </si>
  <si>
    <t>Flore. Légumes. Autoadhésifs. Piments verts.</t>
  </si>
  <si>
    <t>Flore. Légumes. Autoadhésifs. Haricots verts.</t>
  </si>
  <si>
    <t>Flore. Légumes. Autoadhésifs. Chou brocoli "marathon".</t>
  </si>
  <si>
    <t>Flore. Légumes. Autoadhésifs. Courgettes.</t>
  </si>
  <si>
    <t>Flore. Légumes. Autoadhésifs. Haricots mange-tout.</t>
  </si>
  <si>
    <t>Flore. Légumes. Autoadhésifs. Poireaux.</t>
  </si>
  <si>
    <t>Flore. Légumes. Autoadhésifs. Poivron "lamuyo".</t>
  </si>
  <si>
    <t>Flore. Légumes. Autoadhésifs. Artichauts.</t>
  </si>
  <si>
    <t>Flore. Légumes. Autoadhésifs. Potirons verts.</t>
  </si>
  <si>
    <t>Flore. Légumes. Autoadhésifs. Chou cabus.</t>
  </si>
  <si>
    <t>F648</t>
  </si>
  <si>
    <t>Transport. Train. Centenaire de la Pacific 231K8. Autoadhésif. Locomotive à vapeur entrant en gare.</t>
  </si>
  <si>
    <t>Europa. Visitez la France. Autoadhésif. Le cirque de Malafate, Tour Eiffel, Pont du Gard, Mont Saint Michel et la place Stanislas à Nancy.</t>
  </si>
  <si>
    <t>661A</t>
  </si>
  <si>
    <t>F4680</t>
  </si>
  <si>
    <t>F4687</t>
  </si>
  <si>
    <t>Salon du timbre 2012. Jardins de France. Domaine national de Saint Cloud (Hauts de Seine).</t>
  </si>
  <si>
    <t>Conseil de l'Europe. Logo du 40e anniversaire du centre Européen de la jeunesse.</t>
  </si>
  <si>
    <t>F4689</t>
  </si>
  <si>
    <t>F4690</t>
  </si>
  <si>
    <t>P4698</t>
  </si>
  <si>
    <t>F4699</t>
  </si>
  <si>
    <t>F4704</t>
  </si>
  <si>
    <t>F4706</t>
  </si>
  <si>
    <t>F4708</t>
  </si>
  <si>
    <t>Fête du timbre. Le timbre fête le feu. Autoadhésifs. La lave.</t>
  </si>
  <si>
    <t>Fête du timbre. Le timbre fête le feu. Autoadhésifs. La soudure.</t>
  </si>
  <si>
    <t>Fête du timbre. Le timbre fête le feu. Autoadhésifs. Le travail du verre.</t>
  </si>
  <si>
    <t>Fête du timbre. Le timbre fête le feu. Autoadhésifs. La flamme du soldat inconnu à Paris.</t>
  </si>
  <si>
    <t>Fête du timbre. Le timbre fête le feu. Autoadhésifs. Halloween</t>
  </si>
  <si>
    <t>Fête du timbre. Le timbre fête le feu. Autoadhésifs. Feu de la Saint Jean.</t>
  </si>
  <si>
    <t>Fête du timbre. Le timbre fête le feu. Autoadhésifs. Les pompiers.</t>
  </si>
  <si>
    <t>Fête du timbre. Le timbre fête le feu. Autoadhésifs. Les braises.</t>
  </si>
  <si>
    <t>Fête du timbre. Le timbre fête le feu. Autoadhésifs. Bougies.</t>
  </si>
  <si>
    <t>Fête du timbre. Le timbre fête le feu. Autoadhésifs. Spectacle.</t>
  </si>
  <si>
    <t>Fête du timbre. Le timbre fête le feu. Autoadhésifs. Coucher de soleil.</t>
  </si>
  <si>
    <t>Fête du timbre. Le timbre fête le feu. Autoadhésifs. Bougies d'anniversaire.</t>
  </si>
  <si>
    <t>"Meilleurs vœux". Autoadhésifs. Lettres et émoticônes.</t>
  </si>
  <si>
    <t>"Meilleurs vœux". Autoadhésifs. Lettres à partir des constellations.</t>
  </si>
  <si>
    <t>"Meilleurs vœux". Autoadhésifs. Lettres avec des collages.</t>
  </si>
  <si>
    <t>"Meilleurs vœux". Autoadhésifs. Lettres brodées.</t>
  </si>
  <si>
    <t>"Meilleurs vœux". Autoadhésifs. Lettres arrondies.</t>
  </si>
  <si>
    <t>"Meilleurs vœux". Autoadhésifs. Deux visages stylisés se souhaitant les vœux.</t>
  </si>
  <si>
    <t>"Meilleurs vœux". Autoadhésifs. Lettres multicolores.</t>
  </si>
  <si>
    <t>"Meilleurs vœux". Autoadhésifs. Rébus.</t>
  </si>
  <si>
    <t>"Meilleurs vœux". Autoadhésifs. Lettres écrites sur des doigts et lettre braille.</t>
  </si>
  <si>
    <t>"Meilleurs vœux". Autoadhésifs. Différents vœux.</t>
  </si>
  <si>
    <t>"Meilleurs vœux". Autoadhésifs. Symbole (amour, paix et chance).</t>
  </si>
  <si>
    <t>BC751</t>
  </si>
  <si>
    <t>BC763</t>
  </si>
  <si>
    <t>U.N.E.S.C.O. Stonehenge en Angleterre.</t>
  </si>
  <si>
    <t>U.N.E.S.C.O. Eléphants d'Afrique, jeune et adulte.</t>
  </si>
  <si>
    <t>F4549</t>
  </si>
  <si>
    <t>F4545</t>
  </si>
  <si>
    <t>BC775</t>
  </si>
  <si>
    <t>0,80 €</t>
  </si>
  <si>
    <t>0,63 €</t>
  </si>
  <si>
    <t>1,05 €</t>
  </si>
  <si>
    <t>1,55 €</t>
  </si>
  <si>
    <t>0,97 €</t>
  </si>
  <si>
    <t>BC789</t>
  </si>
  <si>
    <t>Saint Valentin. "De tout cœur". Hermès. Détail du carré "De tout cœur". Autoadhésif.</t>
  </si>
  <si>
    <t>Saint Valentin. "De tout cœur". Hermès. Autoadhésif.</t>
  </si>
  <si>
    <t>"Sourires. Sauter du coq à l'âne". Différentes expressions imagées. Autoadhésifs. "Qui vole un œuf vole un bœuf".</t>
  </si>
  <si>
    <t>"Sourires. Sauter du coq à l'âne". Différentes expressions imagées. Autoadhésifs. "Etre heureux comme un poisson dans l'eau".</t>
  </si>
  <si>
    <t>"Sourires. Sauter du coq à l'âne". Différentes expressions imagées. Autoadhésifs. "Pleurer des larmes de crocodile".</t>
  </si>
  <si>
    <t>"Sourires. Sauter du coq à l'âne". Différentes expressions imagées. Autoadhésifs. "Quand les poules auront des dents".</t>
  </si>
  <si>
    <t>"Sourires. Sauter du coq à l'âne". Différentes expressions imagées. Autoadhésifs. "Avaler des couleuvres".</t>
  </si>
  <si>
    <t>"Sourires. Sauter du coq à l'âne". Différentes expressions imagées. Autoadhésifs. "Le chat parti, les souris dansent".</t>
  </si>
  <si>
    <t>"Sourires. Sauter du coq à l'âne". Différentes expressions imagées. Autoadhésifs. "Sauter du coq à l'âne".</t>
  </si>
  <si>
    <t>"Sourires. Sauter du coq à l'âne". Différentes expressions imagées. Autoadhésifs. "Se regarder en chien de faïence".</t>
  </si>
  <si>
    <t>"Sourires. Sauter du coq à l'âne". Différentes expressions imagées. Autoadhésifs. "Ménager la chèvre et le chou".</t>
  </si>
  <si>
    <t>"Sourires. Sauter du coq à l'âne". Différentes expressions imagées. Autoadhésifs. "Cela ne se trouve pas sous les sabots d'un cheval".</t>
  </si>
  <si>
    <t>"Sourires. Sauter du coq à l'âne". Différentes expressions imagées. Autoadhésifs. Pratiquer la politique de l'autruche".</t>
  </si>
  <si>
    <t>"Sourires. Sauter du coq à l'âne". Différentes expressions imagées. Autoadhésifs. "Etre serrés comme des sardines".</t>
  </si>
  <si>
    <t>F4714</t>
  </si>
  <si>
    <t>F4712</t>
  </si>
  <si>
    <t>F4725</t>
  </si>
  <si>
    <t>F4717</t>
  </si>
  <si>
    <t>F4730</t>
  </si>
  <si>
    <t>Valeurs de femmes, femmes de valeurs. Autoadhésifs. Partage.</t>
  </si>
  <si>
    <t>Valeurs de femmes, femmes de valeurs. Autoadhésifs. Dépassement de soi.</t>
  </si>
  <si>
    <t>Valeurs de femmes, femmes de valeurs. Autoadhésifs. Entraide.</t>
  </si>
  <si>
    <t>Valeurs de femmes, femmes de valeurs. Autoadhésifs. Enthousiasme.</t>
  </si>
  <si>
    <t>Valeurs de femmes, femmes de valeurs. Autoadhésifs. Solidarité.</t>
  </si>
  <si>
    <t>Valeurs de femmes, femmes de valeurs. Autoadhésifs. Esprit d'équipe.</t>
  </si>
  <si>
    <t>Valeurs de femmes, femmes de valeurs. Autoadhésifs. Engagement.</t>
  </si>
  <si>
    <t>Valeurs de femmes, femmes de valeurs. Autoadhésifs. Emotion.</t>
  </si>
  <si>
    <t>Valeurs de femmes, femmes de valeurs. Autoadhésifs. Performance.</t>
  </si>
  <si>
    <t>Valeurs de femmes, femmes de valeurs. Autoadhésifs. Confiance.</t>
  </si>
  <si>
    <t>Valeurs de femmes, femmes de valeurs. Autoadhésifs. Respect.</t>
  </si>
  <si>
    <t>BC801</t>
  </si>
  <si>
    <t>Faune. Chevaux de trait de nos régions. Autoadhésifs. Le cheval breton.</t>
  </si>
  <si>
    <t>BC813</t>
  </si>
  <si>
    <t>Faune. Chevaux de trait de nos régions. Autoadhésifs. Le cob normand.</t>
  </si>
  <si>
    <t>Faune. Chevaux de trait de nos régions. Autoadhésifs. Le boulonnais.</t>
  </si>
  <si>
    <t>Faune. Chevaux de trait de nos régions. Autoadhésifs. Le trait du nord.</t>
  </si>
  <si>
    <t>Faune. Chevaux de trait de nos régions. Autoadhésifs. L'ardennais.</t>
  </si>
  <si>
    <t>Faune. Chevaux de trait de nos régions. Autoadhésifs. Le trait comtois.</t>
  </si>
  <si>
    <t>Faune. Chevaux de trait de nos régions. Autoadhésifs. Le trait poitevin mulassier</t>
  </si>
  <si>
    <t>Faune. Chevaux de trait de nos régions. Autoadhésifs. Le percheron.</t>
  </si>
  <si>
    <t>Faune. Chevaux de trait de nos régions. Autoadhésifs. Travail de la vigne.</t>
  </si>
  <si>
    <t>Faune. Chevaux de trait de nos régions. Autoadhésifs. L'auxois.</t>
  </si>
  <si>
    <t>Faune. Chevaux de trait de nos régions. Autoadhésifs. Débordage en forêt.</t>
  </si>
  <si>
    <t>F4739</t>
  </si>
  <si>
    <t>2,55 €</t>
  </si>
  <si>
    <t>F4751</t>
  </si>
  <si>
    <t>F4755</t>
  </si>
  <si>
    <t>fushia</t>
  </si>
  <si>
    <t>Série artistique. Avant et après l'impressionnisme. Autoadhésifs. "L'île de la Grande Jatte, Neuilly sur seine" d'Alfred Sisley.</t>
  </si>
  <si>
    <t>Série artistique. Avant et après l'impressionnisme. Autoadhésifs. "L'Estaque, vue du Golfe de Marseille" de Paul Cézanne.</t>
  </si>
  <si>
    <t>Série artistique. Avant et après l'impressionnisme. Autoadhésifs. "Sur la plage" d'Edouard Manet.</t>
  </si>
  <si>
    <t>Série artistique. Avant et après l'impressionnisme. Autoadhésifs. "L'anse des pilotes au Havre, haute mer après-midi, soleil" de Camille Pissaro.</t>
  </si>
  <si>
    <t>Série artistique. Avant et après l'impressionnisme. Autoadhésifs. "Régates à Argenteuil" de Claude Monet.</t>
  </si>
  <si>
    <t>Série artistique. Avant et après l'impressionnisme. Autoadhésifs. "Alphonsine Fournaise" d'Auguste Renoir.</t>
  </si>
  <si>
    <t>Série artistique. Avant et après l'impressionnisme. Autoadhésifs. "La rivière blanche"de Paul Gauguin.</t>
  </si>
  <si>
    <t>Série artistique. Avant et après l'impressionnisme. Autoadhésifs. "L'homme à la barre" de Théo Van Rysselberghe.</t>
  </si>
  <si>
    <t>Série artistique. Avant et après l'impressionnisme. Autoadhésifs. "Les pêcheurs à la ligne, étude pour la Grande Jatte" de Georges Seurat.</t>
  </si>
  <si>
    <t>Série artistique. Avant et après l'impressionnisme. Autoadhésifs. "Dans le port de Rouen" d'Albert Lebourg.</t>
  </si>
  <si>
    <t>Série artistique. Avant et après l'impressionnisme. Autoadhésifs. "La nuit étoilée, Arles" de Vincent Van Gogh.</t>
  </si>
  <si>
    <t>Série artistique. Avant et après l'impressionnisme. Autoadhésifs. "La jetér de Deauville" de Louis-Eugène Boudin.</t>
  </si>
  <si>
    <t>BC825</t>
  </si>
  <si>
    <t>Au profit de la Croix Rouge. Les petits ruisseaux font les grandes rivières. Autoadhésifs. Mont Gerbier de Jonc.</t>
  </si>
  <si>
    <t>Au profit de la Croix Rouge. Les petits ruisseaux font les grandes rivières. Autoadhésifs. Lac de Grangeant.</t>
  </si>
  <si>
    <t>Au profit de la Croix Rouge. Les petits ruisseaux font les grandes rivières. Autoadhésifs. Bac d'Allier.</t>
  </si>
  <si>
    <t>Au profit de la Croix Rouge. Les petits ruisseaux font les grandes rivières. Autoadhésifs. Gien.</t>
  </si>
  <si>
    <t>Au profit de la Croix Rouge. Les petits ruisseaux font les grandes rivières. Autoadhésifs. Pointe de Courpain.</t>
  </si>
  <si>
    <t>Au profit de la Croix Rouge. Les petits ruisseaux font les grandes rivières. Autoadhésifs. Blois.</t>
  </si>
  <si>
    <t>Au profit de la Croix Rouge. Les petits ruisseaux font les grandes rivières. Autoadhésifs. Gandes Saint Martin.</t>
  </si>
  <si>
    <t>Au profit de la Croix Rouge. Les petits ruisseaux font les grandes rivières. Autoadhésifs. Ingrandes sur Loire.</t>
  </si>
  <si>
    <t>Au profit de la Croix Rouge. Les petits ruisseaux font les grandes rivières. Autoadhésifs. Champtoceaux.</t>
  </si>
  <si>
    <t>Au profit de la Croix Rouge. Les petits ruisseaux font les grandes rivières. Autoadhésifs. Marais de Brière.</t>
  </si>
  <si>
    <t>BC837</t>
  </si>
  <si>
    <t>Type Marianne de Ciappa et Kawena. Marianne et la jeunesse. Autoadhésifs.</t>
  </si>
  <si>
    <t>Type Marianne de Ciappa et Kawena. "Lettre Verte". Marianne et la jeunesse. Autoadhésifs.</t>
  </si>
  <si>
    <t>Type Marianne de Ciappa et Kawena. Marianne et la jeunesse. Autoadhésifs. Roulette.</t>
  </si>
  <si>
    <t>Centenaire du saut en parachute d'Adolphe Pégoud. Portrait, parachutes, avions et vue aérienne de la terre.</t>
  </si>
  <si>
    <t>1035</t>
  </si>
  <si>
    <t>Fête du timbre. Le timbre fête l'air. Autoadhésifs. Esquimo soufflant sur un feu (l'air pour le feu).</t>
  </si>
  <si>
    <t>Fête du timbre. Le timbre fête l'air. Autoadhésifs. Poissons regardant une bouteille dans la mer (bulles d'air).</t>
  </si>
  <si>
    <t>Fête du timbre. Le timbre fête l'air. Autoadhésifs. Homme gonflant ses pneus de voiture (compresseur d'air).</t>
  </si>
  <si>
    <t>Fête du timbre. Le timbre fête l'air. Autoadhésifs. Homme sous assistance respiratoire.</t>
  </si>
  <si>
    <t>Fête du timbre. Le timbre fête l'air. Autoadhésifs. Deltaplane dans les airs.</t>
  </si>
  <si>
    <t>Fête du timbre. Le timbre fête l'air. Autoadhésifs. Voilier.</t>
  </si>
  <si>
    <t>Fête du timbre. Le timbre fête l'air. Autoadhésifs. Oiseau sortant de sa cage pour prendre son envol.</t>
  </si>
  <si>
    <t>Fête du timbre. Le timbre fête l'air. Autoadhésifs. Ballet aérien du colibri.</t>
  </si>
  <si>
    <t>Fête du timbre. Le timbre fête l'air. Autoadhésifs. Trompettiste (instrument à vent).</t>
  </si>
  <si>
    <t>Fête du timbre. Le timbre fête l'air. Autoadhésifs. Femme pratiquant la course à pied.</t>
  </si>
  <si>
    <t>Fête du timbre. Le timbre fête l'air. Autoadhésifs. Voilier dans la tempête (vents ultramarins).</t>
  </si>
  <si>
    <t>Fête du timbre. Le timbre fête l'air. Autoadhésifs. Tête d'éolienne.</t>
  </si>
  <si>
    <t>4712A</t>
  </si>
  <si>
    <t>F4781</t>
  </si>
  <si>
    <t>F4800</t>
  </si>
  <si>
    <t>Patrimoine de France. Autoadhésifs. Villa des frères Lumières à Lyon.</t>
  </si>
  <si>
    <t>Patrimoine de France. Autoadhésifs. Musée Buffon à Montbard.</t>
  </si>
  <si>
    <t>Patrimoine de France. Autoadhésifs. Maison de George Sand à Nohant.</t>
  </si>
  <si>
    <t>Patrimoine de France. Autoadhésifs. Maison de Georges Clémenceau à Saint Vincent sur jard.</t>
  </si>
  <si>
    <t>Patrimoine de France. Autoadhésifs. Château de la Motte-Thilly.</t>
  </si>
  <si>
    <t>Patrimoine de France. Autoadhésifs. Le château et les remparts de Carcassonne.</t>
  </si>
  <si>
    <t>Patrimoine de France. Autoadhésifs. Château de la Carrouges.</t>
  </si>
  <si>
    <t>Patrimoine de France. Autoadhésifs. Chambre d'honneur du château de Champs sur Marne.</t>
  </si>
  <si>
    <t>Patrimoine de France. Autoadhésifs. Les alignements de Carnac.</t>
  </si>
  <si>
    <t>Patrimoine de France. Autoadhésifs. Les Antiques à Saint Rémi de Provence.</t>
  </si>
  <si>
    <t>Patrimoine de France. Autoadhésifs. Les mosaïques de Montcaret.</t>
  </si>
  <si>
    <t>Patrimoine de France. Autoadhésifs. Villa gallo-romaine de Montmaurin.</t>
  </si>
  <si>
    <t>BC865</t>
  </si>
  <si>
    <t>Série artistique. Art gothique en France. Autoadhésifs. Vierge à l'enfant.</t>
  </si>
  <si>
    <t>Série artistique. Art gothique en France. Autoadhésifs. Clef de voûte de la Sainte Chapelle du château de Vincennes.</t>
  </si>
  <si>
    <t>Série artistique. Art gothique en France. Autoadhésifs. Miroir en ivoire, partie d'échec.</t>
  </si>
  <si>
    <t>Série artistique. Art gothique en France. Autoadhésifs. "Annonciation à la Vierge" de la cathédrale de Reims.</t>
  </si>
  <si>
    <t>Série artistique. Art gothique en France. Autoadhésifs. Stale de la Cathédrale Saint pierre de Poitiers.</t>
  </si>
  <si>
    <t>Série artistique. Art gothique en France. Autoadhésifs. Miroir de Louis d'Anjou.</t>
  </si>
  <si>
    <t>Série artistique. Art gothique en France. Autoadhésifs. "Mariage de la Vierge", Notre dame de Paris.</t>
  </si>
  <si>
    <t>Série artistique. Art gothique en France. Autoadhésifs. "Dais de Charles VII" attribué à Jacob Littemont.</t>
  </si>
  <si>
    <t>Série artistique. Art gothique en France. Autoadhésifs. "Les très riches heures du duc de Berry" des frères Limbourg.</t>
  </si>
  <si>
    <t>Série artistique. Art gothique en France. Autoadhésifs. Reliquaire.</t>
  </si>
  <si>
    <t>Série artistique. Art gothique en France. Autoadhésifs. "Heures de François de Guise" de maître Boucicaut.</t>
  </si>
  <si>
    <t>Série artistique. Art gothique en France. Autoadhésifs. Bas relief représentant une scène galante.</t>
  </si>
  <si>
    <t>BC877</t>
  </si>
  <si>
    <t>3,40 €</t>
  </si>
  <si>
    <t>Centenaire de la 1ere traverséede la Méditerranée par Roland Garros. Roland Garros dans son monoplan Maurane-Saunier H.</t>
  </si>
  <si>
    <t>Marianne et la jeunesse 2013.</t>
  </si>
  <si>
    <t>BC889</t>
  </si>
  <si>
    <t>F4803</t>
  </si>
  <si>
    <t>F4810</t>
  </si>
  <si>
    <t>2,35 €</t>
  </si>
  <si>
    <t>F4811</t>
  </si>
  <si>
    <t>F4819</t>
  </si>
  <si>
    <t>Les grandes heures de l'histoire de France. La Bataille de Muret (1213).</t>
  </si>
  <si>
    <t>F4828</t>
  </si>
  <si>
    <t>Conseil de l'Europe. Personnages stylisés sur une balance, éducation à la citoyenneté démocratique.</t>
  </si>
  <si>
    <t>Les petits bonheurs. Autoadhésifs. Thé partagé.</t>
  </si>
  <si>
    <t>Les petits bonheurs. Autoadhésifs. Arbre de vie.</t>
  </si>
  <si>
    <t>Les petits bonheurs. Autoadhésifs. Paon messager.</t>
  </si>
  <si>
    <t>Les petits bonheurs. Autoadhésifs. Carroussel.</t>
  </si>
  <si>
    <t>Les petits bonheurs. Autoadhésifs. Pluie d'écus.</t>
  </si>
  <si>
    <t>Les petits bonheurs. Autoadhésifs. Le rouge-gorge.</t>
  </si>
  <si>
    <t>Les petits bonheurs. Autoadhésifs. Enfant de paix.</t>
  </si>
  <si>
    <t>Les petits bonheurs. Autoadhésifs. Cheval porte-bonheur.</t>
  </si>
  <si>
    <t>Les petits bonheurs. Autoadhésifs. Gourmandises.</t>
  </si>
  <si>
    <t>Les petits bonheurs. Autoadhésifs. Magie d'agrumes.</t>
  </si>
  <si>
    <t>Les petits bonheurs. Autoadhésifs. Bienveillance.</t>
  </si>
  <si>
    <t>Les petits bonheurs. Autoadhésifs. Escarpins.</t>
  </si>
  <si>
    <t>BC901</t>
  </si>
  <si>
    <t>Type Marianne de Ciappa et Kawena. "Lettre Verte".</t>
  </si>
  <si>
    <t>Type Marianne à la nef.</t>
  </si>
  <si>
    <t>Type Marianne de Ciappa et Kawena.</t>
  </si>
  <si>
    <t>Type Sabine de Gandon.</t>
  </si>
  <si>
    <t>Type Liberté de Gandon.</t>
  </si>
  <si>
    <t>Type Marianne de Briat.</t>
  </si>
  <si>
    <t>Type Marianne de Luquet.</t>
  </si>
  <si>
    <t>BC913</t>
  </si>
  <si>
    <t>U.N.E.S.C.O. Grue du Japon.</t>
  </si>
  <si>
    <t>U.N.E.S.C.O. Site de Sijirîya.</t>
  </si>
  <si>
    <t>Dynamiques. Autoadhésifs. Coquillage solarium.</t>
  </si>
  <si>
    <t>Dynamiques. Autoadhésifs. Céramique.</t>
  </si>
  <si>
    <t>Dynamiques. Autoadhésifs. Spirographe.</t>
  </si>
  <si>
    <t>Dynamiques. Autoadhésifs. Rose rouge.</t>
  </si>
  <si>
    <t>Dynamiques. Autoadhésifs. Fossille d'ammonite.</t>
  </si>
  <si>
    <t>Dynamiques. Autoadhésifs. Echangeur du pont de Nanpu (Shangai).</t>
  </si>
  <si>
    <t>Dynamiques. Autoadhésifs. Cerf-volant.</t>
  </si>
  <si>
    <t>Dynamiques. Autoadhésifs. Cyclone Ingrid.</t>
  </si>
  <si>
    <t>Dynamiques. Autoadhésifs. Coupe transversale d'un sapin.</t>
  </si>
  <si>
    <t>Dynamiques. Autoadhésifs. Vannerie.</t>
  </si>
  <si>
    <t>Dynamiques. Autoadhésifs. Escalier du phare de la Coubre.</t>
  </si>
  <si>
    <t>Dynamiques. Autoadhésifs. Banc de barracudas.</t>
  </si>
  <si>
    <t>BC927</t>
  </si>
  <si>
    <t>0,61 €</t>
  </si>
  <si>
    <t>Saint-Valentin. Cœur Baccarat. Autoadhésifs. "Lustre zénith".</t>
  </si>
  <si>
    <t>Saint-Valentin. Cœur Baccarat. Autoadhésifs. "Verre".</t>
  </si>
  <si>
    <t>Fééries  astrologique. Les animaux du zodiaque. Autoadhésifs. Bélier.</t>
  </si>
  <si>
    <t>Fééries  astrologique. Les animaux du zodiaque. Autoadhésifs. Verseau.</t>
  </si>
  <si>
    <t>Fééries  astrologique. Les animaux du zodiaque. Autoadhésifs. Gémeaux.</t>
  </si>
  <si>
    <t>Fééries  astrologique. Les animaux du zodiaque. Autoadhésifs. Taureau.</t>
  </si>
  <si>
    <t>Fééries  astrologique. Les animaux du zodiaque. Autoadhésifs. Cancer.</t>
  </si>
  <si>
    <t>Fééries  astrologique. Les animaux du zodiaque. Autoadhésifs. Lion.</t>
  </si>
  <si>
    <t>Fééries  astrologique. Les animaux du zodiaque. Autoadhésifs. Vierge.</t>
  </si>
  <si>
    <t>Fééries  astrologique. Les animaux du zodiaque. Autoadhésifs. Balance.</t>
  </si>
  <si>
    <t>Fééries  astrologique. Les animaux du zodiaque. Autoadhésifs. Scorpion.</t>
  </si>
  <si>
    <t>Fééries  astrologique. Les animaux du zodiaque. Autoadhésifs. Sagittaire</t>
  </si>
  <si>
    <t>Fééries  astrologique. Les animaux du zodiaque. Autoadhésifs. Capricorne.</t>
  </si>
  <si>
    <t>Fééries  astrologique. Les animaux du zodiaque. Autoadhésifs. Poissons.</t>
  </si>
  <si>
    <t>Saint-Valentin. Cœur Baccarat. "Lustre zénith".</t>
  </si>
  <si>
    <t>0,66 €</t>
  </si>
  <si>
    <t>F4835</t>
  </si>
  <si>
    <t>1,65 €</t>
  </si>
  <si>
    <t>0,83 €</t>
  </si>
  <si>
    <t>F4838</t>
  </si>
  <si>
    <t>F4844</t>
  </si>
  <si>
    <t>0,98 €</t>
  </si>
  <si>
    <t>F4853</t>
  </si>
  <si>
    <t>Faune. Les vaches de nos régions. Autoadhésifs. La bretone pie noire.</t>
  </si>
  <si>
    <t>Faune. Les vaches de nos régions. Autoadhésifs. L'armoricaine.</t>
  </si>
  <si>
    <t>Faune. Les vaches de nos régions. Autoadhésifs. La béarnaise.</t>
  </si>
  <si>
    <t>Faune. Les vaches de nos régions. Autoadhésifs. La maraîchine.</t>
  </si>
  <si>
    <t>Faune. Les vaches de nos régions. Autoadhésifs. La mirandaise.</t>
  </si>
  <si>
    <t>Faune. Les vaches de nos régions. Autoadhésifs. La Villars de Lans.</t>
  </si>
  <si>
    <t>Faune. Les vaches de nos régions. Autoadhésifs. La sasnoise.</t>
  </si>
  <si>
    <t>Faune. Les vaches de nos régions. Autoadhésifs. La nantaise.</t>
  </si>
  <si>
    <t>Faune. Les vaches de nos régions. Autoadhésifs. La bordelaise.</t>
  </si>
  <si>
    <t>Faune. Les vaches de nos régions. Autoadhésifs. La lourdaise.</t>
  </si>
  <si>
    <t>Faune. Les vaches de nos régions. Autoadhésifs. La casta.</t>
  </si>
  <si>
    <t>Faune. Les vaches de nos régions. Autoadhésifs. La ferrandaise.</t>
  </si>
  <si>
    <t>BC953</t>
  </si>
  <si>
    <t>BC965</t>
  </si>
  <si>
    <t>Environnement. "Ensemble agissons pour l'avenir du climat". Autoadhésifs. Vendre et acheter d'occasion.</t>
  </si>
  <si>
    <t>Environnement. "Ensemble agissons pour l'avenir du climat". Autoadhésifs. Eteindre les appareils en veille.</t>
  </si>
  <si>
    <t>Environnement. "Ensemble agissons pour l'avenir du climat". Autoadhésifs. Du bio dans nos assiettes.</t>
  </si>
  <si>
    <t>Environnement. "Ensemble agissons pour l'avenir du climat". Autoadhésifs. Fuite d'eau, vite signalée, vite réparée.</t>
  </si>
  <si>
    <t>Environnement. "Ensemble agissons pour l'avenir du climat". Autoadhésifs. Trions et recyclons le papier.</t>
  </si>
  <si>
    <t>Environnement. "Ensemble agissons pour l'avenir du climat". Autoadhésifs. Maîtrisons le tempérture ambiante.</t>
  </si>
  <si>
    <t>Environnement. "Ensemble agissons pour l'avenir du climat". Autoadhésifs. L'eau est précieuse, préservons-la.</t>
  </si>
  <si>
    <t>Environnement. "Ensemble agissons pour l'avenir du climat". Autoadhésifs. Pensons au covoiturage.</t>
  </si>
  <si>
    <t>Environnement. "Ensemble agissons pour l'avenir du climat". Autoadhésifs. Vive les transports en commun.</t>
  </si>
  <si>
    <t>Environnement. "Ensemble agissons pour l'avenir du climat". Autoadhésifs. Economisons l'énergie.</t>
  </si>
  <si>
    <t>Environnement. "Ensemble agissons pour l'avenir du climat". Autoadhésifs. Vive l'écoconduite.</t>
  </si>
  <si>
    <t>Environnement. "Ensemble agissons pour l'avenir du climat". Autoadhésifs. Trouvons une seconde vie à nos déchets.</t>
  </si>
  <si>
    <t>3,55 €</t>
  </si>
  <si>
    <t>Personnalité. Quarantaine de la naissance de Caroline Aigle (1974-2007), femme militaire française. Portrait et mirage 2000-5.</t>
  </si>
  <si>
    <t>1,10 €</t>
  </si>
  <si>
    <t>BC977</t>
  </si>
  <si>
    <t>"Sourires; Vacances". Animaux personifiés en vacances. Autoadhésifs. Chien léchant une glace et portant des lunettes de soleil.</t>
  </si>
  <si>
    <t>"Sourires; Vacances". Animaux personifiés en vacances. Autoadhésifs. Escargot portant une caravane au lieu de sa coquille.</t>
  </si>
  <si>
    <t>"Sourires; Vacances". Animaux personifiés en vacances. Autoadhésifs. Crabe faisant un château de sable.</t>
  </si>
  <si>
    <t>"Sourires; Vacances". Animaux personifiés en vacances. Autoadhésifs. Couple de chats dansant.</t>
  </si>
  <si>
    <t>"Sourires; Vacances". Animaux personifiés en vacances. Autoadhésifs. Tortue jouant de la musique et tortue dansant.</t>
  </si>
  <si>
    <t>"Sourires; Vacances". Animaux personifiés en vacances. Autoadhésifs. Homard avec bouée, épuisette, masque et palmes.</t>
  </si>
  <si>
    <t>"Sourires; Vacances". Animaux personifiés en vacances. Autoadhésifs. Poule avec un balladeur.</t>
  </si>
  <si>
    <t>"Sourires; Vacances". Animaux personifiés en vacances. Autoadhésifs. Poissons surfant.</t>
  </si>
  <si>
    <t>"Sourires; Vacances". Animaux personifiés en vacances. Autoadhésifs. Mouflon faisant de l'escalade.</t>
  </si>
  <si>
    <t>"Sourires; Vacances". Animaux personifiés en vacances. Autoadhésifs. Famille de lapins en tandem.</t>
  </si>
  <si>
    <t>"Sourires; Vacances". Animaux personifiés en vacances. Autoadhésifs. Oies faisant du camping.</t>
  </si>
  <si>
    <t>"Sourires; Vacances". Animaux personifiés en vacances. Autoadhésifs. Grenouilles sur un pédalo en forme de cygne.</t>
  </si>
  <si>
    <t>Au profit de la Croix-Rouge. 150e anniversaire de la Croix-Rouge. Rose.</t>
  </si>
  <si>
    <t>Au profit de la Croix-Rouge. 150e anniversaire de la Croix-Rouge. Marguerite.</t>
  </si>
  <si>
    <t>Au profit de la Croix-Rouge. 150e anniversaire de la Croix-Rouge. Tulipe.</t>
  </si>
  <si>
    <t>Au profit de la Croix-Rouge. 150e anniversaire de la Croix-Rouge. Tournesol.</t>
  </si>
  <si>
    <t>Au profit de la Croix-Rouge. 150e anniversaire de la Croix-Rouge. Iris.</t>
  </si>
  <si>
    <t>Au profit de la Croix-Rouge. 150e anniversaire de la Croix-Rouge. Orchidée.</t>
  </si>
  <si>
    <t>Au profit de la Croix-Rouge. 150e anniversaire de la Croix-Rouge. Jonquille.</t>
  </si>
  <si>
    <t>Au profit de la Croix-Rouge. 150e anniversaire de la Croix-Rouge. Œillet.</t>
  </si>
  <si>
    <t>Au profit de la Croix-Rouge. 150e anniversaire de la Croix-Rouge. Gardénia.</t>
  </si>
  <si>
    <t>Au profit de la Croix-Rouge. 150e anniversaire de la Croix-Rouge. Lys.</t>
  </si>
  <si>
    <t>BC989</t>
  </si>
  <si>
    <t>F4857</t>
  </si>
  <si>
    <t>F4866</t>
  </si>
  <si>
    <t>F4871</t>
  </si>
  <si>
    <t>F4875</t>
  </si>
  <si>
    <t>F4883</t>
  </si>
  <si>
    <t>Patrimoines de France. La grande épopée du voyage en train. Buddicom n°33, Haute Normandie.</t>
  </si>
  <si>
    <t>Patrimoines de France. La grande épopée du voyage en train. Z209, vallée de Chamonix.</t>
  </si>
  <si>
    <t>Patrimoines de France. La grande épopée du voyage en train. Pacific chapelon nord 3. Gare du Nord.</t>
  </si>
  <si>
    <t>Patrimoines de France. La grande épopée du voyage en train. Micheline XM 5005, Haute Marne.</t>
  </si>
  <si>
    <t>Patrimoines de France. La grande épopée du voyage en train. Mikado 141 R 1187, Côte Vermeille.</t>
  </si>
  <si>
    <t>Patrimoines de France. La grande épopée du voyage en train. BB 12125, Moselle.</t>
  </si>
  <si>
    <t>Patrimoines de France. La grande épopée du voyage en train. Z6181,  Ile de France.</t>
  </si>
  <si>
    <t>Patrimoines de France. La grande épopée du voyage en train. BB66001, Les Cévennes.</t>
  </si>
  <si>
    <t>Patrimoines de France. La grande épopée du voyage en train. BB9004, Les Landes.</t>
  </si>
  <si>
    <t>Patrimoines de France. La grande épopée du voyage en train. RTG2057, gare de Boulogne-aéroglisseurs.</t>
  </si>
  <si>
    <t>Patrimoines de France. La grande épopée du voyage en train. CC6572, Limoges, gare des bénédictins.</t>
  </si>
  <si>
    <t>Patrimoines de France. La grande épopée du voyage en train. TGV duplex, gare de Belfort-Montbéliard.</t>
  </si>
  <si>
    <t>BC999</t>
  </si>
  <si>
    <t>150e anniversaire de la Croix-Rouge française.</t>
  </si>
  <si>
    <t>4662A</t>
  </si>
  <si>
    <t>4662B</t>
  </si>
  <si>
    <t>4662C</t>
  </si>
  <si>
    <t>4662D</t>
  </si>
  <si>
    <t>4662E</t>
  </si>
  <si>
    <t>4662F</t>
  </si>
  <si>
    <t>4662G</t>
  </si>
  <si>
    <t>4662H</t>
  </si>
  <si>
    <t>4662J</t>
  </si>
  <si>
    <t>4662K</t>
  </si>
  <si>
    <t>4662L</t>
  </si>
  <si>
    <t>4662M</t>
  </si>
  <si>
    <t>4662N</t>
  </si>
  <si>
    <t>4662P</t>
  </si>
  <si>
    <t>4662Q</t>
  </si>
  <si>
    <t>F4890</t>
  </si>
  <si>
    <t>2,65 €</t>
  </si>
  <si>
    <t>2,45 €</t>
  </si>
  <si>
    <t>F4905</t>
  </si>
  <si>
    <t>Art. Objets d'art. Renaissance en France. Autoadhésifs. "Armure d'Henri II" d'après Etienne Delaune.</t>
  </si>
  <si>
    <t>Art. Objets d'art. Renaissance en France. Autoadhésifs. "François 1er" par jean Clouet.</t>
  </si>
  <si>
    <t>Art. Objets d'art. Renaissance en France. Autoadhésifs. "Bouclier de Charles IX" par Pierre Redon.</t>
  </si>
  <si>
    <t>Art. Objets d'art. Renaissance en France. Autoadhésifs. "Escalier Henri II" (Louvre).</t>
  </si>
  <si>
    <t>Art. Objets d'art. Renaissance en France. Autoadhésifs. Jardin du château Villandry.</t>
  </si>
  <si>
    <t>Art. Objets d'art. Renaissance en France. Autoadhésifs. "Ulysse", émail de Léonard Limosin.</t>
  </si>
  <si>
    <t>Art. Objets d'art. Renaissance en France. Autoadhésifs. "L'hermine", vitrail à Blois.</t>
  </si>
  <si>
    <t>Art. Objets d'art. Renaissance en France. Autoadhésifs. Reliure d'un livre d'Etienne Roffet.</t>
  </si>
  <si>
    <t>Art. Objets d'art. Renaissance en France. Autoadhésifs. "Jupiter et Latone", tenture de Diane de Poitiers.</t>
  </si>
  <si>
    <t>Art. Objets d'art. Renaissance en France. Autoadhésifs. "La salamandre", château de Fontainebleau."Le Gros Horloge" à Rouen.</t>
  </si>
  <si>
    <t>BC1011</t>
  </si>
  <si>
    <t>Les timbres s'exposent au salon Planète timbres 2014. 87e Congrès de la Fédération Française des Associations Philatéliques, à Paris.</t>
  </si>
  <si>
    <t>Les timbres s'exposent au salon Planète timbres 2014. Coaraze.</t>
  </si>
  <si>
    <t>Les timbres s'exposent au salon Planète timbres 2014. Locmariaquiers.</t>
  </si>
  <si>
    <t xml:space="preserve">Les timbres s'exposent au salon Planète timbres 2014. Jean Jaurès (1859-1914), homme politique français. </t>
  </si>
  <si>
    <t>Les timbres s'exposent au salon Planète timbres 2014. Benjamin Rabier (1864-1939), illustrateur français.</t>
  </si>
  <si>
    <t>Les timbres s'exposent au salon Planète timbres 2014. Les années 50. La musique.</t>
  </si>
  <si>
    <t>Les timbres s'exposent au salon Planète timbres 2014. Les années 50. L'automobile.</t>
  </si>
  <si>
    <t>Les timbres s'exposent au salon Planète timbres 2014. "La Seine au pont du Caroussel" de Jean Dufy.</t>
  </si>
  <si>
    <t>L'odorat. Autoadhésifs. Effluves amoureuses.</t>
  </si>
  <si>
    <t>L'odorat. Autoadhésifs. Flairer une trace (chien avec une loupe).</t>
  </si>
  <si>
    <t>L'odorat. Autoadhésifs. Arôme du café (tasse et cafetière).</t>
  </si>
  <si>
    <t>L'odorat. Autoadhésifs. Odeur des putois (deux putois).</t>
  </si>
  <si>
    <t>L'odorat. Autoadhésifs. Fragrances (vaporisateur de parfum).</t>
  </si>
  <si>
    <t>L'odorat. Autoadhésifs. Solution pour odorat délicat (fleur dans une chaussure).</t>
  </si>
  <si>
    <t>L'odorat. Autoadhésifs. Le fumet du poisson.</t>
  </si>
  <si>
    <t>L'odorat. Autoadhésifs. Renard et renarde par l'odeur aléchés (renards et fromages).</t>
  </si>
  <si>
    <t>L'odorat. Autoadhésifs. L'odeur du poulet roti.</t>
  </si>
  <si>
    <t>L'odorat. Autoadhésifs. Le parfum de la rose (femme sentant une rose).</t>
  </si>
  <si>
    <t>L'odorat. Autoadhésifs. Respirer l'amour (femme embrassant son enfant).</t>
  </si>
  <si>
    <t>L'odorat. Autoadhésifs. Plantes aromatiques.</t>
  </si>
  <si>
    <t>BC1033</t>
  </si>
  <si>
    <t>Conseil de l'Europe. Bâtiment "L'agora".</t>
  </si>
  <si>
    <t>Conseil de l'Europe. Cinquantenaire de la direction européenne  de la qualité du médicament.</t>
  </si>
  <si>
    <t>Art. Objets d'art. Renaissance en France. Autoadhésifs. "Rouen", le Gros Horloge.</t>
  </si>
  <si>
    <t>BC1023</t>
  </si>
  <si>
    <t>F4908</t>
  </si>
  <si>
    <t>F4910</t>
  </si>
  <si>
    <t>F4916</t>
  </si>
  <si>
    <t>BC1045</t>
  </si>
  <si>
    <t>"Bonne année toute l'année!". Autoadhésifs. Bon voyage (véhicule à la fois bateau-avion-voiture et vélo).</t>
  </si>
  <si>
    <t>"Bonne année toute l'année!". Autoadhésifs. C'est quand…, bientôt? (enfants).</t>
  </si>
  <si>
    <t>"Bonne année toute l'année!". Autoadhésifs. C'est moi (bébé jouant avec le soleil et la lune).</t>
  </si>
  <si>
    <t>"Bonne année toute l'année!". Autoadhésifs. Mais qui ...m'écrit? (enfants se cachant le visage derrière un pli).</t>
  </si>
  <si>
    <t>"Bonne année toute l'année!". Autoadhésifs. Un petit mot doux…d'où? (plume écrivant un mot).</t>
  </si>
  <si>
    <t>"Bonne année toute l'année!". Autoadhésifs. Bravo (ailes applaudissant).</t>
  </si>
  <si>
    <t>"Bonne année toute l'année!". Autoadhésifs. Devinez…quoi? (enfants et adultes).</t>
  </si>
  <si>
    <t>"Bonne année toute l'année!". Autoadhésifs. Bonnes fêtes (Père Noël avec un enfant dans sa hotte et tenant un œuf de Pâques).</t>
  </si>
  <si>
    <t>"Bonne année toute l'année!". Autoadhésifs. Cœur à cœur (couple tenant chacun la moitié d'un cœur).</t>
  </si>
  <si>
    <t>"Bonne année toute l'année!". Autoadhésifs. Joyuex anniversaire…à toi aussi! (fillette allongée sur la barbe blanche d'un homme).</t>
  </si>
  <si>
    <t>"Bonne année toute l'année!". Autoadhésifs. Vivent les vacances! (enfant accroché à un oiseau).</t>
  </si>
  <si>
    <t>La nouvelle France industrielle. Autoadhésifs. Usine du futur.</t>
  </si>
  <si>
    <t>La nouvelle France industrielle. Autoadhésifs. Transition numérique.</t>
  </si>
  <si>
    <t>La nouvelle France industrielle. Autoadhésifs. Développement durable.</t>
  </si>
  <si>
    <t>La nouvelle France industrielle. Autoadhésifs. Gastronomie.</t>
  </si>
  <si>
    <t>La nouvelle France industrielle. Autoadhésifs. Patrimoine.</t>
  </si>
  <si>
    <t>La nouvelle France industrielle. Autoadhésifs. Transition énergétique.</t>
  </si>
  <si>
    <t>La nouvelle France industrielle. Autoadhésifs. Elégance.</t>
  </si>
  <si>
    <t>La nouvelle France industrielle. Autoadhésifs. Economie sociale et solidaire.</t>
  </si>
  <si>
    <t>La nouvelle France industrielle. Autoadhésifs. Electromobilité.</t>
  </si>
  <si>
    <t>La nouvelle France industrielle. Autoadhésifs. Exportations.</t>
  </si>
  <si>
    <t>La nouvelle France industrielle. Autoadhésifs. Métiers d'art.</t>
  </si>
  <si>
    <t>La nouvelle France industrielle. Autoadhésifs. Innovation 2030.</t>
  </si>
  <si>
    <t>BC1057</t>
  </si>
  <si>
    <t>La nouvelle France industrielle. Autoadhésifs. Composition symbolique.</t>
  </si>
  <si>
    <t>U.N.E.S.C.O. Trulli d'Alberobello (Italie).</t>
  </si>
  <si>
    <t>U.N.E.S.C.O. Ara hyacinthe.</t>
  </si>
  <si>
    <t>0,68 €</t>
  </si>
  <si>
    <t>Saint Valentin. Cœur de Jean Charles de Castelbajac. Un baiser esquimeau, fond étoile.</t>
  </si>
  <si>
    <t>BC1070</t>
  </si>
  <si>
    <t>C726</t>
  </si>
  <si>
    <t>0,76 €</t>
  </si>
  <si>
    <t>1,20 €</t>
  </si>
  <si>
    <t>F4926</t>
  </si>
  <si>
    <t>L'art et la manière. Les métiers de l'artisanat en France. Autoadhésif. Bois.</t>
  </si>
  <si>
    <t>L'art et la manière. Les métiers de l'artisanat en France. Autoadhésif. Verre.</t>
  </si>
  <si>
    <t>L'art et la manière. Les métiers de l'artisanat en France. Autoadhésif. Métal.</t>
  </si>
  <si>
    <t>L'art et la manière. Les métiers de l'artisanat en France. Autoadhésif. Tissus.</t>
  </si>
  <si>
    <t>L'art et la manière. Les métiers de l'artisanat en France. Autoadhésif. Terre.</t>
  </si>
  <si>
    <t>L'art et la manière. Les métiers de l'artisanat en France. Autoadhésif. Papier.</t>
  </si>
  <si>
    <t>L'art et la manière. Les métiers de l'artisanat en France. Autoadhésif. Cuir.</t>
  </si>
  <si>
    <t>L'art et la manière. Les métiers de l'artisanat en France. Autoadhésif. Pierre.</t>
  </si>
  <si>
    <t>L'art et la manière. Les métiers de l'artisanat en France. Autoadhésif. Végétal.</t>
  </si>
  <si>
    <t>L'art et la manière. Les métiers de l'artisanat en France. Autoadhésif. Pierres précieuses.</t>
  </si>
  <si>
    <t>Saint Valentin. Cœur de Jean Charles de Castelbajac. Autoadhésif. Un baiser esquimeau, fond cœur.</t>
  </si>
  <si>
    <t>Saint Valentin. Cœur de Jean Charles de Castelbajac. Autoadhésif. Un baiser esquimeau, fond étoile.</t>
  </si>
  <si>
    <t>Le toucher. Autoadhésifs. Alphonse Legros (1837-1911).</t>
  </si>
  <si>
    <t>Le toucher. Autoadhésifs. Anonyme de l'école italienne du 18e s.</t>
  </si>
  <si>
    <t>Le toucher. Autoadhésifs. Paul Delaroche (1797-1856).</t>
  </si>
  <si>
    <t>Le toucher. Autoadhésifs. Gustave Moreau (1826-1898).</t>
  </si>
  <si>
    <t>Le toucher. Autoadhésifs. Eugène Carrière (1849-1906).</t>
  </si>
  <si>
    <t>Le toucher. Autoadhésifs. Pablo Picasso (1881-1973).</t>
  </si>
  <si>
    <t>Le toucher. Autoadhésifs. Annibale Carrache (1560-1609).</t>
  </si>
  <si>
    <t>Le toucher. Autoadhésifs. Anonyme de l'école italienne du 17e s.</t>
  </si>
  <si>
    <t>Le toucher. Autoadhésifs. Louis Toqué (1696-1772).</t>
  </si>
  <si>
    <t>Le toucher. Autoadhésifs. Pierre Mignard (1612-1695).</t>
  </si>
  <si>
    <t>BC1084</t>
  </si>
  <si>
    <t>Faune. Les chèvre de nos régions. Autoadhésifs. La créole.</t>
  </si>
  <si>
    <t>Faune. Les chèvre de nos régions. Autoadhésifs. La poitevine.</t>
  </si>
  <si>
    <t xml:space="preserve">Faune. Les chèvre de nos régions. Autoadhésifs. L'Alpine. </t>
  </si>
  <si>
    <t>Faune. Les chèvre de nos régions. Autoadhésifs. La chèvre du Massif Central.</t>
  </si>
  <si>
    <t>Faune. Les chèvre de nos régions. Autoadhésifs. La Lorraine.</t>
  </si>
  <si>
    <t>Faune. Les chèvre de nos régions. Autoadhésifs. La Rove.</t>
  </si>
  <si>
    <t>Faune. Les chèvre de nos régions. Autoadhésifs. La chèvre des fossés.</t>
  </si>
  <si>
    <t>Faune. Les chèvre de nos régions. Autoadhésifs. La Saamen.</t>
  </si>
  <si>
    <t>Faune. Les chèvre de nos régions. Autoadhésifs. La Pyrénéenne.</t>
  </si>
  <si>
    <t>Faune. Les chèvre de nos régions. Autoadhésifs. La'Angora.</t>
  </si>
  <si>
    <t>Faune. Les chèvre de nos régions. Autoadhésifs. La Provençale.</t>
  </si>
  <si>
    <t>Faune. Les chèvre de nos régions. Autoadhésifs. La Corse.</t>
  </si>
  <si>
    <t>BC1096</t>
  </si>
  <si>
    <t>Architechture de la Renaissance en France. Autoadhésifs. Amboise.</t>
  </si>
  <si>
    <t>Architechture de la Renaissance en France. Autoadhésifs. Valençay.</t>
  </si>
  <si>
    <t>Architechture de la Renaissance en France. Autoadhésifs. Palais ducal de Nevers.</t>
  </si>
  <si>
    <t>Architechture de la Renaissance en France. Autoadhésifs. Villandry.</t>
  </si>
  <si>
    <t>Architechture de la Renaissance en France. Autoadhésifs. Ancy le Franc.</t>
  </si>
  <si>
    <t>Architechture de la Renaissance en France. Autoadhésifs. Palais du Louvre.</t>
  </si>
  <si>
    <t>Architechture de la Renaissance en France. Autoadhésifs. Chambord.</t>
  </si>
  <si>
    <t>Architechture de la Renaissance en France. Autoadhésifs. Ecouen.</t>
  </si>
  <si>
    <t>Architechture de la Renaissance en France. Autoadhésifs. Azay le Rideau.</t>
  </si>
  <si>
    <t>Architechture de la Renaissance en France. Autoadhésifs. Chenonceau.</t>
  </si>
  <si>
    <t>Architechture de la Renaissance en France. Autoadhésifs. Anet.</t>
  </si>
  <si>
    <t>Architechture de la Renaissance en France. Autoadhésifs. Blois.</t>
  </si>
  <si>
    <t>BC1108</t>
  </si>
  <si>
    <t>F4930</t>
  </si>
  <si>
    <t>F4938</t>
  </si>
  <si>
    <t>F4949</t>
  </si>
  <si>
    <t>BC1120</t>
  </si>
  <si>
    <t>BC1132</t>
  </si>
  <si>
    <t>Au profit de la Croix-Rouge. La Croix-Rouge française en action. Autoadhésifs. Approvisionnement en nourriture.</t>
  </si>
  <si>
    <t>Au profit de la Croix-Rouge. La Croix-Rouge française en action. Autoadhésifs. Femme donnant un biberon à un enfant.</t>
  </si>
  <si>
    <t>Au profit de la Croix-Rouge. La Croix-Rouge française en action. Autoadhésifs. Approvisionnement en eau.</t>
  </si>
  <si>
    <t>Au profit de la Croix-Rouge. La Croix-Rouge française en action. Autoadhésifs. Premiers soins.</t>
  </si>
  <si>
    <t>Au profit de la Croix-Rouge. La Croix-Rouge française en action. Autoadhésifs. Bateau sur une maison après une tempête.</t>
  </si>
  <si>
    <t>Au profit de la Croix-Rouge. La Croix-Rouge française en action. Autoadhésifs. Recherche dans les décombres.</t>
  </si>
  <si>
    <t>Au profit de la Croix-Rouge. La Croix-Rouge française en action. Autoadhésifs. Construction d'hôpitaux mobiles.</t>
  </si>
  <si>
    <t>Au profit de la Croix-Rouge. La Croix-Rouge française en action. Autoadhésifs. Couple dans un bateau.</t>
  </si>
  <si>
    <t>4,10 €</t>
  </si>
  <si>
    <t>Personnalité. Gaston Caudron (1882-1915), pilote et constructeur français. Portrait et avion "Caudron R4".</t>
  </si>
  <si>
    <t>F4899</t>
  </si>
  <si>
    <t>F4928</t>
  </si>
  <si>
    <t>F4943</t>
  </si>
  <si>
    <t>F4960</t>
  </si>
  <si>
    <t>5A</t>
  </si>
  <si>
    <t>2A</t>
  </si>
  <si>
    <t>9A</t>
  </si>
  <si>
    <t>9B</t>
  </si>
  <si>
    <t>479</t>
  </si>
  <si>
    <t>BC291</t>
  </si>
  <si>
    <t>BC303</t>
  </si>
  <si>
    <t>BC1140</t>
  </si>
  <si>
    <t>1520A</t>
  </si>
  <si>
    <t>La Ve République au fil du timbre.</t>
  </si>
  <si>
    <t>La lettre verte a tois ans.</t>
  </si>
  <si>
    <t>Bonnes vacances. Autoadhésifs. Panneau de dierction et femme avec un sac.</t>
  </si>
  <si>
    <t>Bonnes vacances. Autoadhésifs. Femme et poisson sous l'eau.</t>
  </si>
  <si>
    <t>Bonnes vacances. Autoadhésifs. Enfants découvrant une ile.</t>
  </si>
  <si>
    <t>Bonnes vacances. Autoadhésifs. Enfants découvrant la mer.</t>
  </si>
  <si>
    <t>Bonnes vacances. Autoadhésifs. Famille en voiture.</t>
  </si>
  <si>
    <t>Bonnes vacances. Autoadhésifs. Homme avec des enfants dans les bras.</t>
  </si>
  <si>
    <t>Bonnes vacances. Autoadhésifs. Globe terrestre.</t>
  </si>
  <si>
    <t>Bonnes vacances. Autoadhésifs. Homme dans un hamac tenu par deux montagnes.</t>
  </si>
  <si>
    <t>Bonnes vacances. Autoadhésifs. Homme sous un parasol et femme sous un parapluie, arc en ciel.</t>
  </si>
  <si>
    <t>Bonnes vacances. Autoadhésifs. Couple parlant deux langues diddérentes.</t>
  </si>
  <si>
    <t>Bonnes vacances. Autoadhésifs. Immeubles et enfants jouant au foot.</t>
  </si>
  <si>
    <t>F4972</t>
  </si>
  <si>
    <t>BC1152</t>
  </si>
  <si>
    <t>BC1164</t>
  </si>
  <si>
    <t>Les animaux nous regardent. Autoadhésifs. Requin à aileron blanc du lagon.</t>
  </si>
  <si>
    <t>Les animaux nous regardent. Autoadhésifs. Petit-duc de Grant.</t>
  </si>
  <si>
    <t>Les animaux nous regardent. Autoadhésifs. Rainette à yeux rouges.</t>
  </si>
  <si>
    <t>Les animaux nous regardent. Autoadhésifs. Toucan.</t>
  </si>
  <si>
    <t>Les animaux nous regardent. Autoadhésifs. Coq de race Bahma.</t>
  </si>
  <si>
    <t>Les animaux nous regardent. Autoadhésifs. Agame.</t>
  </si>
  <si>
    <t>Les animaux nous regardent. Autoadhésifs. Ara hyacinthe.</t>
  </si>
  <si>
    <t>Les animaux nous regardent. Autoadhésifs. Iguane des Fidji.</t>
  </si>
  <si>
    <t>Les animaux nous regardent. Autoadhésifs. Tarente géante.</t>
  </si>
  <si>
    <t>Les animaux nous regardent. Autoadhésifs. Serpentaire.</t>
  </si>
  <si>
    <t>Les animaux nous regardent. Autoadhésifs. Poisson-lime gribouillé.</t>
  </si>
  <si>
    <t>Les animaux nous regardent. Autoadhésifs. Gypaète barbu.</t>
  </si>
  <si>
    <t>2,60 €</t>
  </si>
  <si>
    <t>F4980</t>
  </si>
  <si>
    <t>F4983</t>
  </si>
  <si>
    <t>1176-C1</t>
  </si>
  <si>
    <t>Pour les envois à l'international</t>
  </si>
  <si>
    <t>La vue. Autoadhésifs. Chambre avec vue (tableau).</t>
  </si>
  <si>
    <t>La vue. Autoadhésifs. A ma vue (échelle Monoyer).</t>
  </si>
  <si>
    <t>La vue. Autoadhésifs. Terre en vue ( vue de la côte depuis la mer).</t>
  </si>
  <si>
    <t>La vue. Autoadhésifs. A vue d'œil (œil stylisé).</t>
  </si>
  <si>
    <t>La vue. Autoadhésifs. Déjà vu (coucher de soleil).</t>
  </si>
  <si>
    <t>La vue. Autoadhésifs. Jumelles en vue (sœurs jumelles vue à travers des jumelles).</t>
  </si>
  <si>
    <t>La vue. Autoadhésifs. Vue imprenable (planètes).</t>
  </si>
  <si>
    <t>La vue. Autoadhésifs. A vue de nez (papillon au bout du nez).</t>
  </si>
  <si>
    <t>La vue. Autoadhésifs. Vue plongeante (femme plongeant dans une piscine).</t>
  </si>
  <si>
    <t>La vue. Autoadhésifs. A perte de vue (paysage).</t>
  </si>
  <si>
    <t>La vue. Autoadhésifs. Ni vue, ni connu (femme portant un masque).</t>
  </si>
  <si>
    <t>La vue. Autoadhésifs. Vue de l'esprit (fantôme).</t>
  </si>
  <si>
    <t>BC1178</t>
  </si>
  <si>
    <t>Conseil de l'Europe. 60 ans du drapeau européen (bâtiment du Conseil européen aux couleurs du drapeau européen).</t>
  </si>
  <si>
    <t>F4986</t>
  </si>
  <si>
    <t>F4993</t>
  </si>
  <si>
    <t>F5001</t>
  </si>
  <si>
    <t>F5006</t>
  </si>
  <si>
    <t>"Bonne année !". Autoadhésifs. Couple s'embrassant sous le gui.</t>
  </si>
  <si>
    <t>"Bonne année !". Autoadhésifs. Fillette ouvrant un paquet cadeau.</t>
  </si>
  <si>
    <t>"Bonne année !". Autoadhésifs. Main dans la main sous la neige.</t>
  </si>
  <si>
    <t>"Bonne année !". Autoadhésifs. Mère embrassant son enfant.</t>
  </si>
  <si>
    <t>"Bonne année !". Autoadhésifs. Mains levées pendant une fête avec des serpentins.</t>
  </si>
  <si>
    <t>"Bonne année !". Autoadhésifs. Garçon portant un paquet cadeau.</t>
  </si>
  <si>
    <t>"Bonne année !". Autoadhésifs. Fillette portant un paquet cadeau.</t>
  </si>
  <si>
    <t>"Bonne année !". Autoadhésifs. Femme sous la neige.</t>
  </si>
  <si>
    <t>"Bonne année !". Autoadhésifs. Couple sous le gui.</t>
  </si>
  <si>
    <t>"Bonne année !". Autoadhésifs. Femme tenant une bougie.</t>
  </si>
  <si>
    <t>BC1190</t>
  </si>
  <si>
    <t>"Bonne année !". Autoadhésifs. Garçon tenant un paquet cadeau.</t>
  </si>
  <si>
    <t>"Bonne année !". Autoadhésifs. Enfant embrassant son grand-père.</t>
  </si>
  <si>
    <t>Mairies de France. Autoadhésifs. La Pernelle (50).</t>
  </si>
  <si>
    <t>Mairies de France. Autoadhésifs. Brunstatt (68).</t>
  </si>
  <si>
    <t>Mairies de France. Autoadhésifs. Chambourcy (78).</t>
  </si>
  <si>
    <t>Mairies de France. Autoadhésifs. Châteaugirond (35).</t>
  </si>
  <si>
    <t>Mairies de France. Autoadhésifs. Saint Nicolas De la Grave (82).</t>
  </si>
  <si>
    <t>Mairies de France. Autoadhésifs. Caudebec-En-Caux (76).</t>
  </si>
  <si>
    <t>Mairies de France. Autoadhésifs. Clamart (92).</t>
  </si>
  <si>
    <t>Mairies de France. Autoadhésifs. Créteil (94).</t>
  </si>
  <si>
    <t>Mairies de France. Autoadhésifs. Toul (54).</t>
  </si>
  <si>
    <t>Mairies de France. Autoadhésifs. Le Pêchereau (36).</t>
  </si>
  <si>
    <t>BC1202</t>
  </si>
  <si>
    <t>"Marianne de la Libération".</t>
  </si>
  <si>
    <t>U.N.E.S.C.O. Gnou d'Afrique.</t>
  </si>
  <si>
    <t>U.N.E.S.C.O. Sagrada Familia (Barcelone, Espagne).</t>
  </si>
  <si>
    <t>Mairies de France. Autoadhésifs. Sennecey-Le-Grand (71)</t>
  </si>
  <si>
    <t>Mairies de France. Autoadhésifs. Cergy-La-Tour (58).</t>
  </si>
  <si>
    <t>Type Marianne de Ciappa et Kawena. Marianne Datamatrix. Autoadhésifs. Marianne et la jeunesse.</t>
  </si>
  <si>
    <t>(Lettre verte)</t>
  </si>
  <si>
    <t>(Lettre prioritaire)</t>
  </si>
  <si>
    <t>(Europe)</t>
  </si>
  <si>
    <t>(Monde)</t>
  </si>
  <si>
    <t>1,60 €</t>
  </si>
  <si>
    <t>Le monde minéral. Autoadhésifs. Labradorite.</t>
  </si>
  <si>
    <t>Le monde minéral. Autoadhésifs. Amétyste.</t>
  </si>
  <si>
    <t>Le monde minéral. Autoadhésifs. Quartz.</t>
  </si>
  <si>
    <t>Le monde minéral. Autoadhésifs. Fluorite.</t>
  </si>
  <si>
    <t>Le monde minéral. Autoadhésifs. Rubis.</t>
  </si>
  <si>
    <t>Le monde minéral. Autoadhésifs. Cuivre.</t>
  </si>
  <si>
    <t>Le monde minéral. Autoadhésifs. Or.</t>
  </si>
  <si>
    <t>Le monde minéral. Autoadhésifs. Topaze.</t>
  </si>
  <si>
    <t>Le monde minéral. Autoadhésifs. Olivine.</t>
  </si>
  <si>
    <t>Le monde minéral. Autoadhésifs. Turquoise.</t>
  </si>
  <si>
    <t>Le monde minéral. Autoadhésifs. Souffre.</t>
  </si>
  <si>
    <t>Le monde minéral. Autoadhésifs. Argent.</t>
  </si>
  <si>
    <t>F5031</t>
  </si>
  <si>
    <t>Bonnes vacances. Autoadhésifs. Enfant écrivant et animaux.</t>
  </si>
  <si>
    <t>2,80 €</t>
  </si>
  <si>
    <t>Type Marianne de Ciappa et Kawena. Autoadhésifs. Marianne et la jeunesse.</t>
  </si>
  <si>
    <t>Type Marianne de Ciappa et Kawena. "Lettre Verte". Autoadhésifs. Marianne et la jeunesse, feuilles dans les cheuveux et un aarbre.</t>
  </si>
  <si>
    <t>Saint Valentin. Cœurs Courrèges. Autoadhésifs. Cœur bleu et inscriptions de couleur rose.</t>
  </si>
  <si>
    <t>L'ouÏe. Autoadhésifs. Chant du grillon.</t>
  </si>
  <si>
    <t>L'ouÏe. Autoadhésifs. Bruissement d'ailes d'insecte.</t>
  </si>
  <si>
    <t>L'ouÏe. Autoadhésifs. Chant des sirènes.</t>
  </si>
  <si>
    <t>L'ouÏe. Autoadhésifs. Bruits que font les billes tombant dans l'escalier.</t>
  </si>
  <si>
    <t>L'ouÏe. Autoadhésifs. Bruit émis par un flipper.</t>
  </si>
  <si>
    <t>L'ouÏe. Autoadhésifs. Son d'une goutte d'eau dans une grotte.</t>
  </si>
  <si>
    <t>L'ouÏe. Autoadhésifs. Chant d'un oiseau.</t>
  </si>
  <si>
    <t>L'ouÏe. Autoadhésifs. Rugissement d'un lion.</t>
  </si>
  <si>
    <t>L'ouÏe. Autoadhésifs. Musique d'une fanfare.</t>
  </si>
  <si>
    <t>L'ouÏe. Autoadhésifs. Son de la mer dans un ccoquillage.</t>
  </si>
  <si>
    <t>L'ouÏe. Autoadhésifs. Son émis d'une harpe et d'une lyre.</t>
  </si>
  <si>
    <t>L'ouÏe. Autoadhésifs. Babil d'enfants.</t>
  </si>
  <si>
    <t>BC1232</t>
  </si>
  <si>
    <t>Faune. Coqs de France. Autoadhésifs. Coq Barbezieux.</t>
  </si>
  <si>
    <t>Faune. Coqs de France. Autoadhésifs. Coq Bourbonnais.</t>
  </si>
  <si>
    <t>Faune. Coqs de France. Autoadhésifs. Coq Gaulois.</t>
  </si>
  <si>
    <t>Faune. Coqs de France. Autoadhésifs. Coq Gournay.</t>
  </si>
  <si>
    <t>Faune. Coqs de France. Autoadhésifs. Coq Coucou de Rennes.</t>
  </si>
  <si>
    <t>Faune. Coqs de France. Autoadhésifs. Coq Faverolles.</t>
  </si>
  <si>
    <t>Faune. Coqs de France. Autoadhésifs. Coq d'Alsace.</t>
  </si>
  <si>
    <t>Faune. Coqs de France. Autoadhésifs. Coq Bresse.</t>
  </si>
  <si>
    <t>Faune. Coqs de France. Autoadhésifs. Coq Meusien.</t>
  </si>
  <si>
    <t>Faune. Coqs de France. Autoadhésifs. Coq Marans.</t>
  </si>
  <si>
    <t>Faune. Coqs de France. Autoadhésifs. Coq Gâtinais.</t>
  </si>
  <si>
    <t>Faune. Coqs de France. Autoadhésifs. Coq La Flèche.</t>
  </si>
  <si>
    <t>BC1244</t>
  </si>
  <si>
    <t>Fleurs. Bouquets de fleurs. Autoadhésifs. "Iris et géraniums rouges", de Paul Cézanne.</t>
  </si>
  <si>
    <t>Fleurs. Bouquets de fleurs. Autoadhésifs. "Pivoines" de Paum Gauguin.</t>
  </si>
  <si>
    <t>Fleurs. Bouquets de fleurs. Autoadhésifs. "Œillets" de Jeanne Magnin.</t>
  </si>
  <si>
    <t>Fleurs. Bouquets de fleurs. Autoadhésifs. "Glycines" de Pierre Braquemond.</t>
  </si>
  <si>
    <t>Fleurs. Bouquets de fleurs. Autoadhésifs. "Marguerites et hortensias" de Emile Boutin.</t>
  </si>
  <si>
    <t>Fleurs. Bouquets de fleurs. Autoadhésifs. "Roses et anémones" de Vincent van Gogh.</t>
  </si>
  <si>
    <t>Fleurs. Bouquets de fleurs. Autoadhésifs. "Glaïeuls" de Auguste Renoir.</t>
  </si>
  <si>
    <t>Fleurs. Bouquets de fleurs. Autoadhésifs. "Fleurs des champs" de Odilon Redon.</t>
  </si>
  <si>
    <t>Fleurs. Bouquets de fleurs. Autoadhésifs. "Pivoines" de Edouard Manet.</t>
  </si>
  <si>
    <t>Fleurs. Bouquets de fleurs. Autoadhésifs. "Roses" de Gustave Caillebotte.</t>
  </si>
  <si>
    <t>Fleurs. Bouquets de fleurs. Autoadhésifs. "Reines marguerites" de Marie Duheim.</t>
  </si>
  <si>
    <t>Fleurs. Bouquets de fleurs. Autoadhésifs. "Roses" de Henri Fantin-Latour.</t>
  </si>
  <si>
    <t>Championnat d'Europe UEFA de football 2016 en France.</t>
  </si>
  <si>
    <t>F5048</t>
  </si>
  <si>
    <t>F5052</t>
  </si>
  <si>
    <t>F5056</t>
  </si>
  <si>
    <t>Type Marianne de Ciappa et Kawena. Autoadhésifs. Roulettes. Marianne et la jeunesse.</t>
  </si>
  <si>
    <t>Type Marianne de Ciappa et Kawena. Autoadhésifs. Roulettes. Marianne et la jeunesse, feuilles dans les cheveux et un arbre.</t>
  </si>
  <si>
    <t>BC1278</t>
  </si>
  <si>
    <t>T2576</t>
  </si>
  <si>
    <t>F5067</t>
  </si>
  <si>
    <t>Saint Valentin. Cœurs Courrèges. Autoadhésifs. Cœur gris et inscriptions de couleur bleue.</t>
  </si>
  <si>
    <t>BC1258</t>
  </si>
  <si>
    <t>BC1270</t>
  </si>
  <si>
    <t>4,80 €</t>
  </si>
  <si>
    <t>Personnalité. Edouard Nieuport (1875-1911), sportif et industriel français de l'aéronautique. Portrait et avion.</t>
  </si>
  <si>
    <t>F5075</t>
  </si>
  <si>
    <t>BC1288</t>
  </si>
  <si>
    <t>BC1300</t>
  </si>
  <si>
    <t>Au profit de la Croix-Rouge. La CroixRouge française en action. Autoadhésifs. Aide aux sans-abris.</t>
  </si>
  <si>
    <t>Au profit de la Croix-Rouge. La CroixRouge française en action. Autoadhésifs. Soutien scolaire.</t>
  </si>
  <si>
    <t>Au profit de la Croix-Rouge. La CroixRouge française en action. Autoadhésifs. Etre sociable.</t>
  </si>
  <si>
    <t>Au profit de la Croix-Rouge. La CroixRouge française en action. Autoadhésifs. Aide aux handicapés.</t>
  </si>
  <si>
    <t>Au profit de la Croix-Rouge. La CroixRouge française en action. Autoadhésifs. Aide administrative.</t>
  </si>
  <si>
    <t>Au profit de la Croix-Rouge. La CroixRouge française en action. Autoadhésifs. Le dialogue.</t>
  </si>
  <si>
    <t>Au profit de la Croix-Rouge. La CroixRouge française en action. Autoadhésifs. Aide aux personnes âgées.</t>
  </si>
  <si>
    <t>Au profit de la Croix-Rouge. La CroixRouge française en action. Autoadhésifs. Apporter les premiers secours.</t>
  </si>
  <si>
    <t>Sport. Football. Vos 10 gestes préférés. Autoadhésifs. La frappe.</t>
  </si>
  <si>
    <t>Sport. Football. Vos 10 gestes préférés. Autoadhésifs. Le coup du sombrero.</t>
  </si>
  <si>
    <t>Sport. Football. Vos 10 gestes préférés. Autoadhésifs. Amorti poitrine.</t>
  </si>
  <si>
    <t>Sport. Football. Vos 10 gestes préférés. Autoadhésifs. Coup franc lucarne.</t>
  </si>
  <si>
    <t>Sport. Football. Vos 10 gestes préférés. Autoadhésifs. Reprise de volée.</t>
  </si>
  <si>
    <t>Sport. Football. Vos 10 gestes préférés. Autoadhésifs. Aile de pigeon.</t>
  </si>
  <si>
    <t>Sport. Football. Vos 10 gestes préférés. Autoadhésifs. Arrêt du gardien.</t>
  </si>
  <si>
    <t>Sport. Football. Vos 10 gestes préférés. Autoadhésifs. Coup du foulard.</t>
  </si>
  <si>
    <t>Sport. Football. Vos 10 gestes préférés. Autoadhésifs. Coup de pied retourné.</t>
  </si>
  <si>
    <t>Sport. Football. Vos 10 gestes préférés. Autoadhésifs. Joueuse qui gagne.</t>
  </si>
  <si>
    <t>Sous le soleil. Autoadhésifs. Sous l'eau.</t>
  </si>
  <si>
    <t>Sous le soleil. Autoadhésifs. A l'ombre de son hamac.</t>
  </si>
  <si>
    <t>Sous le soleil. Autoadhésifs. Vue sur court.</t>
  </si>
  <si>
    <t>Sous le soleil. Autoadhésifs. Boissons fraiches.</t>
  </si>
  <si>
    <t>Sous le soleil. Autoadhésifs. J'en pince pour elle.</t>
  </si>
  <si>
    <t>Sous le soleil. Autoadhésifs. Glace trois boules.</t>
  </si>
  <si>
    <t>Sous le soleil. Autoadhésifs. Jeu de jambes.</t>
  </si>
  <si>
    <t>Sous le soleil. Autoadhésifs. Sur le bouée.</t>
  </si>
  <si>
    <t>Sous le soleil. Autoadhésifs. Plateau de fruits de mer.</t>
  </si>
  <si>
    <t>Sous le soleil. Autoadhésifs. Petit bisou.</t>
  </si>
  <si>
    <t>Sous le soleil. Autoadhésifs. Lettre à mamie.</t>
  </si>
  <si>
    <t>Sous le soleil. Autoadhésifs. Pieds vernis.</t>
  </si>
  <si>
    <t>Flore. Fleurs à foison. Autoadhésifs. Coquelicot.</t>
  </si>
  <si>
    <t>Flore. Fleurs à foison. Autoadhésifs. Balisier.</t>
  </si>
  <si>
    <t>Flore. Fleurs à foison. Autoadhésifs. Iris.</t>
  </si>
  <si>
    <t>Flore. Fleurs à foison. Autoadhésifs. Tournesol.</t>
  </si>
  <si>
    <t>Flore. Fleurs à foison. Autoadhésifs. Marguerite.</t>
  </si>
  <si>
    <t>Flore. Fleurs à foison. Autoadhésifs. Passiflore.</t>
  </si>
  <si>
    <t>Flore. Fleurs à foison. Autoadhésifs. Muguet.</t>
  </si>
  <si>
    <t>Flore. Fleurs à foison. Autoadhésifs. Oiseau de Paradis.</t>
  </si>
  <si>
    <t>Flore. Fleurs à foison. Autoadhésifs. Lys rouge.</t>
  </si>
  <si>
    <t>Flore. Fleurs à foison. Autoadhésifs. Rose.</t>
  </si>
  <si>
    <t>Flore. Fleurs à foison. Autoadhésifs. Jonquille.</t>
  </si>
  <si>
    <t>Flore. Fleurs à foison. Autoadhésifs. Belles de nuit.</t>
  </si>
  <si>
    <t>F5098</t>
  </si>
  <si>
    <t>F5111</t>
  </si>
  <si>
    <t>3,20 €</t>
  </si>
  <si>
    <t>F5084</t>
  </si>
  <si>
    <t>F5090</t>
  </si>
  <si>
    <t>F5094</t>
  </si>
  <si>
    <t>BC1312</t>
  </si>
  <si>
    <t>Langue française. Expressions inspirées par les animaux. Autoadhésifs. Courir plusieurs lièvres à la fois.</t>
  </si>
  <si>
    <t>Langue française. Expressions inspirées par les animaux. Autoadhésifs. Quand on parle du loup on voit le bout de sa queue.</t>
  </si>
  <si>
    <t>Langue française. Expressions inspirées par les animaux. Autoadhésifs. Avoir des oursins dans le porte-monnaie.</t>
  </si>
  <si>
    <t>Langue française. Expressions inspirées par les animaux. Autoadhésifs. Avoir une mémoire d'éléphant.</t>
  </si>
  <si>
    <t>Langue française. Expressions inspirées par les animaux. Autoadhésifs. Muet comme une carpe.</t>
  </si>
  <si>
    <t>Langue française. Expressions inspirées par les animaux. Autoadhésifs. La part du lion.</t>
  </si>
  <si>
    <t>Langue française. Expressions inspirées par les animaux. Autoadhésifs. Dormir comme un loir.</t>
  </si>
  <si>
    <t>Langue française. Expressions inspirées par les animaux. Autoadhésifs. Être le dindon de la farce.</t>
  </si>
  <si>
    <t>Langue française. Expressions inspirées par les animaux. Autoadhésifs. Peigner la girafe.</t>
  </si>
  <si>
    <t>Langue française. Expressions inspirées par les animaux. Autoadhésifs. C'est le serpent qui se mord la queue.</t>
  </si>
  <si>
    <t>Langue française. Expressions inspirées par les animaux. Autoadhésifs. Monter sur ses grands chevaux.</t>
  </si>
  <si>
    <t>Langue française. Expressions inspirées par les animaux. Autoadhésifs. Bailler aux corneilles.</t>
  </si>
  <si>
    <t>BC1324</t>
  </si>
  <si>
    <t>Correspondances planétaires. Autoadhésifs. Enfant perché sur le nez d'un croissant de lune.</t>
  </si>
  <si>
    <t>Correspondances planétaires. Autoadhésifs. Lune enrhumée et enroulée dans une écharpe d'étoiles filantes.</t>
  </si>
  <si>
    <t>Correspondances planétaires. Autoadhésifs. Soleil embrassant la lune.</t>
  </si>
  <si>
    <t>Correspondances planétaires. Autoadhésifs. Lune observant des chats sur un mur.</t>
  </si>
  <si>
    <t>Correspondances planétaires. Autoadhésifs. Croissant de lune observant les étoiles, adossé à un nuage.</t>
  </si>
  <si>
    <t xml:space="preserve">Correspondances planétaires. Autoadhésifs. Eclipse solaire et nuages. </t>
  </si>
  <si>
    <t>Correspondances planétaires. Autoadhésifs. Ours polaire et constellation de la Grande Ourse.</t>
  </si>
  <si>
    <t>Correspondances planétaires. Autoadhésifs. Silhouette d'un loup observant une étoile.</t>
  </si>
  <si>
    <t>Correspondances planétaires. Autoadhésifs. Planète Mars dans les nuages.</t>
  </si>
  <si>
    <t>Correspondances planétaires. Autoadhésifs. Planète Saturne dans les nuages.</t>
  </si>
  <si>
    <t>Correspondances planétaires. Autoadhésifs. Lune dormant dans les nuages.</t>
  </si>
  <si>
    <t>Correspondances planétaires. Autoadhésifs. Planète Vénus dans les nuages.</t>
  </si>
  <si>
    <t>BC1336</t>
  </si>
  <si>
    <t>Timbres de vœux. Autoadhésifs. Symboles de la météo.</t>
  </si>
  <si>
    <t>Timbres de vœux. Autoadhésifs. Cadeau.</t>
  </si>
  <si>
    <t>Timbres de vœux. Autoadhésifs. Cœur multicolore.</t>
  </si>
  <si>
    <t>Timbres de vœux. Autoadhésifs. Etoile filante.</t>
  </si>
  <si>
    <t>Timbres de vœux. Autoadhésifs. Mention "Bonne année!" et étoiles.</t>
  </si>
  <si>
    <t>Timbres de vœux. Autoadhésifs. Mention "Plein d'amour".</t>
  </si>
  <si>
    <t>Timbres de vœux. Autoadhésifs. Mention "Plein de bonheur".</t>
  </si>
  <si>
    <t>Timbres de vœux. Autoadhésifs. Mention "Bonne année!" et étoiles et nœud papillon.</t>
  </si>
  <si>
    <t>Timbres de vœux. Autoadhésifs. Chapeau, sucres d'orge et bonbons multicolores.</t>
  </si>
  <si>
    <t>Timbres de vœux. Autoadhésifs. Boules de Noël.</t>
  </si>
  <si>
    <t>Timbres de vœux. Autoadhésifs. Trèfles à quatre feuilles et cœurs.</t>
  </si>
  <si>
    <t>Timbres de vœux. Autoadhésifs. Sapin multicolore et cœurs.</t>
  </si>
  <si>
    <t>Structure et lumière. Vitraux. Autoadhésifs. Cathédrale Notre-Dame (Coutances).</t>
  </si>
  <si>
    <t>Structure et lumière. Vitraux. Autoadhésifs. Sainte Chapelle (Paris).</t>
  </si>
  <si>
    <t>Structure et lumière. Vitraux. Autoadhésifs. Cathédrale Notre-Dame (Chartres).</t>
  </si>
  <si>
    <t>Structure et lumière. Vitraux. Autoadhésifs. Basilique Saint Nazaire (Carcassonne).</t>
  </si>
  <si>
    <t>Structure et lumière. Vitraux. Autoadhésifs. Cathédrale Notre-Dame (Strasbourg).</t>
  </si>
  <si>
    <t>Structure et lumière. Vitraux. Autoadhésifs. Abbaye Saint Savin de Gartempe (Saint Savin).</t>
  </si>
  <si>
    <t>Structure et lumière. Vitraux. Autoadhésifs. Cathédrale Saint Etienne (Bourges).</t>
  </si>
  <si>
    <t>Structure et lumière. Vitraux. Autoadhésifs. Cathédrale Saint Julien (Le Mans).</t>
  </si>
  <si>
    <t>Structure et lumière. Vitraux. Autoadhésifs. Basilique Saint Denis (Saint Denis).</t>
  </si>
  <si>
    <t>Structure et lumière. Vitraux. Autoadhésifs. Cathédrale Notre-Dame (Bayeux).</t>
  </si>
  <si>
    <t>Structure et lumière. Vitraux. Autoadhésifs. Cathédrale Saint Pierre (Beauvais).</t>
  </si>
  <si>
    <t>Structure et lumière. Vitraux. Autoadhésifs. Cathédrale Notre-Dame (Paris).</t>
  </si>
  <si>
    <t>BC1348</t>
  </si>
  <si>
    <t>BC1218</t>
  </si>
  <si>
    <t>U.N.E.S.C.O. Panthère de Floride.</t>
  </si>
  <si>
    <t>U.N.E.S.C.O. Ephèse.</t>
  </si>
  <si>
    <t>Conseil de l'Europe. Logo de la charte sociale européenne (dessin de Luca Rimini).</t>
  </si>
  <si>
    <t>5050A</t>
  </si>
  <si>
    <t>F5050A</t>
  </si>
  <si>
    <t>F5050B</t>
  </si>
  <si>
    <t>1269A</t>
  </si>
  <si>
    <t>F1269A</t>
  </si>
  <si>
    <t>Bicentenaire de la Caisse des Dépôts. Autoadhésifs. Logo de la Caisse des Dépôts.</t>
  </si>
  <si>
    <t>Festival "Normandie impressionniste". Autoadhésifs. "tête de jeune paysan" de Paul Gauguin (1848-1903), peintre français.</t>
  </si>
  <si>
    <t>Festival "Normandie impressionniste". Autoadhésifs. "Portrait du fils de l'artiste" de Paul Cézanne (1839-1906), peintre français.</t>
  </si>
  <si>
    <t>Festival "Normandie impressionniste". Autoadhésifs. "Jeune femme au chapeau noir" de Pierre-Auguste Renoir (1841-1919), peintre français.</t>
  </si>
  <si>
    <t>Festival "Normandie impressionniste". Autoadhésifs. "Jeune fille en décolleté, la fleur aux cheveux" de Berthe Morisot, peintre française.</t>
  </si>
  <si>
    <t>Festival "Normandie impressionniste". Autoadhésifs. "Margot Lux avec un large chapeau" de Mary Cassatt (1844-1926), peintre américaine.</t>
  </si>
  <si>
    <t>Festival "Normandie impressionniste". Autoadhésifs. "La femme au chapeau noir: portrait d'Irma Brunner la Viennoise" de Edouard Manet (1832-1883), peintre français.</t>
  </si>
  <si>
    <t>Festival "Normandie impressionniste". Autoadhésifs. "Portrait de Léon Bonnat" de Edgar Degas (1834-1917), peintre, graveur, sculteur et photographe français.</t>
  </si>
  <si>
    <t>Festival "Normandie impressionniste". Autoadhésifs. "Portrait de l'artiste" de Gustave Caillebotte (1848-1894), peintre français.</t>
  </si>
  <si>
    <t>Festival "Normandie impressionniste". Autoadhésifs. "Portarit de petite fille" de Armand Guillaumin (1841-1927), peintre français.</t>
  </si>
  <si>
    <t>Festival "Normandie impressionniste". Autoadhésifs. "Autoportrait" de Vincent Van Gogh (1853-1890), peintre et dessinateur néerlandais.</t>
  </si>
  <si>
    <t>Festival "Normandie impressionniste". Autoadhésifs. "Portrait de Blanche Hoschedé enfant" de Claude Monet (1840-1926), peintre français.</t>
  </si>
  <si>
    <t>Festival "Normandie impressionniste". Autoadhésifs."Femme au fichu vert" de Camille Pissaro (1830-1903), peintre français.</t>
  </si>
  <si>
    <t>F5081</t>
  </si>
  <si>
    <t>F5106</t>
  </si>
  <si>
    <t>1,70 €</t>
  </si>
  <si>
    <t>F5116</t>
  </si>
  <si>
    <t>1,46 €</t>
  </si>
  <si>
    <t>BC1360</t>
  </si>
  <si>
    <t>BC1374</t>
  </si>
  <si>
    <t>Saint Valentin. Cœurs Balmain.</t>
  </si>
  <si>
    <t>Année internationale du tourisme durable pour le développement. Autoadhésifs. Nusa Dua, Bali (Indonésie).</t>
  </si>
  <si>
    <t>Année internationale du tourisme durable pour le développement. Autoadhésifs. Oasis de Siwa, désert lybique (Egypte).</t>
  </si>
  <si>
    <t>Année internationale du tourisme durable pour le développement. Autoadhésifs. Mont Nlanc, Chamonix, Haute Savoie (France).</t>
  </si>
  <si>
    <t>Année internationale du tourisme durable pour le développement. Autoadhésifs. Laguna Colorada (Bolivie).</t>
  </si>
  <si>
    <t>Année internationale du tourisme durable pour le développement. Autoadhésifs. Mont Shompole (Tanzanie).</t>
  </si>
  <si>
    <t>Année internationale du tourisme durable pour le développement. Autoadhésifs. Parc de Moreni (Botswana).</t>
  </si>
  <si>
    <t>Année internationale du tourisme durable pour le développement. Autoadhésifs. Mont Fuji (Japon).</t>
  </si>
  <si>
    <t>Année internationale du tourisme durable pour le développement. Autoadhésifs. Dolomites (Italie).</t>
  </si>
  <si>
    <t>Année internationale du tourisme durable pour le développement. Autoadhésifs. Allée des baobabs, Morondava (Madagascar).</t>
  </si>
  <si>
    <t>Année internationale du tourisme durable pour le développement. Autoadhésifs. Sermersooq (Groënland).</t>
  </si>
  <si>
    <t>Année internationale du tourisme durable pour le développement. Autoadhésifs. Parc national des Everglades, Floride (Etats Unis).</t>
  </si>
  <si>
    <t>Année internationale du tourisme durable pour le développement. Autoadhésifs. Province de Ultima Esperanza, Patagonie (Chili).</t>
  </si>
  <si>
    <t>Saint Valentin. Cœurs Balmain. Autoadhésifs.</t>
  </si>
  <si>
    <t>F5125</t>
  </si>
  <si>
    <t>F5131</t>
  </si>
  <si>
    <t>Masques. Autoadhésifs. Masque n° 7</t>
  </si>
  <si>
    <t>Masques. Autoadhésifs. Masque n° 13</t>
  </si>
  <si>
    <t>Masques. Autoadhésifs. Masque n° 12</t>
  </si>
  <si>
    <t>Masques. Autoadhésifs. Masque n° 9</t>
  </si>
  <si>
    <t>Masques. Autoadhésifs. Masque n° 32</t>
  </si>
  <si>
    <t>Masques. Autoadhésifs. Masque n° 29</t>
  </si>
  <si>
    <t>Masques. Autoadhésifs. Masque n° 26</t>
  </si>
  <si>
    <t>Masques. Autoadhésifs. Masque n° 35</t>
  </si>
  <si>
    <t>Masques. Autoadhésifs. Masque n° 3</t>
  </si>
  <si>
    <t>Masques. Autoadhésifs. Masque n° 17</t>
  </si>
  <si>
    <t>Masques. Autoadhésifs. Masque n° 21</t>
  </si>
  <si>
    <t>Masques. Autoadhésifs. Masque n° 44</t>
  </si>
  <si>
    <t>BC1398</t>
  </si>
  <si>
    <t>5050B</t>
  </si>
  <si>
    <t>5050C</t>
  </si>
  <si>
    <t>5050D</t>
  </si>
  <si>
    <t>5050E</t>
  </si>
  <si>
    <t>5050F</t>
  </si>
  <si>
    <t>F5136</t>
  </si>
  <si>
    <t>F5138</t>
  </si>
  <si>
    <t>F5148</t>
  </si>
  <si>
    <t>BC1410</t>
  </si>
  <si>
    <t>Veau, vache, cochon, couvée… Autoadhésifs. Bélier d'Ouessant.</t>
  </si>
  <si>
    <t>Veau, vache, cochon, couvée… Autoadhésifs. Lapereau fauve de Bourgogne.</t>
  </si>
  <si>
    <t>Veau, vache, cochon, couvée… Autoadhésifs. Anesse du Poitou.</t>
  </si>
  <si>
    <t>Veau, vache, cochon, couvée… Autoadhésifs. Dindon bronzé d'Amérique.</t>
  </si>
  <si>
    <t>Veau, vache, cochon, couvée… Autoadhésifs. Oie de Toulouse.</t>
  </si>
  <si>
    <t>Veau, vache, cochon, couvée… Autoadhésifs. Veau (Blonde d'Aquitaine).</t>
  </si>
  <si>
    <t>Veau, vache, cochon, couvée… Autoadhésifs. Porcelet de Landrace.</t>
  </si>
  <si>
    <t>Veau, vache, cochon, couvée… Autoadhésifs. Anon du Cotentin.</t>
  </si>
  <si>
    <t>Veau, vache, cochon, couvée… Autoadhésifs. Canard de Barbarie.</t>
  </si>
  <si>
    <t>Veau, vache, cochon, couvée… Autoadhésifs. Brebis (Mérinos d'Arles).</t>
  </si>
  <si>
    <t>Veau, vache, cochon, couvée… Autoadhésifs. Vache de l'Aubrac.</t>
  </si>
  <si>
    <t>Veau, vache, cochon, couvée… Autoadhésifs. Poule (Bresse-Gauloise).</t>
  </si>
  <si>
    <t>Fleurs et métiers d'art. Autoadhésifs. Cristal, pierres et or.</t>
  </si>
  <si>
    <t>Fleurs et métiers d'art. Autoadhésifs. Bois peint et doré.</t>
  </si>
  <si>
    <t>Fleurs et métiers d'art. Autoadhésifs. Argent travaillé.</t>
  </si>
  <si>
    <t>Fleurs et métiers d'art. Autoadhésifs. Faïence et glaçure peinte.</t>
  </si>
  <si>
    <t>Fleurs et métiers d'art. Autoadhésifs. Bronze doré.</t>
  </si>
  <si>
    <t>Fleurs et métiers d'art. Autoadhésifs. Mosaïque, pierres dures.</t>
  </si>
  <si>
    <t>Fleurs et métiers d'art. Autoadhésifs. Porcelaine.</t>
  </si>
  <si>
    <t>Fleurs et métiers d'art. Autoadhésifs. Bois sculté.</t>
  </si>
  <si>
    <t>Fleurs et métiers d'art. Autoadhésifs. Laine et soie.</t>
  </si>
  <si>
    <t>Fleurs et métiers d'art. Autoadhésifs. Bois gravé.</t>
  </si>
  <si>
    <t>Fleurs et métiers d'art. Autoadhésifs. Perles, diamants, or et argent.</t>
  </si>
  <si>
    <t>Fleurs et métiers d'art. Autoadhésifs. Coton et fil de soie, broderie.</t>
  </si>
  <si>
    <t>2 f 50 + 25 c</t>
  </si>
  <si>
    <t>BC941</t>
  </si>
  <si>
    <t>Douze signes astrlogiques chinois. Bœuf.</t>
  </si>
  <si>
    <t>Douze signes astrlogiques chinois. Rat.</t>
  </si>
  <si>
    <t>Douze signes astrlogiques chinois. Tigre.</t>
  </si>
  <si>
    <t>Douze signes astrlogiques chinois. Lapin.</t>
  </si>
  <si>
    <t>Douze signes astrlogiques chinois. Dragon.</t>
  </si>
  <si>
    <t>Douze signes astrlogiques chinois. Serpent.</t>
  </si>
  <si>
    <t>Douze signes astrlogiques chinois. Cheval.</t>
  </si>
  <si>
    <t>Douze signes astrlogiques chinois. Chèvre.</t>
  </si>
  <si>
    <t>Douze signes astrlogiques chinois. Singe.</t>
  </si>
  <si>
    <t>Douze signes astrlogiques chinois. Coq.</t>
  </si>
  <si>
    <t>Douze signes astrlogiques chinois. Chien.</t>
  </si>
  <si>
    <t>Douze signes astrlogiques chinois. Cochon.</t>
  </si>
  <si>
    <t>BC1386</t>
  </si>
  <si>
    <t>BC1422</t>
  </si>
  <si>
    <t xml:space="preserve">Au profit de la Croix-Rouge. Autoadhésifs. "Partout où vous avez besoin de nous". </t>
  </si>
  <si>
    <t>La fête foraine. Autoadhésifs. Train fantôme.</t>
  </si>
  <si>
    <t>La fête foraine. Autoadhésifs. Autos temponeuses.</t>
  </si>
  <si>
    <t>La fête foraine. Autoadhésifs. Barbe à papa.</t>
  </si>
  <si>
    <t>La fête foraine. Autoadhésifs. Manège de chevaux de bois.</t>
  </si>
  <si>
    <t>La fête foraine. Autoadhésifs. Pommes d'amour.</t>
  </si>
  <si>
    <t>La fête foraine. Autoadhésifs. Pêche aux canards.</t>
  </si>
  <si>
    <t>La fête foraine. Autoadhésifs. Animaux en peluche.</t>
  </si>
  <si>
    <t>La fête foraine. Autoadhésifs. Grande roue.</t>
  </si>
  <si>
    <t>La fête foraine. Autoadhésifs. Montagnes russes.</t>
  </si>
  <si>
    <t>La fête foraine. Autoadhésifs. Jeu de quilles.</t>
  </si>
  <si>
    <t>La fête foraine. Autoadhésifs. Chaises volantes.</t>
  </si>
  <si>
    <t>La fête foraine. Autoadhésifs. Toboggans.</t>
  </si>
  <si>
    <t>BC1430</t>
  </si>
  <si>
    <t>080 €</t>
  </si>
  <si>
    <t>140e anniversaire du type Sage.</t>
  </si>
  <si>
    <t>F5161</t>
  </si>
  <si>
    <t>BC1442</t>
  </si>
  <si>
    <t>BC1454</t>
  </si>
  <si>
    <t>Céréales nouricières. Autoadhésifs. Avoine.</t>
  </si>
  <si>
    <t>Céréales nouricières. Autoadhésifs. Blé dur.</t>
  </si>
  <si>
    <t>Céréales nouricières. Autoadhésifs. Maïs.</t>
  </si>
  <si>
    <t>Céréales nouricières. Autoadhésifs. Millet.</t>
  </si>
  <si>
    <t>Céréales nouricières. Autoadhésifs. Riz.</t>
  </si>
  <si>
    <t>Céréales nouricières. Autoadhésifs. Seigle.</t>
  </si>
  <si>
    <t>Céréales nouricières. Autoadhésifs. Blé tendre.</t>
  </si>
  <si>
    <t>Céréales nouricières. Autoadhésifs. Epeautre.</t>
  </si>
  <si>
    <t>Céréales nouricières. Autoadhésifs. Orge.</t>
  </si>
  <si>
    <t>Céréales nouricières. Autoadhésifs. Petit épeautre.</t>
  </si>
  <si>
    <t>Céréales nouricières. Autoadhésifs. Sorgho.</t>
  </si>
  <si>
    <t>Céréales nouricières. Autoadhésifs. Triticale.</t>
  </si>
  <si>
    <t>Le goût. Autoadhésifs. Piment d'Espelette.</t>
  </si>
  <si>
    <t>Le goût. Autoadhésifs. Fraise.</t>
  </si>
  <si>
    <t>Le goût. Autoadhésifs. Pain.</t>
  </si>
  <si>
    <t>Le goût. Autoadhésifs. Chocolat.</t>
  </si>
  <si>
    <t>Le goût. Autoadhésifs. Légumineuses.</t>
  </si>
  <si>
    <t>Le goût. Autoadhésifs. Homard.</t>
  </si>
  <si>
    <t>Le goût. Autoadhésifs. Jus de citron.</t>
  </si>
  <si>
    <t>Le goût. Autoadhésifs. Fromages.</t>
  </si>
  <si>
    <t>Le goût. Autoadhésifs. Tomates.</t>
  </si>
  <si>
    <t>Le goût. Autoadhésifs. Café.</t>
  </si>
  <si>
    <t>Le goût. Autoadhésifs. Miel.</t>
  </si>
  <si>
    <t>Le goût. Autoadhésifs. Thé à la menthe.</t>
  </si>
  <si>
    <t>U.N.E.S.C.O. Orang-Outan.</t>
  </si>
  <si>
    <t>U.N.E.S.C.O. Moquée Tilli Kari du Régistan à Samarkand (Oubékistan).</t>
  </si>
  <si>
    <t>+ 1 f s. 5+5 f</t>
  </si>
  <si>
    <t>5144A</t>
  </si>
  <si>
    <t>30e anniversaire de la série annimée "Il était une fois…". Maestro accompagné de Nabot et Globus et mention "Hello Maestro".</t>
  </si>
  <si>
    <t>F5174</t>
  </si>
  <si>
    <t>Ponts et viaducs. Autoadhésifs. Pont du Gard (Gard).</t>
  </si>
  <si>
    <t>Ponts et viaducs. Autoadhésifs. Pont du diable (Saint Jean de Fos).</t>
  </si>
  <si>
    <t>Ponts et viaducs. Autoadhésifs. Viaduc de Morlaix.</t>
  </si>
  <si>
    <t>Ponts et viaducs. Autoadhésifs. Viaduc de Garabit (Ruynes en Margueride).</t>
  </si>
  <si>
    <t>Ponts et viaducs. Autoadhésifs. Tower Bridge (Londres).</t>
  </si>
  <si>
    <t>Ponts et viaducs. Autoadhésifs. Pont Valentré (Cahors).</t>
  </si>
  <si>
    <t>Ponts et viaducs. Autoadhésifs. Ponte Vecchio (Florence).</t>
  </si>
  <si>
    <t>Ponts et viaducs. Autoadhésifs. Pont d'U Bein (Amarepura, Birmanie).</t>
  </si>
  <si>
    <t>Ponts et viaducs. Autoadhésifs. Pont du Manhattan et pont de Brooklin (New York).</t>
  </si>
  <si>
    <t>Ponts et viaducs. Autoadhésifs. Pont Alexandre III et pont de la Concorde (Paris).</t>
  </si>
  <si>
    <t>Les arts du Cirque. Autoadhésifs. Eléphant dressé.</t>
  </si>
  <si>
    <t>Les arts du Cirque. Autoadhésifs. Clown blanc.</t>
  </si>
  <si>
    <t>Les arts du Cirque. Autoadhésifs. Contorsionniste.</t>
  </si>
  <si>
    <t>Les arts du Cirque. Autoadhésifs. Equilibriste.</t>
  </si>
  <si>
    <t>Les arts du Cirque. Autoadhésifs. Prestigitateur.</t>
  </si>
  <si>
    <t>Les arts du Cirque. Autoadhésifs. Dompteur et son lion.</t>
  </si>
  <si>
    <t>Les arts du Cirque. Autoadhésifs. L'Auguste.</t>
  </si>
  <si>
    <t>Les arts du Cirque. Autoadhésifs. Jongleur.</t>
  </si>
  <si>
    <t>Les arts du Cirque. Autoadhésifs. Voltigeur.</t>
  </si>
  <si>
    <t>Les arts du Cirque. Autoadhésifs. Equilibristes.</t>
  </si>
  <si>
    <t>Les arts du Cirque. Autoadhésifs. Mr Loyal.</t>
  </si>
  <si>
    <t>Les arts du Cirque. Autoadhésifs. Ecuyère.</t>
  </si>
  <si>
    <t>BC1466</t>
  </si>
  <si>
    <t>BC1478</t>
  </si>
  <si>
    <t>Personnalité. Georges Guynemer (1894-1917), pilote français. Portrait et avion Spad XIII.</t>
  </si>
  <si>
    <t>5,10 €</t>
  </si>
  <si>
    <t>Conseil de l'Europe. 30 ans d'itinéraires culturels.</t>
  </si>
  <si>
    <t>Ponts et viaducs. Autoadhésifs. Pont transbordeur de Martrou (Rochefort).</t>
  </si>
  <si>
    <t>F5179</t>
  </si>
  <si>
    <t>F5187</t>
  </si>
  <si>
    <t>F5191</t>
  </si>
  <si>
    <t>BC1490</t>
  </si>
  <si>
    <t>Timbres de vœux. Autoadhésifs. Mention "Meilleurs vœux".</t>
  </si>
  <si>
    <t>Timbres de vœux. Autoadhésifs. Mention "Happy".</t>
  </si>
  <si>
    <t>Timbres de vœux. Autoadhésifs. Boîte à musique.</t>
  </si>
  <si>
    <t>Timbres de vœux. Autoadhésifs. Mention "Love".</t>
  </si>
  <si>
    <t>Timbres de vœux. Autoadhésifs. Mention "Bonne Année".</t>
  </si>
  <si>
    <t>Timbres de vœux. Autoadhésifs. Trèfles à quatre feuilles.</t>
  </si>
  <si>
    <t>Timbres de vœux. Autoadhésifs. Moulin à vent et bonbons.</t>
  </si>
  <si>
    <t>Croix rouge française. Les valeurs de le Croix Rouge Française. Marianne de Ciappa et Kawena.</t>
  </si>
  <si>
    <t>Ponts et viaducs. Autoadhésifs. Pont-canal de Digoin.</t>
  </si>
  <si>
    <t>Saint Valentin. Cœur de Sonia Rykiel. Composition avec 2 visages stylisés s'embrassant et la mention "Baiser".</t>
  </si>
  <si>
    <t>BC1502</t>
  </si>
  <si>
    <t>La nature à l'œuvre. Autoadhésifs. Détail de marbre.</t>
  </si>
  <si>
    <t>La nature à l'œuvre. Autoadhésifs. Tronc d'arbre.</t>
  </si>
  <si>
    <t>La nature à l'œuvre. Autoadhésifs. Eau gelée.</t>
  </si>
  <si>
    <t>La nature à l'œuvre. Autoadhésifs. Sable - Traces de crabes.</t>
  </si>
  <si>
    <t>La nature à l'œuvre. Autoadhésifs. Bulles d'air dans la glace.</t>
  </si>
  <si>
    <t>La nature à l'œuvre. Autoadhésifs. Lichen crustacés sur un rocher.</t>
  </si>
  <si>
    <t>La nature à l'œuvre. Autoadhésifs. Roche chargée de fer.</t>
  </si>
  <si>
    <t>La nature à l'œuvre. Autoadhésifs. Concrétions.</t>
  </si>
  <si>
    <t>La nature à l'œuvre. Autoadhésifs. Début de rouille.</t>
  </si>
  <si>
    <t>La nature à l'œuvre. Autoadhésifs. Minerai de fer sur la roche.</t>
  </si>
  <si>
    <t>Saint Valentin. Cœur de Sonia Rykiel. Autoadhésifs. Composition avec 2 visages stylisés s'embrassant et la mention "Baiser".</t>
  </si>
  <si>
    <t>Saint Valentin. Cœur de Sonia Rykiel. Autoadhésifs. Composition avec une bouche et le mention "S'aimer".</t>
  </si>
  <si>
    <t>La nature à l'œuvre. Autoadhésifs. Flyschs à Helminthoïdes.</t>
  </si>
  <si>
    <t>71e salon philatélique d'Automne. Philatélie. 40e anniversaire de la Sabine de gandon.</t>
  </si>
  <si>
    <t>T2369A</t>
  </si>
  <si>
    <t>P2614</t>
  </si>
  <si>
    <t>P2617</t>
  </si>
  <si>
    <t>P2793A</t>
  </si>
  <si>
    <t>P2813A</t>
  </si>
  <si>
    <t>P2864A</t>
  </si>
  <si>
    <t>P2934A</t>
  </si>
  <si>
    <t>P2991A</t>
  </si>
  <si>
    <t>P3052A</t>
  </si>
  <si>
    <t>P3136A</t>
  </si>
  <si>
    <t>P3212A</t>
  </si>
  <si>
    <t>P3226A</t>
  </si>
  <si>
    <t>P3304A</t>
  </si>
  <si>
    <t>P3340A</t>
  </si>
  <si>
    <t>P3371A</t>
  </si>
  <si>
    <t>P4423</t>
  </si>
  <si>
    <t>P4746</t>
  </si>
  <si>
    <t>P4749</t>
  </si>
  <si>
    <t>P4869</t>
  </si>
  <si>
    <t>Fête du timbre. Voitures anciennes. Renault 5 Maxi Turbo.</t>
  </si>
  <si>
    <t>F5205</t>
  </si>
  <si>
    <t>F5212</t>
  </si>
  <si>
    <t>F5216</t>
  </si>
  <si>
    <t>F5222</t>
  </si>
  <si>
    <t>15,00 €</t>
  </si>
  <si>
    <t>F5226</t>
  </si>
  <si>
    <t>F5236</t>
  </si>
  <si>
    <t>5237A</t>
  </si>
  <si>
    <t>F5237A</t>
  </si>
  <si>
    <t>F5239</t>
  </si>
  <si>
    <t>Sport. Golf. Ryder Cup 2018. Composition avec la coupe et les drapeaux américains et européens.</t>
  </si>
  <si>
    <t>Œuvres d'art en  volume représentant des chiens. Autoadhésifs. Art africain.</t>
  </si>
  <si>
    <t>Œuvres d'art en  volume représentant des chiens. Autoadhésifs. Epagneul par Antoine Louis Barye (1796-1875), sculpteur et peintre français.</t>
  </si>
  <si>
    <t>Œuvres d'art en  volume représentant des chiens. Autoadhésifs. Boston-Terrier par François Pompon (1855-1933), sculpteur français.</t>
  </si>
  <si>
    <t>Œuvres d'art en  volume représentant des chiens. Autoadhésifs. Art japonais.</t>
  </si>
  <si>
    <t xml:space="preserve">Œuvres d'art en  volume représentant des chiens. Autoadhésifs. Antiquités orientales. </t>
  </si>
  <si>
    <t>Œuvres d'art en  volume représentant des chiens. Autoadhésifs. Art égyptien.</t>
  </si>
  <si>
    <t xml:space="preserve">Œuvres d'art en  volume représentant des chiens. Autoadhésifs. Antiquité orientale. </t>
  </si>
  <si>
    <t>Œuvres d'art en  volume représentant des chiens. Autoadhésifs. Basset anglais par Antoine Louis Barye (1796-1875), sculpteur et peintre français.</t>
  </si>
  <si>
    <t>Œuvres d'art en  volume représentant des chiens. Autoadhésifs. Art chinois.</t>
  </si>
  <si>
    <t xml:space="preserve">Œuvres d'art en  volume représentant des chiens. Autoadhésifs. Epagneuls. </t>
  </si>
  <si>
    <t>Œuvres d'art en  volume représentant des chiens. Autoadhésifs. Sculpture de Louis de Monard (1873-1939), sculpteur et peintre animalier français.</t>
  </si>
  <si>
    <t>Œuvres d'art en  volume représentant des chiens. Autoadhésifs. Chien de fô.</t>
  </si>
  <si>
    <t>BC1516</t>
  </si>
  <si>
    <t>Les arts de le table. Porcelaine et Faïence. Autoadhésifs. Coupe (Nevers).</t>
  </si>
  <si>
    <t>Les arts de le table. Porcelaine et Faïence. Autoadhésifs. Plat (Lille).</t>
  </si>
  <si>
    <t>Les arts de le table. Porcelaine et Faïence. Autoadhésifs. Terrine (Vincennes).</t>
  </si>
  <si>
    <t>Les arts de le table. Porcelaine et Faïence. Autoadhésifs. Plat (Moustiers-Sainte-Marie).</t>
  </si>
  <si>
    <t>Les arts de le table. Porcelaine et Faïence. Autoadhésifs. Porte-huillier (Strasbourg).</t>
  </si>
  <si>
    <t>Les arts de le table. Porcelaine et Faïence. Autoadhésifs. Plat (Limoges).</t>
  </si>
  <si>
    <t>Les arts de le table. Porcelaine et Faïence. Autoadhésifs. Plat (Moulins).</t>
  </si>
  <si>
    <t>Les arts de le table. Porcelaine et Faïence. Autoadhésifs. Service à dessert (Gien).</t>
  </si>
  <si>
    <t>Les arts de le table. Porcelaine et Faïence. Autoadhésifs. Soupière (Sceaux).</t>
  </si>
  <si>
    <t>Les arts de le table. Porcelaine et Faïence. Autoadhésifs. Plat et assiette (Lyon).</t>
  </si>
  <si>
    <t>Les arts de le table. Porcelaine et Faïence. Autoadhésifs. Aiguière (Sèvres).</t>
  </si>
  <si>
    <t>Les arts de le table. Porcelaine et Faïence. Autoadhésifs. Surtout (Chantilly).</t>
  </si>
  <si>
    <t>(Lettre monde)</t>
  </si>
  <si>
    <t>Paysages de France. Autoadhésifs. Plage de Deauville.</t>
  </si>
  <si>
    <t>Paysages de France. Autoadhésifs. Chaîne du Puy.</t>
  </si>
  <si>
    <t>Paysages de France. Autoadhésifs. Dune du Pilat.</t>
  </si>
  <si>
    <t>Paysages de France. Autoadhésifs. Tour Eiffel et Tour Montparnasse.</t>
  </si>
  <si>
    <t>Paysages de France. Autoadhésifs. Vignobles en Bourgogne.</t>
  </si>
  <si>
    <t>Paysages de France. Autoadhésifs. Massif du Mont Blanc.</t>
  </si>
  <si>
    <t>Paysages de France. Autoadhésifs. Champ de lavande des Alpes de Haute Provence.</t>
  </si>
  <si>
    <t>Paysages de France. Autoadhésifs. Belle île en mer.</t>
  </si>
  <si>
    <t>BC1540</t>
  </si>
  <si>
    <t>Au profit de la Croix Rouge. "Offrez ces fleurs. Autoadhésifs. Anémones.</t>
  </si>
  <si>
    <t>Au profit de la Croix Rouge. "Offrez ces fleurs. Autoadhésifs. Asters et marguerites</t>
  </si>
  <si>
    <t>Au profit de la Croix Rouge. "Offrez ces fleurs. Autoadhésifs. Dalhias et églantines.</t>
  </si>
  <si>
    <t>Au profit de la Croix Rouge. "Offrez ces fleurs. Autoadhésifs. Mufliers et bleuets.</t>
  </si>
  <si>
    <t>Au profit de la Croix Rouge. "Offrez ces fleurs. Autoadhésifs. Pivoines.</t>
  </si>
  <si>
    <t>Au profit de la Croix Rouge. "Offrez ces fleurs. Autoadhésifs. Renoncules.</t>
  </si>
  <si>
    <t>Au profit de la Croix Rouge. "Offrez ces fleurs. Autoadhésifs. Roses.</t>
  </si>
  <si>
    <t>Au profit de la Croix Rouge. "Offrez ces fleurs. Autoadhésifs. Soucis.</t>
  </si>
  <si>
    <t>Au profit de la Croix Rouge. "Offrez ces fleurs. Autoadhésifs. Tournesols et chardons bleus.</t>
  </si>
  <si>
    <t>Au profit de la Croix Rouge. "Offrez ces fleurs. Autoadhésifs. Zinnias.</t>
  </si>
  <si>
    <t>BC1548</t>
  </si>
  <si>
    <t>Emoji, les messagers de vos émotions. Autoadhésifs. Ballons.</t>
  </si>
  <si>
    <t>Emoji, les messagers de vos émotions. Autoadhésifs. Gâteau d'anniversaire.</t>
  </si>
  <si>
    <t>Emoji, les messagers de vos émotions. Autoadhésifs. Chapeau de remise de diplôme.</t>
  </si>
  <si>
    <t>Emoji, les messagers de vos émotions. Autoadhésifs. Courrier du cœur.</t>
  </si>
  <si>
    <t>Emoji, les messagers de vos émotions. Autoadhésifs. Emoji avec lunettes de soleil et entouré de fleurs.</t>
  </si>
  <si>
    <t>Emoji, les messagers de vos émotions. Autoadhésifs. Bouquet de fleurs offert à un emoji.</t>
  </si>
  <si>
    <t>Emoji, les messagers de vos émotions. Autoadhésifs. Emoji amoureux.</t>
  </si>
  <si>
    <t>Emoji, les messagers de vos émotions. Autoadhésifs. Cœurs et emoji.</t>
  </si>
  <si>
    <t>Emoji, les messagers de vos émotions. Autoadhésifs. Chiens, ballonsn chapeau pointu et confettis.</t>
  </si>
  <si>
    <t>Emoji, les messagers de vos émotions. Autoadhésifs. Flamants.</t>
  </si>
  <si>
    <t>Emoji, les messagers de vos émotions. Autoadhésifs. Bulles muettes.</t>
  </si>
  <si>
    <t>Emoji, les messagers de vos émotions. Autoadhésifs. Trèfle à quatre feuilles et cœur multicolores.</t>
  </si>
  <si>
    <t>BC1558</t>
  </si>
  <si>
    <t>La Terre vue de station spatiale internationale par Thomas Pasquiet. Autoadhésif. Neige en Russie - trois lignes d'arbres (16 févier 2017).</t>
  </si>
  <si>
    <t>La Terre vue de station spatiale internationale par Thomas Pasquiet. Autoadhésif. Paris en France (14 avril 2017)</t>
  </si>
  <si>
    <t>La Terre vue de station spatiale internationale par Thomas Pasquiet. Autoadhésif. Fleuve Betsiboka à Madagascar (6 mai 2017).</t>
  </si>
  <si>
    <t>La Terre vue de station spatiale internationale par Thomas Pasquiet. Autoadhésif. Archipel des Bijagos en Nouvelle Guinée (4 février 2017).</t>
  </si>
  <si>
    <t>La Terre vue de station spatiale internationale par Thomas Pasquiet. Autoadhésif. Rivière Green River aux Etats Unis (14 avril 2017).</t>
  </si>
  <si>
    <t>La Terre vue de station spatiale internationale par Thomas Pasquiet. Autoadhésif. Côte Est du Golfe persique (31 décembre 2017).</t>
  </si>
  <si>
    <t>La Terre vue de station spatiale internationale par Thomas Pasquiet. Autoadhésif. Champs irriguésen reliefs en Arabie Saoudite (1er janvier 2017).</t>
  </si>
  <si>
    <t>La Terre vue de station spatiale internationale par Thomas Pasquiet. Autoadhésif. Champs au printemps en Espagne (12 avil 2017).</t>
  </si>
  <si>
    <t>La Terre vue de station spatiale internationale par Thomas Pasquiet. Autoadhésif. Route dans un noman's land de glace au Canada (26 décembre 2016).</t>
  </si>
  <si>
    <t>La Terre vue de station spatiale internationale par Thomas Pasquiet. Autoadhésif. Fonte des glaces dans l'Himalaya en Chine (27 avril 2017).</t>
  </si>
  <si>
    <t>La Terre vue de station spatiale internationale par Thomas Pasquiet. Autoadhésif. Ile de Noirmoutier en France (16 février 2017).</t>
  </si>
  <si>
    <t>La Terre vue de station spatiale internationale par Thomas Pasquiet. Autoadhésif. Barrière de corail et île volcanique en Polynésie française (16 mars 2017).</t>
  </si>
  <si>
    <t>Mikcey et la France. Autoadhésif. A Paris.</t>
  </si>
  <si>
    <t>Mikcey et la France. Autoadhésif. Au Mont Saint Michel.</t>
  </si>
  <si>
    <t>Mikcey et la France. Autoadhésif. A Azay le Rideau.</t>
  </si>
  <si>
    <t>Mikcey et la France. Autoadhésif. A Avignon.</t>
  </si>
  <si>
    <t>Mikcey et la France. Autoadhésif. A Bonifacio.</t>
  </si>
  <si>
    <t>Mikcey et la France. Autoadhésif. A Deauville.</t>
  </si>
  <si>
    <t>Mikcey et la France. Autoadhésif. A Etretat.</t>
  </si>
  <si>
    <t>Mikcey et la France. Autoadhésif. Aux volcans d'Auvergne.</t>
  </si>
  <si>
    <t>Mikcey et la France. Autoadhésif. En montagne.</t>
  </si>
  <si>
    <t>Mikcey et la France. Autoadhésif. A Disneyland.</t>
  </si>
  <si>
    <t>Mikcey et la France. Autoadhésif. A Cannes.</t>
  </si>
  <si>
    <t>Mikcey et la France. Autoadhésif. Devant une cathédrale.</t>
  </si>
  <si>
    <t>BC1582</t>
  </si>
  <si>
    <t>Type Marianne d'YZ.</t>
  </si>
  <si>
    <t>(Lettre Prioritaire)</t>
  </si>
  <si>
    <t>F5260</t>
  </si>
  <si>
    <t>F5277</t>
  </si>
  <si>
    <t>F5284</t>
  </si>
  <si>
    <t>Type Marianne d'YZ. Autoadhésif.</t>
  </si>
  <si>
    <t>Type Marianne d'YZ. Roulettes. Autoadhésif.</t>
  </si>
  <si>
    <t>Type Marianne d'YZ. Marianne Datamatrix. Autoadhésif.</t>
  </si>
  <si>
    <t>Flore. Arbres. Autoadhésifs. Bouleau.</t>
  </si>
  <si>
    <t>Flore. Arbres. Autoadhésifs. Baobab africain.</t>
  </si>
  <si>
    <t>Flore. Arbres. Autoadhésifs. Cèdre du Liban.</t>
  </si>
  <si>
    <t>Flore. Arbres. Autoadhésifs. Charme commun.</t>
  </si>
  <si>
    <t>Flore. Arbres. Autoadhésifs. Chène pédonculé.</t>
  </si>
  <si>
    <t>Flore. Arbres. Autoadhésifs. Frêne élevé.</t>
  </si>
  <si>
    <t>Flore. Arbres. Autoadhésifs. Erable à sucre.</t>
  </si>
  <si>
    <t>Flore. Arbres. Autoadhésifs. Pin sylvestre.</t>
  </si>
  <si>
    <t>Flore. Arbres. Autoadhésifs. Sequoia géant.</t>
  </si>
  <si>
    <t>Flore. Arbres. Autoadhésifs. Arbre aux quarantes écus.</t>
  </si>
  <si>
    <t>Flore. Arbres. Autoadhésifs. Olivier.</t>
  </si>
  <si>
    <t>Flore. Arbres. Autoadhésifs. Hêtre commun.</t>
  </si>
  <si>
    <t>BC 1605</t>
  </si>
  <si>
    <t>Artisanat. Théières. Autoadhésifs. Chine (Jiangsu).</t>
  </si>
  <si>
    <t>Artisanat. Théières. Autoadhésifs. Chine.</t>
  </si>
  <si>
    <t>Artisanat. Théières. Autoadhésifs. Angleterre.</t>
  </si>
  <si>
    <t>Artisanat. Théières. Autoadhésifs. France (Sèvres).</t>
  </si>
  <si>
    <t>Artisanat. Théières. Autoadhésifs. Pays Bas (Delft).</t>
  </si>
  <si>
    <t>Artisanat. Théières. Autoadhésifs. Chine (Jingdezhen).</t>
  </si>
  <si>
    <t>Artisanat. Théières. Autoadhésifs. Japon (Kyôto).</t>
  </si>
  <si>
    <t>Artisanat. Théières. Autoadhésifs. France (Paris).</t>
  </si>
  <si>
    <t>Artisanat. Théières. Autoadhésifs. Russie (Moscou).</t>
  </si>
  <si>
    <t>Artisanat. Théières. Autoadhésifs. Italie (Venise).</t>
  </si>
  <si>
    <t>Artisanat. Théières. Autoadhésifs. France (Lille).</t>
  </si>
  <si>
    <t>BC 1617</t>
  </si>
  <si>
    <t>Flocons de neige. Autoadhésifs.</t>
  </si>
  <si>
    <t>Timbres de vœux. Autoadhésifs. Mention "Bonne année".</t>
  </si>
  <si>
    <t>Timbres de vœux. Autoadhésifs. Maisons et sapins.</t>
  </si>
  <si>
    <t>Timbres de vœux. Autoadhésifs. Cœurs rouges</t>
  </si>
  <si>
    <t>Timbres de vœux. Autoadhésifs. Rennes rouges.</t>
  </si>
  <si>
    <t>Timbres de vœux. Autoadhésifs. Bougie.</t>
  </si>
  <si>
    <t>Timbres de vœux. Autoadhésifs. Boule de Noël.</t>
  </si>
  <si>
    <t>Timbres de vœux. Autoadhésifs. Rennes blancs sur fond rouge.</t>
  </si>
  <si>
    <t>Timbres de vœux. Autoadhésifs. Mention "Joyeuses Fêtes".</t>
  </si>
  <si>
    <t>Timbres de vœux. Autoadhésifs. Mention "Joie".</t>
  </si>
  <si>
    <t>Timbres de vœux. Autoadhésifs. Tête de renne.</t>
  </si>
  <si>
    <t>BC1641</t>
  </si>
  <si>
    <t>Type Marienne d'Yz. Autoadhésif.</t>
  </si>
  <si>
    <t>3,80 €</t>
  </si>
  <si>
    <t>Personnalités. Maurice Boyau (1888-1918) et Michel Coiffard (1892-1918), aviateurs. Portraits et avions des 2 aviateurs.</t>
  </si>
  <si>
    <t>Croix-Rouge. Un Don pour la Croix-Rouge Française. Marianne d'Yz.</t>
  </si>
  <si>
    <t>1525A</t>
  </si>
  <si>
    <t>Carnet "Philatélie. Marianne l'Engagée".</t>
  </si>
  <si>
    <t>1525B</t>
  </si>
  <si>
    <t>Nous sommes la biosphère. Composition représentant l'interaction des êtres humains avec leur environnement.</t>
  </si>
  <si>
    <t>20e anniversaire de la Convention-Cadre pour la protection des minorités nationales. Composition.</t>
  </si>
  <si>
    <t>Côte 2020</t>
  </si>
  <si>
    <t>T5021</t>
  </si>
  <si>
    <t>P5081</t>
  </si>
  <si>
    <t>(International)</t>
  </si>
  <si>
    <t>Saint Valentin. Cœur Boucheron. Cœur lierre.</t>
  </si>
  <si>
    <t>1,76 €</t>
  </si>
  <si>
    <t>F5295</t>
  </si>
  <si>
    <t>F5297</t>
  </si>
  <si>
    <t>2,10 €</t>
  </si>
  <si>
    <t>F5303</t>
  </si>
  <si>
    <t>P5305</t>
  </si>
  <si>
    <t>F5305</t>
  </si>
  <si>
    <t>F5307</t>
  </si>
  <si>
    <t>F5311</t>
  </si>
  <si>
    <t>F5313</t>
  </si>
  <si>
    <t>F5316</t>
  </si>
  <si>
    <t>F5322</t>
  </si>
  <si>
    <t>F5325</t>
  </si>
  <si>
    <t>F5342</t>
  </si>
  <si>
    <t>F5350</t>
  </si>
  <si>
    <t>F5353</t>
  </si>
  <si>
    <t>F5357</t>
  </si>
  <si>
    <t>73e Salon philatélique d'Automne. Philatélie. L'affranchissement. Cérès.</t>
  </si>
  <si>
    <t>F5362</t>
  </si>
  <si>
    <t>F5368</t>
  </si>
  <si>
    <t>1,94 €</t>
  </si>
  <si>
    <t>F5375</t>
  </si>
  <si>
    <t>F5377</t>
  </si>
  <si>
    <t>2,32 €</t>
  </si>
  <si>
    <t>1,16 €</t>
  </si>
  <si>
    <t>1217A</t>
  </si>
  <si>
    <t>(Lettre suivie)</t>
  </si>
  <si>
    <t>Marianne et la jeunesse lettre suivie de 20g,</t>
  </si>
  <si>
    <t>1515A</t>
  </si>
  <si>
    <t>(Letre suivie)</t>
  </si>
  <si>
    <t>Type Marianne d'Yz. Marianne Datamatrix. Autoadhésif. Marianne l'engagée.</t>
  </si>
  <si>
    <t xml:space="preserve">Tissus. Motifs nature. Autoadhésifs. </t>
  </si>
  <si>
    <t>Saint Valentin. Cœur Boucheron. Autoadhésif. Cœur lierre.</t>
  </si>
  <si>
    <t>Saint Valentin. Cœur Boucheron. Autoadhésif. Cœur monnaie représentant la colonne Vendôme.</t>
  </si>
  <si>
    <t>Architecture. Histoire de styles. Autoadhésifs. Cathédrale Sainte Marie (Nevers).</t>
  </si>
  <si>
    <t>Architecture. Histoire de styles. Autoadhésifs. Château de vitré.</t>
  </si>
  <si>
    <t>Architecture. Histoire de styles. Autoadhésifs. Grand Palais (Paris).</t>
  </si>
  <si>
    <t>Architecture. Histoire de styles. Autoadhésifs. Château de Chambord.</t>
  </si>
  <si>
    <t>Architecture. Histoire de styles. Autoadhésifs. Cathédrale Notre Dame (Strasbourg).</t>
  </si>
  <si>
    <t>Architecture. Histoire de styles. Autoadhésifs. Pavillon de l'horloge du Louvre (Paris).</t>
  </si>
  <si>
    <t>Architecture. Histoire de styles. Autoadhésifs. Saline royale (Arc et Senans).</t>
  </si>
  <si>
    <t>Architecture. Histoire de styles. Autoadhésifs. Musée-Bibliothèque de Grenoble.</t>
  </si>
  <si>
    <t>Architecture. Histoire de styles. Autoadhésifs. Eglise de Saint Nectaire.</t>
  </si>
  <si>
    <t>Architecture. Histoire de styles. Autoadhésifs. Eglise Notre Dame des Champs.</t>
  </si>
  <si>
    <t>Architecture. Histoire de styles. Autoadhésifs. Maison carrée (Nimes)</t>
  </si>
  <si>
    <t>Architecture. Histoire de styles. Autoadhésifs. Cathédrale Saint Front (Périgueux).</t>
  </si>
  <si>
    <t>Faune aquatique. Poissons de mer.  Autoadhésif. Rascasse rouge.</t>
  </si>
  <si>
    <t>Faune aquatique. Poissons de mer.  Autoadhésif. Bar commun ou bar européen.</t>
  </si>
  <si>
    <t>Faune aquatique. Poissons de mer.  Autoadhésif. Saint Pierre.</t>
  </si>
  <si>
    <t>Faune aquatique. Poissons de mer.  Autoadhésif. Dorade royale.</t>
  </si>
  <si>
    <t>Faune aquatique. Poissons de mer.  Autoadhésif. Turbot.</t>
  </si>
  <si>
    <t>Faune aquatique. Poissons de mer.  Autoadhésif. Sole commune ou sole franche.</t>
  </si>
  <si>
    <t>Faune aquatique. Poissons de mer.  Autoadhésif. Maquereau.</t>
  </si>
  <si>
    <t>Faune aquatique. Poissons de mer.  Autoadhésif. Mérou brun.</t>
  </si>
  <si>
    <t>Faune aquatique. Poissons de mer.  Autoadhésif. Sardine.</t>
  </si>
  <si>
    <t>Faune aquatique. Poissons de mer.  Autoadhésif. Raie bouclée.</t>
  </si>
  <si>
    <t>Faune aquatique. Poissons de mer.  Autoadhésif. Morue de l'Atlantique.</t>
  </si>
  <si>
    <t>Art. Le nu dans l'art. Autoadhésif. "Assia" (1937) de Charles Despiau (1874-1946), sculteur français.</t>
  </si>
  <si>
    <t>Art. Le nu dans l'art. Autoadhésif. "Le fruit" (1906) de Antoine Bourdelle (1961-1929), sculteur français.</t>
  </si>
  <si>
    <t>Art. Le nu dans l'art. Autoadhésif. Antiquité égyptienne.</t>
  </si>
  <si>
    <t>Art. Le nu dans l'art. Autoadhésif. Antiquité grecque.</t>
  </si>
  <si>
    <t>Art. Le nu dans l'art. Autoadhésif. "Femme enceinte" par Edgar Degas (1834-1917), sculteur et peintre français.</t>
  </si>
  <si>
    <t>Art. Le nu dans l'art. Autoadhésif. Antiquité orientale.</t>
  </si>
  <si>
    <t>Art. Le nu dans l'art. Autoadhésif. "La tireuse d'épine" par Ponce Jacquiot (V. 1527-1571), sculteur français.</t>
  </si>
  <si>
    <t>Art. Le nu dans l'art. Autoadhésif. "Jeune fille à la draperie" (1921) par aristide Maillol (1861-1944), sculteur français.</t>
  </si>
  <si>
    <t>Art. Le nu dans l'art. Autoadhésif. Art népalais.</t>
  </si>
  <si>
    <t>Art. Le nu dans l'art. Autoadhésif. Anonyme d'après E.M. Falconet.</t>
  </si>
  <si>
    <t>Art. Le nu dans l'art. Autoadhésif. Paléolithique supérieur.</t>
  </si>
  <si>
    <t>Art. Le nu dans l'art. Autoadhésif. Côte d'Ivoire.</t>
  </si>
  <si>
    <t xml:space="preserve">Flore. Eclosion. Autoadhésif. </t>
  </si>
  <si>
    <t>BC1707</t>
  </si>
  <si>
    <t>BC1719</t>
  </si>
  <si>
    <t>Bande dessinée. Astérix. Autoadhésif. Falbala.</t>
  </si>
  <si>
    <t>Bande dessinée. Astérix. Autoadhésif. Obélix.</t>
  </si>
  <si>
    <t>Bande dessinée. Astérix. Autoadhésif. Panoramix.</t>
  </si>
  <si>
    <t>Bande dessinée. Astérix. Autoadhésif. Ordralfabétrix.</t>
  </si>
  <si>
    <t>Bande dessinée. Astérix. Autoadhésif. Abraracourcix.</t>
  </si>
  <si>
    <t>Bande dessinée. Astérix. Autoadhésif. Bonemine.</t>
  </si>
  <si>
    <t>Bande dessinée. Astérix. Autoadhésif. Cétautomatix.</t>
  </si>
  <si>
    <t>Bande dessinée. Astérix. Autoadhésif. Assurancetourix.</t>
  </si>
  <si>
    <t>Bande dessinée. Astérix. Autoadhésif. Agecanonix.</t>
  </si>
  <si>
    <t>Bande dessinée. Astérix. Autoadhésif. Mme Agecanonix.</t>
  </si>
  <si>
    <t>Bande dessinée. Astérix. Autoadhésif. Idéfix.</t>
  </si>
  <si>
    <t>Bande dessinée. Astérix. Autoadhésif. Astérix.</t>
  </si>
  <si>
    <t>BC1729</t>
  </si>
  <si>
    <t>Vacances. Autoadhésifs. Enfant avec bouée.</t>
  </si>
  <si>
    <t>Vacances. Autoadhésifs. Enfant nageant.</t>
  </si>
  <si>
    <t>Vacances. Autoadhésifs. Verres de jus de fruit.</t>
  </si>
  <si>
    <t>Vacances. Autoadhésifs. Enfant en maillot de bain.</t>
  </si>
  <si>
    <t>Vacances. Autoadhésifs. Gobelets colorés.</t>
  </si>
  <si>
    <t>Vacances. Autoadhésifs. Enfants.</t>
  </si>
  <si>
    <t>Vacances. Autoadhésifs. Plage et enfant.</t>
  </si>
  <si>
    <t>Vacances. Autoadhésifs. Verres.</t>
  </si>
  <si>
    <t>Vacances. Autoadhésifs. Enfant assis.</t>
  </si>
  <si>
    <t>Vacances. Autoadhésifs. Enfants en robe bleue.</t>
  </si>
  <si>
    <t xml:space="preserve">Vacances. Autoadhésifs. Sceau, botte et tamis. </t>
  </si>
  <si>
    <t>Vacances. Autoadhésifs. Nu-pieds.</t>
  </si>
  <si>
    <t>BC1741</t>
  </si>
  <si>
    <t>Phares, repère de nos côtes. Autoadhésif. Phare de Dunkerque.</t>
  </si>
  <si>
    <t>Phares, repère de nos côtes. Autoadhésif. Phare de Goury La Hague.</t>
  </si>
  <si>
    <t>Phares, repère de nos côtes. Autoadhésif. Phare de l'Ile Vierge.</t>
  </si>
  <si>
    <t>Phares, repère de nos côtes. Autoadhésif. Phare de Kéréon.</t>
  </si>
  <si>
    <t>Phares, repère de nos côtes. Autoadhésif. Phare d'Ar Men.</t>
  </si>
  <si>
    <t>Phares, repère de nos côtes. Autoadhésif. Phare du Pilier.</t>
  </si>
  <si>
    <t>Phares, repère de nos côtes. Autoadhésif. Phare de Chassiron.</t>
  </si>
  <si>
    <t>Phares, repère de nos côtes. Autoadhésif. Phare de Cordouan.</t>
  </si>
  <si>
    <t>Phares, repère de nos côtes. Autoadhésif. Phare de Biarritz.</t>
  </si>
  <si>
    <t>Phares, repère de nos côtes. Autoadhésif. Phare du Cap Béar.</t>
  </si>
  <si>
    <t>Phares, repère de nos côtes. Autoadhésif. Phare du Cap Camarat.</t>
  </si>
  <si>
    <t>Phares, repère de nos côtes. Autoadhésif. Phare des Lavezzi.</t>
  </si>
  <si>
    <t>BC1753</t>
  </si>
  <si>
    <t>Ensemble, sauvons notre patrimoine. Autoadhésif. Eglise Notre Dame de Rigny (Centre Val de Loire).</t>
  </si>
  <si>
    <t>Ensemble, sauvons notre patrimoine. Autoadhésif. Abbaye de Longuay (Grand Est).</t>
  </si>
  <si>
    <t xml:space="preserve">Ensemble, sauvons notre patrimoine. Autoadhésif. Château de Bon Repos (Auvergne Rhone Alpes). </t>
  </si>
  <si>
    <t xml:space="preserve">Ensemble, sauvons notre patrimoine. Autoadhésif. Château de Carneville (Normandie). </t>
  </si>
  <si>
    <t>Ensemble, sauvons notre patrimoine. Autoadhésif. Canal du Midi (Occitanie).</t>
  </si>
  <si>
    <t xml:space="preserve">Ensemble, sauvons notre patrimoine. Autoadhésif. Grande Forge de Buffon (Bourgogne Franche-Comté). </t>
  </si>
  <si>
    <t xml:space="preserve">Ensemble, sauvons notre patrimoine. Autoadhésif. Fort Cigogne (Bretagne). </t>
  </si>
  <si>
    <t xml:space="preserve">Ensemble, sauvons notre patrimoine. Autoadhésif. Pont du Moulin (Provence Côte d'Azur). </t>
  </si>
  <si>
    <t xml:space="preserve">Ensemble, sauvons notre patrimoine. Autoadhésif. Couvent Saint François de Pino (Corse). </t>
  </si>
  <si>
    <t>Ensemble, sauvons notre patrimoine. Autoadhésif. Eglise Saint Léger de Barly (Hauts de France).</t>
  </si>
  <si>
    <t xml:space="preserve">Ensemble, sauvons notre patrimoine. Autoadhésif. Château de Boutteville (Nouvelle Aquitaine). </t>
  </si>
  <si>
    <t xml:space="preserve">Ensemble, sauvons notre patrimoine. Autoadhésif. Château de Lassay (Pays de le Loire). </t>
  </si>
  <si>
    <t>BC1765</t>
  </si>
  <si>
    <t>Artisanat. Porcelaine. Autoadhésif. Sèvres.</t>
  </si>
  <si>
    <t>Artisanat. Porcelaine. Autoadhésif. Creil et Montereau.</t>
  </si>
  <si>
    <t>Artisanat. Porcelaine. Autoadhésif. Casteldurante.</t>
  </si>
  <si>
    <t>Artisanat. Porcelaine. Autoadhésif. Sienne.</t>
  </si>
  <si>
    <t>Artisanat. Porcelaine. Autoadhésif. Lieu incertain.</t>
  </si>
  <si>
    <t>Artisanat. Porcelaine. Autoadhésif. Limoges.</t>
  </si>
  <si>
    <t>BC1777</t>
  </si>
  <si>
    <t>Mon fantastique carnet de timbres. Autoadhésif. Renne.</t>
  </si>
  <si>
    <t>Mon fantastique carnet de timbres. Autoadhésif. Ours.</t>
  </si>
  <si>
    <t>Mon fantastique carnet de timbres. Autoadhésif. Hibou.</t>
  </si>
  <si>
    <t>Mon fantastique carnet de timbres. Autoadhésif. Renard.</t>
  </si>
  <si>
    <t>Mon fantastique carnet de timbres. Autoadhésif. Détail de la queue de renard.</t>
  </si>
  <si>
    <t>Mon fantastique carnet de timbres. Autoadhésif. Bois de renne.</t>
  </si>
  <si>
    <t>Mon fantastique carnet de timbres. Autoadhésif. Détail de l'ours.</t>
  </si>
  <si>
    <t>Mon fantastique carnet de timbres. Autoadhésif. L'ours.</t>
  </si>
  <si>
    <t>Effets papillon. Autoadhésif. Ornithoptera goliath.</t>
  </si>
  <si>
    <t>Effets papillon. Autoadhésif. Proserpine.</t>
  </si>
  <si>
    <t>Effets papillon. Autoadhésif. Mélitée des centaurées ou Grand damier.</t>
  </si>
  <si>
    <t>Effets papillon. Autoadhésif. Agrias claudina.</t>
  </si>
  <si>
    <t>Effets papillon. Autoadhésif. Morpho hecuba.</t>
  </si>
  <si>
    <t>Effets papillon. Autoadhésif. Voilier échiquier.</t>
  </si>
  <si>
    <t>Effets papillon. Autoadhésif. Agatasa calydonia.</t>
  </si>
  <si>
    <t>Effets papillon. Autoadhésif. Parnassius nomion.</t>
  </si>
  <si>
    <t>Effets papillon. Autoadhésif. Machaou ou Grand porte-queue</t>
  </si>
  <si>
    <t>Effets papillon. Autoadhésif. Isabelle.</t>
  </si>
  <si>
    <t>Effets papillon. Autoadhésif. Morpho peleides.</t>
  </si>
  <si>
    <t>Effets papillon. Autoadhésif.</t>
  </si>
  <si>
    <t>Animaux du Monde. Autoadhésif. Zèbres des plaines.</t>
  </si>
  <si>
    <t>Animaux du Monde. Autoadhésif. Tigre de Sibérie.</t>
  </si>
  <si>
    <t>Animaux du Monde. Autoadhésif. Couple de lions.</t>
  </si>
  <si>
    <t>Animaux du Monde. Autoadhésif. Phoque gris.</t>
  </si>
  <si>
    <t>Animaux du Monde. Autoadhésif. Ours polaire.</t>
  </si>
  <si>
    <t>Animaux du Monde. Autoadhésif. Manchots royaux.</t>
  </si>
  <si>
    <t>Animaux du Monde. Autoadhésif. Flamants roses.</t>
  </si>
  <si>
    <t>Animaux du Monde. Autoadhésif. Lama.</t>
  </si>
  <si>
    <t>Animaux du Monde. Autoadhésif. Grenouilles vertes.</t>
  </si>
  <si>
    <t>Animaux du Monde. Autoadhésif. Héron crabier.</t>
  </si>
  <si>
    <t>Animaux du Monde. Autoadhésif. Goéland argenté.</t>
  </si>
  <si>
    <t>Animaux du Monde. Autoadhésif. Rorqual à bosse.</t>
  </si>
  <si>
    <t>Centenaire de la première liaison postale par l'aviateur Henri Piquet. Portrait sur évocation de l'Inde.</t>
  </si>
  <si>
    <t>4,20 €</t>
  </si>
  <si>
    <t>Cinquantenaire du premier vol du Concorde. Représentation du Concorde en vol.</t>
  </si>
  <si>
    <t>"France 98". Coupe du Monde de Football.</t>
  </si>
  <si>
    <t>"Philexfrance 99". Exposition philatélique internationale (III). Chefs d'œuvre de l'Art.</t>
  </si>
  <si>
    <t>2,70 €</t>
  </si>
  <si>
    <t>(lettre verte)</t>
  </si>
  <si>
    <t>Salon du Timbre 2010. Jardins de France. Gloriette, Serre, Détail du pont japonais, Détail du bassin avec nénuphars.</t>
  </si>
  <si>
    <t>Saint Valentin. Cœur Guerlain. Ceinture bleu/blanc/rouge.</t>
  </si>
  <si>
    <t>Carnet "Philatélie, l'affranchissement".</t>
  </si>
  <si>
    <t>23A</t>
  </si>
  <si>
    <t>Timbres-poste au type Sage (n° 82) surchargés.</t>
  </si>
  <si>
    <t>70e anniversaire de la fondation du Conseil de l'Europe. Composition stylisée et logo du jubilé.</t>
  </si>
  <si>
    <t>60e anniversaire de la fondation de la Cour Européenne des Droits de l'Homme. Bâtimennt du palais des Droits de l'Homme et logo du jubilé.</t>
  </si>
  <si>
    <t>2019, année internationale des langues autochtones. Logo de l'évènement.</t>
  </si>
  <si>
    <t>226</t>
  </si>
  <si>
    <t>55 c s. 60 c</t>
  </si>
  <si>
    <t>F5384</t>
  </si>
  <si>
    <t>F5391</t>
  </si>
  <si>
    <t>F5392</t>
  </si>
  <si>
    <t>F5398</t>
  </si>
  <si>
    <t>F5400</t>
  </si>
  <si>
    <t>F5406</t>
  </si>
  <si>
    <t>5407A</t>
  </si>
  <si>
    <t>Sport. Randonnées. Cinquantenaire du GR 20. Représentation de la Corse comprenant le parcours du GR 20.</t>
  </si>
  <si>
    <t>5408A</t>
  </si>
  <si>
    <t>La gravure. Reprise du timbre de 1984 (n° 2315) avec millésime 2020.</t>
  </si>
  <si>
    <t>F5418</t>
  </si>
  <si>
    <t>F5424</t>
  </si>
  <si>
    <t>F5429</t>
  </si>
  <si>
    <t>F5430</t>
  </si>
  <si>
    <t>1176A</t>
  </si>
  <si>
    <t>1177A</t>
  </si>
  <si>
    <t>(20 g)</t>
  </si>
  <si>
    <t>Type Marianne de Ciappa et Kawena. Lettre suivie 20 g. Autoadhésifs. Marianne et la jeunesse lettre suivie.</t>
  </si>
  <si>
    <t>Au profit de la Croix Rouge. Partout où vous avez besoin de nous. Autoadhésif. Portrait.</t>
  </si>
  <si>
    <t>Saint Valentin. Cœur Guerlain. Autoadhésif. Ceinture bleue, blanc, rouge autour de la Petite Robe Noire.</t>
  </si>
  <si>
    <t>Saint Valentin. Cœur Guerlain. Autoadhésif. La Petite Robe Noire tenant un bouquet de fleurs bleue, blanc, rouge.</t>
  </si>
  <si>
    <t>Cabinet de curiosités. Autoadhésif. Tulipe bossuelle.</t>
  </si>
  <si>
    <t>Cabinet de curiosités. Autoadhésif. Cadran solaire.</t>
  </si>
  <si>
    <t>Cabinet de curiosités. Autoadhésif. Nautile monté en hanap, récipient pour boire s'apparentant à une coupe.</t>
  </si>
  <si>
    <t>Cabinet de curiosités. Autoadhésif. Shyâm, art indou représentant un papillon.</t>
  </si>
  <si>
    <t>Cabinet de curiosités. Autoadhésif. Chouette chevêche des terriers naturalisére.</t>
  </si>
  <si>
    <t>Cabinet de curiosités. Autoadhésif. "Pêche aux harengs", tableau de A. van der Kabel (1631-1705), peintre néerlandais.</t>
  </si>
  <si>
    <t>Cabinet de curiosités. Autoadhésif. "La dame en bleu" de J. B. Corot (1796-1875).</t>
  </si>
  <si>
    <t>Cabinet de curiosités. Autoadhésif. Gastéropode.</t>
  </si>
  <si>
    <t>Cabinet de curiosités. Autoadhésif. Aiguière.</t>
  </si>
  <si>
    <t>Cabinet de curiosités. Autoadhésif. Rhinocéros par A. Dürer (1471-1528), dessinateur allemand.</t>
  </si>
  <si>
    <t>Cabinet de curiosités. Autoadhésif. Tatous.</t>
  </si>
  <si>
    <t>Cabinet de curiosités. Autoadhésif. Sphère armillaire.</t>
  </si>
  <si>
    <t>BC1827</t>
  </si>
  <si>
    <t>Faune. Oiseaux. Autoadhésifs. Corneille noire.</t>
  </si>
  <si>
    <t>Faune. Oiseaux. Autoadhésifs.  Autruche d'Afrique.</t>
  </si>
  <si>
    <t>Faune. Oiseaux. Autoadhésifs.  Bruant fou.</t>
  </si>
  <si>
    <t>Faune. Oiseaux. Autoadhésifs. Grive musicienne.</t>
  </si>
  <si>
    <t>Faune. Oiseaux. Autoadhésifs. Dinde.</t>
  </si>
  <si>
    <t>Faune. Oiseaux. Autoadhésifs. Emeu d'Ausralie.</t>
  </si>
  <si>
    <t>Faune. Oiseaux. Autoadhésifs. Faucon crécerelle.</t>
  </si>
  <si>
    <t>Faune. Oiseaux. Autoadhésifs. Gobemouche gris.</t>
  </si>
  <si>
    <t>Faune. Oiseaux. Autoadhésifs. Hirondelle rustique.</t>
  </si>
  <si>
    <t>Faune. Oiseaux. Autoadhésifs. Moineau domestique.</t>
  </si>
  <si>
    <t>Faune. Oiseaux. Autoadhésifs. Poule pondeuse rousse.</t>
  </si>
  <si>
    <t>Faune. Oiseaux. Autoadhésifs. Vanneau huppé.</t>
  </si>
  <si>
    <t>BC 1839</t>
  </si>
  <si>
    <t>Flore. Fleurs. Les couleurs du cosmos. Autoadhésifs.</t>
  </si>
  <si>
    <t>BC 1851</t>
  </si>
  <si>
    <t xml:space="preserve">Au profit de la Croix-Rouge. Autoadhésifs. "Rythme, joie de vivre (1930), œuvre de Robert Delaunay (1885-1941), peintre français". </t>
  </si>
  <si>
    <t>BC 1863</t>
  </si>
  <si>
    <t>Espace. Soleil.Liberté. Autoadhésifs. Glaces.</t>
  </si>
  <si>
    <t>Espace. Soleil.Liberté. Autoadhésifs. Buller dans un hamac.</t>
  </si>
  <si>
    <t>Espace. Soleil.Liberté. Autoadhésifs. Etre sur un nuage en lisant.</t>
  </si>
  <si>
    <t>Espace. Soleil.Liberté. Autoadhésifs. Partir en voyage.</t>
  </si>
  <si>
    <t>Espace. Soleil.Liberté. Autoadhésifs. Les doigts de pied dans des tongs.</t>
  </si>
  <si>
    <t>Espace. Soleil.Liberté. Autoadhésifs. Surfer sur la vague.</t>
  </si>
  <si>
    <t>Espace. Soleil.Liberté. Autoadhésifs. Baignade.</t>
  </si>
  <si>
    <t>Espace. Soleil.Liberté. Autoadhésifs. Coquillages.</t>
  </si>
  <si>
    <t>Espace. Soleil.Liberté. Autoadhésifs. Papillons.</t>
  </si>
  <si>
    <t>Espace. Soleil.Liberté. Autoadhésifs. Pêche à la ligne.</t>
  </si>
  <si>
    <t>Espace. Soleil.Liberté. Autoadhésifs. Promenade.</t>
  </si>
  <si>
    <t>Espace. Soleil.Liberté. Autoadhésifs. Ballade en tandem.</t>
  </si>
  <si>
    <t>BC 1873</t>
  </si>
  <si>
    <t>Les lapins crétints. Autoadhésifs. Lapin crétin peintre.</t>
  </si>
  <si>
    <t>Les lapins crétints. Autoadhésifs. Lapin crétin timbré.</t>
  </si>
  <si>
    <t>Les lapins crétints. Autoadhésifs. Lapin crétin écrivain.</t>
  </si>
  <si>
    <t>Les lapins crétints. Autoadhésifs. Lapin crétin scotché.</t>
  </si>
  <si>
    <t>Les lapins crétints. Autoadhésifs. Lapin crétin couvert de timbres.</t>
  </si>
  <si>
    <t>Les lapins crétints. Autoadhésifs. Lapin crétin à l'envers.</t>
  </si>
  <si>
    <t>Les lapins crétints. Autoadhésifs. Lapins crétins tenant une enveloppe à l'envers.</t>
  </si>
  <si>
    <t xml:space="preserve">Les lapins crétints. Autoadhésifs. Autoportrait de Lapin crétin. </t>
  </si>
  <si>
    <t>Les lapins crétints. Autoadhésifs. Lapin crétin détective.</t>
  </si>
  <si>
    <t>Les lapins crétints. Autoadhésifs. Lapin crétin surprise.</t>
  </si>
  <si>
    <t>Les lapins crétints. Autoadhésifs. Famille de Lapins crétins.</t>
  </si>
  <si>
    <t>Les lapins crétints. Autoadhésifs. Lapin crétin léchant un timbre.</t>
  </si>
  <si>
    <t>BC 1885</t>
  </si>
  <si>
    <t>Phares, repères de nos côtes (II). Autoadhésifs. Phare de Cayeux.</t>
  </si>
  <si>
    <t>Phares, repères de nos côtes (II). Autoadhésifs. Phare de Grand.</t>
  </si>
  <si>
    <t>Phares, repères de nos côtes (II). Autoadhésifs. Phare du Créac'h.</t>
  </si>
  <si>
    <t>Phares, repères de nos côtes (II). Autoadhésifs. Phare de la pointe Saint Mathieu.</t>
  </si>
  <si>
    <t>Phares, repères de nos côtes (II). Autoadhésifs. Phare de la Vieille.</t>
  </si>
  <si>
    <t>Phares, repères de nos côtes (II). Autoadhésifs. Phare d'Heckmühl.</t>
  </si>
  <si>
    <t>Phares, repères de nos côtes (II). Autoadhésifs. Phare du Four du Croisic.</t>
  </si>
  <si>
    <t xml:space="preserve">Phares, repères de nos côtes (II). Autoadhésifs. Phare du Cap Ferret. </t>
  </si>
  <si>
    <t>Phares, repères de nos côtes (II). Autoadhésifs. Phare de l'Espiguette.</t>
  </si>
  <si>
    <t>Phares, repères de nos côtes (II). Autoadhésifs. Phare des Sanguinaires.</t>
  </si>
  <si>
    <t>Phares, repères de nos côtes (II). Autoadhésifs. Phare de Bel Air.</t>
  </si>
  <si>
    <t>Phares, repères de nos côtes (II). Autoadhésifs. Phare de la Caravelle.</t>
  </si>
  <si>
    <t>BC 1897</t>
  </si>
  <si>
    <t>Tous engagés. Autoadhésifs. Médecin réanimateur et infirmiers.</t>
  </si>
  <si>
    <t>Tous engagés. Autoadhésifs. Pilote d'hélicoptère et pompier.</t>
  </si>
  <si>
    <t>Tous engagés. Autoadhésifs. Agents de bionettoyage.</t>
  </si>
  <si>
    <t>Tous engagés. Autoadhésifs. Aide soignante et malade.</t>
  </si>
  <si>
    <t>Tous engagés. Autoadhésifs. Factrice.</t>
  </si>
  <si>
    <t>Tous engagés. Autoadhésifs. Guichetier de la poste.</t>
  </si>
  <si>
    <t>Tous engagés. Autoadhésifs. Policiers et gendarmes.</t>
  </si>
  <si>
    <t>Tous engagés. Autoadhésifs. Eboueurs.</t>
  </si>
  <si>
    <t>Tous engagés. Autoadhésifs. Caissières.</t>
  </si>
  <si>
    <t>Tous engagés. Autoadhésifs. Conductrice de bus.</t>
  </si>
  <si>
    <t>Tous engagés. Autoadhésifs. Chauffeur routier.</t>
  </si>
  <si>
    <t>Tous engagés. Autoadhésifs. Maraîcher.</t>
  </si>
  <si>
    <t>BC 1909</t>
  </si>
  <si>
    <t>Mon carnet de timbres suivi. Chouettes stylisées.</t>
  </si>
  <si>
    <t>BC 1921</t>
  </si>
  <si>
    <t>Trésors de Notre Dame (I). Les façades de notre Dame. Voûtes, arc-boutants, gargouilles et chimères.</t>
  </si>
  <si>
    <t>Conseil de l'Europe. Impression numérique. 70e anniversaire de la Convention européenne des Droits de l'Homme.</t>
  </si>
  <si>
    <t>Conseil de l'Europe. Impression numérique. 25e anniversaire du Palais des Droits de l'Homme.</t>
  </si>
  <si>
    <t>U.N.E.S.C.O. Impression numérique. Logo du jubilé et détail du plafond de la salle X (siège de l'UNESCO).</t>
  </si>
  <si>
    <t>Doubles</t>
  </si>
  <si>
    <t>**</t>
  </si>
  <si>
    <t>*</t>
  </si>
  <si>
    <t>°</t>
  </si>
  <si>
    <t>10f</t>
  </si>
  <si>
    <t>48A</t>
  </si>
  <si>
    <t>48B</t>
  </si>
  <si>
    <t>48C</t>
  </si>
  <si>
    <t>49A</t>
  </si>
  <si>
    <t>49B</t>
  </si>
  <si>
    <t>52A</t>
  </si>
  <si>
    <t>52C</t>
  </si>
  <si>
    <t>Faune aquatique. Poissons de mer. Autoadhésif. Thon rouge du nord</t>
  </si>
  <si>
    <t>BC578</t>
  </si>
  <si>
    <t>72A</t>
  </si>
  <si>
    <t>73A</t>
  </si>
  <si>
    <t>84A</t>
  </si>
  <si>
    <t>84B</t>
  </si>
  <si>
    <t>84C</t>
  </si>
  <si>
    <t>84D</t>
  </si>
  <si>
    <t>84E</t>
  </si>
  <si>
    <t>84F</t>
  </si>
  <si>
    <t>84G</t>
  </si>
  <si>
    <t>84H</t>
  </si>
  <si>
    <t>84I</t>
  </si>
  <si>
    <t>84J</t>
  </si>
  <si>
    <t>84K</t>
  </si>
  <si>
    <t>84L</t>
  </si>
  <si>
    <t>84M</t>
  </si>
  <si>
    <t>84N</t>
  </si>
  <si>
    <t>84O</t>
  </si>
  <si>
    <t>84P</t>
  </si>
  <si>
    <t>84Q</t>
  </si>
  <si>
    <t>84R</t>
  </si>
  <si>
    <t>84S</t>
  </si>
  <si>
    <t>84T</t>
  </si>
  <si>
    <t>84U</t>
  </si>
  <si>
    <t>85B</t>
  </si>
  <si>
    <t>85C</t>
  </si>
  <si>
    <t>85D</t>
  </si>
  <si>
    <t>Nouvel an chinois-Année du cochon</t>
  </si>
  <si>
    <t>Rugby - Allez les Petits</t>
  </si>
  <si>
    <t>Nbre</t>
  </si>
  <si>
    <t>15A</t>
  </si>
  <si>
    <t>BF 39</t>
  </si>
  <si>
    <t>5 A</t>
  </si>
  <si>
    <t>sans valeur</t>
  </si>
  <si>
    <t>bleu-blanc-rouge</t>
  </si>
  <si>
    <t>AUTOADHESIFS</t>
  </si>
  <si>
    <t>Neufs</t>
  </si>
  <si>
    <t>Oblitérés</t>
  </si>
  <si>
    <t>Charnières</t>
  </si>
  <si>
    <t>Cl</t>
  </si>
  <si>
    <t>Ca</t>
  </si>
  <si>
    <t>14A</t>
  </si>
  <si>
    <t>14B</t>
  </si>
  <si>
    <t>17A</t>
  </si>
  <si>
    <t>17B</t>
  </si>
  <si>
    <t>80 C</t>
  </si>
  <si>
    <t>33A</t>
  </si>
  <si>
    <t>6A</t>
  </si>
  <si>
    <t>6B</t>
  </si>
  <si>
    <t>7A</t>
  </si>
  <si>
    <t>7B</t>
  </si>
  <si>
    <t>8A</t>
  </si>
  <si>
    <t>13A</t>
  </si>
  <si>
    <t>13B</t>
  </si>
  <si>
    <t>26A</t>
  </si>
  <si>
    <t>26B</t>
  </si>
  <si>
    <t>27A</t>
  </si>
  <si>
    <t>27B</t>
  </si>
  <si>
    <t>28A</t>
  </si>
  <si>
    <t>28B</t>
  </si>
  <si>
    <t>29A</t>
  </si>
  <si>
    <t>29B</t>
  </si>
  <si>
    <t>Cote 2022</t>
  </si>
  <si>
    <t>2646a</t>
  </si>
  <si>
    <t>60A</t>
  </si>
  <si>
    <t>40B</t>
  </si>
  <si>
    <t>2C</t>
  </si>
  <si>
    <t>41A</t>
  </si>
  <si>
    <t>41B</t>
  </si>
  <si>
    <t>42B</t>
  </si>
  <si>
    <t>43B</t>
  </si>
  <si>
    <t>10 C</t>
  </si>
  <si>
    <t>44B</t>
  </si>
  <si>
    <t>44A</t>
  </si>
  <si>
    <t>45A</t>
  </si>
  <si>
    <t>45B</t>
  </si>
  <si>
    <t>45C</t>
  </si>
  <si>
    <t>46A</t>
  </si>
  <si>
    <t>46B</t>
  </si>
  <si>
    <t>10 Ss 10 c</t>
  </si>
  <si>
    <t>39A</t>
  </si>
  <si>
    <t>39B</t>
  </si>
  <si>
    <t>2853a</t>
  </si>
  <si>
    <t>60e anniversaie de Marianne d'Alger</t>
  </si>
  <si>
    <t>100 ans semeuse de Roty</t>
  </si>
  <si>
    <t>Un plaisir qui se communique</t>
  </si>
  <si>
    <t>P4970</t>
  </si>
  <si>
    <t>P4973</t>
  </si>
  <si>
    <t>P4991</t>
  </si>
  <si>
    <t>F5008</t>
  </si>
  <si>
    <t>P5000</t>
  </si>
  <si>
    <t>F5026</t>
  </si>
  <si>
    <t>F5081a</t>
  </si>
  <si>
    <t>BC 1930</t>
  </si>
  <si>
    <t>TAXE</t>
  </si>
  <si>
    <t>Le Neptune</t>
  </si>
  <si>
    <t>6c</t>
  </si>
  <si>
    <t>lettre verte</t>
  </si>
  <si>
    <t>F5440</t>
  </si>
  <si>
    <t>F5455</t>
  </si>
  <si>
    <t>BC4024a</t>
  </si>
  <si>
    <t>48D</t>
  </si>
  <si>
    <t>Marianne du 14 juillet</t>
  </si>
  <si>
    <t>N° 5 Chanel</t>
  </si>
  <si>
    <t>F5460</t>
  </si>
  <si>
    <t>F5469</t>
  </si>
  <si>
    <t>F5467</t>
  </si>
  <si>
    <t>F5477</t>
  </si>
  <si>
    <t>F5499</t>
  </si>
  <si>
    <t>F5487</t>
  </si>
  <si>
    <t>1598A</t>
  </si>
  <si>
    <t>1599A</t>
  </si>
  <si>
    <t>P1653</t>
  </si>
  <si>
    <t>1656A</t>
  </si>
  <si>
    <t>1656B</t>
  </si>
  <si>
    <t>Contes merveilleux. Autoadhésifs. Le Petit Chaperon rouge.</t>
  </si>
  <si>
    <t>Contes merveilleux. Autoadhésifs. Le Chat botté.</t>
  </si>
  <si>
    <t>Contes merveilleux. Autoadhésifs. Le Petit Poucet.</t>
  </si>
  <si>
    <t>Contes merveilleux. Autoadhésifs. Les musiciens de Brême.</t>
  </si>
  <si>
    <t>Contes merveilleux. Autoadhésifs. La Petite Poucette.</t>
  </si>
  <si>
    <t>Contes merveilleux. Autoadhésifs. Le Vilain Petit Canard.</t>
  </si>
  <si>
    <t>Contes merveilleux. Autoadhésifs. Aladin.</t>
  </si>
  <si>
    <t>Contes merveilleux. Autoadhésifs. Peau d'âne.</t>
  </si>
  <si>
    <t>Contes merveilleux. Autoadhésifs. La Barbe Bleue.</t>
  </si>
  <si>
    <t>Contes merveilleux. Autoadhésifs. La Belle au bois dormant.</t>
  </si>
  <si>
    <t>Contes merveilleux. Autoadhésifs. La Princesse au petit pois.</t>
  </si>
  <si>
    <t>Contes merveilleux. Autoadhésifs. Cendrillon.</t>
  </si>
  <si>
    <t>Espace. Tutoyer les étoiles. Tutoyer les étoiles.</t>
  </si>
  <si>
    <t>Espace. Tutoyer les étoiles. Naine blanche, Géante rouge ou bleue.</t>
  </si>
  <si>
    <t>Espace. Tutoyer les étoiles. Mesurer la distance qui nous sépare.</t>
  </si>
  <si>
    <t>Espace. Tutoyer les étoiles. A la lumière de l'infini lointain.</t>
  </si>
  <si>
    <t>Espace. Tutoyer les étoiles. Interroger le cœur des nébuleuses.</t>
  </si>
  <si>
    <t>Espace. Tutoyer les étoiles. Où brillent les jeunes étoiles turbulentes.</t>
  </si>
  <si>
    <t>Espace. Tutoyer les étoiles. Nova, Supernova, Pulsar.</t>
  </si>
  <si>
    <t>Espace. Tutoyer les étoiles. Chaque étoiles porte un nom.</t>
  </si>
  <si>
    <t>Espace. Tutoyer les étoiles. Des millions d'étoiles en mouvement.</t>
  </si>
  <si>
    <t>Espace. Tutoyer les étoiles. Au fond des galaxies en fuite.</t>
  </si>
  <si>
    <t>Espace. Tutoyer les étoiles. Nous sommes poussière d'étoiles.</t>
  </si>
  <si>
    <t>Espace. Tutoyer les étoiles. Dans l'univers en expansion infinie.</t>
  </si>
  <si>
    <t>75e anniversaire de la 1ère édition française du "Petit Prince. Autoadhésif. Le Petit Prince.</t>
  </si>
  <si>
    <t>75e anniversaire de la 1ère édition française du "Petit Prince. Autoadhésif. Le mouton.</t>
  </si>
  <si>
    <t>75e anniversaire de la 1ère édition française du "Petit Prince. Autoadhésif. Le renard</t>
  </si>
  <si>
    <t>75e anniversaire de la 1ère édition française du "Petit Prince. Autoadhésif. La rose.</t>
  </si>
  <si>
    <t>75e anniversaire de la 1ère édition française du "Petit Prince. Autoadhésif. Le Petit Prince et le renard.</t>
  </si>
  <si>
    <t>Motifs de fleurs. Impression de fleurs sur tissus. Autoadhésif. Glaïeuls.</t>
  </si>
  <si>
    <t>Motifs de fleurs. Impression de fleurs sur tissus. Autoadhésif. Roses et muguet.</t>
  </si>
  <si>
    <t>Motifs de fleurs. Impression de fleurs sur tissus. Autoadhésif. Roses.</t>
  </si>
  <si>
    <t>Motifs de fleurs. Impression de fleurs sur tissus. Autoadhésif. Hortensias et pivoines.</t>
  </si>
  <si>
    <t>Motifs de fleurs. Impression de fleurs sur tissus. Autoadhésif. Iris et tulipes.</t>
  </si>
  <si>
    <t>Motifs de fleurs. Impression de fleurs sur tissus. Autoadhésif. Lilas.</t>
  </si>
  <si>
    <t>Motifs de fleurs. Impression de fleurs sur tissus. Autoadhésif. Tournesols et anémones.</t>
  </si>
  <si>
    <t>Motifs de fleurs. Impression de fleurs sur tissus. Autoadhésif. Roses et lilas.</t>
  </si>
  <si>
    <t>Motifs de fleurs. Impression de fleurs sur tissus. Autoadhésif. Tulipes.</t>
  </si>
  <si>
    <t>Motifs de fleurs. Impression de fleurs sur tissus. Autoadhésif. Jacinthes et crocus.</t>
  </si>
  <si>
    <t>Motifs de fleurs. Impression de fleurs sur tissus. Autoadhésif. Coquelicots.</t>
  </si>
  <si>
    <t>Jeux d'échecs - l'art du jeu, jeu dans l'art. Autoadhésif. Jeu d'échecs du Xxe siècle.</t>
  </si>
  <si>
    <t>Jeux d'échecs - l'art du jeu, jeu dans l'art. Autoadhésif. Rois et reines en laque (XIXe siècle).</t>
  </si>
  <si>
    <t>Jeux d'échecs - l'art du jeu, jeu dans l'art. Autoadhésif. Jeu d'échecs et son plateau en laque (XIXe siècle).</t>
  </si>
  <si>
    <t>Jeux d'échecs - l'art du jeu, jeu dans l'art. Autoadhésif. "La partie d'échecs" par Vieira da Silva (1943).</t>
  </si>
  <si>
    <t>Jeux d'échecs - l'art du jeu, jeu dans l'art. Autoadhésif. Traité du jeu d'échecs.</t>
  </si>
  <si>
    <t>Jeux d'échecs - l'art du jeu, jeu dans l'art. Autoadhésif. "Echiquier" par Vasarely (1935).</t>
  </si>
  <si>
    <t>Jeux d'échecs - l'art du jeu, jeu dans l'art. Autoadhésif. "Cavaliers" par Dora Maar (1936).</t>
  </si>
  <si>
    <t>Jeux d'échecs - l'art du jeu, jeu dans l'art. Autoadhésif. Jeu d'échecs en argent et cuivre (XIXe siècle).</t>
  </si>
  <si>
    <t>Jeux d'échecs - l'art du jeu, jeu dans l'art. Autoadhésif. Détail de valve de miroir représentant des joueurs d'échecs (v. 1300).</t>
  </si>
  <si>
    <t>Jeux d'échecs - l'art du jeu, jeu dans l'art. Autoadhésif. Photographie d'un jeu d'échecs par Thérèse Bonney (v. 1928).</t>
  </si>
  <si>
    <t>Jeux d'échecs - l'art du jeu, jeu dans l'art. Autoadhésif. Cavaliers et tour en laque.</t>
  </si>
  <si>
    <t>Jeux d'échecs - l'art du jeu, jeu dans l'art. Autoadhésif. Jeu d'échecs en porcelaine.</t>
  </si>
  <si>
    <t>France, terre de tourisme. Sites naturels. Autoadhésifs. Puy de Sancy.</t>
  </si>
  <si>
    <t>France, terre de tourisme. Sites naturels. Autoadhésifs. Rochers des deux Jumeaux.</t>
  </si>
  <si>
    <t>France, terre de tourisme. Sites naturels. Autoadhésifs. Forêt de Fontainebleau.</t>
  </si>
  <si>
    <t>France, terre de tourisme. Sites naturels. Autoadhésifs. Grand Ballon.</t>
  </si>
  <si>
    <t>France, terre de tourisme. Sites naturels. Autoadhésifs. Cascade des Tufs.</t>
  </si>
  <si>
    <t>France, terre de tourisme. Sites naturels. Autoadhésifs. Désert de Platé.</t>
  </si>
  <si>
    <t>France, terre de tourisme. Sites naturels. Autoadhésifs. Dune du Pilat et banc d'Arguin.</t>
  </si>
  <si>
    <t>France, terre de tourisme. Sites naturels. Autoadhésifs. Pointe du Raz.</t>
  </si>
  <si>
    <t>France, terre de tourisme. Sites naturels. Autoadhésifs. Terril N° 74A</t>
  </si>
  <si>
    <t>France, terre de tourisme. Sites naturels. Autoadhésifs. Colorado provençal.</t>
  </si>
  <si>
    <t>France, terre de tourisme. Sites naturels. Autoadhésifs. Paysage de l'Aubrac.</t>
  </si>
  <si>
    <t>France, terre de tourisme. Sites naturels. Autoadhésifs. La Loire.</t>
  </si>
  <si>
    <t>Mon spectaculaire carnet de timbres. Autoadhésif. Houx.</t>
  </si>
  <si>
    <t>Mon spectaculaire carnet de timbres. Autoadhésif. Pomme de pin.</t>
  </si>
  <si>
    <t>Mon spectaculaire carnet de timbres. Autoadhésif. Perce neige.</t>
  </si>
  <si>
    <t>Mon spectaculaire carnet de timbres. Autoadhésif. Hermite.</t>
  </si>
  <si>
    <t>Mon spectaculaire carnet de timbres. Autoadhésif. Hibou et houx.</t>
  </si>
  <si>
    <t>Mon spectaculaire carnet de timbres. Autoadhésif. Primevères.</t>
  </si>
  <si>
    <t>Mon spectaculaire carnet de timbres. Autoadhésif. Pomme de pin et coucher de soleil.</t>
  </si>
  <si>
    <t>Mon spectaculaire carnet de timbres. Autoadhésif. Pomme de pin et houx.</t>
  </si>
  <si>
    <t>Mon spectaculaire carnet de timbres. Autoadhésif. Oiseau sur une branche.</t>
  </si>
  <si>
    <t>Mon spectaculaire carnet de timbres. Autoadhésif. Hibou.</t>
  </si>
  <si>
    <t>Mon spectaculaire carnet de timbres. Autoadhésif. Renard.</t>
  </si>
  <si>
    <t>Mosaïque de paysages. Autoadhésifs. Vignobles (Bas-Rhin).</t>
  </si>
  <si>
    <t>Mosaïque de paysages. Autoadhésifs. Vergets (Loiret).</t>
  </si>
  <si>
    <t>Mosaïque de paysages. Autoadhésifs. Salins (Bouches du Rhône).</t>
  </si>
  <si>
    <t>Mosaïque de paysages. Autoadhésifs. Plage (Corse du Sud).</t>
  </si>
  <si>
    <t>Mosaïque de paysages. Autoadhésifs. Pâturage (Lozère).</t>
  </si>
  <si>
    <t>Mosaïque de paysages. Autoadhésifs. Forêts et orgues balsatiques (Puy de Dôme).</t>
  </si>
  <si>
    <t>Mosaïque de paysages. Autoadhésifs. Littoral (Morbihan).</t>
  </si>
  <si>
    <t>Mosaïque de paysages. Autoadhésifs. Parcs à huîtres (Charente Maritime).</t>
  </si>
  <si>
    <t xml:space="preserve">Mosaïque de paysages. Autoadhésifs. Marais salants (Vendée). </t>
  </si>
  <si>
    <t>Mosaïque de paysages. Autoadhésifs. Cultures maraîchères (Seine Maritime).</t>
  </si>
  <si>
    <t>Mosaïque de paysages. Autoadhésifs. Prés salés (Somme).</t>
  </si>
  <si>
    <t>Mosaïque de paysages. Autoadhésifs. Champs de blé et de colza (Côte d'Or).</t>
  </si>
  <si>
    <t>1,08 €</t>
  </si>
  <si>
    <t>Saint Valentin. Cœur de Chanel. Autoadhésif. Flacon de parfum et chiffre 5 sur fond rouge.</t>
  </si>
  <si>
    <t>2,16 €</t>
  </si>
  <si>
    <t>Saint Valentin. Cœur de Chanel. Autoadhésif. Flacon de parfum et chiffre 5 sur fond rose.</t>
  </si>
  <si>
    <t>Faune. Empreintes d'animaux. Autoadhésifs. Chameau.</t>
  </si>
  <si>
    <t>Faune. Empreintes d'animaux. Autoadhésifs. Lion d'Afrique.</t>
  </si>
  <si>
    <t>Faune. Empreintes d'animaux. Autoadhésifs. Babouin chacma.</t>
  </si>
  <si>
    <t>Faune. Empreintes d'animaux. Autoadhésifs. Canard colvert.</t>
  </si>
  <si>
    <t>Faune. Empreintes d'animaux. Autoadhésifs. Jaguar.</t>
  </si>
  <si>
    <t>Faune. Empreintes d'animaux. Autoadhésifs. Grizzli.</t>
  </si>
  <si>
    <t>Faune. Empreintes d'animaux. Autoadhésifs. Manchot papou.</t>
  </si>
  <si>
    <t>Faune. Empreintes d'animaux. Autoadhésifs. Hérisson.</t>
  </si>
  <si>
    <t>Faune. Empreintes d'animaux. Autoadhésifs. Eléphant d'Afrique.</t>
  </si>
  <si>
    <t>Faune. Empreintes d'animaux. Autoadhésifs. Héron cendré.</t>
  </si>
  <si>
    <t>Faune. Empreintes d'animaux. Autoadhésifs. Chevreuil.</t>
  </si>
  <si>
    <t>Faune. Empreintes d'animaux. Autoadhésifs. Chamois des Alpes.</t>
  </si>
  <si>
    <t>Art. Tableau " Dans le cercle" (1911) de Vassily Kandinsky. Autoadhésif. Représentation du détail.</t>
  </si>
  <si>
    <t>Art. Tableau " Dans le cercle" (1911) de Vassily Kandinsky. Autoadhésif. Détail de l'œuvre.</t>
  </si>
  <si>
    <t>Au profit de la Croix Rouge. On peut le faire grâce à vous. Autoadhésif. "Important".</t>
  </si>
  <si>
    <t>Au profit de la Croix Rouge. On peut le faire grâce à vous. Autoadhésif. "chaque instant unique".</t>
  </si>
  <si>
    <t>Au profit de la Croix Rouge. On peut le faire grâce à vous. Autoadhésif. "il va falloir s'adapter".</t>
  </si>
  <si>
    <t>Au profit de la Croix Rouge. On peut le faire grâce à vous. Autoadhésif. "un grand merci".</t>
  </si>
  <si>
    <t>Au profit de la Croix Rouge. On peut le faire grâce à vous. Autoadhésif. "on peut le faire".</t>
  </si>
  <si>
    <t>Au profit de la Croix Rouge. On peut le faire grâce à vous. Autoadhésif. "vous êtes formidables".</t>
  </si>
  <si>
    <t>Au profit de la Croix Rouge. On peut le faire grâce à vous. Autoadhésif. "il faut oser".</t>
  </si>
  <si>
    <t>Au profit de la Croix Rouge. On peut le faire grâce à vous. Autoadhésif. "j'aime la vie".</t>
  </si>
  <si>
    <t>Au profit de la Croix Rouge. On peut le faire grâce à vous. Autoadhésif. "nous finirons par vaincre".</t>
  </si>
  <si>
    <t>Au profit de la Croix Rouge. On peut le faire grâce à vous. Autoadhésif. "mots d'amour".</t>
  </si>
  <si>
    <t>3733 A</t>
  </si>
  <si>
    <t>3739 A</t>
  </si>
  <si>
    <t>3744 A</t>
  </si>
  <si>
    <t>117A</t>
  </si>
  <si>
    <t>BC2099</t>
  </si>
  <si>
    <t>BC2111</t>
  </si>
  <si>
    <t>BC2123</t>
  </si>
  <si>
    <t>BC2145</t>
  </si>
  <si>
    <t>BC2157</t>
  </si>
  <si>
    <t>F5540</t>
  </si>
  <si>
    <t>188A</t>
  </si>
  <si>
    <t>188B</t>
  </si>
  <si>
    <t>Daguet armées</t>
  </si>
  <si>
    <t>580A</t>
  </si>
  <si>
    <t>BC4161</t>
  </si>
  <si>
    <t>2,50 logo</t>
  </si>
  <si>
    <t>BC3372</t>
  </si>
  <si>
    <t>CARNETS</t>
  </si>
  <si>
    <t>1,08 x 5</t>
  </si>
  <si>
    <t>Saint Valentin. Cœurs de Saint-Louis</t>
  </si>
  <si>
    <t>1,15x5</t>
  </si>
  <si>
    <t>Fond bleu</t>
  </si>
  <si>
    <t>BF1</t>
  </si>
  <si>
    <t>BF2</t>
  </si>
  <si>
    <t>BF3</t>
  </si>
  <si>
    <t>BF92</t>
  </si>
  <si>
    <t>BF93</t>
  </si>
  <si>
    <t>BF94</t>
  </si>
  <si>
    <t>BF102</t>
  </si>
  <si>
    <t>BF95</t>
  </si>
  <si>
    <t>BF99</t>
  </si>
  <si>
    <t>BF96</t>
  </si>
  <si>
    <t>BF97</t>
  </si>
  <si>
    <t>BF98</t>
  </si>
  <si>
    <t>BF100</t>
  </si>
  <si>
    <t>BF101</t>
  </si>
  <si>
    <t>BF103</t>
  </si>
  <si>
    <t>BF104</t>
  </si>
  <si>
    <t>BF106</t>
  </si>
  <si>
    <t>BF105</t>
  </si>
  <si>
    <t>BF113</t>
  </si>
  <si>
    <t>BF107</t>
  </si>
  <si>
    <t>BF108</t>
  </si>
  <si>
    <t>BF110</t>
  </si>
  <si>
    <t>BF109</t>
  </si>
  <si>
    <t>BF111</t>
  </si>
  <si>
    <t>BF112</t>
  </si>
  <si>
    <t>BF114</t>
  </si>
  <si>
    <t>BF54</t>
  </si>
  <si>
    <t>BF55</t>
  </si>
  <si>
    <t>BF56</t>
  </si>
  <si>
    <t>BF57</t>
  </si>
  <si>
    <t>BF61</t>
  </si>
  <si>
    <t>BF58</t>
  </si>
  <si>
    <t>BF59</t>
  </si>
  <si>
    <t>BF60</t>
  </si>
  <si>
    <t>BF62</t>
  </si>
  <si>
    <t>BF63</t>
  </si>
  <si>
    <t>BF64</t>
  </si>
  <si>
    <t>BF65</t>
  </si>
  <si>
    <t>BF66</t>
  </si>
  <si>
    <t>BF67</t>
  </si>
  <si>
    <t>BF68</t>
  </si>
  <si>
    <t>BF69</t>
  </si>
  <si>
    <t>BF70</t>
  </si>
  <si>
    <t>BF71</t>
  </si>
  <si>
    <t>BF72</t>
  </si>
  <si>
    <t>BF73</t>
  </si>
  <si>
    <t>BF74</t>
  </si>
  <si>
    <t>BF75</t>
  </si>
  <si>
    <t>BF76</t>
  </si>
  <si>
    <t>BF77</t>
  </si>
  <si>
    <t>BF78</t>
  </si>
  <si>
    <t>BF79</t>
  </si>
  <si>
    <t>BF80</t>
  </si>
  <si>
    <t>BF81</t>
  </si>
  <si>
    <t>BF82</t>
  </si>
  <si>
    <t>BF89</t>
  </si>
  <si>
    <t>BF83</t>
  </si>
  <si>
    <t>BF84</t>
  </si>
  <si>
    <t>BF85</t>
  </si>
  <si>
    <t>BF86</t>
  </si>
  <si>
    <t>BF87</t>
  </si>
  <si>
    <t>BF88</t>
  </si>
  <si>
    <t>BF90</t>
  </si>
  <si>
    <t>BF91</t>
  </si>
  <si>
    <t>BF7</t>
  </si>
  <si>
    <t>BF153</t>
  </si>
  <si>
    <t>BF6</t>
  </si>
  <si>
    <t>BF8</t>
  </si>
  <si>
    <t>BF11</t>
  </si>
  <si>
    <t>BF9</t>
  </si>
  <si>
    <t>BF10</t>
  </si>
  <si>
    <t>BF12</t>
  </si>
  <si>
    <t>BF13</t>
  </si>
  <si>
    <t>BF14</t>
  </si>
  <si>
    <t>BF15</t>
  </si>
  <si>
    <t>BF16</t>
  </si>
  <si>
    <t>BF17</t>
  </si>
  <si>
    <t>BF18</t>
  </si>
  <si>
    <t>BF19</t>
  </si>
  <si>
    <t>BF20</t>
  </si>
  <si>
    <t>BF21</t>
  </si>
  <si>
    <t>BF22</t>
  </si>
  <si>
    <t>BF23</t>
  </si>
  <si>
    <t>BF24</t>
  </si>
  <si>
    <t>BF25</t>
  </si>
  <si>
    <t>BF26</t>
  </si>
  <si>
    <t>BF27</t>
  </si>
  <si>
    <t>BF28</t>
  </si>
  <si>
    <t>BF29</t>
  </si>
  <si>
    <t>BF30</t>
  </si>
  <si>
    <t>BF31</t>
  </si>
  <si>
    <t>BF32</t>
  </si>
  <si>
    <t>BF31A</t>
  </si>
  <si>
    <t>BF33</t>
  </si>
  <si>
    <t>BF34</t>
  </si>
  <si>
    <t>BF35</t>
  </si>
  <si>
    <t>BF36</t>
  </si>
  <si>
    <t>BF37</t>
  </si>
  <si>
    <t>BF38</t>
  </si>
  <si>
    <t>BF40</t>
  </si>
  <si>
    <t>BF41</t>
  </si>
  <si>
    <t>BF42</t>
  </si>
  <si>
    <t>BF43</t>
  </si>
  <si>
    <t>BLOCS FEUILLETS</t>
  </si>
  <si>
    <t>BF46</t>
  </si>
  <si>
    <t>BF45</t>
  </si>
  <si>
    <t>BF44</t>
  </si>
  <si>
    <t>BF47</t>
  </si>
  <si>
    <t>BF48</t>
  </si>
  <si>
    <t>BF52</t>
  </si>
  <si>
    <t>BF49</t>
  </si>
  <si>
    <t>BF50</t>
  </si>
  <si>
    <t>BF51</t>
  </si>
  <si>
    <t>BF53</t>
  </si>
  <si>
    <t>BF118</t>
  </si>
  <si>
    <t>BF116</t>
  </si>
  <si>
    <t>BF117</t>
  </si>
  <si>
    <t>BF115</t>
  </si>
  <si>
    <t>BF119</t>
  </si>
  <si>
    <t>BF120</t>
  </si>
  <si>
    <t>BF122</t>
  </si>
  <si>
    <t>BF121</t>
  </si>
  <si>
    <t>BF123</t>
  </si>
  <si>
    <t>BF124</t>
  </si>
  <si>
    <t>BF126</t>
  </si>
  <si>
    <t>BF127</t>
  </si>
  <si>
    <t>BF125</t>
  </si>
  <si>
    <t>BF128</t>
  </si>
  <si>
    <t>BF129</t>
  </si>
  <si>
    <t>BF130</t>
  </si>
  <si>
    <t>BF136</t>
  </si>
  <si>
    <t>BF138</t>
  </si>
  <si>
    <t>BF140</t>
  </si>
  <si>
    <t>BF141</t>
  </si>
  <si>
    <t>BF142</t>
  </si>
  <si>
    <t>BF144</t>
  </si>
  <si>
    <t>BF145</t>
  </si>
  <si>
    <t>BF143</t>
  </si>
  <si>
    <t>BF146</t>
  </si>
  <si>
    <t>BF148</t>
  </si>
  <si>
    <t>BF151</t>
  </si>
  <si>
    <t>BF149</t>
  </si>
  <si>
    <t>BF152</t>
  </si>
  <si>
    <t>BC2360A</t>
  </si>
  <si>
    <t>CARNETS COMMEMORATIFS</t>
  </si>
  <si>
    <t xml:space="preserve">Personnages célèbres. </t>
  </si>
  <si>
    <t>La communication en BD</t>
  </si>
  <si>
    <t>Côte 2023</t>
  </si>
  <si>
    <t>Le plaisir d'écrire</t>
  </si>
  <si>
    <t>France-Suède</t>
  </si>
  <si>
    <t>Santons de Provence</t>
  </si>
  <si>
    <t>CRX</t>
  </si>
  <si>
    <t>Humanité, Unité, Impartialité, Neutralité</t>
  </si>
  <si>
    <t>Au profit de la Croix-Rouge. Motifs du bassin de Diane, à Versailles. N°s 937-938</t>
  </si>
  <si>
    <t xml:space="preserve"> CROIX ROUGE</t>
  </si>
  <si>
    <t>NUM Y.T</t>
  </si>
  <si>
    <t>Année Émi</t>
  </si>
  <si>
    <t>Valeur Faciale</t>
  </si>
  <si>
    <t>1 f + 3 f</t>
  </si>
  <si>
    <t>Portrait de Brongniard enfant (1739-1813), par Houdon (1741-1828).</t>
  </si>
  <si>
    <t>L'Amour, par Falconet (1716-1791).</t>
  </si>
  <si>
    <t>Enfant royal en prière (portrait présumé du dauphin Charles) par le Maître des Moulins.</t>
  </si>
  <si>
    <t>Portrait de Nicole Ricard, par Quentin de La Tour.</t>
  </si>
  <si>
    <t>Motifs du bassin de Diane, à Versailles.</t>
  </si>
  <si>
    <t xml:space="preserve">Motifs du bassin de Diane, à Versailles. </t>
  </si>
  <si>
    <t>Marie-Louise Elisabeth Vigée-Le Brun et sa fille, par elle-même (1755-1842).</t>
  </si>
  <si>
    <t xml:space="preserve"> "Le retour du Baptème", par Louis Le Nain (1593-1648).</t>
  </si>
  <si>
    <t>Jeune fille aux colombes, par J.-B. Greuze (1725-1805).</t>
  </si>
  <si>
    <t>L'enfant à la cage, par J.-B. Pigalle (1714-1785).</t>
  </si>
  <si>
    <t>L'enfant à l'oie (statue grecque).</t>
  </si>
  <si>
    <t>F 4910</t>
  </si>
  <si>
    <t>F 4386</t>
  </si>
  <si>
    <t>F 5001</t>
  </si>
  <si>
    <t>Amour et courage</t>
  </si>
  <si>
    <t>Les Geste qui sauvent</t>
  </si>
  <si>
    <t>F 4520</t>
  </si>
  <si>
    <t xml:space="preserve"> Carnet 2028</t>
  </si>
  <si>
    <t xml:space="preserve"> Carnet 2027</t>
  </si>
  <si>
    <t>Carnet 2023</t>
  </si>
  <si>
    <t>Carnet 2022</t>
  </si>
  <si>
    <t>Carnet 2024</t>
  </si>
  <si>
    <t>Carnet 2021</t>
  </si>
  <si>
    <t>Carnet 2026</t>
  </si>
  <si>
    <t>Carnet 2032</t>
  </si>
  <si>
    <t>Carnet 2033</t>
  </si>
  <si>
    <t>Carnet 2004</t>
  </si>
  <si>
    <t>Carnet 2001</t>
  </si>
  <si>
    <t>Carnet 2002</t>
  </si>
  <si>
    <t>Carnet 2003</t>
  </si>
  <si>
    <t>Marie-Louise Elisabeth Vigée-Le Brun et sa fille, par elle-même (1755-1842) et "Le retour du Baptème", par Louis Le Nain (1593-1648).</t>
  </si>
  <si>
    <t>Maternité, par Eugène Carrière (1849-1906).</t>
  </si>
  <si>
    <t>Carnet 2006</t>
  </si>
  <si>
    <t>Carnet 2005</t>
  </si>
  <si>
    <t>Maternité, par Eugène Carrière (1849-1906) et Jeune fille aux colombes, par J.-B. Greuze (1725-1805).</t>
  </si>
  <si>
    <t>Jeune paysan. Détail de "Famille de paysans dans un intérieur", par Le Nain.</t>
  </si>
  <si>
    <t xml:space="preserve">15 f + 7 f </t>
  </si>
  <si>
    <t>20 f  + 8 f</t>
  </si>
  <si>
    <t>Carnet 2007</t>
  </si>
  <si>
    <t>Saint Vincent de Paul</t>
  </si>
  <si>
    <t>Henri Dunant</t>
  </si>
  <si>
    <t>Carnet 2008</t>
  </si>
  <si>
    <t>Michel de l'Épée</t>
  </si>
  <si>
    <t>Valentin Haüy</t>
  </si>
  <si>
    <t>20 f  + 10 f</t>
  </si>
  <si>
    <t>25 f  + 10 f</t>
  </si>
  <si>
    <t>Carnet 2009</t>
  </si>
  <si>
    <t>Carnet 2010</t>
  </si>
  <si>
    <t>Fragonard</t>
  </si>
  <si>
    <t>Carnet 2011</t>
  </si>
  <si>
    <t>Carnet 2012</t>
  </si>
  <si>
    <t>David d'Angers</t>
  </si>
  <si>
    <t>Manet</t>
  </si>
  <si>
    <t>J-N Corvisard</t>
  </si>
  <si>
    <t>D. Larrey</t>
  </si>
  <si>
    <t>Gilles, par Watteau.</t>
  </si>
  <si>
    <t>Gravure J. Callot L'aveugle et le mendiant.</t>
  </si>
  <si>
    <t>Gravure J. Callot La mendiante et la borgnesse.</t>
  </si>
  <si>
    <t>Bâton de confrérie de Saint Martin (bois doré)</t>
  </si>
  <si>
    <t>Bois sculpté de l'église de Saint Martin (Oise, XVIe siècle).</t>
  </si>
  <si>
    <t>Reproduction d'oeuvres de Rouault (1871-1958). "Il serait si doux d'aimer".</t>
  </si>
  <si>
    <t>Reproduction d'oeuvres de Rouault (1871-1958).  "L'aveugle a parfois consolé le voyant".</t>
  </si>
  <si>
    <t>Carnet 2013</t>
  </si>
  <si>
    <t>Carnet 2014</t>
  </si>
  <si>
    <t>Carnet 2015</t>
  </si>
  <si>
    <t>Carnet 2016</t>
  </si>
  <si>
    <t>Carnet 2017</t>
  </si>
  <si>
    <t>Carnet 2018</t>
  </si>
  <si>
    <t>Carnet 2019</t>
  </si>
  <si>
    <t>Carnet 2020</t>
  </si>
  <si>
    <t>Carnet 2025</t>
  </si>
  <si>
    <t>Carnet 2030</t>
  </si>
  <si>
    <t>Carnet 2031</t>
  </si>
  <si>
    <t>Carnet 2034</t>
  </si>
  <si>
    <t>Carnet 2035</t>
  </si>
  <si>
    <t>Carnet 2036</t>
  </si>
  <si>
    <t>Carnet 2037</t>
  </si>
  <si>
    <t>Carnet 2038</t>
  </si>
  <si>
    <t>Carnet 2039</t>
  </si>
  <si>
    <t>Carnet 2040</t>
  </si>
  <si>
    <t>Carnet 2041</t>
  </si>
  <si>
    <t>Carnet 2042</t>
  </si>
  <si>
    <t>Carnet 2043</t>
  </si>
  <si>
    <t>Carnet 2044</t>
  </si>
  <si>
    <t>Carnet 2045</t>
  </si>
  <si>
    <t>Carnet 2046</t>
  </si>
  <si>
    <t>Carnet 2047</t>
  </si>
  <si>
    <t>Carnet 2048</t>
  </si>
  <si>
    <t>Carnet 2049</t>
  </si>
  <si>
    <t>Carnet 2050</t>
  </si>
  <si>
    <t>Carnet 2051</t>
  </si>
  <si>
    <t>Carnet 2029</t>
  </si>
  <si>
    <t>2345 a</t>
  </si>
  <si>
    <t>2392a</t>
  </si>
  <si>
    <t>2449a</t>
  </si>
  <si>
    <t>2498a</t>
  </si>
  <si>
    <t>2555a</t>
  </si>
  <si>
    <t>2612a</t>
  </si>
  <si>
    <t>Carnet 2052</t>
  </si>
  <si>
    <t>Carnet 2053</t>
  </si>
  <si>
    <t>Carnet 2054</t>
  </si>
  <si>
    <t>Carnet 2055</t>
  </si>
  <si>
    <t>Carnet 2056</t>
  </si>
  <si>
    <t>P4306</t>
  </si>
  <si>
    <t>Carnet 2057</t>
  </si>
  <si>
    <t>4386a</t>
  </si>
  <si>
    <t>4387a</t>
  </si>
  <si>
    <t>4388a</t>
  </si>
  <si>
    <t>4390a</t>
  </si>
  <si>
    <t>4389a</t>
  </si>
  <si>
    <t xml:space="preserve">ni légende ni valeur </t>
  </si>
  <si>
    <t>Rouge</t>
  </si>
  <si>
    <t>Solidarité Haïti</t>
  </si>
  <si>
    <t xml:space="preserve">  0,44 Don</t>
  </si>
  <si>
    <t>F 4621</t>
  </si>
  <si>
    <t>F 4386a</t>
  </si>
  <si>
    <t>Le bénévolat</t>
  </si>
  <si>
    <t>Secourisme</t>
  </si>
  <si>
    <t>Soutien aux personnes agées</t>
  </si>
  <si>
    <t>Lutte contre l'illétrisme</t>
  </si>
  <si>
    <t>Aide  victimes de catastrophes</t>
  </si>
  <si>
    <t>Générosité</t>
  </si>
  <si>
    <t>Entraide</t>
  </si>
  <si>
    <t>La croix rouge française</t>
  </si>
  <si>
    <t>Chaleur</t>
  </si>
  <si>
    <t>Solidarité</t>
  </si>
  <si>
    <t>F 4699</t>
  </si>
  <si>
    <t>F 4819</t>
  </si>
  <si>
    <t>Je suis, tu es</t>
  </si>
  <si>
    <t>Tu es nous sommes</t>
  </si>
  <si>
    <t>Nous sommes ensemble</t>
  </si>
  <si>
    <t>Ensemble plus forts</t>
  </si>
  <si>
    <t xml:space="preserve">Solidarité </t>
  </si>
  <si>
    <t>Aide aux déportés</t>
  </si>
  <si>
    <t>Flèches partant d'une croix</t>
  </si>
  <si>
    <t>La Croix -Rouge française</t>
  </si>
  <si>
    <t>Camionettes</t>
  </si>
  <si>
    <t>La Croix -Rougeet cœur</t>
  </si>
  <si>
    <t xml:space="preserve">Ensemble avec la Croix -Rouge </t>
  </si>
  <si>
    <t>The Love Collection</t>
  </si>
  <si>
    <t>Amour</t>
  </si>
  <si>
    <t>Voir Croix-Rouge</t>
  </si>
  <si>
    <t>C1422</t>
  </si>
  <si>
    <t>Carnet sans publicité</t>
  </si>
  <si>
    <t>C1548</t>
  </si>
  <si>
    <t>l</t>
  </si>
  <si>
    <t xml:space="preserve">Les petits ruisseaux </t>
  </si>
  <si>
    <t>AAC837</t>
  </si>
  <si>
    <t>Henri Dunant (1828-1910), fondateur de la Croix Rouge.</t>
  </si>
  <si>
    <t>Les anges blancs, infirmières pendant la 1èer Guerre mondiale.</t>
  </si>
  <si>
    <t>Logo Croix -Rouge française</t>
  </si>
  <si>
    <t>Couple tenant un enfant dont le manteau rouge représente la Croix Rouge.</t>
  </si>
  <si>
    <t>La France en timbres</t>
  </si>
  <si>
    <t>Flore des Régions - C'est ma nature</t>
  </si>
  <si>
    <t>C650</t>
  </si>
  <si>
    <t>C662</t>
  </si>
  <si>
    <t>C512</t>
  </si>
  <si>
    <t>C526</t>
  </si>
  <si>
    <t>C566</t>
  </si>
  <si>
    <t>C578</t>
  </si>
  <si>
    <t>C609</t>
  </si>
  <si>
    <t>C636</t>
  </si>
  <si>
    <t>C674</t>
  </si>
  <si>
    <t>C686</t>
  </si>
  <si>
    <t>C699</t>
  </si>
  <si>
    <t>C739</t>
  </si>
  <si>
    <t>C751</t>
  </si>
  <si>
    <t>C763</t>
  </si>
  <si>
    <t>C714</t>
  </si>
  <si>
    <t>Châteaux et demeures historiques</t>
  </si>
  <si>
    <t>C901</t>
  </si>
  <si>
    <t>C913</t>
  </si>
  <si>
    <t>C813</t>
  </si>
  <si>
    <t>Chevaux de trait</t>
  </si>
  <si>
    <t>C789</t>
  </si>
  <si>
    <t>C801</t>
  </si>
  <si>
    <t>C889</t>
  </si>
  <si>
    <t>C865</t>
  </si>
  <si>
    <t>C877</t>
  </si>
  <si>
    <t>C941</t>
  </si>
  <si>
    <t>C953</t>
  </si>
  <si>
    <t>C965</t>
  </si>
  <si>
    <t>C1011</t>
  </si>
  <si>
    <t>C1033</t>
  </si>
  <si>
    <t>C1045</t>
  </si>
  <si>
    <t>C1057</t>
  </si>
  <si>
    <t>C1023</t>
  </si>
  <si>
    <t>C999</t>
  </si>
  <si>
    <t>C1070</t>
  </si>
  <si>
    <t>C1084</t>
  </si>
  <si>
    <t>C1096</t>
  </si>
  <si>
    <t>C1108</t>
  </si>
  <si>
    <t>C1120</t>
  </si>
  <si>
    <t>C1140</t>
  </si>
  <si>
    <t>C1152</t>
  </si>
  <si>
    <t>C1164</t>
  </si>
  <si>
    <t>C1178</t>
  </si>
  <si>
    <t>C825</t>
  </si>
  <si>
    <t>C1190</t>
  </si>
  <si>
    <t>C1202</t>
  </si>
  <si>
    <t>C1218</t>
  </si>
  <si>
    <t>C1244</t>
  </si>
  <si>
    <t>C1232</t>
  </si>
  <si>
    <t>C1258</t>
  </si>
  <si>
    <t>C1278</t>
  </si>
  <si>
    <t>C1288</t>
  </si>
  <si>
    <t>C1300</t>
  </si>
  <si>
    <t>C1312</t>
  </si>
  <si>
    <t>C1348</t>
  </si>
  <si>
    <t>C1324</t>
  </si>
  <si>
    <t>C1336</t>
  </si>
  <si>
    <t>C1386</t>
  </si>
  <si>
    <t>Veau, Vache, Cochon, Couvée</t>
  </si>
  <si>
    <t>Signes astrologiques chinois</t>
  </si>
  <si>
    <t>C1360</t>
  </si>
  <si>
    <t>Année internationale du tourisme</t>
  </si>
  <si>
    <t>C1374</t>
  </si>
  <si>
    <t>C1398</t>
  </si>
  <si>
    <t xml:space="preserve">Masques - Série photographique </t>
  </si>
  <si>
    <t>C1410</t>
  </si>
  <si>
    <t>Fleurs et métiers d'art</t>
  </si>
  <si>
    <t>C1442</t>
  </si>
  <si>
    <t>Céréales nourricières</t>
  </si>
  <si>
    <t>C1454</t>
  </si>
  <si>
    <t>Le goût</t>
  </si>
  <si>
    <t>C1466</t>
  </si>
  <si>
    <t>Ponts et viaducs</t>
  </si>
  <si>
    <t>C1430</t>
  </si>
  <si>
    <t>La fête foraine</t>
  </si>
  <si>
    <t>C1478</t>
  </si>
  <si>
    <t>Les arts du cirque</t>
  </si>
  <si>
    <t>C1490</t>
  </si>
  <si>
    <t>Timbres de vœux</t>
  </si>
  <si>
    <t>P5183/84</t>
  </si>
  <si>
    <t>C1502</t>
  </si>
  <si>
    <t>C1540</t>
  </si>
  <si>
    <t>C1528</t>
  </si>
  <si>
    <t>C1558</t>
  </si>
  <si>
    <t>C1570</t>
  </si>
  <si>
    <t>C1719</t>
  </si>
  <si>
    <t>C1789</t>
  </si>
  <si>
    <t>C1657</t>
  </si>
  <si>
    <t>C1629</t>
  </si>
  <si>
    <t>C 1629</t>
  </si>
  <si>
    <t>C1683</t>
  </si>
  <si>
    <t>C1695</t>
  </si>
  <si>
    <t>C1801</t>
  </si>
  <si>
    <t>C1815</t>
  </si>
  <si>
    <t>1479B</t>
  </si>
  <si>
    <t>C2469A</t>
  </si>
  <si>
    <t>C2526A</t>
  </si>
  <si>
    <t>C2578A</t>
  </si>
  <si>
    <t>C1582</t>
  </si>
  <si>
    <t>C1617</t>
  </si>
  <si>
    <t>BF147</t>
  </si>
  <si>
    <t>BF150</t>
  </si>
  <si>
    <t>BF139</t>
  </si>
  <si>
    <t>BF137</t>
  </si>
  <si>
    <t>BF135</t>
  </si>
  <si>
    <t>BF134</t>
  </si>
  <si>
    <t>BF131</t>
  </si>
  <si>
    <t>BF132</t>
  </si>
  <si>
    <t>BF133</t>
  </si>
  <si>
    <t>BF4</t>
  </si>
  <si>
    <t>BF5</t>
  </si>
  <si>
    <t>C1729</t>
  </si>
  <si>
    <t>C1741</t>
  </si>
  <si>
    <t>C1753</t>
  </si>
  <si>
    <t>C329</t>
  </si>
  <si>
    <t>C253</t>
  </si>
  <si>
    <t>C291</t>
  </si>
  <si>
    <t>C1930</t>
  </si>
  <si>
    <t>C1671</t>
  </si>
  <si>
    <t>F5484</t>
  </si>
  <si>
    <t>C1942</t>
  </si>
  <si>
    <t>C 1942</t>
  </si>
  <si>
    <t>C 1956</t>
  </si>
  <si>
    <t>C1956</t>
  </si>
  <si>
    <t>F5524</t>
  </si>
  <si>
    <t>C2073</t>
  </si>
  <si>
    <t>Boite à timbres</t>
  </si>
  <si>
    <t>C2025</t>
  </si>
  <si>
    <t>C2001</t>
  </si>
  <si>
    <t>C 2001</t>
  </si>
  <si>
    <t>C2013</t>
  </si>
  <si>
    <t>C1968</t>
  </si>
  <si>
    <t>C1979</t>
  </si>
  <si>
    <t>C1989</t>
  </si>
  <si>
    <t>F5485</t>
  </si>
  <si>
    <t>Pierre Clostermann et Claire Roman</t>
  </si>
  <si>
    <t>F5509</t>
  </si>
  <si>
    <t>C 2025</t>
  </si>
  <si>
    <t>C 2037</t>
  </si>
  <si>
    <t>F5514</t>
  </si>
  <si>
    <t>F5520</t>
  </si>
  <si>
    <t>F5528</t>
  </si>
  <si>
    <t>Croix-Rouge - L'aide alimentaire</t>
  </si>
  <si>
    <t>Croix-Rouge - La maraude</t>
  </si>
  <si>
    <t>Croix-Rouge - La vaccination</t>
  </si>
  <si>
    <t>Croix-Rouge - Feuillet Actions et Solidarité</t>
  </si>
  <si>
    <t>C2061</t>
  </si>
  <si>
    <t>C2049</t>
  </si>
  <si>
    <t>Cerf, Chouette et Cadeau</t>
  </si>
  <si>
    <t>Saint-Valentin - Cœur de Saint-Louis</t>
  </si>
  <si>
    <t>Notre Planète bleue - Australie</t>
  </si>
  <si>
    <t>Notre Planète bleue - Islande</t>
  </si>
  <si>
    <t>Notre Planète bleue - Suisse</t>
  </si>
  <si>
    <t>Notre Planète bleue - Norvège</t>
  </si>
  <si>
    <t>Notre Planète bleue - Botwana</t>
  </si>
  <si>
    <t>Notre Planète bleue - Brésil et Argentine</t>
  </si>
  <si>
    <t>Notre Planète bleue - Nouvelle-Zélande</t>
  </si>
  <si>
    <t>Notre Planète bleue - France</t>
  </si>
  <si>
    <t>Notre Planète bleue - Suède</t>
  </si>
  <si>
    <t>Notre Planète bleue - Polynésie Française</t>
  </si>
  <si>
    <t>Notre Planète bleue - Lybie</t>
  </si>
  <si>
    <t>Lettre prioritaire</t>
  </si>
  <si>
    <t>Les animaux au crépuscule - Eléphant d"afrique</t>
  </si>
  <si>
    <t>Les animaux au crépuscule - Kangourou géant</t>
  </si>
  <si>
    <t>Les animaux au crépuscule - Cacatoès à huppe jaune</t>
  </si>
  <si>
    <t>Les animaux au crépuscule - Manchots royaux</t>
  </si>
  <si>
    <t>Les animaux au crépuscule - Daim</t>
  </si>
  <si>
    <t>Les animaux au crépuscule - Babouins</t>
  </si>
  <si>
    <t>Les animaux au crépuscule - Dauphins</t>
  </si>
  <si>
    <t>Les animaux au crépuscule - Guanacos</t>
  </si>
  <si>
    <t>Les animaux au crépuscule - Lion</t>
  </si>
  <si>
    <t>Les animaux au crépuscule - Cigognes blanches</t>
  </si>
  <si>
    <t>Les animaux au crépuscule - Léopard</t>
  </si>
  <si>
    <t>Les animaux au crépuscule - Grandes aigrettes</t>
  </si>
  <si>
    <t>lustre sur fond bleu</t>
  </si>
  <si>
    <t>lustre sur fond rose</t>
  </si>
  <si>
    <t>Lettre verte</t>
  </si>
  <si>
    <t>150e anniversaire de la cartepostale - Affection</t>
  </si>
  <si>
    <t>150e anniversaire de la cartepostale - La pensée nous unis</t>
  </si>
  <si>
    <t>150e anniversaire de la cartepostale - Porte-bonheur</t>
  </si>
  <si>
    <t>150e anniversaire de la cartepostale - Souvenir d'amitié</t>
  </si>
  <si>
    <t>150e anniversaire de la cartepostale - La Sainte Catherine</t>
  </si>
  <si>
    <t>150e anniversaire de la cartepostale - Souhaits sincères</t>
  </si>
  <si>
    <t>150e anniversaire de la cartepostale - Mes amitiés</t>
  </si>
  <si>
    <t>150e anniversaire de la cartepostale - Bon pour 365 jours de bonheur</t>
  </si>
  <si>
    <t>150e anniversaire de la cartepostale - Bonne et heureuse année</t>
  </si>
  <si>
    <t>150e anniversaire de la cartepostale - Le voilier fleuri</t>
  </si>
  <si>
    <t>150e anniversaire de la cartepostale - Petites fleurs parlez pour moi</t>
  </si>
  <si>
    <t>150e anniversaire de la cartepostale - Poisson d'avril</t>
  </si>
  <si>
    <t>C 2123</t>
  </si>
  <si>
    <t>Impressions croisées</t>
  </si>
  <si>
    <t>Impressions croisées - La bande carnet</t>
  </si>
  <si>
    <t>Prenez le temps de sourire - La sympathie</t>
  </si>
  <si>
    <t>Prenez le temps de sourire - L'excitation</t>
  </si>
  <si>
    <t>Prenez le temps de sourire - Le triomphe</t>
  </si>
  <si>
    <t>Prenez le temps de sourire - La romance</t>
  </si>
  <si>
    <t>Prenez le temps de sourire - Le désir</t>
  </si>
  <si>
    <t>Prenez le temps de sourire - L'admiration</t>
  </si>
  <si>
    <t>Prenez le temps de sourire - La satisfaction</t>
  </si>
  <si>
    <t>Prenez le temps de sourire - La joie</t>
  </si>
  <si>
    <t>Prenez le temps de sourire - L'adoration</t>
  </si>
  <si>
    <t>Prenez le temps de sourire - La béatitude</t>
  </si>
  <si>
    <t>Prenez le temps de sourire - Le calme</t>
  </si>
  <si>
    <t>Prenez le temps de sourire - L'amusement</t>
  </si>
  <si>
    <t>Grands voyageurs - Marco Polo</t>
  </si>
  <si>
    <t>Grands voyageurs - Fernand de Magellan</t>
  </si>
  <si>
    <t>Grands voyageurs - James Cook</t>
  </si>
  <si>
    <t>Grands voyageurs - Jeanne Barret</t>
  </si>
  <si>
    <t>Grands voyageurs - Gertrude Bell</t>
  </si>
  <si>
    <t>Grands voyageurs - Isabelle Eberhard</t>
  </si>
  <si>
    <t>Grands voyageurs - Christophe Colomb</t>
  </si>
  <si>
    <t>Grands voyageurs - Jacques Cartier</t>
  </si>
  <si>
    <t>Grands voyageurs - Roald Amundsen</t>
  </si>
  <si>
    <t>Grands voyageurs - Nelly Bly</t>
  </si>
  <si>
    <t>Grands voyageurs - Alexandra David-Néel</t>
  </si>
  <si>
    <t>Grands voyageurs - Amélia Earhart</t>
  </si>
  <si>
    <t>BC 3133</t>
  </si>
  <si>
    <t>Fleurs et douceurs - Coquelicot</t>
  </si>
  <si>
    <t>Fleurs et douceurs - Châtaignier</t>
  </si>
  <si>
    <t>Fleurs et douceurs - Acacia à gomme</t>
  </si>
  <si>
    <t>Fleurs et douceurs - Guimauve</t>
  </si>
  <si>
    <t>Fleurs et douceurs - Menthe</t>
  </si>
  <si>
    <t>Fleurs et douceurs - Anis</t>
  </si>
  <si>
    <t>Fleurs et douceurs - Cacaoyer</t>
  </si>
  <si>
    <t>Fleurs et douceurs - Violette</t>
  </si>
  <si>
    <t>Fleurs et douceurs - Bergamote</t>
  </si>
  <si>
    <t>Fleurs et douceurs - Cocotier</t>
  </si>
  <si>
    <t>Fleurs et douceurs - Réglisse</t>
  </si>
  <si>
    <t>Fleurs et douceurs - Amandier</t>
  </si>
  <si>
    <r>
      <t>Exposition philatélique internationale PHILATEC, à Paris (ouverture).</t>
    </r>
    <r>
      <rPr>
        <sz val="10"/>
        <color rgb="FFFF0000"/>
        <rFont val="Arial"/>
        <family val="2"/>
      </rPr>
      <t>Numéroté</t>
    </r>
  </si>
  <si>
    <t>Cote 2023</t>
  </si>
  <si>
    <t>Assurancetourix</t>
  </si>
  <si>
    <t>Astérix, Oanoramix, Potion</t>
  </si>
  <si>
    <t>Falbala</t>
  </si>
  <si>
    <t>idéfix avec un os</t>
  </si>
  <si>
    <t>Obélix transportant un menhir</t>
  </si>
  <si>
    <t>Feuillet</t>
  </si>
  <si>
    <t>pré oblitérés</t>
  </si>
  <si>
    <t>Bécassine</t>
  </si>
  <si>
    <t>Ceci est une invitation</t>
  </si>
  <si>
    <t>Un grand merci</t>
  </si>
  <si>
    <t>Prince-président Louis-Napoléon. Légende REPUB FRANC.</t>
  </si>
  <si>
    <t>Second Empire .Napoléon III. Légende EMPIRE FRANC.</t>
  </si>
  <si>
    <t>Napoléon III Lauré. Légende EMPIRE FRANC.</t>
  </si>
  <si>
    <t>Type de 1862.</t>
  </si>
  <si>
    <t>Emission du siège de Paris. Type de 1849 (Cérès).</t>
  </si>
  <si>
    <t>Gouvernement provisoire. Cérès. Emission dite de Bordeaux.</t>
  </si>
  <si>
    <t>IIIe République. Cérès. Grands chiffres dans les angles inférieurs.</t>
  </si>
  <si>
    <t>Type de 1849-50. Gros chiffres. Cérès.</t>
  </si>
  <si>
    <t>Type de 1849-50. Petits chiffres. Cérès.</t>
  </si>
  <si>
    <t>Type Sage.</t>
  </si>
  <si>
    <t>Type Sage (Type II).</t>
  </si>
  <si>
    <t>Type Sage (Type III).</t>
  </si>
  <si>
    <t>Type Blanc (Type IB).</t>
  </si>
  <si>
    <t>Type Blanc (Type I).</t>
  </si>
  <si>
    <t>Type Blanc (Type IIA).</t>
  </si>
  <si>
    <t>Types Mouchon. Type I.</t>
  </si>
  <si>
    <t>Types Mouchon. Type II.</t>
  </si>
  <si>
    <t>Type Merson.</t>
  </si>
  <si>
    <t>Type Mouchon retouché.</t>
  </si>
  <si>
    <t>Type Semeuse lignée de Roty. (Type I).</t>
  </si>
  <si>
    <t>Type Semeuse lignée de Roty.</t>
  </si>
  <si>
    <t>Type Semeuse fond plein avec sol. (Type I).</t>
  </si>
  <si>
    <t>Type Semeuse fond plein sans sol à inscriptions maigres. (Type I).</t>
  </si>
  <si>
    <t>Type Semeuse fond plein sans sol à inscriptions maigres. (Type IIA).</t>
  </si>
  <si>
    <t>Type Semeuse fond plein sans sol à inscriptions grasses. (Type I).</t>
  </si>
  <si>
    <t>Type Semeuse fond plein sans sol à inscriptions grasses. (Type IA).</t>
  </si>
  <si>
    <t>Type Semeuse fond plein sans sol à inscriptions grasses. (Type III).</t>
  </si>
  <si>
    <t>Type Merson</t>
  </si>
  <si>
    <t>Au profit de la Croix Rouge. Semeuse fond plein avec surtaxe carmin.</t>
  </si>
  <si>
    <t>Au profit des Orphelins de la guerre. Tranchée et drapeau.</t>
  </si>
  <si>
    <t>Au profit des Orphelins de la guerre. Le lion de Belfort (réplique de Paris).</t>
  </si>
  <si>
    <t>Au profit des Orphelins de la guerre. La Marseillaise (haut-relief de Rude,  Arc de Triomphe de l'Etoile), à Paris.</t>
  </si>
  <si>
    <t>Timbre de 1900 (n° 107) surchargé. (Type IA).</t>
  </si>
  <si>
    <t>Type Semeuse lignée. (Type I).</t>
  </si>
  <si>
    <t>Au profit des Orphelins de la guerre. Timbres de 1917 surchargés. (148).</t>
  </si>
  <si>
    <t>Au profit des Orphelins de la guerre. Timbres de 1917 surchargés. (149).</t>
  </si>
  <si>
    <t>Au profit des Orphelins de la guerre. Timbres de 1917 surchargés. (150).</t>
  </si>
  <si>
    <t>Au profit des Orphelins de la guerre. Timbres de 1917 surchargés. (151).</t>
  </si>
  <si>
    <t>Au profit des Orphelins de la guerre. Timbres de 1917 surchargés. (152).</t>
  </si>
  <si>
    <t>Au profit des Orphelins de la guerre. Timbres de 1917 surchargés. (153).</t>
  </si>
  <si>
    <t>Au profit des Orphelins de la guerre. Timbres de 1917 surchargés. (154).</t>
  </si>
  <si>
    <t>Au profit des Orphelins de la guerre. Timbres de 1917 surchargés. (155).</t>
  </si>
  <si>
    <t>Type Pasteur.</t>
  </si>
  <si>
    <t>Congrès Philatélique de Bordeaux. Timbre de 1900 (n° 121) surchargé en bleu.</t>
  </si>
  <si>
    <t>Jeux olympiques de Paris.</t>
  </si>
  <si>
    <t>Jeux olympiques de Paris. Milon de Crotone (Louvre).</t>
  </si>
  <si>
    <t>Voir PO n_42</t>
  </si>
  <si>
    <t>Type Semeuse fond plein, inscriptions maigres (Type III) avec bandelette supérieure ou inférieure au timbre. Phéna.</t>
  </si>
  <si>
    <t>Minéraline</t>
  </si>
  <si>
    <t>Sans bande pub</t>
  </si>
  <si>
    <t>Type Semeuse fond plein, inscriptions grasses. (Type I)</t>
  </si>
  <si>
    <t>Type Semeuse fond plein, inscriptions grasses. (Type III)</t>
  </si>
  <si>
    <t>Type Semeuse fond plein, inscriptions grasses. (Type IIA)</t>
  </si>
  <si>
    <t>Type Semeuse fond plein, inscriptions grasses. (Type II)</t>
  </si>
  <si>
    <t>Type Semeuse fond plein, inscriptions grasses.</t>
  </si>
  <si>
    <t>Type Semeuse lignée.</t>
  </si>
  <si>
    <t>Type Semeuse lignée.(Type I)</t>
  </si>
  <si>
    <t>Type Semeuse lignée.(Type IIA)</t>
  </si>
  <si>
    <t>4e centenaire de la naissance du poète Pierre de Ronsard (1524-1585).</t>
  </si>
  <si>
    <t>Exposition internationale des Arts décoratifs, à Paris.</t>
  </si>
  <si>
    <t>Exposition internationale des Arts décoratifs, à Paris. (212).</t>
  </si>
  <si>
    <t>Exposition internationale des Arts décoratifs, à Paris. (210).</t>
  </si>
  <si>
    <t>Exposition philatélique internationale de Paris. Type Sage</t>
  </si>
  <si>
    <t>Timbre de 1900-26  surchargés. Avec double bande publicitaire. (Type IIA) (192).</t>
  </si>
  <si>
    <t>Timbre de 1900-26  surchargés. Avec double bande publicitaire. (142).</t>
  </si>
  <si>
    <t>Timbre de 1900-26  surchargés. Avec double bande publicitaire. (177).</t>
  </si>
  <si>
    <t>Timbre de 1900-26  surchargés. Avec double bande publicitaire. (203).</t>
  </si>
  <si>
    <t>Timbre de 1900-26  surchargés. Avec double bande publicitaire. (204).</t>
  </si>
  <si>
    <t>Timbre de 1900-26  surchargés. Avec double bande publicitaire. (180).</t>
  </si>
  <si>
    <t>Timbre de 1900-26  surchargés. Avec double bande publicitaire. (200).</t>
  </si>
  <si>
    <t>Timbre de 1900-26  surchargés. Avec double bande publicitaire. (201).</t>
  </si>
  <si>
    <t>Timbre de 1900-26  surchargés. Avec double bande publicitaire. (195).</t>
  </si>
  <si>
    <t>Voir PO n_47</t>
  </si>
  <si>
    <t>Timbre de 1900-26  surchargés. Avec double bande publicitaire. (196).</t>
  </si>
  <si>
    <t>Au profit des Orphelins de la guerre. Type de 1917 avec surtaxe modifiée. (148).</t>
  </si>
  <si>
    <t>Au profit des Orphelins de la guerre. Type de 1917 avec surtaxe modifiée. (153).</t>
  </si>
  <si>
    <t>Au profit des Orphelins de la guerre. Type de 1917 avec surtaxe modifiée. (154).</t>
  </si>
  <si>
    <t>Au profit des Orphelins de la guerre. Type de 1917 avec surtaxe modifiée. (155).</t>
  </si>
  <si>
    <t>Type Blanc. (Type II).</t>
  </si>
  <si>
    <t>Type Semeuse fond plein, inscriptions grasses. (Type IIIB).</t>
  </si>
  <si>
    <t>Type Semeuse fond plein, inscriptions grasses. (Type II).</t>
  </si>
  <si>
    <t>Type Semeuse fond plein, inscriptions grasses</t>
  </si>
  <si>
    <t>Type Semeuse fond plein inscriptions grasses</t>
  </si>
  <si>
    <t>Exposition philatélique de Strasbourg. Semeuse sur fond plein.</t>
  </si>
  <si>
    <t>Paire avec intervalle</t>
  </si>
  <si>
    <t>Centenaire de la naissance de Marcelin Berthelot (1827-1907).</t>
  </si>
  <si>
    <t>Visite de la Légion Américaine. Bustes de Marie-Joseph Motier, marquis de La Fayette (1757-1834), et Washington. Le "Spirit of Saint-Louis" survolant le "Paris".</t>
  </si>
  <si>
    <t>Au profit de la Caisse d'Amortissement. Types ( C ) anciens surchargés.</t>
  </si>
  <si>
    <t>Au profit de la Caisse d'Amortissement. Types ( B ) anciens surchargés.</t>
  </si>
  <si>
    <t>Au profit de la Caisse d'Amortissement. Types anciens surchargés.</t>
  </si>
  <si>
    <t>Au profit de la Caisse d'Amortissement. Le travail.</t>
  </si>
  <si>
    <t>Au profit de la Caisse d'Amortissement. Détail de "l'Ange au Sourire' de la Cathédrale Reims.</t>
  </si>
  <si>
    <t>5e centenaire de la délivrance d'Orléans par Jeanne d'Arc.</t>
  </si>
  <si>
    <t>Exposition philatélique du Havre. Timbre de 1906 (145). (Type B). Type Merson, surchargé.</t>
  </si>
  <si>
    <t>Monuments et sites. Arc de Triomphe de l'Etoile.</t>
  </si>
  <si>
    <t>Monuments et sites. Cathédrale de Reims.</t>
  </si>
  <si>
    <t>Monuments et sites. Mont Saint Michel.</t>
  </si>
  <si>
    <t>Monuments et sites. Port de La Rochelle.</t>
  </si>
  <si>
    <t>Monuments et sites. Pont de Gard.</t>
  </si>
  <si>
    <t>Centenaire de l'Algérie Française Vue prise de Mustapha supérieur à Alger</t>
  </si>
  <si>
    <t>Réunion du conseil d'administration du Bureau International du Travail, à Paris. Timbres de 1923-24 (199) surchargés.</t>
  </si>
  <si>
    <t>Réunion du conseil d'administration du Bureau International du Travail, à Paris. Timbres de 1923-24 (181) surchargés.</t>
  </si>
  <si>
    <t>Au profit de la Caisse d'amortissement. Les coiffes des provinces françaises (Arlésienne, Boulonnaise, Alsacienne et Bretonr).</t>
  </si>
  <si>
    <t>Exposition coloniale internationale de Paris (1931). Femme Fachi.</t>
  </si>
  <si>
    <t>Exposition coloniale internationale de Paris (1931).</t>
  </si>
  <si>
    <t>Type Semeuse fond plein, inscriptions grasses. (Type III).</t>
  </si>
  <si>
    <t>Type Paix.</t>
  </si>
  <si>
    <t>Le Puy en Velay.</t>
  </si>
  <si>
    <t>Célébrités. Aristide Briand (1862-1932).</t>
  </si>
  <si>
    <t>Célébrités. Paul Doumer (1857-1932).</t>
  </si>
  <si>
    <t>Célébrités. Victor Hugo (1802-1885).</t>
  </si>
  <si>
    <t>Colombe de la Paix, de Daragnès.</t>
  </si>
  <si>
    <t>Centenaire de la mort de tisseur Joseph Marie Jacquard (1752-1834).</t>
  </si>
  <si>
    <t>4e centenaire de l'arrivée de Jacques Cartier (1491-1557) au Canada.</t>
  </si>
  <si>
    <t>Timbre de 1932-33 (n° 287) surchargé.</t>
  </si>
  <si>
    <t>Paquebot "Normandie".</t>
  </si>
  <si>
    <t>Rivière bretonne.</t>
  </si>
  <si>
    <t>Cloître de Saint Trophime à Arles.</t>
  </si>
  <si>
    <t>Congrès international des Caisses d'épargne, à Paris et centenaire de leur création. Benjamin, baron Delessert (1773-1847).</t>
  </si>
  <si>
    <t>Cinquantenaire de la mort de Victor Hugo (1802-1885).</t>
  </si>
  <si>
    <t>Tricentenaire de l'Académie Française. Effigie d'Armand-Jean Du Plessis, cardinal de Richelieu (1585-1642).</t>
  </si>
  <si>
    <t>Tricentenaire de la mort du graveur Jacques Callot (1592-1635) (d'après le tableau de Van Dyck, 1599-1641).</t>
  </si>
  <si>
    <t>Au profit des Chômeurs intellectuels.</t>
  </si>
  <si>
    <t>Au profit des réfugiés politiques. Statue de la Liberté, par Frédéric-Auguste Bartholdi (1834-1904).</t>
  </si>
  <si>
    <t>Centenaire de la mort d'André Marie Ampère (1775-1836).</t>
  </si>
  <si>
    <t>Le Moulin d'Alphonse Daudet.</t>
  </si>
  <si>
    <t>Au profit des enfants des Chômeurs.</t>
  </si>
  <si>
    <t>150e anniversaire de la mort de l'aéronaute François Pilatre de Rozier (1756-1785). Cathédrale de Metz et mongolfière.</t>
  </si>
  <si>
    <t>Centenaire de la mort de la Rouget de Lisle (1760-1836). Sa Statue, à Lons le Saunier.</t>
  </si>
  <si>
    <t>Centenaire de la mort de la Rouget de Lisle (1760-1836). La Marseillaise de Rude (haut-relief de l'Arc de Triophe).</t>
  </si>
  <si>
    <t>Inauguration du monument de Vimy à la mémoire des Canadiens tombés au cours de la guerre 1914-1918.</t>
  </si>
  <si>
    <t>22e anniversaire de la mort de Jean Jaurès (1859-1914).</t>
  </si>
  <si>
    <t>100e traversée aérienne de l'Atlantique Sud par les avions postaux français.</t>
  </si>
  <si>
    <t>Propagande pour l'Exposition Internationale de Paris, 1937.</t>
  </si>
  <si>
    <t>Rassemblement Universel pour la paix, à Paris.</t>
  </si>
  <si>
    <t>Au profit des Chômeurs intellectuels. Timbre de 1935 (n°308) surchargé.</t>
  </si>
  <si>
    <t>Au profit des Chômeurs intellectuels. Jacques Callot (1592-1635).</t>
  </si>
  <si>
    <t>Au profit des Chômeurs intellectuels. Louis Hector Berlioz (1803-1869).</t>
  </si>
  <si>
    <t>Au profit des Chômeurs intellectuels. Victor Hugo (1802-1885).</t>
  </si>
  <si>
    <t>Au profit des Chômeurs intellectuels. Louis Pasteur (1822-1895).</t>
  </si>
  <si>
    <t>Championnats internationaux de ski, à Chamonix.</t>
  </si>
  <si>
    <t>Tricentenaire de la tragédie "Le Cid". Pierre Corneille (1606-1684) par Lebrun.</t>
  </si>
  <si>
    <t>Propagande pour l'Exposition Internationale de Paris.</t>
  </si>
  <si>
    <t>En souvenir de l'aviateur Jean Mermoz (1901-1936) et de ses compagnons de l'hydravion "Croix du Sud".</t>
  </si>
  <si>
    <t>13e Congrès International des chemins de fer, à Paris. Locomotive électrique.</t>
  </si>
  <si>
    <t>13e Congrès International des chemins de fer, à Paris. "Pacific" carénée.</t>
  </si>
  <si>
    <t>Tricentenaire du discours de la méthode. Effigie de René Descartes, dit "Cartesius" (1596-1650). Portrait, d'après Frans Hals. Discours "sur" la méthode. </t>
  </si>
  <si>
    <t>Au profit des chômeurs intellectuels. Anatole France (1844-1924).</t>
  </si>
  <si>
    <t>Au profit des chômeurs intellectuels. Auguste Rodin (1840-1917), et "le penseur".</t>
  </si>
  <si>
    <t>Au profit des oeuvres sociales et sportives des P.T.T. Légende P.T.T. SPORTS ET LOISIRS. Plaisirs de la plage.</t>
  </si>
  <si>
    <t>Au profit des oeuvres sociales et sportives des P.T.T. Légende P.T.T. SPORTS ET LOISIRS. Sports.</t>
  </si>
  <si>
    <t>Au profit des oeuvres sociales et sportives des P.T.T. Légende P.T.T. SPORTS ET LOISIRS. L'auberge des loisirs.</t>
  </si>
  <si>
    <t>Au profit des réfugiés politiques. Type de 1936 (309).</t>
  </si>
  <si>
    <t>Pour le fonds d'érection d'un monument à Pierre Loti (1850-1923). Buste de Pierre Loti et vue de Constantinople.</t>
  </si>
  <si>
    <t>Pour les musées nationaux. Victoire de Samothrace (Musée du Louvre).</t>
  </si>
  <si>
    <t>Au profit de la société de prophylaxie sanitaire et morale.</t>
  </si>
  <si>
    <t>Sesquicentenaire de la Constitution des Etats-Unis.</t>
  </si>
  <si>
    <t>Ouverture de la route du col de l'Iseran.</t>
  </si>
  <si>
    <t>Timbre de 1932-33 (n° 286) avec surcharge rouge.</t>
  </si>
  <si>
    <t>Timbres d'usage courant. Type Semeuse fond plein, inscriptions grasses.</t>
  </si>
  <si>
    <t>Timbres d'usage courant. Type Semeuse lignée (1938).</t>
  </si>
  <si>
    <t>Timbres d'usage courant. Type Paix.</t>
  </si>
  <si>
    <t>Type Cérès.</t>
  </si>
  <si>
    <t>Au profit de la Société des oeuvres de mer. Effigie de Charcot (1867-1936).</t>
  </si>
  <si>
    <t>Centenaire de la naissance de la naissance de Léon Gambetta (1838-1882).</t>
  </si>
  <si>
    <t>Au profit des "Saisons nationales d'Art Français". Cour d'honneur du château de Versailles.</t>
  </si>
  <si>
    <t>Au profit des Chômeurs intellectuels. Type de 1936-37 (n° 343).</t>
  </si>
  <si>
    <t>Au profit des Chômeurs intellectuels. Type de 1936-37 (n° 330).</t>
  </si>
  <si>
    <t>Au profit des Chômeurs intellectuels. Type de 1936-37 (n° 331).</t>
  </si>
  <si>
    <t>Au profit des Chômeurs intellectuels. Type de 1936-37 (n° 332).</t>
  </si>
  <si>
    <t>Au profit des Chômeurs intellectuels. Type de 1936-37 (n° 344).</t>
  </si>
  <si>
    <t>Au profit des Chômeurs intellectuels. Type de 1936-37 (n° 333).</t>
  </si>
  <si>
    <t>Pour l'érection d'un monument à la gloire de l'infanterie.</t>
  </si>
  <si>
    <t>Champenoise coiffée du toquat.</t>
  </si>
  <si>
    <t>Arc de Triomphe d'Orange.</t>
  </si>
  <si>
    <t>Mineurs.</t>
  </si>
  <si>
    <t>Avignon : le château des Papes et le pont Benazet.</t>
  </si>
  <si>
    <t>Remparts de la cité de Carcassonne.</t>
  </si>
  <si>
    <t>Donjon du château de Vincennes.</t>
  </si>
  <si>
    <t>Port de Saint-Malo</t>
  </si>
  <si>
    <t>Pour l'érection d'un monument à la gloire du Service Santé militaire, à Lyon.</t>
  </si>
  <si>
    <t>3e Coupe mondiale de football, à Paris.</t>
  </si>
  <si>
    <t>En l'honneur du fabuliste Jean de la Fontaine (1621-1695). La Fontaine et scène du loup et de l'agneau.</t>
  </si>
  <si>
    <t>En souvenir de Clément Ader (1841-1925), pionner de l'aviation. Ader et son "Avion N° 3".</t>
  </si>
  <si>
    <t>Fête de la restauration de la cathédrale de Reims. Type  du n° 259 modifié.</t>
  </si>
  <si>
    <t>Visite des souverains britanniques. Tour du Palais de Wesminster et Arc de Triomphe.</t>
  </si>
  <si>
    <t>Au profit du Commité d'assistance aux Français rapatriés d'Espagne.</t>
  </si>
  <si>
    <t>40e anniversaire de la découverte du radium. Pierre (1859-1906) et Marie Curie (1867-1934).</t>
  </si>
  <si>
    <t>20e anniversaire de la Victoire.</t>
  </si>
  <si>
    <t>Type Mercure.</t>
  </si>
  <si>
    <t>Au profit des oeuvres sociales en faveur des étudiants.</t>
  </si>
  <si>
    <t>Au profit de l'oeuvre "La radio aux aveugles".</t>
  </si>
  <si>
    <t>Au profit de la Société de prophylaxie sanitaire et morale. Type de 1937 (356).</t>
  </si>
  <si>
    <t>Pour l'érection du monument aux victimes civiles guerre de 1914-1918. Maquette du monument au jeune Léon Trulin qui devait être érigé à Lille.</t>
  </si>
  <si>
    <t>Centenaire de la naissance du peintre Paul Cézanne (1839-1906).</t>
  </si>
  <si>
    <t>75e anniversaire de la Croix-Rouge Internationale. Croix en rouge.</t>
  </si>
  <si>
    <t>A la gloire du génie militaire.</t>
  </si>
  <si>
    <t>Au profit de l'oeuvres des Orphelins des P.T.T. Paris, le ministère des P.T.T.</t>
  </si>
  <si>
    <t>Mise sur cale du cuirassé "Clémenceau".</t>
  </si>
  <si>
    <t>Exposition internationale de New York. Le pavillon de la France et la statue de la Liberté.</t>
  </si>
  <si>
    <t>Centenaire de la Photographie. Effigies de J.N.Niepce (1765-1833) et Louis Daguerre (1787-1851). François Arago annonçant la découverte à l'Académie des Sciences.</t>
  </si>
  <si>
    <t>Au profit de l'oeuvre des enfants des chômeurs.</t>
  </si>
  <si>
    <t>Fête du cinquantenaire de la tour Eiffel.</t>
  </si>
  <si>
    <t>Exposition de l'eau à Liège (Belgique). "La machine de Marly", à Bougival (démolie).</t>
  </si>
  <si>
    <t>Type Iris.</t>
  </si>
  <si>
    <t>Pour nos soldats. Fantassins et Strasbourg.</t>
  </si>
  <si>
    <t>Pour nos soldats. Marsouin et village africain.</t>
  </si>
  <si>
    <t>Pour la France d'Outre-Mer. Carte de l'Empire français. </t>
  </si>
  <si>
    <t>Au profit des oeuvres de guerre. Joseph Joffre (1852-1931), Maréchal de France.</t>
  </si>
  <si>
    <t>Au profit des oeuvres de guerre. Ferdinand Foch (1851-1929), Maréchal de France, de Grande-Bretagne et de Pologne.</t>
  </si>
  <si>
    <t>Au profit des oeuvres de guerre. Joseph Simon Galliéni (1849-1916).</t>
  </si>
  <si>
    <t>Au profit des oeuvres de guerre. La femme au labour.</t>
  </si>
  <si>
    <t>Exposition iInternationale de New York. Type de 1939 (426).</t>
  </si>
  <si>
    <t>Au profit des blessés. Croix rouge en surchargetypographyque.</t>
  </si>
  <si>
    <t>Capitaine aviateur Georges Guynemer (1894-1917), par Lawrence (Musée de l'Armée, à Paris).</t>
  </si>
  <si>
    <t>Au profit des victimes de la guerre.</t>
  </si>
  <si>
    <t>Au profit du Secours national. Moisson.</t>
  </si>
  <si>
    <t>Au profit du Secours national. Semailles.</t>
  </si>
  <si>
    <t>Au profit du Secours national. Vendanges.</t>
  </si>
  <si>
    <t>Au profit du Secours national. Elevage.</t>
  </si>
  <si>
    <t>Effigie du Maréchal Pétain.</t>
  </si>
  <si>
    <t>Au profit des prisonniers de guerre.</t>
  </si>
  <si>
    <t>Timbres de 1932-38 avec nouvelle valeur en surcharge rouge. Type Semeuse fond plein (361).</t>
  </si>
  <si>
    <t>Timbres de 1932-38 avec nouvelle valeur en surcharge rouge. Type Mercure (416A).</t>
  </si>
  <si>
    <t>Timbres de 1932-38 avec nouvelle valeur en surcharge rouge. Type Paix (363).</t>
  </si>
  <si>
    <t>Timbres de 1932-38 avec nouvelle valeur en surcharge rouge. Type Paix (365).</t>
  </si>
  <si>
    <t>Timbres de 1932-38 avec nouvelle valeur en surcharge rouge. Type Paix (284A).</t>
  </si>
  <si>
    <t>Timbres de 1932-38 avec nouvelle valeur en surcharge rouge. Type Paix (366).</t>
  </si>
  <si>
    <t>Timbres de 1932-38 avec nouvelle valeur en surcharge rouge. Type Paix (368).</t>
  </si>
  <si>
    <t>Timbres de 1932-38 avec nouvelle valeur en surcharge noire. Type Paix (370).</t>
  </si>
  <si>
    <t>Timbres de 1932-38 avec nouvelle valeur en surcharge rouge. Type Paix (371).</t>
  </si>
  <si>
    <t>Timbres de 1932-38 avec nouvelle valeur en surcharge rouge. Type Paix (288).</t>
  </si>
  <si>
    <t>Timbres de 1932-38 avec nouvelle valeur en surcharge rouge. Type Cérès (372).</t>
  </si>
  <si>
    <t>Timbres de 1932-38 avec nouvelle valeur en surcharge rouge. Type Cérès (374).</t>
  </si>
  <si>
    <t>Timbres de 1932-38 avec nouvelle valeur en surcharge rouge. Type Cérès (375).</t>
  </si>
  <si>
    <t>Timbres grand format en taille douce, avec nouvelle valeur et trait sur l'ancienne en surcharge rouge (390).</t>
  </si>
  <si>
    <t>Timbres grand format en taille douce, avec nouvelle valeur et trait sur l'ancienne en surcharge rouge (392).</t>
  </si>
  <si>
    <t>Timbres grand format en taille douce, avec nouvelle valeur et trait sur l'ancienne en surcharge rouge (393).</t>
  </si>
  <si>
    <t>Timbres grand format en taille douce, avec nouvelle valeur et trait sur l'ancienne en surcharge rouge (394).</t>
  </si>
  <si>
    <t>Timbres grand format en taille douce, avec nouvelle valeur et trait sur l'ancienne en surcharge rouge (398a).</t>
  </si>
  <si>
    <t>Au profit du Secours national. Timbre précédent (n° 472).</t>
  </si>
  <si>
    <t>Frédéric Mistral (1830-1914), poète.</t>
  </si>
  <si>
    <t>Lutte contre le cancer.</t>
  </si>
  <si>
    <t>Au profit du Secours national.</t>
  </si>
  <si>
    <t>Monuments et sites. Hôtel Dieu de Beaune Cour intérieure.</t>
  </si>
  <si>
    <t>Monuments et sites. Angers.</t>
  </si>
  <si>
    <t>Monuments et sites. Remparts d'Aigues Mortes.</t>
  </si>
  <si>
    <t>Au profit des oeuvres de mer. Lancement du paquebot "Pasteur". (Non émis) surchargé en rouge.</t>
  </si>
  <si>
    <t>"Pour la France d'Outre -Mer". Type de 1940 avec milésime 1941.</t>
  </si>
  <si>
    <t>Au profit des oeuvres de la mer.</t>
  </si>
  <si>
    <t>Effigie du Maréchal Pétain. (Type Prost).</t>
  </si>
  <si>
    <t>Effigie du Maréchal Pétain. (Type Hourriez).</t>
  </si>
  <si>
    <t>Effigie du Maréchal Pétain. (Type Bersier).</t>
  </si>
  <si>
    <t>Effigie du Maréchal Pétain. (Type Mazelin).</t>
  </si>
  <si>
    <t>Au profit de Secours national. Armoiries de ville (I). Nancy.</t>
  </si>
  <si>
    <t>Au profit de Secours national. Armoiries de ville (I). Lille.</t>
  </si>
  <si>
    <t>Au profit de Secours national. Armoiries de ville (I). Rouen.</t>
  </si>
  <si>
    <t>Au profit de Secours national. Armoiries de ville (I). Bordeaux.</t>
  </si>
  <si>
    <t>Au profit de Secours national. Armoiries de ville (I). Toulouse.</t>
  </si>
  <si>
    <t>Au profit de Secours national. Armoiries de ville (I). Clermont-Ferrand.</t>
  </si>
  <si>
    <t>Au profit de Secours national. Armoiries de ville (I). Marseille.</t>
  </si>
  <si>
    <t>Au profit de Secours national. Armoiries de ville (I). Lyon.</t>
  </si>
  <si>
    <t>Au profit de Secours national. Armoiries de ville (I). Rennes.</t>
  </si>
  <si>
    <t>Au profit de Secours national. Armoiries de ville (I). Reims.</t>
  </si>
  <si>
    <t>Au profit de Secours national. Armoiries de ville (I). Montpellier.</t>
  </si>
  <si>
    <t>Au profit de Secours national. Armoiries de ville (I). Paris.</t>
  </si>
  <si>
    <t>Hôtel Dieu de Beaune. Type de 1941. Légende POSTES FRANCAISES.</t>
  </si>
  <si>
    <t>Au profit des oeuvres de l'air.</t>
  </si>
  <si>
    <t>Au profit du Secours national. Bicentenaire de la naissance de Jean François de Galaup, comte de la Pérouse (1741-1788). La boussole et l'Astrobale.</t>
  </si>
  <si>
    <t>Au profit des oeuvres d'entraide des musiciens. Centenaire de la naissance d'Emannuel Chabrier (1841-1894). Chabrier au piano (extrait du tableau de Fantin-Latour).</t>
  </si>
  <si>
    <t>Au profit du comité de propagande de la Quinzaine impériale.</t>
  </si>
  <si>
    <t>Sixième centenaire de la naissance de Jean de Vienne (1341-1396), amiral de France. Au profit des œuvres de la marine.</t>
  </si>
  <si>
    <t>Centenaire de la naissance du compositeur Jules Massenet (1842-1912).</t>
  </si>
  <si>
    <t>Type Mercure modifié avec légende POSTES FRANCAISES.</t>
  </si>
  <si>
    <t>Centenaire de la mort de l'écrivain Henri Beyle, dit Stendhal (1783-1842).</t>
  </si>
  <si>
    <t>En souvenir du physicien Henri Blondel (1863-1938).</t>
  </si>
  <si>
    <t>Secours national. Type Bersier de 1941-42, avec surcharge.</t>
  </si>
  <si>
    <t>Au profit de Secours national. Armoiries de ville (II). Chambéry.</t>
  </si>
  <si>
    <t>Au profit de Secours national. Armoiries de ville (II). La Rochelle.</t>
  </si>
  <si>
    <t>Au profit de Secours national. Armoiries de ville (II). Poitiers.</t>
  </si>
  <si>
    <t>Au profit de Secours national. Armoiries de ville (II). Orléans.</t>
  </si>
  <si>
    <t>Au profit de Secours national. Armoiries de ville (II). Grenoble.</t>
  </si>
  <si>
    <t>Au profit de Secours national. Armoiries de ville (II). Angers.</t>
  </si>
  <si>
    <t>Au profit de Secours national. Armoiries de ville (II). Dijon.</t>
  </si>
  <si>
    <t>Au profit de Secours national. Armoiries de ville (II). Limoges.</t>
  </si>
  <si>
    <t>Au profit de Secours national. Armoiries de ville (II). Le Havre.</t>
  </si>
  <si>
    <t>Au profit de Secours national. Armoiries de ville (II). Nantes.</t>
  </si>
  <si>
    <t>Au profit de Secours national. Armoiries de ville (II). Nice.</t>
  </si>
  <si>
    <t>Au profit de Secours national. Armoiries de ville (II). Saint Etienne.</t>
  </si>
  <si>
    <t>Pour la Légion tricolore.</t>
  </si>
  <si>
    <t>La paire</t>
  </si>
  <si>
    <t>Beffroi d'Arras.</t>
  </si>
  <si>
    <t>Au profit du Secours national. Types de 1940-42.</t>
  </si>
  <si>
    <t>Armoiries de provinces (I). Lyonnais.</t>
  </si>
  <si>
    <t>Armoiries de provinces (I). Bretagne.</t>
  </si>
  <si>
    <t>Armoiries de provinces (I). Provence.</t>
  </si>
  <si>
    <t>Armoiries de provinces (I). Ile de France.</t>
  </si>
  <si>
    <t>Au profit du Secours national. ("Travail, Famille, Patrie").</t>
  </si>
  <si>
    <t>La Bande</t>
  </si>
  <si>
    <t>Antoine Laurent de Lavoisier (1743-1794) (d'après David).</t>
  </si>
  <si>
    <t>Paysage du Dauphiné. Le lac Lérié et la Meije.</t>
  </si>
  <si>
    <t>Cinquième centenaire de l'Hôtel-Dieu de Beaune. Nicolas Rolin (1380-1461) et Guigone de Salins, d'après Roger de La Pasture (Van der Weyden), et porche de l'Hôtel Dieu.</t>
  </si>
  <si>
    <t>Au profit de la famille du prisonnier.</t>
  </si>
  <si>
    <t>Célébrités du XVIe siècle. Michel Eyquem de Montaigne (1533-1592), moraliste.</t>
  </si>
  <si>
    <t>Célébrités du XVIe siècle. François Clouet (1520-1572), peintre. Autoportrait.</t>
  </si>
  <si>
    <t>Célébrités du XVIe siècle. Ambroise Parré (1510-1590), chirurgien.</t>
  </si>
  <si>
    <t>Célébrités du XVIe siècle. Pierre Terrail, seigneur de Bayard (1476-1524).</t>
  </si>
  <si>
    <t>Célébrités du XVIe siècle. Maximilien de Béthune, baron de Rosny, duc de Sully (1560-1641).</t>
  </si>
  <si>
    <t>Célébrités du XVIe siècle. Henry IV (1553-1610).</t>
  </si>
  <si>
    <t>Coiffes régionales. Au profit du Secours national. Picardie.</t>
  </si>
  <si>
    <t>Coiffes régionales. Au profit du Secours national. Bretagne.</t>
  </si>
  <si>
    <t>Coiffes régionales. Au profit du Secours national. Ile de France.</t>
  </si>
  <si>
    <t>Coiffes régionales. Au profit du Secours national. Bourgogne.</t>
  </si>
  <si>
    <t>Coiffes régionales. Au profit du Secours national. Auvergne.</t>
  </si>
  <si>
    <t>Coiffes régionales. Au profit du Secours national. Provence. </t>
  </si>
  <si>
    <t>Centenaire de la naissance du physicien Edouard Branly (1844-1940).</t>
  </si>
  <si>
    <t>Tricentenaire de la naissance du maréchal Anne-Hilarion de Cotentin, comte de Tourville (1642-1701).</t>
  </si>
  <si>
    <t>Cinquantenaire de la mort du compositeur Charles Gounod (1818-1893).</t>
  </si>
  <si>
    <t>Armoiries de provinces (II) Flandre.</t>
  </si>
  <si>
    <t>Armoiries de provinces (II) Languedoc.</t>
  </si>
  <si>
    <t>Armoiries de provinces (II) Orléanais.</t>
  </si>
  <si>
    <t>Armoiries de provinces (II) Normandie.</t>
  </si>
  <si>
    <t>88e anniversaire du maréchal Pétain. Buste du Maréchal (médaille, par Lavrillier).</t>
  </si>
  <si>
    <t>88e anniversaire du maréchal Pétain. Corporation paysanne.</t>
  </si>
  <si>
    <t>88e anniversaire du maréchal Pétain. Charte du travail.</t>
  </si>
  <si>
    <t>Centenaire du service postal ambulant.</t>
  </si>
  <si>
    <t>Château de Chenonceaux.</t>
  </si>
  <si>
    <t>Célébrités du XVIIe siècle. Jean Baptiste Poquelin, dit Molière (1622-1673).</t>
  </si>
  <si>
    <t>Célébrités du XVIIe siècle. Jules Hardouin, dit Hardouin-Mansart (1646-1708).</t>
  </si>
  <si>
    <t>Célébrités du XVIIe siècle. Blaise Pascal (1623-1662).</t>
  </si>
  <si>
    <t>Célébrités du XVIIe siècle. Louis II, Prince de Condé (1621-1686).</t>
  </si>
  <si>
    <t>Célébrités du XVIIe siècle. Jean Baptiste Colbert (1619-1683).</t>
  </si>
  <si>
    <t>Célébrités du XVIIe siècle. Louis XIV (1638-1715), par Rigaud.</t>
  </si>
  <si>
    <t>Centenaire des lignes de chemin de fer  Paris-Orléans et Paris-Rouen. Au profit du Secours national.</t>
  </si>
  <si>
    <t>Sesquicentenaire du télégraphe optique. Claude Chappe (1763-1805), ingénieur.</t>
  </si>
  <si>
    <t>Arc de Triomphe de l'étoile. 1re série.</t>
  </si>
  <si>
    <t>Série d'Alger. Coq et Marianne (d'Alger).</t>
  </si>
  <si>
    <t>Type Mercure. Timbres de 1942 (n° 546) surchargés RF.</t>
  </si>
  <si>
    <t>Type Mercure. Timbres de 1942 (n° 547) surchargés RF.</t>
  </si>
  <si>
    <t>Type Mercure. Timbres de 1942 (n° 548) surchargés RF.</t>
  </si>
  <si>
    <t>Type Mercure. Timbres de 1942 (n° 549) surchargés RF.</t>
  </si>
  <si>
    <t>Huitième centenaire de la Basilique de Saint-Denis. Tombeaux des rois de France dans la crypte.</t>
  </si>
  <si>
    <t>Centenaire de la Bataille d'Isly (Algérie). Effigie du maréchal Bugeaud (1784-1849). Thomas Robert Bugeaud, marquis de la Piconnerie.</t>
  </si>
  <si>
    <t>Journée du Timbre. Au profit de l'Entraide française. Ecusson de Renouard Villayer, créateur de la Petite Poste.</t>
  </si>
  <si>
    <t>Libération.</t>
  </si>
  <si>
    <t>IVe République. Type Chaînes brisées.</t>
  </si>
  <si>
    <t>IVe République. Type Cérès de Mazelin.</t>
  </si>
  <si>
    <t>Type Arc de Triomphe de 1944. 2e série. Chiffres de la valeur en noir.</t>
  </si>
  <si>
    <t>Marianne de Gandon. Format 17x21.</t>
  </si>
  <si>
    <t>Marianne de Gandon. Format 18x22.</t>
  </si>
  <si>
    <t>Marianne de Gandon. Format 22x36.</t>
  </si>
  <si>
    <t>Libération de Metz et Strasbourg. Armoiries.</t>
  </si>
  <si>
    <t>Au profit des tuberculeux.</t>
  </si>
  <si>
    <t>Au profit des victimes de guerre des P.T.T.</t>
  </si>
  <si>
    <t>Centenaire de la naissance Sarah Bernard (1844-1923).Au profit de la fondation Coquelin.</t>
  </si>
  <si>
    <t>Libération de l'Alsace et de la Lorraine. Alsacienne et lorraine, Cathédrales de Strasbourg et de Metz.</t>
  </si>
  <si>
    <t>Au profit de la croisade de l'air pur.</t>
  </si>
  <si>
    <t>La France d'Outre-Mer. Type de 1940 avec millésime 1945 et Croix de Lorraine.</t>
  </si>
  <si>
    <t>Anniversaire de la destruction d'Oradour-sur-Glane. Au profit de l'Entraide française. L'incendie de l'église.</t>
  </si>
  <si>
    <t>Journée du Timbre. Effigie de Louis XI. Au profit de l'Entraide française. Louis XI (1423-1483).</t>
  </si>
  <si>
    <t>Au profit de l'Entraide française. Place Jean Bart, à Dunkerque.</t>
  </si>
  <si>
    <t>Au profit de l'Entraide française. Cathédrale et quais de Rouen.</t>
  </si>
  <si>
    <t>Au profit de l'Entraide française. Eglise Saint-Jean, à Caen.</t>
  </si>
  <si>
    <t>Au profit de l'Entraide française. Les remparts, à Saint-Malo.</t>
  </si>
  <si>
    <t>Propagande sanitaire. Alfred Fournier (1832-1914), médecin.</t>
  </si>
  <si>
    <t>Propagande sanitaire. Henry Becquerel (1852-1908), prix Nobel de physique 1903.</t>
  </si>
  <si>
    <t>Timbre de 1945  (n° 736) surchargé.</t>
  </si>
  <si>
    <t>Pour les plus grands invalides de guerre. Chapelle des Invalides, à Paris.</t>
  </si>
  <si>
    <t>Pour les oeuvres de la marine. Bâtiment de ligne.</t>
  </si>
  <si>
    <t>Pour le Musée postal. "Le sachet de cire", d'après J.B. Chardin (1699-1779).</t>
  </si>
  <si>
    <t>Journée du Timbre. Guillaume Fouquet, marquis de la Varane (1560-1616), et chapelle du Prytanée de la Flèche.</t>
  </si>
  <si>
    <t>Armoiries de provinces (III). Corse.</t>
  </si>
  <si>
    <t>Armoiries de provinces (III). Alsace.</t>
  </si>
  <si>
    <t>Armoiries de provinces (III). Lorraine.</t>
  </si>
  <si>
    <t>Armoiries de provinces (III). Nice.</t>
  </si>
  <si>
    <t>Monuments et sites. Vézelay.</t>
  </si>
  <si>
    <t>Monuments et sites. Palais du Luxembourg, œuvre de Salomon de Brosse (1571-1626).</t>
  </si>
  <si>
    <t>Conférence de la Paix, à Paris.</t>
  </si>
  <si>
    <t>Monuments et sites. Rocamadour.</t>
  </si>
  <si>
    <t>Monuments et sites. Pointe du Raz.</t>
  </si>
  <si>
    <t>Célébrités du XVe siècle. Villon.</t>
  </si>
  <si>
    <t>Célébrités du XVe siècle. Fouquet.</t>
  </si>
  <si>
    <t>Célébrités du XVe siècle. Jeanne d'Arc.</t>
  </si>
  <si>
    <t>Célébrités du XVe siècle. Jean Charlier, dit Jean de Gerson.</t>
  </si>
  <si>
    <t>Célébrités du XVe siècle. Charles VII.</t>
  </si>
  <si>
    <t>Conférence générale de l'U.N.E.S.C.O. (Organisation pour le développement de l'éducation, des sciences et de la culture dans les Nations Unies), à Paris.</t>
  </si>
  <si>
    <t>Cathédrales et basiliques.  Basilique romane Saint Sernin, de Toulouse.</t>
  </si>
  <si>
    <t>Cathédrales et basiliques.  Basilique Notre Dame du Port, à Clermont-Ferrand.</t>
  </si>
  <si>
    <t>Cathédrales et basiliques.  Saint Front, de Périgueux.</t>
  </si>
  <si>
    <t>Cathédrales et basiliques.  Saint Julien, Le Mans.</t>
  </si>
  <si>
    <t>Cathédrales et basiliques.  Notre Dame de Paris.</t>
  </si>
  <si>
    <t>Monuments et sites. La Croisette, à Cannes.</t>
  </si>
  <si>
    <t>Monuments et sites. Place Stanislas, à Nancy.</t>
  </si>
  <si>
    <t>Journée du Timbre. Michel le Tellier, marquis de Louvois.</t>
  </si>
  <si>
    <t>12e Congrès de l'Union Postale Universelle, à Paris. Colonnade du Louvre.</t>
  </si>
  <si>
    <t>12e Congrès de l'Union Postale Universelle, à Paris. La cité.</t>
  </si>
  <si>
    <t>12e Congrès de l'Union Postale Universelle, à Paris. Place de la Concorde.</t>
  </si>
  <si>
    <t>Centenaire de la naissance de l'explorateur Auguste Pavie.</t>
  </si>
  <si>
    <t>En l'honneur de Fénelon. François de Salignac de la Mothe-Fénelon.</t>
  </si>
  <si>
    <t>5e anniversaire du débarquement britannique à Saint Nazaire. Monument commémoratif.</t>
  </si>
  <si>
    <t>Jamboree mondial, à Moisson. Emblème scout.</t>
  </si>
  <si>
    <t>Voie de la Liberté. Une des bornes de la Voie de la Liberté, à Sainte-Mère-Eglise.</t>
  </si>
  <si>
    <t>Alfred Fournier. Type de 1946 (n° 748).</t>
  </si>
  <si>
    <t>Résistance.</t>
  </si>
  <si>
    <t>Type de 1945-47 (Cérès n° 678) surchargé.</t>
  </si>
  <si>
    <t>Abbaye de Conques.</t>
  </si>
  <si>
    <t>Au bénéfice de l'Entraide française. Effigie de Louis Braille.</t>
  </si>
  <si>
    <t>Journée du Timbre et centenaire de l'institution du Timbre-poste par Etienne Arago.</t>
  </si>
  <si>
    <t>Centenaire de la Révolution de 1848. Alphonse Marie-Louis de Prat de Lamartine (1790-1869).</t>
  </si>
  <si>
    <t>Centenaire de la Révolution de 1848. Alexandre-Auguste Ledru-Rollin (1807-1874).</t>
  </si>
  <si>
    <t>Centenaire de la Révolution de 1848. Louis Blanc (1811-1882).</t>
  </si>
  <si>
    <t>Centenaire de la Révolution de 1848. A.M. Albert (1815-1895).</t>
  </si>
  <si>
    <t>Centenaire de la Révolution de 1848. Pierre Joseph Proudhon (1809-1865).</t>
  </si>
  <si>
    <t>Centenaire de la Révolution de 1848. Louis Auguste Blanqui (1805-1881).</t>
  </si>
  <si>
    <t>Centenaire de la Révolution de 1848. Armand Barbès (1809-1870).</t>
  </si>
  <si>
    <t>Centenaire de la Révolution de 1848. Monseigneur Denis-Auguste Affre (1793-1848).</t>
  </si>
  <si>
    <t>Palais du Luxembourg. Type de 1946 (n° 746). Légende France au lieu de R.F.</t>
  </si>
  <si>
    <t>Abbaye de Conques. Type de 1947 (n° 792). Légende FRANCE au lieu de REPUBLIQUE FRANCAISE.</t>
  </si>
  <si>
    <t>Type Marianne de Gandon. Format 17x21.</t>
  </si>
  <si>
    <t>1e Congrès international du B.C.G. (Bacille, Calmette-Guérin). Calmette dans son laboratoire.</t>
  </si>
  <si>
    <t>Anniversaire de la mort du général Leclerc de Hauteclocque (1902-1947). Leclerc et la cathédrale de Stasbourg.</t>
  </si>
  <si>
    <t>Centenaire de la mort de François René, Vicomte de Chateaubriand. Chateaubriandet le château de Combourg.</t>
  </si>
  <si>
    <t>Barrage de Génissiat.</t>
  </si>
  <si>
    <t>Assemblée générale des Nations Unies, à Paris. Pallais de Chaillot.</t>
  </si>
  <si>
    <t>Transfert au Panthéon des cendres de célébrités. Paul Langevin.</t>
  </si>
  <si>
    <t>Transfert au Panthéon des cendres de célébrités. Jean Perrin.</t>
  </si>
  <si>
    <t>Place Stanislas, à Nancy. Type de 1947 (n° 778).</t>
  </si>
  <si>
    <t>Série des métiers. Agriculteur.</t>
  </si>
  <si>
    <t>Série des métiers. Marin pêcheur.</t>
  </si>
  <si>
    <t>Série des métiers. Mineur.</t>
  </si>
  <si>
    <t>Série des métiers. Métallurgiste.</t>
  </si>
  <si>
    <t>Timbre de 1945-47 (Marianne de Gandon, n° 721A) surchargé.</t>
  </si>
  <si>
    <t>Journée du Timbre. Portrait d'Etienne-François, duc de Choiseul (1719-1785).</t>
  </si>
  <si>
    <t>Expéditions polaires de Paul Emile Victor.</t>
  </si>
  <si>
    <t>Centenaire du Timbre. Type de 1849-50 (Cérès).</t>
  </si>
  <si>
    <t>Centenaire du Timbre. Type de 1945 (Marianne de Gaudon).</t>
  </si>
  <si>
    <t>Armoiries de Provinces (IV). Bourgogne.</t>
  </si>
  <si>
    <t>Armoiries de Provinces (IV). Guyenne.</t>
  </si>
  <si>
    <t>Armoiries de Provinces (IV). Savoie.</t>
  </si>
  <si>
    <t>Armoiries de Provinces (IV). Auvergne.</t>
  </si>
  <si>
    <t>Armoiries de Provinces (IV). Anjou.</t>
  </si>
  <si>
    <t>6e centenaire du rattachement du Dauphiné. Collégiale Saint Barnard, à Romans et armoiries du Dauphiné.</t>
  </si>
  <si>
    <t>Amitié franco-américaine.</t>
  </si>
  <si>
    <t>Monuments et sites. Saint Bertrand-de-Comminges.</t>
  </si>
  <si>
    <t>Monuments et sites. Abbaye de Saint-Wandrille.</t>
  </si>
  <si>
    <t>Monuments et sites. Vallée de la Meuse.</t>
  </si>
  <si>
    <t>Monuments et sites. Mont Gerbier de Jonc.</t>
  </si>
  <si>
    <t>Congrès international de Télégraphie et Téléphonie, à Paris. Claude Chappe.</t>
  </si>
  <si>
    <t>Congrès international de Télégraphie et Téléphonie, à Paris. F.Arago et Ampère.</t>
  </si>
  <si>
    <t>Congrès international de Télégraphie et Téléphonie, à Paris. Emile Baudot.</t>
  </si>
  <si>
    <t>Congrès international de Télégraphie et Téléphonie, à Paris. Général Ferrié.</t>
  </si>
  <si>
    <t>250e anniversaire de la mort de Jean Racine (1639-1699).</t>
  </si>
  <si>
    <t>Assemblée des présidents de Chambres de Commerce de l'Union Française, à Paris.</t>
  </si>
  <si>
    <t>75e anniversaire de l'U.P.U.</t>
  </si>
  <si>
    <t>Célébrités du XVIIIe siècle (I). Charles de Secondat, baron de La Brède et de Montesquieu.</t>
  </si>
  <si>
    <t>Célébrités du XVIIIe siècle (I). François Marie Arouet, dit Voltaire.</t>
  </si>
  <si>
    <t>Célébrités du XVIIIe siècle (I). Antoine Watteau.</t>
  </si>
  <si>
    <t>Célébrités du XVIIIe siècle (I). George Louis Leclerc, comte de Buffon.</t>
  </si>
  <si>
    <t>Célébrités du XVIIIe siècle (I). Joseph François, marquis de Dupleix.</t>
  </si>
  <si>
    <t>Célébrités du XVIIIe siècle (I). Anne Robert Jacques Turgot, baron de l'Aulne.</t>
  </si>
  <si>
    <t>Série des saisons. Bas-reliefs de la Fontaine de Bouchardon, rue de grenelles, à Paris. Printemps.</t>
  </si>
  <si>
    <t>Série des saisons. Bas-reliefs de la Fontaine de Bouchardon, rue de grenelles, à Paris. Eté.</t>
  </si>
  <si>
    <t>Série des saisons. Bas-reliefs de la Fontaine de Bouchardon, rue de grenelles, à Paris. Automne.</t>
  </si>
  <si>
    <t>Série des saisons. Bas-reliefs de la Fontaine de Bouchardon, rue de grenelles, à Paris. Hiver.</t>
  </si>
  <si>
    <t>Journée du Timbre. Facteur rural.</t>
  </si>
  <si>
    <t>Raymond Poincaré.</t>
  </si>
  <si>
    <t>Charles Péguy et cathédrale de Chartres.</t>
  </si>
  <si>
    <t>François Rabelais (1494-1553).</t>
  </si>
  <si>
    <t>Célébrités du XVIIIe siècle (II) (Révolution de 1789). Cadre bleu-noir. André Marie de Chénier, par J.B. Suvée.</t>
  </si>
  <si>
    <t>Célébrités du XVIIIe siècle (II) (Révolution de 1789). Cadre bleu-noir. Jacques Louis David, d'après son autoportrait.</t>
  </si>
  <si>
    <t>Célébrités du XVIIIe siècle (II) (Révolution de 1789). Cadre bleu-noir. Lazare Carnot.</t>
  </si>
  <si>
    <t>Célébrités du XVIIIe siècle (II) (Révolution de 1789). Cadre bleu-noir. Georges Jacques Danton.</t>
  </si>
  <si>
    <t>Célébrités du XVIIIe siècle (II) (Révolution de 1789). Cadre bleu-noir. Maximilien de Robespierre.</t>
  </si>
  <si>
    <t>Célébrités du XVIIIe siècle (II) (Révolution de 1789). Cadre bleu-noir. Lazare Hoche.</t>
  </si>
  <si>
    <t>Château de Châteaudun.</t>
  </si>
  <si>
    <t>Madame de Sévigné, par Nanteuil.</t>
  </si>
  <si>
    <t>Madame Récamier (1777-1849).</t>
  </si>
  <si>
    <t>Au profit de la Croix Rouge. Croix en rouge. Portrait de Brongniard enfant (1739-1813), par Houdon (1741-1828).</t>
  </si>
  <si>
    <t>Au profit de la Croix Rouge. Croix en rouge. L'Amour, par Falconet (1716-1791).</t>
  </si>
  <si>
    <t>Château de Fontainebleau. La cour des Adieux.</t>
  </si>
  <si>
    <t>Journée du Timbre. Intérieur d'un wagon-poste.</t>
  </si>
  <si>
    <t>Jules Ferry.</t>
  </si>
  <si>
    <t>Exposition textile internationale de Lille. Navette de métier à tisser.</t>
  </si>
  <si>
    <t>Tricentenaire de la naissance de Saint Jean-Baptiste de la Salle (1651-1719).</t>
  </si>
  <si>
    <t>Abbaye de Saint-Wandrille. Type de 1949 (n° 842).</t>
  </si>
  <si>
    <t>Cinquentenaire  des troupes coloniales.</t>
  </si>
  <si>
    <t>Centenaire de la naissance du Compositeur Vincent d'Indy (1851-1931).</t>
  </si>
  <si>
    <t>Célébrités du XIXe siècle (I).Cadres brun-violet. Alfred de Musset, par Landelle.</t>
  </si>
  <si>
    <t>Célébrités du XIXe siècle (I).Cadres brun-violet. Eugène Delacroix (autoportrait).</t>
  </si>
  <si>
    <t>Célébrités du XIXe siècle (I).Cadres brun-violet. Louis Joseph Gay-Lussac.</t>
  </si>
  <si>
    <t>Célébrités du XIXe siècle (I).Cadres brun-violet. Robert, baron Surcouf, par Alaux.</t>
  </si>
  <si>
    <t>Célébrités du XIXe siècle (I).Cadres brun-violet. Charles Maurice de Talleyrand-Périgord, par Prud'hon (1758-1823).</t>
  </si>
  <si>
    <t>Célébrités du XIXe siècle (I).Cadres brun-violet. Napoléon, par Gros (détail) (1771-1835).</t>
  </si>
  <si>
    <t>Hommage à la médecine vétérinaire et à la médecine militaire. Docteurs Nocard, Bouley, Chauveau et péristyle de l'Ecole vétérinaire de Lyon.</t>
  </si>
  <si>
    <t>Hommage à la médecine vétérinaire et à la médecine militaire. Docteurs Picqué, Roussin, Villemin et chapelle du Val-de-Grâce, à Paris.</t>
  </si>
  <si>
    <t>Armoiries de Provinces (V). Artois.</t>
  </si>
  <si>
    <t>Armoiries de Provinces (V). Limousin.</t>
  </si>
  <si>
    <t>Armoiries de Provinces (V). Béarn.</t>
  </si>
  <si>
    <t>Armoiries de Provinces (V). Touraine.</t>
  </si>
  <si>
    <t>Armoiries de Provinces (V). Franche-Comté.</t>
  </si>
  <si>
    <t>Inauguration du musée de l'imagerie française, à Epinal. La légende de Saint Nicolas.</t>
  </si>
  <si>
    <t>Vue d'Arbois.</t>
  </si>
  <si>
    <t>Bimillénaire de Paris. Sceau de la corporation des bateliers.</t>
  </si>
  <si>
    <t>A la mémoire de l'aviateur Maurice Nogues (1899-1934) et 20e anniversaire de la ligne France-Indochine.</t>
  </si>
  <si>
    <t>Poètes symbolistes. Charles Baudelaire (1821-1867) et évocation des "Fleurs du mal".</t>
  </si>
  <si>
    <t>Poètes symbolistes. Paul Verlaine (1844-1896) et évocation de "L'Après-midi d'un faune", par Carrière.</t>
  </si>
  <si>
    <t>Poètes symbolistes. Arthur Raimbaud (1854-1891) et évocation du "Bateau ivre", par Fantin-Latour.</t>
  </si>
  <si>
    <t>6e session des Nations Unies, à Paris. Tour Eiffel et palais de Chaillot.</t>
  </si>
  <si>
    <t>4e centenaire du château du Clos de Vougeot. Château du Clos de Vougeot. </t>
  </si>
  <si>
    <t>Au profit de la Croix Rouge. Croix en rouge. Enfant royal en prière (portrait présumé du dauphin Charles) par le Maître des Moulins.</t>
  </si>
  <si>
    <t>Au profit de la Croix Rouge. Croix en rouge. Portrait de Nicole Ricard, par Quentin de La Tour.</t>
  </si>
  <si>
    <t>Monuments et sites. Pic du Midi de Bigorre et observatoire.</t>
  </si>
  <si>
    <t>Monuments et sites. Abbaye aux Hommes, Caen.</t>
  </si>
  <si>
    <t>33e anniversaire de l'armistice. Georges Clémenceau.</t>
  </si>
  <si>
    <t>Journée du Timbre. Malle-poste.</t>
  </si>
  <si>
    <t>Maréchal de Lattre de Tassigny (1889-1952). Vue de Colmar et piton de Ninh-Binh.</t>
  </si>
  <si>
    <t>Porte de France, à Vaucouleurs.</t>
  </si>
  <si>
    <t>12e anniversaire de la Bataille de Narvik (Norvège). Le monument aux soldats et marins français.</t>
  </si>
  <si>
    <t>Réunion du Conseil de l'Europe, à Strasbourg. Siège du Conseil et cathédrale de Strasbourg.</t>
  </si>
  <si>
    <t>Château de Chambord et premier spectacle "Son et Lumière".</t>
  </si>
  <si>
    <t>10e anniversaire de la victoire de Bir Hakeim (Libye). Le monument érigé dans le désert.</t>
  </si>
  <si>
    <t>14e centenaire de l'abbaye Sainte-Croix de Poitiers.</t>
  </si>
  <si>
    <t>Centenaire de la Médaille militaire.</t>
  </si>
  <si>
    <t>Viaduc de Garabit.</t>
  </si>
  <si>
    <t>5e centenaire de la naissance de Léonard de Vinci (1452-1519). Autoportrait, château d'Amboise, et vue de Florence.</t>
  </si>
  <si>
    <t>Célébrités du XIXe siècle (II).Cadres sépia. Gustave Flaubert, écrivain.</t>
  </si>
  <si>
    <t>Célébrités du XIXe siècle (II).Cadres sépia. Edouard Manet, peintre.</t>
  </si>
  <si>
    <t>Célébrités du XIXe siècle (II).Cadres sépia. Camille Saint Saëns, compositeur.</t>
  </si>
  <si>
    <t>Célébrités du XIXe siècle (II).Cadres sépia. Jules-Henri Poincaré, physicien.</t>
  </si>
  <si>
    <t>Célébrités du XIXe siècle (II).Cadres sépia. Georges Eugène baron Haussmann, urbaniste.</t>
  </si>
  <si>
    <t>Célébrités du XIXe siècle (II).Cadres sépia. Alphonse Thiers, homme d'état.</t>
  </si>
  <si>
    <t>Docteur René Laennec, Inventeur du stéthoscope.</t>
  </si>
  <si>
    <t>Au profit de la Croix-Rouge. Motifs du bassin de Diane, à Versailles. Croix en rouge.</t>
  </si>
  <si>
    <t>Grilles d'entrée du château de Versailles (d'après une gouache de Maurice Utrillo (1883-1955).</t>
  </si>
  <si>
    <t>Journée du Timbre. Marc-Pierre, comte d'Argenson (1696-1764), surintendant général des Postes.</t>
  </si>
  <si>
    <t>Haute Couture Parisienne.</t>
  </si>
  <si>
    <t>Maréchalat postume de Phiippe de Hautecloque, dit Leclerc (1902-1947). Type de 1948 (n° 815) modifié. Légende GENERAL LECLERC, MARECHAL DE France. Le Maréchal Leclerc, Cathédrale de Strasbourg.</t>
  </si>
  <si>
    <t>Théâtre Français. Gargantua.</t>
  </si>
  <si>
    <t>Théâtre Français. Hernani.</t>
  </si>
  <si>
    <t>Célébrités du XII au XXe siècles. Saint Bernard, 8e centenaire de sa mort.</t>
  </si>
  <si>
    <t>Célébrités du XII au XXe siècles. Olivier de Serres, agronome.</t>
  </si>
  <si>
    <t>Célébrités du XII au XXe siècles. Jean Philippe Rameau, compositeur.</t>
  </si>
  <si>
    <t>Célébrités du XII au XXe siècles. Gaspard Monge, comte de Peluse, mathématicien.</t>
  </si>
  <si>
    <t>Célébrités du XII au XXe siècles. Jules Michelet, historien.</t>
  </si>
  <si>
    <t>Célébrités du XII au XXe siècles. Maréchal Hubert Lyautey.</t>
  </si>
  <si>
    <t>Armoiries de Provinces (VI). Picardie.</t>
  </si>
  <si>
    <t>Armoiries de Provinces (VI). Poitou.</t>
  </si>
  <si>
    <t>Armoiries de Provinces (VI). Champagne.</t>
  </si>
  <si>
    <t>Armoiries de Provinces (VI). Dauphiné.</t>
  </si>
  <si>
    <t>Cinquantenaire du Tour de France cycliste. Cyclistes de 1903 et 1953.</t>
  </si>
  <si>
    <t>Théâtre Français. Célimène.</t>
  </si>
  <si>
    <t>Théâtre Français. Figaro.</t>
  </si>
  <si>
    <t>Armoiries de Provinces (VI). Gascogne.</t>
  </si>
  <si>
    <t>Armoiries de Provinces (VI). Berri.</t>
  </si>
  <si>
    <t>Jeux olympiques d'Helsinki (1952). Natation.</t>
  </si>
  <si>
    <t>Jeux olympiques d'Helsinki (1952). Atlétisme.</t>
  </si>
  <si>
    <t>Jeux olympiques d'Helsinki (1952). Escrime.</t>
  </si>
  <si>
    <t>Jeux olympiques d'Helsinki (1952). Canoé.</t>
  </si>
  <si>
    <t>Jeux olympiques d'Helsinki (1952). Aviron.</t>
  </si>
  <si>
    <t>Jeux olympiques d'Helsinki (1952). Hippisme.</t>
  </si>
  <si>
    <t>Au profit de la Croix-Rouge. Croix en rouge. Marie-Louise Elisabeth Vigée-Le Brun et sa fille, par elle-même (1755-1842).</t>
  </si>
  <si>
    <t>Au profit de la Croix-Rouge. Croix en rouge. "Le retour du Baptème", par Louis Le Nain (1593-1648).</t>
  </si>
  <si>
    <t>Timbre de 1951 (Marianne de Gandon n° 887) surchargé.</t>
  </si>
  <si>
    <t>Journée du Timbre. Comte de La Valette.</t>
  </si>
  <si>
    <t>Productions de Luxe. Métiers d'art. Tapisserie et cour des Gobelins.</t>
  </si>
  <si>
    <t>Productions de Luxe. Métiers d'art. Edition, reliure et Institut de France.</t>
  </si>
  <si>
    <t>Productions de Luxe. Métiers d'art. Porcelaine, cristaux et le Louvre.</t>
  </si>
  <si>
    <t>Productions de Luxe. Métiers d'art.  Joaillerie, orfèvrerie et la Madeleine.</t>
  </si>
  <si>
    <t>Productions de Luxe. Métiers d'art. Fleurs, parfums et l'Opéra.</t>
  </si>
  <si>
    <t>Série touristique. Lourdes.</t>
  </si>
  <si>
    <t>Série touristique. La vallée de la Seine aux Andelys et le château Gaillard.</t>
  </si>
  <si>
    <t>Série touristique. Royan.</t>
  </si>
  <si>
    <t>Série touristique. Quimper, la rue Kéréon.</t>
  </si>
  <si>
    <t>Série touristique. Château de Cheverny (1630), œuvre de Hurault et Boyer.</t>
  </si>
  <si>
    <t>Série touristique. Baie d'Ajaccio (Corse).</t>
  </si>
  <si>
    <t>Maréchal de Lattre de Tassigny. Type de 1952 (n° 920.</t>
  </si>
  <si>
    <t>10e anniversaire de la Libération.</t>
  </si>
  <si>
    <t>Maréchal Leclerc. Type de 1953 (n° 942).</t>
  </si>
  <si>
    <t>13e centenaire de l'abbaye de Jumièges. Ruines de l'abbaye.</t>
  </si>
  <si>
    <t>1e colloque du Centre international d'études romaines, à Tournus. Eglise Saint-Philibert, e u cloîe.</t>
  </si>
  <si>
    <t>Tricentenaire du rattachement de Stenay Place de la République et armoiries.</t>
  </si>
  <si>
    <t>Grille d'Entrée du château de Versailles. Type de 1952 (n° 939).</t>
  </si>
  <si>
    <t>Célébrités du XIII au XXe siècles. Louis IX, dit Saint Louis. Roi de France de 1226 à 1270.</t>
  </si>
  <si>
    <t>Célébrités du XIII au XXe siècles. Jacques-Benigne Bossuet, 250e anniversaire de sa mort.</t>
  </si>
  <si>
    <t>Célébrités du XIII au XXe siècles. Marie-François Sadi Carnot, Président de la Républiqe de 1887 à 1894.</t>
  </si>
  <si>
    <t>Célébrités du XIII au XXe siècles. Bourdelle.</t>
  </si>
  <si>
    <t>Célébrités du XIII au XXe siècles. Docteur Emile Roux.</t>
  </si>
  <si>
    <t>Célébrités du XIII au XXe siècles. Paul Valéry.</t>
  </si>
  <si>
    <t>Château de Villandry (Tourraine).</t>
  </si>
  <si>
    <t>150e anniversaire de l'Ecole spéciale militaire de Saint-Cyr. Saint-Cyrien et porche de l'Ecole.</t>
  </si>
  <si>
    <t>150e anniversaire de la Légion d'honneur. Napoléon 1er au camp de Boulogne.</t>
  </si>
  <si>
    <t>10e conférence internationale des Poids et Mesures, à Paris. Le Système métrique.</t>
  </si>
  <si>
    <t>Armoiries de Provinces. (VII). Maine.</t>
  </si>
  <si>
    <t>Armoiries de Provinces. (VII). Navarre.</t>
  </si>
  <si>
    <t>Armoiries de Provinces. (VII). Nivernais.</t>
  </si>
  <si>
    <t>Armoiries de Provinces. (VII). Bourbonnais.</t>
  </si>
  <si>
    <t>Armoiries de Provinces. (VII). Angoûmois.</t>
  </si>
  <si>
    <t>Armoiries de Provinces. (VII). Aunis.</t>
  </si>
  <si>
    <t>Armoiries de Provinces. (VII). Saintonge.</t>
  </si>
  <si>
    <t>Au profit de la Croix-Rouge. Croix en rouge. Maternité, par Eugène Carrière (1849-1906).</t>
  </si>
  <si>
    <t>Au profit de la Croix-Rouge. Croix en rouge. Jeune fille aux colombes, par J.-B. Greuze (1725-1805).</t>
  </si>
  <si>
    <t>Bicentenaire de la mort de Louis de Rouvroy, duc de Saint-Simon.</t>
  </si>
  <si>
    <t>Cinquantenaire du Rotary international.</t>
  </si>
  <si>
    <t>Marianne de Muller.</t>
  </si>
  <si>
    <t>Inventeurs célèbres. Philippe Lebon (gaz d'éclairage).</t>
  </si>
  <si>
    <t>Inventeurs célèbres. Barthélémy Thimonnier (machine à coudre).</t>
  </si>
  <si>
    <t>Inventeurs célèbres. Nicplas Appert (conserve alimentaire)</t>
  </si>
  <si>
    <t>Inventeurs célèbres. Sainte-Claire Deville (aluminium).</t>
  </si>
  <si>
    <t>Inventeurs célèbres. Pierre Martin (fabrication de l'acier) (40e anniversaire de sa mort).</t>
  </si>
  <si>
    <t>Inventeurs célèbres. Louis-Maurice-Hilaire de Bernigaud, comte de Chardonnet (soie artificielle).</t>
  </si>
  <si>
    <t>Journée du Timbre et 85e anniversaire de la poste aérienne. Départ d'un ballon-poste pendat le Siège de Paris.</t>
  </si>
  <si>
    <t>Vue de Limoges (le pont Saint-Etienne et la cathédrale).</t>
  </si>
  <si>
    <t>La Ganterie. Elégante devant les fontainesde l'Obélisque de la place de la Concorde.</t>
  </si>
  <si>
    <t>Bicentenaire de la naissance du fabuliste Jean-Pierre Claris de Florian (1755-1794). Florian et scène de "Estelle et Nemorin".</t>
  </si>
  <si>
    <t>La Télévision. La Tour Eiffel et antennes, au-dessusdes toits de Paris.</t>
  </si>
  <si>
    <t>10e anniversaire de la libération des camps de déportation.</t>
  </si>
  <si>
    <t>Electrification de la ligne Valenciennes-Thionville. Locomotive Alsthom.</t>
  </si>
  <si>
    <t>5e centenaire du Jacquemart de Moulins. Moulins : le Jacquemart.</t>
  </si>
  <si>
    <t>50e anniversaire de la mort de Jules Verne (1828-1905). Jules Verne et le "Nautilus".</t>
  </si>
  <si>
    <t>Célébrités du XII au XXe siècles. Philippe-Auguste, roi de France de 1180 à 1223.</t>
  </si>
  <si>
    <t>Célébrités du XII au XXe siècles. François de Malherbe, poète.</t>
  </si>
  <si>
    <t>Célébrités du XII au XXe siècles. Sébastien Le Prestre de Vauban, par Rigaud.</t>
  </si>
  <si>
    <t>Célébrités du XII au XXe siècles. Charles Gravier, comte de Vergennes.</t>
  </si>
  <si>
    <t>Célébrités du XII au XXe siècles. Pierres Simon, marquis de Laplace.</t>
  </si>
  <si>
    <t>Célébrités du XII au XXe siècles. Pierre Auguste Renoir.</t>
  </si>
  <si>
    <t>60e anniversaire de l'invention du cinématographe par les frères Lumière. Auguste (1862-1954) et Louis (1864-1948) Lumière.</t>
  </si>
  <si>
    <t>5e centenaire de la mort de Jacques Cœur (1395-1456). Jacques Cœur et son palais de Bourges.</t>
  </si>
  <si>
    <t>Centenaire de l'amitié franco-canadienne. Frégate "La Capricieuse".</t>
  </si>
  <si>
    <t>Série touristique. Région bordelaise (la Gironde et puits de pétrole de Parentis).</t>
  </si>
  <si>
    <t>Série touristique. Marseille, le vieux port et Notre Dame de la Garde.</t>
  </si>
  <si>
    <t>Série touristique. Le Port de Nice.</t>
  </si>
  <si>
    <t>Série touristique. Pont Valentré, à Cahors.</t>
  </si>
  <si>
    <t>Série touristique. Uzerche (Limousin).</t>
  </si>
  <si>
    <t>Série touristique. Le Mont Pelé, Martinique.</t>
  </si>
  <si>
    <t>Série touristique. Remparts de Brouage (Aunis) (16e siècle).</t>
  </si>
  <si>
    <t>Centenaire de la mort de l'écrivain Gérard Labrunie, dit de Nerval. Médaillon, par Ichan Duseigneur.</t>
  </si>
  <si>
    <t>Armoiries de Provinces (VIII). Comté de Foix.</t>
  </si>
  <si>
    <t>Armoiries de Provinces (VIII). Manche.</t>
  </si>
  <si>
    <t>Armoiries de Provinces (VIII). Roussillon.</t>
  </si>
  <si>
    <t>Armoiries de Provinces (VIII). Comtat Venaissin.</t>
  </si>
  <si>
    <t>Au profit de la Croix-Rouge. Croix en rouge. L'enfant à la cage, par J.-B. Pigalle (1714-1785).</t>
  </si>
  <si>
    <t>Au profit de la Croix-Rouge. Croix en rouge. L'enfant à l'oie (statue grecque).</t>
  </si>
  <si>
    <t>Mémorial national de la déportation, à Struthof (Alsace).</t>
  </si>
  <si>
    <t>Beffroi de Douai.</t>
  </si>
  <si>
    <t>40e anniversaire de la mort du colonel Emile A.-C.Driant (1855-1916), à Verdun. Le colonel Driant et son poste de commandement du bois des Caures.</t>
  </si>
  <si>
    <t>40e anniversaire de la victoire de Verdun. Fantassins dans la tranchée.</t>
  </si>
  <si>
    <t>Journée du Timbre. François de Tassis et courrier à cheval, gravure de Düer.</t>
  </si>
  <si>
    <t>Inventeurs et chercheurs célèbres. J.H. Fabre et insectes.</t>
  </si>
  <si>
    <t>Inventeurs et chercheurs célèbres. Charles Tellier et navire frigorifique.</t>
  </si>
  <si>
    <t>Inventeurs et chercheur célèbres. Camille Flammarion et observatoire de Juvisy.</t>
  </si>
  <si>
    <t>Inventeurs et chercheurs célèbres. Paul Sabatier et catalyseur.</t>
  </si>
  <si>
    <t>Grand Trianon de Versailles. Œuvre d'Hardouin-Mansart (1646-1708).</t>
  </si>
  <si>
    <t>Amitié France-Amérique latine. Sculpture péruvienne du XVIe siècle (guerrier Ataviado et tête de "La Prudence" (XVIe siècle), par Michel Colombe (1431-1512).</t>
  </si>
  <si>
    <t>Jumelage Reims-Florence. Détail de "l'Ange au Sourire", cathédrale de Reims. Palais de la Seigneurie à Florence et détail du "Printemps" de Botticelli.</t>
  </si>
  <si>
    <t>Ordre de Malte. Léproserie A.E.F.</t>
  </si>
  <si>
    <t>Saint Yves, patron de hommes de loi. Saint Yves entre le pauvre et le riche.</t>
  </si>
  <si>
    <t>Centenaire de la naissance du maréchal Franchet d'Esperey. Maréchal Franchet d'Esperey.</t>
  </si>
  <si>
    <t>Centenaire de l'érection en commune de Montceau-les-Mines. Monument aux mineurs de Montceau-les-Mines.</t>
  </si>
  <si>
    <t>Célébrités du XV au XXe siècles. Guillaume Budé, humaniste.</t>
  </si>
  <si>
    <t>Célébrités du XV au XXe siècles. Jean Goujon, sculteur.</t>
  </si>
  <si>
    <t>Célébrités du XV au XXe siècles. Samuel de Champlain, explorateur.</t>
  </si>
  <si>
    <t>Célébrités du XV au XXe siècles. Jean-Baptiste Siméon Chardin (autoportrait).</t>
  </si>
  <si>
    <t>Célébrités du XV au XXe siècles. Maurice Barrès, écrivain.</t>
  </si>
  <si>
    <t>Célébrités du XV au XXe siècles. Maurice Ravel, compositeur.</t>
  </si>
  <si>
    <t>Série sportive. Basket-Ball.</t>
  </si>
  <si>
    <t>Série sportive. Pelote basque.</t>
  </si>
  <si>
    <t>Série sportive. Rugby.</t>
  </si>
  <si>
    <t>Série sportive. Alpinisme.</t>
  </si>
  <si>
    <t>Europa.</t>
  </si>
  <si>
    <t>Réalisations techniques (I). Barrage de Donzère-Mondragon.</t>
  </si>
  <si>
    <t>Réalisations techniques (I). Téléphérique de l'Aiguille du Midi.</t>
  </si>
  <si>
    <t>Réalisations techniques (I). Port de Strasbourg.</t>
  </si>
  <si>
    <t>Augustin-Augustin, baron Parmentier, créateur de la chimie alimentaire (1737-1803).</t>
  </si>
  <si>
    <t>Personnages étrangers ayant participé à la vie fançaise. Pétrarque, poète italien.</t>
  </si>
  <si>
    <t>Personnages étrangers ayant participé à la vie fançaise. J.-B. Lulli, musicien italien.</t>
  </si>
  <si>
    <t>Personnages étrangers ayant participé à la vie fançaise. Jean Jacques Rousseau, littérateur suisse.</t>
  </si>
  <si>
    <t>Personnages étrangers ayant participé à la vie fançaise. Benjamin Franklin, homme d'état et physicien américain.</t>
  </si>
  <si>
    <t>Personnages étrangers ayant participé à la vie fançaise. Frédéric Chopin, musicien polonais.</t>
  </si>
  <si>
    <t>Personnages étrangers ayant participé à la vie fançaise. Vincent Van Gogh, peintre néerlandais (autoportrait).</t>
  </si>
  <si>
    <t>60e anniversaire de la rénovation des jeux Olympiques. Baron Pierre de Coubertin, rénovateur.</t>
  </si>
  <si>
    <t>Au profit de la Croix-Rouge. Croix en rouge. Jeune paysan. Détail de "Famille de paysansdans un intérieur", par Le Nain.</t>
  </si>
  <si>
    <t>Au profit de la Croix-Rouge. Croix en rouge. "Gilles", par Watteau.</t>
  </si>
  <si>
    <t>En l'honneur de la colombophilie. Pigeon "Bleu-Sion-Lamotte".</t>
  </si>
  <si>
    <t>A la mémoire de Victor Schoelcher (1804-1893).</t>
  </si>
  <si>
    <t>Journée du Timbre. Felouque du XVIIIe siècle.</t>
  </si>
  <si>
    <t>Bicentenaire de la manufacture nationale de Sèvres. Biscuit "La baigneuse", d'après Falconet.</t>
  </si>
  <si>
    <t>Savants et inventeurs. Gaston Planté, inventeur de l'accumulateur électrique.</t>
  </si>
  <si>
    <t>Savants et inventeurs. Antoine Béclère, fondateur de la radiologie.</t>
  </si>
  <si>
    <t>Savants et inventeurs. Octave Terrillon, créateur de l'asepsie.</t>
  </si>
  <si>
    <t>Savants et inventeurs. Etienne Oehmichen, inventeur de l'hélicoptère.</t>
  </si>
  <si>
    <t>Château d'Uzès.</t>
  </si>
  <si>
    <t>Héros de la Résistance (I). Jean Moulin.</t>
  </si>
  <si>
    <t>Héros de la Résistance (I). Honoré d'Estienne d'Orves.</t>
  </si>
  <si>
    <t>Héros de la Résistance (I). Robert Keller.</t>
  </si>
  <si>
    <t>Héros de la Résistance (I). Pierre Brossolette.</t>
  </si>
  <si>
    <t>Héros de la Résistance (I). Jean-Baptiste Lebas.</t>
  </si>
  <si>
    <t>Le Quesnoy. Remparts, lac Vauban et porte fortifiée de Fauroeulx.</t>
  </si>
  <si>
    <t>Sesquicentenaire de la Cour des Comptes.</t>
  </si>
  <si>
    <t>Célébrités du XIII au XIXe siècles. Jean de Joinville.</t>
  </si>
  <si>
    <t>Célébrités du XIII au XIXe siècles. Bernard Palissy.</t>
  </si>
  <si>
    <t>Célébrités du XIII au XIXe siècles. Quentin de la Tour. Autoportrait.</t>
  </si>
  <si>
    <t>Célébrités du XIII au XIXe siècles. Félicité Robert de Lamennais.</t>
  </si>
  <si>
    <t>Célébrités du XIII au XIXe siècles. George Sand.</t>
  </si>
  <si>
    <t>Célébrités du XIII au XIXe siècles. Jules Guesde.</t>
  </si>
  <si>
    <t>Travaux publics.</t>
  </si>
  <si>
    <t>Port de Brest.</t>
  </si>
  <si>
    <t>Série touristique. Type de 1955 (n° 1036).</t>
  </si>
  <si>
    <t>Série touristique. Type de 1955 (n° 1039).</t>
  </si>
  <si>
    <t>Jeux universitaires mondiaux, à Paris. Léo Lagrange (1900-1940) et stade.</t>
  </si>
  <si>
    <t>Centenaire de la mort d'Auguste Comte. Auguste Comte.</t>
  </si>
  <si>
    <t>Bimillénaire de Lyon. Théâtre antique de Fourvière.</t>
  </si>
  <si>
    <t>Série touristique. Rivière Sens, à la Guadeloupe.</t>
  </si>
  <si>
    <t>Série touristique. Palais de l'Elysée, à Paris.</t>
  </si>
  <si>
    <t>Série touristique. Beynac-Cazenac.</t>
  </si>
  <si>
    <t>Série touristique. Château de Valençay.</t>
  </si>
  <si>
    <t>Série touristique. Cathédrale de Rouen.</t>
  </si>
  <si>
    <t>Série touristique. Saint-Rémy-les-Antiques.</t>
  </si>
  <si>
    <t>Série touristique. Evian-les-Bains.</t>
  </si>
  <si>
    <t>Célébrités étrangères. Nicolas Copernic.</t>
  </si>
  <si>
    <t>Célébrités étrangères. Michelangelo Buonarroti, dit Michel-Ange.</t>
  </si>
  <si>
    <t>Célébrités étrangères. Miguel Cervantes de Saavedra.</t>
  </si>
  <si>
    <t>Célébrités étrangères. Rembrandt (autoportrait).</t>
  </si>
  <si>
    <t>Célébrités étrangères. Newton.</t>
  </si>
  <si>
    <t>Célébrités étrangères. Wolfgang Amadéus Mozart.</t>
  </si>
  <si>
    <t>Célébrités étrangères. Johann Wolfgang Von Goethe.</t>
  </si>
  <si>
    <t>Centenaire de la mort du chimiste J.-L.Thénard et de la fondation de la Société de secours des amis des sciences.</t>
  </si>
  <si>
    <t>Au profit de la Croix-Rouge. Croix en rouge. L'aveugle et le mendiant.</t>
  </si>
  <si>
    <t>Au profit de la Croix-Rouge. Croix en rouge. La mendiante et la borgnesse.</t>
  </si>
  <si>
    <t>Grands médecins. Philippe Pinel.</t>
  </si>
  <si>
    <t>Grands médecins. Fernand Widal.</t>
  </si>
  <si>
    <t>Grands médecins. Charles Nicolle.</t>
  </si>
  <si>
    <t>Grands médecins. René Leriche.</t>
  </si>
  <si>
    <t>Grands savants. Joseph-Louis Lagrange.</t>
  </si>
  <si>
    <t>Grands savants. Urbain Le Verrier.</t>
  </si>
  <si>
    <t>Grands savants. Léon Foucault.</t>
  </si>
  <si>
    <t>Grands savants. Claude-Louis Berthollet.</t>
  </si>
  <si>
    <t>Journée du Timbre. Mécanisation de la distribution rurale.</t>
  </si>
  <si>
    <t>Villes reconstruites. Le Havre.</t>
  </si>
  <si>
    <t>Villes reconstruites. Maubeuge.</t>
  </si>
  <si>
    <t>Villes reconstruites. Saint-Dié.</t>
  </si>
  <si>
    <t>Villes reconstruites. Sète.</t>
  </si>
  <si>
    <t>Exposition de Bruxelles.</t>
  </si>
  <si>
    <t>Héros de la Résistance (II). Jean Cavaillès.</t>
  </si>
  <si>
    <t>Héros de la Résistance (II). Fred Scamaroni.</t>
  </si>
  <si>
    <t>Héros de la Résistance (II). Simone Michel-Lévy.</t>
  </si>
  <si>
    <t>Héros de la Résistance (II). Jacques Bingen.</t>
  </si>
  <si>
    <t>Jeux Traditionnels. Boules.</t>
  </si>
  <si>
    <t>Jeux Traditionnels. Joutes nautiques.</t>
  </si>
  <si>
    <t>Jeux Traditionnels. Tir à l'arc.</t>
  </si>
  <si>
    <t>Jeux Traditionnels. Lutte bretonne.</t>
  </si>
  <si>
    <t>Cathédrale de Senlis.</t>
  </si>
  <si>
    <t>Célébrités. Joachim du Bellay.</t>
  </si>
  <si>
    <t>Célébrités. Jean Bart.</t>
  </si>
  <si>
    <t>Célébrités. Denis Diderot.</t>
  </si>
  <si>
    <t>Célébrités. Gustave Courbet.</t>
  </si>
  <si>
    <t>Célébrités. J.-B.Carpeaux (autoportrait).</t>
  </si>
  <si>
    <t>Célébrités. Toulouse-Lautrec.</t>
  </si>
  <si>
    <t>Fragment de la tapisserie de la reine Mathilde, à Bayeux.</t>
  </si>
  <si>
    <t>Château de Foix.</t>
  </si>
  <si>
    <t>Jumelage Paris-Rome. Hôtels de Ville des deux capitales.</t>
  </si>
  <si>
    <t>Inauguration du Palais de l'U.N.E.S.C.O., à Paris.</t>
  </si>
  <si>
    <t>40e anniversaire de l'armistice.</t>
  </si>
  <si>
    <t>Armoiries de villes (III). Marseille.</t>
  </si>
  <si>
    <t>Armoiries de villes (III). Lyon.</t>
  </si>
  <si>
    <t>Armoiries de villes (III). Toulouse.</t>
  </si>
  <si>
    <t>Armoiries de villes (III). Bordeaux.</t>
  </si>
  <si>
    <t>Armoiries de villes (III). Nice.</t>
  </si>
  <si>
    <t>Armoiries de villes (III). Nantes.</t>
  </si>
  <si>
    <t>Armoiries de villes (III). Lille.</t>
  </si>
  <si>
    <t>Au profit de la Croix-Rouge. Croix en rouge. Saint Vincent de Paul.</t>
  </si>
  <si>
    <t>Au profit de la Croix-Rouge. Croix en rouge. J.Henri Dunant.</t>
  </si>
  <si>
    <t>Floralies parisiennes. Arc de Triomphe du Carrousel, à Paris.</t>
  </si>
  <si>
    <t>Sesquicentenaire des Palmes académiques.</t>
  </si>
  <si>
    <t>Centenaire de la naissance de Charles de Foucauld, apôtre du Sahara (858-1916). Le Père de Foucauld devant son ermitage, à Tamanrasset.</t>
  </si>
  <si>
    <t>Série touristique. Type de 1957 (n°1126).</t>
  </si>
  <si>
    <t>Série touristique. Type de 1957 (n°1131).</t>
  </si>
  <si>
    <t>Série touristique. Type de 1957 (n°1125).</t>
  </si>
  <si>
    <t>Blason d'Alger.</t>
  </si>
  <si>
    <t>Journée du Timbre et 20e anniversaire du service aéropostal de nuit.</t>
  </si>
  <si>
    <t>175e anniversaire de l'Ecole des Mines à Paris. Façad de l'Ecole et lampe de mineur.</t>
  </si>
  <si>
    <t>Héros de la Résistance (III). Les 5 martyrs du lycée Buffon.</t>
  </si>
  <si>
    <t>Héros de la Résistance (III). Yvonne Leroux.</t>
  </si>
  <si>
    <t>Héros de la Résistance (III). Médéric Védy.</t>
  </si>
  <si>
    <t>Héros de la Résistance (III). Louis-Martin Bret.</t>
  </si>
  <si>
    <t>Héros de la Résistance (III). Gaston Moutardier.</t>
  </si>
  <si>
    <t>Réalisations techniques (II). Barrage de Foum et Gherza, en Algérie.</t>
  </si>
  <si>
    <t>Réalisations techniques (II). Centre atomique de Marcoule.</t>
  </si>
  <si>
    <t>Réalisations techniques (II). Hassi-Messaoud, Sahara.</t>
  </si>
  <si>
    <t>Réalisations techniques (II). Palais du C.N.I.T. (CentreNational des Industries et des Techniques).</t>
  </si>
  <si>
    <t>Célébrités. Geoffroy de la Villardouin.</t>
  </si>
  <si>
    <t>Célébrités. André Le Nôtre et vue du parc de Versailles.</t>
  </si>
  <si>
    <t>Célébrités. Jean d'Alembert.</t>
  </si>
  <si>
    <t>Célébrités. David d'Angers, sa statue et le château du roi René, à Angers.</t>
  </si>
  <si>
    <t>Célébrités. Xavier Bichat.</t>
  </si>
  <si>
    <t>Célébrités. Frédéric-Auguste Bartholdi et ses œuvres : la statue de la Liberté, à New York et le Lion de Belfort.</t>
  </si>
  <si>
    <t>Hommage aux pilotes d'essai. Charles Goujon et colonel Rozanoff.</t>
  </si>
  <si>
    <t>Cebtenaire de la mort de Marceline Desbordes-Valmore. Marceline Desbordes-Valmore er église NotreDame De Douai.</t>
  </si>
  <si>
    <t>Inauguration du pont de Tancarville.</t>
  </si>
  <si>
    <t>Marianne à la Nef.</t>
  </si>
  <si>
    <t>Centenaire de la naissance de Jean Jaurès.</t>
  </si>
  <si>
    <t>Hommage aux donneurs de sang.</t>
  </si>
  <si>
    <t>Tricentenaire du traité des Pyrénnées. Avesnes-sur-Helpe (la place Guillemin).</t>
  </si>
  <si>
    <t>Tricentenaire du traité des Pyrénnées. Perpignan (le Castillet).</t>
  </si>
  <si>
    <t>Tricentenaire du traité des Pyrénnées. Symbole du traité (détail d revers de la médill frappée à cette occasion).</t>
  </si>
  <si>
    <t>Pour vaincre la poliomyélite.</t>
  </si>
  <si>
    <t>Centenaire de la naissance du philosophe Henri Bergson.</t>
  </si>
  <si>
    <t>Au profit de la Croix-Rouge. Croix en rouge. Abbé de l'Epée.</t>
  </si>
  <si>
    <t>Au profit de la Croix-Rouge. Croix en rouge. Valentin Haüy.</t>
  </si>
  <si>
    <t>10e anniversaire de l'O.T.A.N. et inauguration de son palais, à Paris. Le palais de l'O.T.A.N., porte Dauphine.</t>
  </si>
  <si>
    <t>Au profit des sinistrés de Fréjus. Timbre de même date (Marianne à la nef n° 1216) surchargé.</t>
  </si>
  <si>
    <t>Timbres de 1957-59 avec valeurs en nouveau franc.</t>
  </si>
  <si>
    <t>Série touristique. Cathédrale de Laon.</t>
  </si>
  <si>
    <t>Série touristique. Château de Fougères.</t>
  </si>
  <si>
    <t>Série touristique. Gorges de Kerrata, en Algérie.</t>
  </si>
  <si>
    <t>Série touristique. Mosquée de Tlemcen, en Algérie.</t>
  </si>
  <si>
    <t>Série touristique. Vallée de la Sioule.</t>
  </si>
  <si>
    <t>Série touristique. Viaduc de Chaumont.</t>
  </si>
  <si>
    <t>Série touristique. Massif du Grand Bénard et église de Cilaos, à la Réunion.</t>
  </si>
  <si>
    <t>Centenaire de la naissance de l'historien Pierre Giraud de Nolhac. Effigie de l'historien, château de Versailles et Saint-Pierre de Rome.</t>
  </si>
  <si>
    <t>Musée d'art et d'industrie de Saint Etienne.</t>
  </si>
  <si>
    <t>5e session des Etats généraux des communes d'Europe, à Cannes. Vue de Cannes.</t>
  </si>
  <si>
    <t>Journée du Timbre. Navire cablier "Ampère".</t>
  </si>
  <si>
    <t>Centenaire du rattachement duché de Savoie et du comté de Nice. Savoyarde et glaciers de l'Homme.</t>
  </si>
  <si>
    <t>Centenaire du rattachement duché de Savoie et du comté de Nice. Niçoise et plage.</t>
  </si>
  <si>
    <t>Héros de la Résistance (4e série). Edmond Debeaumarché.</t>
  </si>
  <si>
    <t>Héros de la Résistance (4e série). Pierre Masse.</t>
  </si>
  <si>
    <t>Héros de la Résistance (4e série). Maurice Ripoche.</t>
  </si>
  <si>
    <t>Héros de la Résistance (4e série). Léonce Vieljeux.</t>
  </si>
  <si>
    <t>Héros de la Résistance (4e série). Abbé René Bonpain.</t>
  </si>
  <si>
    <t>Année mondiale du réfugié.</t>
  </si>
  <si>
    <t>Sesquicentenaire de l'Ecole Normale de Strasbourg.</t>
  </si>
  <si>
    <t>Château de Blois.</t>
  </si>
  <si>
    <t>Station thermale de La Bourboule</t>
  </si>
  <si>
    <t>Célébrités. Michel de l'Hospital et château de La Roche les Aigueperse.</t>
  </si>
  <si>
    <t>Célébrités. Henri de La Tour d'Auvergne, Vicomte de Turenne et la ferme de Turenne, à Baseille.</t>
  </si>
  <si>
    <t>Célébrités. Nicolas Boileau et sa maison, à Auteuil.</t>
  </si>
  <si>
    <t>Célébrités. Jean-Martin Charcot et hôpital de la Salpétrière, à Paris.</t>
  </si>
  <si>
    <t>Célébrités. Georges Bizet et évocation de l'Arlésienne et de Carmen.</t>
  </si>
  <si>
    <t>Célébrités. Edgard Degas et ses œuvres : Danseuse au bouquet, Femme se baignant, La Ballerine.</t>
  </si>
  <si>
    <t>20e anniversaire de l'Appel du général De Gaulle (18 Juin 1940).</t>
  </si>
  <si>
    <t>Jeux Olympiques de Rome. Jean Bouin (1888-1914).</t>
  </si>
  <si>
    <t>Basilique de Lisieux. Statue de Sainte Thérèse et la basilique.</t>
  </si>
  <si>
    <t>Madame de Staël (Précurseur de l'idée Européenne). Corrine au Cap Misère, par Gérard (détail).</t>
  </si>
  <si>
    <t>Centenaire de la naissance du général Estienne. Portrait, char Renault et avion d'observation.</t>
  </si>
  <si>
    <t>10e anniversaire de la mort de Marc Sangnier. Marc Sangnier et auberge de la jeunesse.</t>
  </si>
  <si>
    <t>20e anniversaire de l'Ordre de la Libération.</t>
  </si>
  <si>
    <t>Oiseaux. Vanneaux.</t>
  </si>
  <si>
    <t>Oiseaux. Macareux-moines.</t>
  </si>
  <si>
    <t>Oiseaux. Sarcelles.</t>
  </si>
  <si>
    <t>Oiseaux. Guêpiers.</t>
  </si>
  <si>
    <t>10e anivernaires de la mort d'André Honnorat. André Honnorat et entrée de la Cité Universitaire de Paris..</t>
  </si>
  <si>
    <t>Au profit de la Croix-Rouge. Croix en rouge. Bâton de confrérie de Saint Martin (bois doré).</t>
  </si>
  <si>
    <t>Au profit de la Croix-Rouge. Croix en rouge. Bois sculpté de l'église de Saint Martin (Oise, XVIe siècle).</t>
  </si>
  <si>
    <t>5e centenaire du collège Sainte-Barbe, à Paris. Statuette de Sainte Barbe et ancien plan du quartier du Collège.</t>
  </si>
  <si>
    <t>Centenaire de la naissance du sculpteur Aristide Maillol. "La Pensée", de Maillol (Hôtel de Ville de Perpignan).</t>
  </si>
  <si>
    <t>Inauguration de l'aéroport de Paris-Orly. Aérogare-Sud.</t>
  </si>
  <si>
    <t>Centenaire de la naissance de Georges Méliès. Georges Méliès et son film "Le voyage dans la Lune".</t>
  </si>
  <si>
    <t>Journée du Timbre. Facteur de la Petite Poste de Paris, 1760.</t>
  </si>
  <si>
    <t>4e centenaire de l'introduction du tabac. J. Nicot, feuilles et fleurs de tabac.</t>
  </si>
  <si>
    <t>Centenaire de la mort de Jean-Baptiste Henri de Lacordaire. Portrait, par Chasseriau.</t>
  </si>
  <si>
    <t>Héros de la Résistance. Jacques Renouvin.</t>
  </si>
  <si>
    <t>Héros de la Résistance. Lionel Dubray.</t>
  </si>
  <si>
    <t>Héros de la Résistance. Paul Gateaud.</t>
  </si>
  <si>
    <t>Héros de la Résistance. Mère Elisabeth.</t>
  </si>
  <si>
    <t>Réunion à Paris de la fédération mondiale des anciens combattants.</t>
  </si>
  <si>
    <t>Bagnoles-de-l'Orne. Le lac de la Vée.</t>
  </si>
  <si>
    <t>Centenaire de Deauville. Deauville en 1861.</t>
  </si>
  <si>
    <t>Le Mont Dore. Téléphérique du Puy de Sancy.</t>
  </si>
  <si>
    <t>Bicentenaire de la mort de Pierre Fauchard. Gravure, par J. Le Bel.</t>
  </si>
  <si>
    <t>8e centenaire de la ville de Thann. Thann.</t>
  </si>
  <si>
    <t>Série touristique. Saint-Paul-de-Vence.</t>
  </si>
  <si>
    <t>Série touristique. Arcachon.</t>
  </si>
  <si>
    <t>Série touristique. Sully-sur-Loire.</t>
  </si>
  <si>
    <t>Série touristique. Cognac.</t>
  </si>
  <si>
    <t>Série touristique. Dinan.</t>
  </si>
  <si>
    <t>Série touristique. Calais.</t>
  </si>
  <si>
    <t>Série touristique. Dunkerque. 3e centenaire du port.</t>
  </si>
  <si>
    <t>Série touristique. Médéa (Algérie).</t>
  </si>
  <si>
    <t>Tableaux de peintres modernes. Le Messager, de Braque (1882-1963).</t>
  </si>
  <si>
    <t>Tableaux de peintres modernes. Les nus bleus, d'Henri Matisse (1869-1954).</t>
  </si>
  <si>
    <t>Tableaux de peintres modernes. Les joueurs de cartes, de Paul Cézanne (1839-1906).</t>
  </si>
  <si>
    <t>Tableaux de peintres modernes. "14 Juillet", de R. de la Fresnaye (1885-1925).</t>
  </si>
  <si>
    <t>Au profit de la Croix-Rouge. Reproduction d'oeuvres de Rouault (1871-1958). Croix en rouge. "Il serait si doux d'aimer".</t>
  </si>
  <si>
    <t>Au profit de la Croix-Rouge. Reproduction d'oeuvres de Rouault (1871-1958). Croix en rouge. "L'aveugle a parfois consolé le voyant".</t>
  </si>
  <si>
    <t>Premier voyage du paquebot "France".</t>
  </si>
  <si>
    <t>Championnats du monde de ski, à Chamonix. Descente.</t>
  </si>
  <si>
    <t>Championnats du monde de ski, à Chamonix. Slalom.</t>
  </si>
  <si>
    <t>Centenaire de la mort du docteur Pierre-Fidèle Bretonneau. Vue de Tours.</t>
  </si>
  <si>
    <t>60e anniversaire de la naissance du journaliste Maurice Bourdet (1902-1944).</t>
  </si>
  <si>
    <t>Vue de Laval. Château et Pont-Vieux sur la Mayenne.</t>
  </si>
  <si>
    <t>Journée du Timbre. Messager royal de la fin du Moyen Age.</t>
  </si>
  <si>
    <t>Remparts illuminés de Vannes. Vannes.</t>
  </si>
  <si>
    <t>Journée mondiale du théâtre.</t>
  </si>
  <si>
    <t>Hauts lieux de la Résistance. Mont Valérien.</t>
  </si>
  <si>
    <t>Hauts lieux de la Résistance. Vercors.</t>
  </si>
  <si>
    <t>Hauts lieux de la Résistance. Ile de Sein.</t>
  </si>
  <si>
    <t>Eradication du paludisme.</t>
  </si>
  <si>
    <t>Semaine nationale des hôpitaux.</t>
  </si>
  <si>
    <t>Aviation légère et sportive. Vol à voile.</t>
  </si>
  <si>
    <t>Aviation légère et sportive. Aviation de tourisme.</t>
  </si>
  <si>
    <t>Centenaire de l'école d'horlogerie de Besançon.</t>
  </si>
  <si>
    <t>Tricentenaire de la manufacture des Gobelins. Louis XIV visitant la manufacture. Tapis de Ch. Le Brun et tapis moderne.</t>
  </si>
  <si>
    <t>Tricentenaire de la mort de Blaise Pascal.</t>
  </si>
  <si>
    <t>Célébrités. Denis Papin.</t>
  </si>
  <si>
    <t>Célébrités. Edmé Bouchardon.</t>
  </si>
  <si>
    <t>Célébrités. Joseph Lakanal.</t>
  </si>
  <si>
    <t>Célébrités. Gustave Charpentier.</t>
  </si>
  <si>
    <t>Célébrités. Edouard Estaunié.</t>
  </si>
  <si>
    <t>Célébrités. Hyacinthe Vincent.</t>
  </si>
  <si>
    <t>Palais de justice de Rennes. Palais de justice.</t>
  </si>
  <si>
    <t>Armoiries de villes (IV). Niort.</t>
  </si>
  <si>
    <t>Armoiries de villes (IV). Guéret.</t>
  </si>
  <si>
    <t>Armoiries de villes (IV). Amiens.</t>
  </si>
  <si>
    <t>Armoiries de villes (IV). Troyes.</t>
  </si>
  <si>
    <t>Armoiries de villes (IV). Agen.</t>
  </si>
  <si>
    <t>Armoiries de villes (IV). Nevers.</t>
  </si>
  <si>
    <t>Armoiries de villes (IV). Saint-Denis de la Réunion.</t>
  </si>
  <si>
    <t>Armoiries de villes (IV). Paris.</t>
  </si>
  <si>
    <t>Le Touquet Paris-Plage.</t>
  </si>
  <si>
    <t>Roses.</t>
  </si>
  <si>
    <t>Télécommunications spaciales. Centre de télécommunications spaciales de Pleumeur-Bodou.</t>
  </si>
  <si>
    <t>Télécommunications spaciales. Première liaison de télévision par satellite "Telstar".</t>
  </si>
  <si>
    <t>Télécommunications spaciales. Radiotélescope de Nancy.</t>
  </si>
  <si>
    <t>Tableau de Maîtres. Bonjour, M. Courbet ! De Courbet (1819-1877).</t>
  </si>
  <si>
    <t>Tableau de Maîtres. Madame Manet au canapé bleu, de Manet (1832-1883).</t>
  </si>
  <si>
    <t>Tableau de Maîtres. Officier de chasseurs de la Garde, de Théodore Géricault (1791-1824).</t>
  </si>
  <si>
    <t>Au profit de la Croix-Rouge. Reproduction d'oeuvres de Rouault (1732-1806). Croix en rouge. Rosalie Fragonard.</t>
  </si>
  <si>
    <t>Au profit de la Croix-Rouge. Reproduction d'oeuvres de Rouault (1732-1806). Croix en rouge. L'enfant en Pierrot.</t>
  </si>
  <si>
    <t>Bathycaphe "Archimède".</t>
  </si>
  <si>
    <t>Floralies nantaises.</t>
  </si>
  <si>
    <t>Célébrités. Jacques Amyot (écrivain, 450e anniversaire de sa naissance).</t>
  </si>
  <si>
    <t>Célébrités. Etienne Méhul (compositeur, bicentenaire de sa naissance).</t>
  </si>
  <si>
    <t>Célébrités. Pierre de Marivaux (écrivain, bicentenaire de sa mort).</t>
  </si>
  <si>
    <t>Célébrités. Nicolas Vauquelin (chimiste, bicentenaire de sa naissance).</t>
  </si>
  <si>
    <t>Célébrités. Jacques Daviel (chirurgien, bicentenaire de sa mort).</t>
  </si>
  <si>
    <t>Célébrités. Alfred de Vigny (poète, centenaire de sa mort).</t>
  </si>
  <si>
    <t>Oeuvres d'Art. Lutte de Jacob avec L'Ange, de Delacroix.</t>
  </si>
  <si>
    <t>Oeuvres d'Art. Vitrail de l'Eglise Sainte-Foy, à Conches.</t>
  </si>
  <si>
    <t>Journée du Timbre. Char de Poste gallo-romain.</t>
  </si>
  <si>
    <t>Campagne mondiale contre la faim.</t>
  </si>
  <si>
    <t>Hauts lieux de la Résistance. A la mémoire des résistants des Glières (Haute Savoie).</t>
  </si>
  <si>
    <t>Hauts lieux de la Résistance. A la mémoire des déportés, monument de Paris.</t>
  </si>
  <si>
    <t>Grands Hommes de la Communauté Economique. Ludwig van Beethoven, musicien allemand (1770-1827).</t>
  </si>
  <si>
    <t>Grands Hommes de la Communauté Economique. Emile Verhaeren, poète belge (1855-1916).</t>
  </si>
  <si>
    <t>Grands Hommes de la Communauté Economique. F.Mazzini homme d'Etat italien.</t>
  </si>
  <si>
    <t>Grands Hommes de la Communauté Economique. Emile Mayrisch, diplomate luxembourgeois.</t>
  </si>
  <si>
    <t>Grands Hommes de la Communauté Economique. Hugo de Groot, homme d'Etat néerlandais.</t>
  </si>
  <si>
    <t>Centenaire de la 1e Conférence postale internationale, à Paris. Hôtel des Postes, en 1863.</t>
  </si>
  <si>
    <t>4e centenaire du Lycée Louis le Grand, à Paris.  Lycée Louis le Grand.</t>
  </si>
  <si>
    <t>36e Congrès de la Fédération des sociétés philatéliques françaises, à Caen. Eglise Saint-Pierre et donjon du château.</t>
  </si>
  <si>
    <t>Série touristique. Château d'Amboise.</t>
  </si>
  <si>
    <t>Série touristique. Cote d'Azur varoise.</t>
  </si>
  <si>
    <t>Série touristique. Saint Flour.</t>
  </si>
  <si>
    <t>Série touristique. Tour de César, à Provins.</t>
  </si>
  <si>
    <t>Série touristique. Vittel.</t>
  </si>
  <si>
    <t>Série touristique. Abbaye de Moissac.</t>
  </si>
  <si>
    <t>Série touristique. Chapelle de Notre-Dame du Haut, à Ronchamp.</t>
  </si>
  <si>
    <t>Championnat du monde de ski nautique, à Vichy.</t>
  </si>
  <si>
    <t>Oeuvres d'Art. Les mariés de la Tour Eiffel, de Chagall.</t>
  </si>
  <si>
    <t>Oeuvres d'Art. Les marchands de fourrures, vitrail de la cathédrale de Chartres.</t>
  </si>
  <si>
    <t>Au profit de la Croix-Rouge. Centenaire de la Croix-Rouge internationale. Croix en rouge. L'enfant à la grappe, par David d'Angers (1788-1856).</t>
  </si>
  <si>
    <t>Au profit de la Croix-Rouge. Centenaire de la Croix-Rouge internationale. Croix en rouge. Le fifre, par Manet (1832-1883).</t>
  </si>
  <si>
    <t>Maison de la Radiodiffusion-télévision, à Paris.</t>
  </si>
  <si>
    <t>Exposition philatélique internationale "PHILATEC 1964", à Paris (Prélude). Le Grand Palais, Cheval de Marly, aux Champs-Elysées.</t>
  </si>
  <si>
    <t>Protection civile (sapeurs-pompiers).</t>
  </si>
  <si>
    <t>Reclassement professionnel des paralysés.</t>
  </si>
  <si>
    <t>Journée du Timbre. Courrier à Cheval (18e siècle). Gravure de Parrocel.</t>
  </si>
  <si>
    <t>20e anniversaire de la Libération. Déportation.</t>
  </si>
  <si>
    <t>20e anniversaire de la Libération. L'affiche "A tous les Français".</t>
  </si>
  <si>
    <t>20e anniversaire de la Libération. Vingtième anniversaire des débarquements de Normandie et de Provence.</t>
  </si>
  <si>
    <t>20e anniversaire de la Libération. Libération de Paris et de Strasbourg.</t>
  </si>
  <si>
    <t>20e anniversaire de la Libération. Résistance.</t>
  </si>
  <si>
    <t>2e anniversaire de la mort du président René Coty.</t>
  </si>
  <si>
    <t>6e centenaire de la mort de Jean II Lebon, roi de France (1319-1364).</t>
  </si>
  <si>
    <t>Exposition philatélique internationale PHILATEC, à Paris. Type Blanc.</t>
  </si>
  <si>
    <t>Exposition philatélique internationale PHILATEC, à Paris. Type Mouchon.</t>
  </si>
  <si>
    <t>Exposition philatélique internationale PHILATEC, à Paris. Poste.</t>
  </si>
  <si>
    <t>Exposition philatélique internationale PHILATEC, à Paris. Télécommunications. Tour herzienne de Meudon.</t>
  </si>
  <si>
    <t>25e anniversaire du service aéropostale de nuit. Douglas DC-3.</t>
  </si>
  <si>
    <t>8e centenaire de Notre Dame de Paris. Rose Ouest de la Cathédrale.</t>
  </si>
  <si>
    <t>Personnages célèbres. Jean Calvin, réformateur (4e centenaire de sa mort).</t>
  </si>
  <si>
    <t>Personnages célèbres. Gerbert (pape sous le nom de Sylvestre II).</t>
  </si>
  <si>
    <t>20e anniversaire de la mort de Georges Mandel.</t>
  </si>
  <si>
    <t>Oeuvres d'art. Plaque tombale Email champlevé limousin (XIIe siècle), de Geoffoy VI le Bel dit Plantagenet (1113-1151), comte d'Anjou et du Maine.</t>
  </si>
  <si>
    <t>Oeuvres d'art. La Dame à la Licorne, Tapisserie (15e siècle), Musée de Cluny.</t>
  </si>
  <si>
    <t>Oeuvres d'art. La serveuse anglaise du "Star", au Havre, par Toulouse-Lautrec.</t>
  </si>
  <si>
    <t>Oeuvres d'art. Saint Paul sur le chemin de Damas. Vitrail de la cathédrale de Sens.</t>
  </si>
  <si>
    <t>Jeux olympiques de Tokyo.</t>
  </si>
  <si>
    <t>Cinquantenaire de la Victoire de la Marne. Le rassemblement des "Taxis de la Marne".</t>
  </si>
  <si>
    <t>Coopération avec l'Afrique et Madagascar.</t>
  </si>
  <si>
    <t>Au profit de la Croix-Rouge. Croix en rouge. Jean Nicolas baron de Corvisart.</t>
  </si>
  <si>
    <t>Au profit de la Croix-Rouge. Croix en rouge. Dominique baron Larrey.</t>
  </si>
  <si>
    <t>Série touristique. Type de 1963-64 (n° 1394A). Chapelle de Notre Dame du Haut à Ronchamp.</t>
  </si>
  <si>
    <t>Série touristique. Moustiers-Sainte-Marie.</t>
  </si>
  <si>
    <t>Série touristique. Aix les Bains.</t>
  </si>
  <si>
    <t>Série touristique. Gorges du Tarn.</t>
  </si>
  <si>
    <t>Série touristique. Paysage vendéen.</t>
  </si>
  <si>
    <t>Série touristique. Alignements de Carnac.</t>
  </si>
  <si>
    <t>Série touristique. Château de Joux (Doubs).</t>
  </si>
  <si>
    <t>Célébrités. François IV, prince de Marcillac, duc de La Rochefoucauld (1613-1680), moraliste, tricentenaire de la publication de ses "Maximes".</t>
  </si>
  <si>
    <t>Célébrités. Nicolas Pousin (1594-1665), peintre, tricentenaire de sa mort (autoportrait), détail.</t>
  </si>
  <si>
    <t>Célébrités. Paul Dukas (1865-1955), compositeur, centenaire de sa naissance.</t>
  </si>
  <si>
    <t>Célébrités. Charles d'Orléans (1391-1465), poète, 5e centenaire de sa mort.</t>
  </si>
  <si>
    <t>Journée du Timbre. Paquebot-poste "La Guienne".</t>
  </si>
  <si>
    <t>20e anniversaire du retour des déportés.</t>
  </si>
  <si>
    <t>Maison des Jeunes et de la Culture. Troyes : Maison des Jeunes et de la Culture.</t>
  </si>
  <si>
    <t>Campagne de l'accueil et de l'amabilité.</t>
  </si>
  <si>
    <t>20e anniversaire de la Victoire</t>
  </si>
  <si>
    <t>Centenaire de l'Union Internationale des Télécommunications.</t>
  </si>
  <si>
    <t>Cinquantenaire de la Croix de guerre.</t>
  </si>
  <si>
    <t>Cathédrale de Bourges.</t>
  </si>
  <si>
    <t>Inauguration du tunnel routier sous le Mont-Blanc.</t>
  </si>
  <si>
    <t>Oeuvres d'art. Les très riches heures du duc de Berry.</t>
  </si>
  <si>
    <t>Oeuvres d'art. L'Apocalypse (tapisserie de XIVe siècle, à Angers).</t>
  </si>
  <si>
    <t>Oeuvres d'art. Le violon rouge, de Raoul Duffy.</t>
  </si>
  <si>
    <t>Millionième hectare reboisé.</t>
  </si>
  <si>
    <t>Tricentenaire du peuplement de l'île Bourbon (La Réunion).</t>
  </si>
  <si>
    <t>20e anniversaire du Commissariat de l'énergie atomique. Centre d'étude nucléaire de Cadarache (Bouches-du-Rhône), la pile Rapsodie.</t>
  </si>
  <si>
    <t>30e anniversaire de l'Ecole de l'Air, à Salon de Provence.</t>
  </si>
  <si>
    <t>Lancement du premier satellite national, à Hammaguir (Sahara). Fusée Diamant.</t>
  </si>
  <si>
    <t>Lancement du premier satellite national, à Hammaguir (Sahara). Sattelitte A1.</t>
  </si>
  <si>
    <t>Le triptyque</t>
  </si>
  <si>
    <t>Au profit de la Croix-Rouge. Œuvres de Renoir (1841-1919). Croix en rouge. Bébé à la cuiller.</t>
  </si>
  <si>
    <t>Au profit de la Croix-Rouge. Œuvres de Renoir (1841-1919). Croix en rouge. Coco écrivant.</t>
  </si>
  <si>
    <t>Armoiries de ville (V). Auch.</t>
  </si>
  <si>
    <t>Armoiries de ville (V). Mont de Marsan.</t>
  </si>
  <si>
    <t>Célébrités. Saint Pierre Fourier, éducateur (1565-1640) et basilique Saint-Pierre Fourier, à Mattaincourt (Vosges).</t>
  </si>
  <si>
    <t>Célébrités. François Mansart, architecte (1598-1666) et hôtel Carnavalet, à Paris</t>
  </si>
  <si>
    <t>Célébrités. Marcel Proust, écrivain (1871-1922), et pont Saint-Hilaire, à Illers (Eure et Loir).</t>
  </si>
  <si>
    <t>Célébrités. Gabriel Faure et "Ulysse et Pénélope", pour le Prématice.</t>
  </si>
  <si>
    <t>Célébrités. Elie Metchnikoff, biologiste.</t>
  </si>
  <si>
    <t>Célébrités. Hippolyte Taine, philosophe.</t>
  </si>
  <si>
    <t>Lancement du satellite D1, à Hammaguir (Algérie).</t>
  </si>
  <si>
    <t>Journée du Timbre. Gravure d'un poinçon.</t>
  </si>
  <si>
    <t>Oeuvres d'art. Vase "Cratère de Vix".</t>
  </si>
  <si>
    <t>Oeuvres d'art. "Le nouveau né", de Georges de La Tour.</t>
  </si>
  <si>
    <t>Festival international d'échecs, au Havre.</t>
  </si>
  <si>
    <t>7e centenaire du pont de Pont-Saint-Esprit.</t>
  </si>
  <si>
    <t>Millénaire du Mont Saint Michel.</t>
  </si>
  <si>
    <t>Bicentenaire de l'intégration de la Lorraine et du Barrois. Stanislas Leczinski (1677-1766) et château e Lunéville.</t>
  </si>
  <si>
    <t>Cinquantenaire de la Victoire de Verdun.</t>
  </si>
  <si>
    <t>39e Congrès de la Fédération des sociétés philatéliques françaises, à Niort. Eglise Saint-André.</t>
  </si>
  <si>
    <t>9e centenaire de la bataille d'Hastings. Le château de la Falaise, la statue de Guillaume le Conquérant.</t>
  </si>
  <si>
    <t>Tricentenaire de l'Académie des Sciences, à Paris. Bernard Le Bovier de Fontenelle (1657-1757), écrivain, Secrétaire perpétuel de l'Académie des sciences (1699-1740).</t>
  </si>
  <si>
    <t>19e Congrès international des chemins de fer, à Paris.</t>
  </si>
  <si>
    <t>Inauguration du pont d'Oléron.</t>
  </si>
  <si>
    <t>Oeuvres d'art. Vitrail de la Sainte-Chapelle (le baptême de Judas).</t>
  </si>
  <si>
    <t>Oeuvres d'art. Tapisserie de Lurçat (lunes et toros).</t>
  </si>
  <si>
    <t>Oeuvres d'art. Crispin et Scapin, de Dumier.</t>
  </si>
  <si>
    <t>Grands noms de l'Histoire. Vercingétorix (82-46 avaant J.-C.).</t>
  </si>
  <si>
    <t>Grands noms de l'Histoire. Clovis (455-511).</t>
  </si>
  <si>
    <t>Grands noms de l'Histoire. Charlemagne (742-814).</t>
  </si>
  <si>
    <t>Centenaire de la poste pneumatique, à Paris.</t>
  </si>
  <si>
    <t>Monuments et sites. Hôtel de Ville de Saint-Quentin.</t>
  </si>
  <si>
    <t>Monuments et sites. Porte de l'Horloge à Vire.</t>
  </si>
  <si>
    <t>Monuments et sites. Château de Saint Germain-en-Laye.</t>
  </si>
  <si>
    <t>Monuments et sites. La Baule.</t>
  </si>
  <si>
    <t>Monuments et sites. Boulogne sur Mer.</t>
  </si>
  <si>
    <t>Monuments et sites. Cathédrale de Rodez.</t>
  </si>
  <si>
    <t>Monuments et sites. Morlaix.</t>
  </si>
  <si>
    <t>Monuments et sites. Château de Val, à Lanobre (Cantal) et lac de Bort-les -Orgues (Corrèze).</t>
  </si>
  <si>
    <t>Usine marémotrice de la Rance.</t>
  </si>
  <si>
    <t>Au profit de la Croix-Rouge. Croix en rouge. Ambulancière (1859).</t>
  </si>
  <si>
    <t>Au profit de la Croix-Rouge. Croix en rouge. Infirmière (1966).</t>
  </si>
  <si>
    <t>Armoiries de ville (VI). Blason de Saint Lô.</t>
  </si>
  <si>
    <t>Célébrités. Emile Zola.</t>
  </si>
  <si>
    <t>Célébrités. Beaumarchais.</t>
  </si>
  <si>
    <t>Célébrités. Saint François de Sales.</t>
  </si>
  <si>
    <t>Célébrités. Albert Camus.</t>
  </si>
  <si>
    <t>3e congrès international de l'Union Européenne de Radiodiffusion, à Paris.</t>
  </si>
  <si>
    <t>Journée du Timbre. Facteur du Second Empire.</t>
  </si>
  <si>
    <t>Oeuvres d'art. La Carriole du père Juniet, du dounier Henri Rousseau (1844-1910).</t>
  </si>
  <si>
    <t>Oeuvres d'art. Portrait de François 1er (1494-1547), par Jean Clouet (1475-1541).</t>
  </si>
  <si>
    <t>Exposition internationale de Montréal (Canada). Pavillon français.</t>
  </si>
  <si>
    <t>Prélude aux Jeux Olympiques d'hiver, à Grenoble.</t>
  </si>
  <si>
    <t>40e anniversaire de la tentative de traversée aérienne de l'Atlantique-Nord. Nungesser, Coli et avion Levasseur "L'Oiseau Blanc".</t>
  </si>
  <si>
    <t>Inauguration du grand pont de Bordeaux.</t>
  </si>
  <si>
    <t>40e Congrès de la fédération des Sociétés philatéliques françaises, à Tours. Hôtel Goüin à Tours.</t>
  </si>
  <si>
    <t>10e anniversaire de la mort de Robert Esnault-Pelterie (1881-1957).</t>
  </si>
  <si>
    <t>Bicentenaire de l'Ecole Vétérinaire d'Alfort. Professeur Gaston Ramon (1886-1953).</t>
  </si>
  <si>
    <t>Floralies d'Orléans. Orchidées.</t>
  </si>
  <si>
    <t>9e congrès international de comptabilité, à Paris.</t>
  </si>
  <si>
    <t>Oeuvres d'art. La Baigneuse, de Dominique Ingres (1780-1867).</t>
  </si>
  <si>
    <t>Oeuvres d'art. Vitrail de l'église Sainte-Madeleine de Troyes (Aube).</t>
  </si>
  <si>
    <t>25e anniversaire de la Victoire de Bir-Hakeim.</t>
  </si>
  <si>
    <t>Centenaire de la naissance de Marie Sklodowska-Curie (1867-1934).</t>
  </si>
  <si>
    <t>Cinquantenaire du Lions international.</t>
  </si>
  <si>
    <t>Type Marianne de Cheffer (I).</t>
  </si>
  <si>
    <t>Grands noms de l'Histoire. Hugues Capet (938-996).</t>
  </si>
  <si>
    <t>Grands noms de l'Histoire. Philippe II Auguste (1165-1222).</t>
  </si>
  <si>
    <t>Grands noms de l'Histoire. Louis IX (Saint Louis) (1214-1270).</t>
  </si>
  <si>
    <t>Au profit de la Croix-Rouge. Ivoires du musée de Dieppe. Croix en rouge. Joueur de flûte.</t>
  </si>
  <si>
    <t>Au profit de la Croix-Rouge. Ivoires du musée de Dieppe. Croix en rouge. Violoneux.</t>
  </si>
  <si>
    <t>Cinquantenaire des Comptes courant postaux (chèques postaux).</t>
  </si>
  <si>
    <t>Jeux Olympiques d'hiver, à Grenoble. Ski (saut et fond).</t>
  </si>
  <si>
    <t>Jeux Olympiques d'hiver, à Grenoble. Hockey sur glace.</t>
  </si>
  <si>
    <t>Jeux Olympiques d'hiver, à Grenoble. Flamme.</t>
  </si>
  <si>
    <t>Jeux Olympiques d'hiver, à Grenoble. Patinage artistique.</t>
  </si>
  <si>
    <t>Jeux Olympiques d'hiver, à Grenoble. Ski (slalom).</t>
  </si>
  <si>
    <t>Prévention routière.</t>
  </si>
  <si>
    <t>Journée du Timbre. Facteur rural de 1830.</t>
  </si>
  <si>
    <t>Célébrités. François Couperin, compositeur (1668-1733).</t>
  </si>
  <si>
    <t>Célébrités. Général Louis-Charles-Antoine Desaix de Veygoux (1768-1800).</t>
  </si>
  <si>
    <t>Célébrités. Paul-Pierre Roux, dit Saint-Pol-Roux et "Golgotha".</t>
  </si>
  <si>
    <t>Célébrités. Paul-Louis-Charles Claudel et "Jeanne au bûcher".</t>
  </si>
  <si>
    <t>5e conférence de Coopération mondiale pour l'énseignement audiovisuel des langues vivantes, à Royan.</t>
  </si>
  <si>
    <t>Oeuvres d'art. Peinture rupestre de la grotte de Lascaux à Montignac (Dordogne).</t>
  </si>
  <si>
    <t>Tricentenaire de la naissance de l'écrivain Alain René Lesage (1668-1747).</t>
  </si>
  <si>
    <t>Château de Langeais. Construction de Jean Bourré de 1450 à 1460.</t>
  </si>
  <si>
    <t>Sesquicentenaire de la naissance du grammairien Pierre Larousse (1817-1875).</t>
  </si>
  <si>
    <t>Jumelage de la forêt de Rambouillet et de la Forêt Noire.</t>
  </si>
  <si>
    <t>650e anniversaire de l'enclave papale de Valréas.</t>
  </si>
  <si>
    <t>Tricentenaire du rattachement de la Flandre (traité d'Aix la Chapelle). Louis XIV.</t>
  </si>
  <si>
    <t>Pont de Martrou, à Rochefort04/01/2011</t>
  </si>
  <si>
    <t>50e anniversaire de la première liaison postale réguliaire par avion (Paris-Le Mans-Saint Nazaire).</t>
  </si>
  <si>
    <t>Bicentenaire de la  libération des prisonnières huguenotes de la tour de Constance, à Aigues-Mortes.</t>
  </si>
  <si>
    <t>41e Congrès de la Fédération des Sociétés philatéliques françaises, à Béziers. Cathédrale Saint-Nazaire et Pont-Vieux de Béziers.</t>
  </si>
  <si>
    <t>Oeuvres d'art. L'arearea, de Paul Gauguin (1848-1903).</t>
  </si>
  <si>
    <t>Oeuvres d'art. La Danse, d'Antoine Bourdelle (1861-1929).</t>
  </si>
  <si>
    <t>Oeuvres d'art. Modèle, d'Auguste Renoir (1841-1919).</t>
  </si>
  <si>
    <t>Cinquantenaire de l'Armistice sur le front d'Orient. La Tour Blanche de Salonique (Grèce).</t>
  </si>
  <si>
    <t>Bicentenaire du rattachement de la Corse. Louis XV.</t>
  </si>
  <si>
    <t>Jeux Olympiques de Mexico.</t>
  </si>
  <si>
    <t>20e anniversaire des Expéditions polaires françaises.</t>
  </si>
  <si>
    <t>Cinquantenaire du bal des Petits Lits Blancs. Léon Baiby (1867-1954).</t>
  </si>
  <si>
    <t>Cinquantenaire de l'Armistice du 11 novembre.</t>
  </si>
  <si>
    <t>Grands noms de l'Histoire. Philippe IV le Bel (1268-1314), Etats Généraux de 1302.</t>
  </si>
  <si>
    <t>Grands noms de l'Histoire. Mort de Bertrand du Guesclin (1320-1380), devant Châteauneuf-de-Randon (Lozère).</t>
  </si>
  <si>
    <t>Grands noms de l'Histoire. Jeanne d'Arc (1412-1431), départ de Vancouleurs (1429).</t>
  </si>
  <si>
    <t>Au profit de la Croix-Rouge. Tableaux de Nicolas Mignard (1606-1668).Croix en rouge. Le Printemps.</t>
  </si>
  <si>
    <t>Au profit de la Croix-Rouge. Tableaux de Nicolas Mignard (1606-1668).Croix en rouge. L'Automne.</t>
  </si>
  <si>
    <t>Série touristique. Eglise de Brou, à Bourg-en-Bresse (Ain).</t>
  </si>
  <si>
    <t>Série touristique. Barrage de Vouglans (Jura).</t>
  </si>
  <si>
    <t>Série touristique. Château de Chantilly (Oise).</t>
  </si>
  <si>
    <t>Série touristique. Port de La Trinité sur Mer (Morbihan).</t>
  </si>
  <si>
    <t>Oeuvres d'art. Bas relief de la cathédrale d'Amiens (Quatre-feuilles de Février, paysan au coin du feu).</t>
  </si>
  <si>
    <t>Oeuvres d'art. Philippe Le Bon, duc de Bourgogne (1396-1467), par Roger de La Pasture.</t>
  </si>
  <si>
    <t>Oeuvres d'art. Fresque de l'Abbaye de Saint-Savin (Vienne).</t>
  </si>
  <si>
    <t>Oeuvres d'art. "Le Cirque", de G. Seurat (1859-1891).</t>
  </si>
  <si>
    <t>Journée du Timbre. Omnibus de transport des facteurs (1890).</t>
  </si>
  <si>
    <t>Célébrités du XVIIIe au XXe siècles. Albert-Charles-Paul, Marie Roussel, compositeur (1869-1737).</t>
  </si>
  <si>
    <t>Célébrités du XVIIIe au XXe siècles. Général François, Séverin, Marceau Desgraviers, dit Marceau (1769-1796).</t>
  </si>
  <si>
    <t>Célébrités du XVIIIe au XXe siècles. Charles, Augustin Sainte-Beuve, poète (1804-1869).</t>
  </si>
  <si>
    <t>Célébrités du XVIIIe au XXe siècles. Maréchal Jean, Lannes (1769-1809), duc de Montebello.</t>
  </si>
  <si>
    <t>Célébrités du XVIIIe au XXe siècles. André Gide (1869-1951), écrivain.</t>
  </si>
  <si>
    <t>Célébrités du XVIIIe au XXe siècles. Georges, baron Cuvier (1769-1832), naturaliste.</t>
  </si>
  <si>
    <t>Château de Hautefort (Dordogne).</t>
  </si>
  <si>
    <t>Floralies internationales de Paris.</t>
  </si>
  <si>
    <t>Europa. 10e anniversaire de la Conférence Européenne des Postes et Télécommunications.</t>
  </si>
  <si>
    <t>Cinquantenaire de l'Organisation Internationale du Travail. Albert Thomas (1878-1932).</t>
  </si>
  <si>
    <t>25e anniversaire de la victoire du Garigliano. Victoire du Maréchal Alphonse Juin (1888-1967).</t>
  </si>
  <si>
    <t>42e Congrès national de la Fédération des Sociétés philatéliques françaises. Ancien pont des Archers, à Châlons-sur-Marne (Marne).</t>
  </si>
  <si>
    <t>25e anniversaire de la Libération. Débarquement en Normandie.</t>
  </si>
  <si>
    <t>25e anniversaire de la Libération. Combats du mont Mouchet.</t>
  </si>
  <si>
    <t>25e anniversaire de la Libération. Débarquement en Provence.</t>
  </si>
  <si>
    <t>25e anniversaire de la Libération. Escadrille Normandie-Niémen.</t>
  </si>
  <si>
    <t>25e anniversaire de la Libération. Libération de Paris et Maréchal Leclerc.</t>
  </si>
  <si>
    <t>25e anniversaire de la Libération. Libération de Strasbourg et Maréchal Leclerc.</t>
  </si>
  <si>
    <t>Championnat du monde de Canoë-kayak, à Bourg-Saint-Maurice (Savoie).</t>
  </si>
  <si>
    <t>Bicentenaire de la naissance de Napoléon Bonaparte.</t>
  </si>
  <si>
    <t>Charte européenne de l'eau.</t>
  </si>
  <si>
    <t>Fonds mondial pour la Nature. Mouflon méditerranéen.</t>
  </si>
  <si>
    <t>Ecole centrale des Arts et Manufactures, à Chatenay-Malabry.</t>
  </si>
  <si>
    <t>Sous-marin "Le redoutable", à propulsion nucléaire.</t>
  </si>
  <si>
    <t>Grands noms de l'Histoire. Louis XI et Charles le Téméraire.</t>
  </si>
  <si>
    <t>Grands noms de l'Histoire. Le Chevalier Bayard à la bataillede Brescia.</t>
  </si>
  <si>
    <t>Grands noms de l'Histoire. Henri IV (1553-1610) et l'Edit de Nantes.</t>
  </si>
  <si>
    <t>Au profit de la Croix-Rouge. Croix en rouge. Tableaux de Nicolas Mignard (1606-1668). L'Eté.</t>
  </si>
  <si>
    <t>Au profit de la Croix-Rouge. Croix en rouge. Tableaux de Nicolas Mignard (1606-1668). L'Hiver.</t>
  </si>
  <si>
    <t>Tour du monde, par Alain Gerbault (1923-1929).</t>
  </si>
  <si>
    <t>Gendarmerie nationale. Ses différentes activités.</t>
  </si>
  <si>
    <t>Personnages célèbres. Louis Le Vau, architecte (1612-1670).</t>
  </si>
  <si>
    <t>Personnages célèbres, Prosper Mérimée, écrivain (1803-1870).</t>
  </si>
  <si>
    <t>Personnages célèbres. Philibert de l'Orme, architecte (1515-1570).</t>
  </si>
  <si>
    <t>Personnages célèbres. Edouard Branly, physicien et chimiste (1844-1940).</t>
  </si>
  <si>
    <t>Personnages célèbres. Maurice de Broglie, physicien (1875-1960).</t>
  </si>
  <si>
    <t>Personnages célèbres. Alexandre Dumas, écrivain (1803-1870).</t>
  </si>
  <si>
    <t>7e championnat du monde de handball.</t>
  </si>
  <si>
    <t>Maréchal Juin. La chapelle des Invalides.</t>
  </si>
  <si>
    <t>Aérotrain.</t>
  </si>
  <si>
    <t>Journée du Timbre. Facteur de ville en 1830.</t>
  </si>
  <si>
    <t>150e anniversaire de la découverte de la quinine. Pelletier et Caventou.</t>
  </si>
  <si>
    <t>Année européenne de la Nature. Flamand rose .</t>
  </si>
  <si>
    <t>Premier Lancement de la fusée "Diamant B".</t>
  </si>
  <si>
    <t>Journée mondiale de lutte contre le cancer.</t>
  </si>
  <si>
    <t>Europa. Symbole en forme de soleil.</t>
  </si>
  <si>
    <t>25e anniversaire de l'Armistice du 8 Mai 1945. Maréchal de Lattre de Tassigny (Berlin 8 mai 1945).</t>
  </si>
  <si>
    <t>Oeuvres d'Art. "L'Annonciation". Primitif de Savoie (15e siècle).</t>
  </si>
  <si>
    <t>Oeuvres d'Art. Sculpture "Le triomphe de Flore", de J.-B. Carpeaux (1827-1875).</t>
  </si>
  <si>
    <t>43e Congrés national de la Fédération des Sociétés Philatéliques françaises, à Lens.</t>
  </si>
  <si>
    <t>Inauguration de l'Imprimerie des timbres-poste de Périgueux. Type Marianne de Cheffer.</t>
  </si>
  <si>
    <t>Série touristique. Rocher du Diamant (Martinique).</t>
  </si>
  <si>
    <t>Série touristique. Abbaye de Chancelade (Dordogne).</t>
  </si>
  <si>
    <t>Série touristique. Ile du Gosier (Guadeloupe).</t>
  </si>
  <si>
    <t>Série touristique. Observatoire de Haute-Provence.</t>
  </si>
  <si>
    <t>25e anniversaire de la Libération des camps de concentration.</t>
  </si>
  <si>
    <t>Jeux mondiaux des handicapés physiques, à Saint Etienne.</t>
  </si>
  <si>
    <t>1er Championnats d'Europe d'atlétisme des Juniors.</t>
  </si>
  <si>
    <t>Salines de Chaux - Nivolas Ledoux. Centre du futur à Arc-et-Senans (Doubs).</t>
  </si>
  <si>
    <t>Oeuvres d'art. "Diane au retour de la Chasse", de Boucher (1703-1770).</t>
  </si>
  <si>
    <t>Oeuvres d'art. "Danseuse au bouquet saluant", de Degas (1834-1917).</t>
  </si>
  <si>
    <t>Oeuvres d'art. Sculpture de la Cathédrale de Strasbourg.</t>
  </si>
  <si>
    <t>Histoire de France. Richelieu (1575-1642).</t>
  </si>
  <si>
    <t>Histoire de France. Louis XIV (1637-1715).</t>
  </si>
  <si>
    <t>Histoire de France. Bataille de Fontenoy (1745).</t>
  </si>
  <si>
    <t>25e anniversaire de l'O.N.U.</t>
  </si>
  <si>
    <t>Centenaire de "l'Emission de Bordeaux". Vue générale de Bordeaux.</t>
  </si>
  <si>
    <t>100e anniversaire du Siège de Belfort. Colonel Denfert-Rochereau.</t>
  </si>
  <si>
    <t>Au profit de la Croix-Rouge. Croix en rouge. Fresques de la chapelle de Dissay (Vienne). Seigneurs.</t>
  </si>
  <si>
    <t>Au profit de la Croix-Rouge. Croix en rouge. Fresques de la chapelle de Dissay (Vienne). L'Ange au fouet.</t>
  </si>
  <si>
    <t>Type Marianne de Béquet. 1re série.</t>
  </si>
  <si>
    <t>Championnats du monde de patinage sur glace.</t>
  </si>
  <si>
    <t>OCEANEXPO. Bordeaux 1971.</t>
  </si>
  <si>
    <t>Personnages célèbres. Esprit Auber (1782-1871).</t>
  </si>
  <si>
    <t>Personnages célèbres. Général Diégo Brosset (1898-1944).</t>
  </si>
  <si>
    <t>Personnages célèbres. Victor Grignard (1872-1935).</t>
  </si>
  <si>
    <t>Journée du Timbre. La poste aux Armées, 1914-1918.</t>
  </si>
  <si>
    <t>Oeuvres d'art. "Le Vanneur", de Millet (1814-1875).</t>
  </si>
  <si>
    <t>Oeuvres d'art. "Songe creux", œuvre de Roualt (1871-1958).</t>
  </si>
  <si>
    <t>Quatre-mâts. Cap-hornier "Antoinette".</t>
  </si>
  <si>
    <t>Protection de la nature. Isard.</t>
  </si>
  <si>
    <t>Europa. Basilique de la Salute, à Venise.</t>
  </si>
  <si>
    <t>Histoire de France. Salle des Etats Généraux et représentants des trois ordres.</t>
  </si>
  <si>
    <t>Histoire de France. Bataille de Valmy.</t>
  </si>
  <si>
    <t>Histoire de France. Prise de la Bastille.</t>
  </si>
  <si>
    <t>44e congrès national de la Fédération des sociétés philatéliques françaises, à Grenoble.</t>
  </si>
  <si>
    <t>Aide familiale rurale.</t>
  </si>
  <si>
    <t>Série touristique. Sainte-Chapelle de Riom.</t>
  </si>
  <si>
    <t>Série touristique. Dôle.</t>
  </si>
  <si>
    <t>Série touristique. Riquewihr.</t>
  </si>
  <si>
    <t>Série touristique. Château fort de Sedan.</t>
  </si>
  <si>
    <t>Série touristique. Gorges de l'Ardèche.</t>
  </si>
  <si>
    <t>59e conférence de l'Union interparlementaire. L'Assemblée Nationale.</t>
  </si>
  <si>
    <t>Personnages célèbres. Général Delestraint.</t>
  </si>
  <si>
    <t>Personnages célèbres. Robert Houdin.</t>
  </si>
  <si>
    <t>40e anniversaire de l'assemblée permanente des Chambres de métiers.</t>
  </si>
  <si>
    <t>Protection de la nature. Caméléon (Ile de la Réunion).</t>
  </si>
  <si>
    <t>Protection de la nature. Saumon.</t>
  </si>
  <si>
    <t>Protection de la nature. Grand-duc.</t>
  </si>
  <si>
    <t>Anniversaire de la mort du général de Gaulle. Le général de Gaulle en juin 1940.</t>
  </si>
  <si>
    <t>Anniversaire de la mort du général de Gaulle. Le général de Gaulle à Brazzaville en 1944.</t>
  </si>
  <si>
    <t>Anniversaire de la mort du général de Gaulle. La descente des Champs Elysées en 1944.</t>
  </si>
  <si>
    <t>Anniversaire de la mort du général de Gaulle. Portrait officiel du président de la République.</t>
  </si>
  <si>
    <t>La Bande </t>
  </si>
  <si>
    <t>Sesquicentenaire de l'Académie nationale de Médecine. Baron Antoine Portal (1742-1832).</t>
  </si>
  <si>
    <t>Au profit de la Croix-Rouge. Croix en rouge. "Œuvres de Greuze (1725-1806)". Jeune fille au petit chien.</t>
  </si>
  <si>
    <t>Au profit de la Croix-Rouge. Croix en rouge. "Œuvres de Greuze (1725-1806)". L'oiseau mort.</t>
  </si>
  <si>
    <t>Oeuvres d'art. L'étude, de Fragonard (1732-1806).</t>
  </si>
  <si>
    <t>Oeuvres d'art. Femme au Jardin, de Monet (1840-1926).</t>
  </si>
  <si>
    <t>200e anniversaire de la découverte des îles Crozet et Kerguelen.</t>
  </si>
  <si>
    <t>Jeux olympiques d'hiver à Sapporo.</t>
  </si>
  <si>
    <t>Personnages célèbres. Paul de Chomedey, sieur de Maisonneuve.</t>
  </si>
  <si>
    <t>Personnages célèbres. Aristide Bergès.</t>
  </si>
  <si>
    <t>Personnages célèbres. Edouard Belin.</t>
  </si>
  <si>
    <t>Personnages célèbres. Louis Blériot.</t>
  </si>
  <si>
    <t>Journée du Timbre. Facteur rural et église de Champignelles (Yonne).</t>
  </si>
  <si>
    <t>Mois mondial du cœur.</t>
  </si>
  <si>
    <t>Série touristique. Abbaye de Charlieu.</t>
  </si>
  <si>
    <t>Série touristique. Narbonne, Cathédrale Saint-Just.</t>
  </si>
  <si>
    <t>Europa. Cathédrale d'Aix-la-Chapelle.</t>
  </si>
  <si>
    <t>20e anniversaire des donneurs de sang bénévoles des P.T.T.</t>
  </si>
  <si>
    <t>Trois mâts, terre-neuvas "Cote d'Emeraude".</t>
  </si>
  <si>
    <t>45e congrès national de la Fédération des sociétés philatéliques françaises, à Saint Brieuc.</t>
  </si>
  <si>
    <t>Code postal.</t>
  </si>
  <si>
    <t>XXIe congrès mondial de l'Internationale des P.T.T. Tour de Télegraphe Chappe de Saverne.</t>
  </si>
  <si>
    <t>Jeux olympiques de Munich.</t>
  </si>
  <si>
    <t>Année du tourisme pédestre.</t>
  </si>
  <si>
    <t>Championnat du monde cyclistes.</t>
  </si>
  <si>
    <t>Oeuvres d'art. Pierre de Bourbon présenté par Saint Pierre, œuvre de maître de Moulins.</t>
  </si>
  <si>
    <t>Oeuvres d'art. "Les Péniches", de Derain (1880-1954).</t>
  </si>
  <si>
    <t>150e anniversaire du déchiffrement des hiéroglyphes par Jean-François Champollion.</t>
  </si>
  <si>
    <t>Centenaire de la naissance de Sainte Thérèse de l'Enfant-Jésus.</t>
  </si>
  <si>
    <t>L'Anthurium de la Martinique.</t>
  </si>
  <si>
    <t>Xe anniversaire du traité sur la Coopération franco-allemande.</t>
  </si>
  <si>
    <t>Immigration polonaise 1921-1923.</t>
  </si>
  <si>
    <t>Oeuvres d'ar. Le chapiteau de la Cène de l'Eglise Saint-Antremoine d'Issoire.</t>
  </si>
  <si>
    <t>Oeuvres d'art. "Etude de Femme à genoux", de Charles Le Brun.</t>
  </si>
  <si>
    <t>Oeuvres d'art. Boiseries du Moutier d'Ahun.</t>
  </si>
  <si>
    <t>Personnages célèbres. Amiral de Coligny.</t>
  </si>
  <si>
    <t>Personnages célèbres. Ernest Renan.</t>
  </si>
  <si>
    <t>Personnages célèbres. Santos-Dumont.</t>
  </si>
  <si>
    <t>Personnages célèbres. Colette.</t>
  </si>
  <si>
    <t>Personnages célèbres. Duguay-Trouin.</t>
  </si>
  <si>
    <t>Journée du Timbre. Relais de Poste.</t>
  </si>
  <si>
    <t>Série "Grandes Réalisations". Centre téléphonique des "Tuileries".</t>
  </si>
  <si>
    <t>Série "Grandes Réalisations". A300 B Airbus.</t>
  </si>
  <si>
    <t>Europa. Grande place de Bruxelles, l'Hôtel de ville.</t>
  </si>
  <si>
    <t>Europa. Cor postal.</t>
  </si>
  <si>
    <t>Protection de la nature. Raton laveur de la Guadeloupe.</t>
  </si>
  <si>
    <t>Protection de la nature. Cigognes d'Alsace.</t>
  </si>
  <si>
    <t>Bicentenaire du Grand-Orient de France.</t>
  </si>
  <si>
    <t>Série touristique. Palais des Ducs de Bourgogne, à Dijon.</t>
  </si>
  <si>
    <t>Série touristique. Château de Gien.</t>
  </si>
  <si>
    <t>Série touristique. Le Clos-Lucé, à Amboise.</t>
  </si>
  <si>
    <t>50e anniversaire de l'Académie des Sciences d'Outre-Mer.</t>
  </si>
  <si>
    <t>50e anniversaire des 24 heures du Mans.</t>
  </si>
  <si>
    <t>Cinq mâts "France II".</t>
  </si>
  <si>
    <t>46e congrès national de la Fédération des sociétés philatéliques françaises, à Toulouse.</t>
  </si>
  <si>
    <t>Série touristique. Le saut du Doubs.</t>
  </si>
  <si>
    <t>Oeuvres d'art. "La Finette", de Watteau (1684-1721).</t>
  </si>
  <si>
    <t>Oeuvres d'art. Cardinal de Richelieu, tableau de Philippe de Champaigne (1602-1674).</t>
  </si>
  <si>
    <t>Centenaire de la découverte du bacille de la lèpre par Hansen (1841-1912).</t>
  </si>
  <si>
    <t>Personnages célèbres. Pasteur.</t>
  </si>
  <si>
    <t>Personnages célèbres. Tony Garnier (La cité industrielle).</t>
  </si>
  <si>
    <t>75e anniversaire de la liaison T.S.F. "Tour Eiffel-Panthéon (E. Ducretet)".</t>
  </si>
  <si>
    <t>Tricentenaire de la mort de Molière.</t>
  </si>
  <si>
    <t>Série "Grandes Réalisations". Le Havre, écluse François Ier.</t>
  </si>
  <si>
    <t>Pierre Bourgoin et Philippe Kieffer. Héros des parachutistes S.A.S. et commandos F.F.I. Companons de la Libération.</t>
  </si>
  <si>
    <t>Histoire de France. Bonaparte, Jean Portalis. Préparation du Code Civil 1800-1804.</t>
  </si>
  <si>
    <t>Histoire de France. Encouragement à l'Industrie, 1806.</t>
  </si>
  <si>
    <t>Histoire de France. Sacre de Napoléon.</t>
  </si>
  <si>
    <t>50e anniversaire de la flamme sous l'Arc de Triomphe.</t>
  </si>
  <si>
    <t>50e anniversaire de la création des chambres d'agriculture.</t>
  </si>
  <si>
    <t>Au profit de la Croix-Rouge. Sépulcre de Tonnerre. (Marie-Madeleine).</t>
  </si>
  <si>
    <t>Au profit de la Croix-Rouge. Sépulcre de Tonnerre. (Femme avec vase aux aromates).</t>
  </si>
  <si>
    <t>25e anniversaire de la déclaration des Droits de l'Homme.</t>
  </si>
  <si>
    <t>Musée Postal. Maison de la poste et de la philatélie.</t>
  </si>
  <si>
    <t>Arphila 75, Paris.</t>
  </si>
  <si>
    <t>Personnages célèbres. Saint-Louis Marie Grignon de Montfort (1673-1716).</t>
  </si>
  <si>
    <t>Personnages célèbres. Francis Poulenc (1899-1963).</t>
  </si>
  <si>
    <t>Journée du Timbre. Centre de tri automatique d'Orléans la Source.</t>
  </si>
  <si>
    <t>Série "Grandes Réalisations". Aéroport Charles de Gaulle.</t>
  </si>
  <si>
    <t>Centenaire du club alpin français. Gentiane et glacier.</t>
  </si>
  <si>
    <t>Europa. Sculptures. "L'Age d'Airain", de Rodin (1840-1917).</t>
  </si>
  <si>
    <t>Europa. Sculptures. "L'Air", Maillol (1861-1944).</t>
  </si>
  <si>
    <t>Sauvetage en mer.</t>
  </si>
  <si>
    <t>25e anniversaire du Conseil de l'Europe.</t>
  </si>
  <si>
    <t>Série touristique. Salers.</t>
  </si>
  <si>
    <t>Série touristique. Golfe de Saint-Florent (Corse).</t>
  </si>
  <si>
    <t>Protection de la Nature. Bison d'Europe.</t>
  </si>
  <si>
    <t>30e anniversaire de la Libération. Général Koening.</t>
  </si>
  <si>
    <t>30e anniversaire de la Libération. Villes "Compagnon de la Libération".</t>
  </si>
  <si>
    <t>47e congrès national de la Fédération des sociétés philatéliques françaises, à Colmar. La maison Pfister.</t>
  </si>
  <si>
    <t>30e anniversaire du débarquement en Normandie.</t>
  </si>
  <si>
    <t>XXIe Jeux olympiques échiquéens.</t>
  </si>
  <si>
    <t>Tricentenaire de la fondation de l'Hôtel des Invalides.</t>
  </si>
  <si>
    <t>Série "Grandes Réalisations". Turbotrain TGV 001.</t>
  </si>
  <si>
    <t>Série "Grandes Réalisations". Surrégénérateur Phénix.</t>
  </si>
  <si>
    <t>Série "Grandes Réalisations". Réseau Express Régional.</t>
  </si>
  <si>
    <t>Série "Grandes Réalisations". Hélicoptère Gazelle.</t>
  </si>
  <si>
    <t>Série touristique. Palais de Justice de Rouen.</t>
  </si>
  <si>
    <t>Série touristique. La vallée du Lot.</t>
  </si>
  <si>
    <t>Série touristique. Saint-Pol-de-Léon.</t>
  </si>
  <si>
    <t>Série touristique. Château de Rochechouart.</t>
  </si>
  <si>
    <t>Série touristique. Basilique de Saint-Nicolas de Port.</t>
  </si>
  <si>
    <t>"Arphila 75". Tableau de Miro.</t>
  </si>
  <si>
    <t>"Arphila 75". "Canal du Loing". Tableau de A. Sisley.</t>
  </si>
  <si>
    <t>"Arphila 75". Tapisserie de la manufacture des Gobelins, par Mathieu. "Hommage à Nicolas Fouquet.</t>
  </si>
  <si>
    <t>Centenaire de l'U.P.U.</t>
  </si>
  <si>
    <t>500e anniversaire de la naissance de Nicolas Copernic.</t>
  </si>
  <si>
    <t>Protection de la nature. Tatou géant de la Guyane.</t>
  </si>
  <si>
    <t>Protection de la nature. Aigrette Garzette.</t>
  </si>
  <si>
    <t>XXXe anniversaire de la Libération, médaille de la Résistance française.</t>
  </si>
  <si>
    <t>Personnages célèbres. Jean Giraudoux.</t>
  </si>
  <si>
    <t>Personnages célèbres. Barbey d'Aurevilly.</t>
  </si>
  <si>
    <t>Personnages célèbres avec légende FRANCE. Docteur A.Schweitzer.</t>
  </si>
  <si>
    <t>Personnages célèbres avec légende FRANCE. Edmond Michelet.</t>
  </si>
  <si>
    <t>Personnages célèbres avec légende FRANCE. Robert Schuman.</t>
  </si>
  <si>
    <t>Personnages célèbres avec légende FRANCE. Eugène Thomas.</t>
  </si>
  <si>
    <t>Au profit de la Croix-Rouge. "Les Saisons". L'Eté.</t>
  </si>
  <si>
    <t>Au profit de la Croix-Rouge. "Les Saisons". L'Hiver.</t>
  </si>
  <si>
    <t>Arphila 75. Paris. "L'Œil".</t>
  </si>
  <si>
    <t>Arphila 75. Paris. "Le Chapiteau".</t>
  </si>
  <si>
    <t>Arphila 75. Paris. "Graphisme".</t>
  </si>
  <si>
    <t>Arphila 75. Paris. "Cérès".</t>
  </si>
  <si>
    <t>Journée du Timbre. Plaque de facteur de Paris sous la IIe République.</t>
  </si>
  <si>
    <t>Président Georges Pompidou (1911-1974). Georges Pompidou.</t>
  </si>
  <si>
    <t>Europa. Tableaux. Paul en Arlequin, de Picasso (1881-1973).</t>
  </si>
  <si>
    <t>Europa. Tableaux. En la plaza, femme à la balustrade, de Van Dongen (1877-1968).</t>
  </si>
  <si>
    <t>Exposition mondiale de la machine-outil.</t>
  </si>
  <si>
    <t>Centenaire du Sénat de la République.</t>
  </si>
  <si>
    <t>Convention du mètre.</t>
  </si>
  <si>
    <t>Fondation santé des étudiants de France.</t>
  </si>
  <si>
    <t>Théâtre du peuple de Bussang.</t>
  </si>
  <si>
    <t>Régions. Picardie.</t>
  </si>
  <si>
    <t>Régions. Bourgogne.</t>
  </si>
  <si>
    <t>Régions. Pays de la Loire.</t>
  </si>
  <si>
    <t>Régions. Auvergne.</t>
  </si>
  <si>
    <t>Régions. Poitou-Charente.</t>
  </si>
  <si>
    <t>Régions. Nord-Pas-de-Calais.</t>
  </si>
  <si>
    <t>30e anniversaire de la libération des camps de concentration. Pierre Kaan, F. H. Manhes et le général Jean Verneau.</t>
  </si>
  <si>
    <t>30e anniversaire de la création du service de déminage.</t>
  </si>
  <si>
    <t>Villes nouvelles.</t>
  </si>
  <si>
    <t>Pont de Saint-Nazaire.</t>
  </si>
  <si>
    <t>Année internationale de la Femme.</t>
  </si>
  <si>
    <t>Personnage célèbre. André Siegfried (1875-1959).</t>
  </si>
  <si>
    <t>50e anniversaire des relations diplomatiques franco-soviétiques.</t>
  </si>
  <si>
    <t>Au profit de la Croix-Rouge. "Les Saisons". Le Printemps.</t>
  </si>
  <si>
    <t>Au profit de la Croix-Rouge. "Les Saisons". L'Automne.</t>
  </si>
  <si>
    <t>Bateau-école. Frégate "La Melpomène".</t>
  </si>
  <si>
    <t>Régions. Centre.</t>
  </si>
  <si>
    <t>Régions. Aquitaine.</t>
  </si>
  <si>
    <t>Régions. Limousin.</t>
  </si>
  <si>
    <t>Régions. Guyane.</t>
  </si>
  <si>
    <t>Régions. Midi-Pyrénées.</t>
  </si>
  <si>
    <t>Oeuvres d'art. Linteau de l'église Saint-Genis-des-Fontaines.</t>
  </si>
  <si>
    <t>Oeuvres d'art. La Vénus de Brassempouy.</t>
  </si>
  <si>
    <t>Oeuvres d'art. La joie de vivre de Robert Delaunay (1885-1941).</t>
  </si>
  <si>
    <t>Journée du Timbre. Centenaire du Timbre-poste au type Sage.</t>
  </si>
  <si>
    <t>Série touristique. Château fort de Bonaguil.</t>
  </si>
  <si>
    <t>Série touristique. Ussel.</t>
  </si>
  <si>
    <t>Cinquantenaire de l'Association Centrale des Officiers de Réserve L'Armée de Mer (A.C.O.R.A.M.)</t>
  </si>
  <si>
    <t>49e congrès national de la Fédération des sociétés philatéliques françaises, à Rouen.</t>
  </si>
  <si>
    <t>Exposition philatélique mondiale de la jeunesse " JUVAROUEN".</t>
  </si>
  <si>
    <t>Europa. Faïence de Strasbourg.</t>
  </si>
  <si>
    <t>Europa. Porcelaine de Sèvres.</t>
  </si>
  <si>
    <t>Bicentenaire de l'Indépendance des Etats-Unis. Charles Gravier de Vergennes (1719-1787), et Benjamin Franklin (1706-1790).</t>
  </si>
  <si>
    <t>Personnages célèbres. Maréchal Moncey.</t>
  </si>
  <si>
    <t>Personnages célèbres. Max Jacob.</t>
  </si>
  <si>
    <t>Personnages célèbres. Mounet Sully.</t>
  </si>
  <si>
    <t>Verdun.</t>
  </si>
  <si>
    <t>La Communication.</t>
  </si>
  <si>
    <t>30e anniversaire de l'Association des Français libres.</t>
  </si>
  <si>
    <t>Protection de la nature et de l'environnement. Forêt de Tronçais.</t>
  </si>
  <si>
    <t>Satellite "Symphonie".</t>
  </si>
  <si>
    <t>La Fête.</t>
  </si>
  <si>
    <t>Jeux Olympiques de Montréal.</t>
  </si>
  <si>
    <t>Centenaire du Corps des officiers de réserve.</t>
  </si>
  <si>
    <t>Type Marianne de Béquet. Provenant de roulettes.</t>
  </si>
  <si>
    <t>Oeuvres d'art. Ramsès (fresque d'Abu Simbel).</t>
  </si>
  <si>
    <t>Oeuvres d'art. Oeuvre de Carzou.</t>
  </si>
  <si>
    <t>Oeuvres d'art. Nature morte, de Maurice de Vlaminck (1876-1958).</t>
  </si>
  <si>
    <t>Série touristique. Cathédrale de Lodève.</t>
  </si>
  <si>
    <t>Série touristique. Biarritz-Côte basque.</t>
  </si>
  <si>
    <t>Série touristique. Thiers.</t>
  </si>
  <si>
    <t>Centenaire de la première liaison téléphonique.</t>
  </si>
  <si>
    <t>Xe festival international du film de tourisme. Tarbes 1976.</t>
  </si>
  <si>
    <t>Police nationale.</t>
  </si>
  <si>
    <t>Accélérateur européen de particules.</t>
  </si>
  <si>
    <t>Foires expositions.</t>
  </si>
  <si>
    <t>Au profit de la Croix-Rouge. Sculptures religieuses de l'église de Brou. Croix en rouge. Sainte-Barbe.</t>
  </si>
  <si>
    <t>Au profit de la Croix-Rouge. Sculptures religieuses de l'église de Brou. Croix en rouge. Sibylle cimmérienne.</t>
  </si>
  <si>
    <t>Douane.</t>
  </si>
  <si>
    <t>Port-Louis (Morbihan). Musée de l'Atlantique. Vue aérienne et trois-mâts "Duchesse Anne".</t>
  </si>
  <si>
    <t>Régions. Réunion.</t>
  </si>
  <si>
    <t>Régions. Martinique.</t>
  </si>
  <si>
    <t>Régions. Franche-Comté.</t>
  </si>
  <si>
    <t>Régions. Bretagne.</t>
  </si>
  <si>
    <t>Régions. Languedoc-Roussillon.</t>
  </si>
  <si>
    <t>Régions. Rhône-Alpes.</t>
  </si>
  <si>
    <t>Régions. Champagne-Ardenne. </t>
  </si>
  <si>
    <t>Régions. Alsace.</t>
  </si>
  <si>
    <t>Centre national d'Art et de Culture Georges Pompidou.</t>
  </si>
  <si>
    <t>Oeuvres d'art. Le "Pont de Mantes", de Camille Corot (1796-1875).</t>
  </si>
  <si>
    <t>Oeuvres d'art. "Hommage à l'Hexagone". Œuvre de Vasarely.</t>
  </si>
  <si>
    <t>Extensions portuaires de Dunkerque.</t>
  </si>
  <si>
    <t>Le Souvenir français.</t>
  </si>
  <si>
    <t>Journée du Timbre. Enseigne du relais de Poste à Marckolsheim (Bas-Rhin).</t>
  </si>
  <si>
    <t>Europa. Village provençal.</t>
  </si>
  <si>
    <t>Europa. Port breton.</t>
  </si>
  <si>
    <t>150e anniversaire de la Société nationale d'horticulture.</t>
  </si>
  <si>
    <t>Floralies internationales de Nantes.</t>
  </si>
  <si>
    <t>Rattachement du Cambrésis.</t>
  </si>
  <si>
    <t>Instituts catholiques de France.</t>
  </si>
  <si>
    <t>Fédération européenne de la construction.</t>
  </si>
  <si>
    <t>50e congrès national de la Fédération des sociétés philatéliques françaises, à Annecy.</t>
  </si>
  <si>
    <t>Ecole polytechnique de Palaiseau.</t>
  </si>
  <si>
    <t>Série touristique. Collègiale du Dorat (XIIe siècle).</t>
  </si>
  <si>
    <t>Série touristique. Abbaye de Fontenay (XIIe siècle) Côte d'Or.</t>
  </si>
  <si>
    <t>Série touristique. Cathédrale de Bayeux (XII-XVe siècles).</t>
  </si>
  <si>
    <t>60e anniversaire de la coupe de France de football.</t>
  </si>
  <si>
    <t>5e anniversaire du Mémorial au général de Gaulle.</t>
  </si>
  <si>
    <t>Jeune Chambre économique française.</t>
  </si>
  <si>
    <t>5e centenaire de la bataille de Nancy.</t>
  </si>
  <si>
    <t>5e centenaire du rattachement de la Bourgogne (1477).</t>
  </si>
  <si>
    <t>10e anniversaire de l'Association internationale des parlementaires de langue française.</t>
  </si>
  <si>
    <t>La cigale rouge.</t>
  </si>
  <si>
    <t>Série touristique. Abbaye des Prémontés à Pont-à-Mousson.</t>
  </si>
  <si>
    <t>Série touristique. Tour Abbatiale de Saint-Amand-les-Eaux.</t>
  </si>
  <si>
    <t>Série touristique. Château de Vitré.</t>
  </si>
  <si>
    <t>Oeuvres d'art; Oeuvre originale de Trémois;</t>
  </si>
  <si>
    <t>Oeuvres d'art; Oeuvre originale d'Excoffon;</t>
  </si>
  <si>
    <t>Meilleurs ouvriers de France.</t>
  </si>
  <si>
    <t>Personnages célèbres. Edouard Herriot.</t>
  </si>
  <si>
    <t>Personnages célèbres. Abbé Breuil.</t>
  </si>
  <si>
    <t>Personnages célèbres. Guillaume de Machault.</t>
  </si>
  <si>
    <t>Personnages célèbres. Charles Cros.</t>
  </si>
  <si>
    <t>30e anniversaire du Conseil économique et social.</t>
  </si>
  <si>
    <t>400e anniversaire de la naissance de P.P. Rubens. Tableau. Détail du tableau "La Vierge à l'enfant et deux donateurs Alexandre Goubeau et sa femme".</t>
  </si>
  <si>
    <t>Au profit de la Croix-Rouge. "Santons" de Provence. Chemineau.</t>
  </si>
  <si>
    <t>Au profit de la Croix-Rouge. "Santons" de Provence. Guérisseuse.</t>
  </si>
  <si>
    <t>Tournoi du cinquentenaire de la Fédération française de tennis de table.</t>
  </si>
  <si>
    <t>Type Sabine, tirée d'une œuvre du peintre Louis David. 1re série.</t>
  </si>
  <si>
    <t>Type Sabine, provenant de roulettes.</t>
  </si>
  <si>
    <t>Tableau de Jacques Birr. Percheron.</t>
  </si>
  <si>
    <t>Les Tuileries. 1662. Dessin du "Cabinet du Roy". Caroussel sous Louis XIV.</t>
  </si>
  <si>
    <t>Centenaire de l'Ecole Nationale Supérieure des Télécommunications.</t>
  </si>
  <si>
    <t>Rattachement de l'île Saint Barthélémy à la France (1878-1978).</t>
  </si>
  <si>
    <t>Personnages célèbres. Marie Noël.</t>
  </si>
  <si>
    <t>Personnages célèbres. Georges Bernanos.</t>
  </si>
  <si>
    <t>Personnages célèbres. Leconte de Lisle.</t>
  </si>
  <si>
    <t>Personnages célèbres. Léon Tolstoï.</t>
  </si>
  <si>
    <t>Personnages célèbres. Voltaire et Rousseau.</t>
  </si>
  <si>
    <t>Personnages célèbres. Claude Bernard.</t>
  </si>
  <si>
    <t>"Régions". Ile-de-France.</t>
  </si>
  <si>
    <t>"Régions". Haute-Normandie.</t>
  </si>
  <si>
    <t>"Régions". Basse-Normandie.</t>
  </si>
  <si>
    <t>Oeuvre d'art. Oeuvre originale de Bernard Buffet.</t>
  </si>
  <si>
    <t>15e anniversaire de la délégation à l'aménagement du territoire et de l'action régionale (DATAR).</t>
  </si>
  <si>
    <t>Série touristique. Les gorges du Verdon.</t>
  </si>
  <si>
    <t>Série touristique. Le Pont-Neuf à Paris.</t>
  </si>
  <si>
    <t>Série touristique. Eglise de Saint-Saturnin.</t>
  </si>
  <si>
    <t>Série touristique. Abbaye Notre Dame du Bec-Hellouin.</t>
  </si>
  <si>
    <t>Série touristique. Château d'Esquelbecq.</t>
  </si>
  <si>
    <t>Série touristique. Eglise abbatiale Aubazine.</t>
  </si>
  <si>
    <t>Série touristique. Abbaye de Fontevraud.</t>
  </si>
  <si>
    <t>"Juvexniort".</t>
  </si>
  <si>
    <t>Journée du Timbre. Facteur parisien de 1900.</t>
  </si>
  <si>
    <t>Parc national de Port-Cros.</t>
  </si>
  <si>
    <t>Fleurir la France.</t>
  </si>
  <si>
    <t>Economies d'énergie.</t>
  </si>
  <si>
    <t>Europa. Monuments. Fontaine des Innocents à Paris.</t>
  </si>
  <si>
    <t>Europa. Monuments. Fontaine du Parc floral de Paris.</t>
  </si>
  <si>
    <t>Colline Notre-Dame de Lorette.</t>
  </si>
  <si>
    <t>51e congrès national de la Fédération des sociétés philatéliques françaises, à Troyes.</t>
  </si>
  <si>
    <t>Cinquantenaire du stade Roland Garros.</t>
  </si>
  <si>
    <t>Métiers d'Art.</t>
  </si>
  <si>
    <t>Imprimerie nationale.</t>
  </si>
  <si>
    <t>Réunion de la Franche-Comté à la Couronne par la Paix de Nimègue (1678-1978).</t>
  </si>
  <si>
    <t>300e anniversaire du rattachement de Valenciennes et Maubeuge.</t>
  </si>
  <si>
    <t>Cinquantenaire de l'Académie de Philatélie.</t>
  </si>
  <si>
    <t>Série nature. Balbuzard.</t>
  </si>
  <si>
    <t>XIXe championnats du monde de gymnastique, à Strasbourg.</t>
  </si>
  <si>
    <t>Sport pour tous.</t>
  </si>
  <si>
    <t>Monuments aux Combattants Polonais 1939-1945.</t>
  </si>
  <si>
    <t>60e anniversaire de l'Armistice à Rethondes. Le wagon de l'Armistice.</t>
  </si>
  <si>
    <t>Aide à la réadaptation.</t>
  </si>
  <si>
    <t>Au profit de la Croix-Rouge. Fables de La Fontaine. Le lièvre et la tortue.</t>
  </si>
  <si>
    <t>Au profit de la Croix-Rouge. Fables de La Fontaine. Le rat de ville et le rat des champs.</t>
  </si>
  <si>
    <t>Oeuvres d'art. "Chevaux de Camargue", œuvre originale d'Yves Brayer.</t>
  </si>
  <si>
    <t>30e anniversaire de la Déclaration universelle des Droits de l'Homme.</t>
  </si>
  <si>
    <t>Année internationale de l'Enfant.</t>
  </si>
  <si>
    <t>Personnages célèbres. Ladislas de Bercheny.</t>
  </si>
  <si>
    <t>Personnages célèbres. Léon Jouhaux.</t>
  </si>
  <si>
    <t>Personnages célèbres. Pierre Abélard.</t>
  </si>
  <si>
    <t>Personnages célèbres. G.Moineaux, dit Courteline.</t>
  </si>
  <si>
    <t>Personnages célèbres. Simone Weil.</t>
  </si>
  <si>
    <t>Personnages célèbres. André Malraux.</t>
  </si>
  <si>
    <t>Miniature du XVe siècle sur la musique.</t>
  </si>
  <si>
    <t>100e anniversaire de la naissance de Victor Segalen (1878-1919).</t>
  </si>
  <si>
    <t>Floralies internationales de la Martinique.</t>
  </si>
  <si>
    <t>Temple de Borobudur, à Java.</t>
  </si>
  <si>
    <t>Journée du Timbre. Hôtel des Postes de Paris sur carte postale.</t>
  </si>
  <si>
    <t>100e anniversaire de la naissance de Francisque Poulbot (1879-1946), dessinateur.</t>
  </si>
  <si>
    <t>Protection de la nature. L'abeille (apis mellifica).</t>
  </si>
  <si>
    <t>Série touristique. Abbayes normandes.</t>
  </si>
  <si>
    <t>Série touristique. Auray (Morbihan).</t>
  </si>
  <si>
    <t>Série touristique. Moulin de Steenvoorde (Nord).</t>
  </si>
  <si>
    <t>Série touristique. Grotte de Niaux.</t>
  </si>
  <si>
    <t>Série touristique. Palais des Rois de Majorque.</t>
  </si>
  <si>
    <t>Abbaye de Saint-Germain-des-Prés.</t>
  </si>
  <si>
    <t>Europa. "Simoun", aviation postale intérieure.</t>
  </si>
  <si>
    <t>Europa. Boule de Moulins.</t>
  </si>
  <si>
    <t>52e congrès national de la Fédération des Sociétés Philatéliques Françaises, à Nantes.</t>
  </si>
  <si>
    <t>Palais Royal.</t>
  </si>
  <si>
    <t>Election de l'Assemblée des Communautés Européennes.</t>
  </si>
  <si>
    <t>Hommage à Jeanne d'Arc. Monument national.</t>
  </si>
  <si>
    <t>Félix Guyon (1831-1920), chirurgien français. Maître de l'école urologique française.</t>
  </si>
  <si>
    <t>Série artistique. Diane au bain. Château d'Ecouen.</t>
  </si>
  <si>
    <t>Série artistique. L'Eglise d'Auvers-sur-Oise, de Vincent Van Gogh (1853-1890).</t>
  </si>
  <si>
    <t>3e exposition mondiale des télécommunications "TELECOM 79". Genève 20-26 septembre 1979.</t>
  </si>
  <si>
    <t>Type Sabine.</t>
  </si>
  <si>
    <t>Série touristique. Château de Maisons-Lafitte. </t>
  </si>
  <si>
    <t>Régions. Lorraine. </t>
  </si>
  <si>
    <t>150 anniversaire de la fondation de l'Ecole Centrale des Arts et Manufactures.</t>
  </si>
  <si>
    <t>Série "Création philatélique". Oeuvre originale de Salvador Dali. </t>
  </si>
  <si>
    <t>Série "Création philatélique"."Danseur du feu, la flûte enchantée", de Chapelain-Midy. </t>
  </si>
  <si>
    <t>Championnats du monde de judo. </t>
  </si>
  <si>
    <t>Au profit de la Croix-Rouge. Vitraux de l'église Jeanne d'Arc à Rouen. "Hériodade". </t>
  </si>
  <si>
    <t>Au profit de la Croix-Rouge. Vitraux de l'église Jeanne d'Arc à Rouen. "Simon le Magicien". </t>
  </si>
  <si>
    <t>Métiers d'Art. "La Lutherie". </t>
  </si>
  <si>
    <t>Eurovision. </t>
  </si>
  <si>
    <t>Série artistique. Femme à l'éventail de Zadkine (1890-1967). </t>
  </si>
  <si>
    <t>Série artistique. Oeuvre de Raoul Ubac. </t>
  </si>
  <si>
    <t>Les Géants du Nord. </t>
  </si>
  <si>
    <t>Gastronomie française. </t>
  </si>
  <si>
    <t>Journée du Timbre. La Lettre à Mélie, d'Avati. </t>
  </si>
  <si>
    <t>Métiers d'Art. "La Broderie", d'après une œuvre de Toffoli. </t>
  </si>
  <si>
    <t>Lutte contre le tabagisme.</t>
  </si>
  <si>
    <t>Série touristique. Bastide (1222) Cordes (Tarn). </t>
  </si>
  <si>
    <t>Série touristique. Château de Maintenon. </t>
  </si>
  <si>
    <t>Série touristique. Montauban. </t>
  </si>
  <si>
    <t>Série touristique. Cathédrale du Puy. </t>
  </si>
  <si>
    <t>Europa. Personnages célèbres. Aristide Briand (1862-1932).</t>
  </si>
  <si>
    <t>Europa. Personnages célèbres. Saint Benoît (vers 480-547). Patron de l'Europe.</t>
  </si>
  <si>
    <t>200e anniversaire de l'Ecole nationale supérieure d'Arts et Métiers. </t>
  </si>
  <si>
    <t>53e Congrès national de la Fédération des Sociétés Philatélique Françaises, à Dunkerque. </t>
  </si>
  <si>
    <t>Série nature. Papillon. Graellsia isabellae gr.</t>
  </si>
  <si>
    <t>"Philexfrance'1982". Autoportrait, d'Albrecht Dürer (1471-1528). </t>
  </si>
  <si>
    <t>25e anniversaire de l'Association internationale des relations publiques. </t>
  </si>
  <si>
    <t>Année du Patrimoine. </t>
  </si>
  <si>
    <t>Sciences de la Terre. </t>
  </si>
  <si>
    <t>Rochambeau. 2e centenaire de l'arrivée à Newport. </t>
  </si>
  <si>
    <t>Personnages célèbres. Viollet-le-Duc (1814-1879). </t>
  </si>
  <si>
    <t>Personnages célèbres. Jean Monnet (1888-1979). </t>
  </si>
  <si>
    <t>Personnages célèbres. Jean Marie de la Mennais (1780-1860). </t>
  </si>
  <si>
    <t>Personnages célèbres. Frédéric Mistral (1830-1914). </t>
  </si>
  <si>
    <t>Personnages célèbres. Saint John Perse(1887-1975). </t>
  </si>
  <si>
    <t>Personnages célèbres. Pierre Paul de Riquet (1604-1680). </t>
  </si>
  <si>
    <t>Fédération française du golf. </t>
  </si>
  <si>
    <t>300e anniversaire de la Comédie Française. </t>
  </si>
  <si>
    <t>Série artistique. "Hommage à J.-S.Bach". Tapisserie de JeanPicart Le Doux.</t>
  </si>
  <si>
    <t>Série artistique. "La Famille de Paysans" (détail) de Louis Le Nain (1593-1648). </t>
  </si>
  <si>
    <t>Série artistique. "Femme aux yeux bleus", œuvre d'Amédéo Modigliani (1884-1920). </t>
  </si>
  <si>
    <t>Série artistique. Oeuvre de Hans Hartung.</t>
  </si>
  <si>
    <t>Série touristique. Le Château de Rambouillet. </t>
  </si>
  <si>
    <t>Série touristique. L'Abbaye Saint-Pierre de Solesmes. </t>
  </si>
  <si>
    <t>Série "Création philatélique". "Message de Paix" de Yaacov Agam. </t>
  </si>
  <si>
    <t>Charles de Gaulle. 40e anniversaire de l'Appel du 18 Juin 1940 et 10e anniversaire de la mort du général de Gaulle. Oeuvre de G. Mathieu.</t>
  </si>
  <si>
    <t>Garde Républicaine. Trompette de la Garde. </t>
  </si>
  <si>
    <t>Au profit de la Croix-Rouge. Stalles de la cathédrale d'Amiens (détails).Remplissage des greniers. </t>
  </si>
  <si>
    <t>Au profit de la Croix-Rouge. Stalles de la cathédrale d'Amiens (détails).Le raisin de la terre promise.</t>
  </si>
  <si>
    <t>Journée du Timbre. Œuvre de Goya (1746-1828). "La lettre d'Amour". </t>
  </si>
  <si>
    <t>"L'Eau". Concours des dessins d'Enfant. Dessin de Virginie Saura.</t>
  </si>
  <si>
    <t>Série "Grandes Réalisations". La microélectronique du C.N.E.T. (Microprocesseurs).</t>
  </si>
  <si>
    <t>Série "Grandes Réalisations". Biologie (micro-organisme en évolution).</t>
  </si>
  <si>
    <t>Série "Grandes Réalisations". Energies nouvelles ("Dialogue" stylisé entre la terre et le soleil). </t>
  </si>
  <si>
    <t>Série "Grandes Réalisations". Fonds Marins (Recherche des dépôts pélagiques).</t>
  </si>
  <si>
    <t>Série "Grandes Réalisations". Télématique (Poste à clavier). </t>
  </si>
  <si>
    <t>Série "Métiers d'Art". La Reliure. Relieur à sa presse. </t>
  </si>
  <si>
    <t>Série touristique. Cathédrale Saint-Jean-de Lyon. "Primatiale des Gaules".</t>
  </si>
  <si>
    <t>Série touristique. La Maison Carrée, à Nîmes.</t>
  </si>
  <si>
    <t>Série touristique. Basilique Sainte-Anne d'Auray.</t>
  </si>
  <si>
    <t>Série touristique. Château de Sully, à Rosny sur Seine. </t>
  </si>
  <si>
    <t>Série artistique. "La sente du chou", oeuvre de Camille Pissarro (1830-1903). </t>
  </si>
  <si>
    <t>Série artistique. "Composition 1920-23", œuvre d'Albert Gleizes (1881-1953). </t>
  </si>
  <si>
    <t>Europa. Danses traditionnelles. La Bourrée croisée (Berry).</t>
  </si>
  <si>
    <t>Europa. Danses traditionnelles. La Sardane (Pays Catalan).</t>
  </si>
  <si>
    <t>Centenaire de l'Ecole militaire de Saint-Maixent. Formations militaires et sportives (croquis justaposés).</t>
  </si>
  <si>
    <t>"Philexfrance'82". Exposition philatélique internationale. Dessin symboliques de de Trémois."La France".</t>
  </si>
  <si>
    <t>"Philexfrance'82". Exposition philatélique internationale. Dessin symboliques de de Trémois."Paris".</t>
  </si>
  <si>
    <t>La paire attenant au logo</t>
  </si>
  <si>
    <t>Presse. Anniversaires.Centenaire des lois sur la liberté de la presse. 350e anniversaire de la fondation du journal : "La Gazette", par Théophraste Renaudot et centenaire de la mort d'Emile de Girardin, créateur du journalisme moderne. Portraits de Théophraste Renaudot (1586-1653) et d'Emile de Girardin (1806-1884).</t>
  </si>
  <si>
    <t>54e Congrès national de la Fédération des Sociétés Philatéliques Françaises, à Vichy. Loisirs, sports et station thermale de Vichy.</t>
  </si>
  <si>
    <t>Centenaire de la fondation de l'Ecole des hautes études commerciales. H.E.C., sigle de l'école</t>
  </si>
  <si>
    <t>Conservatoire de l'espace littoral et des rivages marécageux. Héron, symbole de la vie protégée et côte de la Palissade. </t>
  </si>
  <si>
    <t>Championnats du monde d'escrime. Restitution de l'assaut fulgurant.</t>
  </si>
  <si>
    <t>Personnages célèbres. Louis Armand (1905-1971), académicien. </t>
  </si>
  <si>
    <t>Personnages célèbres. Louis Jouvet (1887-1951), artiste et directeur de théâtre. </t>
  </si>
  <si>
    <t>Personnages célèbres. Soeur Anne Marie Javouhey (1779-1851), fondatrice de la congrégation Saint-Joseph de Cluny. </t>
  </si>
  <si>
    <t>Personnages célèbres. Jacques Offenbach (1819-1880), compositeur. </t>
  </si>
  <si>
    <t>Personnages célèbres. Révérend-Père Pierre Teilhard de Chardin (1881-1955), théologien et savant. </t>
  </si>
  <si>
    <t>Personnages célèbres. Pasteur Marc Boegner (1881-1970), penseur et écrivain. </t>
  </si>
  <si>
    <t>Type Sabine. Légende "République Française".</t>
  </si>
  <si>
    <t>Type Sabine. Légende "République Française", provenant de roulettes.</t>
  </si>
  <si>
    <t>Campagne pour la sécurité routière : "Boire ou conduire, à vous de choisir". </t>
  </si>
  <si>
    <t>Série touristique. Abbaye de Vaucelles (Nord).</t>
  </si>
  <si>
    <t>Série touristique. Notre-Dame de Louviers.</t>
  </si>
  <si>
    <t>Série touristique. Saint-Emilion (Gironde).</t>
  </si>
  <si>
    <t>Série touristique. Crest (Drôme).</t>
  </si>
  <si>
    <t>45e congrès international du "P.E.N. Club". Poètes, Essayistes et Romanciers. "La plume" (pen en anglais).</t>
  </si>
  <si>
    <t>Centenaire  de la Caisse nationale d'épargne. </t>
  </si>
  <si>
    <t>Centenaire de l'Ecole publique. Portrait de  Jules Ferry (1832-1893).</t>
  </si>
  <si>
    <t>Série "Création philatélique". Tableaux. "Les plongeurs", oeuvre d'Edouard Pignon. </t>
  </si>
  <si>
    <t>Série "Création philatélique". Tableaux. "Alléluia" d'Alfred Manessier.</t>
  </si>
  <si>
    <t>150e anniversaire de l'Ecole navale. Bateau "Borda" et bâtiments de la nouvelle Ecole navale. </t>
  </si>
  <si>
    <t>Maison de la chasse et de la nature. Hôtel de Guénégaud. Saint Hubert devant le "cerf", sculpture sur pierre du 15e siècle.</t>
  </si>
  <si>
    <t>"Panthéon, 21 mai 1981". Visite du Président de la République. Hommage à trois grandes figures de la Nation. Portraits. Jean Moulin (1899-1943), Jean Jaurès (1859-1914) et V. Schoelcher (1804-1893).</t>
  </si>
  <si>
    <t>Année Internationale des personnes handicapées. Réadaptation professionnelle.</t>
  </si>
  <si>
    <t>Hommage à Virgile (70 avant J.-C. - 19 avant J.C.). Mosaïque du 2e siècle (Musée de Saint-Germain-en-Laye). </t>
  </si>
  <si>
    <t>Au profit de la Croix-Rouge. Eglise du Sacré-Coeur d'Audincourt. "Les fouets de la passion".</t>
  </si>
  <si>
    <t>Au profit de la Croix-Rouge. Eglise du Sacré-Coeur d'Audincourt. "La paix".</t>
  </si>
  <si>
    <t>Hommage aux martyrs de Châteaubriand. Mémorial national de la Résistance Française, œuvre de Antoine Rohal.</t>
  </si>
  <si>
    <t>Type Liberté, d'après le tableau "La Liberté guidant le peuple", de Delacroix. </t>
  </si>
  <si>
    <t>La paire 2179 et 2183</t>
  </si>
  <si>
    <t>Type "Liberté", de Delacroix, provenant de roulettes. </t>
  </si>
  <si>
    <t>Série touristique. Saint-Pierre-et-Miquelon.</t>
  </si>
  <si>
    <t>Série touristique. Aix-en-Provence.</t>
  </si>
  <si>
    <t>Série touristique. Pau - Château Henri IV.</t>
  </si>
  <si>
    <t>Série touristique. Collonges-la-Rouge.</t>
  </si>
  <si>
    <t>Région. La Corse.</t>
  </si>
  <si>
    <t>800e anniversaire de la naissance de Saint François d'Assise. Saint François d'Assise.</t>
  </si>
  <si>
    <t>"Philexfrance'82". Exposition philatélique internationale. Dessins de Jean-Michel Folon."La Poste et les Hommes". </t>
  </si>
  <si>
    <t>"Philexfrance'82". Exposition philatélique internationale. Dessins de Jean-Michel Folon."La Poste et les Techniques". </t>
  </si>
  <si>
    <t>125e anniversaire de la naissance de Lord Baden-Powell et 75e anniversaire du Mouvement scout. Portrait de Baden-Powell et scouts. </t>
  </si>
  <si>
    <t>Recencement de la population. "Une belle moisson de chiffres".</t>
  </si>
  <si>
    <t>Aéroport Bâle-Mulhouse. Aéroport, passerelle "Swissair" et avion "Air-France".</t>
  </si>
  <si>
    <t>Lutte contre le racisme. Fraternité des races.</t>
  </si>
  <si>
    <t>Journée du Timbre. Oeuvre de Pablo Picasso. "Femme lisant".</t>
  </si>
  <si>
    <t>Série "Métiers d'art". Ferronnier à son ouvrage.</t>
  </si>
  <si>
    <t>Europa. Faits historiques.Traité de Rome de 1957.</t>
  </si>
  <si>
    <t>Europa. Faits historiques.Traité de Verdun de 843.</t>
  </si>
  <si>
    <t>Coupe du monde de football. Gardien de but et stade.</t>
  </si>
  <si>
    <t>Série artistique. "L'éphèbe d'Agde", chef-d'œuvre de la statuaire hellénistique.</t>
  </si>
  <si>
    <t>Série artistique. "Embarquement à Ostic", de Claude Gellée, dit le Lorrain.</t>
  </si>
  <si>
    <t>35e festival International du film, à Cannes. Affiche du festival, illustration du film "Amarcord".</t>
  </si>
  <si>
    <t>20e anniversaire du Centre national d'études spatiales C.N.E.S.). Satellite 'Eole", fusée "Ariane" et antenne terrestre.</t>
  </si>
  <si>
    <t>Sommet des Pays industrialisés. Château de Versailles. Synthèse graphique.</t>
  </si>
  <si>
    <t>150e anniversaire de la naissance de Jules Vallès (1832-1885), écrivain et journaliste.</t>
  </si>
  <si>
    <t>"Philexfrance'82". Exposition philatélique internationale. La Marianne de Jean Cocteau. Type de 1961.</t>
  </si>
  <si>
    <t>Hommage à Frédéric et Irène Joliot-Curie, physiciens. </t>
  </si>
  <si>
    <t>Type "Liberté", de Delacroix. </t>
  </si>
  <si>
    <t>Premère réalisation d'un éclairage public à l'électricité - Grenoble 14 juillet 1882. Evocation</t>
  </si>
  <si>
    <t>Personnages célèbres. Guillaume Postel (1510-1581), érudit.</t>
  </si>
  <si>
    <t>Personnages célèbres. Henri Mondor (1885-1962), chirurgien et écrivain.</t>
  </si>
  <si>
    <t>Personnages célèbres. Louis Pergaud (1882-1915), écrivain.</t>
  </si>
  <si>
    <t>Personnages célèbres. Robert Debré (1882-1978), pédiatre.</t>
  </si>
  <si>
    <t>Personnages célèbres. André Chantemesse (1851-1919), médecin bactériologiste.</t>
  </si>
  <si>
    <t>Personnages célèbres. Gustave Eiffel (1832-1923), ingénieur.</t>
  </si>
  <si>
    <t>Série artistique. "La dentelière", de Vermeer.</t>
  </si>
  <si>
    <t>Série touristique. Château de Ripaille (Haute-Savoie). </t>
  </si>
  <si>
    <t>100e anniversaire de la Fédération nationale des Sapeurs-Pompiers. Sapeurs-Pompiers au combat.</t>
  </si>
  <si>
    <t>Sculpture de Marc Boyan. "La Famille".</t>
  </si>
  <si>
    <t>Marionnettes à tiges, fils et gaine.</t>
  </si>
  <si>
    <t>Rugby. Phase de jeu.</t>
  </si>
  <si>
    <t>Ecoles Normales supérieures. Hémicycle.</t>
  </si>
  <si>
    <t>Lille. Année du Beffroi.</t>
  </si>
  <si>
    <t>Série "Création philatélique". Tableau. "La chambre turque", œuvre de Balthus.</t>
  </si>
  <si>
    <t>Centenaire de la découverte du bacille de la la tuberculose par Robert Koch. Microscope, Robert Koch et évolutions bacillaires.</t>
  </si>
  <si>
    <t>Au profit de la Croix-Rouge. Hommage à Jules Verne. Illustrations de romans. "Cinq semaines en ballon".</t>
  </si>
  <si>
    <t>Au profit de la Croix-Rouge. Hommage à Jules Verne. Illustrations de romans. "20000 lieues sous les mers".</t>
  </si>
  <si>
    <t>Cavelier de la Salle. Découverte de la Louisianne, 1682. Portrait et carte avec tracé du Mississippi.</t>
  </si>
  <si>
    <t>Hommage à Léon Blum (1872-1950), écrivain et homme politique.</t>
  </si>
  <si>
    <t>Région. Provence-Alpes-Côte-d'Azur.</t>
  </si>
  <si>
    <t>Série touristique. Brantôme en Périgord.</t>
  </si>
  <si>
    <t>Série touristique. Concarneau, remparts de la Ville-close.</t>
  </si>
  <si>
    <t>Série touristique. Abbaye de Noiriac, Bruère Allichamps (Cher).</t>
  </si>
  <si>
    <t>500e anniversaire de la naissance de Martin Luther (1483-1546), théologien et réformateur. Portrait d'après Lucas Cranach.</t>
  </si>
  <si>
    <t>Centenaire de l'Alliance Française. Symboles.</t>
  </si>
  <si>
    <t>Journée du Timbre. Œuvre de Rembrandt. "Homme dictant une lettre".</t>
  </si>
  <si>
    <t>Hommage à la femme. Journée internationale de la femme. Danielle Casanova. Résistante morte en déportation.</t>
  </si>
  <si>
    <t>Année mondiale des communications.</t>
  </si>
  <si>
    <t>Bicentenaire de l'air et de l'espace. Premières ascencions de l'homme dans l'atmosphère.1re ascencion en mongolfière à air chaud par Pilâtre de Rozier et le marquis d'Arlandes.</t>
  </si>
  <si>
    <t>Bicentenaire de l'air et de l'espace. Premières ascencions de l'homme dans l'atmosphère.2e ascencion en ballon à hydrogène par J. Charles et M.N. Robert.</t>
  </si>
  <si>
    <t>Série "création philathélique". "Aurora-Set", œuvre de Dewasne.</t>
  </si>
  <si>
    <t>Série artistique. "Vénus et Psyché", œuvre de Raphaël.</t>
  </si>
  <si>
    <t>Série artistique. Illustration des Contes de Perrault de Gustave Doré.</t>
  </si>
  <si>
    <t>Flore et Faune de France (I). Fleurs de montagne. Carline. </t>
  </si>
  <si>
    <t>Flore et Faune de France (I). Fleurs de montagne. Martagon.</t>
  </si>
  <si>
    <t>Flore et Faune de France (I). Fleurs de montagne. Aster.</t>
  </si>
  <si>
    <t>Flore et Faune de France (I). Fleurs de montagne. Aconit.</t>
  </si>
  <si>
    <t>Europa. Les grandes œuvres du génie humain. La Photographie.</t>
  </si>
  <si>
    <t>Europa. Les grandes œuvres du génie humain. Le Cinéma.</t>
  </si>
  <si>
    <t>Convention de Paris pour la protection de la propriété Industrielle.</t>
  </si>
  <si>
    <t>56e Congrès national de la Fédération des Sociétés Philatéliques Françaises, à Marseille. Vieux-Port et Notre-Dame-de-la-Garde.</t>
  </si>
  <si>
    <t>Type "Liberté", de Delacroix, provenant de roulettes, numéro rouge. </t>
  </si>
  <si>
    <t>50e anniversaire de la création de la Compagnie Air-France. Logo d'Air France.</t>
  </si>
  <si>
    <t>Personnages célèbres. André Messager (1852-1929), compositeur et chef d'orchestre.</t>
  </si>
  <si>
    <t>Personnages célèbres. Jacques Ange Gabriel (1698-1782), architecte.</t>
  </si>
  <si>
    <t>Personnages célèbres. Hector Berlioz (1803-1869), compositeur.</t>
  </si>
  <si>
    <t>Personnages célèbres. Max-Pol Fouchet(1913-1980), écrivain.</t>
  </si>
  <si>
    <t>Personnages célèbres. René Cassin (1887-1976), juriste. (Prix Nobel de la Paix, 1968).</t>
  </si>
  <si>
    <t>Personnages célèbres. Stendhal (Henri Beyle, dit), (1783-1842), écrivain.</t>
  </si>
  <si>
    <t>Indépendance Américaine 1783.Traité de Versailles et de Paris . "La jeune Amérique défendue par la France contre l'Angleterre", médaille du 18e siècle.</t>
  </si>
  <si>
    <t>Série "Métiers d'Art". Art du Bijou. Fabrication d'une bague.</t>
  </si>
  <si>
    <t>Série touristique. Jarnac (Charente).</t>
  </si>
  <si>
    <t>Série touristique. Charleville-Mezières (Ardennes ).</t>
  </si>
  <si>
    <t>30e anniversaire du Conseil de coopération douanière. Musée des douanes à Bordeaux et emblème du C.C.D.</t>
  </si>
  <si>
    <t>Vélocipède. Pierre et Ernest Michaux. Ancêtres de la bicyclette.</t>
  </si>
  <si>
    <t>Série "création philathélique". Hommage à Jean Eiffel. Lettre de Marianne, dessin humoristique du caricaturiste.</t>
  </si>
  <si>
    <t>Météorologie nationale. Satellite et carte de météorologie sur globe.</t>
  </si>
  <si>
    <t>Héroïnes de La Résistance. Renée Lévy (1906-1943). </t>
  </si>
  <si>
    <t>Héroïnes de La Résistance. Berthie Albrecht (1893-1943). </t>
  </si>
  <si>
    <t>Au profit de la Croix-Rouge. Sculptures en bois polychrome .Vierge à L'enfant, Baillon, 16e siècle.</t>
  </si>
  <si>
    <t>Au profit de la Croix-Rouge. Sculptures en bois polychrome .Vierge à L'enfant, Genainville, 16e siècle.</t>
  </si>
  <si>
    <t>Série artistique. "Le Lapin Agile", de Maurice Utrillo (1883-1955).</t>
  </si>
  <si>
    <t>Hommage à Pierre Mendés France (1907-1982). Portrait de l'homme d'état.</t>
  </si>
  <si>
    <t>Série artistique. "Hommage au Cinéma", sculpture de César (César Baldaccini, dit).</t>
  </si>
  <si>
    <t>Série artistique. "Les 4 coins du Ciel", de  Jean Messagier.</t>
  </si>
  <si>
    <t>Série artistique. "Coin de Salle à manger au Cannet", de  Pierre Bonnard (1867-1947).</t>
  </si>
  <si>
    <t>Région. La Guadeloupe.</t>
  </si>
  <si>
    <t>Hommage aux Femmes. Flora Tristant (Flore Tristan-Morcoso, dite Floea) (1803-1844), femmes de lettres et initiatrice du féminisme en FranceL</t>
  </si>
  <si>
    <t>Journée du Timbre. Oeuvre de L.-M.Van Loo. "Diderot".</t>
  </si>
  <si>
    <t>Centenaire de la Création des syndicats professionnels par la loi du 21 mars 1884. Pierre Waldeck-Rousseau (1846-1904), promoteur de la loi.</t>
  </si>
  <si>
    <t>2e élections au Parlement Européen - 17 juin 1984. emblème du Parlement.</t>
  </si>
  <si>
    <t>Jacques Cartier. 450e anniversaire de son 1er voyage au Canada. Evocation symbolique.</t>
  </si>
  <si>
    <t>Europa. 25e anniversaire de la Conférence européenne des administrations des postes et télécommunications (C.E.P.T.). Pont de la Coopération. (thème commun).</t>
  </si>
  <si>
    <t>Légion étrangère. Le serment de Camerone et uniforme actuel.</t>
  </si>
  <si>
    <t>40e anniversaire de la Libération : Résistance et débarquement. Résistance au combat</t>
  </si>
  <si>
    <t>40e anniversaire de la Libération : Résistance et débarquement.Débarquement des armées.</t>
  </si>
  <si>
    <t>Jeux Olympiques d'été, à Los Angeles. 90e anniversaire du Comité international olympique (C.I.O.). Mouvements de différentes disciplines.</t>
  </si>
  <si>
    <t>Série "Métiers d'art". Art de la gravure. Exécution d'une gravure ancienne.</t>
  </si>
  <si>
    <t>57e Congrès de la Fédération des Sociétés philatéliques françaises, à Bordeaux. Monuments, édifices et croissant de lune de la ville.</t>
  </si>
  <si>
    <t>40e anniversaire  du Centre national d'études des télécommunications (CNET). Moyens modernes de télécommunications.</t>
  </si>
  <si>
    <t>Série touristique. Palais idéal du Facteur Cheval à Hauterives (Drôme).</t>
  </si>
  <si>
    <t>Série touristique. Citadelle de Vauban. Belle-Ile-en-Mer (Morbillan).</t>
  </si>
  <si>
    <t>Série touristique. Phare de Cordouan (16e siècle), Gironde.</t>
  </si>
  <si>
    <t>25e Congrès international de géographie.</t>
  </si>
  <si>
    <t>Personnages célèbres. Emile Littré (1801-1881), lexicographe.</t>
  </si>
  <si>
    <t>Personnages célèbres. Jean Zay (1904-1944), homme politique.</t>
  </si>
  <si>
    <t>Personnages célèbres. Pierre Corneille (1606-1684), auteur dramatique.</t>
  </si>
  <si>
    <t>Personnages célèbres. Gaston Bachelard (1884-1962), philosophe.</t>
  </si>
  <si>
    <t>Personnages célèbres. Jean Paulhan (1884-1968), critique et essayiste.</t>
  </si>
  <si>
    <t>Personnages célèbres. Evariste Galois (1811-1832), mathématicien.</t>
  </si>
  <si>
    <t>Lancement du Satellite TELECOM 1. Télécom 1 en service.</t>
  </si>
  <si>
    <t>Mise en Service du TGV Postal.</t>
  </si>
  <si>
    <t>Série touristique. Château de Montségur (Ariège).</t>
  </si>
  <si>
    <t>Hommage à Max Dormoy (1888-1941).</t>
  </si>
  <si>
    <t>Faune et Flore de France (II). Rapaces diurnes. Gypaète barbu.</t>
  </si>
  <si>
    <t>Faune et Flore de France (II). Rapaces diurnes. Circaète Jean le Blanc.</t>
  </si>
  <si>
    <t>Faune et Flore de France (II). Rapaces diurnes. Epervier d'Europe.</t>
  </si>
  <si>
    <t>Faune et Flore de France (II). Rapaces diurnes. Faucon Pélerin.</t>
  </si>
  <si>
    <t>Centenaire de  l'Automobile. Plans du véhicule de MM. Delamare, Deboutteville et Malandin.</t>
  </si>
  <si>
    <t>Série artistique. "La Pythie", œuvre d'André Masson.</t>
  </si>
  <si>
    <t>Série artistique. "Le peintre piétiné par son modèle", œuvre de Jean Hélion.</t>
  </si>
  <si>
    <t>Hommage à Vincent Auriol (1884-1966). Portrait du Président.</t>
  </si>
  <si>
    <t>9e Plan. Moderniser la France. Symbole du 9e Plan.</t>
  </si>
  <si>
    <t>La Francophonie. Symbolique de l'égalité et de l'union entre peuples différents.</t>
  </si>
  <si>
    <t>Série touristique. Vienne (Isère).</t>
  </si>
  <si>
    <t>Série touristique. Abbaye de Landévennec (1500e anniversaire).</t>
  </si>
  <si>
    <t>Série touristique. Millénaire de la Fondation de Montpellier (985).</t>
  </si>
  <si>
    <t>Série touristique. Abbaye Saint-Michel-de-Cuxa.</t>
  </si>
  <si>
    <t>Série touristique. Saintonge Romane : l'Eglise de Talmont.</t>
  </si>
  <si>
    <t>50e anniversaire de la Télévision. Représentation schématique du balayage de l'écran par le "spot" électronique.</t>
  </si>
  <si>
    <t>La Saint-Valentin. "Les Amoureux", de Peynet.</t>
  </si>
  <si>
    <t>Personnages célèbres. Ecrivains. Romain Rolland [1866-1944].</t>
  </si>
  <si>
    <t>Personnages célèbres. Ecrivains. Jules Romain [1885-1972].</t>
  </si>
  <si>
    <t>Personnages célèbres. Ecrivains.  Jean-Paul Sartre [1905-1980].</t>
  </si>
  <si>
    <t>Personnages célèbres. Ecrivains. Victor Hugo [1802-1885].</t>
  </si>
  <si>
    <t>Personnages célèbres. Ecrivains. Roland Dorgelès [1885-1973]. </t>
  </si>
  <si>
    <t>Personnages célèbres. Ecrivains. François Mauriac [1885-1970].</t>
  </si>
  <si>
    <t>Hommage aux femmes. Pauline Kergomard. Portrait de l'inspiratrice de l'école maternelle.</t>
  </si>
  <si>
    <t>Journée du Timbre. Machine à oblitérer Daguin. Vue de la machine et cachets.</t>
  </si>
  <si>
    <t>Série artistique. Vitrail de la cathédrale de Strasbourg.</t>
  </si>
  <si>
    <t>Série artistique. "Nature morte au chandelier", de Nicolas de Staël.</t>
  </si>
  <si>
    <t>L'architecture contemporaine. Vue de Givors.</t>
  </si>
  <si>
    <t>Europa. Année européenne de la Musique. Adam de la Halle (1240-1285), trouvère.</t>
  </si>
  <si>
    <t>Europa. Année européenne de la Musique. Darius Milhaud (1892-1974), compositeur.</t>
  </si>
  <si>
    <t>40e anniversaire de la Victoire. "Retour à la Paix".</t>
  </si>
  <si>
    <t>40e anniversaire de la Victoire. "Retour à la Liberté".</t>
  </si>
  <si>
    <t>58e Congrès de la Fédération des Sociétés philatéliques françaises, à Tours. La cathédrale de Tours.</t>
  </si>
  <si>
    <t>Centenaire de la découverte du vaccin contre la rage. Vaccination d'un patient (gravure d'époque).</t>
  </si>
  <si>
    <t>Série "Grandes réalisation". Mystère Falcon 900.</t>
  </si>
  <si>
    <t>Centenaire de la Société Internationale  de sauvetage du Lac Léman. Canot de sauvetage en action.</t>
  </si>
  <si>
    <t>40e anniversaire de l'Organisation des Nations Unies. Emblème de l'O.N.U.</t>
  </si>
  <si>
    <t>Type "Liberté", de Delacroix. N° 2376 et 2183.</t>
  </si>
  <si>
    <t>Type "Liberté", de Delacroix, provenant de roulettes.</t>
  </si>
  <si>
    <t>Type "Liberté", de Delacroix, provenant de roulettes, numéro rouge.</t>
  </si>
  <si>
    <t>Tricentenaire de la révoquation de l'Edit de Nantes : accueil des Huguenots. La croix huguenote, emblème des Huguenots accueillis en tous pays du "Refuge".</t>
  </si>
  <si>
    <t>Série artistique. "L'Egaré", Oeuvre de Dubuffet.</t>
  </si>
  <si>
    <t>Série artistique. Oeuvre de Pierre Alechinsky.</t>
  </si>
  <si>
    <t>Série artistique. "Le chien", sculpture par Alberto Giacometti.</t>
  </si>
  <si>
    <t>Flore et faune de France (III). Hêtre Fayard.</t>
  </si>
  <si>
    <t>Flore et faune de France (III). Orme de Montagne.</t>
  </si>
  <si>
    <t>Flore et faune de France (III). Chêne fédonculé.</t>
  </si>
  <si>
    <t>Flore et faune de France (III). Epicéa.</t>
  </si>
  <si>
    <t>Série touristique. Solutré.</t>
  </si>
  <si>
    <t>La France à ses Morts. 65e anniversaire de l'inhumation du Soldat Inconnu sous l'Arc de Triomphe. Allégorie.</t>
  </si>
  <si>
    <t>Hommage à Charles Dullin. Portrait.</t>
  </si>
  <si>
    <t>La documentation française. Livre et planisphère, clavier d'ordinateur.</t>
  </si>
  <si>
    <t>Tricentenairedes Relations diplômatiques avec la Thaïlande. Les émissaires du Roi de Siam présentant à Louis XIV leurs lettres de créance.</t>
  </si>
  <si>
    <t>Cinquantenaire du Front populaire. "Les Loisirs", d'après Fernand Léger.</t>
  </si>
  <si>
    <t>Carnaval. Venise à Paris. Tour Eiffel et masques.</t>
  </si>
  <si>
    <t>Personnages célèbres. Physicien, chimistes et ingénieurs. François Arago, physicien (1786-1853).</t>
  </si>
  <si>
    <t>Personnages célèbres. Physicien, chimistes et ingénieurs. Henri Moissan, chimiste (1852-1907).</t>
  </si>
  <si>
    <t>Personnages célèbres. Physicien, chimistes et ingénieurs. Henri Fabre, ingénieur (1882-1984).</t>
  </si>
  <si>
    <t>Personnages célèbres. Physicien, chimistes et ingénieurs. Marc Seguin, igénieur (1786-1875).</t>
  </si>
  <si>
    <t>Personnages célèbres. Physicien, chimistes et ingénieurs. Paul Héroult, chimiste (1863-1914).</t>
  </si>
  <si>
    <t>Série touristique. Château de Loches.</t>
  </si>
  <si>
    <t>Série touristique. Manoir normand de Saint-Germain de Livet.</t>
  </si>
  <si>
    <t>Série touristique. Cloître de Notre-Dame-en-Vaux, à Châlons-sur-Marne.</t>
  </si>
  <si>
    <t>Série touristique. Bastide de Monpazier (Dordogne).</t>
  </si>
  <si>
    <t>Hommage à Pierre Cot (1895-1977). Surtaxe. Portrait de l'homme politique.</t>
  </si>
  <si>
    <t>La Typographie. Figure allégorique.</t>
  </si>
  <si>
    <t>Hommage aux Femmes. Louise Michel (1830-1905).</t>
  </si>
  <si>
    <t>La Villette, cité des Sciences et de l'Industrie. Vue d'une partie des aménagements.</t>
  </si>
  <si>
    <t>Journée du Timbre. Malle-poste Briska.</t>
  </si>
  <si>
    <t>Centre des Hautes Etudes sur l'Arique et l'Asie Modernes. Carte des deux continents.</t>
  </si>
  <si>
    <t>Série artistique. "Skibet", de Maurice Estève.</t>
  </si>
  <si>
    <t>Série artistique. "Virginia", d'Alberto Magnelli.</t>
  </si>
  <si>
    <t>Année internationale de la Paix. Portrait de Victor Basch (1863-1944) et emblème de l'année.</t>
  </si>
  <si>
    <t>Europa. Protection de la nature et de l'environnement. Mamifères. Genette.</t>
  </si>
  <si>
    <t>Europa. Protection de la nature et de l'environnement. Mamifères. Petit rhinolophe.</t>
  </si>
  <si>
    <t>Championnat du Monde masculin de volley-ball.</t>
  </si>
  <si>
    <t>Centenaire de l'érection de la statue de la Liberté, à  New York. Tête de la Statue.</t>
  </si>
  <si>
    <t>Bicentenaire de la première ascension du Mont-Blanc (8 août 1786), par le guide Balmat et le Docteur Paccard.</t>
  </si>
  <si>
    <t>Type "Liberté", de Delacroix avec lettre A.</t>
  </si>
  <si>
    <t>Type "Liberté", de Delacroix.</t>
  </si>
  <si>
    <t>Type "Liberté", de Delacroix, provenant de roulettes, numéro rouge. La paire verticale.</t>
  </si>
  <si>
    <t>250e anniversaire des mesures d'arcs de méridien par Maupertuis, en Laponie. Compas ; effigies de Maupertuis et La Condamine.</t>
  </si>
  <si>
    <t>Série "Nature de France" (IV). Minéraux. Marcassite.</t>
  </si>
  <si>
    <t>Série "Nature de France" (IV). Minéraux. Quartz.</t>
  </si>
  <si>
    <t>Série "Nature de France" (IV). Minéraux. Calcite.</t>
  </si>
  <si>
    <t>Série "Nature de France" (IV). Minéraux. Fluorite.</t>
  </si>
  <si>
    <t>Cinquantenaire de la cinémathèque française. Louis Feuillade. "Les vampires".</t>
  </si>
  <si>
    <t>Cinquantenaire de la cinémathèque française. Sacha Guitry - "Le roman d'un tricheur".</t>
  </si>
  <si>
    <t>Cinquantenaire de la cinémathèque française. Jean Renoir - "La grande illusion".</t>
  </si>
  <si>
    <t>Cinquantenaire de la cinémathèque française. Marcel Pagnol - "La femme du boulanger".</t>
  </si>
  <si>
    <t>Cinquantenaire de la cinémathèque française. Jean Epstein - "La glace à trois faces".</t>
  </si>
  <si>
    <t>Cinquantenaire de la cinémathèque française. René Clair - "Les belles de nuit.</t>
  </si>
  <si>
    <t>Cinquantenaire de la cinémathèque française. Jean Grémillon - "Gueule d'amour".</t>
  </si>
  <si>
    <t>Cinquantenaire de la cinémathèque française. Jacques Becker - "Casque d'or".</t>
  </si>
  <si>
    <t>Cinquantenaire de la cinémathèque française. François Truffaut - "L'enfant sauvage".</t>
  </si>
  <si>
    <t>Centenaire de la naissance d'Henri Alain-Fournier (1886-1914). Illustration du livre "Le Grand Meaulnes".</t>
  </si>
  <si>
    <t>Centenaire de l'enseignement technique. Circuit imprimé, profil féminin, équerre et rapporteur.</t>
  </si>
  <si>
    <t>Conférence mondiale de l'Energie, à Cannes. Symbole.</t>
  </si>
  <si>
    <t>Série artistique. "La Danseuse", de Jean Arp.</t>
  </si>
  <si>
    <t>Série artistique. Oeuvre de Pierre Soulages.</t>
  </si>
  <si>
    <t>Les Musées techniques de Mulhouse. Automobile, locomotive et étoffe imprimée.</t>
  </si>
  <si>
    <t>Inauguration du Musée d'Orsay. Façade du bâtiment.</t>
  </si>
  <si>
    <t>Hommage à Fulgence Bienvenue (1852-1936), créateur du métropolitain de Paris. Portrait, et rame de métro.</t>
  </si>
  <si>
    <t>Hommage à Raoul Follereau (1903-1977), "père" des lépreux. Portrait.</t>
  </si>
  <si>
    <t>Personnages célèbres médecins et biologistes. Charles Richet, physiologiste (1850-1935). Prix Nobel 1913.</t>
  </si>
  <si>
    <t>Personnages célèbres médecins et biologistes. Eugène Jamot, médecin (1879-1937).</t>
  </si>
  <si>
    <t>Personnages célèbres médecins et biologistes. Bernard Halpern, immunologiste (1904-1978).</t>
  </si>
  <si>
    <t>Personnages célèbres médecins et biologistes. Alexandre Yersin, microbiologiste (1863-1943).</t>
  </si>
  <si>
    <t>Personnages célèbres médecins et biologistes.  Jean Rostand, biologiste et écrivain (1894-1977).</t>
  </si>
  <si>
    <t>Personnages célèbres médecins et biologistes. Jacques Monod, biologiste (1910-1976). Prix Nobel 1965.</t>
  </si>
  <si>
    <t>"Philexfrance '89" : exposition philatélique mondiale, à Paris, du 7 au 17 juillet 1989. (2376 &amp; vignette).</t>
  </si>
  <si>
    <t>Série touristique. Redon, Clocher de l'abbatiale.</t>
  </si>
  <si>
    <t>Série touristique. Vue d'Etretat, d'après E. Delacroix.</t>
  </si>
  <si>
    <t>Série touristique. Château d'Azay-le-Rideau.</t>
  </si>
  <si>
    <t>Série touristique. Les Baux de Provence.</t>
  </si>
  <si>
    <t>Série touristique. Les Côtes de Meuse.</t>
  </si>
  <si>
    <t>Série "Métiers d'art". La coutellerie Thiers. Emouleur au travail.</t>
  </si>
  <si>
    <t>Journée du Timbre. Berline.</t>
  </si>
  <si>
    <t>Centenaire de la naissance de Le Corbusier (1887-1965), architecte et urbaniste. Le "Modulor".</t>
  </si>
  <si>
    <t>Europa. Architecture Moderne. "57 Métal" Boulogne-Billancourt.</t>
  </si>
  <si>
    <t>Europa. Architecture Moderne. Rue Mallet Stevens Paris 16e.</t>
  </si>
  <si>
    <t>Série artistique. Oeuvre de Bram Van Velde(1895-1981).</t>
  </si>
  <si>
    <t>Série artistique. "Femme à l'ombrelle" de Eugène Boudin (1824-1898).</t>
  </si>
  <si>
    <t>Centenaire de la naissance de l'écrivain Henri Pourrat (1887-1959). Illustration de "Gaspard des Montagnes".</t>
  </si>
  <si>
    <t>60e Congrès de la Fédération des Sociétés philatéliques françaises, à Lens.</t>
  </si>
  <si>
    <t>70e anniversaire de l'entrée en guerre des Etats-Unis, lors de la 1re Guerre mondiale. Général Pershing, soldats, drapeau.</t>
  </si>
  <si>
    <t>Millénaire de l'Avènement d'Hugues Capet. Sceau et cathédrale de Noyon.</t>
  </si>
  <si>
    <t>Le Prytanée national militaire de la Flèche (Sarthe). Bâtiment principal et portail d'entrée.</t>
  </si>
  <si>
    <t>6e Congrès international des transports à câbles, à Grenoble. Chaîne de nacelles sur fond montagneux.</t>
  </si>
  <si>
    <t>Rassemblement mondial des "Pieds-Noirs" : Nice 25 ans après.</t>
  </si>
  <si>
    <t>Championnats du monde de Lutte, à Clermont-Ferrand. Mappemonde et lutteurs.</t>
  </si>
  <si>
    <t>Type "Liberté", de Delacroix avec lettre B.</t>
  </si>
  <si>
    <t>Flore et faune de France (V). Indigotier.</t>
  </si>
  <si>
    <t>Flore et faune de France (V). Chanterelle violette.</t>
  </si>
  <si>
    <t>Flore et faune de France (V). Morille conique.</t>
  </si>
  <si>
    <t>Flore et faune de France (V). Palomet.</t>
  </si>
  <si>
    <t>900e anniversaire de la mort de Guillaume le Conquérant. Guillaume et ses frères (d'après la tapisserie de Bayeux).</t>
  </si>
  <si>
    <t>Série artistique. Oeuvre de Camille Bryen, "Précambrien".</t>
  </si>
  <si>
    <t>Série artistique. Oeuvre d'Antoine Pevsner, "Monde".</t>
  </si>
  <si>
    <t>Montbenoît. "capitale" de la "République" du Saugeais. Les fondateurs ; chapiteaux du cloître ; les 24 heures des neiges.</t>
  </si>
  <si>
    <t>Centenaire de l'Institut Pasteur. L'entrée principale.</t>
  </si>
  <si>
    <t>Centenaire de la naissance de Blaise Cendrars (1887-1961). Portrait du poète et écrivain, d'après Modigliani.</t>
  </si>
  <si>
    <t>Au profit de la Croix-Rouge. Retable de la Chartreuse de Champmol. "La fuite en Egypte", de Melchior Broederlam. </t>
  </si>
  <si>
    <t>40e anniversaire de la mort du Général Leclerc, Maréchal de France (1902-1947). Portrait, char et monuments.</t>
  </si>
  <si>
    <t>1400e anniversaire du Traité d'Andelot. Gontran, Chipéric II et Brunehaut, sur fond de parchemin.</t>
  </si>
  <si>
    <t>25e anniversaire du traité de Coopération franco-allemande. Portrait du Chancelier Adenauer et du Général De Gaulle.</t>
  </si>
  <si>
    <t>Hommage à Marcel Dassault (1892-1986). Portrait de l'avionneur et avions.</t>
  </si>
  <si>
    <t>"La Communication" vue par 12 auteurs de bandes dessinées français, lauréats du "Grand Prix" du Festival d'Angoulème. Pellos.</t>
  </si>
  <si>
    <t>"La Communication" vue par 12 auteurs de bandes dessinées français, lauréats du "Grand Prix" du Festival d'Angoulème. Reiser.</t>
  </si>
  <si>
    <t>"La Communication" vue par 12 auteurs de bandes dessinées français, lauréats du "Grand Prix" du Festival d'Angoulème. Marijac.</t>
  </si>
  <si>
    <t>"La Communication" vue par 12 auteurs de bandes dessinées français, lauréats du "Grand Prix" du Festival d'Angoulème. Fred.</t>
  </si>
  <si>
    <t>"La Communication" vue par 12 auteurs de bandes dessinées français, lauréats du "Grand Prix" du Festival d'Angoulème. Giraud-Moebius.</t>
  </si>
  <si>
    <t>"La Communication" vue par 12 auteurs de bandes dessinées français, lauréats du "Grand Prix" du Festival d'Angoulème. Gillon.</t>
  </si>
  <si>
    <t>"La Communication" vue par 12 auteurs de bandes dessinées français, lauréats du "Grand Prix" du Festival d'Angoulème. Brétécher.</t>
  </si>
  <si>
    <t>"La Communication" vue par 12 auteurs de bandes dessinées français, lauréats du "Grand Prix" du Festival d'Angoulème. Forest.</t>
  </si>
  <si>
    <t>"La Communication" vue par 12 auteurs de bandes dessinées français, lauréats du "Grand Prix" du Festival d'Angoulème. Mezières.</t>
  </si>
  <si>
    <t>"La Communication" vue par 12 auteurs de bandes dessinées français, lauréats du "Grand Prix" du Festival d'Angoulème. Tardi.</t>
  </si>
  <si>
    <t>"La Communication" vue par 12 auteurs de bandes dessinées français, lauréats du "Grand Prix" du Festival d'Angoulème. Lob.</t>
  </si>
  <si>
    <t>"La Communication" vue par 12 auteurs de bandes dessinées français, lauréats du "Grand Prix" du Festival d'Angoulème. Bilal.</t>
  </si>
  <si>
    <t>La Grande Synagogue de la rue des Victoires, à Paris.</t>
  </si>
  <si>
    <t>Personnages célèbres. Grands navigateurs français. Buste et carte de leurs périples. Duquesne (1610-1688).</t>
  </si>
  <si>
    <t>Personnages célèbres. Grands navigateurs français. Buste et carte de leurs périples. Suffren (1729-1788).</t>
  </si>
  <si>
    <t>Personnages célèbres. Grands navigateurs français. Buste et carte de leurs périples. La Pérouse (1741-1788).</t>
  </si>
  <si>
    <t>Personnages célèbres. Grands navigateurs français. Buste et carte de leurs périples. La Bourdonnais (1699-1753).</t>
  </si>
  <si>
    <t>Personnages célèbres. Grands navigateurs français. Buste et carte de leurs périples. Bougainville (1729-1811). </t>
  </si>
  <si>
    <t>Personnages célèbres. Grands navigateurs français. Buste et carte de leurs périples. Dumont d'Urville (1790-1842).</t>
  </si>
  <si>
    <t>"Philexfrance '89". Exposition philatélique mondiale, à Paris du 7 au 17 juillet 1989 (II). "Liberté de Gandon" et logotype de l'exposition.</t>
  </si>
  <si>
    <t>Journée du Timbre. Voiture montée.</t>
  </si>
  <si>
    <t>Centenaire de l'Ecole Nationale Supérieure des P.T.T. Mappemonde et enveloppe.</t>
  </si>
  <si>
    <t>En faveur du don du sang. Goutte de sang.</t>
  </si>
  <si>
    <t>"Philex-Jeunes 88". Exposition philatélique des Jeunes, à Nevers. "Timbres" représentant de jeunes collectionneurs et une vue de Nevers.</t>
  </si>
  <si>
    <t>Série courante. Type Liberté. T.-P. de 1985 (2376) avec en surcharge valeur convertie en monnaie européenne (ECU).</t>
  </si>
  <si>
    <t>Europa. Transports et communication. Cables et Satellites.</t>
  </si>
  <si>
    <t>Europa. Transports et communication. Transports urbains de demain.</t>
  </si>
  <si>
    <t>Centenaire de la naissance de Jean Monnet (1888-1979). Portrait du "père" de l'Europe.</t>
  </si>
  <si>
    <t>61e Congrès de la Fédération des Sociétés philatéliques françaises, à Valence. Sculptures, et vue de l'Hôtel de Ville.</t>
  </si>
  <si>
    <t>Assistance médicale internationale. Arc-en-ciel, caducée et globe.</t>
  </si>
  <si>
    <t>Accessibilité aux handicapés. Illustration des difficultés d'accès pour les handicapés.</t>
  </si>
  <si>
    <t>Bicentenaire de la  Révolution. "Philexfrance '89". Exposition philatélique mondiale, à Paris. "L'Assemblée des 3 Ordes, à Vizille, en 1788". </t>
  </si>
  <si>
    <t>Bicentenaire de la  Révolution. "Philexfrance '89". Exposition philatélique mondiale, à Paris. "La Journée des Tuiles, à Grenoble, en 1788".</t>
  </si>
  <si>
    <t>Série "Nature de France" (VI). Animaux de "l'Histoire naturelle" de Buffon. Loutre.</t>
  </si>
  <si>
    <t>Série "Nature de France" (VI). Animaux de "l'Histoire naturelle" de Buffon. Cerf.</t>
  </si>
  <si>
    <t>Série "Nature de France" (VI). Animaux de "l'Histoire naturelle" de Buffon. Renard.</t>
  </si>
  <si>
    <t>Série "Nature de France" (VI). Animaux de "l'Histoire naturelle" de Buffon. Blaireau.</t>
  </si>
  <si>
    <t>Centenaire des Troupes alpines. Soldats en tenue de 1888 et 1988.</t>
  </si>
  <si>
    <t>Centenaire de la naissance de Roland Garros (1888-1918). Monoplan d'époque (vue et shéma).</t>
  </si>
  <si>
    <t>Série touristique. Musée du Bateau, à Douarnenez.</t>
  </si>
  <si>
    <t>Série touristique. Château de Sédières.</t>
  </si>
  <si>
    <t>Série touristique. Cirque de Gavarnie.</t>
  </si>
  <si>
    <t>Série touristique. Hermès dicéphale (Haut Empire romain) Fréjus.</t>
  </si>
  <si>
    <t>70e anniversaire de l'Armistice du 11 Novembre 1918. Soldats souriants sortant des tranchées.</t>
  </si>
  <si>
    <t>Série touristique. Vue de Pérouges (Ain).</t>
  </si>
  <si>
    <t>Série artistique. Année culturelle France-Danemark. "Hommage à Léon Degand", sculpture de Robert Jacobsen.</t>
  </si>
  <si>
    <t>Bimillénaire de Strasbourg. Armoiries.</t>
  </si>
  <si>
    <t>Série artistique. Le Sépulcre Saint-Mihiel de Ligier-Richier.</t>
  </si>
  <si>
    <t>Série artistique. "Composition", de Serge Poliakoff.</t>
  </si>
  <si>
    <t>Le thermalisme. Source stylisée ; curistes.</t>
  </si>
  <si>
    <t>Série artistique. Œuvre de Tinguely "Meta".</t>
  </si>
  <si>
    <t>Série artistique. Piéta de Villeneuve-lès-Avignon, par Enguerrand Quarton.</t>
  </si>
  <si>
    <t>40e anniversaire de la Déclaration universelle des Droits de l'Homme. Article 1er de la Déclaration.</t>
  </si>
  <si>
    <t>Bicentenaire de la Révolution. Logotype de J.M. Folon (Liberté, Egalité, Fraternité).</t>
  </si>
  <si>
    <t>Série artistique. Oeuvres d'Yves Klein. "Anthropométrie de l'époque bleue".</t>
  </si>
  <si>
    <t>Pour le bien des aveugles. Texte en braille (V. Haüy).</t>
  </si>
  <si>
    <t>Centenaire de l'Ecole Estienne (Ecole supérieure des Arts et industries graphiques).</t>
  </si>
  <si>
    <t>Personnages célèbres de la Révolution. Siéyès (1748-1836).</t>
  </si>
  <si>
    <t>Personnages célèbres de la Révolution. Mirabeau (1749-1791).</t>
  </si>
  <si>
    <t>Personnages célèbres de la Révolution. Vicomte de Noailles (1756-1804).</t>
  </si>
  <si>
    <t>Personnages célèbres de la Révolution. La Fayette (1757-1834).</t>
  </si>
  <si>
    <t>Personnages célèbres de la Révolution. Barnave (1761-1793).</t>
  </si>
  <si>
    <t>Personnages célèbres de la Révolution. Drouet (1763-1824).</t>
  </si>
  <si>
    <t>Vol franco-soviètique "C.N.E.S. -Glavcosmos-Intercosmos". Spationaute, engins spatiaux.</t>
  </si>
  <si>
    <t>3es élections au Parlement Européen. Symbole.</t>
  </si>
  <si>
    <t>Bicentenaire de la Révolution et de la Déclaration des Droits de l'Homme et du Citoyen. La Liberté.</t>
  </si>
  <si>
    <t>Bicentenaire de la Révolution et de la Déclaration des Droits de l'Homme et du Citoyen. L'Egalité.</t>
  </si>
  <si>
    <t>Bicentenaire de la Révolution et de la Déclaration des Droits de l'Homme et du Citoyen. La Fraternité.</t>
  </si>
  <si>
    <t>Le triptyque, avec vignette.</t>
  </si>
  <si>
    <t>Journée du Timbre. Diligence Paris-Lyon.</t>
  </si>
  <si>
    <t>Panorama de Paris. Monuments de la Capitale. Arche de la Défense.</t>
  </si>
  <si>
    <t>Panorama de Paris. Monuments de la Capitale. Centenaire de la Tour Eiffel.</t>
  </si>
  <si>
    <t>Panorama de Paris. Monuments de la Capitale. Pyramide du Grand Louvre.</t>
  </si>
  <si>
    <t>Panorama de Paris. Monuments de la Capitale. Notre-Dame.</t>
  </si>
  <si>
    <t>Panorama de Paris. Monuments de la Capitale. Opéra Bastille.</t>
  </si>
  <si>
    <t>Europa. Jeux d'Enfants. La marelle.</t>
  </si>
  <si>
    <t>Europa. Jeux d'Enfants. Jeu de balle.</t>
  </si>
  <si>
    <t>Série touristique. Forêt de Fontainebleau.</t>
  </si>
  <si>
    <t>Série touristique. Château de Vaux-le-Vicomte.</t>
  </si>
  <si>
    <t>Série touristique. Malestroit.</t>
  </si>
  <si>
    <t>Conférence des plénipotentiaires de l'U.I.T. (Union Internationale des Télécommunications), à Nice. Bâtiment et emblème.</t>
  </si>
  <si>
    <t>Championnats du monde de cyclisme.</t>
  </si>
  <si>
    <t>Bicentenaire de la Révolution et de la Déclaration des Droits de l'Homme et du Citoyen. "Le serment du Jeu de Paume" par David.</t>
  </si>
  <si>
    <t>Personnages célèbres de la Révolution. Antoine Caritat, marquis de Condorcet (1743-1794) ; philosophe et mathématicien.</t>
  </si>
  <si>
    <t>Personnages célèbres de la Révolution. Mme Roland (1754-1793).</t>
  </si>
  <si>
    <t>Personnages célèbres de la Révolution. Camille Desmoulins (1760-1794) ; avocat et journaliste.</t>
  </si>
  <si>
    <t>Personnages célèbres de la Révolution. François-Christophe Kellermann, Maréchal de France, Duc de Valmy (1735-1820).</t>
  </si>
  <si>
    <t>Sommet des pays industrialisés, à l'Arche de la Défense. Logo de la Conférence.</t>
  </si>
  <si>
    <t>Série touristique. La Brenne.</t>
  </si>
  <si>
    <t>Bicentenaire de la Révolution et de la Déclaration des Droits de l'Homme et du Citoyen. Préembule et article premier.</t>
  </si>
  <si>
    <t>Bicentenaire de la Révolution et de la Déclaration des Droits de l'Homme et du Citoyen. Articles II à VI.</t>
  </si>
  <si>
    <t>Bicentenaire de la Révolution et de la Déclaration des Droits de l'Homme et du Citoyen. Articles VII à XI.</t>
  </si>
  <si>
    <t>Bicentenaire de la Révolution et de la Déclaration des Droits de l'Homme et du Citoyen. Articles XII à XVII.</t>
  </si>
  <si>
    <t>La bande avec vignette</t>
  </si>
  <si>
    <t>Série artistique. "Régates vent arrière", de Lapicque.</t>
  </si>
  <si>
    <t>Le TGV Atlantique.</t>
  </si>
  <si>
    <t>Centenaire du 1er Tramway électrique, à Clermont Ferrand.</t>
  </si>
  <si>
    <t>450e anniversaire de l' Ordonnance de Villers-Cotterêts sur le traitement des archives.</t>
  </si>
  <si>
    <t>Bicentenaire de la naissance d'Augustin Cauchy (1789-1857), mathématicien.</t>
  </si>
  <si>
    <t>Centenaire de la naissance du Maréchal de Lattre de Tassigny (1889-1952). Portrait et devise.</t>
  </si>
  <si>
    <t>Hommage aux Harkis, soldats de la France. Profil d'un harki.</t>
  </si>
  <si>
    <t>Type Marianne du Bicentenaire.</t>
  </si>
  <si>
    <t>Type Marianne du Bicentenaire. Paire se tenant horizontalement.</t>
  </si>
  <si>
    <t>Type "Liberté" avec lettre C.</t>
  </si>
  <si>
    <t>Type Marianne du Bicentenaire. Provenant de roulettes.</t>
  </si>
  <si>
    <t>Type Marianne du Bicentenaire. Provenant de roulettes. Numéro rouge.</t>
  </si>
  <si>
    <t>Type Marianne du Bicentenaire. Paire verticale.</t>
  </si>
  <si>
    <t>Métiers d'Art. La dentelle. Dentelle réalisée à la main.</t>
  </si>
  <si>
    <t>"Albertville 1992". Jeux olympiques d'hiver 1992, à Albertville (I). Logo des jeux.</t>
  </si>
  <si>
    <t>"Albertville 1992". (II).Patinage artistique. Logo et couple de patineurs.</t>
  </si>
  <si>
    <t>Centenaire de la naissance du Général de Gaulle (1890-1970). Portrait.</t>
  </si>
  <si>
    <t>Série artistique. "Profil de femme", d'Odilon Redon.</t>
  </si>
  <si>
    <t>Série artistique. "Cambodgienne assise", d'Auguste Rodin.</t>
  </si>
  <si>
    <t>Série artistique. Tête du Christ de Wissembourg.</t>
  </si>
  <si>
    <t>Hommage à Max Hymans (1900-1961), résistant, homme d'Etat, organisateur d'Air-France.</t>
  </si>
  <si>
    <t>Journée du Timbre. Les Métiers de la Poste. Les services financiers. Chiffres, clavier, et regard d'un employé.</t>
  </si>
  <si>
    <t>Centenaire de la naissance de Jean Guéhenno (1890-1978), écrivain, critique et polémiste.</t>
  </si>
  <si>
    <t>Europa. Bâtiments postaux d'hier et d'aujourd'hui. Bâtiment postal historique : Mâcon.</t>
  </si>
  <si>
    <t>Europa. Bâtiments postaux d'hier et d'aujourd'hui. Bâtiment postal moderne : Cerizay.</t>
  </si>
  <si>
    <t>Centenaire du 1er Mai. Manifestants avec banderoles.</t>
  </si>
  <si>
    <t>L'Institut du Monde Arabe. Institut et "Tour des Livres".</t>
  </si>
  <si>
    <t>63e Congrès de la Fédération des Sociétés philatéliques françaises, à Villefranche sur Saône. Frises gothiques de Notre-Dame des Marais.</t>
  </si>
  <si>
    <t>Course autour du monde 1989-1990. "La Poste" en course.</t>
  </si>
  <si>
    <t>Personnages célèbres. Grands noms de la chanson française. Aristide Bruant.</t>
  </si>
  <si>
    <t>Personnages célèbres. Grands noms de la chanson française. Maurice Chevalier.</t>
  </si>
  <si>
    <t>Personnages célèbres. Grands noms de la chanson française. Tino Rossi.</t>
  </si>
  <si>
    <t>Personnages célèbres. Grands noms de la chanson française. Edith Piaf.</t>
  </si>
  <si>
    <t>Personnages célèbres. Grands noms de la chanson française.  Jacques Brel.</t>
  </si>
  <si>
    <t>Personnages célèbres. Grands noms de la chanson française. Georges Brassens.</t>
  </si>
  <si>
    <t>Cinquantenaire de l'Appel à la Résistance (Appel du 18 juin 1940). Croix de Lorraine sur Marianne symbolique.</t>
  </si>
  <si>
    <t>Série touristique. Abbaye de Cluny.</t>
  </si>
  <si>
    <t>Série touristique. Pont-canal de Briare.</t>
  </si>
  <si>
    <t>Série touristique. Abbaye de Flaran (Gers).</t>
  </si>
  <si>
    <t>Série touristique. Cap Canaille à Cassis.</t>
  </si>
  <si>
    <t>La Maison France-Brésil à Rio de Janeiro. Vue aérienne.</t>
  </si>
  <si>
    <t>Cinquantenaire de l'Institut Géographique National. Carte de France.</t>
  </si>
  <si>
    <t>Série "Nature de France" (VII). Poissons d'eau douce. Gardon.</t>
  </si>
  <si>
    <t>Série "Nature de France" (VII). Poissons d'eau douce. Perche.</t>
  </si>
  <si>
    <t>Série "Nature de France" (VII). Poissons d'eau douce. Saumon.</t>
  </si>
  <si>
    <t>Série "Nature de France" (VII). Poissons d'eau douce. Brochet.</t>
  </si>
  <si>
    <t>Bicentenaire de la Révolution. Gaspard Monge, comte de Péluse (1746-1818), mathématicien.</t>
  </si>
  <si>
    <t>Bicentenaire de la Révolution. Abbé Grégoire (Henri) (1750-1831).</t>
  </si>
  <si>
    <t>Bicentenaire de la Révolution. Création du drapeau tricolore (allégorie).</t>
  </si>
  <si>
    <t>Bicentenaire de la Révolution. Création des départements français.</t>
  </si>
  <si>
    <t>Centenaire de la naissance de Maurice Genevoix (1890-1980). Portrait de l'écrivain.</t>
  </si>
  <si>
    <t>Série artistique. "Jaune et gris", de Roger Bissière.</t>
  </si>
  <si>
    <t>"Albertville 1992". Jeux olympiques d'hiver (III). Saut à skis (Courchevel).</t>
  </si>
  <si>
    <t>"Albertville 1992". Jeux olympiques d'hiver (III). Ski de vitesse-démonstration (Les Arcs).</t>
  </si>
  <si>
    <t>"Albertville 1992". Jeux olympiques d'hiver (IV). Slalom (Les Ménuires).</t>
  </si>
  <si>
    <t>"Albertville 1992". Jeux olympiques d'hiver (IV). Hockey (Méribel).</t>
  </si>
  <si>
    <t>"Albertville 1992". Jeux olympiques d'hiver (IV). Ski de Fond (Les Saisies).</t>
  </si>
  <si>
    <t>"Albertville 1992". Jeux olympiques d'hiver (IV). Luge (La Plagne).</t>
  </si>
  <si>
    <t>"Albertville 1992". Jeux olympiques d'hiver (IV). Curling (Pralognan).</t>
  </si>
  <si>
    <t>Personnages célèbres. Poètes français du 20e siècle. Paul Eluard (1895-1952).</t>
  </si>
  <si>
    <t>Personnages célèbres. Poètes français du 20e siècle. André Breton (1896-1966).</t>
  </si>
  <si>
    <t>Personnages célèbres. Poètes français du 20e siècle. Louis Aragon (1897-1982).</t>
  </si>
  <si>
    <t>Personnages célèbres. Poètes français du 20e siècle. Francis Ponge (1899-1988).</t>
  </si>
  <si>
    <t>Personnages célèbres. Poètes français du 20e siècle. Jacques Prévert (1900-1977).</t>
  </si>
  <si>
    <t>Personnages célèbres. Poètes français du 20e siècle. René Char (1907-1988).</t>
  </si>
  <si>
    <t>Journée du Timbre. Les Métiers de la Poste. Le Tri postal.</t>
  </si>
  <si>
    <t>"Philexjeunes'91". Exposition philatélique des Jeunes, à Cholet. Garçon avec bicyclette, fillette au cerceau, oiseau et lettres.</t>
  </si>
  <si>
    <t>350e anniversaire de l'Imprimerie Nationale. Oortrait de Gutenberg réalisé en caractères.</t>
  </si>
  <si>
    <t>Série artistique. "La balançoire", d'Auguste Renoir.</t>
  </si>
  <si>
    <t>Série artistique. "Le Noeud noir", de Georges Seurat.</t>
  </si>
  <si>
    <t>90e anniversaire du Concours Lépine. Affiche du 13e Concours Lépine.</t>
  </si>
  <si>
    <t>Bicentenaire de la mort de Mozart (1756-1791). Allégorie.</t>
  </si>
  <si>
    <t>Europa. L'Europe et l'espace. Espace et Guyane.</t>
  </si>
  <si>
    <t>Europa. L'Europe et l'espace. Satelite et Télévision directe.</t>
  </si>
  <si>
    <t>64e Congrès de la Fédération des Sociétés philatéliques françaises, à Perpignan. Monuments perpignanais.</t>
  </si>
  <si>
    <t>"Rolland Garos 1991". Tournoi du centenaire. Oeuvre originale de Miro.</t>
  </si>
  <si>
    <t>Bicentenaire de la Révolution. La Tour d'Auvergne (1743-1800).</t>
  </si>
  <si>
    <t>Bicentenaire de la Révolution. Plantation de l'Arbre de la Liberté.</t>
  </si>
  <si>
    <t>Bicentenaire de la Révolution. Bicentenaire de la Gendarmerie Nationale.</t>
  </si>
  <si>
    <t>Bicentenaire de la Révolution. Saint-Just (1767-1794).</t>
  </si>
  <si>
    <t>Série touristique. Le pont de Cheviré, à Nantes.</t>
  </si>
  <si>
    <t>Série touristique. Carennac (Lot).</t>
  </si>
  <si>
    <t>Série touristique. Wasquehal (Nord) ; le buffet d'orgue.</t>
  </si>
  <si>
    <t>Série touristique. Vallée de Munster.</t>
  </si>
  <si>
    <t>Sixième centenaire  de la mort de Gaston Fébus (1331-1391).</t>
  </si>
  <si>
    <t>"Albertville 1992". Jeux olympiques d'hiver (V). Ski artistique (Tignes).</t>
  </si>
  <si>
    <t>"Albertville 1992". Jeux olympiques d'hiver (V). Ski alpin (Val d'Isère).</t>
  </si>
  <si>
    <t>Type Marianne du Bicentenaire avec lettre D.</t>
  </si>
  <si>
    <t>Type Marianne du Bicentenaire. Provenant de roulettes, numéro rouge.</t>
  </si>
  <si>
    <t>Série "Nature de France" (VIII). Espèces protégées. Ours des Pyrénées.</t>
  </si>
  <si>
    <t>Série "Nature de France" (VIII). Espèces protégées. Tortue terrestre.</t>
  </si>
  <si>
    <t>Série "Nature de France" (VIII). Espèces protégées. Castor.</t>
  </si>
  <si>
    <t>Série "Nature de France" (VIII). Espèces protégées. Martin pêcheur.</t>
  </si>
  <si>
    <t>10e Congrès forestier Mondial, à Paris. Composition symbolique.</t>
  </si>
  <si>
    <t>Centenaire de l'Ecole Spéciale des Travaux Publics. Têtes casquées, engin, réalisations.</t>
  </si>
  <si>
    <t>Centenaire de la naissance de la Max Ernst (1891-1976). Oeuvre de la l'artiste. "Après nous le maternité".</t>
  </si>
  <si>
    <t>30e anniversaire "d'Amnesty Internationale".</t>
  </si>
  <si>
    <t>75e anniversaire de la naissance de Marcel Cerdan (1916-1949). Un combat de Cerdan.</t>
  </si>
  <si>
    <t>Série artistique. Œuvre de François Rouan. "Volta faccia".</t>
  </si>
  <si>
    <t>Série artistique. Œuvre de Roberto Matta. "O Tableau Noir".</t>
  </si>
  <si>
    <t>Parcours de la flamme olympique (VI). Logo officiel.</t>
  </si>
  <si>
    <t>Ve Jeux paralympiques, à Tignes. Oiseau aux ailes brisées de Folon.</t>
  </si>
  <si>
    <t>150e anniversaire du rattachement volontaire de Mayotte à la France. Paysage et logo.</t>
  </si>
  <si>
    <t>"Expo'92". Exposition Universelle de 1992, à Séville (Espagne). Croquis sommaire du pavillon français.</t>
  </si>
  <si>
    <t>"Albertville 1992". Jeux olympiques d'hiver (VII).Patinage artistique. Logo et couple de patineurs.</t>
  </si>
  <si>
    <t>"Albertville 1992". Jeux olympiques d'hiver (VII). Saut à skis (Courchevel).</t>
  </si>
  <si>
    <t>"Albertville 1992". Jeux olympiques d'hiver (VII). Ski de vitesse-démonstration (Les Arcs).</t>
  </si>
  <si>
    <t>"Albertville 1992". Jeux olympiques d'hiver (VII). Slalom (Les Ménuires).</t>
  </si>
  <si>
    <t>"Albertville 1992". Jeux olympiques d'hiver (VII). Hockey (Méribel).</t>
  </si>
  <si>
    <t>"Albertville 1992". Jeux olympiques d'hiver (VII). Ski de Fond (Les Saisies).</t>
  </si>
  <si>
    <t>Journée du Timbre. Les Métiers de la Poste. L'accueil des usagers.</t>
  </si>
  <si>
    <t>Jeux olympiques d'été 1992, à  Barcelonne (Espagne). Silhouette de coureur.</t>
  </si>
  <si>
    <t>500e anniversaire de la naissance de Marguerite d'Angoulème. Reine de Navarre (1492-1549). Portrait, d'après l'œuvre de Clouet.</t>
  </si>
  <si>
    <t>Personnages célèbres. Musiciens. César Franck. (1822-1890).</t>
  </si>
  <si>
    <t>Personnages célèbres. Musiciens. Erik Satie. (1866-1925).</t>
  </si>
  <si>
    <t>Personnages célèbres. Musiciens. Florent Schmitt. (1870-1958).</t>
  </si>
  <si>
    <t>Personnages célèbres. Musiciens. Arthur Honegger. (1892-1955).</t>
  </si>
  <si>
    <t>Personnages célèbres. Musiciens. Georges Auric. (1899-1983).</t>
  </si>
  <si>
    <t>Personnages célèbres. Musiciens. Germaine Tailleferre. (1892-1983).</t>
  </si>
  <si>
    <t>500e anniversaire de la fondation d'Ajaccio. Détail d'une œuvre de Sandro Botticelli. "La vierge et l'enfant soutenus par un ange, sous une guirlande".</t>
  </si>
  <si>
    <t>Europa.500e anniversaire de la découverte de l'Amérique par Christophe Colomb. 1493. Christophe Colomb. Carte avec trajet ; instruments de navigation.</t>
  </si>
  <si>
    <t>Europa.500e anniversaire de la découverte de l'Amérique par Christophe Colomb. 1507. America. Carte, caravelle, rose des vents.</t>
  </si>
  <si>
    <t>Congrès international des céréales et du pain. Pain, épis et coquelicots.</t>
  </si>
  <si>
    <t>Congrès des Sociétés philatéliques françaises, à Niort. "L'Europe d'Art". Personnages allégoriques sur timbre triangulaire.</t>
  </si>
  <si>
    <t>L'Homme de Tautavel. Homme préhistorique avec javelot ; grotte.</t>
  </si>
  <si>
    <t>La France et l'Espagne pays olympiques 1992. Anneaux olympiques sur noms "Alberville" et "Barcelone" répétés.</t>
  </si>
  <si>
    <t>Série artistique. Gravure de Jacques Callot. "Portrait de Claude Deruet".</t>
  </si>
  <si>
    <t>500e anniversaire de la 1re ascension du Mont Aiguille (Isère). Vue du Mont.</t>
  </si>
  <si>
    <t>Série touristique. Chateau de Biron (Dordogne).</t>
  </si>
  <si>
    <t>Série touristique. Le Canal de l'Ourcq.</t>
  </si>
  <si>
    <t>Série touristique. Lorient.</t>
  </si>
  <si>
    <t>Série "Nature de France" (IX). Fleurs des étangs et marais. Lys de mer.</t>
  </si>
  <si>
    <t>Série "Nature de France" (IX). Fleurs des étangs et marais. Rossolis.</t>
  </si>
  <si>
    <t>Série "Nature de France" (IX). Fleurs des étangs et marais. Orchis des marais.</t>
  </si>
  <si>
    <t>Série "Nature de France" (IX). Fleurs des étangs et marais. Nénuphar Jaune.</t>
  </si>
  <si>
    <t>1792, An I de la République Française. Allégorie de la République et texte.</t>
  </si>
  <si>
    <t>Bicentenaire de la proclamation de la République. Œuvres d'artistes contemporains. Oeuvre d'Alechinsky.</t>
  </si>
  <si>
    <t>Bicentenaire de la proclamation de la République. Œuvres d'artistes contemporains. Oeuvre de  M.Raysse.</t>
  </si>
  <si>
    <t>Bicentenaire de la proclamation de la République. Œuvres d'artistes contemporains. Oeuvre de G.Garrouste.</t>
  </si>
  <si>
    <t>Bicentenaire de la proclamation de la République. Œuvres d'artistes contemporains. Oeuvre de J.-C.Blais.</t>
  </si>
  <si>
    <t>Mise en vigueur du Marché unique européen. Composition de N. de Saint-Phalle.</t>
  </si>
  <si>
    <t>10e anniversaire de la mort de Marcel Paul (1900-1982), ancien ministre (1945). Portrait et pylône électrique, conduite de gaz.</t>
  </si>
  <si>
    <t>80e anniversaire de la 1re liaison postale aérienne, Nancy-Lunéville. Avion ancien et moderne en vol.</t>
  </si>
  <si>
    <t>Série européenne d'art contemporain. "Etude pour le portrait de John Edward", de F.Bacon (Grande-Bretagne).</t>
  </si>
  <si>
    <t>Série européenne d'art contemporain. Création pour la Poste d'Alberto Burri (Italie).</t>
  </si>
  <si>
    <t>Série européenne d'art contemporain. "Le rendez-vous d'Ephèse", de P.Delvaux (Belgique).</t>
  </si>
  <si>
    <t>Série européenne d'art contemporain. Création pour la Poste  d'Antoni Tapies (Espagne).</t>
  </si>
  <si>
    <t>Les gens du voyage. Composition symbolique.</t>
  </si>
  <si>
    <t>Série "Nature de France" (X). Espèces protégées de canards. Harle Piette.</t>
  </si>
  <si>
    <t>Série "Nature de France" (X). Espèces protégées de canards. Fuligule Nyroca.</t>
  </si>
  <si>
    <t>Série "Nature de France" (X). Espèces protégées de canards. Tadorne de Belon.</t>
  </si>
  <si>
    <t>Série "Nature de France" (X). Espèces protégées de canards. Harle huppé.</t>
  </si>
  <si>
    <t>Les Postiers autour du Monde dans la "Whitbread". Mappemonde et voilier en course.</t>
  </si>
  <si>
    <t>Mémorial des guerres en Indochine (Nécropole de Fréjus). Motif symbolique.</t>
  </si>
  <si>
    <t>Journée du Timbre. Les Métiers de la Poste. "La Distribution du courrier"", d'après une affiche dessinée pour le film "Jour de Fête". Le facteur et son vélo.</t>
  </si>
  <si>
    <t>La paire 2793+2792</t>
  </si>
  <si>
    <t>Jeux méditerranéens 93. Agde Languedoc Roussillon. Coureur en action.</t>
  </si>
  <si>
    <t>Centenaire du "Droit Humain". Ordre maçonnique mixte international. Emblèmes : couple en médaillon.</t>
  </si>
  <si>
    <t>Europa. Art contemporain. Oeuvre d'Olivier Debré "Rouge rythme bleu".</t>
  </si>
  <si>
    <t>Europa. Art contemporain. Oeuvre de Germaine Richier, "Le griffu".</t>
  </si>
  <si>
    <t>Personnages célèbres. Ecrivains français. Guy de Maupassant (1850-1893).</t>
  </si>
  <si>
    <t>Personnages célèbres. Ecrivains français. Emile Chartier, dit Alain (1868-1951).</t>
  </si>
  <si>
    <t>Personnages célèbres. Ecrivains français. Jean Cocteau (1889-1963).</t>
  </si>
  <si>
    <t>Personnages célèbres. Ecrivains français. Marcel Pagnol (1895-1974).</t>
  </si>
  <si>
    <t>Personnages célèbres. Ecrivains français. André Chamson (1909-1983).</t>
  </si>
  <si>
    <t>Personnages célèbres. Ecrivains français. Marguerite Yourcenar (1903-1987).</t>
  </si>
  <si>
    <t>Type Marianne du Bicentenaire. Autoadhésif + vignette</t>
  </si>
  <si>
    <t>IXe Conférence des Cours Contitutionnelles européennes. Protection des Droits de l'Homme. Allégorie.</t>
  </si>
  <si>
    <t>Centenaire de la naissance et 10e anniversaire de la mort de la Louise Weiss (1893-1983), écrivain et femme politique. Portrait : logo européen, main et crayon.</t>
  </si>
  <si>
    <t>40e anniversaire de la mort du compositeur et guitariste Django Reinhardt (1910-1953). Tête vue de face. Reinhardt à la guitare.</t>
  </si>
  <si>
    <t>Congrès de la Fédération des Sociétés Philatéliques françaises, à Lille. TGV et bâtiments.</t>
  </si>
  <si>
    <t>Bicentenaire du Muséum national d'Histoire naturelle. Sceau, avec rappel des 3 ordres (minéral, végétal, animal).</t>
  </si>
  <si>
    <t>Martyrs et Héros de la Résistance. Martyrs.</t>
  </si>
  <si>
    <t>Martyrs et Héros de la Résistance. Héros.</t>
  </si>
  <si>
    <t>La paire se tenant</t>
  </si>
  <si>
    <t>Bicentenaire de la mise en service du télégraphe optique Chappe (1794).</t>
  </si>
  <si>
    <t>Série touristique. Le petit train d'Artouste (Pyrénées-Atlantlantiques).</t>
  </si>
  <si>
    <t>Série touristique. Chinon, Indre-et-Loire .</t>
  </si>
  <si>
    <t>Série touristique. Minerve.</t>
  </si>
  <si>
    <t>Type Marianne du Bicentenaire.provenant de roulettes, numéro rouge.</t>
  </si>
  <si>
    <t>Série touristique. Abbaye de la Chaise-Dieu (Haute Loire).</t>
  </si>
  <si>
    <t>Série touristique. Palais et temple de Montbéliard (Doubs).</t>
  </si>
  <si>
    <t>Série touristique. Le Jacquemard de Lambesc (Bouches du Rhône).</t>
  </si>
  <si>
    <t>Série artistique. 400e anniversaire de la naissance de Georges de la Tour (1593-1652). "Saint Thomas".</t>
  </si>
  <si>
    <t>Cinquantenaire de la libération de la Corse. Carte de l'île, sous-marin "Casablanca".</t>
  </si>
  <si>
    <t>Bicentenaire de l'implantation du Service de Santé des Armées au Val de Grâce. Le Dôme.</t>
  </si>
  <si>
    <t>Série artistique. Cinquantième anniversaire de la mort de Maurice Denis (1870-1943). "Les Muses".</t>
  </si>
  <si>
    <t>Centre National des Arts du Cirque, à Châlons sur Marne. "Les clowns", d'après Albert Gleizes.</t>
  </si>
  <si>
    <t>Série européenne d'art contemporain. Œuvre originale de Takis (Grèce).</t>
  </si>
  <si>
    <t>Série européenne d'art contemporain. "Gravure rehaussée", œuvre de Marie Hélène Viera da Silva (1909-1992).</t>
  </si>
  <si>
    <t>"Le plaisir d'écrire", vu par 12 auteurs de bandes dessinées. "Bonne Fête", de C. Wendling.</t>
  </si>
  <si>
    <t>"Le plaisir d'écrire", vu par 12 auteurs de bandes dessinées. "Bonne Fête", de B. Olivié.</t>
  </si>
  <si>
    <t>"Le plaisir d'écrire", vu par 12 auteurs de bandes dessinées. "Joyeux anniversaire", de S. Colman.</t>
  </si>
  <si>
    <t>"Le plaisir d'écrire", vu par 12 auteurs de bandes dessinées. "Joyeux anniversaire", de G. Sorel.</t>
  </si>
  <si>
    <t>"Le plaisir d'écrire", vu par 12 auteurs de bandes dessinées. "Avec flamme", de J.-M. Thiriet.</t>
  </si>
  <si>
    <t>"Le plaisir d'écrire", vu par 12 auteurs de bandes dessinées. "Plaisir d'écrire", d'E. Davodeau.</t>
  </si>
  <si>
    <t>"Le plaisir d'écrire", vu par 12 auteurs de bandes dessinées. "Félicitations", de J. de Moore.</t>
  </si>
  <si>
    <t>"Le plaisir d'écrire", vu par 12 auteurs de bandes dessinées. "Bonne Chance", de Mezzo.</t>
  </si>
  <si>
    <t>"Le plaisir d'écrire", vu par 12 auteurs de bandes dessinées. "Meilleur Voeux", de N.de Crécy.</t>
  </si>
  <si>
    <t>"Le plaisir d'écrire", vu par 12 auteurs de bandes dessinées. "Meilleur Voeux", de F. Magnin.</t>
  </si>
  <si>
    <t>"Le plaisir d'écrire", vu par 12 auteurs de bandes dessinées. "Joyeux Noël", de T. Robin.</t>
  </si>
  <si>
    <t>"Le plaisir d'écrire", vu par 12 auteurs de bandes dessinées. "Joyeux Noël", de P. Prugne.</t>
  </si>
  <si>
    <t>Salon du Timbre. 1er Salon européen des  Loisirs du Timbre (I). Rhododendrons.</t>
  </si>
  <si>
    <t>Salon du Timbre. 1er Salon européen des  Loisirs du Timbre (I). Parc Floral Paris.</t>
  </si>
  <si>
    <t>Bicentenaire de la création du Musée du Louvre. 1793 Le Palais devient Musée.</t>
  </si>
  <si>
    <t>Bicentenaire de la création du Musée du Louvre. 1993 Le Grand Louvre.</t>
  </si>
  <si>
    <t>Le diptyque avec vignette</t>
  </si>
  <si>
    <t>La bande de 2 diptyques avec vignette</t>
  </si>
  <si>
    <t>Série "Arts Décoratifs". Verrerie de Gallé (1901).</t>
  </si>
  <si>
    <t>Série "Arts Décoratifs". Fonte de Guimard (vers 1900).</t>
  </si>
  <si>
    <t>Série "Arts Décoratifs". Ebenisterie de Majorelle (vers 1902).</t>
  </si>
  <si>
    <t>Série "Arts Décoratifs". Théière en céramique de Dalpayrat (vers 1898).</t>
  </si>
  <si>
    <t>Série européenne d'art contemporain. Œuvre originale de Sean Scully (Irlande).</t>
  </si>
  <si>
    <t>Série artistique. Vitrail roman de la cathédrale du Mans. "La Légendre de Saint Etienne" (XIIe siècle).</t>
  </si>
  <si>
    <t>4e élection au Parlement Européen. Drapeau européen.</t>
  </si>
  <si>
    <t>150e anniversaire de la mort Laurent Mourguet (1769-1844), créateur de Guignol. Portrait : la marionnette.</t>
  </si>
  <si>
    <t>Bicentenaire de la création de l'Ecole Polytechnique. "X" allégorique.</t>
  </si>
  <si>
    <t>Journée du Timbre. Cinquantenaire de la Marianne de Dulac.</t>
  </si>
  <si>
    <t>La paire 2864+2863a</t>
  </si>
  <si>
    <t>Relations culturelles France-Suède. "Les Vikings", détails de la tapisserie de Bayeux.</t>
  </si>
  <si>
    <t>Relations culturelles France-Suède. Costumes de Fernand Léger pour les ballets Suédois ("Skating Rink") : "Un Marin".</t>
  </si>
  <si>
    <t>Relations culturelles France-Suède. Costumes de Fernand Léger pour les ballets Suédois ("Skating Rink") : "Monsieur  en haut-de-forme".</t>
  </si>
  <si>
    <t>Relations culturelles France-Suède. "Fête du Trianon pour Gustave III" (1794), de Nicolas Lafrensen le jeune.</t>
  </si>
  <si>
    <t>Relations culturelles France-Suède. "Relations France-Suède ", composition de René Dessirier.</t>
  </si>
  <si>
    <t>20e anniversaire de la mort du Président Georges Pompidou. Esquisse de portrait.</t>
  </si>
  <si>
    <t>Hommage aux Maquis. Maquisards en embuscade, et convoi ennemi.</t>
  </si>
  <si>
    <t>"Philexjeunes '94". Exposition philatélique des jeunes, à Grenoble. "La chasse aux timbres.</t>
  </si>
  <si>
    <t>Europa. L'Europe et les découvertes. Le virus du SIDA.</t>
  </si>
  <si>
    <t>Europa. L'Europe et les découvertes. L'onde de Louis de Broglie.</t>
  </si>
  <si>
    <t>Inauguration du tunnel sous la Manche. Lion britannique et coq gaulois se serrant la "main" par-dessus la Manche.</t>
  </si>
  <si>
    <t>Inauguration du tunnel sous la Manche. Mains britannique et française (cocardes) sous la mer et au-dessus du TGV.</t>
  </si>
  <si>
    <t>Banque asiatique de développement. Logo de l'établissement.</t>
  </si>
  <si>
    <t>67e Congrès de la Fédération des Sociétés Philatéliques fançaises, à Martigues. Poisson englobant une vue de la ville.</t>
  </si>
  <si>
    <t>La Cour de Cassation. Vue du monument.</t>
  </si>
  <si>
    <t>50e anniversaire du débarquement des troupes alliées en Normandie. Le débarquement.</t>
  </si>
  <si>
    <t>50e anniversaire du débarquement des troupes alliées en Normandie. Hommage aux libérateurs.</t>
  </si>
  <si>
    <t>Centenaire de la gréation du C.I.O. (Comité International Olympique). Visage de Pierre de Coubertin, coupole de la Sorbonne, anneaux olympiques.</t>
  </si>
  <si>
    <t>Bicentenaire de l'orgue de la cathédrale de Poitiers. Vue du buffet.</t>
  </si>
  <si>
    <t>Série touristique. La montagne Sainte-Victoire, d'après une aquarelle de Cézanne.</t>
  </si>
  <si>
    <t>Série touristique. Pays de la Saulx (Meuse). Le pont de Rupt-aux-Nonains.</t>
  </si>
  <si>
    <t>Série touristique. Bastia. Le vieux port et l'église Saint-Jean-Baptiste.</t>
  </si>
  <si>
    <t>Série touristique. Argentat (Corrèze).</t>
  </si>
  <si>
    <t>Débarquement et bataille de Provence-Août 1944. Emblème, tracé des côtes, soldat débarquant, dans la mer.</t>
  </si>
  <si>
    <t>400e anniversaire de la naissance de Nicolas Poussin (1594-1665). Œuvre de l'artiste. "Moïse et les filles de Jerho".</t>
  </si>
  <si>
    <t>Personnages célèbres. "De la scène à l'écran". Yvonne Printemps (1894-1977).</t>
  </si>
  <si>
    <t>Personnages célèbres. "De la scène à l'écran". Fernandel (1903-1971).</t>
  </si>
  <si>
    <t>Personnages célèbres. "De la scène à l'écran". Joséphine Baker (1906-1975).</t>
  </si>
  <si>
    <t>Personnages célèbres. "De la scène à l'écran". Bourvil (1917-1970).</t>
  </si>
  <si>
    <t>Personnages célèbres. "De la scène à l'écran". Yves Montand (1921-1991).</t>
  </si>
  <si>
    <t>Personnages célèbres. "De la scène à l'écran". Coluche (1944-1986).</t>
  </si>
  <si>
    <t>Bicentenaire du Conservatoire des Arts et Métiers. Pendule de Foucault ; carte de France.</t>
  </si>
  <si>
    <t>Série touristique. La Grande Cascade du Parc de Saint-Cloud.Vue de la cascade.</t>
  </si>
  <si>
    <t>Bicentenaire de l'Ecole Nationale Supérieure. Porte d'entrée, rue d'Ulm à Paris.</t>
  </si>
  <si>
    <t>Journée mondiale de prévention des toxicomanes. Œuvre symbolique de V. Velikovic.</t>
  </si>
  <si>
    <t>Salon du Timbre. 1er Salon européen des Loisirs du Timbre (II). Parc floral de Paris.</t>
  </si>
  <si>
    <t>Salon du Timbre. 1er Salon européen des Loisirs du Timbre (II). Dahlias. </t>
  </si>
  <si>
    <t>Hommage à Georges Simenon (1903-1989). Portrait du romancier ; vue du Quai des Orfèvres.</t>
  </si>
  <si>
    <t>Centenaire de la Grande Loge de France. Symboles maçonniques. </t>
  </si>
  <si>
    <t>Hommage à Alain Colas (1943-1978). Portrait ; mer déchainée.</t>
  </si>
  <si>
    <t>Série européenne d'art contemporain. Œuvre originale de Greorg Baselitz.</t>
  </si>
  <si>
    <t>Journée mondiale de lutte contre le SIDA. T.-P. précédent réimprimé attenant à une vignette sans valeur.</t>
  </si>
  <si>
    <t>Cinquantenaire de la Fédération nationale de la Presse française.</t>
  </si>
  <si>
    <t>Série touristique. Avenue des Champs Elysées.</t>
  </si>
  <si>
    <t>1er siècle du cinéma. Tête d'acteur, projecteur.</t>
  </si>
  <si>
    <t>1er siècle du cinéma. Projecteur, tête avec casquette.</t>
  </si>
  <si>
    <t>1er siècle du cinéma. Projecteur, tête grimée, style "La Bête".</t>
  </si>
  <si>
    <t>1er siècle du cinéma. Bobine et tête d'Indien.</t>
  </si>
  <si>
    <t>Inauguration du pont de Normandie. Vue de l'ouvrage d'art.</t>
  </si>
  <si>
    <t>Le Notariat européen. Drapeau européen, emblème, devise.</t>
  </si>
  <si>
    <t>Centenaire de la mort de Louis Pasteur (1822-1895). Portrait.</t>
  </si>
  <si>
    <t>Série artistique. La Châsse de Saint-Taurin, à Evreux.</t>
  </si>
  <si>
    <t>Série artistique. "Etude pour le rêve du bonheur". Œuvre de Pierre Prud'hon (1758-1823).</t>
  </si>
  <si>
    <t>Série artistique. Œuvre originale de Zao Wou-Ki.</t>
  </si>
  <si>
    <t>Série "Arts décoratifs". Les oiseaux de J.-J. Audubon. Aigrette neigeuse.</t>
  </si>
  <si>
    <t>Série "Arts décoratifs". Les oiseaux de J.-J. Audubon. Pigeons à queue rayée.</t>
  </si>
  <si>
    <t>Série "Arts décoratifs". Les oiseaux de J.-J. Audubon. Sterne Pierre-Garin.</t>
  </si>
  <si>
    <t>Série "Arts décoratifs". Les oiseaux de J.-J. Audubon. Buse pattue.</t>
  </si>
  <si>
    <t>Journée du Timbre. Cinquantenaire de la Marianne de Gandon. Timbre sur timbre.</t>
  </si>
  <si>
    <t>Journée du Timbre. Cinquantenaire de la Marianne de Gandon.</t>
  </si>
  <si>
    <t>La paire 2933a+2934</t>
  </si>
  <si>
    <t>50e anniversaire de la création des Comités d'Entreprise. Composition avec sablier.</t>
  </si>
  <si>
    <t>Centenaire de l'Ecole Supérieure d'Electricité. Logotype, train, antenne.</t>
  </si>
  <si>
    <t>Bicentenaire de l'Ecole des Langues Orientales. Lettres : arabe, hébreu, chinois, cyrillique.</t>
  </si>
  <si>
    <t>Centenaire de la naissance de Jean Giono (1895-1970). Portrait de l'écrivain, paysage.</t>
  </si>
  <si>
    <t>La sidérurgie lorraine. Acier laminé, câble, ouvrier fondeur, haut fourneau, coulée de métal.</t>
  </si>
  <si>
    <t>Europa. Paix et Liberté.</t>
  </si>
  <si>
    <t>Métier de la forêt. Bûcheron des Ardennes.</t>
  </si>
  <si>
    <t>"8 mai 1945 - La Victoire". Portrait du Général de Gaulle et monuments de Paris.</t>
  </si>
  <si>
    <t>L'Assemblée Nationale. Vue du bâtiment ; Liberté avec drapeau.</t>
  </si>
  <si>
    <t>Cinquantenaire du Secours Populaire Français. Logo du mouvement humanitaire.</t>
  </si>
  <si>
    <t>Espace et Guyane : Ariane. Type du n° 2696, sans 'EUROPA" ni le sigle C.E.P.T.</t>
  </si>
  <si>
    <t>Série courante. Les régions françaises. Bretagne.</t>
  </si>
  <si>
    <t>Série courante. Les régions françaises. Vosges.</t>
  </si>
  <si>
    <t>Série courante. Les régions françaises. Auvergne.</t>
  </si>
  <si>
    <t>Série courante. Les régions françaises. Camargue.</t>
  </si>
  <si>
    <t>68e Congrès de la Fédération Françaises des Associations Philatéliques à Orléans. Pont Georges V et Cathédrale Sainte-Croix.</t>
  </si>
  <si>
    <t>Série touristique. La Malterie de Stenay (Meuse).</t>
  </si>
  <si>
    <t>Série touristique. Remiremont (Vosges).</t>
  </si>
  <si>
    <t>Série touristique. Le Pont de Nyons (Drôme).</t>
  </si>
  <si>
    <t>Série touristique. Corrèze.</t>
  </si>
  <si>
    <t>Tricentenaire de la mort de Jean de la Fontaine (1621-1695). Illustrations de fables. La cigale et la fourmi.</t>
  </si>
  <si>
    <t>Tricentenaire de la mort de Jean de la Fontaine (1621-1695). Illustrations de fables. La grenouille qui veut se faire aussi grosse que le bœuf.</t>
  </si>
  <si>
    <t>Tricentenaire de la mort de Jean de la Fontaine (1621-1695). Illustrations de fables. Le loup et l'agneau.</t>
  </si>
  <si>
    <t>Tricentenaire de la mort de Jean de la Fontaine (1621-1695). Illustrations de fables. Le corbeau et le renard.</t>
  </si>
  <si>
    <t>Tricentenaire de la mort de Jean de la Fontaine (1621-1695). Illustrations de fables. Le chat, la belette et le petit lapin.</t>
  </si>
  <si>
    <t>Tricentenaire de la mort de Jean de la Fontaine (1621-1695). Illustrations de fables. Le lièvre et la tortue.</t>
  </si>
  <si>
    <t>Commémoration de la rafle du 16 juillet 1942 dite "Rafle du Vel d'Hiv" (vélodrome d'hiver). Barbelés, étoile, fleur symbolique.</t>
  </si>
  <si>
    <t>Hommage à André Maginot (1877-1932). Portrait de l'homme politique et Ministère de la Guerre.</t>
  </si>
  <si>
    <t>50e anniversaire de la Grande Loge Féminine de France. Emblème ; Colonnes à chapiteau.</t>
  </si>
  <si>
    <t>500e anniversaire de la Pharmacie hospitalière. Préparateur d'antan ; gélules.</t>
  </si>
  <si>
    <t>Série européenne d'art contemporain. Oeuvre originale de Kirkeby.</t>
  </si>
  <si>
    <t>Série touristique. Barbizon. "Les chaumières de Barbizon vers 1838-1839". Détail d'un tableau de Diaz de la Pena.</t>
  </si>
  <si>
    <t>50e anniversaire de l'Ecole Nationale d'Administration. Couleurs nationales.</t>
  </si>
  <si>
    <t>Série artistique. Oeuvre de Berthe Morisot (1841-1895). "Le Berceau".</t>
  </si>
  <si>
    <t>Bicentenaire de l'Institut de France. Vue aérienne.</t>
  </si>
  <si>
    <t>Centenaire de l'Automobile Club de France. Parties avant et arrière de voitures ancienne et moderne ; logo et siège du Club, Place de la Concorde à Paris.</t>
  </si>
  <si>
    <t>Cinquantenaire de l'Organisation des Nations Unies. Emblème te nombre 50 ; colombe et casque stylés.</t>
  </si>
  <si>
    <t>Personnages célèbres. "Les santons de Provence". Le berger.</t>
  </si>
  <si>
    <t>Personnages célèbres. "Les santons de Provence". Le meunier.</t>
  </si>
  <si>
    <t>Personnages célèbres. "Les santons de Provence". Le tambourinaire et le ravi.</t>
  </si>
  <si>
    <t>Personnages célèbres. "Les santons de Provence". La poissonnière.</t>
  </si>
  <si>
    <t>Personnages célèbres. "Les santons de Provence". Le rémouleur.</t>
  </si>
  <si>
    <t>Personnages célèbres. "Les santons de Provence". Les vieux.</t>
  </si>
  <si>
    <t>Hommage à Françis Jammes (1868-1938). Portrait de l'écrivain.</t>
  </si>
  <si>
    <t>La Cathédrale d'Evry.</t>
  </si>
  <si>
    <t>"France 1998". Coupe du Monde de Football (I). Logo sur terrain stylisé.</t>
  </si>
  <si>
    <t>Série européenne d'art contemporain. Oeuvre de Wercollier (Luxembourg).</t>
  </si>
  <si>
    <t>Série européenne d'art contemporain. "Horizon". Oeuvre originale de Dibbets Pays-Bas).</t>
  </si>
  <si>
    <t>Civilisation des Arawaks (Guadeloupe). Chien en céramique.</t>
  </si>
  <si>
    <t>Série artistique. Bicentenaire de la naissance de Jean-Baptiste Corot (1796-1875). "Le pont de Narni".</t>
  </si>
  <si>
    <t>Journée du Timbre. "Semeuse 1903".</t>
  </si>
  <si>
    <t>Journée du Timbre. "Semeuse 1903". Sans surtaxe.</t>
  </si>
  <si>
    <t>La paire 2991+2990a</t>
  </si>
  <si>
    <t>"L'imaginaire irlandais".  Saint Patrick (d'après l'œuvre d'Evie Home).</t>
  </si>
  <si>
    <t>Centenaire de la naissance de Jacques Rueff (1896-1978). Portrait de l'économiste.</t>
  </si>
  <si>
    <t>400e anniversaire de la naissance de René Descartes (1596-1650). Portrait du philosophe et savant (d'après Frans Hals).</t>
  </si>
  <si>
    <t>Cinquantenaire de Electricité de France-Gaz de France. Incandescence d'une ampoule électrique.</t>
  </si>
  <si>
    <t>Série "Nature de France" (XI). Parcs natrurels nationaux. Parc des Cévennes (Marmotte et ancolie).</t>
  </si>
  <si>
    <t>Série "Nature de France" (XI). Parcs natrurels nationaux. Parc de la Vanoise (Bouquetin et gentiane bleue).</t>
  </si>
  <si>
    <t>Série "Nature de France" (XI). Parcs natrurels nationaux. Parc du Mercantour (Gypaète barbu et saxifrage).</t>
  </si>
  <si>
    <t>50e Salon philatélique d'Automne.</t>
  </si>
  <si>
    <t>Europa. Les femmes célèbres. Madame de Sévigné.</t>
  </si>
  <si>
    <t>Cinquantenaire de l'Institut National de la Recherche Agronomique. Pinces saisissant une fleur, et jeunes pousses.</t>
  </si>
  <si>
    <t>Maison de Jeanne d'Arc à Domrémy-la-Pucelle (Vosges).</t>
  </si>
  <si>
    <t>20e anniversaire de l'Accord RAMOGE. Poissons, navire, phare et littoral.</t>
  </si>
  <si>
    <t>69e Congrès de la Fédération Françaises des Associations Philatéliques, à Clermont-Ferrand. Flèches de la cathédrale et horloge avec personnages sculptés.</t>
  </si>
  <si>
    <t>Type Marianne du Bicentenaire. Roulette. Numéro rouge.</t>
  </si>
  <si>
    <t>Type Marianne du Bicentenaire. Autodhésif.</t>
  </si>
  <si>
    <t>Type Marianne du Bicentenaire avec vignette. Autodhésif.</t>
  </si>
  <si>
    <t>"France 1998 ". Coupe du Monde de Football (II). Lens .</t>
  </si>
  <si>
    <t>"France 1998 ". Coupe du Monde de Football (II). Montpellier.</t>
  </si>
  <si>
    <t>"France 1998 ". Coupe du Monde de Football (II). Saint-Etienne.</t>
  </si>
  <si>
    <t>"France 1998 ". Coupe du Monde de Football (II). Toulouse.</t>
  </si>
  <si>
    <t>Série artistique. Le trésor de Neuvy-en-Sullias. Bronze gallo-romain (Cheval).</t>
  </si>
  <si>
    <t>Hommage à Jacques Marette (1932-1984). Portrait de l'homme politique.</t>
  </si>
  <si>
    <t>Centenaire des Jeux olympiques. Lanceur de disque.</t>
  </si>
  <si>
    <t>Centenaire de la mise en service du train Ajaccio-Vizzavona.</t>
  </si>
  <si>
    <t>Série touristique. Bitche (Moselle).</t>
  </si>
  <si>
    <t>Série touristique. Vue des îles Sanguinaires.</t>
  </si>
  <si>
    <t>Série touristique. Abbaye du Thoronet (Var).</t>
  </si>
  <si>
    <t>Série touristique. Cathédrale de Chambéry.</t>
  </si>
  <si>
    <t>Centenaire de la consécration de la Basilique Notre-Dame de la Fourvière, à Lyon.</t>
  </si>
  <si>
    <t>Série artistique. Oeuvre originale d'Arman.</t>
  </si>
  <si>
    <t>De la Gaule à la France (I) (496-1996). Le baptême de Clovis.</t>
  </si>
  <si>
    <t>Personnages célèbres. Héros français du roman policier. Rocambole.</t>
  </si>
  <si>
    <t>Personnages célèbres. Héros français du roman policier. Arsèle Lupin.</t>
  </si>
  <si>
    <t>Personnages célèbres. Héros français du roman policier. Rouletabille.</t>
  </si>
  <si>
    <t>Personnages célèbres. Héros français du roman policier. Fantômas.</t>
  </si>
  <si>
    <t>Personnages célèbres. Héros français du roman policier. Maigret.</t>
  </si>
  <si>
    <t>Personnages célèbres. Héros français du roman policier. Nestor Burma.</t>
  </si>
  <si>
    <t>Bicentenaire du Lycée Henry IV. Vue de la Tour Clovis.</t>
  </si>
  <si>
    <t>Cinquantenaire de l'U.N.I.C.E.F. (Fonds des Nations Unies pour l'enfance).</t>
  </si>
  <si>
    <t>Cinquantenaire du Conseil Economique et Social. Façade et hémicycle du Palais D'Iéna.</t>
  </si>
  <si>
    <t>Cinquantenaire de l'UNESCO (Organisation des Nations Unies pour l'éducation, la science et la culture). Œuvre du sculpteur Calder et bâtiment de la salle plénière.</t>
  </si>
  <si>
    <t>Cinquantenaire de la création des Départements d'Outre-Mer. Silhouette avec mention du nom des D.O.M.</t>
  </si>
  <si>
    <t>150e anniversaire de l'Ecole Française d'Athènes. La tholos (Delphes).</t>
  </si>
  <si>
    <t>20e anniversaire de la mort d'André Malraux (1901-1976). Portrait et signature.</t>
  </si>
  <si>
    <t>50e Festival international du Film de Cannes. Clip, camera et tige de laurier.</t>
  </si>
  <si>
    <t>Bibliothèque Nationale de France.</t>
  </si>
  <si>
    <t>1er anniversaire de la mort du Président  François Mitterand (1916-1996). Portrait.</t>
  </si>
  <si>
    <t>Innovation participative.</t>
  </si>
  <si>
    <t>20e anniversaire du Centre Georges Pompidou. Détail de la façade : escaliers mécaniques.</t>
  </si>
  <si>
    <t>Timbre de souhaits. "Bonne fête".</t>
  </si>
  <si>
    <t>Timbre de souhaits. "Joyeux anniversaire".</t>
  </si>
  <si>
    <t>250e anniversaire de l'Ecole Nationale des Ponts et Chaussées. Partie de la façade de la nouvelle Ecole.</t>
  </si>
  <si>
    <t>Patrimoine guyanais. Saint Laurent du Maroni. Le Camp de la Transportation.</t>
  </si>
  <si>
    <t>Série artistique. Fresques de Tavant (Indre-et-Loire). Scènes avec deux personnages.</t>
  </si>
  <si>
    <t>Série artistique. Oeuvre de Bernard Moninot.</t>
  </si>
  <si>
    <t>Journée du Timbre "Mouchon 1902".</t>
  </si>
  <si>
    <t>Journée du Timbre "Mouchon 1902".Sans surtaxe.</t>
  </si>
  <si>
    <t>La paire 3052+3051a</t>
  </si>
  <si>
    <t>Série "Nature de France" (XII). Parcs naturels nationaux. Parc des Ecrins (Barre des Ecrins, aigle royal et chardon bleu).</t>
  </si>
  <si>
    <t>Série "Nature de France" (XII). Parcs naturels nationaux. Parc de la Guadeloupe (Volcan de la Soufrière, fleur de balisier et racoon (raton laveur).</t>
  </si>
  <si>
    <t>Série "Nature de France" (XII). Parcs naturels nationaux. Parc des Pyrénées (Isard et lis jaune).</t>
  </si>
  <si>
    <t>Série "Nature de France" (XII). Parcs naturels nationaux. Parc de Port-Cros (Tête de puffin et lavande maritime).</t>
  </si>
  <si>
    <t>Europa. Contes et Légendes. "Le chat Botté" de Charles Perrault (d'après illustration de Gustave Doré).</t>
  </si>
  <si>
    <t>"Philexjeune'97". Exposition philatélique de jeunes collectionneurs, à Nantes.</t>
  </si>
  <si>
    <t>Les journées de la Lettre. Le voyage d'une lettre. Enveloppe personnage écrivant une lettre.</t>
  </si>
  <si>
    <t>Les journées de la Lettre. Le voyage d'une lettre. Pli grimpant à l'échelle pour accéder à la boite aux lettres.</t>
  </si>
  <si>
    <t>Les journées de la Lettre. Le voyage d'une lettre. Pli roulant à toute vitesse.</t>
  </si>
  <si>
    <t>Les journées de la Lettre. Le voyage d'une lettre. Facteur portant du courrier et deux plis le suivant.</t>
  </si>
  <si>
    <t>Les journées de la Lettre. Le voyage d'une lettre. La réception de la lettre.</t>
  </si>
  <si>
    <t>Les journées de la Lettre. Le voyage d'une lettre. Sa longue et captivante lecture.</t>
  </si>
  <si>
    <t>Hommage aux combattants français en Arique du Nord (1952-1962). Soldat ; carte de l'Afrique du Nord.</t>
  </si>
  <si>
    <t>70e Congrès de la Fédération Françaises des Associations Philatéliques, à Versailles. Façade du château, sculptures du bassin d'Apollon.</t>
  </si>
  <si>
    <t>"France 98". Coupe du Monde de Football (III). Lyon.</t>
  </si>
  <si>
    <t>"France 98". Coupe du Monde de Football (III). Marseille.</t>
  </si>
  <si>
    <t>"France 98". Coupe du Monde de Football (III). Nantes.</t>
  </si>
  <si>
    <t>"France 98". Coupe du Monde de Football (III). Paris.</t>
  </si>
  <si>
    <t>De la Gaule à la France (II) (397-1997). Saint Martin (320-397).</t>
  </si>
  <si>
    <t>Série touristique. Millau (Aveyron).</t>
  </si>
  <si>
    <t>Série touristique. Guimiliau (Finistère).</t>
  </si>
  <si>
    <t>Série touristique. Château de Plessis-Bourré (Maine et Loire).</t>
  </si>
  <si>
    <t>Série touristique. La Salles-Lavauguyon (Haute-Vienne). ("La Création" fresque de l'église Saint-Europe).</t>
  </si>
  <si>
    <t>Type Marianne du 14 Juillet.</t>
  </si>
  <si>
    <t>Type Marianne du 14 Juillet. Roulette. Numéro rouge.</t>
  </si>
  <si>
    <t>Championnats du monde d'Aviron-Savoie.</t>
  </si>
  <si>
    <t>Corsaires basques. Corsaires, navire, fort de Socoa et la Rhune.</t>
  </si>
  <si>
    <t>Série artistique. "Le Pouce". Œuvre de César.</t>
  </si>
  <si>
    <t>Série artistique. "Raisins et grenades". Œuvre de Chardin (1699-1779).</t>
  </si>
  <si>
    <t>Voiturier de Marée - Port de Boulogne.</t>
  </si>
  <si>
    <t>Série touristique. Sablé sur Sarthe.</t>
  </si>
  <si>
    <t>Série touristique. Basilique Saint-Maurice, à Epinal (Vosges).</t>
  </si>
  <si>
    <t>Série touristique. Les cascades Domaine de Sceaux.</t>
  </si>
  <si>
    <t>Année de Japon. Kudara Kannon, bodhisattva (statue du VIIe siècle) et façade de la Maison de la Culture du Japon à Paris.</t>
  </si>
  <si>
    <t>Championnat du Monde de Judo 1997. Composition avec judokas.</t>
  </si>
  <si>
    <t>Espace européen SAR. LOR. LUX. (Sarre Lorraine et Luxembourg). Motif symbolique.</t>
  </si>
  <si>
    <t>La Qualité. Motif symbolique.</t>
  </si>
  <si>
    <t>Le Collège de France. Vue du bâtiment ; effigie de François 1er.</t>
  </si>
  <si>
    <t>Personnages célèbres. Héros d'aventures. Lancelot.</t>
  </si>
  <si>
    <t>Personnages célèbres. Héros d'aventures. Pardaillan.</t>
  </si>
  <si>
    <t>Personnages célèbres. Héros d'aventures. D'Artagnan.</t>
  </si>
  <si>
    <t>Personnages célèbres. Héros d'aventures. Cyrano.</t>
  </si>
  <si>
    <t>Personnages célèbres. Héros d'aventures. Le capitaine Fracasse.</t>
  </si>
  <si>
    <t>Personnages célèbres. Héros d'aventures. Le Bossu.</t>
  </si>
  <si>
    <t>"Meilleurs vœux" du facteur. Souris présentant un paquet cadeau à un chat.</t>
  </si>
  <si>
    <t>Protection de l'enfance maltraitée. Ours en peluche tenent un moulinet.</t>
  </si>
  <si>
    <t>"Meilleurs vœux" du facteur. Œuvre originale du facteur Michel Trani.</t>
  </si>
  <si>
    <t>Cinquantenaire de la mort du Maréchal Leclerc .Portrait : Croix de Lorraine sur carte de France.</t>
  </si>
  <si>
    <t>"PhilexFrance'99" Exposition philatélique mondiale, à Paris, du 2 au 11 juillet 1999. Marianne du 14 Juillet et logo de l'exposition.</t>
  </si>
  <si>
    <t>Millénaire de l'abbaye du Moutier d'Ahun (Creuse). Eglise Notre Dame ; détail d'une sculpture sur bois (XVIIe siècle).</t>
  </si>
  <si>
    <t>Hommage à Michel Debré (1912-1996). Portrait de l'homme politique.</t>
  </si>
  <si>
    <t>"France '98". Coupe du Monde de Football (IV). Bordeaux.</t>
  </si>
  <si>
    <t>"France '98". Coupe du Monde de Football (IV). Saint-Denis.</t>
  </si>
  <si>
    <t>Bicentenaire de l'Assemblée Nationale. Composition avec façade du bâtiment stylisé.</t>
  </si>
  <si>
    <t>Timbres de souhaits. "Bonne Fête". Petite fille tenant un bouquet et un pli avec cœur.</t>
  </si>
  <si>
    <t>25e anniversaire de la fonction de Médiateur de la République. Composition symbolique.</t>
  </si>
  <si>
    <t>Journée du Timbre. "Blanc 1900".</t>
  </si>
  <si>
    <t>Journée du Timbre. "Blanc 1900". Sans surtaxe.</t>
  </si>
  <si>
    <t>La paire 3136+3135a</t>
  </si>
  <si>
    <t>50e anniversaire de la mort de l'Abbé Franz Stock (1904-1948), aumonier des prisons. Portrait.</t>
  </si>
  <si>
    <t>"France '98". Coupe du Monde de Football (V). Ballon.</t>
  </si>
  <si>
    <t>Timbre de souhaits. "Joyeux anniversaire". Composition avec bougie.</t>
  </si>
  <si>
    <t>Bicentenaire de la réunion de la République de Mulhouse à la France. Mulhousiens célébrant l'évènement devant l'Hôtel de Ville.</t>
  </si>
  <si>
    <t>900e anniversaire de la fondation de l'abbaye de Citeaux - Côte d'Or. Aile de la bibliothèque entre deux enluminures (un scribe et un lecteur).</t>
  </si>
  <si>
    <t>Patrimoine réunionnais. Saint-Pierre. La Sous-Préfecture.</t>
  </si>
  <si>
    <t>Centenaire de la naissance du peintre René Magritte (1898-1967). "Le Retour".</t>
  </si>
  <si>
    <t>400e anniversaire de la signature de l'Edit de Nantes. Portrait d'Henri IV.</t>
  </si>
  <si>
    <t>Série artistique. Bicentenaire de la naissance du peintre Eugène Delacroix (1798-1863). "Entrée des Croisés dans Constantinople".</t>
  </si>
  <si>
    <t>150e anniversaire de l'Abolition de l'esclavage. Composition symbolique.</t>
  </si>
  <si>
    <t>Centenaire de la Ligue des Droits de l'Homme. Composition symbolique.</t>
  </si>
  <si>
    <t>Les Journées de la lettre. La lettre au fil du temps. Colombe tenant un pli et l'arche de Noé.</t>
  </si>
  <si>
    <t>Les Journées de la lettre. La lettre au fil du temps. Scribe égyptien.</t>
  </si>
  <si>
    <t>Les Journées de la lettre. La lettre au fil du temps. Messager de Marathon portant un pli destiné à Athènes.</t>
  </si>
  <si>
    <t>Les Journées de la lettre. La lettre au fil du temps. Chevalier avec pli et porte-plume géants.</t>
  </si>
  <si>
    <t>Les Journées de la lettre. La lettre au fil du temps. L'écrivain Voltaire.</t>
  </si>
  <si>
    <t>Les Journées de la lettre. La lettre au fil du temps. Cosmonaute avec une lettre.</t>
  </si>
  <si>
    <t>Série artistique. Oeuvres de Pablo Picasso  (1881-1973). "Le Printemps".</t>
  </si>
  <si>
    <t>Hommage au compositeur Henri Collet (1885-1951). Portrait ; extrait de la partition de la "Symphonie de l'Alhambra".</t>
  </si>
  <si>
    <t>71e Congrès de la Fédération Française des Associations Philatéliques, à Dunkerque. Géant, Bateau feu de France, église Saint-Eloi.</t>
  </si>
  <si>
    <t>Le Mont Saint Michel.</t>
  </si>
  <si>
    <t>Europa. Festivals nationaux. Fêtes nationales. La Fête de la Musique le 21 juin. Le dieu Pan.</t>
  </si>
  <si>
    <t>Série touristique. Le Gois - Ile de Noirmoutier (Vendée).</t>
  </si>
  <si>
    <t>Série touristique. La Baie de Somme.</t>
  </si>
  <si>
    <t>Série touristique. Le Château de Crussol (Ardèche).</t>
  </si>
  <si>
    <t>"France '98". Coupe du Monde de Football (VI). T-P de même date avec la mention "Champion du Monde FRANCE".</t>
  </si>
  <si>
    <t>Centenaire de la mort du poète Stéphane Mallarmé (1842-1898). Portrait.</t>
  </si>
  <si>
    <t>Centenaire de l'Aéro-club de France. Composition avec avions, ballon.</t>
  </si>
  <si>
    <t>Patrimoine culturel. Palais Impérial.</t>
  </si>
  <si>
    <t>Patrimoine culturel. Palais du Louvre - Paris.</t>
  </si>
  <si>
    <t>"Philexfrance 99". Exposition philatélique internationale". Le Petit Prince" d'Antoine de Saint Exupéry (1900-1944) . Portrait du petit Prince.</t>
  </si>
  <si>
    <t>"Philexfrance 99". Exposition philatélique internationale". Le Petit Prince" d'Antoine de Saint Exupéry (1900-1944) . Le petit Prince avec le renard.</t>
  </si>
  <si>
    <t>"Philexfrance 99". Exposition philatélique internationale". Le Petit Prince" d'Antoine de Saint Exupéry (1900-1944) . Le petit Prince sur sa planète.</t>
  </si>
  <si>
    <t>"Philexfrance 99". Exposition philatélique internationale". Le Petit Prince" d'Antoine de Saint Exupéry (1900-1944) . Le petit Prince assis sur un mur, et le serpent.</t>
  </si>
  <si>
    <t>"Philexfrance 99". Exposition philatélique internationale". Le Petit Prince" d'Antoine de Saint Exupéry (1900-1944) . Le petit Prince arrosant la fleur.</t>
  </si>
  <si>
    <t>Série touristique. La Collégiale de Mantes-la-Jolie.</t>
  </si>
  <si>
    <t>L'Opéra de Paris - Palais Garnier. Détail du rideau d'avant-scène, silhouette de danseuse.</t>
  </si>
  <si>
    <t>Série "Nature de France" (XIII). Chevaux. Le camarguais.</t>
  </si>
  <si>
    <t>Série "Nature de France" (XIII). Chevaux. Le trotteur</t>
  </si>
  <si>
    <t>Série "Nature de France" (XIII). Chevaux. Le Pottok.</t>
  </si>
  <si>
    <t>Série "Nature de France" (XIII). Chevaux. L'ardennais.</t>
  </si>
  <si>
    <t>Centenaire du Salon de l'Auto. Dessins d'un bolide et d'une Dion-Bouton.</t>
  </si>
  <si>
    <t>Personnages célèbres. Acteurs du cinéma français. Romy Schneider (1938-1982).</t>
  </si>
  <si>
    <t>Personnages célèbres. Acteurs du cinéma français. Simone Signoret (1921-1985).</t>
  </si>
  <si>
    <t>Personnages célèbres. Acteurs du cinéma français. Jean Gabin (1904-1976).</t>
  </si>
  <si>
    <t>Personnages célèbres. Acteurs du cinéma français. Louis de Funès (1914-1983).</t>
  </si>
  <si>
    <t>Personnages célèbres. Acteurs du cinéma français. Bernard Blier (1916-1989).</t>
  </si>
  <si>
    <t>Personnages célèbres. Acteurs du cinéma français. Lino Ventura (1919-1987).</t>
  </si>
  <si>
    <t>Série touristique. Saint-Dié (Vosges). La Tour de la Liberté.</t>
  </si>
  <si>
    <t>40e anniversaire de la Constitution de la Ve République. Composition symbolique.</t>
  </si>
  <si>
    <t>80e anniversaire de l'Armistice. Composition avec drapeaux des pays belligérants.</t>
  </si>
  <si>
    <t>Série artistique. Oeuvre de Marcel Duchamp. Les neufs moules Malic.</t>
  </si>
  <si>
    <t>Cinquantenaire de l'Union Mondiale pour la Nature (UICN). Composition avec logo, visage d'enfant, macareux, étoile de mer, fleur.</t>
  </si>
  <si>
    <t>"Meilleurs Vœux". Maison décorée, aux volets verts.</t>
  </si>
  <si>
    <t>"Meilleurs Vœux". Père Noël sur surf et cimes de sapins.</t>
  </si>
  <si>
    <t>"Meilleurs Vœux". Maison décorée, aux volets rouges.</t>
  </si>
  <si>
    <t>"Meilleurs Vœux". Père Noël sur surf et collines enneigées.</t>
  </si>
  <si>
    <t>Médecins Sans Frontières. Logo et dessin de Plantu.</t>
  </si>
  <si>
    <t>Nouvel hémicycle du Parlement Européen.</t>
  </si>
  <si>
    <t>150e anniversaire de la naissance du peintre Paul Gauguin (1848-1903). D'après "Vision après le sermon".</t>
  </si>
  <si>
    <t>Cinquantenaire de la  Déclaration Universelle des Droits de l'Homme. Globe et 4 visages.</t>
  </si>
  <si>
    <t>Cinquantenaire de la  Déclaration Universelle des Droits de l'Homme. Portraits de R. Cassin et  E. Roosevelt. Palais de Chaillot.</t>
  </si>
  <si>
    <t>Centenaire de la découverte du radium par Pierre et Marie Curie. Composition symbolique.</t>
  </si>
  <si>
    <t>150e anniversaire du premier timbre-poste français. Timbre sur timbre. "Cérès noir" de 1849 sur timbre.</t>
  </si>
  <si>
    <t>150e anniversaire du premier timbre-poste français. Timbre sur timbre. "Cérès rouge" de 1849 sur timbre.</t>
  </si>
  <si>
    <t>La paire 3211+3212+vignette</t>
  </si>
  <si>
    <t>Le timbre Euro. Symbole de l'euro.</t>
  </si>
  <si>
    <t>Le timbre Euro. Autoadhésif. Symbole de l'euro.</t>
  </si>
  <si>
    <t>150e anniversaire de l'Assistance publique - Hôpitaux de Paris.</t>
  </si>
  <si>
    <t>50 ans de relations diplomatiques France-Israel. Composition avec drapeaux des deux Etats.</t>
  </si>
  <si>
    <t>Saint Valentin. Coeur avec "Je t'aime".</t>
  </si>
  <si>
    <t>Saint Valentin. Rose dans un cœur.</t>
  </si>
  <si>
    <t>Série artistique. Jean Goujon, architecte et sculpteur (vers 1510- vers 1566).</t>
  </si>
  <si>
    <t>Recensement de la Population. Composition symbolique.</t>
  </si>
  <si>
    <t>Patrimoine culturel du Liban. D'après mosaïque du pavement "L'Enlèvement d'Europe".</t>
  </si>
  <si>
    <t>La paire 3226+3225a</t>
  </si>
  <si>
    <t>Journée du Timbre. Astérix. Sans réserve blanche autour de l'image.</t>
  </si>
  <si>
    <t>Timbre pour Mariages. Couple de tourterelles, cœurs, "Oui".</t>
  </si>
  <si>
    <t>Timbre pour Remerciements. "merci" en plusieurs langues.</t>
  </si>
  <si>
    <t>Timbres pour Naissances. Cigogne avec petit paquet et "c'est une fille".</t>
  </si>
  <si>
    <t>Timbres pour Naissances. Cigogne avec petit paquet et "c'est un garçon".</t>
  </si>
  <si>
    <t>Cinquantenaire du Conseil de l'Europe. Carte du monde et étoiles européennes.</t>
  </si>
  <si>
    <t>"Philexfrance '99". Exposition philatélique internationale (III). Chefs d'œuvre de l'Art. La Vénus de Milo (2e siècle avant J. -C.).</t>
  </si>
  <si>
    <t>"Philexfrance '99". Exposition philatélique internationale (III). Chefs d'œuvre de l'Art. La Joconde, de Léonard de Vinci (1452-1519).</t>
  </si>
  <si>
    <t>"Philexfrance '99". Exposition philatélique internationale (III). Chefs d'œuvre de l'Art. Détail de "La Liberté guidant le peuple" d'Eugène Delacroix (1798-1863).</t>
  </si>
  <si>
    <t>13 juin 1999, élections au Parlement européen. Œuvre originale de Jean-Michel Folon.</t>
  </si>
  <si>
    <t>800e anniversaire de la mort du Roi d'Angleterre Richard 1er Coeur de Lion (1157-1199). Détail de "l'Historia Anglorus" (d'après photo).</t>
  </si>
  <si>
    <t>Série touristique. Dieppe.</t>
  </si>
  <si>
    <t>Europa. Réserves et parcs naturels. La Camargue. Flamants roses en vol, cheval s'abreuvant, coucher de soleil.</t>
  </si>
  <si>
    <t>Timbre "Bonnes vacances". Soleil avec lunettes.</t>
  </si>
  <si>
    <t>Timbre "Joyeux anniversaire". Gâteau et bougie.</t>
  </si>
  <si>
    <t>Timbre "Vive les vacances". Bouchon flottant.</t>
  </si>
  <si>
    <t>Saint Pierre, patrimoine martiniquais. Maison de la Bourse, hibiscus, barque, volcan, mer.</t>
  </si>
  <si>
    <t>Série touristique. Château du Haut-Koenigsbourg (Bas Rhin) .</t>
  </si>
  <si>
    <t>Centenaire de l'Ecole de Nancy. Détail de la coupe "Noctuelles" d'Emile Gallé.</t>
  </si>
  <si>
    <t>Série artistique. Claude Monet (1840-1926). "Nymphéas, effet du soir".</t>
  </si>
  <si>
    <t>Congrès mondial de Roses anciennes, à Lyon. Rose "Madame Alfred Carrière" (1879).</t>
  </si>
  <si>
    <t>Congrès mondial de Roses anciennes, à Lyon. Rose "Madame Caroline Testout" (1890).</t>
  </si>
  <si>
    <t>Congrès mondial de Roses anciennes, à Lyon. Rose "La France" (1867).</t>
  </si>
  <si>
    <t>800e anniversaire de la Jurade de Saint-Emilion. Sceau d'origine et vignes de "la grande muraille".</t>
  </si>
  <si>
    <t>Hôtel de la Monnaie, à Paris.</t>
  </si>
  <si>
    <t>Bicentenaire de la naissance de la Comtesse de Ségur (1799-1874). "Les petites Filles modèles" (1858).</t>
  </si>
  <si>
    <t>Série artistique. Vitrail de la Cathédral d'Auch Détail de vitrail réalisé par Arnaud de Moles.</t>
  </si>
  <si>
    <t>Timbre "Aimer accueillir". Mosaïque avec soleil, colombes, fleurs.</t>
  </si>
  <si>
    <t>Série touristique. Figeac (Lot).</t>
  </si>
  <si>
    <t>Bicentenaire de la naissance de l'explorateur René Caillié (1799-1838). Portrait.</t>
  </si>
  <si>
    <t>"Philexfrance '99". Exposition philatélique internationale (III). 150e anniversaire du premier timbre-poste français. Composition avec le timbre n° 3 sur timbre et le visage de Cérès en hologramme.</t>
  </si>
  <si>
    <t>Célébration de l'an 2000. Composition symbolique.</t>
  </si>
  <si>
    <t>"Dessine moi l'an 2000". Œuvre de Morgane Toulouse (9 ans).</t>
  </si>
  <si>
    <t>Eclipse de Soleil, le 11 août 1999. La Lune occultant le disque solaire.</t>
  </si>
  <si>
    <t>Personnages célèbres. Les œuvres des grands photographes. Robert Doisneau.</t>
  </si>
  <si>
    <t>Personnages célèbres. Les œuvres des grands photographes. Braissaï.</t>
  </si>
  <si>
    <t>Personnages célèbres. Les œuvres des grands photographes. Jacques-Henri Lartigue.</t>
  </si>
  <si>
    <t>Personnages célèbres. Les œuvres des grands photographes. Henri Cartier-Bresson.</t>
  </si>
  <si>
    <t>Personnages célèbres. Les œuvres des grands photographes. Atget.</t>
  </si>
  <si>
    <t>Personnages célèbres. Les œuvres des grands photographes. Nadar.</t>
  </si>
  <si>
    <t>Série touristique. Arnac-Pompadour (Corrèze). Le château.</t>
  </si>
  <si>
    <t>Hommage à Frédéric Ozanam (1813-1853). Portrait de l'historien.</t>
  </si>
  <si>
    <t>Cinquantenaire du Mouvement Emmaüs. Silhouettes d'hommes et de femmes se tenant par la main ; logo.</t>
  </si>
  <si>
    <t>Série "Nature de France" (XIV). Chat et chiens. Le chartreux.</t>
  </si>
  <si>
    <t>Série "Nature de France" (XIV). Chat et chiens. L'européen.</t>
  </si>
  <si>
    <t>Série "Nature de France" (XIV). Chat et chiens. Le montagne des Pyrénées.</t>
  </si>
  <si>
    <t>Série "Nature de France" (XIV). Chat et chiens. L'épagneul breton.</t>
  </si>
  <si>
    <t>150e anniversaire de la mort du compositeur Fréréric Chopin (1810-1849). Portrait de profil ; bâtiment de la Bibliothèque de l'Université, à varsovie.</t>
  </si>
  <si>
    <t>400e anniversaire de la naissance du peintre flamand Antoon Van Dyck (1599-1641). Détail du portrait de Charles à la chasse.</t>
  </si>
  <si>
    <t>"Meilleurs Voeux 2000". Paquet cadeau dont le papier déchiré fait découvrir un morceau de ciel.</t>
  </si>
  <si>
    <t>"Meilleurs Voeux 2000". Composition avec le nombre 2000.</t>
  </si>
  <si>
    <t>Centenaire du Métro. Panneaux anciens et modernes.</t>
  </si>
  <si>
    <t>Bicentenaire du Conseil d'Etat. Dessin d'entablement.</t>
  </si>
  <si>
    <t>Le phare du bout du monde. Le phare de San Juan de Salvamento (Cap Horn) et sa réplique à la Rochelle achevée le 1er janvier 2000.</t>
  </si>
  <si>
    <t>Saint Valentin. Coeur 2000 du couturier Yves Saint Laurent. Cœurs entourés de deux serpents.</t>
  </si>
  <si>
    <t>Saint Valentin. Coeur 2000 du couturier Yves Saint Laurent. Cœur avec profil féminin.</t>
  </si>
  <si>
    <t>Bicentenaire de la Banque de France. Portrait, parties de billets.</t>
  </si>
  <si>
    <t>Bicentenaire de la création du Corps préfectoral. Allégorie.</t>
  </si>
  <si>
    <t>Série artistique. Sandro Botticelli (1445-1510). "Vénus et les Grâces offrant des présents à une jeune fille" (détail de fresque).</t>
  </si>
  <si>
    <t>Série touristique. La cité de Carcassonne (Aude).</t>
  </si>
  <si>
    <t>Fête du Timbre. Hergé-Moulinsart 2000. Tintin et Milou (d'après l'œuvre d'Hergé).</t>
  </si>
  <si>
    <t>La paire 3304+3303a</t>
  </si>
  <si>
    <t>Flore. Pervenche de Madagascar.</t>
  </si>
  <si>
    <t>Le Parlement de Bretagne (Rennes).</t>
  </si>
  <si>
    <t>Timbre "Félicitations". Composition avec "Félicitations", fleur stylisée.</t>
  </si>
  <si>
    <t>Série artistique. Camille Claudel (1864-1943). Sculpture "La Valse".</t>
  </si>
  <si>
    <t>Série touristique. Saint Guilhem-le-Désert (Hérault).</t>
  </si>
  <si>
    <t>Série touristique. Gérardmer - Vallée des lacs (Vosges).</t>
  </si>
  <si>
    <t>Le siècle au fil du timbre (I). Le sport. Portrait du boxeur Marcel Cerdan et détail ceinture (champion du monde des poids moyen en 1948).</t>
  </si>
  <si>
    <t>Le siècle au fil du timbre (I). Le sport. L'athlète américain Carl Lewis (4 médailles d'or aux Jeux olympiques de Los Angeles, en 1984).</t>
  </si>
  <si>
    <t>Le siècle au fil du timbre (I). Le sport. La France, championne du monde de football en 1998 (coupe et supporters en fond).</t>
  </si>
  <si>
    <t>Le siècle au fil du timbre (I). Le sport. Le skieur Jean Claude Killy (3 médailles d'or aux Jeux olympiques de Grenoble en 1968).</t>
  </si>
  <si>
    <t>Le siècle au fil du timbre (I). Le sport. L'aviateur Charles Lindbergh et partie avant de son avion le "Spirit of Saint Louis" (1er traversée sans escale de l'Atlantique les 20-21 mai 1927).</t>
  </si>
  <si>
    <t>Europa 2000. Colonne d'étoiles européennes et enfants cueillant de nouvelles étoiles.</t>
  </si>
  <si>
    <t>300e anniversaire de la naissance de l'ingénieur et agronome Henri-Louis Duhamel du Monceau (1700-1782). Portrait sur fond de forêt.</t>
  </si>
  <si>
    <t>73e Congrès de la Fédération Française des Associations Philatéliques, à Nevers. Aiguière en faïence, du 17e siècle, et la Porte de Croux.</t>
  </si>
  <si>
    <t>Timbre "Bonnes vacances". Composition symbolique.</t>
  </si>
  <si>
    <t>Cinquantenaire de la conquète de l'Annapurna. Alpinistes en cordée et montagne en fond.</t>
  </si>
  <si>
    <t>Série "Nature de France" (XV). Faune et flore. Papillon sardanapale.</t>
  </si>
  <si>
    <t>Série "Nature de France" (XV). Faune et flore. Girafe réticulée.</t>
  </si>
  <si>
    <t>Série "Nature de France" (XV). Faune et flore. Allosaure.</t>
  </si>
  <si>
    <t>Série "Nature de France" (XV). Faune et flore. Tulipa lutea.</t>
  </si>
  <si>
    <t>Série touristique. Abbatiale d'Ottmarsheim (Haut Rhin).</t>
  </si>
  <si>
    <t>Centenaire de la naissance d'Antoine de Saint-Exupéry (1900-1944). Portrait, avion.</t>
  </si>
  <si>
    <t>Le Train jaune de Cerdagne. Le train de face et sur un viaduc.</t>
  </si>
  <si>
    <t>Folklores. Silhouettes de danseurs, musicien, instruments de musique.</t>
  </si>
  <si>
    <t>Jeux olympiques de Sydney (Australie). Cyclisme, escrime, relais.</t>
  </si>
  <si>
    <t>Jeux olympiques de Sydney (Australie). Relais,judo, plongeon.</t>
  </si>
  <si>
    <t>La paire 3340+3341</t>
  </si>
  <si>
    <t>Personnages célèbres. Les grands aventuriers français. Eric Tabarly (1931-1998).</t>
  </si>
  <si>
    <t>Personnages célèbres. Les grands aventuriers français. Alexandra David-Néel (1868-1969).</t>
  </si>
  <si>
    <t>Personnages célèbres. Les grands aventuriers français. Haroun Tazieff (1914-1998).</t>
  </si>
  <si>
    <t>Personnages célèbres. Les grands aventuriers français. Paul-Emile Victor (1907-1995).</t>
  </si>
  <si>
    <t>Personnages célèbres. Les grands aventuriers français. Jacques-Yves Cousteau (1910-1997).</t>
  </si>
  <si>
    <t>Personnages célèbres. Les grands aventuriers français. Norbert Casteret (1897-1987).</t>
  </si>
  <si>
    <t>25e anniversaire de la mort du Frère Alfred Stanke (1904-1975). Portrait et cathédrale de Bourges.</t>
  </si>
  <si>
    <t>Série artistique. Gaston Chaissac (1910-1964). Tableau "Visage rouge".</t>
  </si>
  <si>
    <t>Le siècle au fil du timbre (II). Société. 1901, le lave-linge.</t>
  </si>
  <si>
    <t>Le siècle au fil du timbre (II). Société. 1936, les congés payés (famille se baignant d'après photo d'époque).</t>
  </si>
  <si>
    <t>Le siècle au fil du timbre (II). Société. 1944, le droit de vote des femmes (femmes votant).</t>
  </si>
  <si>
    <t>Le siècle au fil du timbre (II). Société. 1948, la Déclaration universelle Droits de l'Homme (mentions : dignité, droits de l'homme, libres, égaux, et mur en brique en fond).</t>
  </si>
  <si>
    <t>Le siècle au fil du timbre (II). Société. 1969, le premier pas sur la Lune (astronaute sur la Lune).</t>
  </si>
  <si>
    <t>40e anniversaire de S.O.S. amitié.</t>
  </si>
  <si>
    <t>2001 nouveau millénaire.</t>
  </si>
  <si>
    <t>Série artistique. Mosaïque [9e Siècle] de Germigny-des-Prés (Loiret). Détail (ange).</t>
  </si>
  <si>
    <t>Hommage au dessinateur Raymond Peynet (1908-1999). "Le kiosque des amoureux - Valence".</t>
  </si>
  <si>
    <t>Faune en voie de disparition. Kiwi austral (Nouvelle-Zélande).</t>
  </si>
  <si>
    <t>Faune en voie de disparition. Faucon crécerellette (France).</t>
  </si>
  <si>
    <t>"Bonne Année" et "Meilleurs Vœux". Cristaux de neige et feuille de houx.</t>
  </si>
  <si>
    <t>"Bonne Année" et "Meilleurs Vœux". Boule de neige - Terre avec bonnet rouge.</t>
  </si>
  <si>
    <t>3e millénaire. Pli avec carte du monde et @.</t>
  </si>
  <si>
    <t>Métallurgie - 1900-2000. Silhouette de tour Eiffel et fusée Ariane.</t>
  </si>
  <si>
    <t>Championnat du Monde de Hand Ball, à Nantes. Joueur stylisé.</t>
  </si>
  <si>
    <t>Saint Valentin. Coeur 2001 du couturier Christian Lacroix.</t>
  </si>
  <si>
    <t>Série artistique. Pieter Brugel l'Ancien (vers 1525-1569). "La danse des paysans".</t>
  </si>
  <si>
    <t>La paire </t>
  </si>
  <si>
    <t>Le siècle au fil du timbre (III). Communication. La télévision: personnages de "Bonne nuit les petits".</t>
  </si>
  <si>
    <t>Le siècle au fil du timbre (III). Communication. La publicité au cinéma : le Petit Mineur.</t>
  </si>
  <si>
    <t>Le siècle au fil du timbre (III). Communication. Le téléphone portable.</t>
  </si>
  <si>
    <t>Le siècle au fil du timbre (III). Communication. La radio ; "Salut les copains".</t>
  </si>
  <si>
    <t>Le siècle au fil du timbre (III). Communication. Le disque compact.</t>
  </si>
  <si>
    <t>Timbres pour naissances. "C'est un garçon".</t>
  </si>
  <si>
    <t>Timbres pour naissances. "C'est une fille".</t>
  </si>
  <si>
    <t>Timbre de messages. "merci".</t>
  </si>
  <si>
    <t>Timbre de messages. "oui".</t>
  </si>
  <si>
    <t>Série "Nature de France" (XVI). Faune. Ecureuil.</t>
  </si>
  <si>
    <t>Série "Nature de France" (XVI). Faune. Chevreuil.</t>
  </si>
  <si>
    <t>Série "Nature de France" (XVI). Faune. Hérisson.</t>
  </si>
  <si>
    <t>Série "Nature de France" (XVI). Faune. Hermine.</t>
  </si>
  <si>
    <t>Série artistique. Hôtel des chevaliers de Saint-Jean-de-Jéruzalem, à Toulouse. Détail peinture murale (13e siècle).</t>
  </si>
  <si>
    <t>Série Touristique. Nogent-le-Rotrou (Eure et Loir). Château.</t>
  </si>
  <si>
    <t>Série Touristique. Besançon (Doubs). La citadelle de Vauban et fontaine.</t>
  </si>
  <si>
    <t>Europa. L'eau, richesse naturelle. Globe dans une goutte d'eau.</t>
  </si>
  <si>
    <t>Les Jardins de Versailles. Hommage au jardinier Le Nôtre (1613-1700).</t>
  </si>
  <si>
    <t>Le Vieux-Lyon (Rhône). Les traboules.</t>
  </si>
  <si>
    <t>Les personnages célèbres. Artistes de la chanson. Claude François (1939-1978).</t>
  </si>
  <si>
    <t>Les personnages célèbres. Artistes de la chanson. Léo Ferré (1916-1993).</t>
  </si>
  <si>
    <t>Les personnages célèbres. Artistes de la chanson. Serge Gainsbourg (1928-1991).</t>
  </si>
  <si>
    <t>Les personnages célèbres. Artistes de la chanson. Dalida (1933-1987).</t>
  </si>
  <si>
    <t>Les personnages célèbres. Artistes de la chanson. Michel Berger (1947-1992).</t>
  </si>
  <si>
    <t>Les personnages célèbres. Artistes de la chanson. Barbara (1930-1997).</t>
  </si>
  <si>
    <t>74e Congrès de la Fédération Française des Associations Philatéliques, à Tours. Statuette de compagnon (de Jean Bourreau), pont et cathédrale.</t>
  </si>
  <si>
    <t>30e anniversaire de la mort de Jean Vilar (1912-1971). Portrait de l'acteur et metteur en scène de théatre ; Palais des Papes à Avignon.</t>
  </si>
  <si>
    <t>"Bonnes Vacances". Empreinte de pied sur la plage.</t>
  </si>
  <si>
    <t>Série Touristique. Calais (Pas de Calais). Jetée, Hôtel de ville et ferry.</t>
  </si>
  <si>
    <t>"Demain l'Euro". Composition avec pièce de 1 euro et étoiles du drapeau européen.</t>
  </si>
  <si>
    <t>120e anniversaire de la naissance de l'ingénieur Albert Caquot (1881-1976). Portrait ; pont ; ballon "saucisse".</t>
  </si>
  <si>
    <t>Centenaire de la Loi du 1er Juillet 1901 sur la liberté d'association. Composition avec pièces de puzzle et mention "Liberté d'association".</t>
  </si>
  <si>
    <t>Série "Collection Jeunesse". Les Légendes du Rail. Locomotives. Eurostar.</t>
  </si>
  <si>
    <t>Série "Collection Jeunesse". Les Légendes du Rail. Locomotives. Américan 220.</t>
  </si>
  <si>
    <t>Série "Collection Jeunesse". Les Légendes du Rail. Locomotives. Crocodile.</t>
  </si>
  <si>
    <t>Série "Collection Jeunesse". Les Légendes du Rail. Locomotives. Crampton.</t>
  </si>
  <si>
    <t>Série "Collection Jeunesse". Les Légendes du Rail. Locomotives. Garratt 59.</t>
  </si>
  <si>
    <t>Série "Collection Jeunesse". Les Légendes du Rail. Locomotives. Pacific Chapelon.</t>
  </si>
  <si>
    <t>Série "Collection Jeunesse". Les Légendes du Rail. Locomotives. Mallard.</t>
  </si>
  <si>
    <t>Série "Collection Jeunesse". Les Légendes du Rail. Locomotives. Capitole.</t>
  </si>
  <si>
    <t>Série "Collection Jeunesse". Les Légendes du Rail. Locomotives. Autorail panoramique.</t>
  </si>
  <si>
    <t>Série "Collection Jeunesse". Les Légendes du Rail. Locomotives. 230 Classe P8.</t>
  </si>
  <si>
    <t>Cinquantenaire de la Convention de Genève relative aux Réfugiés. Emblème.</t>
  </si>
  <si>
    <t>Type Marianne du 14 Juillet. Type du T-P de 1997. Mention RF (au lieu de République Française).</t>
  </si>
  <si>
    <t>Type Marianne du 14 Juillet. Type du T-P de 1997. Mention RF (au lieu de République Française). Roulette.</t>
  </si>
  <si>
    <t>400e anniversaire de la naissance du mathématicien Pierre de Fermat (1601-1665). Portrait.</t>
  </si>
  <si>
    <t>Série artistique. Centenaire de la mort du peintre Henri de Toulouse-Lautrec (1864-1901). Yvette Guilbert chantant "Linger, Linger, Loo".</t>
  </si>
  <si>
    <t>Le siècle au fil du Timbre (IV). Sciences. La pénicilline.</t>
  </si>
  <si>
    <t>Le siècle au fil du Timbre (IV). Sciences. L'ADN.</t>
  </si>
  <si>
    <t>Le siècle au fil du Timbre (IV). Sciences. Le laser.</t>
  </si>
  <si>
    <t>Le siècle au fil du Timbre (IV). Sciences. Le 1er homme dans l'espace.</t>
  </si>
  <si>
    <t>Le siècle au fil du Timbre (IV). Sciences. La carte à puce.</t>
  </si>
  <si>
    <t>Val-de-Reuil (Eure). "L'astrobale", sculpture d'Alain Le Boucher.</t>
  </si>
  <si>
    <t>Série artistique. Johan Barthold Jongkind (1819-1891). "Honfleur à marée basse".</t>
  </si>
  <si>
    <t>Hommage à Jacques Chaban-Delmas (1915-2000). Portrait de l'homme politique.</t>
  </si>
  <si>
    <t>Hommage à Jean-Pierre Bloch (1905-1999). Portrait de l'homme politique.</t>
  </si>
  <si>
    <t>Centenaire de la naissance du dessinateur et graveur Albert Decaris (1901-1988).</t>
  </si>
  <si>
    <t>"Bonne Année" et "Meilleurs Vœux". Enfants et bonhomme de neige.</t>
  </si>
  <si>
    <t>"Bonne Année" et "Meilleurs Vœux". Enfants rapportant du houx et un paquet cadeau dans une brouette.</t>
  </si>
  <si>
    <t>Fontaines. Fontaine Nejjarine (Maroc).</t>
  </si>
  <si>
    <t>Fontaines. Fontaine Wallace (France).</t>
  </si>
  <si>
    <t>Type Marianne du 14 juillet. Types des T - P de 1997. Mention RF (au lieu de République Française).</t>
  </si>
  <si>
    <t>Type Marianne du 14 juillet. Types des T - P de 1997. Mention RF (au lieu de République Française). Roulette</t>
  </si>
  <si>
    <t>Jeux Olympiques d'hiver de Salt Lake City (Etats-Unis). Snowboard.</t>
  </si>
  <si>
    <t>Série artistique. Gustav Klimt (1862-1918). "Le Baiser".</t>
  </si>
  <si>
    <t>Hommage à l'écrivain Alain Bosquet (1919-1998). Portrait.</t>
  </si>
  <si>
    <t>Timbre pour mariages. "Oui".</t>
  </si>
  <si>
    <t>Europa. Le cirque.</t>
  </si>
  <si>
    <t>Fête du Timbre. Boule et Bill. Boule et Bill (de Jean Roba).</t>
  </si>
  <si>
    <t>La paire 3467a+3468</t>
  </si>
  <si>
    <t>Fête du Timbre. Boule et Bill. Boule et Bill, croix rouge et ballon (de Jean Roba). Sans réserve blanche autour de l'image.</t>
  </si>
  <si>
    <t>Les arènes de Nîmes.</t>
  </si>
  <si>
    <t>Le siècle au fil du timbre (V). Transports. Concorde.</t>
  </si>
  <si>
    <t>Le siècle au fil du timbre (V). Transports. La mobylette.</t>
  </si>
  <si>
    <t>Le siècle au fil du timbre (V). Transports. Le France.</t>
  </si>
  <si>
    <t>Le siècle au fil du timbre (V). Transports. La 2 CV.</t>
  </si>
  <si>
    <t>Le siècle au fil du timbre (V). Transports. Le TGV.</t>
  </si>
  <si>
    <t>Bicentenaire de la rencontre des deux navigateurs et explorateurs Nicolas Baudin (1754-1803) et Matthew Flinders (1774-1814). Portrait de Matthew Flinders et "l'Investigator".</t>
  </si>
  <si>
    <t>Bicentenaire de la rencontre des deux navigateurs et explorateurs Nicolas Baudin (1754-1803) et Matthew Flinders (1774-1814). Portrait de Nicolas Baudin et le "Géographe".</t>
  </si>
  <si>
    <t>Série touristique. La Charité-sur-Loire (Nièvre).</t>
  </si>
  <si>
    <t>Timbre pour invitations.</t>
  </si>
  <si>
    <t>Timbre pour anniversaires.</t>
  </si>
  <si>
    <t>100e Paris-Roubaix. Course sur les pavés.</t>
  </si>
  <si>
    <t>Série artistique. Fernando Botero. "Les Danseurs".</t>
  </si>
  <si>
    <t>Champions du monde de Football. Drapeau français 1998, image floue de joueurs.</t>
  </si>
  <si>
    <t>Série "Nature de France" (XVII). Faune marine. Tortue Luth.</t>
  </si>
  <si>
    <t>Série "Nature de France" (XVII). Faune marine. Grand dauphin.</t>
  </si>
  <si>
    <t>Série "Nature de France" (XVII). Faune marine. Orque.</t>
  </si>
  <si>
    <t>Série "Nature de France" (XVII). Faune marine. Phoque veau marin.</t>
  </si>
  <si>
    <t>75e Congrès de la Fédération Française des Associations Philatéliques, à Marseille. Vue panoramique de la ville.</t>
  </si>
  <si>
    <t>Bicentenaire de la Légion d'honneur. Croix.</t>
  </si>
  <si>
    <t>Bicentenaire de la mort de Louis Delgrès (1766-1802), défenseur de l'abolition de l'esclavage. Portrait de l'officier.</t>
  </si>
  <si>
    <t>Rocamadour (Lot).</t>
  </si>
  <si>
    <t>Timbre pour vacances.</t>
  </si>
  <si>
    <t>Championat du monde d'Atlétisme Handisport, au stadium de Lille-Métropole. Course en fauteuils roulants.</t>
  </si>
  <si>
    <t>Chapelle de Saint-Ser (Bouches du Rhône).</t>
  </si>
  <si>
    <t>Série touristique. Collioure (Pyrennées orientales). "Le phare de Colliuore", d'André Derain.</t>
  </si>
  <si>
    <t>Cathédrale de Metz. Détail vitrail "Eve et le serpent, La Création" (1963-64), de Marc Chagall.</t>
  </si>
  <si>
    <t>Série touristique. Locronan (Finistère). Eglise Saint-Roman et chapelle du Pénity.</t>
  </si>
  <si>
    <t>Les personnages célèbres. Grands interprètes de Jazz. Louis Armstrong (1901-1971).</t>
  </si>
  <si>
    <t>Les personnages célèbres. Grands interprètes de Jazz. Sydney Bechet (1897-1959).</t>
  </si>
  <si>
    <t>Les personnages célèbres. Grands interprètes de Jazz. Duke Ellington (1899-1974).</t>
  </si>
  <si>
    <t>Les personnages célèbres. Grands interprètes de Jazz. Ella Fitzgerald (1948-1996).</t>
  </si>
  <si>
    <t>Les personnages célèbres. Grands interprètes de Jazz. Stéphane Grappelli (1908-1997).</t>
  </si>
  <si>
    <t>Les personnages célèbres. Grands interprètes de Jazz. Michel Petrucciani (1962-1999).</t>
  </si>
  <si>
    <t>Notre Dame de la Salette (Isère). Basilique.</t>
  </si>
  <si>
    <t>L'Art chorégraphique.</t>
  </si>
  <si>
    <t>Série "Collection Jeunesse". Cylindrées et carénages. Motos. Honda 750 Four.</t>
  </si>
  <si>
    <t>Série "Collection Jeunesse". Cylindrées et carénages. Motos. Terrot 500 RGST.</t>
  </si>
  <si>
    <t>Série "Collection Jeunesse". Cylindrées et carénages. Motos. Majestic.</t>
  </si>
  <si>
    <t>Série "Collection Jeunesse". Cylindrées et carénages. Motos. Norton Commando 750.</t>
  </si>
  <si>
    <t>Série "Collection Jeunesse". Cylindrées et carénages. Motos. Voxan 1000 Café Racer.</t>
  </si>
  <si>
    <t>Série "Collection Jeunesse". Cylindrées et carénages. Motos. BMW R90S.</t>
  </si>
  <si>
    <t>Série "Collection Jeunesse". Cylindrées et carénages. Motos. Harley Davidson Hydra glide.</t>
  </si>
  <si>
    <t>Série "Collection Jeunesse". Cylindrées et carénages. Motos. Triumph Bonneville 650.</t>
  </si>
  <si>
    <t>Série "Collection Jeunesse". Cylindrées et carénages. Motos. Ducati 916.</t>
  </si>
  <si>
    <t>Série "Collection Jeunesse". Cylindrées et carénages. Motos. Yamaha 500XT.</t>
  </si>
  <si>
    <t>20e anniversaire de la mort de l'écrivain Georges Perec (1936-1982). Portrait avec chat.</t>
  </si>
  <si>
    <t>Le Siècle au fil du timbre (VI). Vie quotidienne. "Pêcheur de sable", Plage de Capbreton, 1947.</t>
  </si>
  <si>
    <t>Le Siècle au fil du timbre (VI). Vie quotidienne. "Enfant à la fontaine", Avignon, 1950.</t>
  </si>
  <si>
    <t>Le Siècle au fil du timbre (VI). Vie quotidienne. "Un superbe été", Saint-Brévin-les-Pins, 1955.</t>
  </si>
  <si>
    <t>Le Siècle au fil du timbre (VI). Vie quotidienne. "Sur les bancs del'école", Paris, 1965.</t>
  </si>
  <si>
    <t>Le Siècle au fil du timbre (VI). Vie quotidienne. "Louise la repasseuse", La Pommeraye, 1950.</t>
  </si>
  <si>
    <t>Centenaire de la mort de l'écrivain Emile Zola (1840-1902). Portrait.</t>
  </si>
  <si>
    <t>Série Touristique. Neufchâteau (Vosges). Pavillon des Goncourt.</t>
  </si>
  <si>
    <t>Série artistique. Elisabeth Vigié-Lebrun (1755-1842). Autoportrait.</t>
  </si>
  <si>
    <t>Capitales européennes. Rome. Le Colisée.</t>
  </si>
  <si>
    <t>Capitales européennes. Rome. La Fontaine de Trévi.</t>
  </si>
  <si>
    <t>Capitales européennes. Rome. L'église de la Trinité-des-Monts.</t>
  </si>
  <si>
    <t>Capitales européennes. Rome. La basilique Saint-Pierre.</t>
  </si>
  <si>
    <t>"Le monde en réseau". Timbre destiné au courrier des entreprises.</t>
  </si>
  <si>
    <t>"Meilleurs Vœux". Chalet sous la neige.</t>
  </si>
  <si>
    <t>Série artistique. Jésus Rafaël Soto. "Sphère Concorde" (art cinétique).</t>
  </si>
  <si>
    <t>Type Marianne du 14 juillet. Type de 2002.</t>
  </si>
  <si>
    <t>Type Marianne du 14 juillet. Type de 2002. Roulette.</t>
  </si>
  <si>
    <t>Bicentenaire de la naissance de l'écrivain Alexandre Dumas (1802-1870). Portrait, dessin du Panthéon.</t>
  </si>
  <si>
    <t>1er anniversaire de la mort Léopold Sédar Senghor (1906-2001), homme d'Etat et poète sénégalais. Portrait.</t>
  </si>
  <si>
    <t>Saint Valentin. Cœur 2003 du couturier Torrente. Cœur avec roses et signature.</t>
  </si>
  <si>
    <t>Timbre de message. "Merci".</t>
  </si>
  <si>
    <t>Timbre pour naissances.</t>
  </si>
  <si>
    <t>40e anniversaire du Traité sur la Coopération franco-allemande.</t>
  </si>
  <si>
    <t>40 ans d'aménagement du territoire. Composition avec carte de France.</t>
  </si>
  <si>
    <t>Hommage à Geneviève de Gaulle Anthonioz (1920-2002). Portrait de la résistante, ancienne Présidente d'ATD Quart Monde, grand-croix de la Légion d'honneur.</t>
  </si>
  <si>
    <t>Bicentenaire de la Chambre de commerce et d'Industrie de Paris. Tout Eiffel composée par des silhouettes.</t>
  </si>
  <si>
    <t>La paire (3546a+3547)</t>
  </si>
  <si>
    <t>Série "Nature de France" (XVIII). Oiseaux d'outre-mer. Colibri à tête bleu.</t>
  </si>
  <si>
    <t>Série "Nature de France" (XVIII). Oiseaux d'outre-mer. Toucan ariel.</t>
  </si>
  <si>
    <t>Série "Nature de France" (XVIII). Oiseaux d'outre-mer. Colibri grenat.</t>
  </si>
  <si>
    <t>Série "Nature de France" (XVIII). Oiseaux d'outre-mer. Terpsiphone de Bourbon.</t>
  </si>
  <si>
    <t>Série Touristique. Nantes (Loire atlantique). Tramway TAN et tour LU (lefèvre-Utile).</t>
  </si>
  <si>
    <t>Hommage à Pierre Bérégovoy (1925-1993). Portrait de l'homme politique.</t>
  </si>
  <si>
    <t>Hommage à Milan Rastislav Stefanik (1880-1919), astronome diplomate, Général de brigade de l'Armée de l'Air française, nommé ministre de la Défense de la République tchécoslovaque en 1919 .Portrait, Observatoire de Meudon.</t>
  </si>
  <si>
    <t>Charte des droits fondamentaux de l'Union européenne.</t>
  </si>
  <si>
    <t>Europa. Art de l'affiche. "Bal des affiches" (1986), œuvre de Raymond Savignac.</t>
  </si>
  <si>
    <t>Bâtiment de guerre. Porte-avions Charles de Gaulle.</t>
  </si>
  <si>
    <t>Série artistique. Michel-Ange (1475-1564). "Esclave rebelle", "Esclave mourant", sculptures.</t>
  </si>
  <si>
    <t>Portrait de régions. La France à vivre. Les cabines de bain.</t>
  </si>
  <si>
    <t>Portrait de régions. La France à vivre. La pêche au carrelet.</t>
  </si>
  <si>
    <t>Portrait de régions. La France à vivre. Les vignobles de Champagne.</t>
  </si>
  <si>
    <t>Portrait de régions. La France à vivre. Le camenbert.</t>
  </si>
  <si>
    <t>Portrait de régions. La France à vivre. Le foie gras.</t>
  </si>
  <si>
    <t>Portrait de régions. La France à vivre. La pétanque.</t>
  </si>
  <si>
    <t>Portrait de régions. La France à vivre. Guignol.</t>
  </si>
  <si>
    <t>Portrait de régions. La France à vivre. La crêpe.</t>
  </si>
  <si>
    <t>Portrait de régions. La France à vivre. Le cassoulet.</t>
  </si>
  <si>
    <t>Portrait de régions. La France à vivre. La porcelaine.</t>
  </si>
  <si>
    <t>Timbre  pour anniversaires. Personnage de bande dessinée. Marsupilami portant un gâteau, d'André Franquin et Batem.</t>
  </si>
  <si>
    <t>76e Congrès de la Fédération des Associations Philatéliques, à Mulhouse. La Tour de Bolwerk et automobile Bugatti coupé cabriolet d'Eaders.</t>
  </si>
  <si>
    <t>Timbre pour vacances. Mère et enfants sur leur serviette de plage.</t>
  </si>
  <si>
    <t>Basilique Notre-Dame de l'Epine (Marne).</t>
  </si>
  <si>
    <t>Série touristique. Tulle (Corrèze). Cathédrale.</t>
  </si>
  <si>
    <t>275e anniversaire de la Franc-maçonnerie française. Symboles : compas et équerre.</t>
  </si>
  <si>
    <t>Cyclisme. Centenaire du Tour de France. Le coureur Maurice Garin, vainqueur du Tour de 1903.</t>
  </si>
  <si>
    <t>Cyclisme. Centenaire du Tour de France. Coureur de 2003 à l'arrivée.</t>
  </si>
  <si>
    <t>La paire 3582+3583</t>
  </si>
  <si>
    <t>Série artistique. Paul Signac (1863-1935). "La Bouée Rouge", tableau du peintre.</t>
  </si>
  <si>
    <t>Série artistique. Wassily Kandinsky (1866-1944). Tableau du peintre.</t>
  </si>
  <si>
    <t>Eglise de Saint-Père (Yonne).</t>
  </si>
  <si>
    <t>Championnat du monde d'Athlétisme Paris 2003 Saint-Denis. Lancer du javelot, course, saut en hauteur.</t>
  </si>
  <si>
    <t>Les personnages célèbres. Personnages de la littérature française. Vidocq.</t>
  </si>
  <si>
    <t>Les personnages célèbres. Personnages de la littérature française. Esmeralda.</t>
  </si>
  <si>
    <t>Les personnages célèbres. Personnages de la littérature française. Claudine.</t>
  </si>
  <si>
    <t>Les personnages célèbres. Personnages de la littérature française. Nana.</t>
  </si>
  <si>
    <t>Les personnages célèbres. Personnages de la littérature française. Le comte de Monte-Cristo.</t>
  </si>
  <si>
    <t>Les personnages célèbres. Personnages de la littérature française. Gavroche.</t>
  </si>
  <si>
    <t>Cinquantenaire de la naissance du Commandant Afgan Ahmad Shah Massoud (1953-2001). Portrait.</t>
  </si>
  <si>
    <t>Portrait de régions. La France à voir. Le château de Chenonceau.</t>
  </si>
  <si>
    <t>Portrait de régions. La France à voir. Maison alsacienne.</t>
  </si>
  <si>
    <t>Portrait de régions. La France à voir. Toits de Bourgogne.</t>
  </si>
  <si>
    <t>Portrait de régions. La France à voir. Tour génoise en Corse.</t>
  </si>
  <si>
    <t>Portrait de régions. La France à voir. L'Arc de Triomphe.</t>
  </si>
  <si>
    <t>Portrait de régions. La France à voir. Mas provencal.</t>
  </si>
  <si>
    <t>Portrait de régions. La France à voir. La pointe du Raz.</t>
  </si>
  <si>
    <t>Portrait de régions. La France à voir. Le mont Blanc.</t>
  </si>
  <si>
    <t>Portrait de régions. La France à voir. Maison basque.</t>
  </si>
  <si>
    <t>Portrait de régions. La France à voir. Le pont du Gard.</t>
  </si>
  <si>
    <t>Jardins de France. Parc des Buttes-Chaumont (détail falaise avec le temple de la Sibylle).</t>
  </si>
  <si>
    <t>Jardins de France. Jardin du Luxembourg (détail avec le bâtiment du Sénat en fond).</t>
  </si>
  <si>
    <t>Série Touristique. Pontarlier (Doubs). La Porte Saint-Pierre.</t>
  </si>
  <si>
    <t>Série "Collection Jeunesse". Véhicules utilitaires et grande échelle. Autocar.</t>
  </si>
  <si>
    <t>Série "Collection Jeunesse". Véhicules utilitaires et grandes échelles. Tracteur.</t>
  </si>
  <si>
    <t>Série "Collection Jeunesse". Véhicules utilitaires et grande échelle. Camion de pompiers à échelle.</t>
  </si>
  <si>
    <t>Série "Collection Jeunesse". Véhicules utilitaires et grande échelle. Voiture postale.</t>
  </si>
  <si>
    <t>Série "Collection Jeunesse". Véhicules utilitaires et grande échelle. Autobus parisien.</t>
  </si>
  <si>
    <t>Série "Collection Jeunesse". Véhicules utilitaires et grande échelle. Véhicule de livraison.</t>
  </si>
  <si>
    <t>Série "Collection Jeunesse". Véhicules utilitaires et grande échelle. Camion de chantier.</t>
  </si>
  <si>
    <t>Série "Collection Jeunesse". Véhicules utilitaires et grande échelle. Véhicule de Police.</t>
  </si>
  <si>
    <t>Série "Collection Jeunesse". Véhicules utilitaires et grande échelle. Ambulance.</t>
  </si>
  <si>
    <t>Série "Collection Jeunesse". Véhicules utilitaires et grande échelle. Véhicule de Premiers secours.</t>
  </si>
  <si>
    <t>Centenaire  de la Semeuse de Roty. Autoadhésif.</t>
  </si>
  <si>
    <t>"Meilleurs Vœux". Rouge-gorge.</t>
  </si>
  <si>
    <t>"Meilleurs Vœux".</t>
  </si>
  <si>
    <t>Capitales européennes. Luxembourg. Cathédrale Notre-Dame.</t>
  </si>
  <si>
    <t>Capitales européennes. Luxembourg. Citadelle Saint-Esprit.</t>
  </si>
  <si>
    <t>Capitales européennes. Luxembourg. Palais grand-ducal.</t>
  </si>
  <si>
    <t>Capitales européennes. Luxembourg. Pont Adolphe.</t>
  </si>
  <si>
    <t>Série artistique. Andy Warhol (1928-1987). "Marylin", 1967, sérigraphie du peintre</t>
  </si>
  <si>
    <t>Art. Emission commune avec l'Inde Enluminure française du 15e siècle extraite du livre des Heures à l'usage de Rome (coq).</t>
  </si>
  <si>
    <t>Art. Emission commune avec l'Inde Joaillerie indienne du 19e siècle (paon).</t>
  </si>
  <si>
    <t>Paquebot le "Queen Mary 2".</t>
  </si>
  <si>
    <t>Saint Valentin. Cœurs 2004 du couturier Karl Lagerfeld. Le tailleur Chanel sur fond de Tour Eiffel dans un cœur.</t>
  </si>
  <si>
    <t>Timbre de messages. "Ceci est une Invitation" avec point des "i" perforé.</t>
  </si>
  <si>
    <t>Timbre de messages. "Un grand Merci" avec point des "i" perforé.</t>
  </si>
  <si>
    <t>Lille, capitale européenne de la Culture en 2004. Les Maisons Folies.</t>
  </si>
  <si>
    <t>Personnalité. Centenaire de la mort du sculteur Auguste Bartholdi (1834-1904). Statue de la la Liberté.</t>
  </si>
  <si>
    <t>Personnalité. 800e anniversaire de la mort de la reine Aliénor d'Aquitaine (vers 1122-1204). Portrait d'après un détail d'une miniature.</t>
  </si>
  <si>
    <t>Fête du Timbre. Mickey.</t>
  </si>
  <si>
    <t>Fête du Timbre. Minnie.</t>
  </si>
  <si>
    <t>Le triptyque 3641a+3643+3642</t>
  </si>
  <si>
    <t>Bicentenaire du Code Civil.</t>
  </si>
  <si>
    <t>Personnalité. Bicentenaire de la naissance de l'écrivain George Sand (1804-1876). Portrait, maison à Nohant.</t>
  </si>
  <si>
    <t>Portrait de régions. La France à vivre. La coutellerie.</t>
  </si>
  <si>
    <t>Portrait de régions. La France à vivre. Le marché de Provence.</t>
  </si>
  <si>
    <t>Portrait de régions. La France à vivre. Les vignobles du Beaujolais.</t>
  </si>
  <si>
    <t>Portrait de régions. La France à vivre. Le pain.</t>
  </si>
  <si>
    <t>Portrait de régions. La France à vivre. Coiffe madras.</t>
  </si>
  <si>
    <t>Portrait de régions. La France à vivre. Les huîtres.</t>
  </si>
  <si>
    <t>Portrait de régions. La France à vivre. La quiche lorraine.</t>
  </si>
  <si>
    <t>Portrait de régions. La France à vivre. La course landaise.</t>
  </si>
  <si>
    <t>Portrait de régions. La France à vivre. Le clafoutis.</t>
  </si>
  <si>
    <t>Portrait de régions. La France à vivre. Le bagad.</t>
  </si>
  <si>
    <t>Série touristique. Clermont Ferrand (Puy de Dôme). Statue équestre de Vercingétorix (œuvre de Bartholdi), cathédrale, le Puy de Dôme.</t>
  </si>
  <si>
    <t>Centenaire de l'Entente cordiale. "Coccinelle", aquarelle du peintre Sonia Delaunay (1885-1979).</t>
  </si>
  <si>
    <t>Centenaire de l'Entente cordiale. "Lace I (Trial Proof)", 1968, lithographie du peintre abstrait Terry Frost (1915-2003).</t>
  </si>
  <si>
    <t>Sécurité Routière. Composition avec ceinture de sécurité.</t>
  </si>
  <si>
    <t>Série Artistique.  Jean-Léon Gérome (1824-1904). "Un combat de coqs", détail tableau du peintre.</t>
  </si>
  <si>
    <t>Série touristique. Bordeaux (Gironde). Tramway et pont.</t>
  </si>
  <si>
    <t>Série "Nature de France" (XIX). Animaux de la ferme. Le lapin.</t>
  </si>
  <si>
    <t>Série "Nature de France" (XIX). Animaux de la ferme. La poule.</t>
  </si>
  <si>
    <t>Série "Nature de France" (XIX). Animaux de la ferme. La vache.</t>
  </si>
  <si>
    <t>Série "Nature de France" (XIX). Animaux de la ferme. Le baudet.</t>
  </si>
  <si>
    <t>1er mai 2004, élargissement de l'Union Européenne. Carte avec drapeaux des pays membres, étoiles européennes.</t>
  </si>
  <si>
    <t>Cinquantenaire de la bataille de Dien Bien Phu (Vietnam). Soldats, parachutage.</t>
  </si>
  <si>
    <t>Europa. Les vacances. Détail d'une œuvre originale du peintre Raoul Dufy (1877-1953).</t>
  </si>
  <si>
    <t>Bande Dessinée. "Blake et Mortimer", du dessinateur Edgard-Pierre Jacobs (1904-1987). "La Marque Jaune".</t>
  </si>
  <si>
    <t>Bande Dessinée. "Blake et Mortimer", du dessinateur Edgard-Pierre Jacobs (1904-1987). Blake et Mortimer.</t>
  </si>
  <si>
    <t>Centenaire de la FIFA (Fédération Internationale de Football Association). Logo.</t>
  </si>
  <si>
    <t>Jardins de France. Le Jardin des Tuileries (perspective sur les bassins, l'Obélisque de la place de la Concorde et l'Arc de Triomphe).</t>
  </si>
  <si>
    <t>Jardins de France. Le Parc floral de Paris.</t>
  </si>
  <si>
    <t>60e anniversaire des Débarquements des troupes alliées et de la Libération.</t>
  </si>
  <si>
    <t>Série Artistique. Salvador Dali (1904-1989). "Galatée aux sphères", tableau du peintre.</t>
  </si>
  <si>
    <t>Le don d'organes.</t>
  </si>
  <si>
    <t>400e anniversaire de la fondation de la colonie de l'île Sainte-Croix par Pierre Dugua de Mons. Portrait de l'explorateur et marchand de fourrures</t>
  </si>
  <si>
    <t>Personnages célèbres. Napoléon 1er et la garde impériale. Chasseur à cheval.</t>
  </si>
  <si>
    <t>Personnages célèbres. Napoléon 1er et la garde impériale. Artilleur à pied.</t>
  </si>
  <si>
    <t>Personnages célèbres. Napoléon 1er et la garde impériale. Dragon.</t>
  </si>
  <si>
    <t>Personnages célèbres. Napoléon 1er et la garde impériale. Mameluk.</t>
  </si>
  <si>
    <t>Personnages célèbres. Napoléon 1er et la garde impériale. Napoléon Ier à cheval.</t>
  </si>
  <si>
    <t>Personnages célèbres. Napoléon 1er et la garde impériale. Grenadier à pied.</t>
  </si>
  <si>
    <t>77e Congrès Fédération Française des Associations Philatéliques à Paris. Composition avec la Tour Eiffel.</t>
  </si>
  <si>
    <t>Jeux Olympiques d'Athènes (Grèce). Kayak, tennis, saut d'obstacles.</t>
  </si>
  <si>
    <t>Jeux Olympiques d'Athènes (Grèce). Athlète antique portant la flamme olympique et relayeur.</t>
  </si>
  <si>
    <t>La paire 3686+3687</t>
  </si>
  <si>
    <t>Fonds mondial de lutte contre le SIDA, la Tuberculose et le Paludisme. Timbre sur timbre. Timbre n° 3417 de la Marianne du 14 Juillet sur timbre  et composition avec le logo de l'Organisme.</t>
  </si>
  <si>
    <t>Série Artistique. Vincent Van Gogh (1856-1890). "La méridienne" d'après Millet, tableau du peintre Vincent Van Gogh.</t>
  </si>
  <si>
    <t>Série "Collection Jeunesse". Les sports de glisse. Skateboard.</t>
  </si>
  <si>
    <t>Série "Collection Jeunesse". Les sports de glisse. Parachutisme.</t>
  </si>
  <si>
    <t>Série "Collection Jeunesse". Les sports de glisse. Planche à voile.</t>
  </si>
  <si>
    <t>Série "Collection Jeunesse". Les sports de glisse. Surf.</t>
  </si>
  <si>
    <t>Série "Collection Jeunesse". Les sports de glisse. Luge.</t>
  </si>
  <si>
    <t>Série "Collection Jeunesse". Les sports de glisse. Bicross.</t>
  </si>
  <si>
    <t>Série "Collection Jeunesse". Les sports de glisse. Parapente.</t>
  </si>
  <si>
    <t>Série "Collection Jeunesse". Les sports de glisse. Jet-ski.</t>
  </si>
  <si>
    <t>Série "Collection Jeunesse". Les sports de glisse. Snowboard.</t>
  </si>
  <si>
    <t>Série "Collection Jeunesse". Les sports de glisse. Roller.</t>
  </si>
  <si>
    <t>Série touristique. Vaux-sur-Mer (Charente maritime). Eglise Saint-Etienne du 12e siècle.</t>
  </si>
  <si>
    <t>Portrait de régions. La France à voir. Maison normande.</t>
  </si>
  <si>
    <t>Portrait de régions. La France à voir. Le château de Chambord.</t>
  </si>
  <si>
    <t>Portrait de régions. La France à voir. Les gorges du Tarn.</t>
  </si>
  <si>
    <t>Portrait de régions. La France à voir. Notre-Dame de Paris.</t>
  </si>
  <si>
    <t>Portrait de régions. La France à voir. Moulin du Nord.</t>
  </si>
  <si>
    <t>Portrait de régions. La France à voir. Maison troglodytique.</t>
  </si>
  <si>
    <t>Portrait de régions. La France à voir. Les calanques de Cassis.</t>
  </si>
  <si>
    <t>Portrait de régions. La France à voir. Le phare du Cap-Feret.</t>
  </si>
  <si>
    <t>Portrait de régions. La France à voir. Château cathare.</t>
  </si>
  <si>
    <t>Portrait de régions. La France à voir. Chalet des Alpes.</t>
  </si>
  <si>
    <t>Cathédrale de Luçon (Vendée). Edifice et portrait du cardinal de Richelieu.</t>
  </si>
  <si>
    <t>Halloween. Composition avec citrouille, sorcière, araignée.</t>
  </si>
  <si>
    <t>Personnalité. 60 ans de la mort de Félix Eboué (1884-1944). Portrait de l'administrateur des colonies et portrait du Général de Gaulle.</t>
  </si>
  <si>
    <t>Le phare d'Ouistreham.</t>
  </si>
  <si>
    <t>Capitales européennes. Athènes. L'Académie.</t>
  </si>
  <si>
    <t>Capitales européennes. Athènes. Le Parthénon.</t>
  </si>
  <si>
    <t>Capitales européennes. Athènes. L'Odéon d'Hérode Atticus.</t>
  </si>
  <si>
    <t>Capitales européennes. Athènes. L'Eglise des Saints -pôtres.</t>
  </si>
  <si>
    <t>"Meilleurs Vœux". Composition avec étoile.</t>
  </si>
  <si>
    <t>Personnalité. Centenaire de la mort d'Henri Wallon (1812-1904), historien et homme politique. Portrait.</t>
  </si>
  <si>
    <t>Inauguration du viaduc de Millau. Vue de l'ouvrage.</t>
  </si>
  <si>
    <t>Type Marianne de Lamouche. Roulette.</t>
  </si>
  <si>
    <t>Solidarité Asie. Croix-Rouge Française. Timbre avec surtaxe au profit des sinistrés du tsunami. Timbre n° 3734 de la Marianne de Lamouche sur timbre, logo de la Croix-Rouge Française et mention "Solidarité Asie - 0,20 € de don".</t>
  </si>
  <si>
    <t>Personnalité. Rachi (1040-1105), rabin, commentateur de la Bible et du Talmud. Portrait.</t>
  </si>
  <si>
    <t>Saint Valentin. Coeur 2005 du couturier Cacharel. Oiseau au motif d'un cacharel, oiseau de Camargue.</t>
  </si>
  <si>
    <t>Année lunaire chinoise du coq. Coq stylisé.</t>
  </si>
  <si>
    <t>Centenaire du Rotary Club International. Emblème sur carte de France.</t>
  </si>
  <si>
    <t>Centenaire du Rotary Club International. Emblème sur carte de France. Autoadhésif.</t>
  </si>
  <si>
    <t>Fête du timbre. Bande dessinée. Titeuf, du dessinateur Zep. Le personnage.</t>
  </si>
  <si>
    <t>Fête du timbre. Bande dessinée. Titeuf, du dessinateur Zep. Manu.</t>
  </si>
  <si>
    <t>Fête du timbre. Bande dessinée. Titeuf, du dessinateur Zep. Nadia.</t>
  </si>
  <si>
    <t>Le triptyque 3753+3751a+3752</t>
  </si>
  <si>
    <t>Timbre de messages. "ceci est une invitation" avec point des "i" perforé.</t>
  </si>
  <si>
    <t>Timbre de messages. "un grand merci".</t>
  </si>
  <si>
    <t>Série Artistique. Nicolas de Staël (1914-1955). "Sicile", tableau du peintre.</t>
  </si>
  <si>
    <t>Série "Nature" (XX). Flore. Fleurs. Orchidées. Orchidée "Mabel Sanders".</t>
  </si>
  <si>
    <t>Série "Nature" (XX). Flore. Fleurs. Orchidées. Sabot de Vénus.</t>
  </si>
  <si>
    <t>Série "Nature" (XX). Flore. Fleurs. Orchidées. Orchidée papillon.</t>
  </si>
  <si>
    <t>Série "Nature" (XX). Flore. Fleurs. Orchidées. Orchidée d'Aphrodite.</t>
  </si>
  <si>
    <t>Portrait de régions. La France à vivre. Les joutes nautiques.</t>
  </si>
  <si>
    <t>Portrait de régions. La France à vivre. L'horlogerie comtoise.</t>
  </si>
  <si>
    <t>Portrait de régions. La France à vivre. Le cantal.</t>
  </si>
  <si>
    <t>Portrait de régions. La France à vivre. Les guinguettes.</t>
  </si>
  <si>
    <t>Portrait de régions. La France à vivre. La bouillabaisse.</t>
  </si>
  <si>
    <t>Portrait de régions. La France à vivre. Le P'ti Quinquin (sculpture).</t>
  </si>
  <si>
    <t>Portrait de régions. La France à vivre. Les rillettes.</t>
  </si>
  <si>
    <t>Portrait de régions. La France à vivre. La choucroute.</t>
  </si>
  <si>
    <t>Portrait de régions. La France à vivre. La pelote basque.</t>
  </si>
  <si>
    <t>Portrait de régions. La France à vivre. La canne à sucre.</t>
  </si>
  <si>
    <t>Série Touristique. Aix en Provence. Fontaine des Quatre-Dauphins et montagne Sainte-Victoire.</t>
  </si>
  <si>
    <t>Personnalité. Cinquantenaire de la mort d'Albert Einstein (1879-1955), physicien. Portrait du prix Nobel de physique en 1921,  formule E=mc2.</t>
  </si>
  <si>
    <t>Personnalité. Alexis de Tocqueville (1809-1859), historien et homme politique. Portrait.</t>
  </si>
  <si>
    <t>60e anniversaire de la Libération des camps. Soldats américain et soviétique, libérant un déporté (dessin de Plantu).</t>
  </si>
  <si>
    <t>Bicentenaire de la bataille d'Austerlitz. L'empereur Napoléon 1er, monument de la Paix à Austerlitz, soleil.</t>
  </si>
  <si>
    <t>Série touristique. Golfe du morbihan. Paysage avec voiliers, sinagot, maisons sur l'île.</t>
  </si>
  <si>
    <t>Europa. La gastronomie. Chef cuisinier présentant des plats dont un avec homard.</t>
  </si>
  <si>
    <t>78e Congrès de la Fédération française des associations philatéliques, à Nancy. La place Stanislas avec la statue de Stanislas 1er Leszcynski, duc de Lorraine, et ses édifices du XVIIIe siècle réalisés par l'architecte Emmanuel Héré de Corny.</t>
  </si>
  <si>
    <t>Jardins de France. Jardins de la Fontaine à Nimes ("La nymphe de la source" (1746), sculture de Dominique Raché).</t>
  </si>
  <si>
    <t>Jardins de France. Jardins de la Fontaine à Nimes (sculpture du bassin du Nymphée).</t>
  </si>
  <si>
    <t>Personnages célèbres. Héros de romans de l'écrivain Jules Verne (1828-1905). "Cinq semaines en ballon" (1863) (mongolfière et éléphant).</t>
  </si>
  <si>
    <t>Personnages célèbres. Héros de romans de l'écrivain Jules Verne (1828-1905). "De la Terre à la Lune" (1865) (fusée).</t>
  </si>
  <si>
    <t>Personnages célèbres Héros de romans de l'écrivain Jules Verne (1828-1905). "Voyage au centre de la Terre" (1864) (faune préhistorique, radeau).</t>
  </si>
  <si>
    <t>Personnages célèbres. Héros de romans de l'écrivain Jules Verne (1828-1905). "Michel Strogoff" (1876) (scène avec le héros, courrier du tsar, à cheval).</t>
  </si>
  <si>
    <t>Personnages célèbres. Héros de romans de l'écrivain Jules Verne (1828-1905). "Le tour de monde en 80 jours" (1873) (locomotive, bisons).</t>
  </si>
  <si>
    <t>Personnages célèbres. Héros de romans de l'écrivain Jules Verne (1828-1905). "Vingt mille lieues sous les mers" (1870). (combat contre une pieuvre géante)</t>
  </si>
  <si>
    <t>Sport automobile. Coupe Gordon Bennett. Coupe Gordon Bennett (voiture de course Richard Brasier vainqueur en 1905).</t>
  </si>
  <si>
    <t>Sport automobile. Coupe Gordon Bennett. Coupe Gordon Bennett (voiture de course Richard Brasier vainqueur en 1905, représentée sur partie de route protégée par une palissade).</t>
  </si>
  <si>
    <t>Sport automobile. Coupe Gordon Bennett. Voiture de course d'endurance.</t>
  </si>
  <si>
    <t>Sport automobile. Coupe Gordon Bennett. Voiture de rallye.</t>
  </si>
  <si>
    <t>Sport automobile. Coupe Gordon Bennett. Voiture de rallye-raid.</t>
  </si>
  <si>
    <t>Sport automobile. Coupe Gordon Bennett. voiture de Formule 1.</t>
  </si>
  <si>
    <t>Charte de l'environnement. Mains d'adulte tenant un parchemin sur lequel des mains d'enfant sont posées sur l'image d'un paysage verdoyant avec cascade, rivière et hirondelle rousseline.</t>
  </si>
  <si>
    <t>Série touristique. Villefranche-sur-mer (Alpes Maritimes). Vue de la rade.</t>
  </si>
  <si>
    <t>30e anniversaire de la Loi pour les personnes handicapées. Composition symbolique.</t>
  </si>
  <si>
    <t>Série artistique. François Pompon (1855-1933), sculpteur. "L'Ours blanc", sculpture de 1929.</t>
  </si>
  <si>
    <t>Type Marianne de Lamouche. Roulettes.</t>
  </si>
  <si>
    <t>Le Haras du Pin. Entrée du haras, tête de cheval.</t>
  </si>
  <si>
    <t>Série Touristique. La Roque-Gageac (Dordogne). Maison au pied de la falaise.</t>
  </si>
  <si>
    <t>Capitales européennes. Berlin. La porte de Brandebourg.</t>
  </si>
  <si>
    <t>Capitales européennes. Berlin. L'église du Souvenir.</t>
  </si>
  <si>
    <t>Capitales européennes. Berlin. La Philarmonie.</t>
  </si>
  <si>
    <t>Capitales européennes. Berlin. Le Reichstag.</t>
  </si>
  <si>
    <t>Portrait de régions. La France à voir. Le Lac d'Annecy.</t>
  </si>
  <si>
    <t>Portrait de régions. La France à voir. Les falaises d'Etrétat.</t>
  </si>
  <si>
    <t>Portrait de régions. La France à voir. Pigeonnier.</t>
  </si>
  <si>
    <t>Portrait de régions. La France à voir. Lavoir.</t>
  </si>
  <si>
    <t>Portrait de régions. La France à voir. Quais de Seine.</t>
  </si>
  <si>
    <t>Portrait de régions. La France à voir. Les mégalithes de Carnac.</t>
  </si>
  <si>
    <t>Portrait de régions. La France à voir. Maison solognote.</t>
  </si>
  <si>
    <t>Portrait de régions. La France à voir. La dune du Pilat.</t>
  </si>
  <si>
    <t>Portrait de régions. La France à voir. Le phare du Stiff.</t>
  </si>
  <si>
    <t>Portrait de régions. La France à voir. Borie.</t>
  </si>
  <si>
    <t>Personnalité. Victor Baltard (1805-1874),architecte en chef de la Ville de Paris. Le pavillon Baltard n° 8, remonté à Nogent-sur-Marne en 1976.</t>
  </si>
  <si>
    <t>"Sourires" avec le Chat dessinateur et humoriste Pilippe Geluck. Créations originales du dessinateur.  Autoadhésifs. "Ecrire ou ne pas écrire" "Lettre ou le néant ?".</t>
  </si>
  <si>
    <t>Série artistique. Jean Baptiste Greuze (1725-1805). "Le guitariste", détail du tableau du peintre.</t>
  </si>
  <si>
    <t>Dépistage du cancer du sein.</t>
  </si>
  <si>
    <t>Personnalité. Raymond Aron (1905-1983), philosophe et sociologue. Portrait.</t>
  </si>
  <si>
    <t>Art. "L'annonciation" œuvre du peintre italien Raphaël (1483-1520). Dessin préparatoire de l'ange Gabriel (Musée du Louvre) et peinture de la Vierge Marie.</t>
  </si>
  <si>
    <t>Art. "L'annonciation" œuvre du peintre italien Raphaël (1483-1520). Portrait de l'ange Gabriel et dessin préparatoire de la Vierge Marie (Musée du Louvre).</t>
  </si>
  <si>
    <t>Série "Collection jeunesse". Héros des jeux vidéo. Link avec son bouclier et son épée Excalibur.</t>
  </si>
  <si>
    <t>Série "Collection jeunesse". Héros des jeux vidéo. Pac-Man.</t>
  </si>
  <si>
    <t>Série "Collection jeunesse". Héros des jeux vidéo. Prince of Persia.</t>
  </si>
  <si>
    <t>Série "Collection jeunesse". Héros des jeux vidéo. Spyro le petit dragon.</t>
  </si>
  <si>
    <t>Série "Collection jeunesse". Héros des jeux vidéo. Donkey Kong le gorille.</t>
  </si>
  <si>
    <t>Série "Collection jeunesse". Héros des jeux vidéo. Mario le plombier.</t>
  </si>
  <si>
    <t>Série "Collection jeunesse". Héros des jeux vidéo. Adibou.</t>
  </si>
  <si>
    <t>Série "Collection jeunesse". Héros des jeux vidéo. Rayman.</t>
  </si>
  <si>
    <t>Série "Collection jeunesse". Héros des jeux vidéo. Lara Croft.</t>
  </si>
  <si>
    <t>Série "Collection jeunesse". Héros des jeux vidéo. Les Sims.</t>
  </si>
  <si>
    <t>Personnalité. Avicenne (980-1037), médecin et philosophe. Portrait.</t>
  </si>
  <si>
    <t>Personnalité. Jacob Kaplan (1895-1994), grand rabbin de France. Portrait du grand rabbin de France de 1955 à 1981.</t>
  </si>
  <si>
    <t>Centenaire de la loi relative à la séparation des Eglises et de l'Etat. Eglise et extrait du Journal officiel.</t>
  </si>
  <si>
    <t>Saint Valentin. Cœurs 2006  du couturier Stéphane Rolland de la Maison Jean-Louis Scherrer. Cœur.</t>
  </si>
  <si>
    <t>Saint Valentin. Cœurs 2006  du couturier Stéphane Rolland de la Maison Jean-Louis Scherrer.  Autodhésifs.</t>
  </si>
  <si>
    <t>Année Lunaire chinoise du chien. Chien, œuvre originale de Li Zhongyao, peintre et caligraphe.</t>
  </si>
  <si>
    <t>Jeux Olympiques d'hiver 2006 à Turin (Italie). Biathlon, ski de fond.</t>
  </si>
  <si>
    <t>Fête du Timbre. Bande dessinée. Spirou, du dessinateur José Luis Munera. Spirou.</t>
  </si>
  <si>
    <t>Fête du Timbre. Bande dessinée. Spirou, du dessinateur José Luis Munera. Spirou, Fantasio et Spip, l'écureuil.</t>
  </si>
  <si>
    <t>Fête du Timbre. Bande dessinée. Spirou, du dessinateur José Luis Munera. Fantasio.</t>
  </si>
  <si>
    <t>Le triptyque 3879+3877a+3878</t>
  </si>
  <si>
    <t>Hommage aux mineurs victimes de la catastrophe de Courrières (Pas de Calais) en 1906. Mineur de l'époque.</t>
  </si>
  <si>
    <t>Ossuaire de Douaumont (Meuse).</t>
  </si>
  <si>
    <t>Portrait de régions. La France à vivre. La mirabelle.</t>
  </si>
  <si>
    <t>Portrait de régions. La France à vivre. Les marais salants.</t>
  </si>
  <si>
    <t>Portrait de régions. La France à vivre. Le beurre.</t>
  </si>
  <si>
    <t>Portrait de régions. La France à vivre. Le roquefort.</t>
  </si>
  <si>
    <t>Portrait de régions. La France à vivre. L'huile d'olive.</t>
  </si>
  <si>
    <t>Portrait de régions. La France à vivre. Le carnaval.</t>
  </si>
  <si>
    <t>Portrait de régions. La France à vivre. Les vendanges.</t>
  </si>
  <si>
    <t>Portrait de régions. La France à vivre. Le café.</t>
  </si>
  <si>
    <t>Portrait de régions. La France à vivre. La transhumance.</t>
  </si>
  <si>
    <t>Portrait de régions. La France à vivre. Les hortillonnages.</t>
  </si>
  <si>
    <t>Série touristique. Yvoire (Haute Savoie). Le village au bord du Lac Léman.</t>
  </si>
  <si>
    <t>Série touristique. Dijon (Côte d'Or). Détails statues du Puits de Moïse (1396-1406), du sculteur hollandais Clauss Sluter et l'église Saint-Bégnine.</t>
  </si>
  <si>
    <t>Série artistique. Paul Cézanne (1839-1906). "Baigneuses", tableau du peintre.</t>
  </si>
  <si>
    <t>Jardins de France. Arboretum du parc de la Vallée-aux-loups, à Châtenay-Malabry (Hauts de Seine).</t>
  </si>
  <si>
    <t>Jardins de France. Jardin Albert Kahn, à Boulogne Billancourt  (Hauts de Seine) (pont japonais).</t>
  </si>
  <si>
    <t>Série "Nature" (XXI). Faune. Les jeunes animaux domestiques. Le chaton.</t>
  </si>
  <si>
    <t>Série "Nature" (XXI). Faune. Les jeunes animaux domestiques. Le chiot.</t>
  </si>
  <si>
    <t>Série "Nature" (XXI). Faune. Les jeunes animaux domestiques. Le poulain.</t>
  </si>
  <si>
    <t>Série "Nature" (XXI). Faune. Les jeunes animaux domestiques. L'agneau.</t>
  </si>
  <si>
    <t>Personnalité. Littérature. Pierre Bayle (1647-1706), écrivain et philosophe. Portrait.</t>
  </si>
  <si>
    <t>Europa. L'intégration. Œuvre originale de l'auteur de bandes dessinées Enki Bilal.</t>
  </si>
  <si>
    <t>Mémoire de l'esclavage et de son abolition.</t>
  </si>
  <si>
    <t>Série artistique. Grotte de Rouffignac (Dordogne). Peinture rupestre d'animaux.</t>
  </si>
  <si>
    <t>Coupe du monde de football 2006 en Allemagne. Les remplacants.</t>
  </si>
  <si>
    <t>Coupe du monde de football 2006 en Allemagne. Les supporters.</t>
  </si>
  <si>
    <t>Coupe du monde de football 2006 en Allemagne. L'entraineur.</t>
  </si>
  <si>
    <t>Coupe du monde de football 2006 en Allemagne. Les journalistes.</t>
  </si>
  <si>
    <t>Coupe du monde de football 2006 en Allemagne. Le dégagement.</t>
  </si>
  <si>
    <t>Coupe du monde de football 2006 en Allemagne. Le contrôle.</t>
  </si>
  <si>
    <t>Coupe du monde de football 2006 en Allemagne. Le centre.</t>
  </si>
  <si>
    <t>Coupe du monde de football 2006 en Allemagne. Le retourné.</t>
  </si>
  <si>
    <t>Coupe du monde de football 2006 en Allemagne. La feinte de corps.</t>
  </si>
  <si>
    <t>Coupe du monde de football 2006 en Allemagne. L'arbitre.</t>
  </si>
  <si>
    <t>Série artistique. Claude Viallat, peintre. Œuvre originale sur cape de torero.</t>
  </si>
  <si>
    <t>Personnages célèbres. Les opéras de Mozart. L'enlèvement au sérail (1782) (costume de Varona).</t>
  </si>
  <si>
    <t>Personnages célèbres. Les opéras de Mozart. Les noces de Figaro (1786) (costume d'Ezio Frigerio).</t>
  </si>
  <si>
    <t>Personnages célèbres. Les opéras de Mozart. Don Giovanni (1787) (costume de Marillier).</t>
  </si>
  <si>
    <t>Personnages célèbres. Les opéras de Mozart. Cosi fan tutte (1790) (costume d'Erté).</t>
  </si>
  <si>
    <t>Personnages célèbres. Les opéras de Mozart. La Clémence de Titus (1791) (costume de Graf).</t>
  </si>
  <si>
    <t>Personnages célèbres. Les opéras de Mozart. La flutte enchantée (1791) (costume de Chapelain-Midy).</t>
  </si>
  <si>
    <t>Monuments. Patrimoine mondial. La tour César (XIIe siècle), à Provins (Seine et Marne).</t>
  </si>
  <si>
    <t>Monuments. Patrimoine mondial. Le Mont Saint Michel et son abbaye (Manche).</t>
  </si>
  <si>
    <t>79e Congrès de la Fédération française des associations philatéliques, à Paris. Edifice de l'Opéra Garnier, à Paris.</t>
  </si>
  <si>
    <t>Capitales européennes. Nicosie (Chypre). Le Musée archéologique.</t>
  </si>
  <si>
    <t>Capitales européennes. Nicosie (Chypre). L'église byzantine de Chrysaliniotissa (1450).</t>
  </si>
  <si>
    <t>Capitales européennes. Nicosie (Chypre). La Porte de Famagouste.</t>
  </si>
  <si>
    <t>Capitales européennes. Nicosie (Chypre). Le palais de l'Archevéché.</t>
  </si>
  <si>
    <t>Musique et danse. Le tango. Danseurs de tango.</t>
  </si>
  <si>
    <t>Musique et danse. Le tango. Joueur de Bandonéon.</t>
  </si>
  <si>
    <t>10e anniversaire de la Fondation d'entreprise La Poste. Clé de sol, arobase et écriture manuscrite.</t>
  </si>
  <si>
    <t>Sport. Golf. Centenaire de l'Open de France. Silhouettes de joueurs de 1906 et de 2006.</t>
  </si>
  <si>
    <t>Sports. Football, ''Merci les bleus''. Mains et ballon.</t>
  </si>
  <si>
    <t>Innauguration du Musée du Quai Branly. Statuette, édifice, tour Eiffel.</t>
  </si>
  <si>
    <t>Personnalité. Réhabilitation du capitaine Alfred Dreyfus (1859-1935).</t>
  </si>
  <si>
    <t>Personnalité. Capitaine Claude Joseph Rouget de Lisle (1760-1836). "Rouget de Lisle chantant la Marseillaise" (d'après tableau du peintre Isidore Pils), village de Montaigu à gauche, ville natale de Lons-le-Saunier à droite.</t>
  </si>
  <si>
    <t>Série touristique. Antibes Juan les Pins (Alpes Maritimes). Vue du vieil Antibes.</t>
  </si>
  <si>
    <t>Portraits de régions. La France à voir. Tours catalanes.</t>
  </si>
  <si>
    <t>Portraits de régions. La France à voir. La Croisette à Cannes (Alpes Maritimes).</t>
  </si>
  <si>
    <t>Portraits de régions. La France à voir. La forêt de Brocéliande.</t>
  </si>
  <si>
    <t>Portraits de régions. La France à voir. Les volcans d'Auvergne.</t>
  </si>
  <si>
    <t>Portraits de régions. La France à voir. Les Invalides, à Paris (l'édifice illuminé).</t>
  </si>
  <si>
    <t>Portraits de régions. La France à voir. Le château de Chaumont-sur-Loire.</t>
  </si>
  <si>
    <t>Portraits de régions. La France à voir. Les gorges de l'Ardèche.</t>
  </si>
  <si>
    <t>Portraits de régions. La France à voir. Le moulin de Valmy.</t>
  </si>
  <si>
    <t>Portraits de régions. La France à voir. La grotte de Lourdes.</t>
  </si>
  <si>
    <t>Portraits de régions. La France à voir. Calanche de Piana (Corse).</t>
  </si>
  <si>
    <t>Série touristique. Thionville (Moselle). Le pont-écluse sud, œuvre de Louis de Cormontaigne (XVIIIe siècle).</t>
  </si>
  <si>
    <t>"Sourires" avec le chien Cubitus du dessinateur Michel Rodrigue et du scénariste Pierre Aucaigne. Autoadhésifs.  Cubitus : ''Ce sont des bonnes nouvelles'', Sénéchal : "C'est bon ! Vous pouvez ouvrir !".</t>
  </si>
  <si>
    <t>"Sourires" avec le chien Cubitus du dessinateur Michel Rodrigue et du scénariste Pierre Aucaigne. Autoadhésifs.  ''Je suis un timbre qui adore les papouilles ! '' (main chatouillant Cubitus).</t>
  </si>
  <si>
    <t>Art. Oeuvres de Constantin Brancusi (1876-1957), sculpteur. "Muse endormie", sculpture.</t>
  </si>
  <si>
    <t>Art. Oeuvres de Constantin Brancusi (1876-1957), sculpteur. "Le sommeil" (1908), sculpture.</t>
  </si>
  <si>
    <t>25e anniversaire d'Aviation Sans Frontières (ASF) association humanitaire. Avion, enfant avec colis.</t>
  </si>
  <si>
    <t>Personnalité. Henri Moissan (1852-1907), pharmacien et chimiste Portrait du prix Nobel de chimie en 1906.</t>
  </si>
  <si>
    <t>Premières rencontres internationales sur la mémoire partagée, à Paris. Rencontres sur la mémoire combattante.</t>
  </si>
  <si>
    <t>60e anniversaire de la Marianne de Gandon. Autodhésif.</t>
  </si>
  <si>
    <t>Aviation. Les machines volantes. "L'Hélicoptère" du vicomte Ponton d'Amécourt.</t>
  </si>
  <si>
    <t>Aviation. Les machines volantes. "La Demoiselle" d'Alberto Santos-Dumont.</t>
  </si>
  <si>
    <t>Aviation. Les machines volantes. "La Barque ailée" de Jean-Marie Le Bris.</t>
  </si>
  <si>
    <t>Aviation. Les machines volantes. L'Avion III de Clémenr Ader.</t>
  </si>
  <si>
    <t>Aviation. Les machines volantes. "L'Hydravion" d'Henri Fabre.</t>
  </si>
  <si>
    <t>Aviation. Les machines volantes. "Le Ballon à rames" de Jean-Pierre Blanchard.</t>
  </si>
  <si>
    <t>Série artistique Rembrandt (1606-1669), peintre et graveur hollandais. "Mendiants à la porte d'une maison" (1648), eau-forte.</t>
  </si>
  <si>
    <t>Tram-train. Rame du tramway Transilien de la ligne Bondy-Aulnay-sous-Bois (93) inauguré le 18 novembre 2006.</t>
  </si>
  <si>
    <t>Au profit de la Croix-Rouge. "Dessine ton vœu pour les enfants du monde". "Fleur", dessin de Yacine Lorafy, élève de CM2.</t>
  </si>
  <si>
    <t>Au profit de la Croix-Rouge. "Dessine ton vœu pour les enfants du monde". "Jouons ensemble !", dessin de Margot Deram, élève de CM2.</t>
  </si>
  <si>
    <t>La Paire 3991+3992</t>
  </si>
  <si>
    <t>Grande Loge Nationale Française. Emblème de l'ordre de la maçonnerie.</t>
  </si>
  <si>
    <t>Personnalité. Alain Poher (1909-1996), homme politique. Portrait, le Sénat (Palais du Luxembourg).</t>
  </si>
  <si>
    <t>Le tramway à Paris. Rame de tramway parisien dont la ligne n° 3 a été inaugurée le 16 décembre 2006.</t>
  </si>
  <si>
    <t>Saint Valentin. Cœurs 2007 de la Maison de couture Givenchy. Cœur blanc.</t>
  </si>
  <si>
    <t>Hommage aux Justes de France. Le Panthéon.</t>
  </si>
  <si>
    <t>Année Lunaire chinoise du Cochon. Cochon, œuvre originale de Li Zhongyao, peintre et calligraphe.</t>
  </si>
  <si>
    <t>Bibliothèque humaniste de Sélestat. Lettrine enluminée extraite du manuscrit "Livres des Miracles de sainte Foy", 11e siècle.</t>
  </si>
  <si>
    <t>Portrait de régions. La France à voir. Les Baux de Provence.</t>
  </si>
  <si>
    <t>Portrait de régions. La France à voir. Cascade dans le Doubs.</t>
  </si>
  <si>
    <t>Portrait de régions. La France à voir. La forêt de Fontainebleau.</t>
  </si>
  <si>
    <t>Portrait de régions. La France à voir. Les bords de Loire.</t>
  </si>
  <si>
    <t>Portrait de régions. La France à voir. Le château de Chantilly.</t>
  </si>
  <si>
    <t>Portrait de régions. La France à voir. Le massif de la Grande Chartreuse.</t>
  </si>
  <si>
    <t>Portrait de régions. La France à voir. Saint-Malo.</t>
  </si>
  <si>
    <t>Portrait de régions. La France à voir. Saint-Tropez.</t>
  </si>
  <si>
    <t>Portrait de régions. La France à voir. Le ballon d'Alsace.</t>
  </si>
  <si>
    <t>Portrait de régions. La France à voir. Le canal du Midi.</t>
  </si>
  <si>
    <t>Fête du timbre. "Harry Potter", héros de la série de l'écrivain britannique Joanne Kathleen Rowling. Harry Potter.</t>
  </si>
  <si>
    <t>Fête du timbre. "Harry Potter", héros de la série de l'écrivain britannique Joanne Kathleen Rowling. Ron Weasley.</t>
  </si>
  <si>
    <t>Fête du timbre. "Harry Potter", héros de la série de l'écrivain britannique Joanne Kathleen Rowling. Hermione Granger.</t>
  </si>
  <si>
    <t>Fête du timbre. "Harry Potter", héros de la série de l'écrivain britannique Joanne Kathleen Rowling.  Autoadhésifs. Harry Potter.</t>
  </si>
  <si>
    <t>Personnalité Albert Londres (1884-1932), journaliste. Portrait du reporter, scène d'arrivée de baganards en Guyane.</t>
  </si>
  <si>
    <t>Bicentenaire de la Cours des Comptes. Façade du Palais Cambon à Paris.</t>
  </si>
  <si>
    <t>Bicentenaire de la Cours des Comptes. Autoadhésif. Façade du Palais Cambon à Paris. </t>
  </si>
  <si>
    <t>Série touristique. Limoges (Haute-Vienne). La gare des Bénédictins et détail d'une porcelaine.</t>
  </si>
  <si>
    <t>Cinquantenaire du traité de Rome. Composition avec silhouettes-étoiles sur texte avec signatures sur fond bleu.</t>
  </si>
  <si>
    <t>Personnalité. Sébastien Le Prestre de Vauban (1633-1707), maréchal de France. Portrait et citadelle de Mont-Louis dans les Pyrénées Orientales.</t>
  </si>
  <si>
    <t>"Allez les petits''.  Timbre annonce de la VIe Coupe du monde de Rugby en France en 2007. Encouragement du commentateur sportif Roger Couderc (1918-1984) et joueurs.</t>
  </si>
  <si>
    <t>Série "Nature" (XXII). Faune en voie de disparition dans les départements d'outre-mer. Iguane des Antilles.</t>
  </si>
  <si>
    <t>Série "Nature" (XXII). Faune en voie de disparition dans les départements d'outre-mer. Le racoon de la Guadeloupe.</t>
  </si>
  <si>
    <t>Série "Nature" (XXII). Faune en voie de disparition dans les départements d'outre-mer. Le jaguar de Guyane.</t>
  </si>
  <si>
    <t>Série "Nature" (XXII). Faune en voie de disparition dans les départements d'outre-mer. Le pétrel de Barau à la Réunion.</t>
  </si>
  <si>
    <t>Jardins de France. Le Parc de la tête d'Or à Lyon (Rhône). Détail vue du Parc de la tête d'Or à Lyon.</t>
  </si>
  <si>
    <t>Jardins de France. Le Parc de la tête d'Or à Lyon (Rhône). Détail vue des serres du Parc de la tête d'Or à Lyon.</t>
  </si>
  <si>
    <t>Europa. Le scoutisme. Scout réalisant un brélage.</t>
  </si>
  <si>
    <t>Centenaire de la Fédération internationale de voile. Voiliers en compétition.</t>
  </si>
  <si>
    <t>Personnages célèbres. Les voyages de Tintin. Hergé-Moulinsart 2007. Tintin et Milou.</t>
  </si>
  <si>
    <t>Personnages célèbres. Les voyages de Tintin. Hergé-Moulinsart 2007. Le professeur Tournesol avec ses jumelles.</t>
  </si>
  <si>
    <t>Personnages célèbres. Les voyages de Tintin. Hergé-Moulinsart 2007. Le capitaine Haddock utilisant un sextant.</t>
  </si>
  <si>
    <t>Personnages célèbres. Les voyages de Tintin. Hergé-Moulinsart 2007. Dupond et Dupont en voiture.</t>
  </si>
  <si>
    <t>Personnages célèbres. Les voyages de Tintin. Hergé-Moulinsart 2007. Bianca Castafiore, la diva.</t>
  </si>
  <si>
    <t>Personnages célèbres. Les voyages de Tintin. Hergé-Moulinsart 2007. Le chinois Tchang.</t>
  </si>
  <si>
    <t>Série touristique. Arcachon (Gironde). Le bassin d'Arcachon, villa, bateau.</t>
  </si>
  <si>
    <t>Art. Œuvres religieuses. "Nativité", miniature d'un manuscrit liturgique du XVe siècle (collection du Matenadaran).</t>
  </si>
  <si>
    <t>Art. Œuvres religieuses. "L'ange au Sourire", détail d'une statue du portail nord de la cathédrale de Reims.</t>
  </si>
  <si>
    <t>Série artistique. Sanglier-enseigne gaulois (Musée archéologique de Soulac-sur-Mer en Gironde).</t>
  </si>
  <si>
    <t>Inauguration du TGV Est Européen. Nez du TGV, trajet avec le nom des villes desservies.</t>
  </si>
  <si>
    <t>80e Congrès de la Fédération française des associations philatéliques à Poitiers (Vienne). Eglise Notre-Dame la Grande, collégiale du XIe siècle, et détail de la frise biblique de sa façade (l'Annonciation et l'arbre de Jessé).</t>
  </si>
  <si>
    <t>VIe Coupe du monde de Rugby organisée par la France en 2007. La mélée.</t>
  </si>
  <si>
    <t>VIe Coupe du monde de Rugby organisée par la France en 2007. L'attaque.</t>
  </si>
  <si>
    <t>VIe Coupe du monde de Rugby organisée par la France en 2007. L'essai.</t>
  </si>
  <si>
    <t>VIe Coupe du monde de Rugby organisée par la France en 2007. La touche.</t>
  </si>
  <si>
    <t>VIe Coupe du monde de Rugby organisée par la France en 2007. La transformation.</t>
  </si>
  <si>
    <t>VIe Coupe du monde de Rugby organisée par la France en 2007. La passe.</t>
  </si>
  <si>
    <t>VIe Coupe du monde de Rugby organisée par la France en 2007. Le raffut.</t>
  </si>
  <si>
    <t>VIe Coupe du monde de Rugby organisée par la France en 2007. Le haka.</t>
  </si>
  <si>
    <t>VIe Coupe du monde de Rugby organisée par la France en 2007. Le plaquage.</t>
  </si>
  <si>
    <t>VIe Coupe du monde de Rugby organisée par la France en 2007. Les supporters.</t>
  </si>
  <si>
    <t>Capitales européennes. Bruxelles (Belgique). La Maison du Roi.</t>
  </si>
  <si>
    <t>Capitales européennes. Bruxelles (Belgique). L'Hôtel de Ville.</t>
  </si>
  <si>
    <t>Capitales européennes. Bruxelles (Belgique). Le Manneken Pis.</t>
  </si>
  <si>
    <t>Capitales européennes. Bruxelles (Belgique). L'Atomium.</t>
  </si>
  <si>
    <t>Centenaire de l'Association des Maires de France. Profil de Marianne et devise de la République française.</t>
  </si>
  <si>
    <t>Personnalité. Pierre Pfimlin (1907-2000) homme politique. Portrait, étoiles européennes et clocher de la cathédrale de Strasbourg.</t>
  </si>
  <si>
    <t>Série touristique. Castres (Tarn.) Le jardin de l'Evéché, dessiné par André le Nôtre (1613-1700).</t>
  </si>
  <si>
    <t>Série touristique. Firminy (Loire). Eglise Saint-Pierre, œuvre de l'architecte Le Corbusier (1887-1965).</t>
  </si>
  <si>
    <t>Personnalité. Sully Prudhomme (1839-1907), poète. Portrait.</t>
  </si>
  <si>
    <t>Portrait de régions. La France à vivre. La porcelaine de Sèvres.</t>
  </si>
  <si>
    <t>Portrait de régions. La France à vivre. Les géants.</t>
  </si>
  <si>
    <t>Portrait de régions. La France à vivre. Le béret basque.</t>
  </si>
  <si>
    <t>Portrait de régions. La France à vivre. Le parfum de Grasse.</t>
  </si>
  <si>
    <t>Portrait de régions. La France à vivre. Les tapisseries d'Aubusson.</t>
  </si>
  <si>
    <t>Portrait de régions. La France à vivre. Le marché de Noël.</t>
  </si>
  <si>
    <t>Portrait de régions. La France à vivre. Le bouchon lyonnais.</t>
  </si>
  <si>
    <t>Portrait de régions. La France à vivre. Le savon de Marseille.</t>
  </si>
  <si>
    <t>Portrait de régions. La France à vivre. Les charentaises.</t>
  </si>
  <si>
    <t>Portrait de régions. La France à vivre. Le melon.</t>
  </si>
  <si>
    <t>Conquête de l'espace 1957-2007. Spotnik 1, vaisseau Apollo 11, satellite SPOT 5, fusée russe Soyouz lançant le satellite français Cotot et la fusée Ariane 5 transportant l'ATV.</t>
  </si>
  <si>
    <t>Série artistique. Paul Sérusier (1865-1927). "La Barrière fleurie", tableau de 1889.</t>
  </si>
  <si>
    <t>60e anniversaire de la Fondation Recherche Médicale. Mains de chercheur tenant une éprouvette avec soleil stylisé.</t>
  </si>
  <si>
    <t>Personnalité. Guy Môquet (1924-1941), résistant. Portrait.</t>
  </si>
  <si>
    <t>Série touristique. Dole (Jura). La collégiale du XVIe siècle et le vieux Dole.</t>
  </si>
  <si>
    <t>40e anniversaire de la Marianne de Cheffer. Autoadhésif.</t>
  </si>
  <si>
    <t>Personnalité. Jean-Baptiste Charcot (1867-1936), scientifique et explorateur des régions polaires. Portrait du navigateur.</t>
  </si>
  <si>
    <t>Personnalité. Jean Baptiste Charcot (1867-1936), scientifique et explorateur des régions polaires. Voilier le "Pourquoi pas ?".</t>
  </si>
  <si>
    <t>La paire 4110+4111</t>
  </si>
  <si>
    <t>Les phares. Phare du Cap Fréhel (1846-1950), Côtes-d'Armor.</t>
  </si>
  <si>
    <t>Les phares. Phare de l'espiguette (1869), Grau du Roi (Gard).</t>
  </si>
  <si>
    <t>Les phares. Phare d'Ar-Men (1867-1881), Chaussée de Sein.</t>
  </si>
  <si>
    <t>Les phares. Phare du Grand-Léjon (1881), au large de Saint-Quay-Portrieux (Côtes-d'Armor).</t>
  </si>
  <si>
    <t>Les phares. Phare du Cap d'Arme (1830) (île de Porquerolles).</t>
  </si>
  <si>
    <t>Les phares. Phare de Chassiron (1836), île Oléron.</t>
  </si>
  <si>
    <t>Sport. XVIIIe championnat du monde de hand ball féminin en France. Silhouettes de joueuses.</t>
  </si>
  <si>
    <t>Série artistique. La gallerie des Glaces du château de Versailles. Lustres et miroirs de la galerie.</t>
  </si>
  <si>
    <t>Saint-Valentin. Cœur 2008 du couturier Franck Sorbier. Visage formant un cœur.</t>
  </si>
  <si>
    <t>Saint-Valentin. Cœur 2008 du couturier Franck Sorbier. Arbre aux feuilles cœurs.</t>
  </si>
  <si>
    <t>Année lunaire chinoise du Rat. Rat mangeant des grains de raisin.</t>
  </si>
  <si>
    <t>10e anniversaire du Stade de France. Détail vue du toit illuminé.</t>
  </si>
  <si>
    <t>Série touristique. Vendôme (Loir et Cher). Eglise de la Trinité.</t>
  </si>
  <si>
    <t>Série artistique. Les globes de Coronelli. Globes terrestre et céleste, réalisés par Vincenzo Cornelli et offerts au roi Louis XIV, grue figurant sur le globe céleste.</t>
  </si>
  <si>
    <t>Personnalité. L'émir Abd el-Kader (1808-1883). Portrait de l'émir d'Algérie.</t>
  </si>
  <si>
    <t>Fête du timbre. Personnages de dessins animés de Tex Avery (1907-1980), rélisateur américain. Droopy et le loup.</t>
  </si>
  <si>
    <t>Fête du timbre. Personnages de dessins animés de Tex Avery (1907-1980), rélisateur américain. La girl et le loup.</t>
  </si>
  <si>
    <t>Fête du timbre. Personnages de dessins animés de Tex Avery (1907-1980), rélisateur américain. Le loup et la girl.</t>
  </si>
  <si>
    <t>Les Bibliothèques sonores.</t>
  </si>
  <si>
    <t>Portrait de régions. La France à voir. Le château d'Ussé (Indre et Loire).</t>
  </si>
  <si>
    <t>Portrait de régions. La France à voir. Le moulin de Cugarel.</t>
  </si>
  <si>
    <t>Portrait de régions. La France à voir. La côte de granit rose (phare).</t>
  </si>
  <si>
    <t>Portrait de régions. La France à voir. Vezelay.</t>
  </si>
  <si>
    <t>Portrait de régions. La France à voir. Honfleur.</t>
  </si>
  <si>
    <t>Portrait de régions. La France à voir. Le marais (Paris).</t>
  </si>
  <si>
    <t>Portrait de régions. La France à voir. La petite France (Strasbourg).</t>
  </si>
  <si>
    <t>Portrait de régions. La France à voir. Le marais poitevin.</t>
  </si>
  <si>
    <t>Portrait de régions. La France à voir. Sarlat-la-Canéda.</t>
  </si>
  <si>
    <t>Portrait de régions. La France à voir. Le cirque de Mafate (La Réunion).</t>
  </si>
  <si>
    <t>Série touristique. Lyon (Rhône). Passerelle de Saint Georges et immeubles.</t>
  </si>
  <si>
    <t>Série touristique. La Rochelle (Charente maritime). Le Vieux Port, les tours de Saint Nicolas et de la Chaîne.</t>
  </si>
  <si>
    <t>Jardins de France. Marseille. Le Parc Longchamp à Marseille.</t>
  </si>
  <si>
    <t>Jardins de France. Marseille. Le Parc Borély à Marseille.</t>
  </si>
  <si>
    <t>Faune préhistorique. Smilodon.</t>
  </si>
  <si>
    <t>Faune préhistorique. Phorusrhacos.</t>
  </si>
  <si>
    <t>Faune préhistorique. Megaloceros.</t>
  </si>
  <si>
    <t>Faune préhistorique. Mammouth..</t>
  </si>
  <si>
    <t>40e anniversaire de la première greffe du cœur en Europe. Composition avec cœur.</t>
  </si>
  <si>
    <t>700e anniversaire du Pont Valentré de Cahors. Le pont et ses tours.</t>
  </si>
  <si>
    <t>Europa. L'écriture d'une lettre. Composition avec plume d'oie et de stylo.</t>
  </si>
  <si>
    <t>400e anniversaire de la fondation de la ville de Québec. L'explorateur et cartographe Samuel de Champlain (1567-1635) saluant les autochtones en canot depuis son navire, forteresse en construction.</t>
  </si>
  <si>
    <t>Timbre pour anniversaires. Oui-Oui.</t>
  </si>
  <si>
    <t>Beffroi d'Evreux. Partie supérieure de la tour.</t>
  </si>
  <si>
    <t>81e congrès de la Fédération française des associations philatéliques à Paris. Le grand Palais et le pont Alexandre III à Paris.</t>
  </si>
  <si>
    <t>Personnages célèbres. Le cirque. Le trapéziste.</t>
  </si>
  <si>
    <t>Personnages célèbres. Le cirque. L'écuyère.</t>
  </si>
  <si>
    <t>Personnages célèbres. Le cirque. L'auguste.</t>
  </si>
  <si>
    <t>Personnages célèbres. Le cirque. Le dompteur (numéro avec lion).</t>
  </si>
  <si>
    <t>Personnages célèbres. Le cirque. Le clown blanc.</t>
  </si>
  <si>
    <t>Personnages célèbres. Le cirque. Le jongleur.</t>
  </si>
  <si>
    <t>Jeux Olympiques d'été à Pékin (Chine) en 2008. Equitation et cyclisme.</t>
  </si>
  <si>
    <t>Jeux Olympiques d'été à Pékin (Chine) en 2008. Tennis et course à pied.</t>
  </si>
  <si>
    <t>Jeux Olympiques d'été à Pékin (Chine) en 2008. Natation et aviron.</t>
  </si>
  <si>
    <t>Jeux Olympiques d'été à Pékin (Chine) en 2008.  Judo et escrime.</t>
  </si>
  <si>
    <t>Type Marianne de Beaujard. Roulette.</t>
  </si>
  <si>
    <t>Mémorial Charles de Gaulle, à Colombey-les-Deux-Eglises (Haute Marne). Portrait du général et président de la République Charles de Gaulle (1890-1970), Mémorial au pied de la Croix de Lorraine.</t>
  </si>
  <si>
    <t>Série artistique. Gérard Garouste, peintre. Œuvre de l'artiste.</t>
  </si>
  <si>
    <t>Grands projets européens. L'euro.</t>
  </si>
  <si>
    <t>Grands projets européens. Présidence française du Conseil de l'Union européenne durant le 2e semestre 2008 (drapeaux français et européens).</t>
  </si>
  <si>
    <t>Grands projets européens. Satellite Galileo.</t>
  </si>
  <si>
    <t>Grands projets européens. Erasmus (étudiants, drapeaux).</t>
  </si>
  <si>
    <t>Voiliers célèbres. La Confiance.</t>
  </si>
  <si>
    <t>Voiliers célèbres. La Grande Hermine.</t>
  </si>
  <si>
    <t>Voiliers célèbres. La Boudeuse.</t>
  </si>
  <si>
    <t>Voiliers célèbres. L'Astrolabe.</t>
  </si>
  <si>
    <t>Voiliers célèbres. L'Hermione.</t>
  </si>
  <si>
    <t>Voiliers célèbres. La Boussole.</t>
  </si>
  <si>
    <t>Paysages de France et du Brésil. La forêt amazonnienne au Brésil.</t>
  </si>
  <si>
    <t>Paysages de France et du Brésil. La mer de Glace, vallée de Chamonix (Haute Savoie).</t>
  </si>
  <si>
    <t>La paire, se tenant</t>
  </si>
  <si>
    <t>Série touristique. Toulon (Var). Le port du Levant et sa rade, atlante du sculpteur Pierre Puget.</t>
  </si>
  <si>
    <t>Série artistique. Richelieu (Indre et loire). Porte monumentale et statue du cardinal de Richelieu (1696-1788).</t>
  </si>
  <si>
    <t>Sommet de Paris pour la Méditerranée. Olivier.</t>
  </si>
  <si>
    <t>Portrait de régions. La France à vivre. Les espadrilles du Pays-Basque.</t>
  </si>
  <si>
    <t>Portrait de régions. La France à vivre. L'image d'Epinal (Le Chat Botté).</t>
  </si>
  <si>
    <t>Portrait de régions. La France à vivre. La lentille.</t>
  </si>
  <si>
    <t>Portrait de régions. La France à vivre. Le pot au feu.</t>
  </si>
  <si>
    <t>Portrait de régions. La France à vivre. Le reblochon.</t>
  </si>
  <si>
    <t>Portrait de régions. La France à vivre. La chataîgne.</t>
  </si>
  <si>
    <t>Portrait de régions. La France à vivre. Le calisson.</t>
  </si>
  <si>
    <t>Portrait de régions. La France à vivre. Les feux d'artifice.</t>
  </si>
  <si>
    <t>Portrait de régions. La France à vivre. Les échasses.</t>
  </si>
  <si>
    <t>Portrait de régions. La France à vivre. La moutarde.</t>
  </si>
  <si>
    <t>Série touristique. Le Havre (Seine maritime). L'hôtel de ville (1958), œuvre des architectes Auguste Perret et Jacques Tournant.</t>
  </si>
  <si>
    <t>"Sourires" avec le chat Garfield du dessinateur américain Jim Davis. Autoadhésifs. "Vous saisissez ?".</t>
  </si>
  <si>
    <t>"Sourires" avec le chat Garfield du dessinateur américain Jim Davis. Autoadhésifs. "Tu veux une bonne nouvelle ?".</t>
  </si>
  <si>
    <t>"Sourires" avec le chat Garfield du dessinateur américain Jim Davis. Autoadhésifs. "Ecris moi ou la pizza y passe".</t>
  </si>
  <si>
    <t>"Sourires" avec le chat Garfield du dessinateur américain Jim Davis. Autoadhésifs. "Slurp !".</t>
  </si>
  <si>
    <t>"Sourires" avec le chat Garfield du dessinateur américain Jim Davis. Autoadhésifs. "J'aime le courrier".</t>
  </si>
  <si>
    <t>"Sourires" avec le chat Garfield du dessinateur américain Jim Davis. Autoadhésifs. "Pour toi".</t>
  </si>
  <si>
    <t>"Sourires" avec le chat Garfield du dessinateur américain Jim Davis. Autoadhésifs. "Livraison urgente".</t>
  </si>
  <si>
    <t>"Sourires" avec le chat Garfield du dessinateur américain Jim Davis. Autoadhésifs. "Juste pour toi !".</t>
  </si>
  <si>
    <t>"Sourires" avec le chat Garfield du dessinateur américain Jim Davis. Autoadhésifs. "Réponse attendue".</t>
  </si>
  <si>
    <t>"Sourires" avec le chat Garfield du dessinateur américain Jim Davis. Autoadhésifs. "J'arrive dans ta boite aux lettres".</t>
  </si>
  <si>
    <t>Série touristique. Josselin (Morbihan). Château de la famille de Rohan (Xie siècle).</t>
  </si>
  <si>
    <t>Cinquantenaire de la Ve République. Général Charles de Gaulle (1890-1970), ancien président, préambule de la Constitution et le Grand Sceau de France.</t>
  </si>
  <si>
    <t>"Je suis sport".</t>
  </si>
  <si>
    <t>Paysages de France et du Vietnam. La baie d'Along (Vietnam).</t>
  </si>
  <si>
    <t>Paysages de France et du Vietnam. Maisons surplombant les Bouches de Bonifacio (Corse).</t>
  </si>
  <si>
    <t>Série artistique. Jean-Jacques Henner (1829-1905) peintre. "Jeune fille se chauffant les mains à un grand poële", tableau.</t>
  </si>
  <si>
    <t>60e anniversaire du premier vol Etat d'Israël-France. Pli d'époque, avion en vol, vue aérienne de Tel-Aviv.</t>
  </si>
  <si>
    <t>60e anniversaire du premier vol Etat d'Israël-France. Pli d'époque, avion en vol, vue aérienne de Paris avec la tour Eiffel.</t>
  </si>
  <si>
    <t>Capitales européennes. Prague (République tchèque). Tour du Petit Côté.</t>
  </si>
  <si>
    <t>Capitales européennes. Prague (République tchèque). Hôtel de ville (horloge astronomique et calendrier).</t>
  </si>
  <si>
    <t>Capitales européennes. Prague (République tchèque). Eglise Notre-Dame de Tyn.</t>
  </si>
  <si>
    <t>Capitales européennes. Prague (République tchèque). Le château.</t>
  </si>
  <si>
    <t>Série artistique. Honnoré Daumier (1808-1879), dessinateur et peintre. "Un guichet de théâtre", gravure.</t>
  </si>
  <si>
    <t>90e anniversaire de la signature de l'Armistice 1914-1918. Soldats dans une tranchée, soldat sonnant du clairon pour annoncer la victoire et les retrouvailles.</t>
  </si>
  <si>
    <t>France-Liban. Chène de France, carte du pourtour méditerranéen, cèdre du Liban.</t>
  </si>
  <si>
    <t>Personnalité. Louis Braille (1809-1852), inventeur du système d'écriture en points saillants. Portrait, faciale en braille.</t>
  </si>
  <si>
    <t>Année lunaire chinoise du Buffle. Buffle.</t>
  </si>
  <si>
    <t>Personnalité. René 1er d'Anjou (1409-1480). Statue du roi René à Aix en Provence et château d'Angers.</t>
  </si>
  <si>
    <t>Saint-Valentin. Coeur 2009 de la Maison de couture Emanuel Ungaro. Perroquet et fleurs roses.</t>
  </si>
  <si>
    <t>Saint-Valentin. Coeur 2009 de la Maison de couture Emanuel Ungaro. Couple de perroquets et fleurs roses.</t>
  </si>
  <si>
    <t>Championnat du monde FIS de ski alpin 2009 à Val d'Isère. Super combiné.</t>
  </si>
  <si>
    <t>Championnat du monde FIS de ski alpin 2009 à Val d'Isère. Slalom.</t>
  </si>
  <si>
    <t>Championnat du monde FIS de ski alpin 2009 à Val d'Isère. Descente.</t>
  </si>
  <si>
    <t>Championnat du monde FIS de ski alpin 2009 à Val d'Isère. Slalom géant.</t>
  </si>
  <si>
    <t>Championnat du monde FIS de ski alpin 2009 à Val d'Isère. Val d'Isère (équipe de skieurs).</t>
  </si>
  <si>
    <t>Série touristique. Les sables d'Olonne (Vendée). Voiliers, maisons le long des quais.</t>
  </si>
  <si>
    <t>40e anniversaire de la Fondation de France. Mains-arbre.</t>
  </si>
  <si>
    <t>Série artistique. Cathédrale Sainte-Cécile (Albi). Ange avec trompette, détail peinture de la voûte.</t>
  </si>
  <si>
    <t>Série touristique. Menton (Alpes Maritimes). Vue de la vieille ville, citrons.</t>
  </si>
  <si>
    <t>Fête du timbre. Personnages de dessins animés des Looney Tunes des studios Warner Bros. Coyote sur une planche à surf et Bip-Bip.</t>
  </si>
  <si>
    <t>Fête du timbre. Personnages de dessins animés des Looney Tunes des studios Warner Bros. Grosminet jouant au tennis de table avec Titi.</t>
  </si>
  <si>
    <t>Fête du timbre. Personnages de dessins animés des Looney Tunes des studios Warner Bros. Bugs Bunny et Daffi Duck en randonnée.</t>
  </si>
  <si>
    <t>Fête du timbre. Personnages de dessins animés des Looney Tunes des studios Warner Bros. Jeu de tir à la corde par les personnages des Looney Tunes.</t>
  </si>
  <si>
    <t>Cinquantenaire du Conseil constitutionnel. Logo.</t>
  </si>
  <si>
    <t>Série touristique. Le Palais des Papes à Avignon (Vaucluse). Vue de l'ensemble architectural.</t>
  </si>
  <si>
    <t>Série touristique. Macon (Saône et Loire). Statue de l'écrivain Alphonse de Lamartine né à Macon en 1790, pont et vue de la ville.</t>
  </si>
  <si>
    <t>Protection des zones polaires et des glaciers. Paysage polaire avec albatros en vol.</t>
  </si>
  <si>
    <t>Protection des zones polaires et des glaciers. Manchots empereurs avec poussins.</t>
  </si>
  <si>
    <t>Personnalité. Aimé Césaire (1913-2008), poète et homme politique. Portrait.</t>
  </si>
  <si>
    <t>Europa. L'astronomie. Planète Saturne.</t>
  </si>
  <si>
    <t>Europa. L'astronomie. Exoplanète.</t>
  </si>
  <si>
    <t>Série touristique. Chaumont (Haute Marne). Graphisme réalisé par Frank Vriens.</t>
  </si>
  <si>
    <t>Personnalité. Jean Calvin (1509-1564), réformateur religieux français. Portrait, extrait d'une lettre.</t>
  </si>
  <si>
    <t>Le chocolat. Cabosse et fèves.</t>
  </si>
  <si>
    <t>Le chocolat. Personnage aztèque.</t>
  </si>
  <si>
    <t>Le chocolat. Silhouette de conquistador.</t>
  </si>
  <si>
    <t>Le chocolat. Silhouette de l'Alhambra à Grenade (Espagne).</t>
  </si>
  <si>
    <t>Le chocolat. Carte de France mentionnant Bayonne, 1609.</t>
  </si>
  <si>
    <t>Le chocolat. Personnage d'époque.</t>
  </si>
  <si>
    <t>Le chocolat. Fabrication.</t>
  </si>
  <si>
    <t>Le chocolat. Plaque de chocolat.</t>
  </si>
  <si>
    <t>Le chocolat. Chocolatière, tasse.</t>
  </si>
  <si>
    <t>Le chocolat. Visage croquant du chocolat.</t>
  </si>
  <si>
    <t>Série touristique. Château de la Bâtie d'Urfé (Loire). Château et décor de la salle des Rocailles.</t>
  </si>
  <si>
    <t>82e congrès de la Fédération Française des Associations Philatéliques, à Tarbes (Hautes Pyrénées). Le Jardin public Massey (pavillon de Musée d'histoire naturelle, statue l'Ouragan d'Edmond Desca (1855-1918).</t>
  </si>
  <si>
    <t>Série artistique. Le Pont-Neuf à Paris, empaqueté pae Christo et Jeanne-Claude. Vue du pont en 1985.</t>
  </si>
  <si>
    <t>Série touristique. Bordeaux (Gironde). Bâtiments du Port de la Lune.</t>
  </si>
  <si>
    <t>Mémorial Jean Moulin à Caluire (Rhône). Edifice et portrait de Jean Moulin (1899-1943), unificateur de la résistance.</t>
  </si>
  <si>
    <t>Série "Nature" (XXIII.) Animaux disparus ou menacés d'extinction. Panda géant.</t>
  </si>
  <si>
    <t>Série "Nature" (XXIII). Animaux disparus ou menacés d'extinction. Rhinocéros.</t>
  </si>
  <si>
    <t>Série "Nature" (XXIII). Animaux disparus ou menacés d'extinction. Aurochs.</t>
  </si>
  <si>
    <t>Série "Nature" (XXIII). Animaux disparus ou menacés d'extinction. Condor de Californie.</t>
  </si>
  <si>
    <t>Centenaire de la Coupe Gordon-Benett d'aviation. Avion biplan piloté par l'américain Glenn Curtis, vainqueur en 1909.</t>
  </si>
  <si>
    <t>Personnalité. Etienne Dolet (1509-1546), humaniste et imprimeur. Portrait, livres.</t>
  </si>
  <si>
    <t>La fête foraine. Les chaises volantes.</t>
  </si>
  <si>
    <t>La fête foraine. La grande roue.</t>
  </si>
  <si>
    <t>La fête foraine. Les montagnes russes.</t>
  </si>
  <si>
    <t>La fête foraine. Le manège.</t>
  </si>
  <si>
    <t>La fête foraine. La pomme d'amour.</t>
  </si>
  <si>
    <t>La fête foraine. La pêche aux canards.</t>
  </si>
  <si>
    <t>Jardins de France. Le Jardin des Plantes à Paris. Gloriette.</t>
  </si>
  <si>
    <t>Jardins de France. Le Jardin des Plantes à Paris. Serre.</t>
  </si>
  <si>
    <t>150e anniversaire de la Croix-Rouge. Henri Dunant (1828-1910), fondateur de la Croix-Rouge, prix Nobel de la paix en 1901.</t>
  </si>
  <si>
    <t>150e anniversaire de la Croix-Rouge. Soldats blessés à la bataille de Solferino.</t>
  </si>
  <si>
    <t>150e anniversaire de la Croix-Rouge. "Pelias et Nélée", tableau de Georges Braque.</t>
  </si>
  <si>
    <t>150e anniversaire de la Croix-Rouge. Etablissement des Conventions de Genève.</t>
  </si>
  <si>
    <t>150e anniversaire de la Croix-Rouge. Fédération internationale de la Croix-Rouge et du Croissant-Rouge.</t>
  </si>
  <si>
    <t>Personnalité. Eugène Vaillé (1875-1959), premier conservateur du Musée postal de France. Portrait.</t>
  </si>
  <si>
    <t>Série touristique. Abbaye de Royaumont (Val-d'Oise). Edifice.</t>
  </si>
  <si>
    <t>Monument de l'UPU (Union postale universelle) à Berne (Suisse) du sculteur français René de Saint-Marceau (1845-1915). Sculture et portrait.</t>
  </si>
  <si>
    <t>Poupées de collection. Poupée de porcelaine.</t>
  </si>
  <si>
    <t>Poupées de collection. Poupée GéGé.</t>
  </si>
  <si>
    <t>Poupées de collection. Poupée de chiffon.</t>
  </si>
  <si>
    <t>Poupées de collection. Poupée Bella.</t>
  </si>
  <si>
    <t>Poupées de collection. Baigneur Petitcollin.</t>
  </si>
  <si>
    <t>Poupées de collection. Poupée en biscuit.</t>
  </si>
  <si>
    <t>Série artistique. Hansi (Jean-Jacques Waltz) (1873-1951), peintre alsacien. Alsaciens en costumes traditionnels, oies.</t>
  </si>
  <si>
    <t>Personnalité. Juliette Dodu (1848-1909), héroïne de la guerre de 1870. Portrait, appareil télégraphique.</t>
  </si>
  <si>
    <t>Capitales européennes. Lisbonne (Portugal). Monastère des Hiéronymites.</t>
  </si>
  <si>
    <t>Capitales européennes. Lisbonne (Portugal). Tour de Belém.</t>
  </si>
  <si>
    <t>Capitales européennes. Lisbonne (Portugal). Quartier du Bairro Alto et son funiculaire.</t>
  </si>
  <si>
    <t>Capitales européennes. Lisbonne (Portugal). Monument des Découvertes.</t>
  </si>
  <si>
    <t>Série artistique. Pierre-Auguste Renoir (1841-1919), peintre. "Monsieur et Madame Benheim de Villers" (1910), détail du tableau (Musée d'Orsay).</t>
  </si>
  <si>
    <t>Série artistique. Pierre-Auguste Renoir (1841-1919), peintre. "Gabrielle à la rose" (1911), détail du tableau (Musée d'Orsay).</t>
  </si>
  <si>
    <t>Personnalité Général Franco Miranda (1750-1816) patriote vénézuélien. Portrait jeune et plus agé, arc de triomphe sur carte du Venezuela.</t>
  </si>
  <si>
    <t>Les couleurs de Marianne. Marianne et l'Europe.</t>
  </si>
  <si>
    <t>Conférence Euromed Postal Logo, carte du Bassin méditerranéen, olivier, lumière évoquant l'antique phare d'Alexandrie.</t>
  </si>
  <si>
    <t>Navire porte-hélicoptères Jeanne d'Arc. Navire de formation des officiers de Marine.</t>
  </si>
  <si>
    <t>Navire porte-hélicoptères Jeanne d'Arc. Marins de la Jeanne.</t>
  </si>
  <si>
    <t>La paire 4423+4424</t>
  </si>
  <si>
    <t>50 ans d'Axtérix le Gaulois, personnage de bande dessinée de René Goscinny (1926-1977) et Albert Uderzo. Astérix et nombre 50.</t>
  </si>
  <si>
    <t>50 ans d'Axtérix le Gaulois, personnage de bande dessinée de René Goscinny (1926-1977) et Albert Uderzo. Assurancetourix.</t>
  </si>
  <si>
    <t>50 ans d'Axtérix le Gaulois, personnage de bande dessinée de René Goscinny (1926-1977) et Albert Uderzo. Axtérix et ses amis rejoignant Panoramix et sa potion magique.</t>
  </si>
  <si>
    <t>50 ans d'Axtérix le Gaulois, personnage de bande dessinée de René Goscinny (1926-1977) et Albert Uderzo. Falbala.</t>
  </si>
  <si>
    <t>50 ans d'Axtérix le Gaulois, personnage de bande dessinée de René Goscinny (1926-1977) et Albert Uderzo. Idéfix avec un os énorme.</t>
  </si>
  <si>
    <t>50 ans d'Axtérix le Gaulois, personnage de bande dessinée de René Goscinny (1926-1977) et Albert Uderzo. Obélix transportant un menhir.</t>
  </si>
  <si>
    <t>Saint Valentin. Coeur 2010 de la Maison de couture Lanvin. Composition avec silhouette de femme en robe noire et cœurs sur fond violet.</t>
  </si>
  <si>
    <t>Année lunaire chinoise du Tigre. Tigre et idéogrammes.</t>
  </si>
  <si>
    <t>Solidariré Haïti. Marianne et l'Europe, dentelure figurée et croix rouge 0,44 € de don.</t>
  </si>
  <si>
    <t>Personnalité. Abbé Pierre (1912-2007), prêtre fondateur de la communauté Emmaüs. Portrait.</t>
  </si>
  <si>
    <t>Jeux olympiques d'hiver 2010 à Vancouver (Canada). Patinage artistique.</t>
  </si>
  <si>
    <t>Jeux olympiques d'hiver 2010 à Vancouver (Canada). Ski alpin.</t>
  </si>
  <si>
    <t>Série artistique. William Turner (1775-1851), peintre britanique. "La Plage de Calais à marée basse".</t>
  </si>
  <si>
    <t>Fête du timbre. Protégeons l'eau. Marianne et l'Europe, vagues.</t>
  </si>
  <si>
    <t>Fête du timbre. Protégeons l'eau. Détail d'un des chevaux de l'attelage du dieu (bassin d'Apollon, parc du château de Versailles), sculture en bronze de Jean-Baptiste Tuby (1635-1700).</t>
  </si>
  <si>
    <t>150e anniversaire du rattachement de la Savoie à le France. Traité de Turin (1860).</t>
  </si>
  <si>
    <t>Série touristique. Villeneuve lez Avignon (Gard). Le fort Saint-André (XIVe siècle).</t>
  </si>
  <si>
    <t>Série touristique. Colmar (Haut Rhin). La Maison des Têtes et la Petite Venise.</t>
  </si>
  <si>
    <t>Bergerie nationale de Rambouillet (Yvelines). Bâtiments et mouton Mérinos.</t>
  </si>
  <si>
    <t>Europa. Les livres pour enfants. Fillette lisant assise sur une pile de livres, personnages de contes.</t>
  </si>
  <si>
    <t>Série touristique. Basilique d'Orcival (Puy de Dôme). Edifice.</t>
  </si>
  <si>
    <t>150e anniversaire de la Bourse aux timbres. Frankin Delano Roosevelt (1882-1945), 32e président des Etats-Unis de 1933 à 1945 et philatéliste.</t>
  </si>
  <si>
    <t>150e anniversaire de la Bourse aux timbres. Lucien Berthelot (1903-1985), industriel et philatéliste français, ancien président de la Fédération internationale de Philatélie.</t>
  </si>
  <si>
    <t>150e anniversaire de la Bourse aux timbres. Louis Yvert (1866-1950), co-fondateur à Amiens de la maison philatélique Yvert et Tellier.</t>
  </si>
  <si>
    <t>150e anniversaire de la Bourse aux timbres. Arthur Maury (1844-1907), philatéliste auteur d'un catalogue de cotation de timbres.</t>
  </si>
  <si>
    <t>150e anniversaire de la Bourse aux timbres. Alberto Bolaffi (1874-1944), négociant en timbres-poste.</t>
  </si>
  <si>
    <t>150e anniversaire de la fondation de Deauville. Silhouettes se promenant sur les planche, plage, ballon, parasol, tête de cheval, pendule.</t>
  </si>
  <si>
    <t>Art. "La Piscine" (Musée d'Art et d'Industrie  André Diligent) à Roubaix (Nord). Bassins et pièces de collection du musée.</t>
  </si>
  <si>
    <t>Série touristique. Pornic (Loire-Atlantique). Vue d'ensemble avec le château et le vieux port.</t>
  </si>
  <si>
    <t>Personnalité. Mère Teresa (1910-1997), religieuse, prix Nobel de la Paix 1979. Portrait.</t>
  </si>
  <si>
    <t>Centenaire de l'Institut de paléontologie humaine. Abbé Henri Breuil et prince Albert 1er de Monaco, édifice et hommes préhistoriques.</t>
  </si>
  <si>
    <t>150e anniversaire du rattachement de Nice à la France. La baie de Nice et son arrière-pays.</t>
  </si>
  <si>
    <t>Espace. Décollage de la fusée russe Soyouz en Guyane. Décollage de fusée, toucan et cocotier.</t>
  </si>
  <si>
    <t>40e anniversaire du 1er timbre-poste émis à limprimerie de Boulazac (Dordogne). Cheffer.</t>
  </si>
  <si>
    <t>40e anniversaire du 1er timbre-poste émis à limprimerie de Boulazac (Dordogne). Beaujard.</t>
  </si>
  <si>
    <t>Série courante. Type Marianne de Beaujard. Marianne et l'Europe.</t>
  </si>
  <si>
    <t>Jardins de France. Les jardins de Giverny (Eure). Détail du pont japonais.</t>
  </si>
  <si>
    <t>Jardins de France. Les jardins de Giverny (Eure). Détail du bassin avec nénuphars.</t>
  </si>
  <si>
    <t>Coupe du monde de Football 2010 en Afrique du Sud. Jambes de joueur et ballon.</t>
  </si>
  <si>
    <t>Coupe du monde de Football 2010 en Afrique du Sud. Joueurs de dos se tenant par l'épaule.</t>
  </si>
  <si>
    <t>Coupe du monde de Football 2010 en Afrique du Sud. Le Raadsaal (Parlement de Pretoria, la capitale administrative).</t>
  </si>
  <si>
    <t>Coupe du monde de Football 2010 en Afrique du Sud. Vue du Cap, la capitale législative.</t>
  </si>
  <si>
    <t>Les moulins. Moulin à vent de Montbrun-Lauragais.</t>
  </si>
  <si>
    <t>Les moulins. Moulin à vent de Cassel.</t>
  </si>
  <si>
    <t>Les moulins. Moulin à vent des Aigremonts Bléré.</t>
  </si>
  <si>
    <t>Les moulins. Moulin à vent d'Alphonse Daudet à Fontveille.</t>
  </si>
  <si>
    <t>Les moulins. Moulin à vent et à Farine de Villeneuve-d'Ascq.</t>
  </si>
  <si>
    <t>Les moulins. Moulin à marée du Birlot (Ile de Bréhat).</t>
  </si>
  <si>
    <t>"Singapour 2010". Jeux olympiques de la Jeunesse à Singapour. Visages de jeunes sportifs du monde entier, buldings de Singapour.</t>
  </si>
  <si>
    <t>Série artistique. Louise Bourgeois (1911-2010), scultrice d'origine française naturalisée américaine. "Manon" (araignée géante) (1999).</t>
  </si>
  <si>
    <t>70e anniversaire de l'appel du 18 Juin 1940. Le général de Gaulle prononçant son appel à la résistance devant un micro de la BBC.</t>
  </si>
  <si>
    <t>83e congrès de la Fédération Française des Associations Philatéliques, à Paris. La conciergerie.</t>
  </si>
  <si>
    <t>"Expo 2010". Exposition universelle à Shangai (Chine). Pavillon français et buldings de Shangai.</t>
  </si>
  <si>
    <t>Cinquantenaire des Indépendances africaines. Visages de jeunes sur une carte d'Afrique, carte d'Europe, drapeaux français, européen et des 14 anciennes colonies.</t>
  </si>
  <si>
    <t>Série "Nature" (XXIV). Les papillons. Morpho bleu.</t>
  </si>
  <si>
    <t>Série "Nature" (XXIV). Les papillons. Morpho bleu avec impression relief du papillon.</t>
  </si>
  <si>
    <t>Série "Nature" (XXIV). Les papillons. Chenille de grande queue fourchue.</t>
  </si>
  <si>
    <t>Série "Nature" (XXIV). Les papillons. Cuivré des marais.</t>
  </si>
  <si>
    <t>Série "Nature" (XXIV). Les papillons. Thécla de la ronce.</t>
  </si>
  <si>
    <t>150e anniversaire de l'Alliance Israélite Universelle. Elèves écrivant sur un tableau le mot "apprendre" en hébreu, en arabe et en français.</t>
  </si>
  <si>
    <t>Série touristique. Pont-aqueduc d'Arcueil-Cachan (Val de Marne). Arcades de l'aqueduc.</t>
  </si>
  <si>
    <t>Les pionniers de l'aviation. Elise Deroche (1882-1919), première aviatrice brevetée. Portrait, avion biplan.</t>
  </si>
  <si>
    <t>Les pionniers de l'aviation. Hubert Latham (1883-1912), pilote.</t>
  </si>
  <si>
    <t>Les pionniers de l'aviation. Orville (1871-1948) et Wilbur Wright (1867-1912), premier vol motorisé le 17 décembre 1903 sur un Flyer.</t>
  </si>
  <si>
    <t>Les pionniers de l'aviation. Henri Farman (1874-1958), pilote.</t>
  </si>
  <si>
    <t>Les pionniers de l'aviation. Jules Védrines (1881-1919), pilote.</t>
  </si>
  <si>
    <t>Les pionniers de l'aviation. Léon Delagrange (1872-1910), pilote et constructeur.</t>
  </si>
  <si>
    <t>Championnats de monde d'escrime 2010 à Paris. Escrimeurs dont un en fauteuil roulant.</t>
  </si>
  <si>
    <t>Championnats de monde d'escrime 2010 à Paris. Escrimeurs.</t>
  </si>
  <si>
    <t>Bicentenaire du Barreau de Paris. Composition avec silhouette de la Tour Eiffel.</t>
  </si>
  <si>
    <t>Série touristique. Villeneuve-sur-Lot (Lot et Garonne). Le vieux pont (XIIIe siècle).</t>
  </si>
  <si>
    <t>Capitales européennes. Paris. Arc de Triophe de l'étoile.</t>
  </si>
  <si>
    <t>Capitales européennes. Paris. Cathédrale Notre-Dame.</t>
  </si>
  <si>
    <t>Capitales européennes. Paris. Opéra Garnier.</t>
  </si>
  <si>
    <t>Capitales européennes. Paris. Tour Eiffel.</t>
  </si>
  <si>
    <t>Série artistique. Sandro Botticelli (1445-1510), peintre italien. Détails du tableau "Le Printemps (vers 1482). Zéphyr et la nymphe Chloris transformée en Flore, déesse des fleurs.</t>
  </si>
  <si>
    <t>Série artistique. Sandro Botticelli (1445-1510), peintre italien. Détails du tableau "Le Printemps (vers 1482). Les trois Grâces.</t>
  </si>
  <si>
    <t>Au profit de la Croix-Rouge. Les gestes qui sauvent. La protection et l'alerte.</t>
  </si>
  <si>
    <t>Au profit de la Croix-Rouge. Les gestes qui sauvent. L'inconscience.</t>
  </si>
  <si>
    <t>Au profit de la Croix-Rouge. Les gestes qui sauvent. Logo Croix-Rouge.</t>
  </si>
  <si>
    <t>Au profit de la Croix-Rouge. Les gestes qui sauvent. L'étouffement.</t>
  </si>
  <si>
    <t>Au profit de la Croix-Rouge. Les gestes qui sauvent. Le message cardiaque.</t>
  </si>
  <si>
    <t>Série artistique. Les primitifs flamands. Tableaux de Roger Van der Weyden (Roger de La Pasture) (vers 1399-1464). "La Vierge à l'enfant" (Musée des Beaux-Arts de Caen).</t>
  </si>
  <si>
    <t>Série artistique. Les primitifs flamands. Tableaux de Roger Van der Weyden (Roger de La Pasture) (vers 1399-1464). "Portrait de Laurent Froimont" (Musée royal des Beaux-Arts de Bruxelles).</t>
  </si>
  <si>
    <t>Bicentenaire des indépendances Amérique latine et Caraïbes.Composition symbolique avec carte aux couleurs des drapeaux des pays, voilier, ouvrages de Diderot. Voiture et Rousseau.</t>
  </si>
  <si>
    <t>Saint-Valentin. Coeurs 2011 du couturier italien Maurizio Galante. "Colorie-moi".</t>
  </si>
  <si>
    <t>Saint-Valentin. Coeurs 2011 du couturier italien Maurizio Galante. "Grave tes initiales".</t>
  </si>
  <si>
    <t>Train-train de Mulhouse. Train-train en circulation.</t>
  </si>
  <si>
    <t>Année lunaire chinoise du Lapin. Lapin et idéogramme.</t>
  </si>
  <si>
    <t>Année internationale de la Chimie. Marie Curie (1867-1934), physicienne, prix Nobel de physique en 1903 avec Pierre Curie et prix Nobel de chimie en 1911.</t>
  </si>
  <si>
    <t>Série artistique. Jean-Michel Othoniel (1964-), artiste plasticien. Le Kiosque des Noctambules, à Paris.</t>
  </si>
  <si>
    <t>Fête du timbre. "Protégeons la forêt". Marianne et l'Europe, main plantant un jeune plant.</t>
  </si>
  <si>
    <t>Fête du timbre. Fraisier Rubis. Timbre parfumé à la fraise. Fraise et partie d'une estampe de fraisier rubis du peintre Alfred Riocreux et du graveur Philibert Picart.</t>
  </si>
  <si>
    <t>Personnalité. Tristan Corbière (Edouard-Joachim Corbière) (1845-1875), poète. Portrait et extrait de son poème les Amours jaunes.</t>
  </si>
  <si>
    <t>Série artistique. Jean Bazaine (1904-2001), peintre français. "Plongée" (1984).</t>
  </si>
  <si>
    <t>Capitales européennes. Budapest (Hongrie). Parlement.</t>
  </si>
  <si>
    <t>Capitales européennes. Budapest (Hongrie). Pont des Chaînes.</t>
  </si>
  <si>
    <t>Capitales européennes. Budapest (Hongrie). Palais Royal.</t>
  </si>
  <si>
    <t>Capitales européennes. Budapest (Hongrie). Bains Széchenyi.</t>
  </si>
  <si>
    <t>Série artistique. Odilon Redon (1840-1916), peintre français. "Le Bouddha" (1905).</t>
  </si>
  <si>
    <t>Série touristique. Angers (Maine et Loire). Remparts, cathédrale Saint-Maurice, la Loire.</t>
  </si>
  <si>
    <t>Série touristique. Pont en bois de Crest (Drôme). Détail vue de l'ouvrage.</t>
  </si>
  <si>
    <t>Série "Nature" (XXV). Les chiens. Labrador.</t>
  </si>
  <si>
    <t>Série "Nature" (XXV). Les chiens. Berger allemand.</t>
  </si>
  <si>
    <t>Série "Nature" (XXV). Les chiens. Caniche.</t>
  </si>
  <si>
    <t>Série "Nature" (XXV). Les chiens. Yorkshie.</t>
  </si>
  <si>
    <t>800e anniversaire de la cathédrale de Reims. Vitraux.</t>
  </si>
  <si>
    <t>Europa. Les forëts. Feuilles-arbres de hêtre, fougère arborescente, chêne vert, mélèze et chêne pédonculé, écureuil, oiseau, champignons.</t>
  </si>
  <si>
    <t>Série touristique. Autun (Saône et Loire). Remparts et cathédrale Saint-Lazare, temple de Janus et statues.</t>
  </si>
  <si>
    <t>250e anniversaire de la première Ecole vétérinaire du monde, à Lyon. Claude Bourgelet fondateur de l'école, bovin.</t>
  </si>
  <si>
    <t>84e congrès de la Fédération Française des Associations Philatéliques, à Metz. Cathédrale Saint-Etienne (XVIIIe-XVIe siècles) et Temple Neuf (Xxe sièclle).</t>
  </si>
  <si>
    <t>Le vélocipède des origines à nos jours. Bicyclette à pneumatiques.</t>
  </si>
  <si>
    <t>Le vélocipède des origines à nos jours. Draisienne.</t>
  </si>
  <si>
    <t>Le vélocipède des origines à nos jours. Vélocipède à pédales.</t>
  </si>
  <si>
    <t>Le vélocipède des origines à nos jours. Vélo de ville.</t>
  </si>
  <si>
    <t>Le vélocipède des origines à nos jours. Bicyclette à chaîne.</t>
  </si>
  <si>
    <t>Le vélocipède des origines à nos jours. Grand bi.</t>
  </si>
  <si>
    <t>Personnalité. Georges Pompidou (1911-1974), homme d'Etat français. Portrait de l'ancien président de la Républiquede 1969 à 1974, vue du Centre d'Art et de Culture Georges Pompidou (Musée Beaubourg) à Paris.</t>
  </si>
  <si>
    <t>Série touristique. Varengeville-sur-Mer (Seine Maritime). Eglise Saint-Valéry (XIIe-XVIe siècles), cimetière marin.</t>
  </si>
  <si>
    <t>Cinquantenaire de l'OCDE (Organisation de coopération et de développement économique). Sigle sur détail du château de la Muette, siège de l'organisme.</t>
  </si>
  <si>
    <t>Centenaire des Chemins de Fer de Provence. Train des Pignes franchissant un pont.</t>
  </si>
  <si>
    <t>Série courante. Type Marianne de Beaujard. Marianne et l'Europe. Roulettes.</t>
  </si>
  <si>
    <t>Championnats du monde de Judo 2011 à Paris Bercy. Prises, idéogrammes japonais ("la voie de la souplesse").</t>
  </si>
  <si>
    <t>G20-G8, présidence française en 2011. Logo.</t>
  </si>
  <si>
    <t>Coupe du monde de Rugby 2011 en Nouvelle Zélande. Mélée.</t>
  </si>
  <si>
    <t>Coupe du monde de Rugby 2011 en Nouvelle Zélande. Joueur avec ballon.</t>
  </si>
  <si>
    <t>Coupe du monde de Rugby 2011 en Nouvelle Zélande. Bulldings et tour Sky à Auckland.</t>
  </si>
  <si>
    <t>Coupe du monde de Rugby 2011 en Nouvelle Zélande. Parc national d'Arthur's Pass.</t>
  </si>
  <si>
    <t>Jardins de France, Les jardins de Chenervy (Loir et Cher)et de Vilandry (Indre et Loire). Jardins du château de Chenervy.</t>
  </si>
  <si>
    <t>Jardins de France, Les jardins de Chenervy (Loir et Cher)et de Vilandry (Indre et Loire). Jardins et château de Vilandry.</t>
  </si>
  <si>
    <t>Bicentenaire de la Brigade des Sapeurs-pompiers de Paris. Pompe à vapeur tirée par des chevaux.</t>
  </si>
  <si>
    <t>Bicentenaire de la Brigade des Sapeurs-pompiers de Paris. Pompier avec lance.</t>
  </si>
  <si>
    <t>Bicentenaire de la Brigade des Sapeurs-pompiers de Paris. Pompiers avec brancard, véhicule.</t>
  </si>
  <si>
    <t>Bicentenaire de la Brigade des Sapeurs-pompiers de Paris. Pompier avec chien.</t>
  </si>
  <si>
    <t>Bicentenaire de la Brigade des Sapeurs-pompiers de Paris. Blason.</t>
  </si>
  <si>
    <t>Bicentenaire de la Brigade des Sapeurs-pompiers de Paris. Défilé du 14 Juillet sur un véhicule léger.</t>
  </si>
  <si>
    <t>Bicentenaire de la Brigade des Sapeurs-pompiers de Paris. Casque ancien.</t>
  </si>
  <si>
    <t>Bicentenaire de la Brigade des Sapeurs-pompiers de Paris. Véhicule ancien.</t>
  </si>
  <si>
    <t>Bicentenaire de la Brigade des Sapeurs-pompiers de Paris. Camion avec grande échelle.</t>
  </si>
  <si>
    <t>Bicentenaire de la Brigade des Sapeurs-pompiers de Paris. Casque avec masque.</t>
  </si>
  <si>
    <t>30e anniversaire de la mise en service du premier train à grande vitesse (TGV). TGV traversant la campagne.</t>
  </si>
  <si>
    <t>Type Marianne de Beaujard. "Lettre verte". Marianne et l'Europe dans une feuille.</t>
  </si>
  <si>
    <t>Type Marianne de Beaujard. "Lettre verte". Marianne et l'Europe dans une feuille. Roulette.</t>
  </si>
  <si>
    <t>Championnats du monde d'haltérophilie Paris 2011. Arraché.</t>
  </si>
  <si>
    <t>Championnats du monde d'haltérophilie Paris 2011. Epaulé jeté.</t>
  </si>
  <si>
    <t>Dentelle mécanique. Avec dentelle. Dentelle mécanique Lea-vers type Alençon.</t>
  </si>
  <si>
    <t>Dentelle mécanique. Avec dentelle. Dentelle mécanique Lea-vers de Calais.</t>
  </si>
  <si>
    <t>Dentelle mécanique. Avec dentelle. Dentelle mécanique type Chantilly.</t>
  </si>
  <si>
    <t>Dentelle mécanique. Avec dentelle. Dentelle mécanique aux fuseaux du Puy en Velais et de sa région.</t>
  </si>
  <si>
    <t>Cinquantenaire du Centre National d'Etudes Spatiales (CNES). Salle de contrôle Jupiter du centre de Kourou avec fusée Ariane sur écran.</t>
  </si>
  <si>
    <t>Personnages célèbres. Grands noms de la chanson française. Colette Renard (1924-2010).</t>
  </si>
  <si>
    <t>Personnages célèbres. Grands noms de la chanson française. Henri Salvador (1917-2008).</t>
  </si>
  <si>
    <t>Personnages célèbres. Grands noms de la chanson française. Serge Reggiani (1922-2004).</t>
  </si>
  <si>
    <t>Personnages célèbres. Grands noms de la chanson française. Claude Nougaro (1929-2004).</t>
  </si>
  <si>
    <t>Personnages célèbres. Grands noms de la chanson française. Daniel Balavoine (1952-1986).</t>
  </si>
  <si>
    <t>Personnages célèbres. Grands noms de la chanson française. Gilbert Bécaud (1927-2001).</t>
  </si>
  <si>
    <t>300e anniversaire de la découverte de l'île de Clipperton. Atoll, cocotiers, fous masqués et crabes.</t>
  </si>
  <si>
    <t>Coupe du monde de Rugby 2011 en Nouvelle-Zélande. "Bravo et merci". Ballon ovale aux culeurs françaises.</t>
  </si>
  <si>
    <t>Série touristique. Eglise Notre-Dame de Royan. Edifice de 1958 (architecture de Guillaume Gilet).</t>
  </si>
  <si>
    <t>Marianne et l'Europe.</t>
  </si>
  <si>
    <t>Au profit de la Croix-Rouge. Le bénévolat. Secourisme.</t>
  </si>
  <si>
    <t>Au profit de la Croix-Rouge. Le bénévolat. Soutien aux personnes agées.</t>
  </si>
  <si>
    <t>Au profit de la Croix-Rouge. Le bénévolat. La Croix-Rouge française.</t>
  </si>
  <si>
    <t>Au profit de la Croix-Rouge. Le bénévolat. Lutte contre l'ollétrisme.</t>
  </si>
  <si>
    <t>Au profit de la Croix-Rouge. Le bénévolat. Aide aux populations victimes de catastrophes.</t>
  </si>
  <si>
    <t>Série artistique.Scultures d'Antoine Bourdelle (1861-1929) et d'Aristide Maillol (1861-1944). "Centaure mourant", sculture d'Antoine Bourdelle.</t>
  </si>
  <si>
    <t>Série artistique.Scultures d'Antoine Bourdelle (1861-1929) et d'Aristide Maillol (1861-1944). "Les Trois Nymphes", sculture d'Aristide Maillol.</t>
  </si>
  <si>
    <t>Personnalité. Gaston Monnerville (1897-1991), homme politique français. Portrait assis à son bureau du Sénat.</t>
  </si>
  <si>
    <t>Personnalité. Henri Moulhot (1826- 1861), naturaliste et explorateur français de l'Asie du Sud-Est. Portrait et sculture de temple d'Angkor (Cambodge).</t>
  </si>
  <si>
    <t>90e anniversaire de la découverte de l'insuline. Silhouette en pleine forme et "vie".</t>
  </si>
  <si>
    <t>Année lunaire chinoise du Dragon. Dragon et idéogramme.</t>
  </si>
  <si>
    <t>Saint Valentin. Pach d'amour d'Adeline André.</t>
  </si>
  <si>
    <t>Personnalité. Edward Hopper (1882-1967), peintre et graveur américain. "Soleil du matin" (1952).</t>
  </si>
  <si>
    <t>La grande mosquée de Paris (1922-2012). Minaret de la mosquée de Paris.</t>
  </si>
  <si>
    <t>Personnalité. Henri Queuille (1884-1970), homme politique français. Portrait.</t>
  </si>
  <si>
    <t>Série touristique. Moulins (Allier). Monuments et arlequin.</t>
  </si>
  <si>
    <t>Capitales européennes. Copenhague (Danemark). La petite sirène</t>
  </si>
  <si>
    <t>Capitales européennes. Copenhague (Danemark). Palais Amalienborg.</t>
  </si>
  <si>
    <t>Capitales européennes. Copenhague (Danemark). Château de Rosenborg.</t>
  </si>
  <si>
    <t>Capitales européennes. Copenhague (Danemark). Nyhavn.</t>
  </si>
  <si>
    <t>Les chemins de Saint Jacques de Compostelle: quatre villes de départ. Tour Saint Jacques à Paris.</t>
  </si>
  <si>
    <t>Les chemins de Saint Jacques de Compostelle: quatre villes de départ. Vue aérienne de la basilique Sainte Marie-Madeleine à Vézelay.</t>
  </si>
  <si>
    <t>Les chemins de Saint Jacques de Compostelle: quatre villes de départ. Cathédrale Notre Dame de l'annonciation du Puy en Velay.</t>
  </si>
  <si>
    <t>Les chemins de Saint Jacques de Compostelle: quatre villes de départ. Basilique de Saint Trophime et cloître à Arles.</t>
  </si>
  <si>
    <t>Série touristique. Epernay (Marne). Vue de la ville et des vignes.</t>
  </si>
  <si>
    <t>Série "nature" (XXVI). Faune marine. Poisson clown.</t>
  </si>
  <si>
    <t>Série "nature" (XXVI). Faune marine. Hippocampe feuille.</t>
  </si>
  <si>
    <t>Série "nature" (XXVI). Faune marine. Poisson cocher.</t>
  </si>
  <si>
    <t>Série "nature" (XXVI). Faune marine. Ange de mer impérial.</t>
  </si>
  <si>
    <t>Art. Emission conjointe avec Hong Kong. "Château Douglas", détail de tableau.</t>
  </si>
  <si>
    <t>Art. Emission conjointe avec Hong Kong. Crabe ¤4 (1985), sculpture en bronze de Yee Cheung (1936-).</t>
  </si>
  <si>
    <t>Art. Emission conjointe avec Hong Kong. "Le champ des courses - Jockeys amateurs près d'une voiture"; détail de tableau d'Edgar Degas (1834-1917).</t>
  </si>
  <si>
    <t>Art. Emission conjointe avec Hong Kong. "Le cheval", sculpture de Raymond Duchamp-Villon (1876-1918).</t>
  </si>
  <si>
    <t>Personnalité. 600e anniversaire de la naissance de Jeanne d'Arc (1412-2012). Portrait avec épée et étendard.</t>
  </si>
  <si>
    <t>Transport. Train. Centenaire de la Pacific 231K8. Locomotive à vapeur entrant en gare.</t>
  </si>
  <si>
    <t>Centenaire de la ligue pour la Protection des Oiseaux. Outarde canepetière.</t>
  </si>
  <si>
    <t>Centenaire de la ligue pour la Protection des Oiseaux. Gorge bleue à miroir.</t>
  </si>
  <si>
    <t>Centenaire de la ligue pour la Protection des Oiseaux. Balbuzard pêcheur.</t>
  </si>
  <si>
    <t>Centenaire de la ligue pour la Protection des Oiseaux. Macareux moine.</t>
  </si>
  <si>
    <t>Tricentenaire de la bataille de Denain. Détail du tableau "Bataille de Denain", de Jean Alaux dit "Le Romain" (1786-1864).</t>
  </si>
  <si>
    <t>Europa. Visitez la France. Le cirque de Malafate, Tour Eiffel, Pont du Gard, Mont Saint Michel et la place Stanislas à Nancy.</t>
  </si>
  <si>
    <t>Série touristique. Château de Suscinio (Morbihan). Château médiéval du XIIIe-XIVe siècle.</t>
  </si>
  <si>
    <t>Type de Marianne de l'Europe. Timbres maxi.</t>
  </si>
  <si>
    <t>Type de Marianne de l'Europe. Timbres maxi. Les 15 valeurs</t>
  </si>
  <si>
    <t>Jardins de France. Domaine national de Saint Cloud (Hauts de Seine). La grande cascade.</t>
  </si>
  <si>
    <t>Jardins de France. Domaine national de Saint Cloud (Hauts de Seine). Bassin.</t>
  </si>
  <si>
    <t>Les soldats de plomb. Croisé (XIIe siècle).</t>
  </si>
  <si>
    <t>Les soldats de plomb. Vercingétorix (1er siècle avant J-C).</t>
  </si>
  <si>
    <t>Les soldats de plomb. Fantassin (XVIe siècle).</t>
  </si>
  <si>
    <t>Les soldats de plomb. Tambour (XVIIIe siècle).</t>
  </si>
  <si>
    <t>Les soldats de plomb. Grognard (Premier Empire).</t>
  </si>
  <si>
    <t>Les soldats de plomb. Fantassin (1914).</t>
  </si>
  <si>
    <t>Musique. Emission conjointe avec les Etats Unis. Miles Davis jouant de la trompette.</t>
  </si>
  <si>
    <t>Musique. Emission conjointe avec les Etats Unis. Edith Piaf.</t>
  </si>
  <si>
    <t>XXXe Jeux Olympiques d'été de 2012 à Londres (Angleterre). Sportifs et Big Ben.</t>
  </si>
  <si>
    <t>Santé. 20e anniversaire de la 1ere greffe cœur-poumons en Europe. Composition symbolique avec cœur et deux poumons.</t>
  </si>
  <si>
    <t>Art. 500e anniversaire du retable d'Issenheim. Saint Augustin</t>
  </si>
  <si>
    <t>Art. 500e anniversaire du retable d'Issenheim. Saint Jérome.</t>
  </si>
  <si>
    <t>Art. 500e anniversaire du retable d'Issenheim. Saint Antoine.</t>
  </si>
  <si>
    <t>85e anniversaire de la Fédération Française des Associations Philatéliques, à Paris. Musée d'Orsay.</t>
  </si>
  <si>
    <t>Série touristique. La pointe Saint-Mathieu (Finistère). Vue aérienne.</t>
  </si>
  <si>
    <t>Sport. Championnat du monde de karaté à Paris. Jeune fille réalisant un mawashi geri.</t>
  </si>
  <si>
    <t>Sport. Championnat du monde de karaté à Paris. Tour Eiffel stylisée.</t>
  </si>
  <si>
    <t>Sport. Championnat du monde de karaté à Paris. Garçon réalisant un yocotobi geri.</t>
  </si>
  <si>
    <t>Série touristique. Place Massena, Nice. Statues de Jaume Plensa.</t>
  </si>
  <si>
    <t>Sport. Championnat du monde de pétanque. Boules de pétanque et cochonet.</t>
  </si>
  <si>
    <t>Camp des Milles (1939-1942), Aix en Provence. Camp d'internement et wagon.</t>
  </si>
  <si>
    <t>Série touristique. Verneuil sur Avre (Eure). Bibliothèque Jérome Carcopino (XVe) er Tour de la Madeleine (fin XVe).</t>
  </si>
  <si>
    <t>Type Marianne de Beaujard "La lettre en ligne". Marianne et marque d'affranchissement du service internet "La lettre en ligne".</t>
  </si>
  <si>
    <t>Fête du timbre. Le timbre fête le feu. Marianne et l'Europe, feu d'une torche.</t>
  </si>
  <si>
    <t>Fête du timbre. Série artistique. Jérome Boch (vers 1450- vers 1516), peintre néerlandais. Détail du triptyque "La tentation de Saint Antoine".</t>
  </si>
  <si>
    <t>Personnages célèbres. Grands noms du cinéma français. Françoise Dorléarc (1942-1967).</t>
  </si>
  <si>
    <t>Personnages célèbres. Grands noms du cinéma français. Jean Marais (1913-1998).</t>
  </si>
  <si>
    <t>Personnages célèbres. Grands noms du cinéma français. Jacqueline Maillan (1923-1992).</t>
  </si>
  <si>
    <t>Personnages célèbres. Grands noms du cinéma français. Michel Serrault (1928-2007).</t>
  </si>
  <si>
    <t>Personnages célèbres. Grands noms du cinéma français. Philippe Noiret (1930-2006).</t>
  </si>
  <si>
    <t>Personnages célèbres. Grands noms du cinéma français. Annie Girardot (1931-2011).</t>
  </si>
  <si>
    <t>Série touristique. Palais de justice de Lyon. Vue du Palais de justice.</t>
  </si>
  <si>
    <t>Série touristique. Belfort, Territoire de Belfort. Lion de Fédéric-Auguste Bartholdi et citadelle de Vauban.</t>
  </si>
  <si>
    <t>Personnalité. Henri IV (1553-1610), roi de Navarre et de France. Portrait d'Henri IV, château des Comtes de Foix et église de Sant Joan de Caselles en Andorre, fond bleu.</t>
  </si>
  <si>
    <t>Au profit de la Croix-Rouge. Solidarité. Main et cœurs, générosité.</t>
  </si>
  <si>
    <t>Au profit de la Croix-Rouge. Solidarité. Personnage avec la jambe cassée porté par un autre personnage, entreaide.</t>
  </si>
  <si>
    <t>Au profit de la Croix-Rouge. Solidarité. La Croix-Rouge française.</t>
  </si>
  <si>
    <t>Au profit de la Croix-Rouge. Solidarité. Personnages faisant une ronde, solidarité.</t>
  </si>
  <si>
    <t>Au profit de la Croix-Rouge. Solidarité. Groupe de personnages, chaleur.</t>
  </si>
  <si>
    <t>Les grandes heures de l'histoire de France. Sainte Geneviève à Paris vers 480.</t>
  </si>
  <si>
    <t>Les grandes heures de l'histoire de France. Clovis à Vouillé en 507.</t>
  </si>
  <si>
    <t>Opéra. Gustave III ou le bal masqué (1833). Portrait de Daniel-François-Esprit Auber (1782-1871), compositeur français.</t>
  </si>
  <si>
    <t>Opéra. Gustave III ou le bal masqué (1833). Danseur du Ballet royal suédois jouant le rôle du roi de Suéde Gustave III.</t>
  </si>
  <si>
    <t>Série artistique. Orgue de Saint Jacques de Lunéville.</t>
  </si>
  <si>
    <t>Centenaire de la loi Bonnevay. Portrait de Laurent Bonnevay (1870-1957) et HLM, rue de Fécamp à Paris</t>
  </si>
  <si>
    <t>Cinquantenaire du Traité de l'Elysée (22 janvier 1963). Couple regardant dans des jumellesavec les drapeaux allemand et français et drapeau européen en arrière plan.</t>
  </si>
  <si>
    <t>Année lunaire chinoise du serpent. Serpent et idéogramme.</t>
  </si>
  <si>
    <t>Marseille-Provence 2013, capitale européenne de la culture. Portrait de femmes sur fond bleu.</t>
  </si>
  <si>
    <t>Série artistique. 850e anniversaire de la cathédrale Notre Dame de Paris. "La moisson du blé".</t>
  </si>
  <si>
    <t>Série artistique. 850e anniversaire de la cathédrale Notre Dame de Paris. "Vierge à l'enfant".</t>
  </si>
  <si>
    <t>Série artistique. Chaïm Soutine (1893 - 1943) , peintre français. "Paysage de Chaïm Soutine.</t>
  </si>
  <si>
    <t>Saint Valentin. "De tout cœur". Détail du carré  "De tout cœur".</t>
  </si>
  <si>
    <t>Série artistique. Personnalité. Bernar Venet (1941-), artiste plasticien français. "85.8° Arc X 16" (arcs au château de Versailles).</t>
  </si>
  <si>
    <t>Personnalité. Raphaël Elizé (1891-1945), homme politique français. Portrait, mairie et maisons de Sablé sur Sarthe.</t>
  </si>
  <si>
    <t>Les chemins de Saint Jacques de Compostelle: quatre étapes. La basilique Saint Jacques le Majeur de Neuvy Saint Sépulcre (via Lemovicensis).</t>
  </si>
  <si>
    <t>Les chemins de Saint Jacques de Compostelle: quatre étapes. Eglise Saint Pierre de la Tour à Aulnay (via Turonensis).</t>
  </si>
  <si>
    <t>Les chemins de Saint Jacques de Compostelle: quatre étapes. Abbaye de Saint Gilles (via Tolosana).</t>
  </si>
  <si>
    <t>Les chemins de Saint Jacques de Compostelle: quatre étapes. Eglise abbatiale  saint foye à Conques (via Podiensis).</t>
  </si>
  <si>
    <t>Cinquantenaire du Salon de l'agriculture. Chèvre, jument, âne, porc, bélier et chien sur le dos d'une vache et silhouette de monuments parisiens.</t>
  </si>
  <si>
    <t>Capitales Européennes. Madrid (Espagne). Plaza Mayor.</t>
  </si>
  <si>
    <t>Capitales Européennes. Madrid (Espagne). Cathédrale de la Almudena.</t>
  </si>
  <si>
    <t>Capitales Européennes. Madrid (Espagne). Palais des communications.</t>
  </si>
  <si>
    <t>Capitales Européennes. Madrid (Espagne). Palais royal.</t>
  </si>
  <si>
    <t>Série touristique. Pont levant Jacques Chaban-Delmas (Bordeaux). Voiliers sous le pont levant.</t>
  </si>
  <si>
    <t>Série touristique. Valence (Drôme). Châteaux d'eau de Philolaos.</t>
  </si>
  <si>
    <t>Salon philatélique de printemps à Macon. Hôtel des Postes.</t>
  </si>
  <si>
    <t>Centenaire du théâtre des Champs-Elysées. Coupole et façade extérieure du théâtre.</t>
  </si>
  <si>
    <t>Les Apprentis d'Auteuil. Jeunes et châteaux des Vaux.</t>
  </si>
  <si>
    <t>Série "Nature" (XXVII). Les chauves souris. Avec couche de vernis. Grand rhinolophe.</t>
  </si>
  <si>
    <t>Série "Nature" (XXVII). Les chauves souris. Avec couche de vernis. Roussette de Mayotte.</t>
  </si>
  <si>
    <t>Série "Nature" (XXVII). Les chauves souris. Avec couche de vernis. Oreillard montagnard.</t>
  </si>
  <si>
    <t>Série "Nature" (XXVII). Les chauves souris. Avec couche de vernis. Murin de Natterer.</t>
  </si>
  <si>
    <t>Série touristique. Centenaire de la collégiale Notre Dame de Melun (Seine et Marne).</t>
  </si>
  <si>
    <t>Série touristique. Rixheim (Haut rhin). Détail du papier peint "L'Hindoustan" de P. A. Mongin (Manufacture Zuber).</t>
  </si>
  <si>
    <t>Parsonnalité. Charles de Gonzague (1580-1637), prince franco-italien. Portrait et le place Ducale à Charleville-Mézières.</t>
  </si>
  <si>
    <t>Sport. Championnat du monde de tennis de table. Joueuse en action .</t>
  </si>
  <si>
    <t>Sport. Championnat du monde de tennis de table. Joueur faisant un service.</t>
  </si>
  <si>
    <t>86e Congrès de la Fédération Française des Associations Philatéliques, à Amiens. La cathédrale Notre dame et le cirque Jules Verne.</t>
  </si>
  <si>
    <t>Europa. Les véhicules postaux. Malle-poste, 1840.</t>
  </si>
  <si>
    <t>Europa. Les véhicules postaux. Renault Kangoo Z.E.</t>
  </si>
  <si>
    <t>Jardins de France. André Le Nôtre (1613-1700). Le bassin d'Encelade à Versailles.</t>
  </si>
  <si>
    <t>Jardins de France. André Le Nôtre (1613-1700). Le grand bassin à Chantilly.</t>
  </si>
  <si>
    <t>Série touristique. Saintes (Charente Maritime). L'abbaye aux Dames.</t>
  </si>
  <si>
    <t>Personnalité. Jacques Baumel (1918-2006), homme politique français. Portrait.</t>
  </si>
  <si>
    <t>Cyclisme. 100e édition du Tour de France. Clycliste portant le maillot jaune.</t>
  </si>
  <si>
    <t>Cyclisme. 100e édition du Tour de France. Clycliste en montagne portant le maillot à pois.</t>
  </si>
  <si>
    <t>Cyclisme. 100e édition du Tour de France. Clycliste portant le maillot bleu.</t>
  </si>
  <si>
    <t>Cyclisme. 100e édition du Tour de France. Peleton à l'Alpes d'Huez.</t>
  </si>
  <si>
    <t>Cyclisme. 100e édition du Tour de France. Clycliste portant le maillot vert.</t>
  </si>
  <si>
    <t>Cyclisme. 100e édition du Tour de France. Clycliste portant le maillot blanc et le château de Versailles.</t>
  </si>
  <si>
    <t>Cyclisme. 100e édition du Tour de France. Clycliste portant le maillot Jaune et l'Arc de triomphe.</t>
  </si>
  <si>
    <t>Cyclisme. 100e édition du Tour de France. Clycliste portant le maillot rouge et le Mont Saint Michel.</t>
  </si>
  <si>
    <t>Type Marianne de Ciappa et Kawena. Marianne et la jeunesse.</t>
  </si>
  <si>
    <t>Type Marianne de Ciappa et Kawena. "Lettre Verte". Marianne et la jeunesse.</t>
  </si>
  <si>
    <t>Type Marianne de Ciappa et Kawena. Marianne et la jeunesse. Roulette.</t>
  </si>
  <si>
    <t>La Ve république au fil du timbre. Type Marianne à la nef.</t>
  </si>
  <si>
    <t>La Ve république au fil du timbre. Type Marianne de Decaris.</t>
  </si>
  <si>
    <t>La Ve république au fil du timbre. Type Marianne de Cocteau.</t>
  </si>
  <si>
    <t>La Ve république au fil du timbre. Type Coq de Decaris.</t>
  </si>
  <si>
    <t>La Ve république au fil du timbre. Type Marianne de Cheffer.</t>
  </si>
  <si>
    <t>La Ve république au fil du timbre. Type Marianne de Béquet.</t>
  </si>
  <si>
    <t>La Ve république au fil du timbre. Type Sabine de Gandon.</t>
  </si>
  <si>
    <t>La Ve république au fil du timbre. Type Liberté de Gandon.</t>
  </si>
  <si>
    <t>La Ve république au fil du timbre. Type Marianne de Briat.</t>
  </si>
  <si>
    <t>La Ve république au fil du timbre. Type Marianne de Luquet.</t>
  </si>
  <si>
    <t>La Ve république au fil du timbre. Type Marianne de Lamouche.</t>
  </si>
  <si>
    <t>La Ve république au fil du timbre. Type Marianne de Beaujard.</t>
  </si>
  <si>
    <t>Personnalité. Gaston Doumergue (1863-1937), homme politique français. Détail du portrait présidentiel.</t>
  </si>
  <si>
    <t>Personnalité. Pierre-Georges Latécoère (1883-1943), entrepreneur français. Globe terrestre, hydravion et portrait.</t>
  </si>
  <si>
    <t>Dix ans de mécénat. Composition représentant un arbre avec des feuilles multicolores et son reflet sans fleur.</t>
  </si>
  <si>
    <t>Centenaire de la police judiciaire française de Paris. 36 quai des orfèvres et empreinte digitale.</t>
  </si>
  <si>
    <t>Personnalité. Théodore Deck (1823-1891), céramiste français. Vase en faïence.</t>
  </si>
  <si>
    <t>Personnalité. Alexandre Yersin (1863-1943), médecin et bactériologiste franco-suisse. Portrait, Institut Pasteur de Nha trang et plantation d'arbres.</t>
  </si>
  <si>
    <t>Personnalité. Alexandre Yersin (1863-1943), médecin et bactériologiste franco-suisse. Portrait, Institut Pasteur de Paris et à sa table de travail.</t>
  </si>
  <si>
    <t>Série artistique. Personnalité. Georges Braque (1882-1963), artiste peintre et sculteur français. "Le guéridon".</t>
  </si>
  <si>
    <t>Série artistique. Personnalité. Georges Braque (1882-1963), artiste peintre et sculteur français. "Le salon".</t>
  </si>
  <si>
    <t>Personnalité. Bernard de Clairvaux (1090-1153), moine français. Abbayede Fontainelès Dijonet statue de le Moiturier (Bernard de Clairvaux avec sa crosse d'abbéet tenant le livre des Règles de Citeaux dans sa main gauche).</t>
  </si>
  <si>
    <t>Masques de théâtre. Masque en bois de ministre, théâtre Topèng (Bali).</t>
  </si>
  <si>
    <t>Masques de théâtre. Masque tragique en terre cuite, théâtre antique (Grèce).</t>
  </si>
  <si>
    <t>Masques de théâtre. Masque du théâtre Sandae (Corée).</t>
  </si>
  <si>
    <t>Masques de théâtre. Masque en bois représentant une jeune fille, théâtre Nô (Japon).</t>
  </si>
  <si>
    <t>Masques de théâtre. Masque de la commedia dell'arte (Italie).</t>
  </si>
  <si>
    <t>Masques de théâtre. Masque représentant le prince légendaire Panji, théâtre Wayang Topèng (Java).</t>
  </si>
  <si>
    <t>Fête du timbre. Le timbre fête l'air. Marianne verte et la jeunesse et montgolfière peinte par Eugène Godard.</t>
  </si>
  <si>
    <t>Fête du timbre. Le timbre fête l'air. Kitesurfer dans les airs.</t>
  </si>
  <si>
    <t>Personnages célèbres. Les pionniers de la télévision. Pierre Sabbagh (1918-1994) et micro stylisé.</t>
  </si>
  <si>
    <t>Personnages célèbres. Les pionniers de la télévision. Léon Zitrone (1914)-1995).</t>
  </si>
  <si>
    <t>Personnages célèbres. Les pionniers de la télévision. Catherine Langeais (1923-1998).</t>
  </si>
  <si>
    <t>Personnages célèbres. Les pionniers de la télévision. Denise Glaser (1920-1983) et logo "RTF".</t>
  </si>
  <si>
    <t>Personnages célèbres. Les pionniers de la télévision. Jacqueline Joubert (1921-2005) et la tour Eiffel émettant des ondes.</t>
  </si>
  <si>
    <t>Personnages célèbres. Les pionniers de la télévision. Pierre Desgraupes (1918-1993) et une caméra stylisée.</t>
  </si>
  <si>
    <t>350e anniversaire du traité d'Amitié et de Commerce entre la France et le Danemark.</t>
  </si>
  <si>
    <t>Au profit de la Croix-Rouge. Solidarité. Silhouette rouge et écriture "je suis, tu es".</t>
  </si>
  <si>
    <t>Au profit de la Croix-Rouge. Solidarité. Silhouettes et écriture "tu es, nous sommes".</t>
  </si>
  <si>
    <t>Au profit de la Croix-Rouge. Solidarité. Logo Croix-Rouge.</t>
  </si>
  <si>
    <t>Au profit de la Croix-Rouge. Solidarité. Silhouettes et écriture "nous sommes, ensemble".</t>
  </si>
  <si>
    <t>Au profit de la Croix-Rouge. Solidarité. Silhouettes et écriture "ensemble, plus forts".</t>
  </si>
  <si>
    <t>La mode. Robes sur des mannequins de couture.</t>
  </si>
  <si>
    <t>La mode. Défilé de mode.</t>
  </si>
  <si>
    <t>La mode. Mannequins de couture.</t>
  </si>
  <si>
    <t>Les grandes heures de l'histoire de France. Prise de Tournël (1212).</t>
  </si>
  <si>
    <t>Cinquantenaire de l'Odre national du Mérite. Médaille.</t>
  </si>
  <si>
    <t>Sport. Championnat du monde de savate boxe française. Sportif en action.</t>
  </si>
  <si>
    <t>Saint Valentin. Cœur Baccarat. "Lustre zénith".</t>
  </si>
  <si>
    <t>Saint Valentin. Cœur Baccarat. "Verre".</t>
  </si>
  <si>
    <t>Personnalité. Anne de Bretagne (1477-1514), duchesse de Bretagne et comtesse de Montfort. Portrait.</t>
  </si>
  <si>
    <t>Année lunaire chinoise du Cheval. Cheval et idéogrammes.</t>
  </si>
  <si>
    <t>Buste de César. Buste retrouvé dans le Rhône.</t>
  </si>
  <si>
    <t>Série artistique. Personnalité. Maxime Bruno, photographe. "Tokyo 04".</t>
  </si>
  <si>
    <t>Les chemins de Saint-Jacques de Compostelle. Cathédrale de Bazas (via Lemovicencis).</t>
  </si>
  <si>
    <t>Les chemins de Saint-Jacques de Compostelle. Abbatiale Saint-Pierre de Moissac. (via Podiensis).</t>
  </si>
  <si>
    <t>Les chemins de Saint-Jacques de Compostelle. Cathédrale Sainte-Marie d'Auch (via Tolosana).</t>
  </si>
  <si>
    <t>Les chemins de Saint-Jacques de Compostelle. Porche de l'hôpitaldes pelerins à Pons (via Turonensis).</t>
  </si>
  <si>
    <t>Personnalité. Alexandre Glais-Bizoin (1800-1877), homme politique français. Portrait, cathédrale Saint-Etienne (Saint-Brieuc) et un pont.</t>
  </si>
  <si>
    <t>Série "Nature" (XXVIII), Panda. Panda géant.</t>
  </si>
  <si>
    <t>Série "Nature" (XXVIII). Les ours. Ours Kermode.</t>
  </si>
  <si>
    <t>Série "Nature" (XXVIII). Les ours. Ours andin.</t>
  </si>
  <si>
    <t>Série "Nature" (XXVIII). Les ours. Ours polaire.</t>
  </si>
  <si>
    <t>Série touristique. Cinquantenaire des relations diplomatiques avec la Chine. Berges de la rivière Qinhuai à Nankin, porte Zhonghua, temple de Conficius et bateaux.</t>
  </si>
  <si>
    <t>Série touristique. Cinquantenaire des relations diplomatiques avec la Chine. Vue de la Seine, île de la Cité, ponts et péniches.</t>
  </si>
  <si>
    <t>Série artistique. Personnalité. Joan Mitchell (1925-1992), artiste-peintre américaine. Peinture "Sans titre" (1992).</t>
  </si>
  <si>
    <t>Personnalité. Centenaire de la naissance de Marguerite Duras (1914-1996), écrivaine, dramaturge, scénariste et réalisatrice française. Portrait.</t>
  </si>
  <si>
    <t>Salon philatélique de printemps de Clermont-Ferrand. Vue intérieure de l'opéra.</t>
  </si>
  <si>
    <t>Commémoration de la raffle des enfants juifs d'Izieu (6 avril 1944). Groupe d'enfants devant la maison d'Izieu.</t>
  </si>
  <si>
    <t>Capitales européennes. Vienne (Autriche). Pavillon de la Sécession.</t>
  </si>
  <si>
    <t>Capitales européennes. Vienne (Autriche). Château du Belvédère.</t>
  </si>
  <si>
    <t>Capitales européennes. Vienne (Autriche). Eglise Saint Charles-Borromée (Karlskirche).</t>
  </si>
  <si>
    <t>Capitales européennes. Vienne (Autriche). La Hofbourg.</t>
  </si>
  <si>
    <t>Les grandes heures de l'histoire de France (III). Saint Louis (1214-1270).</t>
  </si>
  <si>
    <t>Les grandes heures de l'histoire de France (III). Bataille de Bouvines (1214).</t>
  </si>
  <si>
    <t>Série touristique. Poitiers (Vienne). Salon international "Passion timbres", 2014. Palais de justice (anciennement palais des comtes du Poitou).</t>
  </si>
  <si>
    <t>Europa. Les instruments de musique nationaux. Harpe de J. H. Naderman (1787).</t>
  </si>
  <si>
    <t>20e anniversaire de l'ouverture du tunnel sous la Manche. Vue aérienne d'un train entrant dans le tunnel et des côtes.</t>
  </si>
  <si>
    <t>Série touristique. Boulogne sur Mer (Pas de Calais). Château-musée, beffroi et basilique Notre-Dame de Boulogne sur Mer.</t>
  </si>
  <si>
    <t>70e anniversaire du Débarquement. Soldats débarquant de barges.</t>
  </si>
  <si>
    <t>Série touristique. Abbaye de Pontigny (Yonne). Vue de l'abbaye.</t>
  </si>
  <si>
    <t>Martyrs de Tulle. Silhouettes des martyrs et Manufacture d'armes.</t>
  </si>
  <si>
    <t>Personnalité. Benjamin Rabier (1864-1939), illustrateur français. Canard Gédéon.</t>
  </si>
  <si>
    <t>Personnalité. Benjamin Rabier (1864-1939), illustrateur français. Portrait.</t>
  </si>
  <si>
    <t>Parc zoologique de Paris. Propithèque couronné, jaguar, flamant rose et girafe.</t>
  </si>
  <si>
    <t>Personnalité. Jean Jaurès (1859-1914), homme politique français. </t>
  </si>
  <si>
    <t>Salon du timbre 2014.</t>
  </si>
  <si>
    <t>Les années 50. L'automobile.</t>
  </si>
  <si>
    <t>Les années 50. L'électricité.</t>
  </si>
  <si>
    <t>Les années 50. Les loisirs.</t>
  </si>
  <si>
    <t>Les années 50. Le cinéma.</t>
  </si>
  <si>
    <t>Les années 50. La musique.</t>
  </si>
  <si>
    <t>Les années 50. La mode.</t>
  </si>
  <si>
    <t>Série touristique. Coaraze (Alpes Maritimes). Vue du village.</t>
  </si>
  <si>
    <t>Série touristique. Locmariaquier (Morbilhan). Grand menhir brisé, table des marchands, tumulus d' Er Grah et les pierres plates.</t>
  </si>
  <si>
    <t>Saint Valentin. Cœur Baccarat. Poudre de cristal Baccarat. "Lustre zénith".</t>
  </si>
  <si>
    <t>87e Congrès de la Fédération Française des Associations Philatéliques, à Paris. Institut de France.</t>
  </si>
  <si>
    <t>Série artistique. Personnalité. Jean Dufy (1888-1964), peintre français. "La Seine au pont du Caroussel".</t>
  </si>
  <si>
    <t>Cinquantenaire de l'institut national de la santé et de la recherche médicale (Irsem). Technique de marquage multicolore du cerveau.</t>
  </si>
  <si>
    <t>Personnalité. Madame de Pompadour (1721-1764). Détail du tableau "Portrait de la marquise de Pompadour" de Maurice Quentin Delatour.</t>
  </si>
  <si>
    <t>Série artistique. Personnalité. Jean Fautrier (1898-1964), peintre français. "Les boites de conserves" (1947).</t>
  </si>
  <si>
    <t>Centenaire de la mobilisation générale (02 août 1914). Soldats partant au combat et femmes dans les champs.</t>
  </si>
  <si>
    <t>Sport. Jeux équestres mondiaux 2014 en France. Dressage.</t>
  </si>
  <si>
    <t>Sport. Jeux équestres mondiaux 2014 en France. Endurance.</t>
  </si>
  <si>
    <t>Sport. Jeux équestres mondiaux 2014 en France. Concours complet d'équitation.</t>
  </si>
  <si>
    <t>Sport. Jeux équestres mondiaux 2014 en France. Para-dressage.</t>
  </si>
  <si>
    <t>Sport. Jeux équestres mondiaux 2014 en France. Voltige.</t>
  </si>
  <si>
    <t>Sport. Jeux équestres mondiaux 2014 en France. Attelage.</t>
  </si>
  <si>
    <t>Sport. Jeux équestres mondiaux 2014 en France. Saut d'obstacles.</t>
  </si>
  <si>
    <t>Sport. Jeux équestres mondiaux 2014 en France. Reining.</t>
  </si>
  <si>
    <t>Personnalité. Charles Péguy (1873-1914), écrivain français. Portrait stylisé.</t>
  </si>
  <si>
    <t>Centenaire de a bataille de la Marne. Taxis de la Marne (6-7 septembre 1914).</t>
  </si>
  <si>
    <t>Centenaire de a bataille de la Marne. Bataille de la Marne (6-12 septembre 1914).</t>
  </si>
  <si>
    <t>Série artistique. Personnalité. Keith Haring (1958-1990) artiste américain. Détail de la fresque extérieure de l'hôpital Necker-Enfants malades à Paris.</t>
  </si>
  <si>
    <t>Ticentenaire du palais de justice de Douai. Vue du bâtiment.</t>
  </si>
  <si>
    <t>Faune marine. Tortue verte.</t>
  </si>
  <si>
    <t>Fête du timbre. Danse. Danseurs de salsa.</t>
  </si>
  <si>
    <t>Fête du timbre. Danse. Danseurs de rue.</t>
  </si>
  <si>
    <t>Personnalité. Maximilien Vox (1894-1974), graveur, typographe, journaliste, publicitaire et éditeur français. Portarit.</t>
  </si>
  <si>
    <t>Bleuet de France. Main tenant un bleuet stylisé avec un cœur.</t>
  </si>
  <si>
    <t>"La lettre verte a 3 ans". (Type du T.P. de 1850) Type Cérès.</t>
  </si>
  <si>
    <t>"La lettre verte a 3 ans". (Type du T.P. de 1903) Type Semeuse lignée de Roty.</t>
  </si>
  <si>
    <t>Au profit de la Croix Rouge. 150 ans de la Croix Rouge française. Henri Dunant (1828-1910), fondateur de la Croix Rouge.</t>
  </si>
  <si>
    <t>Au profit de la Croix Rouge. 150 ans de la Croix Rouge française. Les anges blancs, infirmières pendant la 1èer Guerre mondiale.</t>
  </si>
  <si>
    <t>Au profit de la Croix Rouge. 150 ans de la Croix Rouge française. Logo.</t>
  </si>
  <si>
    <t>Au profit de la Croix Rouge. 150 ans de la Croix Rouge française. Aide aux déportés.</t>
  </si>
  <si>
    <t>Au profit de la Croix Rouge. 150 ans de la Croix Rouge française. Couple tenant un enfant dont le manteau rouge représente la Croix Rouge.</t>
  </si>
  <si>
    <t>Personnalité. Evariste de Parny (1753-1814), poète français.Buste réalisé par Jean Baptiste Isabey.</t>
  </si>
  <si>
    <t>Les appareils photographiques. Quadrilatère Derogy, 1865.</t>
  </si>
  <si>
    <t>Les appareils photographiques. Folding Le Rêve, Girard 1902.</t>
  </si>
  <si>
    <t>Les appareils photographiques. Beau Brownie, Kodak 1930.</t>
  </si>
  <si>
    <t>Les appareils photographiques. Stéréocycle, Bazin &amp; Leroy 1898.</t>
  </si>
  <si>
    <t>Les appareils photographiques. Chambre pliante, 1910.</t>
  </si>
  <si>
    <t>Les appareils photographiques. Spido Reportage, Gaumont 1935.</t>
  </si>
  <si>
    <t>70e anniversaire des compagnies républicaines de sécurité, Police nationale. Principales missions des CRS.</t>
  </si>
  <si>
    <t>Série artistique. Personnalité. Katsushika Hokusaï (1760-1849), peintre japonais. "La grande vague".</t>
  </si>
  <si>
    <t>Saint Valentin. Cœur de Jean Charles de Castelbajac. Un baiser esquimeau, fond cœur.</t>
  </si>
  <si>
    <t>Année lunaire chinoise de la Chèvre. Chèvre et idéogrammes.</t>
  </si>
  <si>
    <t>70e annivresaire du Service de déminage. Hommes portant un obus.</t>
  </si>
  <si>
    <t>Personnalité. Léonard Limosin (v. 1505-v. 1575), peintre, émailleur, déssinateur et graveur françias. "Le jugement de Pâris" (1562).</t>
  </si>
  <si>
    <t>Personnalité. Léonard Limosin (v. 1505-v. 1575), peintre, émailleur, déssinateur et graveur françias. "La Sybille d'Erythrée" (v.1535-1540).</t>
  </si>
  <si>
    <t>Série touristique. Basilique cathédrale de Saint-Denis. Détail d'un couple de gisants (Robert II le Pieux et son épouse Constance d'Arles).</t>
  </si>
  <si>
    <t>Série touristique. Basilique cathédrale de Saint-Denis. Détail du vitrail "L'arbre de Jessé".</t>
  </si>
  <si>
    <t>Salon philatélique de printemps de Paris. Hôtel de ville de Paris.</t>
  </si>
  <si>
    <t>Le gouvernement belge à Sainte-Adresse (1914-1918). Hotellerie Normande et boite aux lettres rouges.</t>
  </si>
  <si>
    <t>Le gouvernement belge à Sainte-Adresse (1914-1918). Gouvernement belge et détail d'une  boite aux lettres rouges.</t>
  </si>
  <si>
    <t>Série artistique.Personnalité Yann Kersalé (1955..), plasticien français. Détail de "l'Ô" au musée du quai Branly.</t>
  </si>
  <si>
    <t>Personnalité. Nicole Mangin (1878-1919), médecin français. Portrait, blessés, infirmières et voiture.</t>
  </si>
  <si>
    <t>La confrérie des Saintes Maries de la Mer. Membres de la confrérie portant les reliques de Marie Jarobé et Marie Salomé.</t>
  </si>
  <si>
    <t>Capitales européennes. Riga (Lettonie). Cathédrale de la Nativité.</t>
  </si>
  <si>
    <t>Capitales européennes. Riga (Lettonie). Eglise Saint Pierre.</t>
  </si>
  <si>
    <t>Capitales européennes. Riga (Lettonie). Maison des Têtes noires.</t>
  </si>
  <si>
    <t>Capitales européennes. Riga (Lettonie). Opéra national.</t>
  </si>
  <si>
    <t>La croix de guerre.</t>
  </si>
  <si>
    <t>Les grandes heures de l'histoire de France (IV). Couronnement de Charlemagne à Noyon (1214-1270).</t>
  </si>
  <si>
    <t>Les grandes heures de l'histoire de France (IV). Charlemagne à l'école (789).</t>
  </si>
  <si>
    <t>Cinquantenaire de la coopération spatiale entre la France et  l'Inde. Satellite Saral. </t>
  </si>
  <si>
    <t>Cinquantenaire de la coopération spatiale entre la France et  l'Inde. Satellite Magha-Tropiques.</t>
  </si>
  <si>
    <t>Série touristique. Chalon sur Saône (Saône et Loire). Cathédrale Saint Vincent, ancien hôpital et bateaux sur la Saône.</t>
  </si>
  <si>
    <t>70e anniversaire de la libération des camps de concentration. Composition avec une route et des fils barbelés.</t>
  </si>
  <si>
    <t>Les chemins de Saint-Jacques de Compostelle. Pont et porte Notre Dame.</t>
  </si>
  <si>
    <t>Les chemins de Saint-Jacques de Compostelle. Détails de l'église Sainte Marie d'Oloron.</t>
  </si>
  <si>
    <t>Les chemins de Saint-Jacques de Compostelle. Citadelle de Blaye.</t>
  </si>
  <si>
    <t>Les chemins de Saint-Jacques de Compostelle. Eglise Sainte Quitterie d'Aire sur Adour.</t>
  </si>
  <si>
    <t>Europa. Jouets anciens. Cheval à bascule, ours en peluche, jeu de quilles, robot, avion et autres jouets.</t>
  </si>
  <si>
    <t>70e anniversaire du 8 mai 1945. Représentation de la Victoire tenat deux couronnes de laurier et foule tenant les drapeux des pays alliés.</t>
  </si>
  <si>
    <t>Personnalité. Jacques II de Chabannes dit Jacques de la Palice (v. 1470-1525), Maréchal de France. Portrait, château de la Palice et détail d'une frise représentant la bataille de Marignan.</t>
  </si>
  <si>
    <t>88e Congrès de la Fédération Française des Associations Philatéliques, à Macon. Vue de la ville de nuit, (église Saint Pierre, hôtel Senecé, musée des Ursulines.</t>
  </si>
  <si>
    <t>Congrès mondial des Sociétés de roses 2015 à Lyon. Flore. Roses de couleur rose.</t>
  </si>
  <si>
    <t>Congrès mondial des Sociétés de roses 2015 à Lyon. Flore. Roses de couleur jaune.</t>
  </si>
  <si>
    <t>Cinquantenaire du Service central d'état civil. Sceau de la France en 1848, drapeau français et carte du monde.</t>
  </si>
  <si>
    <t>Les années 60. La Maison de la radio.</t>
  </si>
  <si>
    <t>Les années 60. Les loisirs.</t>
  </si>
  <si>
    <t>Les années 60. Le cinéma (affiche du film "Les demoiselles de Rochefort").</t>
  </si>
  <si>
    <t>Les années 60. L'automobile (cabriolet Peugeot 404).</t>
  </si>
  <si>
    <t>Les années 60. Paquebot "Le France".</t>
  </si>
  <si>
    <t>Les années 60. La mode.</t>
  </si>
  <si>
    <t>Monument national du Hartmannswillerkopf. Vue du monument, croix et drapeau.</t>
  </si>
  <si>
    <t>Série touristique. Eglise Saint-MartialLestards (Corrèze). Vue de l'église.</t>
  </si>
  <si>
    <t>Personnalité. Martin Nadaud (1815-1898), maçon et homme politique français. Portarit et maçon travaillant.</t>
  </si>
  <si>
    <t>Série touristique. 900e anniversaire de la ville de Haguenau. Maison de la Chancellerie, musée historique et vue aérienne de la ville.</t>
  </si>
  <si>
    <t>Personnalité. Gilberto Bosques (1892-1995), diplomate mexicain. Basilique Notre Dame de la Garde, tampon de visa et signature.</t>
  </si>
  <si>
    <t>Personnalité. Gilberto Bosques (1892-1995), diplomate mexicain. Bâtiment administratif français de Mexico à l'époque.</t>
  </si>
  <si>
    <t>La Paire</t>
  </si>
  <si>
    <t>Bicentenaire de la bataille de Huningue. Détail du tableau " La reddition de Huningue" d'Edouard Detaille.</t>
  </si>
  <si>
    <t>Sport. Championnat du monde d'aviron 2015 en France. Deux de couple féminin.</t>
  </si>
  <si>
    <t>Sport. Championnat du monde d'aviron 2015 en France. Huit barré masculin et bateau amiral.</t>
  </si>
  <si>
    <t>Type Marianne de Ciappa et Kawena. Marianne Datamatrix. Marianne et la jeunesse.</t>
  </si>
  <si>
    <t>Série artistique. Personnalité. Suzanne Valadon (1865-1938), peintre française. "Femme aux bas blancs".</t>
  </si>
  <si>
    <t>Assemblée nationale.  "Liberté, Egalité, Fraternité.</t>
  </si>
  <si>
    <t>300e anniversaire du débarquement des français à l'île Maurice (20 septembre 1715). Navire "Le Chasseur".</t>
  </si>
  <si>
    <t>Personnalité. Jean-Henri Fabre (1823-1915), entomologiste français. Portrait et papillons.</t>
  </si>
  <si>
    <t>70e anniversaire de la sécurité sociale. Portraits de Pierre Laroque et Amboise Croizat.</t>
  </si>
  <si>
    <t>Fête du timbre. Danse. Danseurs de tango.</t>
  </si>
  <si>
    <t>Fête du timbre. Danse. Ballet "Les nuits" d'Angelin Preljocaj .</t>
  </si>
  <si>
    <t>350e anniversaire de l'entreprise "Saint Gobain". Ancienne manufacture de 1665 et pavillon "colorer" de 2015.</t>
  </si>
  <si>
    <t>Personnalité. Centenaire de la naissance de Laure Diebold-Mutscher (1915-1965), compagnon de la Libération. Portrait.</t>
  </si>
  <si>
    <t>70e anniversaire de la Libération. Marianne de Dulac.</t>
  </si>
  <si>
    <t>70e anniversaire de la Libération. Marianne de Gandon.</t>
  </si>
  <si>
    <t>70e anniversaire de la Libération. Alsacienne et Lorraine, cathédrales de Strasbourg et de Metz.</t>
  </si>
  <si>
    <t>Marianne de la Libération. Marianne de Dulac.</t>
  </si>
  <si>
    <t>Marianne de la Libération. Marianne de Gandon.</t>
  </si>
  <si>
    <t>Les boites à musique. La pendule à orgues.</t>
  </si>
  <si>
    <t>Les boites à musique. La leçon de chant.</t>
  </si>
  <si>
    <t>Les boites à musique. L'automate magicien.</t>
  </si>
  <si>
    <t>Les boites à musique. Danseuse.</t>
  </si>
  <si>
    <t>Les boites à musique. L'oiseau chanteur.</t>
  </si>
  <si>
    <t>Les boites à musique. La joueuse de tympanon.</t>
  </si>
  <si>
    <t>Série artistique. Cité internationale de la tapisserie et de l'art tissé. "Le sacrifice d'Abraham".</t>
  </si>
  <si>
    <t>Série artistique. Cité internationale de la tapisserie et de l'art tissé. "Paeu de licorne" de Nicolas Buffe.</t>
  </si>
  <si>
    <t>Au profit de la Croix Rouge. Amour et courage. Flèches partant d'une croix et cœur.</t>
  </si>
  <si>
    <t>Au profit de la Croix Rouge. Amour et courage. Camionnette, croix rouges et soleil.</t>
  </si>
  <si>
    <t>Au profit de la Croix Rouge. Amour et courage. Logo.</t>
  </si>
  <si>
    <t>Au profit de la Croix Rouge. Amour et courage. Croix rouge et cœur.</t>
  </si>
  <si>
    <t>Au profit de la Croix Rouge. Amour et courage. "ensemble avec la Croix Rouge".</t>
  </si>
  <si>
    <t>Personnalité. Rolland Barthes (1915-1980), sémiologue et écrivain français. Portrait.</t>
  </si>
  <si>
    <t>Série nature (XXIX). Les coqs de France. Coq gaulois.</t>
  </si>
  <si>
    <t>Série nature (XXIX). Les coqs de France. Coq de Houdan.</t>
  </si>
  <si>
    <t>Série nature (XXIX). Les coqs de France. Coq meusien.</t>
  </si>
  <si>
    <t>Série nature (XXIX). Les coqs de France. Coq de Marans.</t>
  </si>
  <si>
    <t>Cinquantenaire de l'Offce national des forêts (ONF). Agent forestier et un groupe d'enfants en forêt.</t>
  </si>
  <si>
    <t>Conférence Paris Climat. </t>
  </si>
  <si>
    <t>Cinquantenaire du lancement  du 1er satellite français "Astérix". Le satellite.</t>
  </si>
  <si>
    <t>Type Marianne de Ciappa et Kawena. Roulettes.</t>
  </si>
  <si>
    <t>Type Marianne de Ciappa et Kawena. Marianne Datamatrix.</t>
  </si>
  <si>
    <t>Concours sur le thème "Liberté, Egalité, Fraternité". Dessin de Matos da Cunha (Liberté).</t>
  </si>
  <si>
    <t>Concours sur le thème "Liberté, Egalité, Fraternité". Dessin de Grimal (Egalité).</t>
  </si>
  <si>
    <t>Concours sur le thème "Liberté, Egalité, Fraternité". Dessin de Delville (Fraternité).</t>
  </si>
  <si>
    <t>Le tryptique,</t>
  </si>
  <si>
    <t>Saint Valentin. Cœurs Courrèges. Cœur bleu et inscriptions de couleur rose.</t>
  </si>
  <si>
    <t>Saint Valentin. Cœurs Courrèges. Cœur gris et inscriptions de couleur bleue.</t>
  </si>
  <si>
    <t>Saint Valentin. Cœurs Courrèges. Inscriptions de couleur jaune.</t>
  </si>
  <si>
    <t>Saint Valentin. Cœurs Courrèges. Inscriptions de couleur bleu clair.</t>
  </si>
  <si>
    <t>Saint Valentin. Cœurs Courrèges. Inscriptions de couleur bleu foncé.</t>
  </si>
  <si>
    <t>Saint Valentin. Cœurs Courrèges. Inscriptions de couleur orange.</t>
  </si>
  <si>
    <t>Série artistique. Personnalité. Mark Rothko (1903-1970), peintre américain. "Black, Red over Black on Red".</t>
  </si>
  <si>
    <t>Année lunaire chinoise du Singe. Singe et idéogrammes.</t>
  </si>
  <si>
    <t>Personnalité. Marguerite Long (1874-1966), pianiste française.Portrait au piano.</t>
  </si>
  <si>
    <t>Série artistique. Jan Toorop (1858-1928), peintre néerlandais. Détail du tableau "Annie Hall" (Vers 1885).</t>
  </si>
  <si>
    <t>Personnalité. Georges Charpak (1924-2010), physicien français. Prix Nobel de Physique 1992. Portrait.</t>
  </si>
  <si>
    <t>Personnalité. Centenaire de la naissance de Pierre Messmer (1916-2007), homme politique français. Portrait.</t>
  </si>
  <si>
    <t>Personnalité. 240e anniversaire de la naissance de Sophie Germain (1776-1831), mathématicienne et philosophe française. Portarit et théorie des nombres.</t>
  </si>
  <si>
    <t>150e anniversaire de la création de la Fondation des Apprentis d'Auteuil. Main soulevant un enfant montant une échelle.</t>
  </si>
  <si>
    <t>Architecture. Eglise Notre Dame des Missions (Epinay sur Seine). Représentation de l'église.</t>
  </si>
  <si>
    <t>Championnat d'Europe UEFA de football 2016 en France. Trophée, ballon et logo officiels de la compétition.</t>
  </si>
  <si>
    <t>Les métiers d'Art. Sculpteur sur pierre. Sculpteurd'un chapiteau représentant une scène médiévale.</t>
  </si>
  <si>
    <t>36e Salon Philatélique de Printemps "Belfort 2016". Représentation du quartier de la vieille ville.</t>
  </si>
  <si>
    <t>10e anniversaire du Centre national du costume de scène de Moulins. Bâtiments et différents tissus.</t>
  </si>
  <si>
    <t>Personnalité. Cinquentenaire de la mort de Edmond Locard (1877-1966), professeur de médecine légal français, pionner de la criminalistique.Portrait et microscope.</t>
  </si>
  <si>
    <t>Bicentenaire de la navigation à vapeur. Portrait de Jouffroy d'Abbans (1751-1832), architecte naval français.</t>
  </si>
  <si>
    <t>Bicentenaire de la Caisse des Dépôts. Logo de la Caisse des Dépôts.</t>
  </si>
  <si>
    <t>Europa. L'écologie en Europe. Main peignant un paysage urbain gris en une ville écologique.</t>
  </si>
  <si>
    <t>Série touristique. Saint-Brevin-Les-Pins (commune côtière de Loire Atlantique). Représentations des activités estivales de la commune.</t>
  </si>
  <si>
    <t>Salon philatélique Paris-Philex 2016. Vues de Paris. Place de la Concorde (783).</t>
  </si>
  <si>
    <t>Salon philatélique Paris-Philex 2016. Vues de Paris. Le Pont-Neuf (1997).</t>
  </si>
  <si>
    <t>Salon philatélique Paris-Philex 2016. Vues de Paris. Cathédrale de Notre-Dame -de-Paris (776).</t>
  </si>
  <si>
    <t>Saint Valentin. Cœurs Courrèges. Cœur rose fluo avec inscriptions blanches et rose fluo.</t>
  </si>
  <si>
    <t>Saint Valentin. Cœurs Courrèges. Cœur vert fluo avec inscriptions blanches et vertes fluo.</t>
  </si>
  <si>
    <t>Saint Valentin. Cœurs Courrèges. Cœur jaune fluo avec inscriptions bleues.</t>
  </si>
  <si>
    <t>Saint Valentin. Cœurs Courrèges. Cœur bleu fluo avec inscriptions blanche et bleue.</t>
  </si>
  <si>
    <t>Saint Valentin. Cœurs Courrèges. Cœur orange fluo avec inscriptions blanche et orange.</t>
  </si>
  <si>
    <t>Série "Nature de France" (XXX). Abeilles solitaires. Collète.</t>
  </si>
  <si>
    <t>Série "Nature de France" (XXX). Abeilles solitaires. Osmie.</t>
  </si>
  <si>
    <t>Série "Nature de France" (XXX). Abeilles solitaires. Anthophore.</t>
  </si>
  <si>
    <t>Série "Nature de France" (XXX). Abeilles solitaires. Mégachile.</t>
  </si>
  <si>
    <t>89e Congrès de la Fédération Française des Associations Philatéliques; Place des Vosges.</t>
  </si>
  <si>
    <t>Les années 70. L'automobile (Renault R5).</t>
  </si>
  <si>
    <t>Les années 70. La mode.</t>
  </si>
  <si>
    <t>Les années 70. Les sports d'hiver.</t>
  </si>
  <si>
    <t>Les années 70. La télévision (L'île aux enfants).</t>
  </si>
  <si>
    <t>Les années 70. Le Parc des Princes.</t>
  </si>
  <si>
    <t>Les années 70. Les loisirs (danser sur le Disco).</t>
  </si>
  <si>
    <t>Personnalité. 450e anniversaire de la mort de Louise Labé (1524-1566), poétesse française. Portrait. </t>
  </si>
  <si>
    <t>Centenaire de la bataille de Verdun. Scène de la bataille.</t>
  </si>
  <si>
    <t>130e anniversaire de l'établissement des relations diplomatiques entre la France et la République de Corée. Brûles-encens, Céladon.</t>
  </si>
  <si>
    <t>130e anniversaire de l'établissement des relations diplomatiques entre la France et la République de Corée. Reliquaire dit "de Pépin".</t>
  </si>
  <si>
    <t>Bicentenaire de L'Ecole nationale supérieure des Mines de Saint Etienne. Composition avec façade et activités de l'Ecole.</t>
  </si>
  <si>
    <t>Les grandes heures de l'histoire de France (V). Catherine de Médicis, reine de France (10 juin 1549).</t>
  </si>
  <si>
    <t>Les grandes heures de l'histoire de France (V). Camp du drap d'Or (rencontre des rois François 1er et d'Henri VIII, 7 juin 1520).</t>
  </si>
  <si>
    <t>Série artistique. Charles Gleyre (1806-1874), peintre suisse. Détail du tableau "Les Illusions perdues".</t>
  </si>
  <si>
    <t>80e anniversaire du Front populaire. Les premières femmes au gouvernement. Portraits de Suzanne Lacore, Cécile Brunschvicg et Irène Joliot-Curie.</t>
  </si>
  <si>
    <t>Série touristique. Ville de Quimperlé (Finistère). Représentation de l'abbaye Sainte Croix de Quimperlé.</t>
  </si>
  <si>
    <t>150e anniversaire de la ligue de l'enseignement. Dessin de Plantu représentant l'éducation, la culture, les loisirs et le sport.</t>
  </si>
  <si>
    <t>Pierre Mauroy (1928-2013), homme politique français. Portrait.</t>
  </si>
  <si>
    <t>350e anniversaire de l'Académie des sciences. Composition avec membres illustres de l'Académie des sciences, ceinture d'Orion et molécule de fullerene.</t>
  </si>
  <si>
    <t>Première Guerre mondiale. Centenaire de la bataille de la Somme. Soldats français et anglais se serrant la main.</t>
  </si>
  <si>
    <t>Première Guerre mondiale. Centenaire de la bataille de la Somme. Mémorial et centre d'Accueil et d'Interprétation de Thiepval, et cathédrale d'Albert.</t>
  </si>
  <si>
    <t>Euromed postal (réseau postal euro-méditerranéen). Faune. Poissons de la Méditerranée. Flore maritime</t>
  </si>
  <si>
    <t>Maquis du barrage de l'aigle. Composition avec barrage, aigle, avion largant des parachutistes et maquisards.</t>
  </si>
  <si>
    <t>Personnalité. Françoise Giroud (1916-2003), écrivaine, journaliste, femme politique française.  Portrait.</t>
  </si>
  <si>
    <t>Personnalité. Léo Ferré (1916-1993), poète et musicien français. Portrait peint (graffiti).</t>
  </si>
  <si>
    <t>Bande dessinée manfra (manga français). Les Légendaires. Danaël.</t>
  </si>
  <si>
    <t>Bande dessinée manfra (manga français). Les Légendaires. Jadina et Shimy.</t>
  </si>
  <si>
    <t>La feuille sans code barre</t>
  </si>
  <si>
    <t>Fête du Timbre. Danse. Le Charleston. Représentation d'un couple dansant.</t>
  </si>
  <si>
    <t>Fête du Timbre. Danse. Ballet classique. Représentation d'un couple dansant le ballet "Le lac des cygnes"..</t>
  </si>
  <si>
    <t>Transport aérien. Centenaire de l'hélice Eclair. Représentation de l'hélice Eclair en bois, chiffres du centenaire et trois avions mythiques le Rafale, le Falcon et le nEUROn).</t>
  </si>
  <si>
    <t>Série touristique. Toul (Meurthe et Moselle). Salon international. "Passion Timbre", 2016. Représentation de la cathédrale Saint Etienne de Toul.</t>
  </si>
  <si>
    <t>Série touristique. Architecture du Portugal et de la France. Arc de la rue Augusta à Lisbonne.</t>
  </si>
  <si>
    <t>Série touristique. Architecture du Portugal et de la France. Rue Royale à Paris.</t>
  </si>
  <si>
    <t>Personnalité. Centenaire de la naissance de François Mitterand (1916-1996), président de la République française de 1981 à 1995. Portrait et emblème de François Mitterand (chêne et olivier entrelacés).</t>
  </si>
  <si>
    <t>Capitale Européenne. Amsterdam (Pays-Bas). Béguinage (cour intérieure abritant la plus vieille maison de la ville).</t>
  </si>
  <si>
    <t>Capitale Européenne. Amsterdam (Pays-Bas). Rijksmuseem (musée d'art).</t>
  </si>
  <si>
    <t>Capitale Européenne. Amsterdam (Pays-Bas). Westerkek (Eglise de l'Ouest).</t>
  </si>
  <si>
    <t>Capitale Européenne. Amsterdam (Pays-Bas). Canaux et façades.</t>
  </si>
  <si>
    <t>70e Salon Philatélique d'Automne. 140e anniversaire du type Sage. Type N sous le B.</t>
  </si>
  <si>
    <t>70e Salon Philatélique d'Automne. 140e anniversaire du type Sage. Type N sous le U.</t>
  </si>
  <si>
    <t>Philatélie. 140e anniversaire du type Sage. Type Sage modifié par le graveur Louis-Eugène Mouchon.</t>
  </si>
  <si>
    <t>Philatélie. 140e anniversaire du type Sage. Sage originel.</t>
  </si>
  <si>
    <t>Les plumes d'écriture. Représentations de différentes plumes d'écriture. La plume Sergent-Major.</t>
  </si>
  <si>
    <t>Les plumes d'écriture. Représentations de différentes plumes d'écriture. Le calame.</t>
  </si>
  <si>
    <t>Les plumes d'écriture. Représentations de différentes plumes d'écriture. La plume d'oie.</t>
  </si>
  <si>
    <t>Les plumes d'écriture. Représentations de différentes plumes d'écriture. La plume métallique.</t>
  </si>
  <si>
    <t>Les plumes d'écriture. Représentations de différentes plumes d'écriture. Le stylo à plume.</t>
  </si>
  <si>
    <t>Série touristique. Patrimoine architectural et culturel de Brive la Gaillarde. Hôtel de Labenche et Foire du Livre sous la Halle Georges Brassens.</t>
  </si>
  <si>
    <t>Projet de réouverture de la Bièvre. Présentation imaginaire de la réouverture de la Bièvre.</t>
  </si>
  <si>
    <t>Croix-Rouge française. "The Love Collection". Croix-Rouge surmontée d'un visage et mention "Amour".</t>
  </si>
  <si>
    <t>Croix-Rouge française. "The Love Collection". Troix Croix-Rouge entourées de visages.</t>
  </si>
  <si>
    <t>Croix-Rouge française. "The Love Collection". Croix-Rouge dans un cœur ailé et couronné.</t>
  </si>
  <si>
    <t>Croix-Rouge française. "The Love Collection". Deux silhouettes portant chacune un chapeau (Croix-Rouge et coeur bleu).</t>
  </si>
  <si>
    <t>Croix-Rouge française. "The Love Collection". Croix-Rouge formant le cœur d'une silhouette tenant un cœur jaune et un cœur bleu.</t>
  </si>
  <si>
    <t>Série artistique. Personnalité. Marie Laurencin (1883-1956), peintre française. Détails de tableaux. "Portrait de le Baronne Gourgaud à la mantille noire" (1923).</t>
  </si>
  <si>
    <t>Série artistique. Personnalité. Marie Laurencin (1883-1956), peintre française. Détails de tableaux. "Petite fille à la guitare" (1940).</t>
  </si>
  <si>
    <t>Centenaire de l'Office National des Anciens Combattants et Victimes de Guerre (ONACVG). Silhouette blanche d'un soldat avec sa famille, Hôtel des Invalides et bleuet de France.</t>
  </si>
  <si>
    <t>Les métiers d'Art. Joailler. Composition avec diadème, pendentif et outils de travail d'un joailler.</t>
  </si>
  <si>
    <t>350e anniversaire dela fondation de l'Académie de France à Rome (Villa Médicis). Dessin à l'encre de Charles Errard reproduisant la Villa Médicis.</t>
  </si>
  <si>
    <t>Série artistique. Personnalité Marc Chagall (1887-1985), peintre biélorusse. Détail du vitrail "La paix" (1976, Couvent des Cordeliers, Sarrebourg).</t>
  </si>
  <si>
    <t>Série artistique. Personnalité Marc Chagall (1887-1985), peintre biélorusse. Détail du tableau "Le paradis" (1961, Musée national Marc Chagall, Nice).</t>
  </si>
  <si>
    <t>Série touristique. Château de Pailly. </t>
  </si>
  <si>
    <t>Cinquantenaire de la loi Neuwirth. Composition avec le portrait de Lucien Neuwirth (1924-2013), résistant et homme politiqueet les trois générations de femmesà l'affiche de 1978 du planing familial.</t>
  </si>
  <si>
    <t>Série artistique. Frédéric Bazille (1841-1870), peintre français. "Vue du village - 1868".</t>
  </si>
  <si>
    <t>Personnalité. Anne Morgan (1873-1952), philanthrope américaine et pionnière de l'humanitaire. Portrait.</t>
  </si>
  <si>
    <t>Salon Philatélique de Printemps à Paris. Basilique du Saré-Cœur et Moulin de la Galette (Montmartre).</t>
  </si>
  <si>
    <t>Capitales européennes. La Valette (Malte). Palais des grands maîtres.</t>
  </si>
  <si>
    <t>Capitales européennes. La Valette (Malte). Gallarija ou balcon maltais.</t>
  </si>
  <si>
    <t>Capitales européennes. La Valette (Malte). Fort Saint Elme.</t>
  </si>
  <si>
    <t>Capitales européennes. La Valette (Malte). Cathédrale Saint Jean.</t>
  </si>
  <si>
    <t>Personnalité. Germaine Ribière (1917-1999), résistante. Composition avec le portrait de Germaine Ribière, la gare des Bénédictins de Limoges et des ombres représentant la population juive cachèe.</t>
  </si>
  <si>
    <t>Fête du Timbre. Danse. La valse. Représentation d'un couple dansant.</t>
  </si>
  <si>
    <t>Fête du Timbre. Danse. Détail du tableau "L'Etoile" de Edgar Degas (1834-1917),peintre français.</t>
  </si>
  <si>
    <t>Centenaire de la loi sur l'organisation du Crédit au Commerce et à l'Industrie. Composition avec 2 mains tenant le symbole du pourcentage, une usine et une banque.</t>
  </si>
  <si>
    <t>Commémoration du 55e anniversaire du cessez-le-feu en Algérie. Mémorial national de la guerre d'Algérie et des combats du Maroc et de la Tunisie au quai Branly (Paris).</t>
  </si>
  <si>
    <t>Personnalité. Maurice Faure (1922-2014), résistant et homme politique. Portrait.</t>
  </si>
  <si>
    <t>Les métiers d'Art. Ferronnier d'Art. Composition avec une pièce d'angle, une feuille d'accanthe et une pièce de métal martelée.</t>
  </si>
  <si>
    <t>Commémoration de la bataille de Vimy (9-12 avril 1917). Composition avec la sculture "l'Homme en deuil", une partie de mur entourant le monument et une couronne de lauriers.</t>
  </si>
  <si>
    <t>Commémoration de la bataille de Vimy (9-12 avril 1917). Composition avec la sculture du "Canada pleurant ses fils disparus" et les drapeaux français et canadiens.</t>
  </si>
  <si>
    <t>Centenaire du Chemin des Dames. Tirailleurs sénégalais.</t>
  </si>
  <si>
    <t>Centenaire du Chemin des Dames. Soldats dans le caverne du Dragon.</t>
  </si>
  <si>
    <t>Personnalité. Jean Baptiste Carnot (1867-1936), explorateur. Composition avec le portrait de Jean Baptiste Carnot, son navire le Pourquoi Pas?, sa mouette Rita et son univers, la région polaire.</t>
  </si>
  <si>
    <t>Concours Lépine. L'Univers connecté. Logo du concours.</t>
  </si>
  <si>
    <t>90e Congrès de la Fédération Française des Associations Philatéliques à Cholet. Composition avec la place Travot, l'ancien théatre et l'église Notre Dame.</t>
  </si>
  <si>
    <t>Europa. Architecture et patrimoine. Châteaux. Composition avec les châteaux de Chambord, Azay le Rideau et Chenonceau.</t>
  </si>
  <si>
    <t>Paris 2024. Grand Palais et mention "Venez partager".</t>
  </si>
  <si>
    <t>Paris 2024. T.P. de 2017 avec surcharge noire "13/09/2017", "Lima" et les symboles des 2 villes (Tour Eiffel pour Paris et Basilique pour Lima).</t>
  </si>
  <si>
    <t>Sport. Centenaire de la Coupe de France de football. Composition avec des footballeurs anciens et contemporains et le trophée Charles Simon simbolisant le centenaire de la Coupe de France de football.</t>
  </si>
  <si>
    <t>Série touristique. Abbaye de Saint Benoît sur Loire. Tour-porche de l'abbatiale.</t>
  </si>
  <si>
    <t>Série "Nature de France" (XXXI). Faune. Insectes de nos jardins. Coccinelle.</t>
  </si>
  <si>
    <t>Série "Nature de France" (XXXI). Faune. Insectes de nos jardins. Demoiselle.</t>
  </si>
  <si>
    <t>Série "Nature de France" (XXXI). Faune. Insectes de nos jardins. Hanneton.</t>
  </si>
  <si>
    <t>Série "Nature de France" (XXXI). Faune. Insectes de nos jardins. Carabe.</t>
  </si>
  <si>
    <t>Cinquantenaire de la Société Nationale de Sauvetag en Mer (SNSM). Bateau de la SNSM en mer.</t>
  </si>
  <si>
    <t>Centenaire du Lions Clubs International. Logo du Lions Clubs International et chiffres du jubilé.</t>
  </si>
  <si>
    <t>Bicentenaire de l'invention du ciment artificiel. Louis Vicat (1786-1861).</t>
  </si>
  <si>
    <t>Série artistique. Jeanne Bardey (1872-1954), Scultrice française. "Femme".</t>
  </si>
  <si>
    <t>Série touristique. Rochefort en Terre. </t>
  </si>
  <si>
    <t>Centenaire de l'entrée en guerre des Etats Unis. Troupes américaines et Général Pershing (1860-1948).</t>
  </si>
  <si>
    <t>Personnalité. Joachim Murat (1767-1815), roi de Naples. Portrait à cheval.</t>
  </si>
  <si>
    <t>Hyppodrome de Rambouillet. Représentation d'une course de trot.</t>
  </si>
  <si>
    <t>70e anniversaire de l'établissement des relations diplomatiques entre la France et les Philippines. "Groupe de personnages" de Macario Vitalis (1898-1989).</t>
  </si>
  <si>
    <t>70e anniversaire de l'établissement des relations diplomatiques entre la France et les Philippines. "Paysage de Tarn et Garonne" 1941 de Jacques Villon (Gaston Duchamp, dit (1875-1963).</t>
  </si>
  <si>
    <t>Les grandes heures de l'Histoire de France(VI). Anne de France dite La Dame de Beaujeu (1461-1522), princesse et régente de France.</t>
  </si>
  <si>
    <t>Les grandes heures de l'Histoire de France(VI). Représentation du traité de Picquigny avec Louis XI (1423-1483), roi de France de 1461 à 1483 et Edouard IV (1442-1483), roi d'Angleterre, se serrant la main .</t>
  </si>
  <si>
    <t>Série touristique. Cherbourg en Cotentin. Vue des ports et de l'ancienne Gare Maritime Transatlantique.</t>
  </si>
  <si>
    <t>Euromed postal (réseau postal méditerrannéen). Flore. Arbres de Méditerrannée. Olivier, pin maritime, chêne vert, mimosa, arbousier et tamaris.</t>
  </si>
  <si>
    <t>Sport. Championnat du monde de lutte. Composition avec la tour Eiffel, la Seine, le pont Alexandre III et statues représantants des combattants.</t>
  </si>
  <si>
    <t>Série touristique. 500e anniversaire de la fondation du Havre. Composition avec le Bassin du Commerce, la Maison de la Culture et la Tour-lanterne de octogonale de l'église Saint Joseph.</t>
  </si>
  <si>
    <t>75e anniversaire du régiment de chasse Normandie-Niémen. Composition avec la représentation d'un avion Yak 9, un pilote français, un mécanicien russe, l'emblème du "Normandie-Niémen"et l'étoile rouge russe.</t>
  </si>
  <si>
    <t>Série artistique. Personnalité. Auguste Rodin (1840-1917), sculteur français. "Le Baiser" (vers 1882).</t>
  </si>
  <si>
    <t>Personnalité. Nadia Boulanger (1887-1979), pianiste, organiste, compositriste et chef d'orchestre, Portrait et partition.</t>
  </si>
  <si>
    <t>Personnalité. Jeanne Lanvin (1867-1946), créatrice de mode. Portrait et silhouettes de mannequins.</t>
  </si>
  <si>
    <t>150 ans de transmissions militaires. Composition avec un sapeur télégraphiste, un transmetteur d'aujourd'hui et symbolisation des transmissions aux 3 armées (avion Rafale, char Leclerc et frégate européenne Multimission Fremm).</t>
  </si>
  <si>
    <t>Personnalité.Père Victor Dillard (1897-1945). Portrait et vue de la ville de Blois.</t>
  </si>
  <si>
    <t>Acteurs et actrices du théâtre et du cinéma. Magali Noël (1931-2015).</t>
  </si>
  <si>
    <t>Acteurs et actrices du théâtre et du cinéma. Bruno Cremer (1929-2010).</t>
  </si>
  <si>
    <t>Acteurs et actrices du théâtre et du cinéma. Odile Versois (1930-1980).</t>
  </si>
  <si>
    <t>Acteurs et actrices du théâtre et du cinéma. Jean Claude Brialy (1933-2007).</t>
  </si>
  <si>
    <t>Personnalité. Joseph Peyré (1892-1968), journaliste et écrivain français. Portrait.</t>
  </si>
  <si>
    <t>71e salon philatélique d'Automne. Philatélie. 40e anniversaire de la Sabine de gandon. Sabine verte.</t>
  </si>
  <si>
    <t>71e salon philatélique d'Automne. Philatélie. 40e anniversaire de la Sabine de gandon. Sabine rouge.</t>
  </si>
  <si>
    <t>Artisanat. Le poinct de Tulle. Motif papillon.</t>
  </si>
  <si>
    <t>Artisanat. Le poinct de Tulle. Motif rose.</t>
  </si>
  <si>
    <t>Série artistique. Geneviève Asse (1923-), peintre et graveur français. Détail du tableau. </t>
  </si>
  <si>
    <t>Personnalité. Augustin-Alphonse Marty (1862-1940), haut fonctionnaire, inspecteur général des PTT et réformateur de la Poste aux armées. Composition avec le portrait d'Augustin-Alphonse Marty, une maman et sa fille rédigeant un courrier, une carte postale</t>
  </si>
  <si>
    <t>Pèse-lettres et balances postales. Balances romaine.</t>
  </si>
  <si>
    <t>Pèse-lettres et balances postales. Pèse-lettres type "Roberval".</t>
  </si>
  <si>
    <t>Pèse-lettres et balances postales. Balances de guichet.</t>
  </si>
  <si>
    <t>Pèse-lettres et balances postales. Balances à fléau.</t>
  </si>
  <si>
    <t>Pèse-lettres et balances postales. Balances à trébuchet.</t>
  </si>
  <si>
    <t>Pèse-lettres et balances postales. Pèse-lettres de poche.</t>
  </si>
  <si>
    <t>Les métiers d'Art. Ebéniste. Représentation d'une table en cabaret.</t>
  </si>
  <si>
    <t>Saint Valentin. Cœur de Sonia Rykiel. Composition avec une bouche et le mention "S'aimer".</t>
  </si>
  <si>
    <t>Série artistique. Léonard Foujita (1886-1968), peintre japonais. Détail du tableau "Le quai aux fleurs, Notre Dame" (1950).</t>
  </si>
  <si>
    <t>Cinéma. Festival du court métrage de Clermont Ferrand. Affiche du festival.</t>
  </si>
  <si>
    <t>Série artistique. Annette Messager (1943-), artiste et plasticienne française. Détail du tableau "Désir" (2009).</t>
  </si>
  <si>
    <t>Personnalité. Suzanne Noël (1878-1954), médecin, pionnière de la chirurgie réparatrice. Portrait au cours d'une opération de reconstruction faciale.</t>
  </si>
  <si>
    <t>Fête du timbre. Voitures anciennes. Alpine Renault A110.</t>
  </si>
  <si>
    <t>Série artistique. Frantisek Kupka (1871-1957), peintre tchèque. Détail du tableau "Plan par couleurs 1910-1911".</t>
  </si>
  <si>
    <t>Bicentenaire des Caisses d'Epargne. Ecureuil stylisé (Logo des Caisses d'Epargne).</t>
  </si>
  <si>
    <t>120e anniversaire de l'ASPTT (Association Sportive des PTT). Représentations des divers sports par des silhouettes stylisées.</t>
  </si>
  <si>
    <t>Les métiers d'Art. Maroquinier. Composition avec un sac et des outils de maroquinier.</t>
  </si>
  <si>
    <t>Salon philatélique de Printemps "Sorgues 2018". Composition avec une fontaine, l'hôtel de ville de Sorgues, les roues à aube et le pont reliant l'île de l'Oiselet à sorgues.</t>
  </si>
  <si>
    <t>Personnalité. Sosthème Mortenol (1859-1930), officier de marine. Portrait.</t>
  </si>
  <si>
    <t>Capitales européennes. Tallinn (Estonie). Porte de Viru.</t>
  </si>
  <si>
    <t>Capitales européennes. Tallinn (Estonie). Cathédrale Alexandre Nevski.</t>
  </si>
  <si>
    <t>Capitales européennes. Tallinn (Estonie). Château de Toompea.</t>
  </si>
  <si>
    <t>Capitales européennes. Tallinn (Estonie). Place de l'Hôtel de ville.</t>
  </si>
  <si>
    <t>Bicentenaire du Guignol des Champs elysées. Guignol et Gnafron.</t>
  </si>
  <si>
    <t>Bicentenaire du Guignol des Champs elysées. Le gendarme et Madelon.</t>
  </si>
  <si>
    <t>Europa. Architecture et patrimoine. Ponts. Composition avec la passerelle des Deux Rives et le pont de l'Europe.</t>
  </si>
  <si>
    <t>Personnalités. Lucie (1912-2007) et Raymond Aubrac (1914 2012), résistants. Portraits.</t>
  </si>
  <si>
    <t>Hommage aux casques bleus. Représentation de casques bleus et emblème de l'ONU.</t>
  </si>
  <si>
    <t>91e Congrès de la Fédération Française des Associations Philatéliques à Paris. Vue du Palais de l'Elysée.</t>
  </si>
  <si>
    <t>Salon philatélique Paris-Philex 2018. Monuments de Paris. Invalides (751).</t>
  </si>
  <si>
    <t>Salon philatélique Paris-Philex 2018. Monuments de Paris. Tour Eiffel (429).</t>
  </si>
  <si>
    <t>Salon philatélique Paris-Philex 2018. Monuments de Paris. Grand Trianon de Versailles (1059).</t>
  </si>
  <si>
    <t>Salon philatélique Paris-Philex 2018. Monuments de Paris. Pont Alexandre III et Grand Palais (+n°28)</t>
  </si>
  <si>
    <t>Salon philatélique Paris-Philex 2018. Orphelins de guerre.</t>
  </si>
  <si>
    <t>Salon philatélique Paris-Philex. Marianne et la Jeunesse, (Type du T.-P. de 2013 avec surcharge bleue "2013-2018" en bas du timbre dans le coin gauche "4765").</t>
  </si>
  <si>
    <t>Salon philatélique Paris-Philex. (Type du T.-P. de 2016). Marianne et la Jeunesse, feuilles dans les cheveux et un arbre (4765).</t>
  </si>
  <si>
    <t>Les grandes heures de l'Histoire de France (VII). Représentation du Traié des Pyrénées avec Louis XIV (1638-1715), roi de France de 1643 à 1715 et Philippe IV (1605-1665), roi d'Espagne de 1621 à 1665 se serrant la main.</t>
  </si>
  <si>
    <t>Les grandes heures de l'Histoire de France (VII). Marie-Thérèse d'Autriche (1638-1683), épouse du roi Louis XIV, infante d'Espagne et reine consort de France.</t>
  </si>
  <si>
    <t>Personnalité. Jean Edouard Vailland (1868-1940), peintre, dessinateur, graveur et illustrateur français. Autoportrait (1890).</t>
  </si>
  <si>
    <t>Série "Nature de France" (XXXII). Faune. Oiseaux de nos jardins. Mésange bleue.</t>
  </si>
  <si>
    <t>Série "Nature de France" (XXXII). Faune. Oiseaux de nos jardins. Rouge-gorge.</t>
  </si>
  <si>
    <t>Série "Nature de France" (XXXII). Faune. Oiseaux de nos jardins. Moineau.</t>
  </si>
  <si>
    <t>Série "Nature de France" (XXXII). Faune. Oiseaux de nos jardins. Pie.</t>
  </si>
  <si>
    <t>Architecture religieuse. Abbaye de Trois-Fontaines (Marne). Vue des ruines de l'église abbatiale.</t>
  </si>
  <si>
    <t>Série touristique. Kaysersberg (Haut Rhin). Vue du centre historique.</t>
  </si>
  <si>
    <t>Série touristique. Ploumanac'h-Perros-Guirec (Côtes d'Armor). Composition avec le phare de Ploumanac'h en granit rose et la chapelle de Notre Dame de la Clarté à Perros-Guirec .</t>
  </si>
  <si>
    <t>Euromed postal (réseau postal euro-méditerranéen). Habitat traditionnel méditerranéen. Maison de gardian en Camargue.</t>
  </si>
  <si>
    <t>Architecture et urbanisme. Viaduc de Viaur (Tarn-Aveyron).</t>
  </si>
  <si>
    <t>Type Marianne d'YZ. Roulettes</t>
  </si>
  <si>
    <t>Type Marianne d'YZ. Marianne Datamatrix.</t>
  </si>
  <si>
    <t>90e anniversaire de Mickey. Mickey à la façon de Piet Mondrian par Felix Sikora, gagnant du concours "Mickey is Art".</t>
  </si>
  <si>
    <t>Personnalités. Acteurs et actrices du théâtre du 19e siècle. Talma (1763-1826) dans le rôle de Néron.</t>
  </si>
  <si>
    <t>Personnalités. Acteurs et actrices du théâtre du 19e siècle. Rachel (1821-1858) dans le rôle de Phèdre.</t>
  </si>
  <si>
    <t>Personnalités. Acteurs et actrices du théâtre du 19e siècle. Sarah Bernhardt (1844-1923) dans le rôle de la Reine dans Ruy Blas.</t>
  </si>
  <si>
    <t>Personnalités. Acteurs et actrices du théâtre du 19e siècle. Coquelin Ainé (1841-1909) dans le rôle de Cyrano de Bergerac.</t>
  </si>
  <si>
    <t>Les métiers d'Art. Céramiste. Composition avec un vase œuf bleu et une assiette "Duplessis".</t>
  </si>
  <si>
    <t>Personnalité. Pierre Scoendoerffer (1928-2012), écrivain, scénariste et réalisateur. Portrait et vue évoquant Diên Biên Phu.</t>
  </si>
  <si>
    <t>Personnalité. Louise de Bettignies (1880-1918), résistante française. Portrait.</t>
  </si>
  <si>
    <t>Personnalité. Rose Valland (1898-1980), attachée de conservationau musée du Jeu de Paume et résistante française. Composition avec le portrait de Rose Valland, une œuvre du squlpteur argentin José Fioravanti (1896-1977) et la rose "Rose Valland".</t>
  </si>
  <si>
    <t>Personnalité. Françoise Dolto (1908-1988), pédiatre et psychanalyste française. Portrait.</t>
  </si>
  <si>
    <t>Personnalités. Célestin et Elise Freinet, instituteur et institutrice, fondateurs de la méthode d'enseignement Freinet. Portraits.</t>
  </si>
  <si>
    <t>Type Marianne d'Yz. Marianne Datamatrix surchargée.</t>
  </si>
  <si>
    <t>Série artistique. Sophie Calle (1953-), plasticienne, photographe, réalisatrice française. Détail d'une œuvre issue de l'exposition "Prenez soin de vous" présentée à la biennale de Venise (2007).</t>
  </si>
  <si>
    <t>Série touristique. Périgueux (Dordogne). Salon international "Passion Timbres" 2018. Vue de la ville.</t>
  </si>
  <si>
    <t>Centenaire des chèques-postaux. Logo du centenaire.</t>
  </si>
  <si>
    <t>Courant Artistique. Art Nouveau. Vase d'Emile Gallé (1846-1904), maître verrier, ébéniste et céramiste français.</t>
  </si>
  <si>
    <t>Mode. Chapeaux masculins et féminins. Capeline.</t>
  </si>
  <si>
    <t>Mode. Chapeaux masculins et féminins. Haut de forme.</t>
  </si>
  <si>
    <t>Mode. Chapeaux masculins et féminins. Cloche.</t>
  </si>
  <si>
    <t>Mode. Chapeaux masculins et féminins. Mambo.</t>
  </si>
  <si>
    <t>Mode. Chapeaux masculins et féminins. Toque.</t>
  </si>
  <si>
    <t>Mode. Chapeaux masculins et féminins. Melon.</t>
  </si>
  <si>
    <t>Personnalité. Ivan Tourgueniev (1818-1883), écrivain russe. Portrait et datcha (Bougival).</t>
  </si>
  <si>
    <t>Centenaire de l'Armistice du 11 novembre 1918. Soldats français et allemands fêtant la fin de la guerre.</t>
  </si>
  <si>
    <t>Centenaire de l'Armistice du 11 novembre 1918. Liesse populaire lors de l'annonce de l'Armistice.</t>
  </si>
  <si>
    <t>Type Marianne d'Yz.</t>
  </si>
  <si>
    <t>Personnalité. Henri Berthelot (1861-1931), général français. Maison du général en Roumanie et portrait.</t>
  </si>
  <si>
    <t>70e anniversaire de la Déclaration universelle des Droits de l'homme. Mappemonde et silhouettes stylisées colorées.</t>
  </si>
  <si>
    <t>Type Marianne d'Yz. Marianne Datamatrix. Marianne l'engagée.</t>
  </si>
  <si>
    <t>Saint Valentin. Cœur Boucheron. Cœur monnaie représentant la colonne Vendôme.</t>
  </si>
  <si>
    <t>Personnalité. Emilie du Châtelet (1706-1749), 1er femme de sciences française. Portrait par Maurice Quentin de la Tour (1704-1788), peintre français.</t>
  </si>
  <si>
    <t>Année lunaire chinoise du Cochon. Cochon stylisé tenant une lanterne rouge décorée d'un cochon.</t>
  </si>
  <si>
    <t>Année lunaire chinoise du Cochon. Cochons dessinés sur une lanterne rouge.</t>
  </si>
  <si>
    <t>Personnalité. Cinquantenaire de la mort de Louise de Vilmorin (1902-1969), femme de lettres française. Portrait (photo de Jacques Sassier, 1967).</t>
  </si>
  <si>
    <t>Série touristique. Jumelage entre Dinant et Dinan. Composition avec les deux villes jumelées.</t>
  </si>
  <si>
    <t>Série artistique. Valérie Belin (1964-), photographe français. "Calendula", (Marigold), 2010.</t>
  </si>
  <si>
    <t>Fête du timbre. Voitures anciennes. Citroën Typa A 10 HP (1919).</t>
  </si>
  <si>
    <t>Fête du timbre. Voitures anciennes. Citroën Traction.</t>
  </si>
  <si>
    <t>39e Salon Philatélique de Printemps "Paris 2019". Fontaine Saint Michel (1860).</t>
  </si>
  <si>
    <t>Salon philatélique du Printemps. 170 ans du premier timbre-poste français. Cérès.</t>
  </si>
  <si>
    <t>La paire tête-bèche</t>
  </si>
  <si>
    <t>Les métiers d'Art. Tailleur de cristal. Verre en cristal.</t>
  </si>
  <si>
    <t>Capitales européennes. Helsinki (Finlande). Cathédrale luthérienne. </t>
  </si>
  <si>
    <t>Capitales européennes. Helsinki (Finlande). Kruununhaka (quartier au bord de mer).</t>
  </si>
  <si>
    <t>Capitales européennes. Helsinki (Finlande). Forteresse de Suomenlinna.</t>
  </si>
  <si>
    <t>Capitales européennes. Helsinki (Finlande). Monument Sibelius.</t>
  </si>
  <si>
    <t>Centenaire du renouvellement des relations diplomatiques entre la Pologne et la France. Charles de Gaulle (1890-1970), homme d'état, général et écrivain français, président  de 1959 à 1969.</t>
  </si>
  <si>
    <t>Centenaire du renouvellement des relations diplomatiques entre la Pologne et la France. Jozef Haller de Hallenburg (1873-1960), général et homme politique polonais.</t>
  </si>
  <si>
    <t>Architecture. Centenaire du théatre Mogador. Salle du théatre.</t>
  </si>
  <si>
    <t>Architecture. Centenaire du théatre Mogador. Moulure or du théatre. </t>
  </si>
  <si>
    <t>75e anniversaire du droit de vote des femmes. Représentation stylisées de femmes votant.</t>
  </si>
  <si>
    <t>Art. Musées de France et du Maroc. "Le Golfe de Marseille vue de l'Estaque", par Paul Cézanne (1839-1906), peintre français.</t>
  </si>
  <si>
    <t>Art. Musées de France et du Maroc. Œuvre de Jacques Majorelle (1886-1962), peintre orientaliste français.</t>
  </si>
  <si>
    <t>Série artistique. Lascaux IV. Art pariétal de la salle des taureaux.</t>
  </si>
  <si>
    <t>Personnalité. Augustin Fresnel (1788-1827), ingénieur et physicien français. Portrait, lentille Fresnel et phare.</t>
  </si>
  <si>
    <t>Europa. Faune. Oiseaux nationaux. Hirondelles stylisées à la façon des origamis.</t>
  </si>
  <si>
    <t>Série "Nature de France" (XXXIII). Flore en danger. Violette de Rouen.</t>
  </si>
  <si>
    <t>Série "Nature de France" (XXXIII). Flore en danger. Saxifrage œil de bouc.</t>
  </si>
  <si>
    <t>Série "Nature de France" (XXXIII). Flore en danger. Faujasie écailleuse.</t>
  </si>
  <si>
    <t>Série "Nature de France" (XXXIII). Flore en danger. Dradocéphale d'Autriche.</t>
  </si>
  <si>
    <t>Série "Nature de France" (XXXIII). Flore en danger. </t>
  </si>
  <si>
    <t>Sport. Couleur passion. Volley ball.</t>
  </si>
  <si>
    <t>Sport. Couleur passion. Tennis de table.</t>
  </si>
  <si>
    <t>Sport. Couleur passion. Basket en fauteuil.</t>
  </si>
  <si>
    <t>Sport. Couleur passion. Canoë kayak.</t>
  </si>
  <si>
    <t>Sport. Couleur passion. Hockey sur gazon.</t>
  </si>
  <si>
    <t>Sport. Couleur passion. Football.</t>
  </si>
  <si>
    <t>Sport. Couleur passion. </t>
  </si>
  <si>
    <t>Patrimoine architectural. 500e anniversaire de l'édificationdu Château de Chambord. Vue du château</t>
  </si>
  <si>
    <t>92e Congrès de la Fédération Française des Assiociations Philatéliques, à Montpellier. Vue de la façade de l'Opéra, place de la Comédie.</t>
  </si>
  <si>
    <t>Série artistique. Gustave Courbet (1819-1877), peintre français. Autoportrait au chien noir.</t>
  </si>
  <si>
    <t>Architecture religieuse. Abbatiale Saint Philibertde Grand-Lieu (Loire atlantique). L'abbatiale et le jardin des simples.</t>
  </si>
  <si>
    <t>Série touristique. Tarbes. Fontaine des Quatre Vallées et la halle Marcadieu.</t>
  </si>
  <si>
    <t>Série touristique. Cassel. Centre historique et les géants Reuze Papa et Reuze Maman.</t>
  </si>
  <si>
    <t>Personnalité. Madame de Maintenon née Françoise d'Aubigné (1635-1719), épouse de Louis XIV (1638-1715) et fondatrice de la Maison royale de Saint Louis. Portrait. </t>
  </si>
  <si>
    <t>Centenaire de la remise ce la Légion d'Honneur et de la Croix de Guerre à la ville de Reims. Façade de l'Hôtel de ville, Légion d'Honneur et Croix de Guerre.</t>
  </si>
  <si>
    <t>Euromed postal (réseau postal euro-méditerranéen). Costumes traditionnels. Costume d'Arlésienne.</t>
  </si>
  <si>
    <t>Espace. Cinquantenaire du 1er pas de l'Homme sur la Lune. Représentation de l'astronaute Buzz Aldrin (1930-) saluant le drapeau américain.</t>
  </si>
  <si>
    <t>75e anniversaire de la Libération de Paris. Composition mêlant des images d'archives.</t>
  </si>
  <si>
    <t>Bande dessinée. 60e anniversaire de la création d'Astérix. Astérix buvant sa potion magique.</t>
  </si>
  <si>
    <t>Paysage. Le Monte Cinto. Représentation stylisée du Monte Cinto, d'un randonneur et d'un lézard de Bédriaga.</t>
  </si>
  <si>
    <t>Les métiers d'Art. Relieur. Composition avec des livres et le cousoir, appareil en bois servant à maintenir les ficelles pendant que les cahiers qui formeront le livres sont cousues.</t>
  </si>
  <si>
    <t>Série touristique. Le Creusot. Composition mêlant des monuments emblématiques du Creusot (Marteau-pilon, château de la Verrerie et église Saint Henri).</t>
  </si>
  <si>
    <t>Personnalité. Gandhi, Mahatma (1869-1948), dirigeant politique indépendantiste et chef spirituel indien. Portrait.</t>
  </si>
  <si>
    <t>150e anniversaire de la construction du Canal de Suez. Représentation du Canal de Suez, portraits de ferdinand de Lesseps (1805-1894), diplomate français et d'Ismaïl Pacha (1830-1895), khédive d'Egypte et du Soudan.</t>
  </si>
  <si>
    <t>Personnalité. Alexandre Varenne (1870-1947), homme politique et journaliste français, fondateur du journal La Montagne. Portrait et Unes (ancienne et récente) de La Montagne.</t>
  </si>
  <si>
    <t>Education. Bicentenaire de ESCP Europe, école de commerce. Carte de l'Europe et logo de ESCP Europe.</t>
  </si>
  <si>
    <t>Croix Rouge. Une chaîne de solidarité pour lutter contre les précarités. Aide alimentaire.</t>
  </si>
  <si>
    <t>Croix Rouge. Une chaîne de solidarité pour lutter contre les précarités. Accès à la santé.</t>
  </si>
  <si>
    <t>Croix Rouge. Une chaîne de solidarité pour lutter contre les précarités. Aide vestimentaire.</t>
  </si>
  <si>
    <t>Croix Rouge. Une chaîne de solidarité pour lutter contre les précarités.</t>
  </si>
  <si>
    <t>350e anniversairede l'Opréra national de Paris. Pointes.</t>
  </si>
  <si>
    <t>350e anniversairede l'Opréra national de Paris. Visage de danseuses.</t>
  </si>
  <si>
    <t>350e anniversairede l'Opréra national de Paris. </t>
  </si>
  <si>
    <t>Série artistique. Personnalité. 500e anniversaire de la mort de Léonard de Vinci (1452-1519), peintre, sculteur, inventeur et architecte italien. Détail du tableau "Sainte Anne, la vierge Marie et Jésus jouant avec un agneau (v. 1503-1519).</t>
  </si>
  <si>
    <t>Musée de la Poste. Représentation stylisée de la façade du Musée de la Poste.</t>
  </si>
  <si>
    <t>Les grandes heures de l'Histoire de France (VIII). Marguerite d'Autriche (1480-1530), princesse de Bourgogne, fille de France, Infante d'Espagne et duchesse de Savoie.</t>
  </si>
  <si>
    <t>Les grandes heures de l'Histoire de France (VIII). Louise de Savoie (1476-1531), princesse de la maison ducale de Savoie et mère de François 1er.</t>
  </si>
  <si>
    <t>Les grandes heures de l'Histoire de France (VIII). </t>
  </si>
  <si>
    <t>73e Salon philatélique d'Automne. Philatélie. L'affranchissement. Marianne l'engagée.</t>
  </si>
  <si>
    <t>Acteurs et actrices de théâtres et de cinéma. Jean Desailly (1920-2008).</t>
  </si>
  <si>
    <t>Acteurs et actrices de théâtres et de cinéma. Simone Valère (1921-2010).</t>
  </si>
  <si>
    <t>Acteurs et actrices de théâtres et de cinéma. Jean-Louis Barrault (1910-1994).</t>
  </si>
  <si>
    <t>Acteurs et actrices de théâtres et de cinéma. Madeleine Renaud (1900-1994).</t>
  </si>
  <si>
    <t>Acteurs et actrices de théâtres et de cinéma. </t>
  </si>
  <si>
    <t>Saint Pierre et Miquelon. Ile Tromelin. Composition mêlant la carte de l'île Tromelin, un batiment de station de surveillance et la faune de l'île.</t>
  </si>
  <si>
    <t>Série artistique. Fabienne Verdier (1962-), artiste peintre française. Détail du tableau.</t>
  </si>
  <si>
    <t>10e anniversaire du Carré d'Encre. Grand Palais.</t>
  </si>
  <si>
    <t>11e anniversaire du Carré d'Encre. Opéra Garnier.</t>
  </si>
  <si>
    <t>12e anniversaire du Carré d'Encre. Institut de France.</t>
  </si>
  <si>
    <t>13e anniversaire du Carré d'Encre. Champs Elysées.</t>
  </si>
  <si>
    <t>10e anniversaire du Carré d'Encre. </t>
  </si>
  <si>
    <t>Lille Métropole, capitale mondiale du desing 2020. Mots "capitale", "desing", "Lille métropole" sur fond rouge.</t>
  </si>
  <si>
    <t>Saint Valentin. Cœur Guerlain. Ceinture bleu/blanc/rouge autour de La Petite Robe Noire.</t>
  </si>
  <si>
    <t>Saint Valentin. Cœur Guerlain. La Petite Robe Noire tenant un bouquet de fleurs bleu/blanc/rouge.</t>
  </si>
  <si>
    <t>Année lunaire chinoise du rat.</t>
  </si>
  <si>
    <t>Série artistique. Marie guillemine Benoist (1768-1826), peintre française. "Portarit présumé de Madeleine" (1800).</t>
  </si>
  <si>
    <t>Personnalité. Jacqueline de Romilly (1913-2010), professur de langue et littérature grecques, élue au Collège de France, à l'Académie des Inscriptions et Belles Lettres et à l'Académie française. Portrait.</t>
  </si>
  <si>
    <t>Personnalité. René Guy Cadou (1920-1951), instituteur et poète français. Portrait par Roger Toulouse (1918-1994).</t>
  </si>
  <si>
    <t>Les métiers d'art. Facteur d'orgues. Représentation stylisée du travail de facteur d'orgues.</t>
  </si>
  <si>
    <t>Personnalité. Centenaire de la naissance de Boris Vian (1920-2020), poète, romancier, chanteur et musicien français. Composition mélant un portrait, le logo du centenaire, des paroles de chanson, Chloé et Colin, personnages de l'Ecume des jours et des touches de piano.</t>
  </si>
  <si>
    <t>Capitales européennes. Dublin. Trinity College.</t>
  </si>
  <si>
    <t>Capitales européennes. Dublin. Ha'penny Bridge.</t>
  </si>
  <si>
    <t>Capitales européennes. Dublin. Cathédrale de Saint Patrick.</t>
  </si>
  <si>
    <t>Capitales européennes. Dublin. Château de Dublin.</t>
  </si>
  <si>
    <t>Capitales européennes. Dublin. </t>
  </si>
  <si>
    <t>Personnalité. Andrée Chedid (1920-2011), poétesse, romancière, dramaturge et parolière française. Portarit photographique.</t>
  </si>
  <si>
    <t>40e Salon philatélique de Printemps. Dôle. Vue de batiments de Dôle.</t>
  </si>
  <si>
    <t>Fête du timbre. Voitures anciennes. Peugeot 204 cabriolet.</t>
  </si>
  <si>
    <t>Fête du timbre. Voitures anciennes. Peugeot 404 berline.</t>
  </si>
  <si>
    <t>Personnalité. Bicentenaire de la naissance de Félix Nadar (1820-1910), romancier, journaliste et  photographe français.</t>
  </si>
  <si>
    <t>Série artistique. Personnalité. 500e anniversaire de la mort de Raphaël (1483-1520), peintre italien. Détail de "La Vierge de Lorette".</t>
  </si>
  <si>
    <t>Europa. Anciennes voies postales. Voiture à cheval et route.</t>
  </si>
  <si>
    <t>300e anniversaire du service hydrographique et océanographique de la marine. </t>
  </si>
  <si>
    <t>Série. "Nature" (XXXIV). Flore. Fleurs de Grasse et de Méditerranée. Rose de mai.</t>
  </si>
  <si>
    <t>Série. "Nature" (XXXIV). Flore. Fleurs de Grasse et de Méditerranée. Tubéreuse.</t>
  </si>
  <si>
    <t>Série. "Nature" (XXXIV). Flore. Fleurs de Grasse et de Méditerranée. Violette.</t>
  </si>
  <si>
    <t>Série. "Nature" (XXXIV). Flore. Fleurs de Grasse et de Méditerranée. Fleurs d'oranger brigadier.</t>
  </si>
  <si>
    <t>Série. "Nature" (XXXIV). Flore. Fleurs de Grasse et de Méditerranée.</t>
  </si>
  <si>
    <t>800e anniversaire de la fondation de la faculté de médecine de Montpellier. Médecin français.</t>
  </si>
  <si>
    <t>Personnalité. Frédéric Dard (1921-2000), écrivain français. F. Dard.</t>
  </si>
  <si>
    <t>Personnalité. Centenaire de la naissance de Borris Vian (1920-2020), poète, romancier, chanteur et musicien français. Paroles de chanson. Personnage de l'écume.</t>
  </si>
  <si>
    <t>Personnalité. Centenaire de la naissance de Borris Vian (1920-2020), poète, romancier, chanteur et musicien français.</t>
  </si>
  <si>
    <t>Série touristique. Rodemack. </t>
  </si>
  <si>
    <t>Personnalité. Olympe de Gouges (1748-1793), dramaturge et pamphlétaire française. A. Kucharski.</t>
  </si>
  <si>
    <t>Série touristique. Saint Vaast La Hougue. Gabares et tours de Vauban.</t>
  </si>
  <si>
    <t>Personnalité. 1300e anniversaire de la mort de Sainte Odile (662-720), fondatrice et abbesse du monastère de Hohenbourg. Portrait et abbaye du Mont Sainte Odile.</t>
  </si>
  <si>
    <t>Euromed Postal (réseau postal euro-méditerranéen). Plats traditionnels. Ingrédients de la bouillabaisse (poissons de roche, tomates, oignons, ail…).</t>
  </si>
  <si>
    <t>Personnalité. Luis Mariano Eusebio Gonzalez y Garcia dit Luis Mariano (1914-1970) ténor et chanteur d'opérette basque espagnol. Portrait.</t>
  </si>
  <si>
    <t>Série touristique. Bès-Bédène. Vue du site.</t>
  </si>
  <si>
    <t>Architecture. 800e anniversaire de la construction de la cathédrale d'Amiens. Labirynthe de la cathédrale d'Amiens et sculpture de l'ange pleureur.</t>
  </si>
  <si>
    <t>The Lapins crétins. Dessine moi un lapin. Lapin crétin tombant sur un pot de peinture.</t>
  </si>
  <si>
    <t>Série touristique. La Roche-sur-Yon. Silhouette de la statue équestre de Napoléon et plan de la ville sur fond rouge.</t>
  </si>
  <si>
    <t>Patrimoine architectural. Château des Ducs de Bourbon à Montluçon. Vue du château.</t>
  </si>
  <si>
    <t>Sport. Couleur passion. Gymnastique.</t>
  </si>
  <si>
    <t>Sport. Couleur passion. Badminton.</t>
  </si>
  <si>
    <t>Sport. Couleur passion. Voile.</t>
  </si>
  <si>
    <t>Sport. Couleur passion. Athlétisme.</t>
  </si>
  <si>
    <t>Sport. Couleur passion. Aviron.</t>
  </si>
  <si>
    <t>Sport. Couleur passion. Taekwondo.</t>
  </si>
  <si>
    <t>Sport. Couleur passion.</t>
  </si>
  <si>
    <t>La Terre et les hommes. Vivre ensemble. Education.</t>
  </si>
  <si>
    <t>La Terre et les hommes. Vivre ensemble. Qualité de vie.</t>
  </si>
  <si>
    <t>La Terre et les hommes. Vivre ensemble. Egalité.</t>
  </si>
  <si>
    <t>La Terre et les hommes. Vivre ensemble. Vivre ensemble.</t>
  </si>
  <si>
    <t>La Terre et les hommes. Vivre ensemble.</t>
  </si>
  <si>
    <t>Personnalité. Jacques Chirac (1932-2019), homme politique français et président de la République de 1995 à 2007. Portrait.</t>
  </si>
  <si>
    <t>Croix Rouge. La collecte. Portrait de Henri Dunant (1818-1910), homme d'affaires suisse et fondateur de la Croix Rouge internationale.</t>
  </si>
  <si>
    <t>Croix Rouge. La collecte. Portrait de Gustave Moynier (1826-1910), juriste suisse et fondateur de la Croix Rouge internationale.</t>
  </si>
  <si>
    <t>Croix Rouge. La collecte. Représentation de la collecte.</t>
  </si>
  <si>
    <t>Croix Rouge. La collecte.</t>
  </si>
  <si>
    <t>Série artistique. Mohamed Bourouissa (1978-), artiste algérien. Détail du tableau "Zamer" (2016).</t>
  </si>
  <si>
    <t>400e anniversaire du rattachement du Béarn à la France. Composition mélant un portrait du roi Louis XIII, une représentation du château de Pau et le contours du Béarn.</t>
  </si>
  <si>
    <t>250e anniversaire de la création du Fardier de Cugnot. Représentation du Fardier (ou chariot à feu) de Cugnot, considéré comme la 1ère automobile.</t>
  </si>
  <si>
    <t>Personnalité. 250e anniversaire de la naissance de Ludwig van Beethoven (1770-1827), compositeur allemand. Portrait.</t>
  </si>
  <si>
    <t>Hôtel de Mora Moulins 'Allier)</t>
  </si>
  <si>
    <t>Centenaire de la fédération française de tennis</t>
  </si>
  <si>
    <t>Marianne l'engagée</t>
  </si>
  <si>
    <t>Notre Dame de Paris</t>
  </si>
  <si>
    <t>Notre Dame de Paris et l'ile de la Cité</t>
  </si>
  <si>
    <t>Notre Dame de Paris Vitrail</t>
  </si>
  <si>
    <t>Notre Dame de Paris et ponts</t>
  </si>
  <si>
    <t>Feuillet Notre Dame de Paris</t>
  </si>
  <si>
    <t>Charles de Gaulle</t>
  </si>
  <si>
    <t>Ordre du mérite agricole</t>
  </si>
  <si>
    <t>Année</t>
  </si>
  <si>
    <t>Emis</t>
  </si>
  <si>
    <t>bistre-jaune</t>
  </si>
  <si>
    <t>noir s jaune</t>
  </si>
  <si>
    <t>carmin foncé</t>
  </si>
  <si>
    <t>bleu s. jaunâtre</t>
  </si>
  <si>
    <t>brun clair (II)</t>
  </si>
  <si>
    <t>bleu (I)</t>
  </si>
  <si>
    <t>jaune-orange</t>
  </si>
  <si>
    <t>rouge-brun (I)</t>
  </si>
  <si>
    <t>gris (I)</t>
  </si>
  <si>
    <t>bistre (II)</t>
  </si>
  <si>
    <t>violet-gris</t>
  </si>
  <si>
    <t>vert pâle s. bleu (20)</t>
  </si>
  <si>
    <t>Désignation</t>
  </si>
  <si>
    <t>Fasciale</t>
  </si>
  <si>
    <t>Charnière</t>
  </si>
  <si>
    <t>Oblitéré</t>
  </si>
  <si>
    <t>Montant</t>
  </si>
  <si>
    <t>vert bronze</t>
  </si>
  <si>
    <t>rouge-brun (II)</t>
  </si>
  <si>
    <t>gris (II)</t>
  </si>
  <si>
    <t>bistre (I)</t>
  </si>
  <si>
    <t>bleu (II)</t>
  </si>
  <si>
    <t>bistre surc bleu</t>
  </si>
  <si>
    <t>Napoléon III. Légende EMPIRE FRANC.</t>
  </si>
  <si>
    <t>olive report I</t>
  </si>
  <si>
    <t>olive report II</t>
  </si>
  <si>
    <t>39C</t>
  </si>
  <si>
    <t>olive report III</t>
  </si>
  <si>
    <t>chocolat clair rep I</t>
  </si>
  <si>
    <t>brun rouge rep II</t>
  </si>
  <si>
    <t>vert-jaune (I)</t>
  </si>
  <si>
    <t>vert-jaune (II)</t>
  </si>
  <si>
    <t>bistre-jaune (II)</t>
  </si>
  <si>
    <t>bleu (III)</t>
  </si>
  <si>
    <t>vert-jaune sur azuré</t>
  </si>
  <si>
    <t>brun sur rose</t>
  </si>
  <si>
    <t>Série touristique. Lourdes de 1954 (n° 976).</t>
  </si>
  <si>
    <t>Au profit des chômeurs intellectuels. Puvis de Chavannes</t>
  </si>
  <si>
    <t>brun-carmin</t>
  </si>
  <si>
    <t>Au profit des chômeurs intellectuels. Claude Debussy</t>
  </si>
  <si>
    <t>Au profit des chômeurs intellectuels. Honoré de Balzac</t>
  </si>
  <si>
    <t>Au profit des chômeurs intellectuels. Cl. Bernard</t>
  </si>
  <si>
    <t>Propagande en faveur de la natalité</t>
  </si>
  <si>
    <t>brun et gris</t>
  </si>
  <si>
    <t>lie-de-vin et olive</t>
  </si>
  <si>
    <t>violet et jaune,</t>
  </si>
  <si>
    <t>violet clair</t>
  </si>
  <si>
    <t>60B</t>
  </si>
  <si>
    <t>60 C</t>
  </si>
  <si>
    <t>vert (I)</t>
  </si>
  <si>
    <t>brun-lilas (I)</t>
  </si>
  <si>
    <t>outremer (I)</t>
  </si>
  <si>
    <t>brun clair (I)</t>
  </si>
  <si>
    <t>rouge orange (I)</t>
  </si>
  <si>
    <t>carmin (I)</t>
  </si>
  <si>
    <t>bronze (I)</t>
  </si>
  <si>
    <t>Type Sage. Type I</t>
  </si>
  <si>
    <t>vert (II)</t>
  </si>
  <si>
    <t>Type Sage. Type II</t>
  </si>
  <si>
    <t>outremer (II)</t>
  </si>
  <si>
    <t>brun-jaune (II)</t>
  </si>
  <si>
    <t>rose (II)</t>
  </si>
  <si>
    <t>olive clair (II)</t>
  </si>
  <si>
    <t>noir s azuré (II)</t>
  </si>
  <si>
    <t>noir s bleu de Prusse (II)</t>
  </si>
  <si>
    <t>brun rouge (II)</t>
  </si>
  <si>
    <t>lilas - brun (II)</t>
  </si>
  <si>
    <t>noir sur lilas (II)</t>
  </si>
  <si>
    <t>noir sur rouge (II)</t>
  </si>
  <si>
    <t>bistre sur jaune (II)</t>
  </si>
  <si>
    <t>violet-noir sur jaune (II)</t>
  </si>
  <si>
    <t>orange (II)</t>
  </si>
  <si>
    <t>violet sur lilas (II)</t>
  </si>
  <si>
    <t>brique sur vert (II)</t>
  </si>
  <si>
    <t>noir s rose (II)</t>
  </si>
  <si>
    <t>violet s orange</t>
  </si>
  <si>
    <t>noir sur lilas (I)</t>
  </si>
  <si>
    <t>rose (I)</t>
  </si>
  <si>
    <t>bistre s azuré (I)</t>
  </si>
  <si>
    <t>1 f 00</t>
  </si>
  <si>
    <t>vert clair</t>
  </si>
  <si>
    <t xml:space="preserve">Type Marianne du Bicentenaire. </t>
  </si>
  <si>
    <t>blanc-rouge</t>
  </si>
  <si>
    <t>bleu-jaune-blanc</t>
  </si>
  <si>
    <t>vert-jaune-blanc</t>
  </si>
  <si>
    <t>2772a</t>
  </si>
  <si>
    <t>2772-2773 se tenant</t>
  </si>
  <si>
    <t>2774a</t>
  </si>
  <si>
    <t>2774-2775 se tenant</t>
  </si>
  <si>
    <t xml:space="preserve">vert </t>
  </si>
  <si>
    <t>3009b</t>
  </si>
  <si>
    <t>la paire2874-3009a+vignette</t>
  </si>
  <si>
    <t>orange foncé</t>
  </si>
  <si>
    <t>Château de Grignan</t>
  </si>
  <si>
    <t>timbre poste avec vignette personnalisée</t>
  </si>
  <si>
    <t>bleu nuit</t>
  </si>
  <si>
    <t>bleu outremer</t>
  </si>
  <si>
    <t>jaune-olive</t>
  </si>
  <si>
    <t>TVP 20g</t>
  </si>
  <si>
    <t>Donald</t>
  </si>
  <si>
    <t>3650a</t>
  </si>
  <si>
    <t>légende dédoublée</t>
  </si>
  <si>
    <t>La bande-carnet (voir commémoratifs)</t>
  </si>
  <si>
    <t>N° supprimé remplacé par 3724a</t>
  </si>
  <si>
    <t>3724a</t>
  </si>
  <si>
    <t>3731A</t>
  </si>
  <si>
    <t>Marianne de Lamouche Type I ITVF</t>
  </si>
  <si>
    <t>Marianne de Lamouche Type I Phil@poste</t>
  </si>
  <si>
    <t>3734A</t>
  </si>
  <si>
    <t>bleu-ciel</t>
  </si>
  <si>
    <t xml:space="preserve">orange </t>
  </si>
  <si>
    <t xml:space="preserve">Marianne de Lamouche </t>
  </si>
  <si>
    <t>Marianne de Lamouche Type II Phil@poste</t>
  </si>
  <si>
    <t>3742A</t>
  </si>
  <si>
    <t>3743A</t>
  </si>
  <si>
    <t>T3751a</t>
  </si>
  <si>
    <t>3754A</t>
  </si>
  <si>
    <t>Type Marianne de Lamouche. Philaposte</t>
  </si>
  <si>
    <t>Type Marianne de Lamouche. Itvf</t>
  </si>
  <si>
    <t>violet et bleu</t>
  </si>
  <si>
    <t>orange et vert bleu</t>
  </si>
  <si>
    <t>Au profit des Orphelins de la guerre - veuve.</t>
  </si>
  <si>
    <t>Au profit des Orphelins de la guerre - orphelins</t>
  </si>
  <si>
    <t>Au profit des Orphelins de la guerre - labour</t>
  </si>
  <si>
    <t>ardoise et viomet</t>
  </si>
  <si>
    <t>brun clair</t>
  </si>
  <si>
    <t>noir, bleu et gris</t>
  </si>
  <si>
    <t>supprimé (voir 3854)</t>
  </si>
  <si>
    <t>Personnalité. Musique Pablo Casals (1876-1973), violoncelliste et chef d'orchestre espagnol. Portrait, manche de violoncelle.</t>
  </si>
  <si>
    <t>Valenciennes</t>
  </si>
  <si>
    <t>F4024A</t>
  </si>
  <si>
    <t>F4025A</t>
  </si>
  <si>
    <t>F4026A</t>
  </si>
  <si>
    <t>(Lettre priorit 20g)</t>
  </si>
  <si>
    <t>F4081</t>
  </si>
  <si>
    <t>4130A</t>
  </si>
  <si>
    <t>brun-noir</t>
  </si>
  <si>
    <t>P4306a</t>
  </si>
  <si>
    <t>La Paire 4306-4307</t>
  </si>
  <si>
    <t xml:space="preserve">lilas-brun </t>
  </si>
  <si>
    <t>rouge et vert</t>
  </si>
  <si>
    <t>cyan</t>
  </si>
  <si>
    <t>cyan magenta</t>
  </si>
  <si>
    <t xml:space="preserve">lilas-brun clair </t>
  </si>
  <si>
    <t>lilas-rose et vert</t>
  </si>
  <si>
    <t xml:space="preserve">violet </t>
  </si>
  <si>
    <t>261A</t>
  </si>
  <si>
    <t>261B</t>
  </si>
  <si>
    <t>261C</t>
  </si>
  <si>
    <t>Chaudron clair</t>
  </si>
  <si>
    <t>outremer vif</t>
  </si>
  <si>
    <t>262A</t>
  </si>
  <si>
    <t>262B</t>
  </si>
  <si>
    <t xml:space="preserve">noir </t>
  </si>
  <si>
    <t>bistre-olive</t>
  </si>
  <si>
    <t>bistre-brun</t>
  </si>
  <si>
    <t xml:space="preserve">outremer </t>
  </si>
  <si>
    <t>300A</t>
  </si>
  <si>
    <t>bleu vert</t>
  </si>
  <si>
    <t>301A</t>
  </si>
  <si>
    <t>337A</t>
  </si>
  <si>
    <t>rose foncé</t>
  </si>
  <si>
    <t>Grégoire de Tours</t>
  </si>
  <si>
    <t>Strasbourg</t>
  </si>
  <si>
    <t>Serment du jeu de paume</t>
  </si>
  <si>
    <t>Verdun</t>
  </si>
  <si>
    <t>Desruelles</t>
  </si>
  <si>
    <t>Pau</t>
  </si>
  <si>
    <t>Au profit des Chômeurs intellectuels. Cl. Debussy Type de 1939 (437).</t>
  </si>
  <si>
    <t>Au profit des Chômeurs intellectuels. H. de Balzac Type de 1939 (438).</t>
  </si>
  <si>
    <t>Au profit des Chômeurs intellectuels. Cl. BernardType de 1939 (439).</t>
  </si>
  <si>
    <t>lilas-foncé</t>
  </si>
  <si>
    <t xml:space="preserve">vert-jaune </t>
  </si>
  <si>
    <t>gris-bleu</t>
  </si>
  <si>
    <t>violet foncé</t>
  </si>
  <si>
    <t>bleu-noir</t>
  </si>
  <si>
    <t>noir-olive</t>
  </si>
  <si>
    <t>groseille</t>
  </si>
  <si>
    <t>gris foncé</t>
  </si>
  <si>
    <t>Célébrités du XVe siècle. Comminges.</t>
  </si>
  <si>
    <t>1862A</t>
  </si>
  <si>
    <t>1862B</t>
  </si>
  <si>
    <t>Marianne de Durrens</t>
  </si>
  <si>
    <t>Les journées de la lettre</t>
  </si>
  <si>
    <t>France 98</t>
  </si>
  <si>
    <t>La lettre au fil du temps</t>
  </si>
  <si>
    <t>Carnet cérès</t>
  </si>
  <si>
    <t>Saint Valentin</t>
  </si>
  <si>
    <t>BC3071A/C9</t>
  </si>
  <si>
    <t>BC3140/C17</t>
  </si>
  <si>
    <t>BC3161/C18</t>
  </si>
  <si>
    <t>BC3221/C25</t>
  </si>
  <si>
    <t>BC3298/C27</t>
  </si>
  <si>
    <t>Cœur d'Yes Saint-Laurent</t>
  </si>
  <si>
    <t>BC3400/C29</t>
  </si>
  <si>
    <t>Bonnes vacances</t>
  </si>
  <si>
    <t>BC3440/C31</t>
  </si>
  <si>
    <t>Bonne année et Vœux</t>
  </si>
  <si>
    <t>C266</t>
  </si>
  <si>
    <t>C268</t>
  </si>
  <si>
    <t>C274</t>
  </si>
  <si>
    <t>C303</t>
  </si>
  <si>
    <t>C315</t>
  </si>
  <si>
    <t>C341</t>
  </si>
  <si>
    <t>C355</t>
  </si>
  <si>
    <t>C372</t>
  </si>
  <si>
    <t>C390</t>
  </si>
  <si>
    <t>C403</t>
  </si>
  <si>
    <t>C417</t>
  </si>
  <si>
    <t>C431</t>
  </si>
  <si>
    <t>C443</t>
  </si>
  <si>
    <t>C455</t>
  </si>
  <si>
    <t>C473</t>
  </si>
  <si>
    <t>C493</t>
  </si>
  <si>
    <t>BC3494/C33</t>
  </si>
  <si>
    <t>BC3534/C34</t>
  </si>
  <si>
    <t>BC3578/C35</t>
  </si>
  <si>
    <t>BC3622/C37</t>
  </si>
  <si>
    <t>BC3634/C40</t>
  </si>
  <si>
    <t>BC3635/C41</t>
  </si>
  <si>
    <t>BC3672/C42</t>
  </si>
  <si>
    <t>BC3722/C44</t>
  </si>
  <si>
    <t>BC2788/C53</t>
  </si>
  <si>
    <t>BC3804/C54</t>
  </si>
  <si>
    <t>BC3805/C55</t>
  </si>
  <si>
    <t>BC3828/C56</t>
  </si>
  <si>
    <t>BC3853/C67</t>
  </si>
  <si>
    <t>BC3866/C74</t>
  </si>
  <si>
    <t>BC3904/C84</t>
  </si>
  <si>
    <t>BC3953/C86</t>
  </si>
  <si>
    <t>BC3986/C97</t>
  </si>
  <si>
    <t>BC4002/C104</t>
  </si>
  <si>
    <t>BC4037/C118</t>
  </si>
  <si>
    <t>BC4082/C129</t>
  </si>
  <si>
    <t>BC4089/C134</t>
  </si>
  <si>
    <t>BC4120/C141</t>
  </si>
  <si>
    <t>BC4132/C150</t>
  </si>
  <si>
    <t>BC4149/C160</t>
  </si>
  <si>
    <t>BC4184/C163</t>
  </si>
  <si>
    <t>BC4185/C164</t>
  </si>
  <si>
    <t>BC4186/C165</t>
  </si>
  <si>
    <t>BC4205/C183</t>
  </si>
  <si>
    <t>BC4271/C194</t>
  </si>
  <si>
    <t>BC4308/C239</t>
  </si>
  <si>
    <t>La nature à l'œuvre</t>
  </si>
  <si>
    <t>C1516</t>
  </si>
  <si>
    <t>Chiens œuvres d'art</t>
  </si>
  <si>
    <t>C1851</t>
  </si>
  <si>
    <t>Les couleurs du cosmos</t>
  </si>
  <si>
    <t>Musée Postal "Le nouveau né", de Georges de La Tour.</t>
  </si>
  <si>
    <t>648A</t>
  </si>
  <si>
    <t>Saint Valentin. Pach d'amour d'Adeline André. Provenant du feuillet</t>
  </si>
  <si>
    <t>C2085</t>
  </si>
  <si>
    <t>BC2085</t>
  </si>
  <si>
    <t>C2111</t>
  </si>
  <si>
    <t>C2145</t>
  </si>
  <si>
    <t>BC2169</t>
  </si>
  <si>
    <t>52B</t>
  </si>
  <si>
    <t>85A</t>
  </si>
  <si>
    <t>BC140</t>
  </si>
  <si>
    <t>BC714</t>
  </si>
  <si>
    <t>BC726</t>
  </si>
  <si>
    <t>BC739</t>
  </si>
  <si>
    <t>Femmes de valeurs. Autoadhésifs. Courage.</t>
  </si>
  <si>
    <t>Vacances - La Plage</t>
  </si>
  <si>
    <t>Chefs d'œuvres - Peinture</t>
  </si>
  <si>
    <t>Fête du timbre</t>
  </si>
  <si>
    <t>Sourires de Serge Bloch</t>
  </si>
  <si>
    <t>C538</t>
  </si>
  <si>
    <t>C552</t>
  </si>
  <si>
    <t>Art gothique</t>
  </si>
  <si>
    <t>Femme de l'être</t>
  </si>
  <si>
    <t>C621</t>
  </si>
  <si>
    <t>Meilleurs Vœux - Nativité</t>
  </si>
  <si>
    <t>Cubisme</t>
  </si>
  <si>
    <t>C775</t>
  </si>
  <si>
    <t>C927</t>
  </si>
  <si>
    <t>C977</t>
  </si>
  <si>
    <t>C1525B</t>
  </si>
  <si>
    <t>C1605</t>
  </si>
  <si>
    <t>C1641</t>
  </si>
  <si>
    <t>C1707</t>
  </si>
  <si>
    <t>C1765</t>
  </si>
  <si>
    <t>C1777</t>
  </si>
  <si>
    <t>C1827</t>
  </si>
  <si>
    <t>C1839</t>
  </si>
  <si>
    <t>C1873</t>
  </si>
  <si>
    <t>C1885</t>
  </si>
  <si>
    <t>C1897</t>
  </si>
  <si>
    <t>C1909</t>
  </si>
  <si>
    <t>C1921</t>
  </si>
  <si>
    <t>C2037</t>
  </si>
  <si>
    <t>C2099</t>
  </si>
  <si>
    <t>C2133</t>
  </si>
  <si>
    <t>C2157</t>
  </si>
  <si>
    <t>C2411A</t>
  </si>
  <si>
    <t>C2640A</t>
  </si>
  <si>
    <t>C2689A</t>
  </si>
  <si>
    <t>C2744A</t>
  </si>
  <si>
    <t>C2794</t>
  </si>
  <si>
    <t>C2865</t>
  </si>
  <si>
    <t>C2935</t>
  </si>
  <si>
    <t>C2992</t>
  </si>
  <si>
    <t>C3053</t>
  </si>
  <si>
    <t>C3137</t>
  </si>
  <si>
    <t>C3227</t>
  </si>
  <si>
    <t>C3305</t>
  </si>
  <si>
    <t>C3370A</t>
  </si>
  <si>
    <t>C3467A</t>
  </si>
  <si>
    <t>C3546A</t>
  </si>
  <si>
    <t>C3641A</t>
  </si>
  <si>
    <t>C3751A</t>
  </si>
  <si>
    <t>C3877BA</t>
  </si>
  <si>
    <t>C4024</t>
  </si>
  <si>
    <t>3 F</t>
  </si>
  <si>
    <t>BC2360</t>
  </si>
  <si>
    <t>4a</t>
  </si>
  <si>
    <t>6b</t>
  </si>
  <si>
    <t>7a</t>
  </si>
  <si>
    <t>8b</t>
  </si>
  <si>
    <t>Le feuillet footix avec ballon</t>
  </si>
  <si>
    <t>35a</t>
  </si>
  <si>
    <t>Timbre pour vacances. Mère et enfants sur leur serviette de plage 2 bandes phosphore</t>
  </si>
  <si>
    <t>Timbre pour vacances. Mère et enfants sur leur serviette de plage sans bandes</t>
  </si>
  <si>
    <t xml:space="preserve">Saint Valentin. Cœurs du couturier Karl Lagerfeld. Autoadhésifs. Flacon de parfum Chanel n° 5 </t>
  </si>
  <si>
    <t>Saint Valentin. Cœurs du couturier Karl Lagerfeld n° noir au dos</t>
  </si>
  <si>
    <t>38A</t>
  </si>
  <si>
    <t>Europa détail d'une œuvre originale du peintre Raoul Dufy (1877-1953) 2 bandes phosphore</t>
  </si>
  <si>
    <t>42a</t>
  </si>
  <si>
    <t>Europa détail d'une œuvre originale du peintre Raoul Dufy (1877-1953) sans bandes</t>
  </si>
  <si>
    <t>51a</t>
  </si>
  <si>
    <t>Saint Valentin. Cœur du couturier Cacharel oiseau de Camargue.</t>
  </si>
  <si>
    <t>Saint Valentin. Cœur du couturier Cacharel oiseau de Camargue. Sans La Poste</t>
  </si>
  <si>
    <t>Gestes des footballeurs</t>
  </si>
  <si>
    <t>Monastère de la Grande-Chartreuse</t>
  </si>
  <si>
    <t>"Sourires. Prendre le taureau par les cornes". Autoadhésifs. "Un froid de canard".</t>
  </si>
  <si>
    <t>"Sourires. Prendre le taureau par les cornes". Autoadhésifs. "Rire comme une baleine".</t>
  </si>
  <si>
    <t>"Sourires. Prendre le taureau par les cornes". Autoadhésifs. "Comme un chien dans un jeu de quille".</t>
  </si>
  <si>
    <t>"Sourires. Prendre le taureau par les cornes". Autoadhésifs. "Prrendre le taureau par les cornes".</t>
  </si>
  <si>
    <t>"Sourires. Prendre le taureau par les cornes". Autoadhésifs. "Fier comme un paon".</t>
  </si>
  <si>
    <t>"Sourires. Prendre le taureau par les cornes". Autoadhésifs. "Donner de la confiture aux cochons".</t>
  </si>
  <si>
    <t>"Sourires. Prendre le taureau par les cornes". Autoadhésifs. "Avoir un appétit d'oiseau".</t>
  </si>
  <si>
    <t>"Sourires. Prendre le taureau par les cornes". Autoadhésifs. "Donner sa langue au chat".</t>
  </si>
  <si>
    <t>"Sourires. Prendre le taureau par les cornes". Autoadhésifs. "Etre le bouc émissaire".</t>
  </si>
  <si>
    <t>"Sourires. Prendre le taureau par les cornes". Autoadhésifs. "Faire le pied de grue".</t>
  </si>
  <si>
    <t>"Sourires. Prendre le taureau par les cornes". Autoadhésifs. "Araignée du soir, espoir".</t>
  </si>
  <si>
    <t>"Sourires. Prendre le taureau par les cornes". Autoadhésifs. "Poser un lapin".</t>
  </si>
  <si>
    <t>Vert</t>
  </si>
  <si>
    <t>STOCK</t>
  </si>
  <si>
    <t>TOTAL</t>
  </si>
  <si>
    <t>cote</t>
  </si>
  <si>
    <t>et Oblitérés</t>
  </si>
  <si>
    <t xml:space="preserve">Montant </t>
  </si>
  <si>
    <t>Cote 2024</t>
  </si>
  <si>
    <t>Poste Aérienne</t>
  </si>
  <si>
    <t>Num</t>
  </si>
  <si>
    <t>846A</t>
  </si>
  <si>
    <t>Congrès international de Télégraphie et Téléphonie, à Paris. Emile Baudot. Erreur de date 1848:1845</t>
  </si>
  <si>
    <t>919b</t>
  </si>
  <si>
    <t xml:space="preserve">Europa. - </t>
  </si>
  <si>
    <t>Sologne.</t>
  </si>
  <si>
    <t>Château de Bazoche-du-Morvand.</t>
  </si>
  <si>
    <t>Amiral de Grasse.</t>
  </si>
  <si>
    <t>"Incroyables et Merveilleuses".</t>
  </si>
  <si>
    <t>Théophile Gauthier.</t>
  </si>
  <si>
    <t>Expédition d'Egypte.</t>
  </si>
  <si>
    <t>Bonaparte au pont d'Arcole.</t>
  </si>
  <si>
    <t>Au profit de la Croix-Rouge. N.Desgenettes.</t>
  </si>
  <si>
    <t>Au profit de la Croix-Rouge . F.Brousais.</t>
  </si>
  <si>
    <t>Château de Malmaison</t>
  </si>
  <si>
    <t>gris-foncé</t>
  </si>
  <si>
    <t>0range</t>
  </si>
  <si>
    <t>4e centenaire de la mort de Ste Thérèse d'Avila</t>
  </si>
  <si>
    <t>Filitosa</t>
  </si>
  <si>
    <t>Bicentenaire de la naissance de Saint JMB Vianney</t>
  </si>
  <si>
    <t>59e Congrès</t>
  </si>
  <si>
    <t xml:space="preserve">Type "Liberté", de Delacroix </t>
  </si>
  <si>
    <t>Cinquantenaire de la cinémathèque française. Max Linder</t>
  </si>
  <si>
    <t>2136b</t>
  </si>
  <si>
    <t>Languedoc</t>
  </si>
  <si>
    <t>Pour le Musée Postal - Fragonard</t>
  </si>
  <si>
    <t>Lyon - Pont de la Guillotière</t>
  </si>
  <si>
    <t xml:space="preserve"> Angoulème.</t>
  </si>
  <si>
    <t>Chartres.</t>
  </si>
  <si>
    <t>Amiens.</t>
  </si>
  <si>
    <t>Beauvais.</t>
  </si>
  <si>
    <t xml:space="preserve"> Albi.</t>
  </si>
  <si>
    <t xml:space="preserve">La bande carnet </t>
  </si>
  <si>
    <t xml:space="preserve">Type Marianne du Bicentenaire avec lettre D. </t>
  </si>
  <si>
    <t>Type Marianne du Bicentenaire. + vignette</t>
  </si>
  <si>
    <t>Type Marianne du Bicentenaire + vignette</t>
  </si>
  <si>
    <t>Type Marianne du Bicentenaire  + vignette</t>
  </si>
  <si>
    <t>Type Marianne du Bicentenaire. Type II provient du carnet C9</t>
  </si>
  <si>
    <t>Type Marianne du Bicentenaire   + vignette</t>
  </si>
  <si>
    <t>Type Marianne du Bicentenaire la paire 7 + 8a + vignette</t>
  </si>
  <si>
    <t>Stock</t>
  </si>
  <si>
    <t xml:space="preserve">75 c </t>
  </si>
  <si>
    <t>Arras (Pas-de-Calais). Le beffroi et les maisons de la Grand'Place.</t>
  </si>
  <si>
    <t xml:space="preserve"> Pontarlier (Doubs). La Porte Saint-Pierre.</t>
  </si>
  <si>
    <r>
      <t>Journée du Timbre. Malle-poste.</t>
    </r>
    <r>
      <rPr>
        <sz val="8"/>
        <color rgb="FFFF0000"/>
        <rFont val="Arial"/>
        <family val="2"/>
      </rPr>
      <t xml:space="preserve"> (Républtque - T au lieu de I)</t>
    </r>
  </si>
  <si>
    <r>
      <t xml:space="preserve">La bande-carnet </t>
    </r>
    <r>
      <rPr>
        <sz val="8"/>
        <color rgb="FFFF0000"/>
        <rFont val="Arial"/>
        <family val="2"/>
      </rPr>
      <t>(voir commémoratifs)</t>
    </r>
  </si>
  <si>
    <t>Du Guesclin et scène de la bataille de Cocherel.</t>
  </si>
  <si>
    <t>Pierre Puget et ses œuvres Milon de Crotone cariatides de l'Hôtel de Ville de Toulon, figure de proue.</t>
  </si>
  <si>
    <t>Coulomb et sa balance de torsion.</t>
  </si>
  <si>
    <t>Général Drouot et les grilles de Lamour, place Stanislas, à Nancy.</t>
  </si>
  <si>
    <t>Honoré Daumier et ses œuvres : laveuses, le drame, Ratapoil.</t>
  </si>
  <si>
    <t>Guillaume Apollinaire et évocation de ses œuvres.</t>
  </si>
  <si>
    <t>La Champmeslé, dans le rôle de Roxane.</t>
  </si>
  <si>
    <t>Talma, dans le rôle d'Oreste.</t>
  </si>
  <si>
    <t>Rachel, dans Phèdre.</t>
  </si>
  <si>
    <t>Raimu, dans le rôle de César (Marius).</t>
  </si>
  <si>
    <t>Gérard Philipe, dans Le Cid.</t>
  </si>
  <si>
    <t xml:space="preserve"> Armada du siècle - Rouen 1999 .Grands voiliers. "Simon Bolivar".</t>
  </si>
  <si>
    <t xml:space="preserve"> Armada du siècle - Rouen 1999 .Grands voiliers. "Iskra".</t>
  </si>
  <si>
    <t xml:space="preserve"> Armada du siècle - Rouen 1999 .Grands voiliers. "Statsraad Lehmkuhl".</t>
  </si>
  <si>
    <t xml:space="preserve"> Armada du siècle - Rouen 1999 .Grands voiliers. "Belle-Poule".</t>
  </si>
  <si>
    <t xml:space="preserve"> Armada du siècle - Rouen 1999 .Grands voiliers. "Belem".</t>
  </si>
  <si>
    <t xml:space="preserve"> Armada du siècle - Rouen 1999 .Grands voiliers. "Amérigo Vespucci".</t>
  </si>
  <si>
    <t xml:space="preserve"> Armada du siècle - Rouen 1999 .Grands voiliers. "Sagres".</t>
  </si>
  <si>
    <t xml:space="preserve"> Armada du siècle - Rouen 1999 .Grands voiliers. "Europa".</t>
  </si>
  <si>
    <t xml:space="preserve"> Armada du siècle - Rouen 1999 .Grands voiliers. "Cuauhtemoc".</t>
  </si>
  <si>
    <t xml:space="preserve"> Armada du siècle - Rouen 1999 .Grands voiliers. "Asgard II".</t>
  </si>
  <si>
    <t>Voitures anciennes. "Philexjeunes 2000"-  Annecy. Bugatti 35.</t>
  </si>
  <si>
    <t>Voitures anciennes. "Philexjeunes 2000"-  Annecy. Citroën Traction.</t>
  </si>
  <si>
    <t>Voitures anciennes. "Philexjeunes 2000"-  Annecy. Renault 4 CV.</t>
  </si>
  <si>
    <t>Voitures anciennes. "Philexjeunes 2000"-  Annecy. Simca Chambord.</t>
  </si>
  <si>
    <t>Voitures anciennes. "Philexjeunes 2000"-  Annecy. Hispano-Suiza K6.</t>
  </si>
  <si>
    <t>Voitures anciennes. "Philexjeunes 2000"-  Annecy. Coccinelle Volkswagen.</t>
  </si>
  <si>
    <t>Voitures anciennes. "Philexjeunes 2000"-  Annecy. Cadillac 62.</t>
  </si>
  <si>
    <t>Voitures anciennes. "Philexjeunes 2000"-  Annecy. Peugeot 203.</t>
  </si>
  <si>
    <t>Voitures anciennes. "Philexjeunes 2000"-  Annecy. Citroën DS19.</t>
  </si>
  <si>
    <t>Voitures anciennes. "Philexjeunes 2000"-  Annecy. Ferrari 250 GTO.</t>
  </si>
  <si>
    <t>stock</t>
  </si>
  <si>
    <r>
      <t xml:space="preserve">La bande carnet </t>
    </r>
    <r>
      <rPr>
        <sz val="8"/>
        <color rgb="FFFF0000"/>
        <rFont val="Arial"/>
        <family val="2"/>
      </rPr>
      <t>(Voir carnets commémoratifs)</t>
    </r>
  </si>
  <si>
    <t>764A</t>
  </si>
  <si>
    <t>53A</t>
  </si>
  <si>
    <t>53B</t>
  </si>
  <si>
    <t>Marianne de Lamouche.ITVF</t>
  </si>
  <si>
    <t>Marianne de Lamouche.Phil@Poste</t>
  </si>
  <si>
    <t>Créations originales du dessinateur Philippe Geluck. "L'envers d'un timbre autocollant est un excellent attrape-mouche".</t>
  </si>
  <si>
    <t>Créations originales du dessinateur Philippe Geluck. "Une seule lettre vous manque" "et tout est dépeuplé".</t>
  </si>
  <si>
    <t>Créations originales du dessinateur Philippe Geluck. "Envoyer une lettre" "est un jeu d'adresse".</t>
  </si>
  <si>
    <t>Créations originales du dessinateur Philippe Geluck."J'écris" "donc tu lis".</t>
  </si>
  <si>
    <t>Créations originales du dessinateur Philippe Geluck ."Vous avez un joli timbre" "J'aime votre enveloppe".</t>
  </si>
  <si>
    <t>Créations originales du dessinateur Philippe Geluck. "Homme de lettres vu de dos".</t>
  </si>
  <si>
    <t>Créations originales du dessinateur Philippe Geluck. "Ecrire ou ne pas écrire" "Lettre ou le néant ?".</t>
  </si>
  <si>
    <t>Créations originales du dessinateur Philippe Geluck. "C'est l'histoire d'un timbre" "qui colle une enveloppe pour l'emmener en boite".</t>
  </si>
  <si>
    <t>Créations originales du dessinateur. Autoadhésifs. "contient neuf lettres".</t>
  </si>
  <si>
    <t>Créations originales du dessinateur. "Entre nous" "ça colle".</t>
  </si>
  <si>
    <t>Les impressionnistes. "Femmes de Tahiti" ou "Sur la plage" (1891), détail de tableau du peintre Paul Gauguin (1848-1903).</t>
  </si>
  <si>
    <t>Les impressionnistes. "Le déjeuner sur l'herbe" (1863), détail de tableau du peintre Edouard Manet (1832-1883).</t>
  </si>
  <si>
    <t>Les impressionnistes. "Danseuses" (1884-1885), détail de tableau du peintre Edgar Degas (1834-1917).</t>
  </si>
  <si>
    <t>Les impressionnistes. "L'air du soir" (1893-1894), détail de tableau du peintre Henri-Edmond Cross (1856-1910).</t>
  </si>
  <si>
    <t>Les impressionnistes. "Mademoiselle Gachet dans son jardin (1890), détail de tableau du peintre Vincent Van Goth (1853-1890).</t>
  </si>
  <si>
    <t>Les impressionnistes. "Jeunes filles au piano" (1892), détail de tableau du peintre Auguste Renoir (1841-1919).</t>
  </si>
  <si>
    <t>Les impressionnistes. "La bergère" ou "Jeune fille à la baguette" (1881), détail de tableau du peintre Camille Pissarro (1830-1903).</t>
  </si>
  <si>
    <t>Les impressionnistes. "Mère et enfant" (1886), détail de tableau du peintre Mary Cassatt (1845-1926).</t>
  </si>
  <si>
    <t>Les impressionnistes.  "La chasse aux papillons" (1874), détail de tableau du peintre Berthe Morisot (1841-1895).</t>
  </si>
  <si>
    <t>Les impressionnistes. "Portraits à la campagne" (1876), détail de tableau du peintre Gustave Caillebotte (1848-1894).</t>
  </si>
  <si>
    <t>TVP</t>
  </si>
  <si>
    <t>vert-olive clair</t>
  </si>
  <si>
    <t>lettre 20g</t>
  </si>
  <si>
    <t>Merci les Bleus</t>
  </si>
  <si>
    <t>Babar Anniversaire</t>
  </si>
  <si>
    <t>60e anniversaire de la Marianne de Gandon</t>
  </si>
  <si>
    <t>113A</t>
  </si>
  <si>
    <t>Arc de Triomphe</t>
  </si>
  <si>
    <t>Métal Argent</t>
  </si>
  <si>
    <t>BC225 1518</t>
  </si>
  <si>
    <t>266A</t>
  </si>
  <si>
    <t>Coeur 2009 de la Maison de couture Emanuel Ungaro. Autoadhésif. Perroquet et fleurs roses.</t>
  </si>
  <si>
    <t>Coeur 2009 de la Maison de couture Emanuel Ungaro. Autoadhésif. Couple de perroquets et fleurs roses.</t>
  </si>
  <si>
    <t>Coeur 2009 de la Maison de couture Emanuel Ungaro. Couple de perroquets et fleurs roses. Pas d cadre carré</t>
  </si>
  <si>
    <r>
      <t>Cinquantenaire du Conseil constitutionnel. Autoadhésif. (</t>
    </r>
    <r>
      <rPr>
        <sz val="8"/>
        <color rgb="FFFF0000"/>
        <rFont val="Arial"/>
        <family val="2"/>
      </rPr>
      <t>Type du 1er tirage pas de bleu dans le sommet du bonnet)</t>
    </r>
  </si>
  <si>
    <t>369a</t>
  </si>
  <si>
    <t>369b</t>
  </si>
  <si>
    <r>
      <t xml:space="preserve">Personnalité. Eugène Vaillé (1875-1959), </t>
    </r>
    <r>
      <rPr>
        <sz val="8"/>
        <color rgb="FFFF0000"/>
        <rFont val="Arial"/>
        <family val="2"/>
      </rPr>
      <t>Contour droit du visage absent</t>
    </r>
  </si>
  <si>
    <r>
      <t xml:space="preserve">Personnalité. Eugène Vaillé (1875-1959), </t>
    </r>
    <r>
      <rPr>
        <sz val="8"/>
        <color rgb="FFFF0000"/>
        <rFont val="Arial"/>
        <family val="2"/>
      </rPr>
      <t>Sans e à philaposte</t>
    </r>
  </si>
  <si>
    <t>864A</t>
  </si>
  <si>
    <t>Marianne et la jeunesse 3D</t>
  </si>
  <si>
    <t>"Meilleurs vœux".</t>
  </si>
  <si>
    <t>1216A</t>
  </si>
  <si>
    <t>1215A</t>
  </si>
  <si>
    <t>BC2181</t>
  </si>
  <si>
    <t>BC2190</t>
  </si>
  <si>
    <t>BC2202</t>
  </si>
  <si>
    <t>BC2214</t>
  </si>
  <si>
    <t>BC2228</t>
  </si>
  <si>
    <t>BC2242</t>
  </si>
  <si>
    <t>BC2254</t>
  </si>
  <si>
    <t>BC2266</t>
  </si>
  <si>
    <t>BC2276</t>
  </si>
  <si>
    <t>BC2288</t>
  </si>
  <si>
    <t>BC2300</t>
  </si>
  <si>
    <t>Renard</t>
  </si>
  <si>
    <t>Pingouins</t>
  </si>
  <si>
    <t>Daim portant un bonnet</t>
  </si>
  <si>
    <t>Forêt de sapins</t>
  </si>
  <si>
    <t>Flocons et boule de neige</t>
  </si>
  <si>
    <t>Ecureuils et noisettes</t>
  </si>
  <si>
    <t>Renard et cadeaux</t>
  </si>
  <si>
    <t>Paysage</t>
  </si>
  <si>
    <t>Daims, renards et sapins</t>
  </si>
  <si>
    <t>ours polaire</t>
  </si>
  <si>
    <t>Cerfs, pingouins et sapins</t>
  </si>
  <si>
    <t>Croix-Rouge - Impressions croisées</t>
  </si>
  <si>
    <t>Haut-Rhin</t>
  </si>
  <si>
    <t>Pyrénées atlantiques</t>
  </si>
  <si>
    <t>Hérault</t>
  </si>
  <si>
    <t>Finistère</t>
  </si>
  <si>
    <t>Martinique</t>
  </si>
  <si>
    <t>Loir et Cher</t>
  </si>
  <si>
    <t>La Réunion</t>
  </si>
  <si>
    <t>Calvados</t>
  </si>
  <si>
    <t>Seine et Loire</t>
  </si>
  <si>
    <t>Vaucluse</t>
  </si>
  <si>
    <t>Nord</t>
  </si>
  <si>
    <t>Savoie</t>
  </si>
  <si>
    <t>Courrier suivi - Chouette</t>
  </si>
  <si>
    <t>La Liberté guidant le peuple</t>
  </si>
  <si>
    <t>La Joconde</t>
  </si>
  <si>
    <t>Les joueurs de carte</t>
  </si>
  <si>
    <t>La grande odalisque</t>
  </si>
  <si>
    <t>Autoportrait - Van Gogh</t>
  </si>
  <si>
    <t>Les Sabines</t>
  </si>
  <si>
    <t>Hélène Froment et ses enfants</t>
  </si>
  <si>
    <t>François 1er</t>
  </si>
  <si>
    <t>Pierrot</t>
  </si>
  <si>
    <t>Le printemps</t>
  </si>
  <si>
    <t>Jeunes filles au piano</t>
  </si>
  <si>
    <t>Marquise de Pompadour</t>
  </si>
  <si>
    <t>Cartes à jouer - Dame de pique</t>
  </si>
  <si>
    <t>Cartes à jouer - Dame de carreau</t>
  </si>
  <si>
    <t>Cartes à jouer - Dame de cœur</t>
  </si>
  <si>
    <t>Cartes à jouer - Dame de trèfle</t>
  </si>
  <si>
    <t>Cartes à jouer - As de pique</t>
  </si>
  <si>
    <t>Cartes à jouer - As de cœur</t>
  </si>
  <si>
    <t>Cartes à jouer - As de carreau</t>
  </si>
  <si>
    <t>Cartes à jouer - As de trèfle</t>
  </si>
  <si>
    <t>Cartes à jouer - Roi de pique</t>
  </si>
  <si>
    <t>Cartes à jouer - Roi de cœur</t>
  </si>
  <si>
    <t>Cartes à jouer - Roi de carreau</t>
  </si>
  <si>
    <t>Cartes à jouer - Roi de trèfle</t>
  </si>
  <si>
    <t>Souris et écureuil s'amusant</t>
  </si>
  <si>
    <t>Renard décorant un sapin</t>
  </si>
  <si>
    <t>Couple de renards dansant</t>
  </si>
  <si>
    <t>Cigogne, Renard et ours blanc</t>
  </si>
  <si>
    <t>Ours blanc pêchant à la ligne</t>
  </si>
  <si>
    <t>Défilé de pingouins</t>
  </si>
  <si>
    <t>Ours blanc se balançant</t>
  </si>
  <si>
    <t>Pingouins décorant un arbre</t>
  </si>
  <si>
    <t>Ecureuil, cigogne et ours blanc</t>
  </si>
  <si>
    <t>Pingouin, souris et renard</t>
  </si>
  <si>
    <t>Souris faisant du patin à glace</t>
  </si>
  <si>
    <t>Couple de cigognes</t>
  </si>
  <si>
    <t>Turqoise</t>
  </si>
  <si>
    <t>Marianne d'IZ - l'engagée - Service plus (5643)</t>
  </si>
  <si>
    <t>Marianne d'IZ - l'engagée - Service plus (5644)</t>
  </si>
  <si>
    <t>Entre ciel et terre - Zimbabwé</t>
  </si>
  <si>
    <t>Entre ciel et terre - Angleterre</t>
  </si>
  <si>
    <t>Entre ciel et terre - France</t>
  </si>
  <si>
    <t>Entre ciel et terre - Canada</t>
  </si>
  <si>
    <t>Entre ciel et terre - Afrique du sud</t>
  </si>
  <si>
    <t>Entre ciel et terre - Thaïlande</t>
  </si>
  <si>
    <t>Entre ciel et terre - Allemagne</t>
  </si>
  <si>
    <t>Entre ciel et terre - Pologne</t>
  </si>
  <si>
    <t>Entre ciel et terre - Polynésie française</t>
  </si>
  <si>
    <t>Entre ciel et terre - Danemark</t>
  </si>
  <si>
    <t>Entre ciel et terre - Italie</t>
  </si>
  <si>
    <t>Entre ciel et terre - Islande</t>
  </si>
  <si>
    <t>Cœur d'Agnès B</t>
  </si>
  <si>
    <t>Tendres animaux - Moutons</t>
  </si>
  <si>
    <t>Tendres animaux - Flamands roses</t>
  </si>
  <si>
    <t>Tendres animaux - Guépiers d'europe</t>
  </si>
  <si>
    <t>Tendres animaux - Lions</t>
  </si>
  <si>
    <t>Tendres animaux - Impalas</t>
  </si>
  <si>
    <t>Tendres animaux - Albatros à queue</t>
  </si>
  <si>
    <t>Tendres animaux - Girafle</t>
  </si>
  <si>
    <t>Tendres animaux - Haflingers</t>
  </si>
  <si>
    <t>Tendres animaux - Alpagas</t>
  </si>
  <si>
    <t>Tendres animaux - Chats</t>
  </si>
  <si>
    <t>Tendres animaux - Setters irlandais</t>
  </si>
  <si>
    <t>Tendres animaux - Zèbres</t>
  </si>
  <si>
    <t>Métiers d'excellence - Gravure</t>
  </si>
  <si>
    <t>Métiers d'excellence - Taille de pierre</t>
  </si>
  <si>
    <t>Métiers d'excellence - Fonderie</t>
  </si>
  <si>
    <t>Métiers d'excellence - Haute couture</t>
  </si>
  <si>
    <t>Métiers d'excellence - Marqueterie</t>
  </si>
  <si>
    <t>Métiers d'excellence - Gastronomie</t>
  </si>
  <si>
    <t>Métiers d'excellence - Lutherie</t>
  </si>
  <si>
    <t>Métiers d'excellence - Couverture</t>
  </si>
  <si>
    <t>Métiers d'excellence - Bijouterie</t>
  </si>
  <si>
    <t>Métiers d'excellence - Vitrail</t>
  </si>
  <si>
    <t>Métiers d'excellence - Maréchalerie</t>
  </si>
  <si>
    <t>Métiers d'excellence - Horlogerie</t>
  </si>
  <si>
    <t>(LV)</t>
  </si>
  <si>
    <t>Métiers d'excellence - Centenaire de Coet-Mof - Gravure</t>
  </si>
  <si>
    <t>Métiers d'excellence - Centenaire de Coet-Mof - Taille de pierre</t>
  </si>
  <si>
    <t>Métiers d'excellence - Centenaire de Coet-Mof - Fonderie</t>
  </si>
  <si>
    <t>Métiers d'excellence - Centenaire de Coet-Mof - Haute Couture</t>
  </si>
  <si>
    <t>Métiers d'excellence - Centenaire de Coet-Mof - Marqueterie</t>
  </si>
  <si>
    <t>Métiers d'excellence - Centenaire de Coet-Mof - Gastronomie</t>
  </si>
  <si>
    <t>Métiers d'excellence - Centenaire de Coet-Mof - Lutherie</t>
  </si>
  <si>
    <t>Métiers d'excellence - Centenaire de Coet-Mof - Couverture</t>
  </si>
  <si>
    <t>Métiers d'excellence - Centenaire de Coet-Mof - Bijouterie</t>
  </si>
  <si>
    <t>Métiers d'excellence - Centenaire de Coet-Mof - Vitrail</t>
  </si>
  <si>
    <t>Métiers d'excellence - Centenaire de Coet-Mof - Maréchalerie</t>
  </si>
  <si>
    <t>Métiers d'excellence - Centenaire de Coet-Mof - Horlogerie</t>
  </si>
  <si>
    <t>La bande carnet - Métiers d'excellence - Centenaire de Coet-Mof</t>
  </si>
  <si>
    <t xml:space="preserve">Les actions de la Croix-Rouge - </t>
  </si>
  <si>
    <t>Les actions de la Croix-Rouge -</t>
  </si>
  <si>
    <t>La bande carnet - Les actions de la Croix-Rouge -</t>
  </si>
  <si>
    <t xml:space="preserve">Fleurs et Papillons - </t>
  </si>
  <si>
    <t xml:space="preserve">La bande carnet - Fleurs et Papillons - </t>
  </si>
  <si>
    <t>Fruits à savourer - Citrons</t>
  </si>
  <si>
    <t>Fruits à savourer - Bananes</t>
  </si>
  <si>
    <t>Fruits à savourer - Fruits de la passion</t>
  </si>
  <si>
    <t>Fruits à savourer - Cerises</t>
  </si>
  <si>
    <t>Fruits à savourer - Figues</t>
  </si>
  <si>
    <t>Fruits à savourer - Raisin</t>
  </si>
  <si>
    <t>Fruits à savourer - Kiwis</t>
  </si>
  <si>
    <t>Fruits à savourer - Fraises</t>
  </si>
  <si>
    <t>Fruits à savourer - Abricots</t>
  </si>
  <si>
    <t>Fruits à savourer - Myrtilles</t>
  </si>
  <si>
    <t>Fruits à savourer - Pommes</t>
  </si>
  <si>
    <t>Fruits à savourer - Mandarines</t>
  </si>
  <si>
    <t>La bande carnet - Fruits à savourer -</t>
  </si>
  <si>
    <t>Lettre int.</t>
  </si>
  <si>
    <t>Iconique Tours Eiffel - Boîte de plumes</t>
  </si>
  <si>
    <t>Iconique Tours Eiffel - Broche</t>
  </si>
  <si>
    <t>Iconique Tours Eiffel - Etiquette de camenbert</t>
  </si>
  <si>
    <t>Iconique Tours Eiffel - Lanterne magique</t>
  </si>
  <si>
    <t>Iconique Tours Eiffel - Assiette</t>
  </si>
  <si>
    <t>Iconique Tours Eiffel - Taille-crayon</t>
  </si>
  <si>
    <t>Iconique Tours Eiffel - Ouvre-bouteille</t>
  </si>
  <si>
    <t>Iconique Tours Eiffel - Médaille</t>
  </si>
  <si>
    <t xml:space="preserve">La bande carnet - Iconique Tours Eiffel - </t>
  </si>
  <si>
    <t>5b</t>
  </si>
  <si>
    <t>93A</t>
  </si>
  <si>
    <t>94A</t>
  </si>
  <si>
    <t>Le Burelé - Affiche avion survolant Paris</t>
  </si>
  <si>
    <t>Chasseur Dewoitine en vol</t>
  </si>
  <si>
    <t>7,00 €</t>
  </si>
  <si>
    <t>5,26 €</t>
  </si>
  <si>
    <t>Affiche - Vue aérienne de Paris</t>
  </si>
  <si>
    <t>Affiche PontAlexandre III</t>
  </si>
  <si>
    <t>Les saveurs de nos régions (II). Autoadhésifs. Tarte aux mirabelles (Lorraine).</t>
  </si>
  <si>
    <t>Côte 2024</t>
  </si>
  <si>
    <t>Conseil de l'Europe - Impression numérique</t>
  </si>
  <si>
    <t>U.N.E.S.C.O.Impression numérique</t>
  </si>
  <si>
    <t>Liberté d'expression</t>
  </si>
  <si>
    <t>NET</t>
  </si>
  <si>
    <t>Nombre</t>
  </si>
  <si>
    <t>216A</t>
  </si>
  <si>
    <t>218A</t>
  </si>
  <si>
    <t>219A</t>
  </si>
  <si>
    <t>220A</t>
  </si>
  <si>
    <t>221A</t>
  </si>
  <si>
    <t>222A</t>
  </si>
  <si>
    <t>223A</t>
  </si>
  <si>
    <t>213A</t>
  </si>
  <si>
    <t>214A</t>
  </si>
  <si>
    <t>215A</t>
  </si>
  <si>
    <t>BF154</t>
  </si>
  <si>
    <t>5x1,16</t>
  </si>
  <si>
    <t>Cœur d'Agnès B.</t>
  </si>
  <si>
    <t>Blocs Feuillets</t>
  </si>
  <si>
    <t>130e anniversaire de la naissance de Charles De Gaulle  (1890-1970)</t>
  </si>
  <si>
    <t>Cinquantenaire de la mort  de Charles De Gaulle - Appel du 18 juin 1940 (4493)</t>
  </si>
  <si>
    <t>Cinquantenaire de la mort  de Charles De Gaulle - Champs-Elysées en 1944 (1697)</t>
  </si>
  <si>
    <t>Cinquantenaire de la mort  de Charles De Gaulle - Portrait et Croix de Lorraine (2634)</t>
  </si>
  <si>
    <t xml:space="preserve">Cinquantenaire de la mort  de Charles De Gaulle - </t>
  </si>
  <si>
    <t>F5446</t>
  </si>
  <si>
    <t>Feuillet - Charles De Gaulle</t>
  </si>
  <si>
    <t>Cérès de Bordeaux (P.F.)</t>
  </si>
  <si>
    <t>P1527</t>
  </si>
  <si>
    <t>Paire verticale 5496-5253A</t>
  </si>
  <si>
    <t>3,50 €</t>
  </si>
  <si>
    <t>Cérès de Bordeaux (G.F.)</t>
  </si>
  <si>
    <t>C 1527</t>
  </si>
  <si>
    <t>Carnet à composition variable</t>
  </si>
  <si>
    <t>Métiers d'Art - Graveur sur métal</t>
  </si>
  <si>
    <t>Guillaume le Conquérant (1027 ou 1028 -1087) appelé également Guillaume le Bâtard</t>
  </si>
  <si>
    <t>Mathilde de Flandres (1031-1083) Epouse de Guillaume le Conquérant</t>
  </si>
  <si>
    <t>Feuillet - Les grandes heures de l'Histoire</t>
  </si>
  <si>
    <t>93e Congrès de la Fédération Française des Associations Philathéliques - Palais Galliera Parsi</t>
  </si>
  <si>
    <t xml:space="preserve">80e anniversaire de l'Ordre de la Libération </t>
  </si>
  <si>
    <t>5458A</t>
  </si>
  <si>
    <t>80e anniversaire de l'Ordre de la Libération - surcharge rouge Dernière émission</t>
  </si>
  <si>
    <t>Pingouin Torda</t>
  </si>
  <si>
    <t>Oiseaux des Iles - Tuit-tuit</t>
  </si>
  <si>
    <t>Oiseaux des Iles - Oriole de Martinique</t>
  </si>
  <si>
    <t>Oiseaux des Iles - Grive à pattes jaunes</t>
  </si>
  <si>
    <t>Feuillet - Oiseaux des iles</t>
  </si>
  <si>
    <t>Madeleine Brès (1842-1921) - 1ère femme française à obtenir le diplôme de docteur en médecine</t>
  </si>
  <si>
    <t>Cœur de Chanel - Chanel N°5</t>
  </si>
  <si>
    <t>2,56 €</t>
  </si>
  <si>
    <t>Jean-Michel Basquiat (1960-1988) - Peintre américain</t>
  </si>
  <si>
    <t>Année lunaire Chinoise - Buffle stylisé (G.F.)</t>
  </si>
  <si>
    <t>Année lunaire Chinoise - Buffle stylisé (P.F.)</t>
  </si>
  <si>
    <t>Feuillet - Année lunaire du buffle</t>
  </si>
  <si>
    <t>Métiers d'art - Vitrailliste</t>
  </si>
  <si>
    <t>Bicentenaire de l'Ecole nationale des Chartes</t>
  </si>
  <si>
    <t>Centenaire du film "The KID"</t>
  </si>
  <si>
    <t>Simone de Beauvoir (1908-1986) Romancière française</t>
  </si>
  <si>
    <t>Centenaire de la mort de Camille Saint-Saëns (1835-1921)</t>
  </si>
  <si>
    <t>Capitales européennes Stockholm (Suède) - Hôtel de ville</t>
  </si>
  <si>
    <t>Capitales européennes Stockholm (Suède) - Opéra Royal</t>
  </si>
  <si>
    <t>Capitales européennes Stockholm (Suède) - Palais Royal</t>
  </si>
  <si>
    <t>Capitales européennes Stockholm (Suède) - Gamla Stan</t>
  </si>
  <si>
    <t>Feuillet - Capitales européennes -Stocklom (Suède)</t>
  </si>
  <si>
    <t>Pont-en-Royans (Isère)</t>
  </si>
  <si>
    <t>Bicentenaire de la naissance de Charles Baudelaire (1821-1867) - Poète français</t>
  </si>
  <si>
    <t>75e anniversaire de la 1ère édition française du petit Prince</t>
  </si>
  <si>
    <t>Groupe Bel - Représentation du fromage</t>
  </si>
  <si>
    <t>Feuillet Groupe Bel</t>
  </si>
  <si>
    <t>Bicentenaire de la  mort de Napoléon Bonaparte (1769-1821) -1er Consul et Empereur des français</t>
  </si>
  <si>
    <t>Bicentenaire de la  mort de Napoléon Bonaparte (1729-1821) à Sainte-Hélène</t>
  </si>
  <si>
    <t>Feuillet - Napoléon 1er</t>
  </si>
  <si>
    <t>Trésor de Notre Dame - Vitrail "La tentation d'Adam et d'Eve"</t>
  </si>
  <si>
    <t xml:space="preserve">Feuillet - Trésos de Notre-Dame </t>
  </si>
  <si>
    <t>Bibracte - Mont Beuvray - Le musée (Saône et Loire)</t>
  </si>
  <si>
    <t>Espèces sauvages en voie de disparition</t>
  </si>
  <si>
    <t>Bicentenaire de la compagnie des guides de Chamonix - Emblème</t>
  </si>
  <si>
    <t>Dora Maar (1907-1997) - Photographe et peintre française</t>
  </si>
  <si>
    <t>Sophie Taeuber-Arp (1889-1943) - Le bateau</t>
  </si>
  <si>
    <t>Centenaire du code de la route</t>
  </si>
  <si>
    <t>Elsa Triolet (1896-1970) - femme de lettres et résistante française</t>
  </si>
  <si>
    <t>noir et argent</t>
  </si>
  <si>
    <t>Pavillon de France - Expo de Dubaï</t>
  </si>
  <si>
    <t>LV</t>
  </si>
  <si>
    <t>Philatélie 70 ans de la Mention Premier jour - Marianne de Gandon (P.F.)</t>
  </si>
  <si>
    <t>5496a</t>
  </si>
  <si>
    <t>Philatélie 70 ans de la Mention Premier jour - Marianne de Gandon (P.F.) Paire tête-bêche</t>
  </si>
  <si>
    <t xml:space="preserve">5496b </t>
  </si>
  <si>
    <t>Philatélie 70 ans de la Mention Premier jour - Marianne de Gandon (G.F.)</t>
  </si>
  <si>
    <t>Philatélie 70 ans de la Mention Premier jour - Marianne l'Engagée (G.F.)</t>
  </si>
  <si>
    <t>Sport Couleur Passion - Breakdance</t>
  </si>
  <si>
    <t>Sport Couleur Passion - Para-escrime</t>
  </si>
  <si>
    <t>Sport Couleur Passion - Escalade</t>
  </si>
  <si>
    <t>Sport Couleur Passion - Rugby à 7</t>
  </si>
  <si>
    <t>Sport Couleur Passion - Judo</t>
  </si>
  <si>
    <t>Sport Couleur Passion - Skateboard</t>
  </si>
  <si>
    <t>Feuillet - Sport, Couleur Passion</t>
  </si>
  <si>
    <t>Solar Impulse en vol</t>
  </si>
  <si>
    <t>Hunspach (Bas-Rhin)</t>
  </si>
  <si>
    <t>Bleu et or</t>
  </si>
  <si>
    <t>Dreux (Eure et Loire-</t>
  </si>
  <si>
    <t>Bleu foncé</t>
  </si>
  <si>
    <t>Bicentenaire de la faiëncerie de Gien</t>
  </si>
  <si>
    <t>400e anniversaire de la naissance de Jean de la Fontaine - (1621-1695) Grenouille</t>
  </si>
  <si>
    <t>400e anniversaire de la naissance de Jean de la Fontaine - Maison à Château-Thierry</t>
  </si>
  <si>
    <t>Feuillet - 400e anniversaire de la naissance de Jean de la Fontaine</t>
  </si>
  <si>
    <t>Bijoux artisanaux</t>
  </si>
  <si>
    <t>La spéléologie</t>
  </si>
  <si>
    <t>Camille Henrot - Dessin à mon humble avis</t>
  </si>
  <si>
    <t xml:space="preserve">La Terre et les Hommes - Agriculture durable - </t>
  </si>
  <si>
    <t>Feuillet - La terre et les Hommes</t>
  </si>
  <si>
    <t>Le Plumassier</t>
  </si>
  <si>
    <t>Fête du timbre - Citroën méhari</t>
  </si>
  <si>
    <t>Fête du timbre - 2 CV</t>
  </si>
  <si>
    <t>Feuillet - Fête du timbre, citroën 2 CV</t>
  </si>
  <si>
    <t>Gustave Roussy (1874-1948) -Médecin français spécialisé en oncologie - neurologie - anatomo-pathologie</t>
  </si>
  <si>
    <t>60e anniversaire de la création du CNES - Fusée Ariane 5 - Thomas Pesquet</t>
  </si>
  <si>
    <t>94e Congrés de la Fédération Française des Associations Philatéliques</t>
  </si>
  <si>
    <t>Boîtes aux lettres - rouge (Japon)</t>
  </si>
  <si>
    <t>Boîtes aux lettres - jaune (France</t>
  </si>
  <si>
    <t>Feuillet - Boites aux lettres</t>
  </si>
  <si>
    <t>P5525</t>
  </si>
  <si>
    <t>La paire - Boites aux lettres</t>
  </si>
  <si>
    <t>Goldorak</t>
  </si>
  <si>
    <t>F5526</t>
  </si>
  <si>
    <t>Feuillet - Dessin animé Goldorak</t>
  </si>
  <si>
    <t>Croix-Rouge - Action et Solidarité - l'aide alimentaire</t>
  </si>
  <si>
    <t>Croix-Rouge - Action et Solidarité - la maraude</t>
  </si>
  <si>
    <t>Croix-Rouge - Action et Solidarité - la vaccination</t>
  </si>
  <si>
    <t>Feuillet - Croix-Rouge - Actions et solidarité</t>
  </si>
  <si>
    <t>Georges Brassens (1921-1981) Auteur, compositeur, interprète français</t>
  </si>
  <si>
    <t>Semeuse Lignée</t>
  </si>
  <si>
    <t>F5532</t>
  </si>
  <si>
    <t>Feuillet - Semeuse lignée</t>
  </si>
  <si>
    <t>5534A</t>
  </si>
  <si>
    <t>or</t>
  </si>
  <si>
    <t>Marianne l'engagée -Affiche</t>
  </si>
  <si>
    <t>50 ans de la Marianne de Béquet  (P.F.)</t>
  </si>
  <si>
    <t>50 ans de la Marianne de Béquet  (G.F.)</t>
  </si>
  <si>
    <t>P1529</t>
  </si>
  <si>
    <t>C 1529</t>
  </si>
  <si>
    <t>75 ans  du Salon Philatélique d'automne</t>
  </si>
  <si>
    <t>F5539</t>
  </si>
  <si>
    <t>Feuillet - 75 ans  du Salon Philatélique d'automne</t>
  </si>
  <si>
    <t>Les grandes heures de l'Histoire - Jeanne Laisné dite Jeanne Hachette</t>
  </si>
  <si>
    <t>Les grandes heures de l'Histoire - Louis XI</t>
  </si>
  <si>
    <t>Feuillet - Jeanne Hachette et Louis XI</t>
  </si>
  <si>
    <t>Gustave Flaubert (1821-1880) - Ecrivain français</t>
  </si>
  <si>
    <t>Valéry Giscard-d'Estaing (1926-2020) - Président de la République</t>
  </si>
  <si>
    <t>500 ans de tradition - Sapin de noêl à Sélestat</t>
  </si>
  <si>
    <t>Présidence française du Conseil de l'Union Européenne Logo</t>
  </si>
  <si>
    <t>400e anniversaire de Jean-Baptiste Poquelin dit Molière (1622-1673)</t>
  </si>
  <si>
    <t>Daniel Boulanger (1922-2014) - Ecrivain, poète, acteur français</t>
  </si>
  <si>
    <t>Année lunaire chinoise du tigre (G.F.)</t>
  </si>
  <si>
    <t>Année lunaire chinoise du tigre (P.F.)</t>
  </si>
  <si>
    <t>F5548</t>
  </si>
  <si>
    <t xml:space="preserve">Feuillet -Année lunaire chinoise du tigre </t>
  </si>
  <si>
    <t>F5550</t>
  </si>
  <si>
    <t>Cœur de Saint-Louis</t>
  </si>
  <si>
    <t>T5553</t>
  </si>
  <si>
    <t>Triptyque se tenant fond bleu, fond rose, fond pêche</t>
  </si>
  <si>
    <t>Bicentenaire de la naissance de Louis Pasteur (1822-1895)</t>
  </si>
  <si>
    <t>Métiers d'Art - Luthier</t>
  </si>
  <si>
    <t>Crevette Bouquet</t>
  </si>
  <si>
    <t>Tourteau</t>
  </si>
  <si>
    <t>Coquille Saint-Jacques</t>
  </si>
  <si>
    <t>Lambi</t>
  </si>
  <si>
    <t>F5557</t>
  </si>
  <si>
    <t>Fête du timbre - Faune crustacés</t>
  </si>
  <si>
    <t>L'arbre du Paradis - Séraphine Louis (1864-1942)</t>
  </si>
  <si>
    <t>Portrait d'un lion - Rosa Bonheur</t>
  </si>
  <si>
    <t>Fête du timbre - Chemins de fer - TER</t>
  </si>
  <si>
    <t>Fête du timbre - Escapade verte - Groupe de randonneurs</t>
  </si>
  <si>
    <t>F5563</t>
  </si>
  <si>
    <t>Feuillet - Escapade verte</t>
  </si>
  <si>
    <t>Centenaire du Territoire de Belfort - Lion et façade de l'hôtel du département</t>
  </si>
  <si>
    <t xml:space="preserve">Cité internationale de la langue française - Château de Villers-Cotterêts </t>
  </si>
  <si>
    <t>Four solaire d'Odello (Pyrénées Orientales)</t>
  </si>
  <si>
    <t>110e anniversaire de la mort d'Henri Rouart (1833-1912) - Portrait par Edouard Degas</t>
  </si>
  <si>
    <t>Trésors de Notre-Dame  - Les Grandes Orgues</t>
  </si>
  <si>
    <t>F5568</t>
  </si>
  <si>
    <t>Feuillet - Les grandes orgues</t>
  </si>
  <si>
    <t>Capitales européennes - Ljubljana (Slovénie) - Le Pont des Dragons</t>
  </si>
  <si>
    <t>Capitales européennes - Ljubljana (Slovénie) - La Cathédrale Saint-Nicolas</t>
  </si>
  <si>
    <t>Capitales européennes - Ljubljana (Slovénie) - Le Château de Ljubljana</t>
  </si>
  <si>
    <t xml:space="preserve">Capitales européennes - Ljubljana (Slovénie) - </t>
  </si>
  <si>
    <t>F5569</t>
  </si>
  <si>
    <t>Feuillet - Capitales européennes -Ljubljana (Slovénie)</t>
  </si>
  <si>
    <t>Europa - Mythes et légendes - La fée Mélusine</t>
  </si>
  <si>
    <t>Solitude (1772-1802) - Femme guadeloupéenne, ancienne esclave - enceinte tenant les chaines qu'elle à brisées</t>
  </si>
  <si>
    <t>Souvigny (Allier) - Anne de France, Eglise, jardins du prieuré</t>
  </si>
  <si>
    <t>Portaits des écrivains - Emile Erckmann (1822-1899) et Alexandre Chatrian (1826-1890)</t>
  </si>
  <si>
    <t>Jeanne Moreau (1928-2017) - Actrice française</t>
  </si>
  <si>
    <t>Jardins de Balata (Martinique) - Maison créole dans son écrin de verdure</t>
  </si>
  <si>
    <t>Sarah Moon (1941-   ) - Mannequin et photographe française</t>
  </si>
  <si>
    <t>Centenaire de la naissance de'Alain Resnais (1922-2014) réalisateur et scénariste français</t>
  </si>
  <si>
    <t>Centenaire de la découverte du tombeau de Toutânkhamon - Masque funéraire</t>
  </si>
  <si>
    <t>95e congrès de la Fédération Française des Associations Philathéliques</t>
  </si>
  <si>
    <t>brun, rose</t>
  </si>
  <si>
    <t>150e anniversaire de la carte postale en France -Cérès</t>
  </si>
  <si>
    <t>F5583</t>
  </si>
  <si>
    <t>Feuillet - La carte postale en France</t>
  </si>
  <si>
    <t>140e anniversaire de la Fédération Nationale des sapeurs-pompiers de France - Soldat du feu</t>
  </si>
  <si>
    <t>140e anniversaire de la Fédération Nationale des sapeurs-pompiers de France - soldat de la vie</t>
  </si>
  <si>
    <t>140e anniversaire de la Fédération Nationale des sapeurs-pompiers de France - Sauveteur de demain</t>
  </si>
  <si>
    <t>140e anniversaire de la Fédération Nationale des sapeurs-pompiers de France - Soldat du climat</t>
  </si>
  <si>
    <t>F5584</t>
  </si>
  <si>
    <t>Feuillet - 140e anniversaire de la Fédération Nationale des sapeurs-pompiers de France</t>
  </si>
  <si>
    <t>F5588</t>
  </si>
  <si>
    <t xml:space="preserve">Feuillet - Sport, Couleurs passion </t>
  </si>
  <si>
    <t xml:space="preserve">L.V. + 0,84 € </t>
  </si>
  <si>
    <t>Solidarité avec l'Ukraine - Marianne d'YZ, drapeau ukrainien</t>
  </si>
  <si>
    <t>F5595</t>
  </si>
  <si>
    <t>Feuillet - Salon philathélique Philex 2022</t>
  </si>
  <si>
    <t>Bicentenaire de la naissance de Louis Pasteur (333)</t>
  </si>
  <si>
    <t>Bicentenaire de la naissance de Louis Pasteur (385)</t>
  </si>
  <si>
    <t>F5599</t>
  </si>
  <si>
    <t xml:space="preserve">Feuillet - Bicentenaire de la naissance de Louis Pasteur </t>
  </si>
  <si>
    <t>Portraits de philatélistes - Ernest Dole</t>
  </si>
  <si>
    <t>Portraits de philatélistes - Maurice Langlois</t>
  </si>
  <si>
    <t>Portraits de philatélistes - Théodule Tellier</t>
  </si>
  <si>
    <t>Portraits de philatélistes - Ladislas Varga</t>
  </si>
  <si>
    <t>Portraits de philatélistes - Henri Kastler</t>
  </si>
  <si>
    <t>Portraits de philatélistes - Léon Boscus</t>
  </si>
  <si>
    <t>F5601</t>
  </si>
  <si>
    <t>Feuillet Portaits de philathélistes</t>
  </si>
  <si>
    <t>100 ans de la semeuse camée (P. F)</t>
  </si>
  <si>
    <t>1,43 €</t>
  </si>
  <si>
    <t>100 ans de la semeuse camée (P.F)</t>
  </si>
  <si>
    <t>Carnet</t>
  </si>
  <si>
    <t>100 ans de la semeuse camée (G.F)</t>
  </si>
  <si>
    <t>2,86  €</t>
  </si>
  <si>
    <t>Paire</t>
  </si>
  <si>
    <t>Sancerre (Cher) -Vue du village</t>
  </si>
  <si>
    <t>Le Toourmalet (Hautes Pyrénées) - Cycliste montant le col</t>
  </si>
  <si>
    <t>Archéologie marine - Amphore</t>
  </si>
  <si>
    <t>Château de Commequiers (Vendée) - Vue des ruines</t>
  </si>
  <si>
    <t>Centenaire de la mort de Marcel Proust (1871-1922) - 2crivain français</t>
  </si>
  <si>
    <t>Françoise Pétrovitch (1964-   ) Artiste, platicienne française</t>
  </si>
  <si>
    <t>Le petit Louvre - Vue de l'ancien relais postal</t>
  </si>
  <si>
    <t>Familistère de Guise (Aisne)</t>
  </si>
  <si>
    <t>La Terre etles Hommes - L'énergie de l'eau</t>
  </si>
  <si>
    <t>La Terre etles Hommes - L'énergie du vent</t>
  </si>
  <si>
    <t>La Terre etles Hommes - L'énergie du soleil</t>
  </si>
  <si>
    <t>La Terre etles Hommes - L'énergie de la matière vivante</t>
  </si>
  <si>
    <t>F5619</t>
  </si>
  <si>
    <t>Feuillet - La terre et les Hommes - Energies</t>
  </si>
  <si>
    <t>Chiens guides d'aveugles</t>
  </si>
  <si>
    <t xml:space="preserve">Les métiers d'art -Représentation du travail du dinandier </t>
  </si>
  <si>
    <t>Naruto</t>
  </si>
  <si>
    <t>Bicentenaire de la naissance de Frédéric Passy ( 1822-1912)</t>
  </si>
  <si>
    <t>Ada Lovelace (1815-1852) - Pionnière de la science informatique</t>
  </si>
  <si>
    <t>Lacs de la forêt d'orient (Aube) - Cigogne noire</t>
  </si>
  <si>
    <t>Croix-Rouge - Droit international Humanitaire - Représentation stylisée de la protection des populations civiles.</t>
  </si>
  <si>
    <t>Croix-Rouge - Droit international Humanitaire - Représentation stylisée du droit humanitaire</t>
  </si>
  <si>
    <t>Croix-Rouge - Droit international Humanitaire - Représentation stylisée de la Convention de Genève 1949</t>
  </si>
  <si>
    <t>F5629</t>
  </si>
  <si>
    <t>Feuillet - Croix-Rouge - Droit international Humanitaire -</t>
  </si>
  <si>
    <t>Mende (Lozère)</t>
  </si>
  <si>
    <t>Bleu</t>
  </si>
  <si>
    <t>Type Paix de Laurens</t>
  </si>
  <si>
    <t>Olive</t>
  </si>
  <si>
    <t>F5633</t>
  </si>
  <si>
    <t>Feuillet "Paix de Laurens"</t>
  </si>
  <si>
    <t>40 ans de la Liberté de Gandon (PF)</t>
  </si>
  <si>
    <t>40 ans de la Liberté de Gandon (GF)</t>
  </si>
  <si>
    <t>Centenaire de la naissance de Raymond Devos (1922-2006)</t>
  </si>
  <si>
    <t>Les grandes Heures de l'Histoire de France - Marie Leszczynska (1703-1768)</t>
  </si>
  <si>
    <t>Les grandes Heures de l'Histoire de France -Louis XV (1710-1774)</t>
  </si>
  <si>
    <t>F5640</t>
  </si>
  <si>
    <t>Feuillet - Les grandes heures de l'histoire de France</t>
  </si>
  <si>
    <t>400e anniversaire de la naissance de Jean-Baptiste Poquelin dit Molière (1622-1673)</t>
  </si>
  <si>
    <t>F5642</t>
  </si>
  <si>
    <t>Feuillet - 400e anniversaire de la naissance de Jean-Baptiste Poquelin dit Molière (1622-1673)</t>
  </si>
  <si>
    <t>5642A</t>
  </si>
  <si>
    <t>Ecopli</t>
  </si>
  <si>
    <t>Marianne d'YZ - Phil@poste surcharge rouge 31.12.2022</t>
  </si>
  <si>
    <t>5642B</t>
  </si>
  <si>
    <t>L.P.</t>
  </si>
  <si>
    <t>Marianne d'YZ - Phil@poste surcharge noire 31.12.2022</t>
  </si>
  <si>
    <t>Marianne l'engagée - Phil@poste - Lettre service plus</t>
  </si>
  <si>
    <t>Année lunaire chinoise du Lapin (G.F.)</t>
  </si>
  <si>
    <t>Année lunaire chinoise du Lapin (P.F.)</t>
  </si>
  <si>
    <t>F5645</t>
  </si>
  <si>
    <t>Feuillet - Année lunaire chinoise du lapin</t>
  </si>
  <si>
    <t>F5647</t>
  </si>
  <si>
    <t>Nelson Mandela (1918-2013) - Militant anti-apartheid  Sud-Africain</t>
  </si>
  <si>
    <t>Saint-valentin - cœur d'Agnès B. - Amour, amour je t'aime tant</t>
  </si>
  <si>
    <t>Saint-valentin - cœur d'Agnès B. - Cœur rouge</t>
  </si>
  <si>
    <t>Ancolie des Alpes</t>
  </si>
  <si>
    <t>Fleurs des montagnes - Saxifrage de Gizia</t>
  </si>
  <si>
    <t>Fleurs des montagnes - jasione crépue d'Auvergne</t>
  </si>
  <si>
    <t>Fleurs des montagnes - Lis des Pyrénées</t>
  </si>
  <si>
    <t>F5652</t>
  </si>
  <si>
    <t xml:space="preserve">Feuillet - Fleurs des montagnes </t>
  </si>
  <si>
    <t>Les métiers d'art - Eventailliste</t>
  </si>
  <si>
    <t>Dominique Issermann (1947-   ) - Photographe française</t>
  </si>
  <si>
    <t>Vélo à assistance électrique</t>
  </si>
  <si>
    <t>Cyclotouristes en bord de mer</t>
  </si>
  <si>
    <t>F5659</t>
  </si>
  <si>
    <t>Feuillet - Fête du timbre, cyclotourisme</t>
  </si>
  <si>
    <t>Marcel Marceau dit Mime Marceau (1923-2007)</t>
  </si>
  <si>
    <t>Salon philathélique de printemps - Paris</t>
  </si>
  <si>
    <t>Gustave Bonickhausen (1932-1923) dit Eiffel - Ingénieur et Industriel français</t>
  </si>
  <si>
    <t>F5662</t>
  </si>
  <si>
    <t>Feuillet  - Gustave Bonickhausen (1932-1923) dit Eiffel</t>
  </si>
  <si>
    <t>Arnaud Beltrame (1973-2018) - Colonel de gendarmerie tombé en héros</t>
  </si>
  <si>
    <t>75e anniversaire de Pif le chien</t>
  </si>
  <si>
    <t>Centenaire de la mort de Gustave Eiffel (1832-1923) - Tour Eiffel</t>
  </si>
  <si>
    <t>marron foncé</t>
  </si>
  <si>
    <t>Centenaire de la mort de Gustave Eiffel - Portrait</t>
  </si>
  <si>
    <t>F5665</t>
  </si>
  <si>
    <t>Feuillet - Centenaire de la mort de Gustave Eiffel</t>
  </si>
  <si>
    <t>600e anniversaire de la construction de l'église Notre-Dame de l'Assomption - Fontenay-Le-Comte (Vendée)</t>
  </si>
  <si>
    <t>Jacques Garnerin (1769-1823) et Jeanne Labrosse (1775-1847) - Aérostiers et parachutistes</t>
  </si>
  <si>
    <t>Trésors de Notre-Dame  - Les bourdons - Bourdon Emmanuel</t>
  </si>
  <si>
    <t>F5672</t>
  </si>
  <si>
    <t>Feuillet - Les trésors de Notre-Dame - Les bourdons</t>
  </si>
  <si>
    <t>Eva Gonzalès (1849-1883) - Peintre française - Le moineau (1865)</t>
  </si>
  <si>
    <t>Europa - La paix , plus aute valeur de l'humanité</t>
  </si>
  <si>
    <t>Capitalts européennes - Bratislava (Slovaquie) - Château</t>
  </si>
  <si>
    <t>Capitalts européennes - Bratislava (Slovaquie) - Hôtel de Ville</t>
  </si>
  <si>
    <t>Capitalts européennes - Bratislava (Slovaquie) - Eglise Sainte-Elisabeth.</t>
  </si>
  <si>
    <t>Capitalts européennes - Bratislava (Slovaquie) - Porte Saint-Michel</t>
  </si>
  <si>
    <t>F5676</t>
  </si>
  <si>
    <t>Feuillet - Capitales européennes - Bratislava (Slovaquie)</t>
  </si>
  <si>
    <t>Tamara de Lempicka ( 1898-1980) - Peintre polonaise</t>
  </si>
  <si>
    <t>Madame de La Fayette (1634-1693) née Marie-Madeleine Pioche de la Vergne - Romancière française</t>
  </si>
  <si>
    <t>Centenaire des 24h du Mans - Voiture ancienne et récente</t>
  </si>
  <si>
    <t>Centenaire des 24h du Mans - Chronomètre et logo de l'évènement</t>
  </si>
  <si>
    <t>Centenaire des 24h du Mans - Course</t>
  </si>
  <si>
    <t>Centenaire des 24h du Mans -Arrivée</t>
  </si>
  <si>
    <t>F5682</t>
  </si>
  <si>
    <t>Centenaire des 24h du Mans (Sarthe)</t>
  </si>
  <si>
    <t>80e anniversaire du Chant des Partisans</t>
  </si>
  <si>
    <t>96e congrès de la Fédération Française des Associations Philathéliques - Chalon-sur-Saône</t>
  </si>
  <si>
    <t>Sport, Couleurs passion - Golf</t>
  </si>
  <si>
    <t>Sport, Couleurs passion - Lutte</t>
  </si>
  <si>
    <t>Sport, Couleurs passion - Paracyclisme</t>
  </si>
  <si>
    <t>Sport, Couleurs passion - Tir sportif</t>
  </si>
  <si>
    <t>Sport, Couleurs passion - Surf</t>
  </si>
  <si>
    <t>Sport, Couleurs passion - Haltérophilie</t>
  </si>
  <si>
    <t>F5688</t>
  </si>
  <si>
    <t>Centenaire de la mort de Pierre Loti (1820-1923) né Julien Viaud - Ecrivain français</t>
  </si>
  <si>
    <t>400e anniversaire de la naissance de Blaise Pascal (1623-1662) - Mathématicien, philsophe français</t>
  </si>
  <si>
    <t>Maison Caillebotte</t>
  </si>
  <si>
    <t>Abbaye Notre-Dame de Sénanque (Vaucluse) - Abbaye et champ de lavande</t>
  </si>
  <si>
    <t>Bergheim ( Haunt-Rhin) - Grand rue et Obertor</t>
  </si>
  <si>
    <t>150e anniversaire de naissance de Alice Guy (1873-1968) - 1ère femme réalisatrice et productrice</t>
  </si>
  <si>
    <t>La Roche-Guyon (Val-d'Oise)</t>
  </si>
  <si>
    <t>Le jardin du Lautaret (Hautes-Alpes)</t>
  </si>
  <si>
    <t>50 ans de la création du GIGN</t>
  </si>
  <si>
    <t>Charles Aznavour (1924-2018) Artiste français</t>
  </si>
  <si>
    <t>97e Congrés de la Fédération Française des Associations Philatéliques - Palais Brogniart</t>
  </si>
  <si>
    <t>Alice Milliat (1884-1957)</t>
  </si>
  <si>
    <t>La Baguette de pain</t>
  </si>
  <si>
    <t>700ans de poésie - Jeux fkoraux de Toulouse</t>
  </si>
  <si>
    <t>50 ans de la découverte Lucy</t>
  </si>
  <si>
    <t>Europa - Faune sous-marine</t>
  </si>
  <si>
    <t>Cinquantenaire de la foire de Paris.Entrée de la FOIRE à la Porte de Versailles.</t>
  </si>
  <si>
    <t></t>
  </si>
  <si>
    <t>rt§yui$</t>
  </si>
  <si>
    <t>$</t>
  </si>
  <si>
    <t xml:space="preserve">  ;:0,</t>
  </si>
  <si>
    <t>3 f 50 + 50 c</t>
  </si>
  <si>
    <t>4 f 50 + 50 c</t>
  </si>
  <si>
    <t>BRUEL</t>
  </si>
  <si>
    <t>Cla.</t>
  </si>
  <si>
    <t>Les 12 animaux des signes astrologiques chinois. La chèvre (chèvre couchée), bronze doré de jane Poupelet.</t>
  </si>
  <si>
    <t>Les 12 animaux des signes astrologiques chinois. Le buffle (buffle couché en bronze doré).</t>
  </si>
  <si>
    <t>Les 12 animaux des signes astrologiques chinois. Le lapin (lapin en terre cuite de l'atelier Bernard Palissy.</t>
  </si>
  <si>
    <t>Les 12 animaux des signes astrologiques chinois. Le coq (coq en laiton).</t>
  </si>
  <si>
    <t>Le tigre (tigre debout, bronze d'Antoine Louis Barye).</t>
  </si>
  <si>
    <t>Les 12 animaux des signes astrologiques chinois. Le rat (les rats et l'œuf de Peters).</t>
  </si>
  <si>
    <t>Les 12 animaux des signes astrologiques chinois. Le cochon (cochon en terre vernissée).</t>
  </si>
  <si>
    <t>Les 12 animaux des signes astrologiques chinois. Le singe (singe-chimpanzé marchand, bronze de Jacques Lechmann).</t>
  </si>
  <si>
    <t>Les 12 animaux des signes astrologiques chinois. Le chien (chien danois, en grés émaillé de Georges Gardet).</t>
  </si>
  <si>
    <t>Les 12 animaux des signes astrologiques chinois. Le dragon (dragon en faïence).</t>
  </si>
  <si>
    <t>Les 12 animaux des signes astrologiques chinois. Le serpent (bracelet en forme de serpent en or).</t>
  </si>
  <si>
    <t>Les 12 animaux des signes astrologiques chinois. Le cheval (cheval marchant au pas relevé, en bronze d'Egar Degas).</t>
  </si>
  <si>
    <t>2157 a</t>
  </si>
  <si>
    <t>2158 a</t>
  </si>
  <si>
    <t>2191a</t>
  </si>
  <si>
    <t>2192a</t>
  </si>
  <si>
    <t>2222a</t>
  </si>
  <si>
    <t>2223a</t>
  </si>
  <si>
    <t>2378a</t>
  </si>
  <si>
    <t>2379a</t>
  </si>
  <si>
    <t>2277a</t>
  </si>
  <si>
    <t>1980a</t>
  </si>
  <si>
    <t>Type Sabine, provenant de roulettes.(n° rouge au verso)</t>
  </si>
  <si>
    <t>1981a</t>
  </si>
  <si>
    <t>1981Aa</t>
  </si>
  <si>
    <t>1981Ba</t>
  </si>
  <si>
    <t>2062a</t>
  </si>
  <si>
    <t>2063a</t>
  </si>
  <si>
    <t>Type Sabine, provenant de roulettes.(N° rouge au verso)</t>
  </si>
  <si>
    <t>2103a</t>
  </si>
  <si>
    <t>2104a</t>
  </si>
  <si>
    <t>Type Sabine, provenant de roulettes. (N° rouge au verso)</t>
  </si>
  <si>
    <t>1894a</t>
  </si>
  <si>
    <t>1895a</t>
  </si>
  <si>
    <t>Général Daumesnil</t>
  </si>
  <si>
    <t>Eugène Fromentin.</t>
  </si>
  <si>
    <t>Anna de Noailles.</t>
  </si>
  <si>
    <t>Type Marianne de Béquet. Provenant de roulettes. (N° rouge au verso)</t>
  </si>
  <si>
    <t>P3483</t>
  </si>
  <si>
    <t>Cote 2025</t>
  </si>
  <si>
    <t>Flocons de neige.</t>
  </si>
  <si>
    <t>Tennis fauteuil</t>
  </si>
  <si>
    <t>Plongeon</t>
  </si>
  <si>
    <t>Tir à l'arc</t>
  </si>
  <si>
    <t>Sport Equestre</t>
  </si>
  <si>
    <t>Handball</t>
  </si>
  <si>
    <t>Boxe</t>
  </si>
  <si>
    <t>Philex 2022 - Palais de Chaillot (819)</t>
  </si>
  <si>
    <t>Philex 2022 - Palais du Luxembourg (760)</t>
  </si>
  <si>
    <t>Philex 2022 - Palais de l'Elysée (1126)</t>
  </si>
  <si>
    <t>Philex 2022 - Grand Palais (4215)</t>
  </si>
  <si>
    <t>Classeur</t>
  </si>
  <si>
    <t>L.P. 20 g</t>
  </si>
  <si>
    <t>L.P. 100 g</t>
  </si>
  <si>
    <t>L.P. 250 g</t>
  </si>
  <si>
    <t>L.P. 20g</t>
  </si>
  <si>
    <t>L.V. 20g</t>
  </si>
  <si>
    <t xml:space="preserve">"Philex-Jeune'84". Exposition philatélique de la jeunesse, à Dunkerque. </t>
  </si>
  <si>
    <t>Léonard De Vinci</t>
  </si>
  <si>
    <t xml:space="preserve">30e anniversaire de l'O.C.D.E. 5Organisation de Coopération et de Dévelopement Economiques). </t>
  </si>
  <si>
    <t>Tricentenaire du discours sur la méthode. Effigie de René Descartes, dit "Cartesius" (1596-1650). Portrait, d'après Frans Hals. Discours "de" la méthode. </t>
  </si>
  <si>
    <t>vert, rouge et bistre</t>
  </si>
  <si>
    <t>1331d</t>
  </si>
  <si>
    <t>Type Coq de Decaris-Papier jaune vif aux U.V.</t>
  </si>
  <si>
    <t>https://www.youtube.com/watch?v=0h--ThIwR7M</t>
  </si>
  <si>
    <t>3B</t>
  </si>
  <si>
    <t>3A</t>
  </si>
  <si>
    <t>25c sur 15 c</t>
  </si>
  <si>
    <t>4A</t>
  </si>
  <si>
    <t>Chiffres taxe. Lithographie.type I</t>
  </si>
  <si>
    <t>Chiffres taxe. Lithographie.type II</t>
  </si>
  <si>
    <t>Chiffres taxe. Non émis</t>
  </si>
  <si>
    <t>Faune. Chevaux de trait de nos régions. Autoadhésifs. Attelage en roulotte.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</si>
</sst>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0\ &quot;€&quot;;[Red]\-#,##0\ &quot;€&quot;"/>
    <numFmt numFmtId="164" formatCode="General_)"/>
    <numFmt numFmtId="165" formatCode="0.000"/>
    <numFmt numFmtId="166" formatCode="#,##0.00\ &quot;€&quot;"/>
    <numFmt numFmtId="167" formatCode="#,##0.00\ _€"/>
    <numFmt numFmtId="168" formatCode="#,##0\ _€"/>
  </numFmts>
  <fonts count="53" x14ac:knownFonts="1">
    <font>
      <sz val="10"/>
      <name val="Arial"/>
    </font>
    <font>
      <b/>
      <sz val="10"/>
      <name val="Arial"/>
      <family val="2"/>
    </font>
    <font>
      <sz val="10"/>
      <name val="Courier"/>
      <family val="3"/>
    </font>
    <font>
      <sz val="10"/>
      <name val="Arial"/>
      <family val="2"/>
    </font>
    <font>
      <b/>
      <sz val="10"/>
      <color indexed="12"/>
      <name val="Arial"/>
      <family val="2"/>
    </font>
    <font>
      <sz val="8"/>
      <name val="Arial"/>
      <family val="2"/>
    </font>
    <font>
      <i/>
      <sz val="10"/>
      <name val="Arial"/>
      <family val="2"/>
    </font>
    <font>
      <sz val="13"/>
      <name val="Arial"/>
      <family val="2"/>
    </font>
    <font>
      <sz val="13"/>
      <color rgb="FFC00000"/>
      <name val="Arial"/>
      <family val="2"/>
    </font>
    <font>
      <sz val="13"/>
      <color rgb="FF7030A0"/>
      <name val="Arial"/>
      <family val="2"/>
    </font>
    <font>
      <sz val="13"/>
      <color indexed="10"/>
      <name val="Arial"/>
      <family val="2"/>
    </font>
    <font>
      <b/>
      <sz val="13"/>
      <name val="Arial"/>
      <family val="2"/>
    </font>
    <font>
      <u/>
      <sz val="10"/>
      <color theme="10"/>
      <name val="Arial"/>
      <family val="2"/>
    </font>
    <font>
      <b/>
      <sz val="10"/>
      <color theme="10"/>
      <name val="Arial"/>
      <family val="2"/>
    </font>
    <font>
      <sz val="10"/>
      <color theme="1"/>
      <name val="Arial"/>
      <family val="2"/>
    </font>
    <font>
      <b/>
      <sz val="10"/>
      <color theme="1"/>
      <name val="Arial"/>
      <family val="2"/>
    </font>
    <font>
      <u/>
      <sz val="10"/>
      <color theme="1"/>
      <name val="Arial"/>
      <family val="2"/>
    </font>
    <font>
      <b/>
      <sz val="9"/>
      <name val="Arial"/>
      <family val="2"/>
    </font>
    <font>
      <sz val="10"/>
      <color rgb="FF7030A0"/>
      <name val="Arial"/>
      <family val="2"/>
    </font>
    <font>
      <u/>
      <sz val="10"/>
      <color rgb="FF7030A0"/>
      <name val="Arial"/>
      <family val="2"/>
    </font>
    <font>
      <b/>
      <sz val="8"/>
      <name val="Arial"/>
      <family val="2"/>
    </font>
    <font>
      <b/>
      <sz val="8"/>
      <color theme="1"/>
      <name val="Arial"/>
      <family val="2"/>
    </font>
    <font>
      <sz val="8"/>
      <color theme="1"/>
      <name val="Arial"/>
      <family val="2"/>
    </font>
    <font>
      <u/>
      <sz val="8"/>
      <color theme="1"/>
      <name val="Arial"/>
      <family val="2"/>
    </font>
    <font>
      <b/>
      <sz val="13"/>
      <color theme="1"/>
      <name val="Arial"/>
      <family val="2"/>
    </font>
    <font>
      <sz val="13"/>
      <color theme="1"/>
      <name val="Arial"/>
      <family val="2"/>
    </font>
    <font>
      <sz val="10"/>
      <color indexed="12"/>
      <name val="Arial"/>
      <family val="2"/>
    </font>
    <font>
      <sz val="8"/>
      <color rgb="FFFF0000"/>
      <name val="Arial"/>
      <family val="2"/>
    </font>
    <font>
      <sz val="10"/>
      <color theme="10"/>
      <name val="Arial"/>
      <family val="2"/>
    </font>
    <font>
      <b/>
      <sz val="7"/>
      <name val="Arial"/>
      <family val="2"/>
    </font>
    <font>
      <sz val="7"/>
      <color theme="1"/>
      <name val="Arial"/>
      <family val="2"/>
    </font>
    <font>
      <b/>
      <sz val="7"/>
      <color theme="1"/>
      <name val="Arial"/>
      <family val="2"/>
    </font>
    <font>
      <sz val="10"/>
      <color rgb="FFFF0000"/>
      <name val="Arial"/>
      <family val="2"/>
    </font>
    <font>
      <b/>
      <sz val="14"/>
      <name val="Arial"/>
      <family val="2"/>
    </font>
    <font>
      <b/>
      <i/>
      <sz val="10"/>
      <color theme="1"/>
      <name val="Arial"/>
      <family val="2"/>
    </font>
    <font>
      <sz val="6"/>
      <name val="Arial"/>
      <family val="2"/>
    </font>
    <font>
      <b/>
      <sz val="6"/>
      <name val="Arial"/>
      <family val="2"/>
    </font>
    <font>
      <sz val="6"/>
      <color theme="1"/>
      <name val="Arial"/>
      <family val="2"/>
    </font>
    <font>
      <b/>
      <sz val="6"/>
      <color theme="1"/>
      <name val="Arial"/>
      <family val="2"/>
    </font>
    <font>
      <b/>
      <sz val="12"/>
      <color rgb="FFFA7D00"/>
      <name val="Calibri"/>
      <family val="2"/>
      <scheme val="minor"/>
    </font>
    <font>
      <b/>
      <sz val="6"/>
      <color rgb="FFFA7D00"/>
      <name val="Calibri"/>
      <family val="2"/>
      <scheme val="minor"/>
    </font>
    <font>
      <b/>
      <sz val="6"/>
      <color theme="1"/>
      <name val="Calibri"/>
      <family val="2"/>
      <scheme val="minor"/>
    </font>
    <font>
      <sz val="8"/>
      <color theme="1"/>
      <name val="Calibri"/>
      <family val="2"/>
      <scheme val="minor"/>
    </font>
    <font>
      <sz val="8"/>
      <color rgb="FF000000"/>
      <name val="Arial"/>
      <family val="2"/>
    </font>
    <font>
      <b/>
      <sz val="8"/>
      <color rgb="FFFA7D00"/>
      <name val="Calibri"/>
      <family val="2"/>
      <scheme val="minor"/>
    </font>
    <font>
      <b/>
      <sz val="8"/>
      <color theme="1"/>
      <name val="Calibri"/>
      <family val="2"/>
      <scheme val="minor"/>
    </font>
    <font>
      <b/>
      <sz val="8"/>
      <color indexed="12"/>
      <name val="Arial"/>
      <family val="2"/>
    </font>
    <font>
      <sz val="6"/>
      <color rgb="FF000000"/>
      <name val="Arial"/>
      <family val="2"/>
    </font>
    <font>
      <sz val="10"/>
      <color rgb="FF000000"/>
      <name val="Tahoma"/>
      <family val="2"/>
    </font>
    <font>
      <b/>
      <sz val="10"/>
      <color rgb="FF000000"/>
      <name val="Tahoma"/>
      <family val="2"/>
    </font>
    <font>
      <sz val="13"/>
      <color rgb="FF00B050"/>
      <name val="Arial"/>
      <family val="2"/>
    </font>
    <font>
      <sz val="13"/>
      <color rgb="FF00B0F0"/>
      <name val="Arial"/>
      <family val="2"/>
    </font>
    <font>
      <b/>
      <sz val="6"/>
      <color theme="5" tint="-0.249977111117893"/>
      <name val="Arial"/>
      <family val="2"/>
    </font>
  </fonts>
  <fills count="44">
    <fill>
      <patternFill patternType="none"/>
    </fill>
    <fill>
      <patternFill patternType="gray125"/>
    </fill>
    <fill>
      <patternFill patternType="solid">
        <fgColor indexed="14"/>
        <bgColor indexed="64"/>
      </patternFill>
    </fill>
    <fill>
      <patternFill patternType="solid">
        <fgColor indexed="15"/>
        <bgColor indexed="64"/>
      </patternFill>
    </fill>
    <fill>
      <patternFill patternType="solid">
        <fgColor indexed="1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rgb="FFFF0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9" tint="-0.49998474074526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FF00"/>
        <bgColor rgb="FF000000"/>
      </patternFill>
    </fill>
    <fill>
      <patternFill patternType="solid">
        <fgColor rgb="FF92D050"/>
        <bgColor rgb="FF000000"/>
      </patternFill>
    </fill>
    <fill>
      <patternFill patternType="solid">
        <fgColor theme="6" tint="0.59999389629810485"/>
        <bgColor rgb="FF000000"/>
      </patternFill>
    </fill>
    <fill>
      <patternFill patternType="solid">
        <fgColor rgb="FFFFC000"/>
        <bgColor indexed="64"/>
      </patternFill>
    </fill>
    <fill>
      <patternFill patternType="solid">
        <fgColor rgb="FFFFC000"/>
        <bgColor rgb="FF000000"/>
      </patternFill>
    </fill>
    <fill>
      <patternFill patternType="solid">
        <fgColor theme="0" tint="-4.9989318521683403E-2"/>
        <bgColor indexed="64"/>
      </patternFill>
    </fill>
    <fill>
      <patternFill patternType="solid">
        <fgColor rgb="FFFFFFFF"/>
        <bgColor rgb="FF000000"/>
      </patternFill>
    </fill>
    <fill>
      <patternFill patternType="solid">
        <fgColor rgb="FF00B050"/>
        <bgColor indexed="64"/>
      </patternFill>
    </fill>
    <fill>
      <patternFill patternType="solid">
        <fgColor rgb="FFF2F2F2"/>
      </patternFill>
    </fill>
    <fill>
      <patternFill patternType="solid">
        <fgColor rgb="FF00B0F0"/>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2" tint="-9.9978637043366805E-2"/>
        <bgColor indexed="65"/>
      </patternFill>
    </fill>
    <fill>
      <patternFill patternType="solid">
        <fgColor rgb="FFDDD9C4"/>
        <bgColor rgb="FF000000"/>
      </patternFill>
    </fill>
    <fill>
      <patternFill patternType="solid">
        <fgColor theme="5" tint="0.59999389629810485"/>
        <bgColor rgb="FF000000"/>
      </patternFill>
    </fill>
    <fill>
      <patternFill patternType="solid">
        <fgColor rgb="FFE6B8B7"/>
        <bgColor rgb="FF000000"/>
      </patternFill>
    </fill>
    <fill>
      <patternFill patternType="solid">
        <fgColor rgb="FFB7DEE8"/>
        <bgColor rgb="FF000000"/>
      </patternFill>
    </fill>
    <fill>
      <patternFill patternType="solid">
        <fgColor theme="3" tint="0.59999389629810485"/>
        <bgColor indexed="64"/>
      </patternFill>
    </fill>
    <fill>
      <patternFill patternType="solid">
        <fgColor theme="4" tint="0.59999389629810485"/>
        <bgColor rgb="FF000000"/>
      </patternFill>
    </fill>
  </fills>
  <borders count="12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double">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slantDashDot">
        <color auto="1"/>
      </right>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medium">
        <color indexed="64"/>
      </top>
      <bottom/>
      <diagonal/>
    </border>
    <border>
      <left style="thin">
        <color auto="1"/>
      </left>
      <right style="thick">
        <color auto="1"/>
      </right>
      <top style="medium">
        <color auto="1"/>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thin">
        <color auto="1"/>
      </left>
      <right style="thick">
        <color auto="1"/>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auto="1"/>
      </left>
      <right style="thick">
        <color auto="1"/>
      </right>
      <top style="thin">
        <color indexed="64"/>
      </top>
      <bottom style="medium">
        <color indexed="64"/>
      </bottom>
      <diagonal/>
    </border>
    <border>
      <left style="medium">
        <color indexed="64"/>
      </left>
      <right style="medium">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double">
        <color auto="1"/>
      </left>
      <right/>
      <top style="thin">
        <color auto="1"/>
      </top>
      <bottom style="double">
        <color auto="1"/>
      </bottom>
      <diagonal/>
    </border>
    <border>
      <left style="medium">
        <color auto="1"/>
      </left>
      <right style="thin">
        <color auto="1"/>
      </right>
      <top style="thin">
        <color auto="1"/>
      </top>
      <bottom style="double">
        <color auto="1"/>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thin">
        <color indexed="64"/>
      </right>
      <top/>
      <bottom/>
      <diagonal/>
    </border>
    <border>
      <left style="thin">
        <color auto="1"/>
      </left>
      <right style="thick">
        <color auto="1"/>
      </right>
      <top/>
      <bottom/>
      <diagonal/>
    </border>
    <border>
      <left style="thin">
        <color indexed="64"/>
      </left>
      <right/>
      <top style="thin">
        <color indexed="64"/>
      </top>
      <bottom style="medium">
        <color indexed="64"/>
      </bottom>
      <diagonal/>
    </border>
    <border>
      <left style="double">
        <color auto="1"/>
      </left>
      <right/>
      <top/>
      <bottom style="thin">
        <color auto="1"/>
      </bottom>
      <diagonal/>
    </border>
    <border>
      <left style="double">
        <color auto="1"/>
      </left>
      <right/>
      <top style="thin">
        <color auto="1"/>
      </top>
      <bottom style="medium">
        <color auto="1"/>
      </bottom>
      <diagonal/>
    </border>
    <border>
      <left style="medium">
        <color indexed="64"/>
      </left>
      <right/>
      <top/>
      <bottom style="medium">
        <color auto="1"/>
      </bottom>
      <diagonal/>
    </border>
    <border>
      <left/>
      <right style="thick">
        <color auto="1"/>
      </right>
      <top style="thin">
        <color indexed="64"/>
      </top>
      <bottom style="medium">
        <color indexed="64"/>
      </bottom>
      <diagonal/>
    </border>
    <border>
      <left/>
      <right style="thick">
        <color auto="1"/>
      </right>
      <top style="medium">
        <color auto="1"/>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ck">
        <color indexed="64"/>
      </top>
      <bottom/>
      <diagonal/>
    </border>
    <border>
      <left/>
      <right style="thin">
        <color indexed="64"/>
      </right>
      <top style="thin">
        <color indexed="64"/>
      </top>
      <bottom/>
      <diagonal/>
    </border>
    <border>
      <left/>
      <right style="thick">
        <color auto="1"/>
      </right>
      <top style="medium">
        <color auto="1"/>
      </top>
      <bottom/>
      <diagonal/>
    </border>
    <border>
      <left style="medium">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medium">
        <color indexed="64"/>
      </left>
      <right style="thin">
        <color indexed="64"/>
      </right>
      <top style="medium">
        <color indexed="64"/>
      </top>
      <bottom style="thick">
        <color indexed="64"/>
      </bottom>
      <diagonal/>
    </border>
    <border>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right/>
      <top/>
      <bottom style="thick">
        <color indexed="64"/>
      </bottom>
      <diagonal/>
    </border>
    <border>
      <left style="thin">
        <color auto="1"/>
      </left>
      <right style="thick">
        <color auto="1"/>
      </right>
      <top style="medium">
        <color auto="1"/>
      </top>
      <bottom style="thick">
        <color indexed="64"/>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auto="1"/>
      </left>
      <right style="thick">
        <color auto="1"/>
      </right>
      <top/>
      <bottom style="medium">
        <color indexed="64"/>
      </bottom>
      <diagonal/>
    </border>
    <border>
      <left style="thin">
        <color auto="1"/>
      </left>
      <right style="thick">
        <color auto="1"/>
      </right>
      <top style="medium">
        <color indexed="64"/>
      </top>
      <bottom style="thin">
        <color indexed="64"/>
      </bottom>
      <diagonal/>
    </border>
    <border>
      <left style="thin">
        <color rgb="FF7F7F7F"/>
      </left>
      <right style="thin">
        <color rgb="FF7F7F7F"/>
      </right>
      <top style="medium">
        <color indexed="64"/>
      </top>
      <bottom/>
      <diagonal/>
    </border>
    <border>
      <left style="thin">
        <color rgb="FF7F7F7F"/>
      </left>
      <right style="thin">
        <color rgb="FF7F7F7F"/>
      </right>
      <top/>
      <bottom style="thin">
        <color rgb="FF7F7F7F"/>
      </bottom>
      <diagonal/>
    </border>
    <border>
      <left style="thin">
        <color rgb="FF7F7F7F"/>
      </left>
      <right style="medium">
        <color indexed="64"/>
      </right>
      <top style="medium">
        <color rgb="FF7F7F7F"/>
      </top>
      <bottom style="thick">
        <color rgb="FF7F7F7F"/>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ck">
        <color auto="1"/>
      </right>
      <top style="thin">
        <color indexed="64"/>
      </top>
      <bottom/>
      <diagonal/>
    </border>
    <border>
      <left style="thin">
        <color indexed="64"/>
      </left>
      <right/>
      <top/>
      <bottom/>
      <diagonal/>
    </border>
    <border>
      <left style="medium">
        <color indexed="64"/>
      </left>
      <right style="thin">
        <color indexed="64"/>
      </right>
      <top style="thick">
        <color indexed="64"/>
      </top>
      <bottom/>
      <diagonal/>
    </border>
    <border>
      <left style="thin">
        <color indexed="64"/>
      </left>
      <right/>
      <top style="thick">
        <color indexed="64"/>
      </top>
      <bottom/>
      <diagonal/>
    </border>
    <border>
      <left/>
      <right style="thin">
        <color rgb="FF7F7F7F"/>
      </right>
      <top style="thin">
        <color indexed="64"/>
      </top>
      <bottom style="medium">
        <color indexed="64"/>
      </bottom>
      <diagonal/>
    </border>
    <border>
      <left/>
      <right style="thin">
        <color rgb="FF7F7F7F"/>
      </right>
      <top style="thin">
        <color rgb="FF7F7F7F"/>
      </top>
      <bottom style="thin">
        <color rgb="FF7F7F7F"/>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medium">
        <color indexed="64"/>
      </top>
      <bottom style="thin">
        <color rgb="FF7F7F7F"/>
      </bottom>
      <diagonal/>
    </border>
    <border>
      <left style="thin">
        <color rgb="FF7F7F7F"/>
      </left>
      <right style="thin">
        <color rgb="FF7F7F7F"/>
      </right>
      <top/>
      <bottom/>
      <diagonal/>
    </border>
    <border>
      <left/>
      <right style="thick">
        <color auto="1"/>
      </right>
      <top/>
      <bottom/>
      <diagonal/>
    </border>
    <border>
      <left style="thin">
        <color rgb="FF7F7F7F"/>
      </left>
      <right style="thin">
        <color rgb="FF7F7F7F"/>
      </right>
      <top style="medium">
        <color auto="1"/>
      </top>
      <bottom style="thin">
        <color auto="1"/>
      </bottom>
      <diagonal/>
    </border>
    <border>
      <left style="thin">
        <color rgb="FF7F7F7F"/>
      </left>
      <right style="medium">
        <color indexed="64"/>
      </right>
      <top style="medium">
        <color indexed="64"/>
      </top>
      <bottom style="thin">
        <color auto="1"/>
      </bottom>
      <diagonal/>
    </border>
    <border>
      <left style="thin">
        <color rgb="FF7F7F7F"/>
      </left>
      <right style="thin">
        <color rgb="FF7F7F7F"/>
      </right>
      <top/>
      <bottom style="thin">
        <color indexed="64"/>
      </bottom>
      <diagonal/>
    </border>
    <border>
      <left style="thin">
        <color auto="1"/>
      </left>
      <right style="double">
        <color auto="1"/>
      </right>
      <top style="thin">
        <color auto="1"/>
      </top>
      <bottom style="double">
        <color auto="1"/>
      </bottom>
      <diagonal/>
    </border>
    <border>
      <left/>
      <right style="double">
        <color indexed="64"/>
      </right>
      <top style="double">
        <color indexed="64"/>
      </top>
      <bottom/>
      <diagonal/>
    </border>
    <border>
      <left/>
      <right style="double">
        <color indexed="64"/>
      </right>
      <top/>
      <bottom style="medium">
        <color auto="1"/>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auto="1"/>
      </left>
      <right/>
      <top style="double">
        <color auto="1"/>
      </top>
      <bottom style="thin">
        <color auto="1"/>
      </bottom>
      <diagonal/>
    </border>
    <border>
      <left style="medium">
        <color indexed="64"/>
      </left>
      <right style="thin">
        <color indexed="64"/>
      </right>
      <top style="double">
        <color auto="1"/>
      </top>
      <bottom style="thin">
        <color indexed="64"/>
      </bottom>
      <diagonal/>
    </border>
    <border>
      <left style="thin">
        <color indexed="64"/>
      </left>
      <right/>
      <top style="double">
        <color auto="1"/>
      </top>
      <bottom style="thin">
        <color indexed="64"/>
      </bottom>
      <diagonal/>
    </border>
    <border>
      <left/>
      <right/>
      <top style="double">
        <color auto="1"/>
      </top>
      <bottom style="thin">
        <color indexed="64"/>
      </bottom>
      <diagonal/>
    </border>
    <border>
      <left style="medium">
        <color indexed="64"/>
      </left>
      <right/>
      <top style="double">
        <color auto="1"/>
      </top>
      <bottom/>
      <diagonal/>
    </border>
  </borders>
  <cellStyleXfs count="4">
    <xf numFmtId="0" fontId="0" fillId="0" borderId="0"/>
    <xf numFmtId="164" fontId="2" fillId="0" borderId="0"/>
    <xf numFmtId="0" fontId="12" fillId="0" borderId="0" applyNumberFormat="0" applyFill="0" applyBorder="0" applyAlignment="0" applyProtection="0"/>
    <xf numFmtId="0" fontId="39" fillId="30" borderId="90" applyNumberFormat="0" applyAlignment="0" applyProtection="0"/>
  </cellStyleXfs>
  <cellXfs count="1143">
    <xf numFmtId="0" fontId="0" fillId="0" borderId="0" xfId="0"/>
    <xf numFmtId="0" fontId="1" fillId="2" borderId="1" xfId="0" applyFont="1" applyFill="1" applyBorder="1" applyAlignment="1">
      <alignment horizontal="center"/>
    </xf>
    <xf numFmtId="0" fontId="3" fillId="0" borderId="1" xfId="0" applyFont="1" applyBorder="1"/>
    <xf numFmtId="0" fontId="3" fillId="0" borderId="0" xfId="0" applyFont="1" applyAlignment="1">
      <alignment horizontal="center"/>
    </xf>
    <xf numFmtId="2" fontId="3" fillId="0" borderId="0" xfId="0" applyNumberFormat="1" applyFont="1" applyAlignment="1">
      <alignment horizontal="center"/>
    </xf>
    <xf numFmtId="0" fontId="3" fillId="0" borderId="0" xfId="0" applyFont="1"/>
    <xf numFmtId="0" fontId="6" fillId="0" borderId="0" xfId="0" applyFont="1"/>
    <xf numFmtId="0" fontId="1" fillId="6" borderId="10" xfId="0" applyFont="1" applyFill="1" applyBorder="1" applyAlignment="1">
      <alignment horizontal="center"/>
    </xf>
    <xf numFmtId="0" fontId="1" fillId="6" borderId="7" xfId="0" applyFont="1" applyFill="1" applyBorder="1" applyAlignment="1">
      <alignment horizontal="center"/>
    </xf>
    <xf numFmtId="1" fontId="1" fillId="6" borderId="10" xfId="0" quotePrefix="1" applyNumberFormat="1" applyFont="1" applyFill="1" applyBorder="1" applyAlignment="1">
      <alignment horizontal="center"/>
    </xf>
    <xf numFmtId="1" fontId="1" fillId="6" borderId="7" xfId="0" quotePrefix="1" applyNumberFormat="1" applyFont="1" applyFill="1" applyBorder="1" applyAlignment="1">
      <alignment horizontal="center"/>
    </xf>
    <xf numFmtId="1" fontId="1" fillId="6" borderId="7" xfId="0" applyNumberFormat="1" applyFont="1" applyFill="1" applyBorder="1" applyAlignment="1">
      <alignment horizontal="center"/>
    </xf>
    <xf numFmtId="0" fontId="1"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17" xfId="0" applyFont="1" applyBorder="1"/>
    <xf numFmtId="2" fontId="1" fillId="2" borderId="1" xfId="0" applyNumberFormat="1" applyFont="1" applyFill="1" applyBorder="1" applyAlignment="1">
      <alignment horizontal="center"/>
    </xf>
    <xf numFmtId="0" fontId="1" fillId="7" borderId="7" xfId="0" applyFont="1" applyFill="1" applyBorder="1" applyAlignment="1">
      <alignment horizontal="center"/>
    </xf>
    <xf numFmtId="166" fontId="1" fillId="2" borderId="1" xfId="0" applyNumberFormat="1" applyFont="1" applyFill="1" applyBorder="1" applyAlignment="1">
      <alignment horizontal="center"/>
    </xf>
    <xf numFmtId="166" fontId="1" fillId="7" borderId="18" xfId="0" applyNumberFormat="1" applyFont="1" applyFill="1" applyBorder="1" applyAlignment="1">
      <alignment horizontal="right"/>
    </xf>
    <xf numFmtId="166" fontId="4" fillId="0" borderId="0" xfId="0" applyNumberFormat="1" applyFont="1"/>
    <xf numFmtId="166" fontId="1" fillId="0" borderId="0" xfId="0" applyNumberFormat="1" applyFont="1"/>
    <xf numFmtId="1" fontId="1" fillId="7" borderId="7" xfId="0" applyNumberFormat="1" applyFont="1" applyFill="1" applyBorder="1" applyAlignment="1">
      <alignment horizontal="center"/>
    </xf>
    <xf numFmtId="0" fontId="1" fillId="0" borderId="0" xfId="0" applyFont="1" applyAlignment="1">
      <alignment horizontal="center"/>
    </xf>
    <xf numFmtId="2" fontId="1" fillId="0" borderId="0" xfId="0" applyNumberFormat="1" applyFont="1" applyAlignment="1">
      <alignment horizontal="center"/>
    </xf>
    <xf numFmtId="0" fontId="1" fillId="7" borderId="10" xfId="0" applyFont="1" applyFill="1" applyBorder="1" applyAlignment="1">
      <alignment horizontal="center"/>
    </xf>
    <xf numFmtId="0" fontId="12" fillId="4" borderId="7" xfId="2" applyFill="1" applyBorder="1"/>
    <xf numFmtId="0" fontId="12" fillId="3" borderId="7" xfId="2" applyFill="1" applyBorder="1"/>
    <xf numFmtId="1" fontId="1" fillId="7" borderId="7" xfId="1" applyNumberFormat="1" applyFont="1" applyFill="1" applyBorder="1" applyAlignment="1">
      <alignment horizontal="center"/>
    </xf>
    <xf numFmtId="1" fontId="1" fillId="5" borderId="10" xfId="1" applyNumberFormat="1" applyFont="1" applyFill="1" applyBorder="1" applyAlignment="1">
      <alignment horizontal="center"/>
    </xf>
    <xf numFmtId="0" fontId="0" fillId="8" borderId="24" xfId="0" applyFill="1" applyBorder="1"/>
    <xf numFmtId="0" fontId="14" fillId="0" borderId="0" xfId="0" applyFont="1"/>
    <xf numFmtId="3" fontId="4" fillId="0" borderId="0" xfId="0" applyNumberFormat="1" applyFont="1"/>
    <xf numFmtId="1" fontId="4" fillId="0" borderId="0" xfId="0" applyNumberFormat="1" applyFont="1"/>
    <xf numFmtId="1" fontId="15" fillId="10" borderId="19" xfId="0" applyNumberFormat="1" applyFont="1" applyFill="1" applyBorder="1" applyAlignment="1">
      <alignment horizontal="right"/>
    </xf>
    <xf numFmtId="1" fontId="15" fillId="11" borderId="8" xfId="0" applyNumberFormat="1" applyFont="1" applyFill="1" applyBorder="1" applyAlignment="1">
      <alignment horizontal="right"/>
    </xf>
    <xf numFmtId="1" fontId="1" fillId="10" borderId="19" xfId="0" applyNumberFormat="1" applyFont="1" applyFill="1" applyBorder="1" applyAlignment="1">
      <alignment horizontal="right"/>
    </xf>
    <xf numFmtId="3" fontId="15" fillId="15" borderId="11" xfId="0" applyNumberFormat="1" applyFont="1" applyFill="1" applyBorder="1" applyAlignment="1">
      <alignment horizontal="right"/>
    </xf>
    <xf numFmtId="166" fontId="1" fillId="15" borderId="11" xfId="0" applyNumberFormat="1" applyFont="1" applyFill="1" applyBorder="1" applyAlignment="1">
      <alignment horizontal="right"/>
    </xf>
    <xf numFmtId="0" fontId="1" fillId="16" borderId="1" xfId="0" applyFont="1" applyFill="1" applyBorder="1" applyAlignment="1">
      <alignment horizontal="center"/>
    </xf>
    <xf numFmtId="2" fontId="3" fillId="0" borderId="0" xfId="0" applyNumberFormat="1" applyFont="1"/>
    <xf numFmtId="4" fontId="3" fillId="0" borderId="0" xfId="0" applyNumberFormat="1" applyFont="1"/>
    <xf numFmtId="0" fontId="3" fillId="10" borderId="12" xfId="0" applyFont="1" applyFill="1" applyBorder="1"/>
    <xf numFmtId="0" fontId="0" fillId="9" borderId="0" xfId="0" applyFill="1"/>
    <xf numFmtId="3" fontId="15" fillId="10" borderId="32" xfId="0" applyNumberFormat="1" applyFont="1" applyFill="1" applyBorder="1" applyAlignment="1">
      <alignment horizontal="right"/>
    </xf>
    <xf numFmtId="3" fontId="1" fillId="10" borderId="32" xfId="0" applyNumberFormat="1" applyFont="1" applyFill="1" applyBorder="1" applyAlignment="1">
      <alignment horizontal="right"/>
    </xf>
    <xf numFmtId="166" fontId="1" fillId="10" borderId="8" xfId="0" applyNumberFormat="1" applyFont="1" applyFill="1" applyBorder="1" applyAlignment="1">
      <alignment horizontal="right"/>
    </xf>
    <xf numFmtId="3" fontId="1" fillId="11" borderId="9" xfId="0" applyNumberFormat="1" applyFont="1" applyFill="1" applyBorder="1" applyAlignment="1">
      <alignment horizontal="right"/>
    </xf>
    <xf numFmtId="0" fontId="1" fillId="2" borderId="14" xfId="0" applyFont="1" applyFill="1" applyBorder="1" applyAlignment="1">
      <alignment horizontal="center"/>
    </xf>
    <xf numFmtId="2" fontId="1" fillId="2" borderId="14" xfId="0" applyNumberFormat="1" applyFont="1" applyFill="1" applyBorder="1" applyAlignment="1">
      <alignment horizontal="center"/>
    </xf>
    <xf numFmtId="0" fontId="1" fillId="9" borderId="30" xfId="0" applyFont="1" applyFill="1" applyBorder="1" applyAlignment="1">
      <alignment horizontal="center"/>
    </xf>
    <xf numFmtId="3" fontId="15" fillId="11" borderId="32" xfId="0" applyNumberFormat="1" applyFont="1" applyFill="1" applyBorder="1" applyAlignment="1">
      <alignment horizontal="right"/>
    </xf>
    <xf numFmtId="1" fontId="14" fillId="9" borderId="19" xfId="0" applyNumberFormat="1" applyFont="1" applyFill="1" applyBorder="1"/>
    <xf numFmtId="0" fontId="1" fillId="2" borderId="37" xfId="0" applyFont="1" applyFill="1" applyBorder="1" applyAlignment="1">
      <alignment horizontal="center"/>
    </xf>
    <xf numFmtId="0" fontId="3" fillId="0" borderId="37" xfId="0" applyFont="1" applyBorder="1"/>
    <xf numFmtId="166" fontId="1" fillId="12" borderId="37" xfId="0" applyNumberFormat="1" applyFont="1" applyFill="1" applyBorder="1" applyAlignment="1">
      <alignment horizontal="center"/>
    </xf>
    <xf numFmtId="166" fontId="1" fillId="10" borderId="37" xfId="0" applyNumberFormat="1" applyFont="1" applyFill="1" applyBorder="1" applyAlignment="1">
      <alignment horizontal="center"/>
    </xf>
    <xf numFmtId="166" fontId="1" fillId="11" borderId="37" xfId="0" applyNumberFormat="1" applyFont="1" applyFill="1" applyBorder="1" applyAlignment="1">
      <alignment horizontal="center"/>
    </xf>
    <xf numFmtId="166" fontId="1" fillId="12" borderId="38" xfId="0" applyNumberFormat="1" applyFont="1" applyFill="1" applyBorder="1" applyAlignment="1">
      <alignment horizontal="center"/>
    </xf>
    <xf numFmtId="166" fontId="1" fillId="12" borderId="39" xfId="0" applyNumberFormat="1" applyFont="1" applyFill="1" applyBorder="1" applyAlignment="1">
      <alignment horizontal="center"/>
    </xf>
    <xf numFmtId="166" fontId="1" fillId="10" borderId="40" xfId="0" applyNumberFormat="1" applyFont="1" applyFill="1" applyBorder="1" applyAlignment="1">
      <alignment horizontal="center"/>
    </xf>
    <xf numFmtId="166" fontId="1" fillId="10" borderId="41" xfId="0" applyNumberFormat="1" applyFont="1" applyFill="1" applyBorder="1" applyAlignment="1">
      <alignment horizontal="center"/>
    </xf>
    <xf numFmtId="166" fontId="1" fillId="11" borderId="40" xfId="0" applyNumberFormat="1" applyFont="1" applyFill="1" applyBorder="1" applyAlignment="1">
      <alignment horizontal="center"/>
    </xf>
    <xf numFmtId="0" fontId="0" fillId="11" borderId="41" xfId="0" applyFill="1" applyBorder="1"/>
    <xf numFmtId="0" fontId="0" fillId="9" borderId="42" xfId="0" applyFill="1" applyBorder="1"/>
    <xf numFmtId="0" fontId="0" fillId="9" borderId="43" xfId="0" applyFill="1" applyBorder="1"/>
    <xf numFmtId="166" fontId="1" fillId="12" borderId="44" xfId="0" applyNumberFormat="1" applyFont="1" applyFill="1" applyBorder="1" applyAlignment="1">
      <alignment horizontal="center"/>
    </xf>
    <xf numFmtId="166" fontId="1" fillId="10" borderId="49" xfId="0" applyNumberFormat="1" applyFont="1" applyFill="1" applyBorder="1" applyAlignment="1">
      <alignment horizontal="center"/>
    </xf>
    <xf numFmtId="0" fontId="0" fillId="9" borderId="48" xfId="0" applyFill="1" applyBorder="1"/>
    <xf numFmtId="0" fontId="0" fillId="9" borderId="51" xfId="0" applyFill="1" applyBorder="1"/>
    <xf numFmtId="166" fontId="1" fillId="11" borderId="1" xfId="0" applyNumberFormat="1" applyFont="1" applyFill="1" applyBorder="1" applyAlignment="1">
      <alignment horizontal="center"/>
    </xf>
    <xf numFmtId="166" fontId="1" fillId="12" borderId="1" xfId="0" applyNumberFormat="1" applyFont="1" applyFill="1" applyBorder="1" applyAlignment="1">
      <alignment horizontal="center"/>
    </xf>
    <xf numFmtId="167" fontId="1" fillId="0" borderId="0" xfId="0" applyNumberFormat="1" applyFont="1"/>
    <xf numFmtId="0" fontId="3" fillId="11" borderId="6" xfId="0" applyFont="1" applyFill="1" applyBorder="1"/>
    <xf numFmtId="1" fontId="14" fillId="9" borderId="6" xfId="0" applyNumberFormat="1" applyFont="1" applyFill="1" applyBorder="1"/>
    <xf numFmtId="2" fontId="14" fillId="11" borderId="8" xfId="0" applyNumberFormat="1" applyFont="1" applyFill="1" applyBorder="1"/>
    <xf numFmtId="2" fontId="14" fillId="9" borderId="54" xfId="0" applyNumberFormat="1" applyFont="1" applyFill="1" applyBorder="1"/>
    <xf numFmtId="166" fontId="1" fillId="11" borderId="39" xfId="0" applyNumberFormat="1" applyFont="1" applyFill="1" applyBorder="1" applyAlignment="1">
      <alignment horizontal="center"/>
    </xf>
    <xf numFmtId="1" fontId="1" fillId="12" borderId="6" xfId="0" applyNumberFormat="1" applyFont="1" applyFill="1" applyBorder="1" applyAlignment="1">
      <alignment horizontal="right"/>
    </xf>
    <xf numFmtId="4" fontId="4" fillId="0" borderId="0" xfId="0" applyNumberFormat="1" applyFont="1"/>
    <xf numFmtId="4" fontId="1" fillId="11" borderId="4" xfId="0" applyNumberFormat="1" applyFont="1" applyFill="1" applyBorder="1" applyAlignment="1">
      <alignment horizontal="right"/>
    </xf>
    <xf numFmtId="3" fontId="1" fillId="0" borderId="0" xfId="0" applyNumberFormat="1" applyFont="1"/>
    <xf numFmtId="1" fontId="15" fillId="14" borderId="35" xfId="0" quotePrefix="1" applyNumberFormat="1" applyFont="1" applyFill="1" applyBorder="1" applyAlignment="1">
      <alignment horizontal="center"/>
    </xf>
    <xf numFmtId="1" fontId="15" fillId="14" borderId="35" xfId="1" applyNumberFormat="1" applyFont="1" applyFill="1" applyBorder="1" applyAlignment="1">
      <alignment horizontal="center"/>
    </xf>
    <xf numFmtId="2" fontId="15" fillId="14" borderId="35" xfId="0" applyNumberFormat="1" applyFont="1" applyFill="1" applyBorder="1" applyAlignment="1">
      <alignment horizontal="center"/>
    </xf>
    <xf numFmtId="0" fontId="15" fillId="14" borderId="35" xfId="0" applyFont="1" applyFill="1" applyBorder="1" applyAlignment="1">
      <alignment horizontal="center"/>
    </xf>
    <xf numFmtId="0" fontId="16" fillId="14" borderId="35" xfId="2" applyFont="1" applyFill="1" applyBorder="1" applyAlignment="1"/>
    <xf numFmtId="1" fontId="1" fillId="14" borderId="7" xfId="0" quotePrefix="1" applyNumberFormat="1" applyFont="1" applyFill="1" applyBorder="1" applyAlignment="1">
      <alignment horizontal="center"/>
    </xf>
    <xf numFmtId="1" fontId="1" fillId="14" borderId="7" xfId="1" applyNumberFormat="1" applyFont="1" applyFill="1" applyBorder="1" applyAlignment="1">
      <alignment horizontal="center"/>
    </xf>
    <xf numFmtId="2" fontId="1" fillId="14" borderId="7" xfId="0" applyNumberFormat="1" applyFont="1" applyFill="1" applyBorder="1" applyAlignment="1">
      <alignment horizontal="center"/>
    </xf>
    <xf numFmtId="0" fontId="1" fillId="14" borderId="7" xfId="0" applyFont="1" applyFill="1" applyBorder="1" applyAlignment="1">
      <alignment horizontal="center"/>
    </xf>
    <xf numFmtId="0" fontId="12" fillId="14" borderId="7" xfId="2" applyFill="1" applyBorder="1" applyAlignment="1"/>
    <xf numFmtId="1" fontId="1" fillId="14" borderId="7" xfId="0" applyNumberFormat="1" applyFont="1" applyFill="1" applyBorder="1" applyAlignment="1">
      <alignment horizontal="center"/>
    </xf>
    <xf numFmtId="165" fontId="1" fillId="14" borderId="7" xfId="0" applyNumberFormat="1" applyFont="1" applyFill="1" applyBorder="1" applyAlignment="1">
      <alignment horizontal="center"/>
    </xf>
    <xf numFmtId="166" fontId="1" fillId="12" borderId="11" xfId="0" applyNumberFormat="1" applyFont="1" applyFill="1" applyBorder="1" applyAlignment="1">
      <alignment horizontal="right"/>
    </xf>
    <xf numFmtId="3" fontId="3" fillId="0" borderId="0" xfId="0" applyNumberFormat="1" applyFont="1"/>
    <xf numFmtId="166" fontId="3" fillId="0" borderId="0" xfId="0" applyNumberFormat="1" applyFont="1"/>
    <xf numFmtId="166" fontId="1" fillId="12" borderId="40" xfId="0" applyNumberFormat="1" applyFont="1" applyFill="1" applyBorder="1" applyAlignment="1">
      <alignment horizontal="center"/>
    </xf>
    <xf numFmtId="166" fontId="1" fillId="11" borderId="42" xfId="0" applyNumberFormat="1" applyFont="1" applyFill="1" applyBorder="1" applyAlignment="1">
      <alignment horizontal="center"/>
    </xf>
    <xf numFmtId="166" fontId="1" fillId="11" borderId="38" xfId="0" applyNumberFormat="1" applyFont="1" applyFill="1" applyBorder="1" applyAlignment="1">
      <alignment horizontal="center"/>
    </xf>
    <xf numFmtId="166" fontId="1" fillId="10" borderId="42" xfId="0" applyNumberFormat="1" applyFont="1" applyFill="1" applyBorder="1" applyAlignment="1">
      <alignment horizontal="center"/>
    </xf>
    <xf numFmtId="166" fontId="1" fillId="10" borderId="38" xfId="0" applyNumberFormat="1" applyFont="1" applyFill="1" applyBorder="1" applyAlignment="1">
      <alignment horizontal="center"/>
    </xf>
    <xf numFmtId="1" fontId="15" fillId="10" borderId="11" xfId="0" applyNumberFormat="1" applyFont="1" applyFill="1" applyBorder="1" applyAlignment="1">
      <alignment horizontal="right"/>
    </xf>
    <xf numFmtId="1" fontId="1" fillId="10" borderId="11" xfId="0" applyNumberFormat="1" applyFont="1" applyFill="1" applyBorder="1" applyAlignment="1">
      <alignment horizontal="right"/>
    </xf>
    <xf numFmtId="166" fontId="1" fillId="12" borderId="41" xfId="0" applyNumberFormat="1" applyFont="1" applyFill="1" applyBorder="1" applyAlignment="1">
      <alignment horizontal="center"/>
    </xf>
    <xf numFmtId="2" fontId="15" fillId="10" borderId="19" xfId="0" applyNumberFormat="1" applyFont="1" applyFill="1" applyBorder="1" applyAlignment="1">
      <alignment horizontal="right"/>
    </xf>
    <xf numFmtId="0" fontId="1" fillId="18" borderId="7" xfId="0" applyFont="1" applyFill="1" applyBorder="1" applyAlignment="1">
      <alignment horizontal="center"/>
    </xf>
    <xf numFmtId="0" fontId="11" fillId="0" borderId="58" xfId="0" applyFont="1" applyBorder="1"/>
    <xf numFmtId="1" fontId="3" fillId="9" borderId="11" xfId="0" applyNumberFormat="1" applyFont="1" applyFill="1" applyBorder="1"/>
    <xf numFmtId="0" fontId="0" fillId="19" borderId="24" xfId="0" applyFill="1" applyBorder="1"/>
    <xf numFmtId="166" fontId="1" fillId="12" borderId="61" xfId="0" applyNumberFormat="1" applyFont="1" applyFill="1" applyBorder="1" applyAlignment="1">
      <alignment horizontal="center"/>
    </xf>
    <xf numFmtId="166" fontId="1" fillId="19" borderId="56" xfId="0" applyNumberFormat="1" applyFont="1" applyFill="1" applyBorder="1" applyAlignment="1">
      <alignment horizontal="center"/>
    </xf>
    <xf numFmtId="166" fontId="1" fillId="19" borderId="60" xfId="0" applyNumberFormat="1" applyFont="1" applyFill="1" applyBorder="1" applyAlignment="1">
      <alignment horizontal="center"/>
    </xf>
    <xf numFmtId="166" fontId="1" fillId="12" borderId="55" xfId="0" applyNumberFormat="1" applyFont="1" applyFill="1" applyBorder="1" applyAlignment="1">
      <alignment horizontal="center"/>
    </xf>
    <xf numFmtId="1" fontId="15" fillId="12" borderId="11" xfId="0" applyNumberFormat="1" applyFont="1" applyFill="1" applyBorder="1" applyAlignment="1">
      <alignment horizontal="right"/>
    </xf>
    <xf numFmtId="1" fontId="15" fillId="12" borderId="45" xfId="0" applyNumberFormat="1" applyFont="1" applyFill="1" applyBorder="1" applyAlignment="1">
      <alignment horizontal="right"/>
    </xf>
    <xf numFmtId="1" fontId="15" fillId="12" borderId="11" xfId="0" applyNumberFormat="1" applyFont="1" applyFill="1" applyBorder="1" applyAlignment="1">
      <alignment horizontal="right" wrapText="1"/>
    </xf>
    <xf numFmtId="1" fontId="15" fillId="12" borderId="45" xfId="0" applyNumberFormat="1" applyFont="1" applyFill="1" applyBorder="1" applyAlignment="1">
      <alignment horizontal="right" wrapText="1"/>
    </xf>
    <xf numFmtId="1" fontId="1" fillId="0" borderId="0" xfId="0" applyNumberFormat="1" applyFont="1"/>
    <xf numFmtId="166" fontId="1" fillId="2" borderId="63" xfId="0" applyNumberFormat="1" applyFont="1" applyFill="1" applyBorder="1" applyAlignment="1">
      <alignment horizontal="center"/>
    </xf>
    <xf numFmtId="14" fontId="7" fillId="0" borderId="0" xfId="0" applyNumberFormat="1" applyFont="1"/>
    <xf numFmtId="0" fontId="1" fillId="18" borderId="64" xfId="0" applyFont="1" applyFill="1" applyBorder="1" applyAlignment="1">
      <alignment horizontal="center"/>
    </xf>
    <xf numFmtId="0" fontId="1" fillId="7" borderId="64" xfId="0" applyFont="1" applyFill="1" applyBorder="1" applyAlignment="1">
      <alignment horizontal="center"/>
    </xf>
    <xf numFmtId="0" fontId="1" fillId="12" borderId="64" xfId="0" applyFont="1" applyFill="1" applyBorder="1" applyAlignment="1">
      <alignment horizontal="center"/>
    </xf>
    <xf numFmtId="2" fontId="1" fillId="12" borderId="7" xfId="0" applyNumberFormat="1" applyFont="1" applyFill="1" applyBorder="1" applyAlignment="1">
      <alignment horizontal="center"/>
    </xf>
    <xf numFmtId="2" fontId="1" fillId="12" borderId="7" xfId="0" quotePrefix="1" applyNumberFormat="1" applyFont="1" applyFill="1" applyBorder="1" applyAlignment="1">
      <alignment horizontal="center"/>
    </xf>
    <xf numFmtId="2" fontId="3" fillId="12" borderId="7" xfId="0" applyNumberFormat="1" applyFont="1" applyFill="1" applyBorder="1" applyAlignment="1">
      <alignment horizontal="center"/>
    </xf>
    <xf numFmtId="165" fontId="1" fillId="11" borderId="7" xfId="0" applyNumberFormat="1" applyFont="1" applyFill="1" applyBorder="1" applyAlignment="1">
      <alignment horizontal="center"/>
    </xf>
    <xf numFmtId="165" fontId="3" fillId="11" borderId="7" xfId="0" applyNumberFormat="1" applyFont="1" applyFill="1" applyBorder="1" applyAlignment="1">
      <alignment horizontal="center"/>
    </xf>
    <xf numFmtId="166" fontId="1" fillId="12" borderId="21" xfId="0" applyNumberFormat="1" applyFont="1" applyFill="1" applyBorder="1" applyAlignment="1">
      <alignment horizontal="center"/>
    </xf>
    <xf numFmtId="166" fontId="1" fillId="12" borderId="66" xfId="0" applyNumberFormat="1" applyFont="1" applyFill="1" applyBorder="1" applyAlignment="1">
      <alignment horizontal="center"/>
    </xf>
    <xf numFmtId="4" fontId="1" fillId="12" borderId="18" xfId="0" applyNumberFormat="1" applyFont="1" applyFill="1" applyBorder="1" applyAlignment="1">
      <alignment horizontal="right"/>
    </xf>
    <xf numFmtId="1" fontId="15" fillId="11" borderId="11" xfId="0" applyNumberFormat="1" applyFont="1" applyFill="1" applyBorder="1" applyAlignment="1">
      <alignment horizontal="right"/>
    </xf>
    <xf numFmtId="2" fontId="4" fillId="0" borderId="0" xfId="0" applyNumberFormat="1" applyFont="1"/>
    <xf numFmtId="2" fontId="1" fillId="12" borderId="6" xfId="0" applyNumberFormat="1" applyFont="1" applyFill="1" applyBorder="1" applyAlignment="1">
      <alignment horizontal="right"/>
    </xf>
    <xf numFmtId="166" fontId="1" fillId="10" borderId="26" xfId="0" applyNumberFormat="1" applyFont="1" applyFill="1" applyBorder="1" applyAlignment="1">
      <alignment horizontal="center"/>
    </xf>
    <xf numFmtId="166" fontId="1" fillId="10" borderId="0" xfId="0" applyNumberFormat="1" applyFont="1" applyFill="1" applyAlignment="1">
      <alignment horizontal="center"/>
    </xf>
    <xf numFmtId="166" fontId="1" fillId="11" borderId="26" xfId="0" applyNumberFormat="1" applyFont="1" applyFill="1" applyBorder="1" applyAlignment="1">
      <alignment horizontal="center"/>
    </xf>
    <xf numFmtId="166" fontId="1" fillId="10" borderId="66" xfId="0" applyNumberFormat="1" applyFont="1" applyFill="1" applyBorder="1" applyAlignment="1">
      <alignment horizontal="center"/>
    </xf>
    <xf numFmtId="166" fontId="1" fillId="10" borderId="27" xfId="0" applyNumberFormat="1" applyFont="1" applyFill="1" applyBorder="1" applyAlignment="1">
      <alignment horizontal="center"/>
    </xf>
    <xf numFmtId="166" fontId="1" fillId="11" borderId="66" xfId="0" applyNumberFormat="1" applyFont="1" applyFill="1" applyBorder="1" applyAlignment="1">
      <alignment horizontal="center"/>
    </xf>
    <xf numFmtId="0" fontId="1" fillId="13" borderId="64" xfId="0" applyFont="1" applyFill="1" applyBorder="1" applyAlignment="1">
      <alignment horizontal="center"/>
    </xf>
    <xf numFmtId="165" fontId="1" fillId="13" borderId="7" xfId="0" applyNumberFormat="1" applyFont="1" applyFill="1" applyBorder="1" applyAlignment="1">
      <alignment horizontal="center"/>
    </xf>
    <xf numFmtId="0" fontId="13" fillId="21" borderId="7" xfId="2" applyFont="1" applyFill="1" applyBorder="1" applyAlignment="1"/>
    <xf numFmtId="166" fontId="1" fillId="12" borderId="9" xfId="0" applyNumberFormat="1" applyFont="1" applyFill="1" applyBorder="1" applyAlignment="1">
      <alignment horizontal="center"/>
    </xf>
    <xf numFmtId="166" fontId="1" fillId="10" borderId="6" xfId="0" applyNumberFormat="1" applyFont="1" applyFill="1" applyBorder="1" applyAlignment="1">
      <alignment horizontal="center"/>
    </xf>
    <xf numFmtId="166" fontId="1" fillId="10" borderId="18" xfId="0" applyNumberFormat="1" applyFont="1" applyFill="1" applyBorder="1" applyAlignment="1">
      <alignment horizontal="center"/>
    </xf>
    <xf numFmtId="166" fontId="1" fillId="11" borderId="6" xfId="0" applyNumberFormat="1" applyFont="1" applyFill="1" applyBorder="1" applyAlignment="1">
      <alignment horizontal="center"/>
    </xf>
    <xf numFmtId="166" fontId="1" fillId="12" borderId="6" xfId="0" applyNumberFormat="1" applyFont="1" applyFill="1" applyBorder="1" applyAlignment="1">
      <alignment horizontal="center"/>
    </xf>
    <xf numFmtId="166" fontId="1" fillId="12" borderId="2" xfId="0" applyNumberFormat="1" applyFont="1" applyFill="1" applyBorder="1" applyAlignment="1">
      <alignment horizontal="center"/>
    </xf>
    <xf numFmtId="166" fontId="1" fillId="10" borderId="9" xfId="0" applyNumberFormat="1" applyFont="1" applyFill="1" applyBorder="1" applyAlignment="1">
      <alignment horizontal="center"/>
    </xf>
    <xf numFmtId="166" fontId="1" fillId="10" borderId="4" xfId="0" applyNumberFormat="1" applyFont="1" applyFill="1" applyBorder="1" applyAlignment="1">
      <alignment horizontal="center"/>
    </xf>
    <xf numFmtId="166" fontId="1" fillId="11" borderId="9" xfId="0" applyNumberFormat="1" applyFont="1" applyFill="1" applyBorder="1" applyAlignment="1">
      <alignment horizontal="center"/>
    </xf>
    <xf numFmtId="1" fontId="15" fillId="10" borderId="6" xfId="0" applyNumberFormat="1" applyFont="1" applyFill="1" applyBorder="1" applyAlignment="1">
      <alignment horizontal="right"/>
    </xf>
    <xf numFmtId="2" fontId="15" fillId="10" borderId="18" xfId="0" applyNumberFormat="1" applyFont="1" applyFill="1" applyBorder="1" applyAlignment="1">
      <alignment horizontal="right"/>
    </xf>
    <xf numFmtId="1" fontId="15" fillId="11" borderId="6" xfId="0" applyNumberFormat="1" applyFont="1" applyFill="1" applyBorder="1" applyAlignment="1">
      <alignment horizontal="right"/>
    </xf>
    <xf numFmtId="1" fontId="15" fillId="12" borderId="6" xfId="0" applyNumberFormat="1" applyFont="1" applyFill="1" applyBorder="1" applyAlignment="1">
      <alignment horizontal="right"/>
    </xf>
    <xf numFmtId="1" fontId="15" fillId="12" borderId="2" xfId="0" applyNumberFormat="1" applyFont="1" applyFill="1" applyBorder="1" applyAlignment="1">
      <alignment horizontal="right"/>
    </xf>
    <xf numFmtId="3" fontId="15" fillId="10" borderId="9" xfId="0" applyNumberFormat="1" applyFont="1" applyFill="1" applyBorder="1" applyAlignment="1">
      <alignment horizontal="right"/>
    </xf>
    <xf numFmtId="166" fontId="15" fillId="10" borderId="4" xfId="0" applyNumberFormat="1" applyFont="1" applyFill="1" applyBorder="1" applyAlignment="1">
      <alignment horizontal="right"/>
    </xf>
    <xf numFmtId="3" fontId="15" fillId="11" borderId="9" xfId="0" applyNumberFormat="1" applyFont="1" applyFill="1" applyBorder="1" applyAlignment="1">
      <alignment horizontal="right"/>
    </xf>
    <xf numFmtId="3" fontId="15" fillId="12" borderId="9" xfId="0" applyNumberFormat="1" applyFont="1" applyFill="1" applyBorder="1" applyAlignment="1">
      <alignment horizontal="right"/>
    </xf>
    <xf numFmtId="0" fontId="1" fillId="12" borderId="7" xfId="0" applyFont="1" applyFill="1" applyBorder="1" applyAlignment="1">
      <alignment horizontal="center"/>
    </xf>
    <xf numFmtId="0" fontId="1" fillId="13" borderId="7" xfId="0" applyFont="1" applyFill="1" applyBorder="1" applyAlignment="1">
      <alignment horizontal="center"/>
    </xf>
    <xf numFmtId="0" fontId="17" fillId="12" borderId="7" xfId="0" applyFont="1" applyFill="1" applyBorder="1" applyAlignment="1">
      <alignment horizontal="center"/>
    </xf>
    <xf numFmtId="2" fontId="1" fillId="12" borderId="9" xfId="0" applyNumberFormat="1" applyFont="1" applyFill="1" applyBorder="1" applyAlignment="1">
      <alignment horizontal="right"/>
    </xf>
    <xf numFmtId="2" fontId="1" fillId="12" borderId="18" xfId="0" applyNumberFormat="1" applyFont="1" applyFill="1" applyBorder="1" applyAlignment="1">
      <alignment horizontal="right"/>
    </xf>
    <xf numFmtId="2" fontId="1" fillId="12" borderId="0" xfId="0" applyNumberFormat="1" applyFont="1" applyFill="1" applyAlignment="1">
      <alignment horizontal="right"/>
    </xf>
    <xf numFmtId="2" fontId="0" fillId="11" borderId="27" xfId="0" applyNumberFormat="1" applyFill="1" applyBorder="1"/>
    <xf numFmtId="2" fontId="0" fillId="9" borderId="68" xfId="0" applyNumberFormat="1" applyFill="1" applyBorder="1"/>
    <xf numFmtId="2" fontId="14" fillId="9" borderId="36" xfId="0" applyNumberFormat="1" applyFont="1" applyFill="1" applyBorder="1"/>
    <xf numFmtId="0" fontId="18" fillId="21" borderId="64" xfId="0" applyFont="1" applyFill="1" applyBorder="1"/>
    <xf numFmtId="0" fontId="18" fillId="21" borderId="7" xfId="0" applyFont="1" applyFill="1" applyBorder="1"/>
    <xf numFmtId="0" fontId="19" fillId="21" borderId="7" xfId="2" applyFont="1" applyFill="1" applyBorder="1"/>
    <xf numFmtId="0" fontId="19" fillId="21" borderId="7" xfId="2" applyFont="1" applyFill="1" applyBorder="1" applyAlignment="1"/>
    <xf numFmtId="3" fontId="1" fillId="12" borderId="6" xfId="0" applyNumberFormat="1" applyFont="1" applyFill="1" applyBorder="1" applyAlignment="1">
      <alignment horizontal="right"/>
    </xf>
    <xf numFmtId="166" fontId="1" fillId="11" borderId="41" xfId="0" applyNumberFormat="1" applyFont="1" applyFill="1" applyBorder="1" applyAlignment="1">
      <alignment horizontal="center"/>
    </xf>
    <xf numFmtId="166" fontId="1" fillId="10" borderId="69" xfId="0" applyNumberFormat="1" applyFont="1" applyFill="1" applyBorder="1" applyAlignment="1">
      <alignment horizontal="center"/>
    </xf>
    <xf numFmtId="0" fontId="0" fillId="9" borderId="38" xfId="0" applyFill="1" applyBorder="1"/>
    <xf numFmtId="0" fontId="0" fillId="9" borderId="41" xfId="0" applyFill="1" applyBorder="1"/>
    <xf numFmtId="4" fontId="1" fillId="12" borderId="4" xfId="0" applyNumberFormat="1" applyFont="1" applyFill="1" applyBorder="1" applyAlignment="1">
      <alignment horizontal="right"/>
    </xf>
    <xf numFmtId="4" fontId="1" fillId="10" borderId="4" xfId="0" applyNumberFormat="1" applyFont="1" applyFill="1" applyBorder="1" applyAlignment="1">
      <alignment horizontal="right"/>
    </xf>
    <xf numFmtId="4" fontId="1" fillId="12" borderId="4" xfId="0" applyNumberFormat="1" applyFont="1" applyFill="1" applyBorder="1"/>
    <xf numFmtId="4" fontId="1" fillId="10" borderId="4" xfId="0" applyNumberFormat="1" applyFont="1" applyFill="1" applyBorder="1"/>
    <xf numFmtId="4" fontId="1" fillId="11" borderId="4" xfId="0" applyNumberFormat="1" applyFont="1" applyFill="1" applyBorder="1"/>
    <xf numFmtId="4" fontId="1" fillId="10" borderId="18" xfId="0" applyNumberFormat="1" applyFont="1" applyFill="1" applyBorder="1" applyAlignment="1">
      <alignment horizontal="right"/>
    </xf>
    <xf numFmtId="2" fontId="15" fillId="10" borderId="8" xfId="0" applyNumberFormat="1" applyFont="1" applyFill="1" applyBorder="1" applyAlignment="1">
      <alignment horizontal="right"/>
    </xf>
    <xf numFmtId="3" fontId="15" fillId="20" borderId="32" xfId="0" applyNumberFormat="1" applyFont="1" applyFill="1" applyBorder="1" applyAlignment="1">
      <alignment horizontal="right"/>
    </xf>
    <xf numFmtId="4" fontId="7" fillId="0" borderId="0" xfId="0" applyNumberFormat="1" applyFont="1"/>
    <xf numFmtId="16" fontId="7" fillId="0" borderId="0" xfId="0" applyNumberFormat="1" applyFont="1"/>
    <xf numFmtId="0" fontId="3" fillId="20" borderId="12" xfId="0" applyFont="1" applyFill="1" applyBorder="1"/>
    <xf numFmtId="168" fontId="1" fillId="12" borderId="6" xfId="0" applyNumberFormat="1" applyFont="1" applyFill="1" applyBorder="1" applyAlignment="1">
      <alignment horizontal="right"/>
    </xf>
    <xf numFmtId="0" fontId="16" fillId="7" borderId="7" xfId="2" applyFont="1" applyFill="1" applyBorder="1" applyAlignment="1"/>
    <xf numFmtId="1" fontId="14" fillId="7" borderId="7" xfId="1" applyNumberFormat="1" applyFont="1" applyFill="1" applyBorder="1" applyAlignment="1">
      <alignment horizontal="center"/>
    </xf>
    <xf numFmtId="2" fontId="14" fillId="7" borderId="7" xfId="0" applyNumberFormat="1" applyFont="1" applyFill="1" applyBorder="1" applyAlignment="1">
      <alignment horizontal="center"/>
    </xf>
    <xf numFmtId="0" fontId="14" fillId="7" borderId="7" xfId="0" applyFont="1" applyFill="1" applyBorder="1" applyAlignment="1">
      <alignment horizontal="center"/>
    </xf>
    <xf numFmtId="2" fontId="14" fillId="7" borderId="7" xfId="0" quotePrefix="1" applyNumberFormat="1" applyFont="1" applyFill="1" applyBorder="1" applyAlignment="1">
      <alignment horizontal="center"/>
    </xf>
    <xf numFmtId="0" fontId="16" fillId="7" borderId="7" xfId="2" applyFont="1" applyFill="1" applyBorder="1"/>
    <xf numFmtId="3" fontId="1" fillId="20" borderId="6" xfId="0" applyNumberFormat="1" applyFont="1" applyFill="1" applyBorder="1" applyAlignment="1">
      <alignment horizontal="right"/>
    </xf>
    <xf numFmtId="4" fontId="1" fillId="0" borderId="0" xfId="0" applyNumberFormat="1" applyFont="1"/>
    <xf numFmtId="4" fontId="3" fillId="9" borderId="11" xfId="0" applyNumberFormat="1" applyFont="1" applyFill="1" applyBorder="1"/>
    <xf numFmtId="1" fontId="1" fillId="2" borderId="1" xfId="0" applyNumberFormat="1" applyFont="1" applyFill="1" applyBorder="1" applyAlignment="1">
      <alignment horizontal="center"/>
    </xf>
    <xf numFmtId="4" fontId="1" fillId="7" borderId="19" xfId="0" applyNumberFormat="1" applyFont="1" applyFill="1" applyBorder="1" applyAlignment="1">
      <alignment horizontal="right"/>
    </xf>
    <xf numFmtId="2" fontId="1" fillId="7" borderId="7" xfId="0" quotePrefix="1" applyNumberFormat="1" applyFont="1" applyFill="1" applyBorder="1" applyAlignment="1">
      <alignment horizontal="center"/>
    </xf>
    <xf numFmtId="2" fontId="1" fillId="7" borderId="7" xfId="0" applyNumberFormat="1" applyFont="1" applyFill="1" applyBorder="1" applyAlignment="1">
      <alignment horizontal="center"/>
    </xf>
    <xf numFmtId="165" fontId="1" fillId="7" borderId="7" xfId="0" applyNumberFormat="1" applyFont="1" applyFill="1" applyBorder="1" applyAlignment="1">
      <alignment horizontal="center"/>
    </xf>
    <xf numFmtId="0" fontId="12" fillId="7" borderId="7" xfId="2" applyFill="1" applyBorder="1" applyAlignment="1"/>
    <xf numFmtId="2" fontId="3" fillId="7" borderId="7" xfId="0" quotePrefix="1" applyNumberFormat="1" applyFont="1" applyFill="1" applyBorder="1" applyAlignment="1">
      <alignment horizontal="center"/>
    </xf>
    <xf numFmtId="165" fontId="3" fillId="7" borderId="7" xfId="0" applyNumberFormat="1" applyFont="1" applyFill="1" applyBorder="1" applyAlignment="1">
      <alignment horizontal="center"/>
    </xf>
    <xf numFmtId="4" fontId="1" fillId="12" borderId="19" xfId="0" applyNumberFormat="1" applyFont="1" applyFill="1" applyBorder="1" applyAlignment="1">
      <alignment horizontal="right"/>
    </xf>
    <xf numFmtId="1" fontId="1" fillId="11" borderId="32" xfId="0" applyNumberFormat="1" applyFont="1" applyFill="1" applyBorder="1" applyAlignment="1">
      <alignment horizontal="right"/>
    </xf>
    <xf numFmtId="1" fontId="1" fillId="11" borderId="9" xfId="0" applyNumberFormat="1" applyFont="1" applyFill="1" applyBorder="1" applyAlignment="1">
      <alignment horizontal="right"/>
    </xf>
    <xf numFmtId="2" fontId="3" fillId="7" borderId="7" xfId="0" applyNumberFormat="1" applyFont="1" applyFill="1" applyBorder="1" applyAlignment="1">
      <alignment horizontal="center"/>
    </xf>
    <xf numFmtId="0" fontId="3" fillId="7" borderId="7" xfId="0" applyFont="1" applyFill="1" applyBorder="1" applyAlignment="1">
      <alignment horizontal="center"/>
    </xf>
    <xf numFmtId="3" fontId="1" fillId="20" borderId="12" xfId="0" applyNumberFormat="1" applyFont="1" applyFill="1" applyBorder="1" applyAlignment="1">
      <alignment horizontal="right"/>
    </xf>
    <xf numFmtId="2" fontId="1" fillId="7" borderId="10" xfId="0" applyNumberFormat="1" applyFont="1" applyFill="1" applyBorder="1" applyAlignment="1">
      <alignment horizontal="center"/>
    </xf>
    <xf numFmtId="3" fontId="7" fillId="0" borderId="0" xfId="0" applyNumberFormat="1" applyFont="1"/>
    <xf numFmtId="0" fontId="14" fillId="7" borderId="7" xfId="0" applyFont="1" applyFill="1" applyBorder="1"/>
    <xf numFmtId="0" fontId="14" fillId="7" borderId="10" xfId="0" applyFont="1" applyFill="1" applyBorder="1" applyAlignment="1">
      <alignment horizontal="center"/>
    </xf>
    <xf numFmtId="2" fontId="14" fillId="7" borderId="10" xfId="0" applyNumberFormat="1" applyFont="1" applyFill="1" applyBorder="1" applyAlignment="1">
      <alignment horizontal="center"/>
    </xf>
    <xf numFmtId="6" fontId="14" fillId="7" borderId="7" xfId="0" applyNumberFormat="1" applyFont="1" applyFill="1" applyBorder="1" applyAlignment="1">
      <alignment horizontal="center"/>
    </xf>
    <xf numFmtId="3" fontId="14" fillId="7" borderId="4" xfId="0" applyNumberFormat="1" applyFont="1" applyFill="1" applyBorder="1" applyAlignment="1">
      <alignment horizontal="right"/>
    </xf>
    <xf numFmtId="0" fontId="3" fillId="7" borderId="7" xfId="0" applyFont="1" applyFill="1" applyBorder="1"/>
    <xf numFmtId="1" fontId="14" fillId="7" borderId="7" xfId="0" applyNumberFormat="1" applyFont="1" applyFill="1" applyBorder="1" applyAlignment="1">
      <alignment horizontal="center"/>
    </xf>
    <xf numFmtId="2" fontId="1" fillId="25" borderId="4" xfId="0" applyNumberFormat="1" applyFont="1" applyFill="1" applyBorder="1" applyAlignment="1">
      <alignment horizontal="right"/>
    </xf>
    <xf numFmtId="4" fontId="1" fillId="25" borderId="4" xfId="0" applyNumberFormat="1" applyFont="1" applyFill="1" applyBorder="1" applyAlignment="1">
      <alignment horizontal="right"/>
    </xf>
    <xf numFmtId="2" fontId="1" fillId="25" borderId="25" xfId="0" applyNumberFormat="1" applyFont="1" applyFill="1" applyBorder="1" applyAlignment="1">
      <alignment horizontal="right"/>
    </xf>
    <xf numFmtId="4" fontId="1" fillId="25" borderId="25" xfId="0" applyNumberFormat="1" applyFont="1" applyFill="1" applyBorder="1" applyAlignment="1">
      <alignment horizontal="right"/>
    </xf>
    <xf numFmtId="1" fontId="22" fillId="7" borderId="7" xfId="1" applyNumberFormat="1" applyFont="1" applyFill="1" applyBorder="1" applyAlignment="1">
      <alignment horizontal="center"/>
    </xf>
    <xf numFmtId="2" fontId="22" fillId="7" borderId="7" xfId="0" applyNumberFormat="1" applyFont="1" applyFill="1" applyBorder="1" applyAlignment="1">
      <alignment horizontal="center"/>
    </xf>
    <xf numFmtId="0" fontId="23" fillId="7" borderId="7" xfId="2" applyFont="1" applyFill="1" applyBorder="1" applyAlignment="1"/>
    <xf numFmtId="2" fontId="20" fillId="25" borderId="6" xfId="0" applyNumberFormat="1" applyFont="1" applyFill="1" applyBorder="1" applyAlignment="1">
      <alignment horizontal="right"/>
    </xf>
    <xf numFmtId="2" fontId="20" fillId="25" borderId="18" xfId="0" applyNumberFormat="1" applyFont="1" applyFill="1" applyBorder="1" applyAlignment="1">
      <alignment horizontal="right"/>
    </xf>
    <xf numFmtId="2" fontId="20" fillId="25" borderId="4" xfId="0" applyNumberFormat="1" applyFont="1" applyFill="1" applyBorder="1" applyAlignment="1">
      <alignment horizontal="right"/>
    </xf>
    <xf numFmtId="0" fontId="21" fillId="7" borderId="7" xfId="0" applyFont="1" applyFill="1" applyBorder="1"/>
    <xf numFmtId="0" fontId="22" fillId="7" borderId="7" xfId="0" applyFont="1" applyFill="1" applyBorder="1"/>
    <xf numFmtId="2" fontId="15" fillId="25" borderId="11" xfId="0" applyNumberFormat="1" applyFont="1" applyFill="1" applyBorder="1"/>
    <xf numFmtId="2" fontId="15" fillId="25" borderId="19" xfId="0" applyNumberFormat="1" applyFont="1" applyFill="1" applyBorder="1" applyAlignment="1">
      <alignment horizontal="right"/>
    </xf>
    <xf numFmtId="2" fontId="15" fillId="25" borderId="8" xfId="0" applyNumberFormat="1" applyFont="1" applyFill="1" applyBorder="1" applyAlignment="1">
      <alignment horizontal="right"/>
    </xf>
    <xf numFmtId="2" fontId="1" fillId="25" borderId="6" xfId="0" applyNumberFormat="1" applyFont="1" applyFill="1" applyBorder="1"/>
    <xf numFmtId="2" fontId="1" fillId="25" borderId="18" xfId="0" applyNumberFormat="1" applyFont="1" applyFill="1" applyBorder="1" applyAlignment="1">
      <alignment horizontal="right"/>
    </xf>
    <xf numFmtId="2" fontId="1" fillId="25" borderId="0" xfId="0" applyNumberFormat="1" applyFont="1" applyFill="1"/>
    <xf numFmtId="166" fontId="1" fillId="2" borderId="29" xfId="0" applyNumberFormat="1" applyFont="1" applyFill="1" applyBorder="1" applyAlignment="1">
      <alignment horizontal="center"/>
    </xf>
    <xf numFmtId="3" fontId="25" fillId="7" borderId="6" xfId="0" applyNumberFormat="1" applyFont="1" applyFill="1" applyBorder="1"/>
    <xf numFmtId="0" fontId="25" fillId="7" borderId="2" xfId="0" applyFont="1" applyFill="1" applyBorder="1"/>
    <xf numFmtId="3" fontId="24" fillId="7" borderId="2" xfId="0" applyNumberFormat="1" applyFont="1" applyFill="1" applyBorder="1"/>
    <xf numFmtId="4" fontId="24" fillId="7" borderId="2" xfId="0" applyNumberFormat="1" applyFont="1" applyFill="1" applyBorder="1"/>
    <xf numFmtId="1" fontId="25" fillId="7" borderId="2" xfId="0" applyNumberFormat="1" applyFont="1" applyFill="1" applyBorder="1"/>
    <xf numFmtId="4" fontId="24" fillId="7" borderId="25" xfId="0" applyNumberFormat="1" applyFont="1" applyFill="1" applyBorder="1" applyAlignment="1">
      <alignment horizontal="right"/>
    </xf>
    <xf numFmtId="3" fontId="24" fillId="7" borderId="6" xfId="0" applyNumberFormat="1" applyFont="1" applyFill="1" applyBorder="1" applyAlignment="1">
      <alignment horizontal="right"/>
    </xf>
    <xf numFmtId="3" fontId="25" fillId="27" borderId="6" xfId="0" applyNumberFormat="1" applyFont="1" applyFill="1" applyBorder="1"/>
    <xf numFmtId="0" fontId="25" fillId="27" borderId="2" xfId="0" applyFont="1" applyFill="1" applyBorder="1"/>
    <xf numFmtId="3" fontId="24" fillId="27" borderId="2" xfId="0" applyNumberFormat="1" applyFont="1" applyFill="1" applyBorder="1"/>
    <xf numFmtId="4" fontId="24" fillId="27" borderId="2" xfId="0" applyNumberFormat="1" applyFont="1" applyFill="1" applyBorder="1"/>
    <xf numFmtId="1" fontId="25" fillId="27" borderId="2" xfId="0" applyNumberFormat="1" applyFont="1" applyFill="1" applyBorder="1"/>
    <xf numFmtId="4" fontId="24" fillId="27" borderId="25" xfId="0" applyNumberFormat="1" applyFont="1" applyFill="1" applyBorder="1" applyAlignment="1">
      <alignment horizontal="right"/>
    </xf>
    <xf numFmtId="3" fontId="24" fillId="27" borderId="6" xfId="0" applyNumberFormat="1" applyFont="1" applyFill="1" applyBorder="1" applyAlignment="1">
      <alignment horizontal="right"/>
    </xf>
    <xf numFmtId="0" fontId="25" fillId="7" borderId="25" xfId="0" applyFont="1" applyFill="1" applyBorder="1"/>
    <xf numFmtId="3" fontId="24" fillId="9" borderId="59" xfId="0" applyNumberFormat="1" applyFont="1" applyFill="1" applyBorder="1"/>
    <xf numFmtId="4" fontId="24" fillId="9" borderId="16" xfId="0" applyNumberFormat="1" applyFont="1" applyFill="1" applyBorder="1" applyAlignment="1">
      <alignment horizontal="right"/>
    </xf>
    <xf numFmtId="0" fontId="24" fillId="9" borderId="40" xfId="0" applyFont="1" applyFill="1" applyBorder="1" applyAlignment="1">
      <alignment horizontal="center"/>
    </xf>
    <xf numFmtId="0" fontId="24" fillId="9" borderId="61" xfId="0" applyFont="1" applyFill="1" applyBorder="1" applyAlignment="1">
      <alignment horizontal="center"/>
    </xf>
    <xf numFmtId="0" fontId="24" fillId="11" borderId="55" xfId="0" applyFont="1" applyFill="1" applyBorder="1" applyAlignment="1">
      <alignment horizontal="left"/>
    </xf>
    <xf numFmtId="0" fontId="24" fillId="11" borderId="41" xfId="0" applyFont="1" applyFill="1" applyBorder="1" applyAlignment="1">
      <alignment horizontal="center"/>
    </xf>
    <xf numFmtId="0" fontId="11" fillId="0" borderId="0" xfId="0" applyFont="1"/>
    <xf numFmtId="0" fontId="3" fillId="12" borderId="12" xfId="0" applyFont="1" applyFill="1" applyBorder="1"/>
    <xf numFmtId="0" fontId="1" fillId="12" borderId="12" xfId="0" applyFont="1" applyFill="1" applyBorder="1"/>
    <xf numFmtId="1" fontId="15" fillId="11" borderId="19" xfId="0" applyNumberFormat="1" applyFont="1" applyFill="1" applyBorder="1" applyAlignment="1">
      <alignment horizontal="right"/>
    </xf>
    <xf numFmtId="1" fontId="15" fillId="12" borderId="32" xfId="0" applyNumberFormat="1" applyFont="1" applyFill="1" applyBorder="1" applyAlignment="1">
      <alignment horizontal="right"/>
    </xf>
    <xf numFmtId="1" fontId="1" fillId="12" borderId="32" xfId="0" applyNumberFormat="1" applyFont="1" applyFill="1" applyBorder="1" applyAlignment="1">
      <alignment horizontal="right"/>
    </xf>
    <xf numFmtId="166" fontId="1" fillId="10" borderId="39" xfId="0" applyNumberFormat="1" applyFont="1" applyFill="1" applyBorder="1" applyAlignment="1">
      <alignment horizontal="center"/>
    </xf>
    <xf numFmtId="166" fontId="1" fillId="12" borderId="49" xfId="0" applyNumberFormat="1" applyFont="1" applyFill="1" applyBorder="1" applyAlignment="1">
      <alignment horizontal="center"/>
    </xf>
    <xf numFmtId="166" fontId="1" fillId="11" borderId="49" xfId="0" applyNumberFormat="1" applyFont="1" applyFill="1" applyBorder="1" applyAlignment="1">
      <alignment horizontal="center"/>
    </xf>
    <xf numFmtId="0" fontId="3" fillId="12" borderId="46" xfId="0" applyFont="1" applyFill="1" applyBorder="1"/>
    <xf numFmtId="2" fontId="3" fillId="12" borderId="4" xfId="0" applyNumberFormat="1" applyFont="1" applyFill="1" applyBorder="1"/>
    <xf numFmtId="0" fontId="11" fillId="0" borderId="70" xfId="0" applyFont="1" applyBorder="1"/>
    <xf numFmtId="0" fontId="7" fillId="0" borderId="71" xfId="0" applyFont="1" applyBorder="1"/>
    <xf numFmtId="0" fontId="24" fillId="9" borderId="72" xfId="0" applyFont="1" applyFill="1" applyBorder="1" applyAlignment="1">
      <alignment horizontal="center"/>
    </xf>
    <xf numFmtId="0" fontId="24" fillId="10" borderId="69" xfId="0" applyFont="1" applyFill="1" applyBorder="1" applyAlignment="1">
      <alignment horizontal="left"/>
    </xf>
    <xf numFmtId="0" fontId="24" fillId="10" borderId="61" xfId="0" applyFont="1" applyFill="1" applyBorder="1" applyAlignment="1">
      <alignment horizontal="center"/>
    </xf>
    <xf numFmtId="1" fontId="15" fillId="20" borderId="11" xfId="0" applyNumberFormat="1" applyFont="1" applyFill="1" applyBorder="1" applyAlignment="1">
      <alignment horizontal="right"/>
    </xf>
    <xf numFmtId="4" fontId="1" fillId="25" borderId="6" xfId="0" applyNumberFormat="1" applyFont="1" applyFill="1" applyBorder="1" applyAlignment="1">
      <alignment horizontal="right"/>
    </xf>
    <xf numFmtId="166" fontId="15" fillId="10" borderId="8" xfId="0" applyNumberFormat="1" applyFont="1" applyFill="1" applyBorder="1" applyAlignment="1">
      <alignment horizontal="right"/>
    </xf>
    <xf numFmtId="4" fontId="1" fillId="11" borderId="14" xfId="0" applyNumberFormat="1" applyFont="1" applyFill="1" applyBorder="1" applyAlignment="1">
      <alignment horizontal="center"/>
    </xf>
    <xf numFmtId="4" fontId="1" fillId="11" borderId="7" xfId="0" applyNumberFormat="1" applyFont="1" applyFill="1" applyBorder="1" applyAlignment="1">
      <alignment horizontal="center"/>
    </xf>
    <xf numFmtId="4" fontId="1" fillId="11" borderId="7" xfId="0" applyNumberFormat="1" applyFont="1" applyFill="1" applyBorder="1" applyAlignment="1">
      <alignment horizontal="right"/>
    </xf>
    <xf numFmtId="3" fontId="1" fillId="12" borderId="26" xfId="0" applyNumberFormat="1" applyFont="1" applyFill="1" applyBorder="1" applyAlignment="1">
      <alignment horizontal="center"/>
    </xf>
    <xf numFmtId="3" fontId="1" fillId="12" borderId="62" xfId="0" applyNumberFormat="1" applyFont="1" applyFill="1" applyBorder="1" applyAlignment="1">
      <alignment horizontal="center"/>
    </xf>
    <xf numFmtId="3" fontId="1" fillId="12" borderId="67" xfId="0" applyNumberFormat="1" applyFont="1" applyFill="1" applyBorder="1" applyAlignment="1">
      <alignment horizontal="right"/>
    </xf>
    <xf numFmtId="4" fontId="1" fillId="12" borderId="27" xfId="0" applyNumberFormat="1" applyFont="1" applyFill="1" applyBorder="1" applyAlignment="1">
      <alignment horizontal="right"/>
    </xf>
    <xf numFmtId="4" fontId="1" fillId="11" borderId="0" xfId="0" applyNumberFormat="1" applyFont="1" applyFill="1" applyAlignment="1">
      <alignment horizontal="right"/>
    </xf>
    <xf numFmtId="4" fontId="1" fillId="12" borderId="65" xfId="0" applyNumberFormat="1" applyFont="1" applyFill="1" applyBorder="1" applyAlignment="1">
      <alignment horizontal="right"/>
    </xf>
    <xf numFmtId="3" fontId="0" fillId="9" borderId="0" xfId="0" applyNumberFormat="1" applyFill="1"/>
    <xf numFmtId="3" fontId="1" fillId="12" borderId="2" xfId="0" applyNumberFormat="1" applyFont="1" applyFill="1" applyBorder="1" applyAlignment="1">
      <alignment horizontal="right"/>
    </xf>
    <xf numFmtId="4" fontId="1" fillId="25" borderId="7" xfId="0" applyNumberFormat="1" applyFont="1" applyFill="1" applyBorder="1" applyAlignment="1">
      <alignment horizontal="right"/>
    </xf>
    <xf numFmtId="0" fontId="3" fillId="0" borderId="1" xfId="0" applyFont="1" applyBorder="1" applyAlignment="1">
      <alignment horizontal="center"/>
    </xf>
    <xf numFmtId="4" fontId="1" fillId="25" borderId="11" xfId="0" applyNumberFormat="1" applyFont="1" applyFill="1" applyBorder="1" applyAlignment="1">
      <alignment horizontal="right"/>
    </xf>
    <xf numFmtId="4" fontId="1" fillId="25" borderId="45" xfId="0" applyNumberFormat="1" applyFont="1" applyFill="1" applyBorder="1" applyAlignment="1">
      <alignment horizontal="right"/>
    </xf>
    <xf numFmtId="4" fontId="1" fillId="25" borderId="47" xfId="0" applyNumberFormat="1" applyFont="1" applyFill="1" applyBorder="1" applyAlignment="1">
      <alignment horizontal="right"/>
    </xf>
    <xf numFmtId="4" fontId="1" fillId="25" borderId="8" xfId="0" applyNumberFormat="1" applyFont="1" applyFill="1" applyBorder="1" applyAlignment="1">
      <alignment horizontal="right"/>
    </xf>
    <xf numFmtId="4" fontId="1" fillId="25" borderId="2" xfId="0" applyNumberFormat="1" applyFont="1" applyFill="1" applyBorder="1" applyAlignment="1">
      <alignment horizontal="right"/>
    </xf>
    <xf numFmtId="0" fontId="3" fillId="22" borderId="2" xfId="0" applyFont="1" applyFill="1" applyBorder="1" applyAlignment="1">
      <alignment horizontal="right"/>
    </xf>
    <xf numFmtId="0" fontId="3" fillId="23" borderId="12" xfId="0" applyFont="1" applyFill="1" applyBorder="1"/>
    <xf numFmtId="166" fontId="1" fillId="2" borderId="21" xfId="0" applyNumberFormat="1" applyFont="1" applyFill="1" applyBorder="1" applyAlignment="1">
      <alignment horizontal="right"/>
    </xf>
    <xf numFmtId="0" fontId="20" fillId="2" borderId="1" xfId="0" applyFont="1" applyFill="1" applyBorder="1" applyAlignment="1">
      <alignment horizontal="center"/>
    </xf>
    <xf numFmtId="2" fontId="20" fillId="2" borderId="1" xfId="0" applyNumberFormat="1" applyFont="1" applyFill="1" applyBorder="1" applyAlignment="1">
      <alignment horizontal="center"/>
    </xf>
    <xf numFmtId="0" fontId="20" fillId="7" borderId="1" xfId="0" applyFont="1" applyFill="1" applyBorder="1" applyAlignment="1">
      <alignment horizontal="center"/>
    </xf>
    <xf numFmtId="0" fontId="5" fillId="18" borderId="14" xfId="0" applyFont="1" applyFill="1" applyBorder="1" applyAlignment="1">
      <alignment horizontal="center"/>
    </xf>
    <xf numFmtId="0" fontId="5" fillId="7" borderId="14" xfId="0" applyFont="1" applyFill="1" applyBorder="1" applyAlignment="1">
      <alignment horizontal="center"/>
    </xf>
    <xf numFmtId="0" fontId="5" fillId="18" borderId="7" xfId="0" applyFont="1" applyFill="1" applyBorder="1" applyAlignment="1">
      <alignment horizontal="center"/>
    </xf>
    <xf numFmtId="0" fontId="5" fillId="7" borderId="7" xfId="0" applyFont="1" applyFill="1" applyBorder="1" applyAlignment="1">
      <alignment horizontal="center"/>
    </xf>
    <xf numFmtId="4" fontId="26" fillId="0" borderId="0" xfId="0" applyNumberFormat="1" applyFont="1"/>
    <xf numFmtId="3" fontId="26" fillId="0" borderId="0" xfId="0" applyNumberFormat="1" applyFont="1"/>
    <xf numFmtId="1" fontId="5" fillId="6" borderId="35" xfId="0" quotePrefix="1" applyNumberFormat="1" applyFont="1" applyFill="1" applyBorder="1" applyAlignment="1">
      <alignment horizontal="center"/>
    </xf>
    <xf numFmtId="1" fontId="5" fillId="6" borderId="7" xfId="0" quotePrefix="1" applyNumberFormat="1" applyFont="1" applyFill="1" applyBorder="1" applyAlignment="1">
      <alignment horizontal="center"/>
    </xf>
    <xf numFmtId="1" fontId="5" fillId="6" borderId="7" xfId="0" applyNumberFormat="1" applyFont="1" applyFill="1" applyBorder="1" applyAlignment="1">
      <alignment horizontal="center"/>
    </xf>
    <xf numFmtId="0" fontId="5" fillId="0" borderId="7" xfId="0" applyFont="1" applyBorder="1"/>
    <xf numFmtId="1" fontId="5" fillId="7" borderId="35" xfId="1" applyNumberFormat="1" applyFont="1" applyFill="1" applyBorder="1" applyAlignment="1">
      <alignment horizontal="center"/>
    </xf>
    <xf numFmtId="2" fontId="5" fillId="7" borderId="35" xfId="0" applyNumberFormat="1" applyFont="1" applyFill="1" applyBorder="1" applyAlignment="1">
      <alignment horizontal="center"/>
    </xf>
    <xf numFmtId="0" fontId="5" fillId="7" borderId="35" xfId="0" applyFont="1" applyFill="1" applyBorder="1" applyAlignment="1">
      <alignment horizontal="center"/>
    </xf>
    <xf numFmtId="0" fontId="23" fillId="7" borderId="35" xfId="2" applyFont="1" applyFill="1" applyBorder="1"/>
    <xf numFmtId="1" fontId="5" fillId="7" borderId="7" xfId="1" applyNumberFormat="1" applyFont="1" applyFill="1" applyBorder="1" applyAlignment="1">
      <alignment horizontal="center"/>
    </xf>
    <xf numFmtId="2" fontId="5" fillId="7" borderId="7" xfId="0" applyNumberFormat="1" applyFont="1" applyFill="1" applyBorder="1" applyAlignment="1">
      <alignment horizontal="center"/>
    </xf>
    <xf numFmtId="2" fontId="5" fillId="7" borderId="7" xfId="0" quotePrefix="1" applyNumberFormat="1" applyFont="1" applyFill="1" applyBorder="1" applyAlignment="1">
      <alignment horizontal="center"/>
    </xf>
    <xf numFmtId="165" fontId="5" fillId="7" borderId="7" xfId="0" applyNumberFormat="1" applyFont="1" applyFill="1" applyBorder="1" applyAlignment="1">
      <alignment horizontal="center"/>
    </xf>
    <xf numFmtId="0" fontId="23" fillId="7" borderId="7" xfId="2" applyFont="1" applyFill="1" applyBorder="1"/>
    <xf numFmtId="0" fontId="5" fillId="0" borderId="64" xfId="0" applyFont="1" applyBorder="1"/>
    <xf numFmtId="0" fontId="5" fillId="0" borderId="35" xfId="0" applyFont="1" applyBorder="1"/>
    <xf numFmtId="4" fontId="5" fillId="25" borderId="12" xfId="0" applyNumberFormat="1" applyFont="1" applyFill="1" applyBorder="1" applyAlignment="1">
      <alignment horizontal="right"/>
    </xf>
    <xf numFmtId="2" fontId="5" fillId="25" borderId="18" xfId="0" applyNumberFormat="1" applyFont="1" applyFill="1" applyBorder="1" applyAlignment="1">
      <alignment horizontal="right"/>
    </xf>
    <xf numFmtId="1" fontId="5" fillId="20" borderId="66" xfId="0" applyNumberFormat="1" applyFont="1" applyFill="1" applyBorder="1" applyAlignment="1">
      <alignment horizontal="right"/>
    </xf>
    <xf numFmtId="1" fontId="5" fillId="20" borderId="9" xfId="0" applyNumberFormat="1" applyFont="1" applyFill="1" applyBorder="1" applyAlignment="1">
      <alignment horizontal="right"/>
    </xf>
    <xf numFmtId="1" fontId="5" fillId="12" borderId="9" xfId="0" applyNumberFormat="1" applyFont="1" applyFill="1" applyBorder="1" applyAlignment="1">
      <alignment horizontal="right"/>
    </xf>
    <xf numFmtId="1" fontId="5" fillId="12" borderId="11" xfId="0" applyNumberFormat="1" applyFont="1" applyFill="1" applyBorder="1" applyAlignment="1">
      <alignment horizontal="right"/>
    </xf>
    <xf numFmtId="2" fontId="5" fillId="25" borderId="0" xfId="0" applyNumberFormat="1" applyFont="1" applyFill="1" applyAlignment="1">
      <alignment horizontal="right"/>
    </xf>
    <xf numFmtId="2" fontId="5" fillId="25" borderId="60" xfId="0" applyNumberFormat="1" applyFont="1" applyFill="1" applyBorder="1" applyAlignment="1">
      <alignment horizontal="right"/>
    </xf>
    <xf numFmtId="2" fontId="5" fillId="25" borderId="28" xfId="0" applyNumberFormat="1" applyFont="1" applyFill="1" applyBorder="1" applyAlignment="1">
      <alignment horizontal="right"/>
    </xf>
    <xf numFmtId="2" fontId="5" fillId="25" borderId="2" xfId="0" applyNumberFormat="1" applyFont="1" applyFill="1" applyBorder="1" applyAlignment="1">
      <alignment horizontal="right"/>
    </xf>
    <xf numFmtId="2" fontId="5" fillId="25" borderId="4" xfId="0" applyNumberFormat="1" applyFont="1" applyFill="1" applyBorder="1" applyAlignment="1">
      <alignment horizontal="right"/>
    </xf>
    <xf numFmtId="4" fontId="22" fillId="12" borderId="3" xfId="0" applyNumberFormat="1" applyFont="1" applyFill="1" applyBorder="1" applyAlignment="1">
      <alignment horizontal="right"/>
    </xf>
    <xf numFmtId="1" fontId="22" fillId="10" borderId="11" xfId="0" applyNumberFormat="1" applyFont="1" applyFill="1" applyBorder="1" applyAlignment="1">
      <alignment horizontal="right"/>
    </xf>
    <xf numFmtId="2" fontId="22" fillId="10" borderId="19" xfId="0" applyNumberFormat="1" applyFont="1" applyFill="1" applyBorder="1" applyAlignment="1">
      <alignment horizontal="right"/>
    </xf>
    <xf numFmtId="1" fontId="22" fillId="11" borderId="11" xfId="0" applyNumberFormat="1" applyFont="1" applyFill="1" applyBorder="1" applyAlignment="1">
      <alignment horizontal="right"/>
    </xf>
    <xf numFmtId="2" fontId="22" fillId="11" borderId="8" xfId="0" applyNumberFormat="1" applyFont="1" applyFill="1" applyBorder="1" applyAlignment="1">
      <alignment horizontal="right"/>
    </xf>
    <xf numFmtId="1" fontId="22" fillId="12" borderId="11" xfId="0" applyNumberFormat="1" applyFont="1" applyFill="1" applyBorder="1" applyAlignment="1">
      <alignment horizontal="right"/>
    </xf>
    <xf numFmtId="1" fontId="22" fillId="12" borderId="45" xfId="0" applyNumberFormat="1" applyFont="1" applyFill="1" applyBorder="1" applyAlignment="1">
      <alignment horizontal="right"/>
    </xf>
    <xf numFmtId="2" fontId="22" fillId="11" borderId="8" xfId="0" applyNumberFormat="1" applyFont="1" applyFill="1" applyBorder="1"/>
    <xf numFmtId="1" fontId="22" fillId="9" borderId="11" xfId="0" applyNumberFormat="1" applyFont="1" applyFill="1" applyBorder="1"/>
    <xf numFmtId="2" fontId="22" fillId="9" borderId="8" xfId="0" applyNumberFormat="1" applyFont="1" applyFill="1" applyBorder="1"/>
    <xf numFmtId="4" fontId="22" fillId="12" borderId="8" xfId="0" applyNumberFormat="1" applyFont="1" applyFill="1" applyBorder="1" applyAlignment="1">
      <alignment horizontal="right"/>
    </xf>
    <xf numFmtId="4" fontId="5" fillId="25" borderId="18" xfId="0" applyNumberFormat="1" applyFont="1" applyFill="1" applyBorder="1" applyAlignment="1">
      <alignment horizontal="right"/>
    </xf>
    <xf numFmtId="4" fontId="5" fillId="11" borderId="4" xfId="0" applyNumberFormat="1" applyFont="1" applyFill="1" applyBorder="1" applyAlignment="1">
      <alignment horizontal="right"/>
    </xf>
    <xf numFmtId="1" fontId="5" fillId="10" borderId="11" xfId="0" applyNumberFormat="1" applyFont="1" applyFill="1" applyBorder="1" applyAlignment="1">
      <alignment horizontal="right"/>
    </xf>
    <xf numFmtId="1" fontId="5" fillId="11" borderId="6" xfId="0" applyNumberFormat="1" applyFont="1" applyFill="1" applyBorder="1" applyAlignment="1">
      <alignment horizontal="right"/>
    </xf>
    <xf numFmtId="1" fontId="22" fillId="12" borderId="6" xfId="0" applyNumberFormat="1" applyFont="1" applyFill="1" applyBorder="1" applyAlignment="1">
      <alignment horizontal="right" wrapText="1"/>
    </xf>
    <xf numFmtId="1" fontId="22" fillId="12" borderId="2" xfId="0" applyNumberFormat="1" applyFont="1" applyFill="1" applyBorder="1" applyAlignment="1">
      <alignment horizontal="right" wrapText="1"/>
    </xf>
    <xf numFmtId="4" fontId="5" fillId="12" borderId="12" xfId="0" applyNumberFormat="1" applyFont="1" applyFill="1" applyBorder="1" applyAlignment="1">
      <alignment horizontal="right"/>
    </xf>
    <xf numFmtId="4" fontId="5" fillId="12" borderId="18" xfId="0" applyNumberFormat="1" applyFont="1" applyFill="1" applyBorder="1" applyAlignment="1">
      <alignment horizontal="right"/>
    </xf>
    <xf numFmtId="1" fontId="27" fillId="11" borderId="6" xfId="0" applyNumberFormat="1" applyFont="1" applyFill="1" applyBorder="1" applyAlignment="1">
      <alignment horizontal="right"/>
    </xf>
    <xf numFmtId="3" fontId="5" fillId="12" borderId="6" xfId="0" applyNumberFormat="1" applyFont="1" applyFill="1" applyBorder="1" applyAlignment="1">
      <alignment horizontal="right"/>
    </xf>
    <xf numFmtId="0" fontId="5" fillId="11" borderId="6" xfId="0" applyFont="1" applyFill="1" applyBorder="1"/>
    <xf numFmtId="0" fontId="5" fillId="12" borderId="6" xfId="0" applyFont="1" applyFill="1" applyBorder="1"/>
    <xf numFmtId="0" fontId="5" fillId="12" borderId="2" xfId="0" applyFont="1" applyFill="1" applyBorder="1"/>
    <xf numFmtId="3" fontId="5" fillId="20" borderId="6" xfId="0" applyNumberFormat="1" applyFont="1" applyFill="1" applyBorder="1" applyAlignment="1">
      <alignment horizontal="right"/>
    </xf>
    <xf numFmtId="3" fontId="5" fillId="23" borderId="6" xfId="0" applyNumberFormat="1" applyFont="1" applyFill="1" applyBorder="1" applyAlignment="1">
      <alignment horizontal="right"/>
    </xf>
    <xf numFmtId="0" fontId="5" fillId="20" borderId="6" xfId="0" applyFont="1" applyFill="1" applyBorder="1"/>
    <xf numFmtId="3" fontId="5" fillId="24" borderId="11" xfId="0" applyNumberFormat="1" applyFont="1" applyFill="1" applyBorder="1" applyAlignment="1">
      <alignment horizontal="right"/>
    </xf>
    <xf numFmtId="4" fontId="5" fillId="25" borderId="4" xfId="0" applyNumberFormat="1" applyFont="1" applyFill="1" applyBorder="1" applyAlignment="1">
      <alignment horizontal="right"/>
    </xf>
    <xf numFmtId="166" fontId="5" fillId="12" borderId="6" xfId="0" applyNumberFormat="1" applyFont="1" applyFill="1" applyBorder="1" applyAlignment="1">
      <alignment horizontal="right"/>
    </xf>
    <xf numFmtId="2" fontId="5" fillId="25" borderId="6" xfId="0" applyNumberFormat="1" applyFont="1" applyFill="1" applyBorder="1" applyAlignment="1">
      <alignment horizontal="right"/>
    </xf>
    <xf numFmtId="3" fontId="22" fillId="12" borderId="45" xfId="0" applyNumberFormat="1" applyFont="1" applyFill="1" applyBorder="1" applyAlignment="1">
      <alignment horizontal="right"/>
    </xf>
    <xf numFmtId="2" fontId="22" fillId="12" borderId="8" xfId="0" applyNumberFormat="1" applyFont="1" applyFill="1" applyBorder="1" applyAlignment="1">
      <alignment horizontal="right"/>
    </xf>
    <xf numFmtId="3" fontId="22" fillId="10" borderId="19" xfId="0" applyNumberFormat="1" applyFont="1" applyFill="1" applyBorder="1" applyAlignment="1">
      <alignment horizontal="right"/>
    </xf>
    <xf numFmtId="2" fontId="22" fillId="10" borderId="47" xfId="0" applyNumberFormat="1" applyFont="1" applyFill="1" applyBorder="1" applyAlignment="1">
      <alignment horizontal="right"/>
    </xf>
    <xf numFmtId="3" fontId="22" fillId="11" borderId="11" xfId="0" applyNumberFormat="1" applyFont="1" applyFill="1" applyBorder="1" applyAlignment="1">
      <alignment horizontal="right"/>
    </xf>
    <xf numFmtId="3" fontId="5" fillId="10" borderId="18" xfId="0" applyNumberFormat="1" applyFont="1" applyFill="1" applyBorder="1" applyAlignment="1">
      <alignment horizontal="right"/>
    </xf>
    <xf numFmtId="3" fontId="5" fillId="11" borderId="6" xfId="0" applyNumberFormat="1" applyFont="1" applyFill="1" applyBorder="1" applyAlignment="1">
      <alignment horizontal="right"/>
    </xf>
    <xf numFmtId="2" fontId="5" fillId="25" borderId="12" xfId="0" applyNumberFormat="1" applyFont="1" applyFill="1" applyBorder="1" applyAlignment="1">
      <alignment horizontal="right"/>
    </xf>
    <xf numFmtId="1" fontId="5" fillId="20" borderId="6" xfId="0" applyNumberFormat="1" applyFont="1" applyFill="1" applyBorder="1" applyAlignment="1">
      <alignment horizontal="right"/>
    </xf>
    <xf numFmtId="1" fontId="5" fillId="20" borderId="11" xfId="0" applyNumberFormat="1" applyFont="1" applyFill="1" applyBorder="1" applyAlignment="1">
      <alignment horizontal="right"/>
    </xf>
    <xf numFmtId="1" fontId="5" fillId="18" borderId="7" xfId="0" applyNumberFormat="1" applyFont="1" applyFill="1" applyBorder="1" applyAlignment="1">
      <alignment horizontal="center"/>
    </xf>
    <xf numFmtId="2" fontId="5" fillId="7" borderId="12" xfId="0" applyNumberFormat="1" applyFont="1" applyFill="1" applyBorder="1" applyAlignment="1">
      <alignment horizontal="right"/>
    </xf>
    <xf numFmtId="2" fontId="5" fillId="7" borderId="18" xfId="0" applyNumberFormat="1" applyFont="1" applyFill="1" applyBorder="1" applyAlignment="1">
      <alignment horizontal="right"/>
    </xf>
    <xf numFmtId="2" fontId="5" fillId="7" borderId="4" xfId="0" applyNumberFormat="1" applyFont="1" applyFill="1" applyBorder="1" applyAlignment="1">
      <alignment horizontal="right"/>
    </xf>
    <xf numFmtId="4" fontId="5" fillId="25" borderId="2" xfId="0" applyNumberFormat="1" applyFont="1" applyFill="1" applyBorder="1" applyAlignment="1">
      <alignment horizontal="right"/>
    </xf>
    <xf numFmtId="2" fontId="5" fillId="25" borderId="9" xfId="0" applyNumberFormat="1" applyFont="1" applyFill="1" applyBorder="1"/>
    <xf numFmtId="2" fontId="5" fillId="25" borderId="5" xfId="0" applyNumberFormat="1" applyFont="1" applyFill="1" applyBorder="1" applyAlignment="1">
      <alignment horizontal="right"/>
    </xf>
    <xf numFmtId="4" fontId="5" fillId="7" borderId="18" xfId="0" applyNumberFormat="1" applyFont="1" applyFill="1" applyBorder="1" applyAlignment="1">
      <alignment horizontal="right"/>
    </xf>
    <xf numFmtId="4" fontId="5" fillId="7" borderId="2" xfId="0" applyNumberFormat="1" applyFont="1" applyFill="1" applyBorder="1" applyAlignment="1">
      <alignment horizontal="right"/>
    </xf>
    <xf numFmtId="0" fontId="5" fillId="0" borderId="15" xfId="0" applyFont="1" applyBorder="1"/>
    <xf numFmtId="3" fontId="5" fillId="20" borderId="11" xfId="0" applyNumberFormat="1" applyFont="1" applyFill="1" applyBorder="1" applyAlignment="1">
      <alignment horizontal="right"/>
    </xf>
    <xf numFmtId="3" fontId="5" fillId="10" borderId="11" xfId="0" applyNumberFormat="1" applyFont="1" applyFill="1" applyBorder="1" applyAlignment="1">
      <alignment horizontal="right"/>
    </xf>
    <xf numFmtId="0" fontId="5" fillId="0" borderId="7" xfId="0" applyFont="1" applyBorder="1" applyAlignment="1">
      <alignment horizontal="center"/>
    </xf>
    <xf numFmtId="4" fontId="5" fillId="25" borderId="5" xfId="0" applyNumberFormat="1" applyFont="1" applyFill="1" applyBorder="1" applyAlignment="1">
      <alignment horizontal="right"/>
    </xf>
    <xf numFmtId="2" fontId="3" fillId="7" borderId="9" xfId="0" applyNumberFormat="1" applyFont="1" applyFill="1" applyBorder="1"/>
    <xf numFmtId="2" fontId="5" fillId="7" borderId="2" xfId="0" applyNumberFormat="1" applyFont="1" applyFill="1" applyBorder="1" applyAlignment="1">
      <alignment horizontal="right"/>
    </xf>
    <xf numFmtId="2" fontId="5" fillId="7" borderId="5" xfId="0" applyNumberFormat="1" applyFont="1" applyFill="1" applyBorder="1" applyAlignment="1">
      <alignment horizontal="right"/>
    </xf>
    <xf numFmtId="4" fontId="5" fillId="7" borderId="12" xfId="0" applyNumberFormat="1" applyFont="1" applyFill="1" applyBorder="1" applyAlignment="1">
      <alignment horizontal="right"/>
    </xf>
    <xf numFmtId="4" fontId="5" fillId="7" borderId="4" xfId="0" applyNumberFormat="1" applyFont="1" applyFill="1" applyBorder="1" applyAlignment="1">
      <alignment horizontal="right"/>
    </xf>
    <xf numFmtId="3" fontId="5" fillId="11" borderId="11" xfId="0" applyNumberFormat="1" applyFont="1" applyFill="1" applyBorder="1" applyAlignment="1">
      <alignment horizontal="right"/>
    </xf>
    <xf numFmtId="1" fontId="22" fillId="11" borderId="6" xfId="0" applyNumberFormat="1" applyFont="1" applyFill="1" applyBorder="1" applyAlignment="1">
      <alignment horizontal="right"/>
    </xf>
    <xf numFmtId="3" fontId="5" fillId="23" borderId="11" xfId="0" applyNumberFormat="1" applyFont="1" applyFill="1" applyBorder="1" applyAlignment="1">
      <alignment horizontal="right"/>
    </xf>
    <xf numFmtId="4" fontId="5" fillId="26" borderId="12" xfId="0" applyNumberFormat="1" applyFont="1" applyFill="1" applyBorder="1" applyAlignment="1">
      <alignment horizontal="right"/>
    </xf>
    <xf numFmtId="4" fontId="5" fillId="26" borderId="18" xfId="0" applyNumberFormat="1" applyFont="1" applyFill="1" applyBorder="1" applyAlignment="1">
      <alignment horizontal="right"/>
    </xf>
    <xf numFmtId="4" fontId="5" fillId="26" borderId="4" xfId="0" applyNumberFormat="1" applyFont="1" applyFill="1" applyBorder="1" applyAlignment="1">
      <alignment horizontal="right"/>
    </xf>
    <xf numFmtId="3" fontId="5" fillId="23" borderId="12" xfId="0" applyNumberFormat="1" applyFont="1" applyFill="1" applyBorder="1" applyAlignment="1">
      <alignment horizontal="right"/>
    </xf>
    <xf numFmtId="4" fontId="5" fillId="26" borderId="46" xfId="0" applyNumberFormat="1" applyFont="1" applyFill="1" applyBorder="1" applyAlignment="1">
      <alignment horizontal="right"/>
    </xf>
    <xf numFmtId="4" fontId="5" fillId="26" borderId="19" xfId="0" applyNumberFormat="1" applyFont="1" applyFill="1" applyBorder="1" applyAlignment="1">
      <alignment horizontal="right"/>
    </xf>
    <xf numFmtId="4" fontId="5" fillId="26" borderId="8" xfId="0" applyNumberFormat="1" applyFont="1" applyFill="1" applyBorder="1" applyAlignment="1">
      <alignment horizontal="right"/>
    </xf>
    <xf numFmtId="3" fontId="5" fillId="23" borderId="46" xfId="0" applyNumberFormat="1" applyFont="1" applyFill="1" applyBorder="1" applyAlignment="1">
      <alignment horizontal="right"/>
    </xf>
    <xf numFmtId="3" fontId="5" fillId="24" borderId="6" xfId="0" applyNumberFormat="1" applyFont="1" applyFill="1" applyBorder="1" applyAlignment="1">
      <alignment horizontal="right"/>
    </xf>
    <xf numFmtId="3" fontId="5" fillId="12" borderId="11" xfId="0" applyNumberFormat="1" applyFont="1" applyFill="1" applyBorder="1" applyAlignment="1">
      <alignment horizontal="right"/>
    </xf>
    <xf numFmtId="4" fontId="5" fillId="10" borderId="18" xfId="0" applyNumberFormat="1" applyFont="1" applyFill="1" applyBorder="1" applyAlignment="1">
      <alignment horizontal="right"/>
    </xf>
    <xf numFmtId="0" fontId="14" fillId="7" borderId="7" xfId="2" applyFont="1" applyFill="1" applyBorder="1"/>
    <xf numFmtId="0" fontId="14" fillId="7" borderId="7" xfId="2" applyFont="1" applyFill="1" applyBorder="1" applyAlignment="1"/>
    <xf numFmtId="0" fontId="22" fillId="7" borderId="7" xfId="2" applyFont="1" applyFill="1" applyBorder="1" applyAlignment="1"/>
    <xf numFmtId="0" fontId="14" fillId="18" borderId="7" xfId="2" applyFont="1" applyFill="1" applyBorder="1" applyAlignment="1"/>
    <xf numFmtId="4" fontId="1" fillId="25" borderId="12" xfId="0" applyNumberFormat="1" applyFont="1" applyFill="1" applyBorder="1" applyAlignment="1">
      <alignment horizontal="right"/>
    </xf>
    <xf numFmtId="0" fontId="28" fillId="7" borderId="7" xfId="2" applyFont="1" applyFill="1" applyBorder="1"/>
    <xf numFmtId="4" fontId="1" fillId="26" borderId="12" xfId="0" applyNumberFormat="1" applyFont="1" applyFill="1" applyBorder="1" applyAlignment="1">
      <alignment horizontal="right"/>
    </xf>
    <xf numFmtId="4" fontId="1" fillId="26" borderId="5" xfId="0" applyNumberFormat="1" applyFont="1" applyFill="1" applyBorder="1" applyAlignment="1">
      <alignment horizontal="right"/>
    </xf>
    <xf numFmtId="3" fontId="1" fillId="23" borderId="12" xfId="0" applyNumberFormat="1" applyFont="1" applyFill="1" applyBorder="1" applyAlignment="1">
      <alignment horizontal="right"/>
    </xf>
    <xf numFmtId="4" fontId="1" fillId="26" borderId="4" xfId="0" applyNumberFormat="1" applyFont="1" applyFill="1" applyBorder="1" applyAlignment="1">
      <alignment horizontal="right"/>
    </xf>
    <xf numFmtId="3" fontId="1" fillId="23" borderId="6" xfId="0" applyNumberFormat="1" applyFont="1" applyFill="1" applyBorder="1" applyAlignment="1">
      <alignment horizontal="right"/>
    </xf>
    <xf numFmtId="4" fontId="1" fillId="25" borderId="5" xfId="0" applyNumberFormat="1" applyFont="1" applyFill="1" applyBorder="1" applyAlignment="1">
      <alignment horizontal="right"/>
    </xf>
    <xf numFmtId="2" fontId="29" fillId="25" borderId="6" xfId="0" applyNumberFormat="1" applyFont="1" applyFill="1" applyBorder="1" applyAlignment="1">
      <alignment horizontal="right"/>
    </xf>
    <xf numFmtId="2" fontId="29" fillId="25" borderId="18" xfId="0" applyNumberFormat="1" applyFont="1" applyFill="1" applyBorder="1" applyAlignment="1">
      <alignment horizontal="right"/>
    </xf>
    <xf numFmtId="2" fontId="29" fillId="25" borderId="4" xfId="0" applyNumberFormat="1" applyFont="1" applyFill="1" applyBorder="1" applyAlignment="1">
      <alignment horizontal="right"/>
    </xf>
    <xf numFmtId="3" fontId="29" fillId="20" borderId="11" xfId="0" applyNumberFormat="1" applyFont="1" applyFill="1" applyBorder="1" applyAlignment="1">
      <alignment horizontal="right"/>
    </xf>
    <xf numFmtId="3" fontId="29" fillId="12" borderId="11" xfId="0" applyNumberFormat="1" applyFont="1" applyFill="1" applyBorder="1" applyAlignment="1">
      <alignment horizontal="right"/>
    </xf>
    <xf numFmtId="2" fontId="31" fillId="7" borderId="7" xfId="0" quotePrefix="1" applyNumberFormat="1" applyFont="1" applyFill="1" applyBorder="1" applyAlignment="1">
      <alignment horizontal="center"/>
    </xf>
    <xf numFmtId="0" fontId="29" fillId="6" borderId="7" xfId="0" applyFont="1" applyFill="1" applyBorder="1" applyAlignment="1">
      <alignment horizontal="center"/>
    </xf>
    <xf numFmtId="0" fontId="30" fillId="7" borderId="7" xfId="0" applyFont="1" applyFill="1" applyBorder="1"/>
    <xf numFmtId="1" fontId="31" fillId="7" borderId="5" xfId="1" applyNumberFormat="1" applyFont="1" applyFill="1" applyBorder="1" applyAlignment="1">
      <alignment horizontal="center"/>
    </xf>
    <xf numFmtId="1" fontId="1" fillId="25" borderId="7" xfId="0" applyNumberFormat="1" applyFont="1" applyFill="1" applyBorder="1" applyAlignment="1">
      <alignment horizontal="center"/>
    </xf>
    <xf numFmtId="0" fontId="29" fillId="25" borderId="7" xfId="0" applyFont="1" applyFill="1" applyBorder="1" applyAlignment="1">
      <alignment horizontal="center"/>
    </xf>
    <xf numFmtId="1" fontId="5" fillId="25" borderId="7" xfId="0" applyNumberFormat="1" applyFont="1" applyFill="1" applyBorder="1" applyAlignment="1">
      <alignment horizontal="center"/>
    </xf>
    <xf numFmtId="2" fontId="29" fillId="25" borderId="12" xfId="0" applyNumberFormat="1" applyFont="1" applyFill="1" applyBorder="1" applyAlignment="1">
      <alignment horizontal="right"/>
    </xf>
    <xf numFmtId="1" fontId="22" fillId="20" borderId="11" xfId="0" applyNumberFormat="1" applyFont="1" applyFill="1" applyBorder="1" applyAlignment="1">
      <alignment horizontal="right"/>
    </xf>
    <xf numFmtId="0" fontId="0" fillId="9" borderId="32" xfId="0" applyFill="1" applyBorder="1"/>
    <xf numFmtId="0" fontId="1" fillId="9" borderId="74" xfId="0" applyFont="1" applyFill="1" applyBorder="1" applyAlignment="1">
      <alignment horizontal="left"/>
    </xf>
    <xf numFmtId="166" fontId="1" fillId="7" borderId="20" xfId="0" applyNumberFormat="1" applyFont="1" applyFill="1" applyBorder="1" applyAlignment="1">
      <alignment horizontal="center"/>
    </xf>
    <xf numFmtId="3" fontId="1" fillId="23" borderId="46" xfId="0" applyNumberFormat="1" applyFont="1" applyFill="1" applyBorder="1" applyAlignment="1">
      <alignment horizontal="right"/>
    </xf>
    <xf numFmtId="4" fontId="4" fillId="0" borderId="65" xfId="0" applyNumberFormat="1" applyFont="1" applyBorder="1"/>
    <xf numFmtId="166" fontId="1" fillId="0" borderId="65" xfId="0" applyNumberFormat="1" applyFont="1" applyBorder="1"/>
    <xf numFmtId="166" fontId="33" fillId="12" borderId="44" xfId="0" applyNumberFormat="1" applyFont="1" applyFill="1" applyBorder="1" applyAlignment="1">
      <alignment horizontal="center"/>
    </xf>
    <xf numFmtId="166" fontId="33" fillId="10" borderId="44" xfId="0" applyNumberFormat="1" applyFont="1" applyFill="1" applyBorder="1" applyAlignment="1">
      <alignment horizontal="center"/>
    </xf>
    <xf numFmtId="166" fontId="33" fillId="11" borderId="44" xfId="0" applyNumberFormat="1" applyFont="1" applyFill="1" applyBorder="1" applyAlignment="1">
      <alignment horizontal="center"/>
    </xf>
    <xf numFmtId="166" fontId="33" fillId="11" borderId="50" xfId="0" applyNumberFormat="1" applyFont="1" applyFill="1" applyBorder="1" applyAlignment="1">
      <alignment horizontal="center"/>
    </xf>
    <xf numFmtId="166" fontId="33" fillId="10" borderId="50" xfId="0" applyNumberFormat="1" applyFont="1" applyFill="1" applyBorder="1" applyAlignment="1">
      <alignment horizontal="center"/>
    </xf>
    <xf numFmtId="166" fontId="33" fillId="12" borderId="50" xfId="0" applyNumberFormat="1" applyFont="1" applyFill="1" applyBorder="1" applyAlignment="1">
      <alignment horizontal="right"/>
    </xf>
    <xf numFmtId="0" fontId="3" fillId="12" borderId="19" xfId="0" applyFont="1" applyFill="1" applyBorder="1"/>
    <xf numFmtId="0" fontId="3" fillId="20" borderId="18" xfId="0" applyFont="1" applyFill="1" applyBorder="1"/>
    <xf numFmtId="0" fontId="3" fillId="0" borderId="33" xfId="0" applyFont="1" applyBorder="1"/>
    <xf numFmtId="2" fontId="3" fillId="12" borderId="76" xfId="0" applyNumberFormat="1" applyFont="1" applyFill="1" applyBorder="1"/>
    <xf numFmtId="0" fontId="35" fillId="0" borderId="0" xfId="0" applyFont="1"/>
    <xf numFmtId="0" fontId="36" fillId="2" borderId="14" xfId="0" applyFont="1" applyFill="1" applyBorder="1" applyAlignment="1">
      <alignment horizontal="center"/>
    </xf>
    <xf numFmtId="2" fontId="36" fillId="2" borderId="14" xfId="0" applyNumberFormat="1" applyFont="1" applyFill="1" applyBorder="1" applyAlignment="1">
      <alignment horizontal="center"/>
    </xf>
    <xf numFmtId="166" fontId="36" fillId="20" borderId="29" xfId="0" applyNumberFormat="1" applyFont="1" applyFill="1" applyBorder="1" applyAlignment="1">
      <alignment horizontal="center"/>
    </xf>
    <xf numFmtId="0" fontId="38" fillId="2" borderId="14" xfId="0" applyFont="1" applyFill="1" applyBorder="1" applyAlignment="1">
      <alignment horizontal="center"/>
    </xf>
    <xf numFmtId="3" fontId="1" fillId="25" borderId="6" xfId="0" applyNumberFormat="1" applyFont="1" applyFill="1" applyBorder="1" applyAlignment="1">
      <alignment horizontal="right"/>
    </xf>
    <xf numFmtId="3" fontId="1" fillId="26" borderId="12" xfId="0" applyNumberFormat="1" applyFont="1" applyFill="1" applyBorder="1" applyAlignment="1">
      <alignment horizontal="right"/>
    </xf>
    <xf numFmtId="3" fontId="1" fillId="12" borderId="12" xfId="0" applyNumberFormat="1" applyFont="1" applyFill="1" applyBorder="1" applyAlignment="1">
      <alignment horizontal="right"/>
    </xf>
    <xf numFmtId="0" fontId="28" fillId="7" borderId="7" xfId="2" applyFont="1" applyFill="1" applyBorder="1" applyAlignment="1"/>
    <xf numFmtId="1" fontId="1" fillId="25" borderId="7" xfId="0" quotePrefix="1" applyNumberFormat="1" applyFont="1" applyFill="1" applyBorder="1" applyAlignment="1">
      <alignment horizontal="center"/>
    </xf>
    <xf numFmtId="1" fontId="1" fillId="29" borderId="7" xfId="0" quotePrefix="1" applyNumberFormat="1" applyFont="1" applyFill="1" applyBorder="1" applyAlignment="1">
      <alignment horizontal="center"/>
    </xf>
    <xf numFmtId="4" fontId="1" fillId="25" borderId="3" xfId="0" applyNumberFormat="1" applyFont="1" applyFill="1" applyBorder="1" applyAlignment="1">
      <alignment horizontal="right"/>
    </xf>
    <xf numFmtId="3" fontId="1" fillId="25" borderId="13" xfId="0" applyNumberFormat="1" applyFont="1" applyFill="1" applyBorder="1" applyAlignment="1">
      <alignment horizontal="right"/>
    </xf>
    <xf numFmtId="1" fontId="1" fillId="29" borderId="7" xfId="0" applyNumberFormat="1" applyFont="1" applyFill="1" applyBorder="1" applyAlignment="1">
      <alignment horizontal="center"/>
    </xf>
    <xf numFmtId="0" fontId="36" fillId="9" borderId="78" xfId="0" applyFont="1" applyFill="1" applyBorder="1" applyAlignment="1">
      <alignment horizontal="center"/>
    </xf>
    <xf numFmtId="166" fontId="36" fillId="12" borderId="33" xfId="0" applyNumberFormat="1" applyFont="1" applyFill="1" applyBorder="1" applyAlignment="1">
      <alignment horizontal="center"/>
    </xf>
    <xf numFmtId="166" fontId="36" fillId="12" borderId="29" xfId="0" applyNumberFormat="1" applyFont="1" applyFill="1" applyBorder="1" applyAlignment="1">
      <alignment horizontal="center"/>
    </xf>
    <xf numFmtId="0" fontId="36" fillId="2" borderId="79" xfId="0" applyFont="1" applyFill="1" applyBorder="1" applyAlignment="1">
      <alignment horizontal="center"/>
    </xf>
    <xf numFmtId="2" fontId="36" fillId="2" borderId="79" xfId="0" applyNumberFormat="1" applyFont="1" applyFill="1" applyBorder="1" applyAlignment="1">
      <alignment horizontal="center"/>
    </xf>
    <xf numFmtId="0" fontId="38" fillId="2" borderId="79" xfId="0" applyFont="1" applyFill="1" applyBorder="1" applyAlignment="1">
      <alignment horizontal="center"/>
    </xf>
    <xf numFmtId="166" fontId="36" fillId="20" borderId="80" xfId="0" applyNumberFormat="1" applyFont="1" applyFill="1" applyBorder="1"/>
    <xf numFmtId="166" fontId="36" fillId="12" borderId="83" xfId="0" applyNumberFormat="1" applyFont="1" applyFill="1" applyBorder="1" applyAlignment="1">
      <alignment horizontal="center"/>
    </xf>
    <xf numFmtId="166" fontId="36" fillId="12" borderId="84" xfId="0" applyNumberFormat="1" applyFont="1" applyFill="1" applyBorder="1" applyAlignment="1">
      <alignment horizontal="center"/>
    </xf>
    <xf numFmtId="166" fontId="36" fillId="11" borderId="82" xfId="0" applyNumberFormat="1" applyFont="1" applyFill="1" applyBorder="1" applyAlignment="1">
      <alignment horizontal="center"/>
    </xf>
    <xf numFmtId="166" fontId="36" fillId="11" borderId="85" xfId="0" applyNumberFormat="1" applyFont="1" applyFill="1" applyBorder="1" applyAlignment="1">
      <alignment horizontal="center"/>
    </xf>
    <xf numFmtId="166" fontId="36" fillId="11" borderId="86" xfId="0" applyNumberFormat="1" applyFont="1" applyFill="1" applyBorder="1" applyAlignment="1">
      <alignment horizontal="center"/>
    </xf>
    <xf numFmtId="0" fontId="36" fillId="9" borderId="87" xfId="0" applyFont="1" applyFill="1" applyBorder="1" applyAlignment="1">
      <alignment horizontal="center"/>
    </xf>
    <xf numFmtId="0" fontId="36" fillId="9" borderId="88" xfId="0" applyFont="1" applyFill="1" applyBorder="1" applyAlignment="1">
      <alignment horizontal="center"/>
    </xf>
    <xf numFmtId="0" fontId="24" fillId="7" borderId="0" xfId="0" applyFont="1" applyFill="1" applyAlignment="1">
      <alignment horizontal="centerContinuous"/>
    </xf>
    <xf numFmtId="3" fontId="24" fillId="7" borderId="0" xfId="0" applyNumberFormat="1" applyFont="1" applyFill="1"/>
    <xf numFmtId="4" fontId="24" fillId="7" borderId="0" xfId="0" applyNumberFormat="1" applyFont="1" applyFill="1" applyAlignment="1">
      <alignment horizontal="right"/>
    </xf>
    <xf numFmtId="3" fontId="11" fillId="0" borderId="0" xfId="0" applyNumberFormat="1" applyFont="1" applyAlignment="1">
      <alignment horizontal="center"/>
    </xf>
    <xf numFmtId="4" fontId="11" fillId="0" borderId="0" xfId="0" applyNumberFormat="1" applyFont="1" applyAlignment="1">
      <alignment horizontal="center"/>
    </xf>
    <xf numFmtId="0" fontId="11" fillId="0" borderId="0" xfId="0" applyFont="1" applyAlignment="1">
      <alignment horizontal="center"/>
    </xf>
    <xf numFmtId="0" fontId="7" fillId="0" borderId="0" xfId="0" applyFont="1" applyAlignment="1">
      <alignment horizontal="center"/>
    </xf>
    <xf numFmtId="166" fontId="40" fillId="30" borderId="90" xfId="3" applyNumberFormat="1" applyFont="1"/>
    <xf numFmtId="0" fontId="37" fillId="0" borderId="0" xfId="0" applyFont="1"/>
    <xf numFmtId="3" fontId="36" fillId="20" borderId="9" xfId="0" applyNumberFormat="1" applyFont="1" applyFill="1" applyBorder="1" applyAlignment="1">
      <alignment horizontal="right"/>
    </xf>
    <xf numFmtId="166" fontId="36" fillId="0" borderId="0" xfId="0" applyNumberFormat="1" applyFont="1"/>
    <xf numFmtId="2" fontId="35" fillId="0" borderId="0" xfId="0" applyNumberFormat="1" applyFont="1" applyAlignment="1">
      <alignment horizontal="center"/>
    </xf>
    <xf numFmtId="0" fontId="36" fillId="0" borderId="0" xfId="0" applyFont="1"/>
    <xf numFmtId="0" fontId="35" fillId="0" borderId="0" xfId="0" applyFont="1" applyAlignment="1">
      <alignment horizontal="center"/>
    </xf>
    <xf numFmtId="0" fontId="36" fillId="0" borderId="0" xfId="0" applyFont="1" applyAlignment="1">
      <alignment horizontal="center"/>
    </xf>
    <xf numFmtId="1" fontId="7" fillId="0" borderId="0" xfId="0" applyNumberFormat="1" applyFont="1"/>
    <xf numFmtId="166" fontId="38" fillId="7" borderId="81" xfId="0" applyNumberFormat="1" applyFont="1" applyFill="1" applyBorder="1" applyAlignment="1">
      <alignment horizontal="center"/>
    </xf>
    <xf numFmtId="0" fontId="11" fillId="7" borderId="0" xfId="0" applyFont="1" applyFill="1"/>
    <xf numFmtId="3" fontId="24" fillId="7" borderId="11" xfId="0" applyNumberFormat="1" applyFont="1" applyFill="1" applyBorder="1"/>
    <xf numFmtId="4" fontId="24" fillId="7" borderId="45" xfId="0" applyNumberFormat="1" applyFont="1" applyFill="1" applyBorder="1" applyAlignment="1">
      <alignment horizontal="right"/>
    </xf>
    <xf numFmtId="3" fontId="24" fillId="7" borderId="45" xfId="0" applyNumberFormat="1" applyFont="1" applyFill="1" applyBorder="1"/>
    <xf numFmtId="4" fontId="24" fillId="7" borderId="45" xfId="0" applyNumberFormat="1" applyFont="1" applyFill="1" applyBorder="1"/>
    <xf numFmtId="1" fontId="24" fillId="7" borderId="45" xfId="0" applyNumberFormat="1" applyFont="1" applyFill="1" applyBorder="1"/>
    <xf numFmtId="4" fontId="24" fillId="7" borderId="47" xfId="0" applyNumberFormat="1" applyFont="1" applyFill="1" applyBorder="1" applyAlignment="1">
      <alignment horizontal="right"/>
    </xf>
    <xf numFmtId="3" fontId="24" fillId="7" borderId="11" xfId="0" applyNumberFormat="1" applyFont="1" applyFill="1" applyBorder="1" applyAlignment="1">
      <alignment horizontal="right"/>
    </xf>
    <xf numFmtId="3" fontId="24" fillId="14" borderId="11" xfId="0" applyNumberFormat="1" applyFont="1" applyFill="1" applyBorder="1"/>
    <xf numFmtId="4" fontId="24" fillId="14" borderId="45" xfId="0" applyNumberFormat="1" applyFont="1" applyFill="1" applyBorder="1" applyAlignment="1">
      <alignment horizontal="right"/>
    </xf>
    <xf numFmtId="3" fontId="24" fillId="14" borderId="45" xfId="0" applyNumberFormat="1" applyFont="1" applyFill="1" applyBorder="1"/>
    <xf numFmtId="4" fontId="24" fillId="14" borderId="45" xfId="0" applyNumberFormat="1" applyFont="1" applyFill="1" applyBorder="1"/>
    <xf numFmtId="4" fontId="24" fillId="14" borderId="47" xfId="0" applyNumberFormat="1" applyFont="1" applyFill="1" applyBorder="1" applyAlignment="1">
      <alignment horizontal="right"/>
    </xf>
    <xf numFmtId="3" fontId="24" fillId="14" borderId="11" xfId="0" applyNumberFormat="1" applyFont="1" applyFill="1" applyBorder="1" applyAlignment="1">
      <alignment horizontal="right"/>
    </xf>
    <xf numFmtId="0" fontId="11" fillId="7" borderId="17" xfId="0" applyFont="1" applyFill="1" applyBorder="1"/>
    <xf numFmtId="3" fontId="24" fillId="27" borderId="6" xfId="0" applyNumberFormat="1" applyFont="1" applyFill="1" applyBorder="1"/>
    <xf numFmtId="4" fontId="24" fillId="27" borderId="2" xfId="0" applyNumberFormat="1" applyFont="1" applyFill="1" applyBorder="1" applyAlignment="1">
      <alignment horizontal="right"/>
    </xf>
    <xf numFmtId="1" fontId="24" fillId="27" borderId="2" xfId="0" applyNumberFormat="1" applyFont="1" applyFill="1" applyBorder="1"/>
    <xf numFmtId="3" fontId="24" fillId="27" borderId="11" xfId="0" applyNumberFormat="1" applyFont="1" applyFill="1" applyBorder="1" applyAlignment="1">
      <alignment horizontal="right"/>
    </xf>
    <xf numFmtId="1" fontId="15" fillId="7" borderId="0" xfId="1" applyNumberFormat="1" applyFont="1" applyFill="1" applyAlignment="1">
      <alignment horizontal="center"/>
    </xf>
    <xf numFmtId="2" fontId="15" fillId="7" borderId="0" xfId="0" applyNumberFormat="1" applyFont="1" applyFill="1" applyAlignment="1">
      <alignment horizontal="center"/>
    </xf>
    <xf numFmtId="165" fontId="15" fillId="7" borderId="0" xfId="0" applyNumberFormat="1" applyFont="1" applyFill="1" applyAlignment="1">
      <alignment horizontal="center"/>
    </xf>
    <xf numFmtId="0" fontId="15" fillId="7" borderId="0" xfId="2" applyFont="1" applyFill="1" applyBorder="1" applyAlignment="1"/>
    <xf numFmtId="2" fontId="14" fillId="9" borderId="0" xfId="0" applyNumberFormat="1" applyFont="1" applyFill="1"/>
    <xf numFmtId="166" fontId="36" fillId="11" borderId="21" xfId="0" applyNumberFormat="1" applyFont="1" applyFill="1" applyBorder="1" applyAlignment="1">
      <alignment horizontal="center"/>
    </xf>
    <xf numFmtId="166" fontId="36" fillId="11" borderId="29" xfId="0" applyNumberFormat="1" applyFont="1" applyFill="1" applyBorder="1" applyAlignment="1">
      <alignment horizontal="center"/>
    </xf>
    <xf numFmtId="0" fontId="35" fillId="11" borderId="29" xfId="0" applyFont="1" applyFill="1" applyBorder="1"/>
    <xf numFmtId="0" fontId="35" fillId="9" borderId="21" xfId="0" applyFont="1" applyFill="1" applyBorder="1"/>
    <xf numFmtId="0" fontId="22" fillId="7" borderId="7" xfId="0" applyFont="1" applyFill="1" applyBorder="1" applyAlignment="1">
      <alignment horizontal="center"/>
    </xf>
    <xf numFmtId="1" fontId="22" fillId="12" borderId="46" xfId="0" applyNumberFormat="1" applyFont="1" applyFill="1" applyBorder="1" applyAlignment="1">
      <alignment horizontal="right"/>
    </xf>
    <xf numFmtId="4" fontId="22" fillId="12" borderId="46" xfId="0" applyNumberFormat="1" applyFont="1" applyFill="1" applyBorder="1" applyAlignment="1">
      <alignment horizontal="right"/>
    </xf>
    <xf numFmtId="3" fontId="22" fillId="11" borderId="45" xfId="0" applyNumberFormat="1" applyFont="1" applyFill="1" applyBorder="1" applyAlignment="1">
      <alignment horizontal="right"/>
    </xf>
    <xf numFmtId="3" fontId="22" fillId="11" borderId="47" xfId="0" applyNumberFormat="1" applyFont="1" applyFill="1" applyBorder="1" applyAlignment="1">
      <alignment horizontal="right"/>
    </xf>
    <xf numFmtId="4" fontId="22" fillId="11" borderId="8" xfId="0" applyNumberFormat="1" applyFont="1" applyFill="1" applyBorder="1"/>
    <xf numFmtId="1" fontId="22" fillId="9" borderId="19" xfId="0" applyNumberFormat="1" applyFont="1" applyFill="1" applyBorder="1"/>
    <xf numFmtId="4" fontId="22" fillId="9" borderId="36" xfId="0" applyNumberFormat="1" applyFont="1" applyFill="1" applyBorder="1"/>
    <xf numFmtId="1" fontId="22" fillId="12" borderId="11" xfId="0" applyNumberFormat="1" applyFont="1" applyFill="1" applyBorder="1" applyAlignment="1">
      <alignment horizontal="right" wrapText="1"/>
    </xf>
    <xf numFmtId="1" fontId="22" fillId="12" borderId="46" xfId="0" applyNumberFormat="1" applyFont="1" applyFill="1" applyBorder="1" applyAlignment="1">
      <alignment horizontal="right" wrapText="1"/>
    </xf>
    <xf numFmtId="0" fontId="43" fillId="28" borderId="7" xfId="0" applyFont="1" applyFill="1" applyBorder="1"/>
    <xf numFmtId="166" fontId="38" fillId="7" borderId="0" xfId="0" applyNumberFormat="1" applyFont="1" applyFill="1" applyAlignment="1">
      <alignment horizontal="center"/>
    </xf>
    <xf numFmtId="2" fontId="22" fillId="7" borderId="7" xfId="0" quotePrefix="1" applyNumberFormat="1" applyFont="1" applyFill="1" applyBorder="1" applyAlignment="1">
      <alignment horizontal="center"/>
    </xf>
    <xf numFmtId="0" fontId="22" fillId="7" borderId="7" xfId="0" quotePrefix="1" applyFont="1" applyFill="1" applyBorder="1" applyAlignment="1">
      <alignment horizontal="center"/>
    </xf>
    <xf numFmtId="165" fontId="22" fillId="7" borderId="7" xfId="0" applyNumberFormat="1" applyFont="1" applyFill="1" applyBorder="1" applyAlignment="1">
      <alignment horizontal="center"/>
    </xf>
    <xf numFmtId="165" fontId="22" fillId="7" borderId="7" xfId="0" quotePrefix="1" applyNumberFormat="1" applyFont="1" applyFill="1" applyBorder="1" applyAlignment="1">
      <alignment horizontal="center"/>
    </xf>
    <xf numFmtId="0" fontId="22" fillId="7" borderId="35" xfId="2" applyFont="1" applyFill="1" applyBorder="1" applyAlignment="1"/>
    <xf numFmtId="2" fontId="22" fillId="7" borderId="35" xfId="0" applyNumberFormat="1" applyFont="1" applyFill="1" applyBorder="1" applyAlignment="1">
      <alignment horizontal="center"/>
    </xf>
    <xf numFmtId="165" fontId="22" fillId="7" borderId="35" xfId="0" applyNumberFormat="1" applyFont="1" applyFill="1" applyBorder="1" applyAlignment="1">
      <alignment horizontal="center"/>
    </xf>
    <xf numFmtId="1" fontId="15" fillId="7" borderId="0" xfId="0" applyNumberFormat="1" applyFont="1" applyFill="1" applyAlignment="1">
      <alignment horizontal="center"/>
    </xf>
    <xf numFmtId="0" fontId="3" fillId="7" borderId="0" xfId="0" applyFont="1" applyFill="1" applyAlignment="1">
      <alignment horizontal="center"/>
    </xf>
    <xf numFmtId="4" fontId="15" fillId="7" borderId="0" xfId="0" applyNumberFormat="1" applyFont="1" applyFill="1" applyAlignment="1">
      <alignment horizontal="right"/>
    </xf>
    <xf numFmtId="0" fontId="34" fillId="7" borderId="0" xfId="0" applyFont="1" applyFill="1"/>
    <xf numFmtId="4" fontId="14" fillId="7" borderId="0" xfId="0" applyNumberFormat="1" applyFont="1" applyFill="1"/>
    <xf numFmtId="0" fontId="14" fillId="7" borderId="0" xfId="0" applyFont="1" applyFill="1"/>
    <xf numFmtId="2" fontId="14" fillId="7" borderId="0" xfId="0" applyNumberFormat="1" applyFont="1" applyFill="1"/>
    <xf numFmtId="4" fontId="4" fillId="7" borderId="0" xfId="0" applyNumberFormat="1" applyFont="1" applyFill="1"/>
    <xf numFmtId="0" fontId="3" fillId="7" borderId="0" xfId="0" applyFont="1" applyFill="1"/>
    <xf numFmtId="166" fontId="41" fillId="30" borderId="97" xfId="3" applyNumberFormat="1" applyFont="1" applyBorder="1" applyAlignment="1">
      <alignment horizontal="center"/>
    </xf>
    <xf numFmtId="4" fontId="22" fillId="7" borderId="9" xfId="0" applyNumberFormat="1" applyFont="1" applyFill="1" applyBorder="1" applyAlignment="1">
      <alignment horizontal="left"/>
    </xf>
    <xf numFmtId="166" fontId="38" fillId="14" borderId="33" xfId="0" applyNumberFormat="1" applyFont="1" applyFill="1" applyBorder="1"/>
    <xf numFmtId="166" fontId="38" fillId="14" borderId="29" xfId="0" applyNumberFormat="1" applyFont="1" applyFill="1" applyBorder="1" applyAlignment="1">
      <alignment horizontal="center"/>
    </xf>
    <xf numFmtId="166" fontId="40" fillId="14" borderId="95" xfId="3" applyNumberFormat="1" applyFont="1" applyFill="1" applyBorder="1"/>
    <xf numFmtId="166" fontId="36" fillId="33" borderId="0" xfId="0" applyNumberFormat="1" applyFont="1" applyFill="1"/>
    <xf numFmtId="0" fontId="35" fillId="7" borderId="0" xfId="0" applyFont="1" applyFill="1"/>
    <xf numFmtId="166" fontId="36" fillId="7" borderId="0" xfId="0" applyNumberFormat="1" applyFont="1" applyFill="1"/>
    <xf numFmtId="0" fontId="35" fillId="14" borderId="0" xfId="0" applyFont="1" applyFill="1"/>
    <xf numFmtId="4" fontId="22" fillId="12" borderId="45" xfId="0" applyNumberFormat="1" applyFont="1" applyFill="1" applyBorder="1" applyAlignment="1">
      <alignment horizontal="right"/>
    </xf>
    <xf numFmtId="1" fontId="22" fillId="10" borderId="45" xfId="0" applyNumberFormat="1" applyFont="1" applyFill="1" applyBorder="1" applyAlignment="1">
      <alignment horizontal="right"/>
    </xf>
    <xf numFmtId="4" fontId="22" fillId="10" borderId="45" xfId="0" applyNumberFormat="1" applyFont="1" applyFill="1" applyBorder="1" applyAlignment="1">
      <alignment horizontal="right"/>
    </xf>
    <xf numFmtId="0" fontId="22" fillId="7" borderId="64" xfId="0" applyFont="1" applyFill="1" applyBorder="1"/>
    <xf numFmtId="3" fontId="22" fillId="12" borderId="11" xfId="0" applyNumberFormat="1" applyFont="1" applyFill="1" applyBorder="1" applyAlignment="1">
      <alignment horizontal="right"/>
    </xf>
    <xf numFmtId="3" fontId="22" fillId="12" borderId="46" xfId="0" applyNumberFormat="1" applyFont="1" applyFill="1" applyBorder="1" applyAlignment="1">
      <alignment horizontal="right"/>
    </xf>
    <xf numFmtId="1" fontId="22" fillId="12" borderId="45" xfId="0" applyNumberFormat="1" applyFont="1" applyFill="1" applyBorder="1" applyAlignment="1">
      <alignment horizontal="right" wrapText="1"/>
    </xf>
    <xf numFmtId="1" fontId="21" fillId="7" borderId="7" xfId="1" applyNumberFormat="1" applyFont="1" applyFill="1" applyBorder="1" applyAlignment="1">
      <alignment horizontal="center"/>
    </xf>
    <xf numFmtId="2" fontId="21" fillId="7" borderId="7" xfId="0" applyNumberFormat="1" applyFont="1" applyFill="1" applyBorder="1" applyAlignment="1">
      <alignment horizontal="center"/>
    </xf>
    <xf numFmtId="2" fontId="21" fillId="7" borderId="7" xfId="0" quotePrefix="1" applyNumberFormat="1" applyFont="1" applyFill="1" applyBorder="1" applyAlignment="1">
      <alignment horizontal="center"/>
    </xf>
    <xf numFmtId="3" fontId="22" fillId="35" borderId="45" xfId="0" applyNumberFormat="1" applyFont="1" applyFill="1" applyBorder="1" applyAlignment="1">
      <alignment horizontal="right"/>
    </xf>
    <xf numFmtId="1" fontId="22" fillId="35" borderId="11" xfId="0" applyNumberFormat="1" applyFont="1" applyFill="1" applyBorder="1" applyAlignment="1">
      <alignment horizontal="right" wrapText="1"/>
    </xf>
    <xf numFmtId="1" fontId="22" fillId="35" borderId="45" xfId="0" applyNumberFormat="1" applyFont="1" applyFill="1" applyBorder="1" applyAlignment="1">
      <alignment horizontal="right"/>
    </xf>
    <xf numFmtId="1" fontId="22" fillId="31" borderId="46" xfId="0" applyNumberFormat="1" applyFont="1" applyFill="1" applyBorder="1" applyAlignment="1">
      <alignment horizontal="right" wrapText="1"/>
    </xf>
    <xf numFmtId="1" fontId="22" fillId="24" borderId="46" xfId="0" applyNumberFormat="1" applyFont="1" applyFill="1" applyBorder="1" applyAlignment="1">
      <alignment horizontal="right" wrapText="1"/>
    </xf>
    <xf numFmtId="3" fontId="22" fillId="14" borderId="47" xfId="0" applyNumberFormat="1" applyFont="1" applyFill="1" applyBorder="1" applyAlignment="1">
      <alignment horizontal="right"/>
    </xf>
    <xf numFmtId="4" fontId="22" fillId="14" borderId="8" xfId="0" applyNumberFormat="1" applyFont="1" applyFill="1" applyBorder="1"/>
    <xf numFmtId="1" fontId="20" fillId="35" borderId="7" xfId="0" applyNumberFormat="1" applyFont="1" applyFill="1" applyBorder="1" applyAlignment="1">
      <alignment horizontal="center"/>
    </xf>
    <xf numFmtId="2" fontId="5" fillId="0" borderId="0" xfId="0" applyNumberFormat="1" applyFont="1" applyAlignment="1">
      <alignment horizontal="center"/>
    </xf>
    <xf numFmtId="0" fontId="5" fillId="7" borderId="0" xfId="0" applyFont="1" applyFill="1"/>
    <xf numFmtId="1" fontId="22" fillId="12" borderId="47" xfId="0" applyNumberFormat="1" applyFont="1" applyFill="1" applyBorder="1" applyAlignment="1">
      <alignment horizontal="right"/>
    </xf>
    <xf numFmtId="3" fontId="21" fillId="35" borderId="45" xfId="0" applyNumberFormat="1" applyFont="1" applyFill="1" applyBorder="1" applyAlignment="1">
      <alignment horizontal="right"/>
    </xf>
    <xf numFmtId="2" fontId="22" fillId="25" borderId="18" xfId="0" applyNumberFormat="1" applyFont="1" applyFill="1" applyBorder="1" applyAlignment="1">
      <alignment horizontal="right"/>
    </xf>
    <xf numFmtId="2" fontId="22" fillId="14" borderId="18" xfId="0" applyNumberFormat="1" applyFont="1" applyFill="1" applyBorder="1" applyAlignment="1">
      <alignment horizontal="right"/>
    </xf>
    <xf numFmtId="2" fontId="22" fillId="10" borderId="18" xfId="0" applyNumberFormat="1" applyFont="1" applyFill="1" applyBorder="1" applyAlignment="1">
      <alignment horizontal="right"/>
    </xf>
    <xf numFmtId="1" fontId="20" fillId="6" borderId="7" xfId="0" applyNumberFormat="1" applyFont="1" applyFill="1" applyBorder="1" applyAlignment="1">
      <alignment horizontal="center"/>
    </xf>
    <xf numFmtId="3" fontId="22" fillId="24" borderId="11" xfId="0" applyNumberFormat="1" applyFont="1" applyFill="1" applyBorder="1" applyAlignment="1">
      <alignment horizontal="right"/>
    </xf>
    <xf numFmtId="3" fontId="22" fillId="24" borderId="46" xfId="0" applyNumberFormat="1" applyFont="1" applyFill="1" applyBorder="1" applyAlignment="1">
      <alignment horizontal="right"/>
    </xf>
    <xf numFmtId="2" fontId="22" fillId="26" borderId="18" xfId="0" applyNumberFormat="1" applyFont="1" applyFill="1" applyBorder="1" applyAlignment="1">
      <alignment horizontal="right"/>
    </xf>
    <xf numFmtId="0" fontId="43" fillId="34" borderId="7" xfId="0" applyFont="1" applyFill="1" applyBorder="1"/>
    <xf numFmtId="0" fontId="23" fillId="7" borderId="7" xfId="0" applyFont="1" applyFill="1" applyBorder="1"/>
    <xf numFmtId="0" fontId="5" fillId="0" borderId="0" xfId="0" applyFont="1" applyAlignment="1">
      <alignment horizontal="center"/>
    </xf>
    <xf numFmtId="0" fontId="20" fillId="0" borderId="0" xfId="0" applyFont="1" applyAlignment="1">
      <alignment horizontal="center"/>
    </xf>
    <xf numFmtId="0" fontId="5" fillId="0" borderId="0" xfId="0" applyFont="1"/>
    <xf numFmtId="0" fontId="20" fillId="2" borderId="10" xfId="0" applyFont="1" applyFill="1" applyBorder="1" applyAlignment="1">
      <alignment horizontal="center"/>
    </xf>
    <xf numFmtId="2" fontId="20" fillId="2" borderId="10" xfId="0" applyNumberFormat="1" applyFont="1" applyFill="1" applyBorder="1" applyAlignment="1">
      <alignment horizontal="center"/>
    </xf>
    <xf numFmtId="166" fontId="20" fillId="2" borderId="75" xfId="0" applyNumberFormat="1" applyFont="1" applyFill="1" applyBorder="1" applyAlignment="1">
      <alignment horizontal="center"/>
    </xf>
    <xf numFmtId="166" fontId="20" fillId="2" borderId="20" xfId="0" applyNumberFormat="1" applyFont="1" applyFill="1" applyBorder="1" applyAlignment="1">
      <alignment horizontal="center"/>
    </xf>
    <xf numFmtId="166" fontId="20" fillId="2" borderId="63" xfId="0" applyNumberFormat="1" applyFont="1" applyFill="1" applyBorder="1" applyAlignment="1">
      <alignment horizontal="center"/>
    </xf>
    <xf numFmtId="166" fontId="20" fillId="32" borderId="75" xfId="0" applyNumberFormat="1" applyFont="1" applyFill="1" applyBorder="1" applyAlignment="1">
      <alignment horizontal="center"/>
    </xf>
    <xf numFmtId="166" fontId="20" fillId="32" borderId="20" xfId="0" applyNumberFormat="1" applyFont="1" applyFill="1" applyBorder="1" applyAlignment="1">
      <alignment horizontal="center"/>
    </xf>
    <xf numFmtId="166" fontId="20" fillId="10" borderId="75" xfId="0" applyNumberFormat="1" applyFont="1" applyFill="1" applyBorder="1" applyAlignment="1">
      <alignment horizontal="center"/>
    </xf>
    <xf numFmtId="166" fontId="20" fillId="10" borderId="20" xfId="0" applyNumberFormat="1" applyFont="1" applyFill="1" applyBorder="1" applyAlignment="1">
      <alignment horizontal="center"/>
    </xf>
    <xf numFmtId="0" fontId="5" fillId="9" borderId="75" xfId="0" applyFont="1" applyFill="1" applyBorder="1"/>
    <xf numFmtId="0" fontId="5" fillId="9" borderId="20" xfId="0" applyFont="1" applyFill="1" applyBorder="1"/>
    <xf numFmtId="0" fontId="20" fillId="9" borderId="94" xfId="0" applyFont="1" applyFill="1" applyBorder="1" applyAlignment="1">
      <alignment horizontal="center"/>
    </xf>
    <xf numFmtId="0" fontId="20" fillId="2" borderId="91" xfId="0" applyFont="1" applyFill="1" applyBorder="1" applyAlignment="1">
      <alignment horizontal="center"/>
    </xf>
    <xf numFmtId="0" fontId="5" fillId="0" borderId="91" xfId="0" applyFont="1" applyBorder="1"/>
    <xf numFmtId="166" fontId="20" fillId="12" borderId="91" xfId="0" applyNumberFormat="1" applyFont="1" applyFill="1" applyBorder="1" applyAlignment="1">
      <alignment horizontal="center"/>
    </xf>
    <xf numFmtId="166" fontId="20" fillId="10" borderId="91" xfId="0" applyNumberFormat="1" applyFont="1" applyFill="1" applyBorder="1" applyAlignment="1">
      <alignment horizontal="center"/>
    </xf>
    <xf numFmtId="166" fontId="20" fillId="11" borderId="91" xfId="0" applyNumberFormat="1" applyFont="1" applyFill="1" applyBorder="1" applyAlignment="1">
      <alignment horizontal="center"/>
    </xf>
    <xf numFmtId="166" fontId="20" fillId="12" borderId="72" xfId="0" applyNumberFormat="1" applyFont="1" applyFill="1" applyBorder="1" applyAlignment="1">
      <alignment horizontal="center"/>
    </xf>
    <xf numFmtId="166" fontId="20" fillId="12" borderId="92" xfId="0" applyNumberFormat="1" applyFont="1" applyFill="1" applyBorder="1" applyAlignment="1">
      <alignment horizontal="center"/>
    </xf>
    <xf numFmtId="166" fontId="20" fillId="12" borderId="89" xfId="0" applyNumberFormat="1" applyFont="1" applyFill="1" applyBorder="1" applyAlignment="1">
      <alignment horizontal="center"/>
    </xf>
    <xf numFmtId="166" fontId="20" fillId="10" borderId="92" xfId="0" applyNumberFormat="1" applyFont="1" applyFill="1" applyBorder="1" applyAlignment="1">
      <alignment horizontal="center"/>
    </xf>
    <xf numFmtId="166" fontId="20" fillId="10" borderId="89" xfId="0" applyNumberFormat="1" applyFont="1" applyFill="1" applyBorder="1" applyAlignment="1">
      <alignment horizontal="center"/>
    </xf>
    <xf numFmtId="166" fontId="20" fillId="10" borderId="69" xfId="0" applyNumberFormat="1" applyFont="1" applyFill="1" applyBorder="1" applyAlignment="1">
      <alignment horizontal="center"/>
    </xf>
    <xf numFmtId="166" fontId="20" fillId="11" borderId="38" xfId="0" applyNumberFormat="1" applyFont="1" applyFill="1" applyBorder="1" applyAlignment="1">
      <alignment horizontal="center"/>
    </xf>
    <xf numFmtId="166" fontId="20" fillId="11" borderId="55" xfId="0" applyNumberFormat="1" applyFont="1" applyFill="1" applyBorder="1" applyAlignment="1">
      <alignment horizontal="center"/>
    </xf>
    <xf numFmtId="166" fontId="20" fillId="11" borderId="89" xfId="0" applyNumberFormat="1" applyFont="1" applyFill="1" applyBorder="1" applyAlignment="1">
      <alignment horizontal="center"/>
    </xf>
    <xf numFmtId="0" fontId="20" fillId="9" borderId="72" xfId="0" applyFont="1" applyFill="1" applyBorder="1" applyAlignment="1">
      <alignment horizontal="center"/>
    </xf>
    <xf numFmtId="0" fontId="20" fillId="9" borderId="89" xfId="0" applyFont="1" applyFill="1" applyBorder="1" applyAlignment="1">
      <alignment horizontal="center"/>
    </xf>
    <xf numFmtId="0" fontId="20" fillId="9" borderId="93" xfId="0" applyFont="1" applyFill="1" applyBorder="1" applyAlignment="1">
      <alignment horizontal="center"/>
    </xf>
    <xf numFmtId="1" fontId="21" fillId="7" borderId="10" xfId="1" applyNumberFormat="1" applyFont="1" applyFill="1" applyBorder="1" applyAlignment="1">
      <alignment horizontal="center"/>
    </xf>
    <xf numFmtId="2" fontId="21" fillId="7" borderId="10" xfId="0" applyNumberFormat="1" applyFont="1" applyFill="1" applyBorder="1" applyAlignment="1">
      <alignment horizontal="center"/>
    </xf>
    <xf numFmtId="0" fontId="21" fillId="7" borderId="10" xfId="0" applyFont="1" applyFill="1" applyBorder="1" applyAlignment="1">
      <alignment horizontal="center"/>
    </xf>
    <xf numFmtId="0" fontId="22" fillId="7" borderId="14" xfId="2" applyFont="1" applyFill="1" applyBorder="1"/>
    <xf numFmtId="1" fontId="22" fillId="9" borderId="32" xfId="0" applyNumberFormat="1" applyFont="1" applyFill="1" applyBorder="1"/>
    <xf numFmtId="0" fontId="21" fillId="7" borderId="7" xfId="0" applyFont="1" applyFill="1" applyBorder="1" applyAlignment="1">
      <alignment horizontal="center"/>
    </xf>
    <xf numFmtId="0" fontId="22" fillId="7" borderId="7" xfId="2" applyFont="1" applyFill="1" applyBorder="1"/>
    <xf numFmtId="165" fontId="21" fillId="7" borderId="7" xfId="0" applyNumberFormat="1" applyFont="1" applyFill="1" applyBorder="1" applyAlignment="1">
      <alignment horizontal="center"/>
    </xf>
    <xf numFmtId="1" fontId="21" fillId="7" borderId="7" xfId="0" applyNumberFormat="1" applyFont="1" applyFill="1" applyBorder="1" applyAlignment="1">
      <alignment horizontal="center"/>
    </xf>
    <xf numFmtId="0" fontId="20" fillId="0" borderId="0" xfId="0" applyFont="1"/>
    <xf numFmtId="4" fontId="20" fillId="0" borderId="0" xfId="0" applyNumberFormat="1" applyFont="1"/>
    <xf numFmtId="1" fontId="20" fillId="0" borderId="0" xfId="0" applyNumberFormat="1" applyFont="1"/>
    <xf numFmtId="3" fontId="20" fillId="0" borderId="0" xfId="0" applyNumberFormat="1" applyFont="1"/>
    <xf numFmtId="166" fontId="20" fillId="0" borderId="0" xfId="0" applyNumberFormat="1" applyFont="1"/>
    <xf numFmtId="166" fontId="5" fillId="0" borderId="0" xfId="0" applyNumberFormat="1" applyFont="1"/>
    <xf numFmtId="3" fontId="5" fillId="0" borderId="0" xfId="0" applyNumberFormat="1" applyFont="1"/>
    <xf numFmtId="1" fontId="20" fillId="35" borderId="32" xfId="0" applyNumberFormat="1" applyFont="1" applyFill="1" applyBorder="1" applyAlignment="1">
      <alignment horizontal="right"/>
    </xf>
    <xf numFmtId="4" fontId="22" fillId="35" borderId="18" xfId="0" applyNumberFormat="1" applyFont="1" applyFill="1" applyBorder="1" applyAlignment="1">
      <alignment horizontal="right"/>
    </xf>
    <xf numFmtId="4" fontId="22" fillId="35" borderId="0" xfId="0" applyNumberFormat="1" applyFont="1" applyFill="1" applyAlignment="1">
      <alignment horizontal="right"/>
    </xf>
    <xf numFmtId="4" fontId="42" fillId="35" borderId="90" xfId="3" applyNumberFormat="1" applyFont="1" applyFill="1" applyAlignment="1">
      <alignment horizontal="right"/>
    </xf>
    <xf numFmtId="4" fontId="22" fillId="35" borderId="90" xfId="3" applyNumberFormat="1" applyFont="1" applyFill="1" applyAlignment="1">
      <alignment horizontal="right"/>
    </xf>
    <xf numFmtId="1" fontId="22" fillId="35" borderId="46" xfId="0" applyNumberFormat="1" applyFont="1" applyFill="1" applyBorder="1" applyAlignment="1">
      <alignment horizontal="right" wrapText="1"/>
    </xf>
    <xf numFmtId="3" fontId="22" fillId="35" borderId="47" xfId="0" applyNumberFormat="1" applyFont="1" applyFill="1" applyBorder="1" applyAlignment="1">
      <alignment horizontal="right"/>
    </xf>
    <xf numFmtId="0" fontId="35" fillId="35" borderId="0" xfId="0" applyFont="1" applyFill="1"/>
    <xf numFmtId="1" fontId="20" fillId="35" borderId="11" xfId="0" applyNumberFormat="1" applyFont="1" applyFill="1" applyBorder="1" applyAlignment="1">
      <alignment horizontal="right"/>
    </xf>
    <xf numFmtId="1" fontId="20" fillId="35" borderId="7" xfId="0" quotePrefix="1" applyNumberFormat="1" applyFont="1" applyFill="1" applyBorder="1" applyAlignment="1">
      <alignment horizontal="center"/>
    </xf>
    <xf numFmtId="2" fontId="21" fillId="35" borderId="47" xfId="0" applyNumberFormat="1" applyFont="1" applyFill="1" applyBorder="1" applyAlignment="1">
      <alignment horizontal="right"/>
    </xf>
    <xf numFmtId="2" fontId="20" fillId="35" borderId="6" xfId="0" applyNumberFormat="1" applyFont="1" applyFill="1" applyBorder="1" applyAlignment="1">
      <alignment horizontal="right"/>
    </xf>
    <xf numFmtId="2" fontId="20" fillId="35" borderId="25" xfId="0" applyNumberFormat="1" applyFont="1" applyFill="1" applyBorder="1" applyAlignment="1">
      <alignment horizontal="right"/>
    </xf>
    <xf numFmtId="2" fontId="20" fillId="35" borderId="4" xfId="0" applyNumberFormat="1" applyFont="1" applyFill="1" applyBorder="1" applyAlignment="1">
      <alignment horizontal="right"/>
    </xf>
    <xf numFmtId="1" fontId="20" fillId="35" borderId="45" xfId="0" applyNumberFormat="1" applyFont="1" applyFill="1" applyBorder="1" applyAlignment="1">
      <alignment horizontal="right"/>
    </xf>
    <xf numFmtId="4" fontId="21" fillId="35" borderId="19" xfId="0" applyNumberFormat="1" applyFont="1" applyFill="1" applyBorder="1" applyAlignment="1">
      <alignment horizontal="right"/>
    </xf>
    <xf numFmtId="1" fontId="22" fillId="35" borderId="32" xfId="0" applyNumberFormat="1" applyFont="1" applyFill="1" applyBorder="1"/>
    <xf numFmtId="1" fontId="22" fillId="35" borderId="19" xfId="0" applyNumberFormat="1" applyFont="1" applyFill="1" applyBorder="1"/>
    <xf numFmtId="4" fontId="22" fillId="35" borderId="36" xfId="0" applyNumberFormat="1" applyFont="1" applyFill="1" applyBorder="1"/>
    <xf numFmtId="0" fontId="5" fillId="35" borderId="0" xfId="0" applyFont="1" applyFill="1"/>
    <xf numFmtId="2" fontId="22" fillId="35" borderId="18" xfId="0" applyNumberFormat="1" applyFont="1" applyFill="1" applyBorder="1" applyAlignment="1">
      <alignment horizontal="right"/>
    </xf>
    <xf numFmtId="4" fontId="22" fillId="35" borderId="32" xfId="0" applyNumberFormat="1" applyFont="1" applyFill="1" applyBorder="1" applyAlignment="1">
      <alignment horizontal="right"/>
    </xf>
    <xf numFmtId="4" fontId="22" fillId="35" borderId="9" xfId="0" applyNumberFormat="1" applyFont="1" applyFill="1" applyBorder="1" applyAlignment="1">
      <alignment horizontal="right"/>
    </xf>
    <xf numFmtId="2" fontId="20" fillId="35" borderId="7" xfId="0" applyNumberFormat="1" applyFont="1" applyFill="1" applyBorder="1" applyAlignment="1">
      <alignment horizontal="right"/>
    </xf>
    <xf numFmtId="2" fontId="20" fillId="35" borderId="5" xfId="0" applyNumberFormat="1" applyFont="1" applyFill="1" applyBorder="1" applyAlignment="1">
      <alignment horizontal="right"/>
    </xf>
    <xf numFmtId="2" fontId="22" fillId="35" borderId="25" xfId="0" applyNumberFormat="1" applyFont="1" applyFill="1" applyBorder="1" applyAlignment="1">
      <alignment horizontal="right"/>
    </xf>
    <xf numFmtId="2" fontId="20" fillId="35" borderId="18" xfId="0" applyNumberFormat="1" applyFont="1" applyFill="1" applyBorder="1" applyAlignment="1">
      <alignment horizontal="right"/>
    </xf>
    <xf numFmtId="1" fontId="22" fillId="35" borderId="7" xfId="0" applyNumberFormat="1" applyFont="1" applyFill="1" applyBorder="1" applyAlignment="1">
      <alignment horizontal="center"/>
    </xf>
    <xf numFmtId="0" fontId="20" fillId="7" borderId="10" xfId="0" applyFont="1" applyFill="1" applyBorder="1" applyAlignment="1">
      <alignment horizontal="center"/>
    </xf>
    <xf numFmtId="2" fontId="22" fillId="7" borderId="10" xfId="0" applyNumberFormat="1" applyFont="1" applyFill="1" applyBorder="1" applyAlignment="1">
      <alignment horizontal="center"/>
    </xf>
    <xf numFmtId="0" fontId="22" fillId="7" borderId="10" xfId="0" applyFont="1" applyFill="1" applyBorder="1" applyAlignment="1">
      <alignment horizontal="center"/>
    </xf>
    <xf numFmtId="3" fontId="21" fillId="35" borderId="32" xfId="0" applyNumberFormat="1" applyFont="1" applyFill="1" applyBorder="1" applyAlignment="1">
      <alignment horizontal="right"/>
    </xf>
    <xf numFmtId="0" fontId="20" fillId="7" borderId="7" xfId="0" applyFont="1" applyFill="1" applyBorder="1" applyAlignment="1">
      <alignment horizontal="center"/>
    </xf>
    <xf numFmtId="4" fontId="46" fillId="0" borderId="0" xfId="0" applyNumberFormat="1" applyFont="1"/>
    <xf numFmtId="1" fontId="46" fillId="0" borderId="0" xfId="0" applyNumberFormat="1" applyFont="1"/>
    <xf numFmtId="4" fontId="20" fillId="35" borderId="12" xfId="0" applyNumberFormat="1" applyFont="1" applyFill="1" applyBorder="1" applyAlignment="1">
      <alignment horizontal="right"/>
    </xf>
    <xf numFmtId="4" fontId="22" fillId="35" borderId="96" xfId="3" applyNumberFormat="1" applyFont="1" applyFill="1" applyBorder="1" applyAlignment="1">
      <alignment horizontal="right"/>
    </xf>
    <xf numFmtId="1" fontId="22" fillId="35" borderId="10" xfId="0" applyNumberFormat="1" applyFont="1" applyFill="1" applyBorder="1" applyAlignment="1">
      <alignment horizontal="center"/>
    </xf>
    <xf numFmtId="4" fontId="22" fillId="35" borderId="4" xfId="0" applyNumberFormat="1" applyFont="1" applyFill="1" applyBorder="1" applyAlignment="1">
      <alignment horizontal="right"/>
    </xf>
    <xf numFmtId="0" fontId="22" fillId="35" borderId="7" xfId="0" applyFont="1" applyFill="1" applyBorder="1" applyAlignment="1">
      <alignment horizontal="center"/>
    </xf>
    <xf numFmtId="1" fontId="21" fillId="35" borderId="7" xfId="0" applyNumberFormat="1" applyFont="1" applyFill="1" applyBorder="1" applyAlignment="1">
      <alignment horizontal="center"/>
    </xf>
    <xf numFmtId="1" fontId="22" fillId="35" borderId="7" xfId="0" quotePrefix="1" applyNumberFormat="1" applyFont="1" applyFill="1" applyBorder="1" applyAlignment="1">
      <alignment horizontal="center"/>
    </xf>
    <xf numFmtId="1" fontId="22" fillId="35" borderId="35" xfId="0" applyNumberFormat="1" applyFont="1" applyFill="1" applyBorder="1" applyAlignment="1">
      <alignment horizontal="center"/>
    </xf>
    <xf numFmtId="0" fontId="22" fillId="7" borderId="64" xfId="2" applyFont="1" applyFill="1" applyBorder="1" applyAlignment="1"/>
    <xf numFmtId="1" fontId="38" fillId="6" borderId="7" xfId="0" applyNumberFormat="1" applyFont="1" applyFill="1" applyBorder="1" applyAlignment="1">
      <alignment horizontal="center"/>
    </xf>
    <xf numFmtId="1" fontId="38" fillId="7" borderId="7" xfId="1" applyNumberFormat="1" applyFont="1" applyFill="1" applyBorder="1" applyAlignment="1">
      <alignment horizontal="center"/>
    </xf>
    <xf numFmtId="2" fontId="38" fillId="7" borderId="7" xfId="0" applyNumberFormat="1" applyFont="1" applyFill="1" applyBorder="1" applyAlignment="1">
      <alignment horizontal="center"/>
    </xf>
    <xf numFmtId="165" fontId="38" fillId="7" borderId="7" xfId="0" applyNumberFormat="1" applyFont="1" applyFill="1" applyBorder="1" applyAlignment="1">
      <alignment horizontal="center"/>
    </xf>
    <xf numFmtId="0" fontId="47" fillId="28" borderId="7" xfId="0" applyFont="1" applyFill="1" applyBorder="1"/>
    <xf numFmtId="0" fontId="37" fillId="7" borderId="7" xfId="2" applyFont="1" applyFill="1" applyBorder="1" applyAlignment="1"/>
    <xf numFmtId="1" fontId="20" fillId="35" borderId="10" xfId="0" quotePrefix="1" applyNumberFormat="1" applyFont="1" applyFill="1" applyBorder="1" applyAlignment="1">
      <alignment horizontal="center"/>
    </xf>
    <xf numFmtId="1" fontId="5" fillId="35" borderId="7" xfId="0" quotePrefix="1" applyNumberFormat="1" applyFont="1" applyFill="1" applyBorder="1" applyAlignment="1">
      <alignment horizontal="center"/>
    </xf>
    <xf numFmtId="2" fontId="20" fillId="35" borderId="13" xfId="0" applyNumberFormat="1" applyFont="1" applyFill="1" applyBorder="1" applyAlignment="1">
      <alignment horizontal="right"/>
    </xf>
    <xf numFmtId="2" fontId="20" fillId="35" borderId="57" xfId="0" applyNumberFormat="1" applyFont="1" applyFill="1" applyBorder="1" applyAlignment="1">
      <alignment horizontal="right"/>
    </xf>
    <xf numFmtId="2" fontId="20" fillId="35" borderId="3" xfId="0" applyNumberFormat="1" applyFont="1" applyFill="1" applyBorder="1" applyAlignment="1">
      <alignment horizontal="right"/>
    </xf>
    <xf numFmtId="2" fontId="20" fillId="7" borderId="6" xfId="0" applyNumberFormat="1" applyFont="1" applyFill="1" applyBorder="1" applyAlignment="1">
      <alignment horizontal="right"/>
    </xf>
    <xf numFmtId="2" fontId="20" fillId="7" borderId="25" xfId="0" applyNumberFormat="1" applyFont="1" applyFill="1" applyBorder="1" applyAlignment="1">
      <alignment horizontal="right"/>
    </xf>
    <xf numFmtId="2" fontId="20" fillId="7" borderId="4" xfId="0" applyNumberFormat="1" applyFont="1" applyFill="1" applyBorder="1" applyAlignment="1">
      <alignment horizontal="right"/>
    </xf>
    <xf numFmtId="1" fontId="22" fillId="7" borderId="32" xfId="0" applyNumberFormat="1" applyFont="1" applyFill="1" applyBorder="1"/>
    <xf numFmtId="1" fontId="22" fillId="7" borderId="19" xfId="0" applyNumberFormat="1" applyFont="1" applyFill="1" applyBorder="1"/>
    <xf numFmtId="4" fontId="22" fillId="7" borderId="36" xfId="0" applyNumberFormat="1" applyFont="1" applyFill="1" applyBorder="1"/>
    <xf numFmtId="166" fontId="20" fillId="7" borderId="0" xfId="0" applyNumberFormat="1" applyFont="1" applyFill="1"/>
    <xf numFmtId="0" fontId="32" fillId="0" borderId="0" xfId="0" applyFont="1"/>
    <xf numFmtId="4" fontId="22" fillId="35" borderId="46" xfId="0" applyNumberFormat="1" applyFont="1" applyFill="1" applyBorder="1" applyAlignment="1">
      <alignment horizontal="right"/>
    </xf>
    <xf numFmtId="0" fontId="20" fillId="20" borderId="7" xfId="0" applyFont="1" applyFill="1" applyBorder="1" applyAlignment="1">
      <alignment horizontal="center"/>
    </xf>
    <xf numFmtId="0" fontId="5" fillId="20" borderId="0" xfId="0" applyFont="1" applyFill="1" applyAlignment="1">
      <alignment horizontal="right"/>
    </xf>
    <xf numFmtId="0" fontId="1" fillId="7" borderId="1" xfId="0" applyFont="1" applyFill="1" applyBorder="1" applyAlignment="1">
      <alignment horizontal="center"/>
    </xf>
    <xf numFmtId="2" fontId="1" fillId="7" borderId="1" xfId="0" applyNumberFormat="1" applyFont="1" applyFill="1" applyBorder="1" applyAlignment="1">
      <alignment horizontal="center"/>
    </xf>
    <xf numFmtId="166" fontId="1" fillId="7" borderId="29" xfId="0" applyNumberFormat="1" applyFont="1" applyFill="1" applyBorder="1" applyAlignment="1">
      <alignment horizontal="center"/>
    </xf>
    <xf numFmtId="0" fontId="0" fillId="7" borderId="0" xfId="0" applyFill="1"/>
    <xf numFmtId="166" fontId="1" fillId="7" borderId="1" xfId="0" applyNumberFormat="1" applyFont="1" applyFill="1" applyBorder="1" applyAlignment="1">
      <alignment horizontal="center"/>
    </xf>
    <xf numFmtId="166" fontId="1" fillId="7" borderId="66" xfId="0" applyNumberFormat="1" applyFont="1" applyFill="1" applyBorder="1" applyAlignment="1">
      <alignment horizontal="center"/>
    </xf>
    <xf numFmtId="166" fontId="1" fillId="7" borderId="65" xfId="0" applyNumberFormat="1" applyFont="1" applyFill="1" applyBorder="1" applyAlignment="1">
      <alignment horizontal="center"/>
    </xf>
    <xf numFmtId="0" fontId="3" fillId="7" borderId="1" xfId="0" applyFont="1" applyFill="1" applyBorder="1"/>
    <xf numFmtId="166" fontId="1" fillId="7" borderId="37" xfId="0" applyNumberFormat="1" applyFont="1" applyFill="1" applyBorder="1" applyAlignment="1">
      <alignment horizontal="center"/>
    </xf>
    <xf numFmtId="166" fontId="1" fillId="7" borderId="40" xfId="0" applyNumberFormat="1" applyFont="1" applyFill="1" applyBorder="1" applyAlignment="1">
      <alignment horizontal="center"/>
    </xf>
    <xf numFmtId="166" fontId="1" fillId="7" borderId="41" xfId="0" applyNumberFormat="1" applyFont="1" applyFill="1" applyBorder="1" applyAlignment="1">
      <alignment horizontal="center"/>
    </xf>
    <xf numFmtId="166" fontId="1" fillId="7" borderId="42" xfId="0" applyNumberFormat="1" applyFont="1" applyFill="1" applyBorder="1" applyAlignment="1">
      <alignment horizontal="center"/>
    </xf>
    <xf numFmtId="166" fontId="1" fillId="7" borderId="34" xfId="0" applyNumberFormat="1" applyFont="1" applyFill="1" applyBorder="1" applyAlignment="1">
      <alignment horizontal="center"/>
    </xf>
    <xf numFmtId="166" fontId="1" fillId="7" borderId="53" xfId="0" applyNumberFormat="1" applyFont="1" applyFill="1" applyBorder="1" applyAlignment="1">
      <alignment horizontal="center"/>
    </xf>
    <xf numFmtId="166" fontId="1" fillId="7" borderId="98" xfId="0" applyNumberFormat="1" applyFont="1" applyFill="1" applyBorder="1" applyAlignment="1">
      <alignment horizontal="center"/>
    </xf>
    <xf numFmtId="166" fontId="1" fillId="7" borderId="52" xfId="0" applyNumberFormat="1" applyFont="1" applyFill="1" applyBorder="1" applyAlignment="1">
      <alignment horizontal="center"/>
    </xf>
    <xf numFmtId="0" fontId="3" fillId="7" borderId="38" xfId="0" applyFont="1" applyFill="1" applyBorder="1" applyAlignment="1">
      <alignment horizontal="center"/>
    </xf>
    <xf numFmtId="166" fontId="1" fillId="7" borderId="55" xfId="0" applyNumberFormat="1" applyFont="1" applyFill="1" applyBorder="1" applyAlignment="1">
      <alignment horizontal="center"/>
    </xf>
    <xf numFmtId="0" fontId="3" fillId="7" borderId="42" xfId="0" applyFont="1" applyFill="1" applyBorder="1" applyAlignment="1">
      <alignment horizontal="center"/>
    </xf>
    <xf numFmtId="1" fontId="14" fillId="9" borderId="98" xfId="0" applyNumberFormat="1" applyFont="1" applyFill="1" applyBorder="1"/>
    <xf numFmtId="0" fontId="3" fillId="7" borderId="20" xfId="0" applyFont="1" applyFill="1" applyBorder="1"/>
    <xf numFmtId="0" fontId="0" fillId="7" borderId="75" xfId="0" applyFill="1" applyBorder="1"/>
    <xf numFmtId="0" fontId="1" fillId="7" borderId="63" xfId="0" applyFont="1" applyFill="1" applyBorder="1" applyAlignment="1">
      <alignment horizontal="center"/>
    </xf>
    <xf numFmtId="2" fontId="1" fillId="7" borderId="64" xfId="0" applyNumberFormat="1" applyFont="1" applyFill="1" applyBorder="1" applyAlignment="1">
      <alignment horizontal="center"/>
    </xf>
    <xf numFmtId="166" fontId="1" fillId="7" borderId="64" xfId="0" applyNumberFormat="1" applyFont="1" applyFill="1" applyBorder="1" applyAlignment="1">
      <alignment horizontal="center"/>
    </xf>
    <xf numFmtId="166" fontId="1" fillId="7" borderId="99" xfId="0" applyNumberFormat="1" applyFont="1" applyFill="1" applyBorder="1" applyAlignment="1">
      <alignment horizontal="center"/>
    </xf>
    <xf numFmtId="166" fontId="1" fillId="7" borderId="54" xfId="0" applyNumberFormat="1" applyFont="1" applyFill="1" applyBorder="1" applyAlignment="1">
      <alignment horizontal="center"/>
    </xf>
    <xf numFmtId="0" fontId="3" fillId="0" borderId="52" xfId="0" applyFont="1" applyBorder="1"/>
    <xf numFmtId="0" fontId="1" fillId="7" borderId="37" xfId="0" applyFont="1" applyFill="1" applyBorder="1" applyAlignment="1">
      <alignment horizontal="center"/>
    </xf>
    <xf numFmtId="0" fontId="3" fillId="7" borderId="37" xfId="0" applyFont="1" applyFill="1" applyBorder="1"/>
    <xf numFmtId="166" fontId="1" fillId="7" borderId="39" xfId="0" applyNumberFormat="1" applyFont="1" applyFill="1" applyBorder="1" applyAlignment="1">
      <alignment horizontal="center"/>
    </xf>
    <xf numFmtId="167" fontId="3" fillId="35" borderId="11" xfId="0" applyNumberFormat="1" applyFont="1" applyFill="1" applyBorder="1" applyAlignment="1">
      <alignment horizontal="right"/>
    </xf>
    <xf numFmtId="166" fontId="3" fillId="35" borderId="19" xfId="0" applyNumberFormat="1" applyFont="1" applyFill="1" applyBorder="1" applyAlignment="1">
      <alignment horizontal="right"/>
    </xf>
    <xf numFmtId="4" fontId="14" fillId="35" borderId="19" xfId="0" applyNumberFormat="1" applyFont="1" applyFill="1" applyBorder="1" applyAlignment="1">
      <alignment horizontal="right"/>
    </xf>
    <xf numFmtId="4" fontId="3" fillId="35" borderId="3" xfId="0" applyNumberFormat="1" applyFont="1" applyFill="1" applyBorder="1" applyAlignment="1">
      <alignment horizontal="right"/>
    </xf>
    <xf numFmtId="3" fontId="3" fillId="12" borderId="32" xfId="0" applyNumberFormat="1" applyFont="1" applyFill="1" applyBorder="1" applyAlignment="1">
      <alignment horizontal="right"/>
    </xf>
    <xf numFmtId="1" fontId="14" fillId="10" borderId="19" xfId="0" applyNumberFormat="1" applyFont="1" applyFill="1" applyBorder="1" applyAlignment="1">
      <alignment horizontal="right"/>
    </xf>
    <xf numFmtId="2" fontId="14" fillId="12" borderId="8" xfId="0" applyNumberFormat="1" applyFont="1" applyFill="1" applyBorder="1" applyAlignment="1">
      <alignment horizontal="right"/>
    </xf>
    <xf numFmtId="1" fontId="14" fillId="17" borderId="19" xfId="0" applyNumberFormat="1" applyFont="1" applyFill="1" applyBorder="1" applyAlignment="1">
      <alignment horizontal="right"/>
    </xf>
    <xf numFmtId="1" fontId="14" fillId="17" borderId="45" xfId="0" applyNumberFormat="1" applyFont="1" applyFill="1" applyBorder="1" applyAlignment="1">
      <alignment horizontal="right"/>
    </xf>
    <xf numFmtId="2" fontId="14" fillId="17" borderId="8" xfId="0" applyNumberFormat="1" applyFont="1" applyFill="1" applyBorder="1" applyAlignment="1">
      <alignment horizontal="right"/>
    </xf>
    <xf numFmtId="3" fontId="3" fillId="11" borderId="18" xfId="0" applyNumberFormat="1" applyFont="1" applyFill="1" applyBorder="1" applyAlignment="1">
      <alignment horizontal="right"/>
    </xf>
    <xf numFmtId="3" fontId="3" fillId="11" borderId="45" xfId="0" applyNumberFormat="1" applyFont="1" applyFill="1" applyBorder="1" applyAlignment="1">
      <alignment horizontal="right"/>
    </xf>
    <xf numFmtId="4" fontId="3" fillId="11" borderId="8" xfId="0" applyNumberFormat="1" applyFont="1" applyFill="1" applyBorder="1" applyAlignment="1">
      <alignment horizontal="right"/>
    </xf>
    <xf numFmtId="167" fontId="3" fillId="35" borderId="6" xfId="0" applyNumberFormat="1" applyFont="1" applyFill="1" applyBorder="1" applyAlignment="1">
      <alignment horizontal="right"/>
    </xf>
    <xf numFmtId="166" fontId="3" fillId="35" borderId="18" xfId="0" applyNumberFormat="1" applyFont="1" applyFill="1" applyBorder="1" applyAlignment="1">
      <alignment horizontal="right"/>
    </xf>
    <xf numFmtId="4" fontId="14" fillId="35" borderId="18" xfId="0" applyNumberFormat="1" applyFont="1" applyFill="1" applyBorder="1" applyAlignment="1">
      <alignment horizontal="right"/>
    </xf>
    <xf numFmtId="4" fontId="3" fillId="35" borderId="4" xfId="0" applyNumberFormat="1" applyFont="1" applyFill="1" applyBorder="1" applyAlignment="1">
      <alignment horizontal="right"/>
    </xf>
    <xf numFmtId="1" fontId="3" fillId="10" borderId="19" xfId="0" applyNumberFormat="1" applyFont="1" applyFill="1" applyBorder="1" applyAlignment="1">
      <alignment horizontal="right"/>
    </xf>
    <xf numFmtId="1" fontId="3" fillId="17" borderId="19" xfId="0" applyNumberFormat="1" applyFont="1" applyFill="1" applyBorder="1" applyAlignment="1">
      <alignment horizontal="right"/>
    </xf>
    <xf numFmtId="1" fontId="3" fillId="17" borderId="45" xfId="0" applyNumberFormat="1" applyFont="1" applyFill="1" applyBorder="1" applyAlignment="1">
      <alignment horizontal="right"/>
    </xf>
    <xf numFmtId="166" fontId="14" fillId="35" borderId="18" xfId="0" applyNumberFormat="1" applyFont="1" applyFill="1" applyBorder="1" applyAlignment="1">
      <alignment horizontal="right"/>
    </xf>
    <xf numFmtId="0" fontId="14" fillId="7" borderId="10" xfId="2" applyFont="1" applyFill="1" applyBorder="1"/>
    <xf numFmtId="0" fontId="22" fillId="7" borderId="10" xfId="2" applyFont="1" applyFill="1" applyBorder="1"/>
    <xf numFmtId="0" fontId="0" fillId="7" borderId="24" xfId="0" applyFill="1" applyBorder="1"/>
    <xf numFmtId="0" fontId="1" fillId="7" borderId="74" xfId="0" applyFont="1" applyFill="1" applyBorder="1" applyAlignment="1">
      <alignment horizontal="center"/>
    </xf>
    <xf numFmtId="0" fontId="0" fillId="7" borderId="39" xfId="0" applyFill="1" applyBorder="1"/>
    <xf numFmtId="0" fontId="0" fillId="7" borderId="42" xfId="0" applyFill="1" applyBorder="1"/>
    <xf numFmtId="0" fontId="0" fillId="7" borderId="73" xfId="0" applyFill="1" applyBorder="1"/>
    <xf numFmtId="2" fontId="15" fillId="12" borderId="31" xfId="0" applyNumberFormat="1" applyFont="1" applyFill="1" applyBorder="1" applyAlignment="1">
      <alignment horizontal="right"/>
    </xf>
    <xf numFmtId="1" fontId="1" fillId="12" borderId="45" xfId="0" applyNumberFormat="1" applyFont="1" applyFill="1" applyBorder="1" applyAlignment="1">
      <alignment horizontal="right"/>
    </xf>
    <xf numFmtId="1" fontId="1" fillId="20" borderId="45" xfId="0" applyNumberFormat="1" applyFont="1" applyFill="1" applyBorder="1" applyAlignment="1">
      <alignment horizontal="right"/>
    </xf>
    <xf numFmtId="0" fontId="3" fillId="0" borderId="14" xfId="0" applyFont="1" applyBorder="1"/>
    <xf numFmtId="166" fontId="1" fillId="12" borderId="53" xfId="0" applyNumberFormat="1" applyFont="1" applyFill="1" applyBorder="1" applyAlignment="1">
      <alignment horizontal="center"/>
    </xf>
    <xf numFmtId="166" fontId="1" fillId="12" borderId="77" xfId="0" applyNumberFormat="1" applyFont="1" applyFill="1" applyBorder="1" applyAlignment="1">
      <alignment horizontal="center"/>
    </xf>
    <xf numFmtId="166" fontId="1" fillId="12" borderId="52" xfId="0" applyNumberFormat="1" applyFont="1" applyFill="1" applyBorder="1" applyAlignment="1">
      <alignment horizontal="center"/>
    </xf>
    <xf numFmtId="166" fontId="1" fillId="10" borderId="98" xfId="0" applyNumberFormat="1" applyFont="1" applyFill="1" applyBorder="1" applyAlignment="1">
      <alignment horizontal="center"/>
    </xf>
    <xf numFmtId="166" fontId="1" fillId="10" borderId="52" xfId="0" applyNumberFormat="1" applyFont="1" applyFill="1" applyBorder="1" applyAlignment="1">
      <alignment horizontal="center"/>
    </xf>
    <xf numFmtId="166" fontId="1" fillId="11" borderId="53" xfId="0" applyNumberFormat="1" applyFont="1" applyFill="1" applyBorder="1" applyAlignment="1">
      <alignment horizontal="center"/>
    </xf>
    <xf numFmtId="166" fontId="1" fillId="11" borderId="52" xfId="0" applyNumberFormat="1" applyFont="1" applyFill="1" applyBorder="1" applyAlignment="1">
      <alignment horizontal="center"/>
    </xf>
    <xf numFmtId="0" fontId="0" fillId="9" borderId="98" xfId="0" applyFill="1" applyBorder="1"/>
    <xf numFmtId="0" fontId="0" fillId="9" borderId="100" xfId="0" applyFill="1" applyBorder="1"/>
    <xf numFmtId="1" fontId="14" fillId="7" borderId="35" xfId="0" applyNumberFormat="1" applyFont="1" applyFill="1" applyBorder="1" applyAlignment="1">
      <alignment horizontal="center"/>
    </xf>
    <xf numFmtId="2" fontId="14" fillId="7" borderId="35" xfId="0" applyNumberFormat="1" applyFont="1" applyFill="1" applyBorder="1" applyAlignment="1">
      <alignment horizontal="center"/>
    </xf>
    <xf numFmtId="0" fontId="16" fillId="7" borderId="64" xfId="2" applyFont="1" applyFill="1" applyBorder="1"/>
    <xf numFmtId="4" fontId="1" fillId="12" borderId="8" xfId="0" applyNumberFormat="1" applyFont="1" applyFill="1" applyBorder="1" applyAlignment="1">
      <alignment horizontal="right"/>
    </xf>
    <xf numFmtId="4" fontId="1" fillId="10" borderId="8" xfId="0" applyNumberFormat="1" applyFont="1" applyFill="1" applyBorder="1" applyAlignment="1">
      <alignment horizontal="right"/>
    </xf>
    <xf numFmtId="4" fontId="1" fillId="11" borderId="8" xfId="0" applyNumberFormat="1" applyFont="1" applyFill="1" applyBorder="1" applyAlignment="1">
      <alignment horizontal="right"/>
    </xf>
    <xf numFmtId="166" fontId="1" fillId="11" borderId="98" xfId="0" applyNumberFormat="1" applyFont="1" applyFill="1" applyBorder="1" applyAlignment="1">
      <alignment horizontal="center"/>
    </xf>
    <xf numFmtId="2" fontId="15" fillId="10" borderId="31" xfId="0" applyNumberFormat="1" applyFont="1" applyFill="1" applyBorder="1" applyAlignment="1">
      <alignment horizontal="right"/>
    </xf>
    <xf numFmtId="2" fontId="15" fillId="10" borderId="5" xfId="0" applyNumberFormat="1" applyFont="1" applyFill="1" applyBorder="1" applyAlignment="1">
      <alignment horizontal="right"/>
    </xf>
    <xf numFmtId="166" fontId="1" fillId="10" borderId="55" xfId="0" applyNumberFormat="1" applyFont="1" applyFill="1" applyBorder="1" applyAlignment="1">
      <alignment horizontal="center"/>
    </xf>
    <xf numFmtId="1" fontId="15" fillId="10" borderId="45" xfId="0" applyNumberFormat="1" applyFont="1" applyFill="1" applyBorder="1" applyAlignment="1">
      <alignment horizontal="right"/>
    </xf>
    <xf numFmtId="1" fontId="1" fillId="10" borderId="45" xfId="0" applyNumberFormat="1" applyFont="1" applyFill="1" applyBorder="1" applyAlignment="1">
      <alignment horizontal="right"/>
    </xf>
    <xf numFmtId="1" fontId="15" fillId="11" borderId="2" xfId="0" applyNumberFormat="1" applyFont="1" applyFill="1" applyBorder="1" applyAlignment="1">
      <alignment horizontal="right"/>
    </xf>
    <xf numFmtId="1" fontId="15" fillId="11" borderId="45" xfId="0" applyNumberFormat="1" applyFont="1" applyFill="1" applyBorder="1" applyAlignment="1">
      <alignment horizontal="right"/>
    </xf>
    <xf numFmtId="1" fontId="15" fillId="20" borderId="45" xfId="0" applyNumberFormat="1" applyFont="1" applyFill="1" applyBorder="1" applyAlignment="1">
      <alignment horizontal="right"/>
    </xf>
    <xf numFmtId="2" fontId="15" fillId="11" borderId="31" xfId="0" applyNumberFormat="1" applyFont="1" applyFill="1" applyBorder="1" applyAlignment="1">
      <alignment horizontal="right"/>
    </xf>
    <xf numFmtId="166" fontId="1" fillId="11" borderId="55" xfId="0" applyNumberFormat="1" applyFont="1" applyFill="1" applyBorder="1" applyAlignment="1">
      <alignment horizontal="center"/>
    </xf>
    <xf numFmtId="0" fontId="0" fillId="9" borderId="55" xfId="0" applyFill="1" applyBorder="1"/>
    <xf numFmtId="1" fontId="14" fillId="9" borderId="45" xfId="0" applyNumberFormat="1" applyFont="1" applyFill="1" applyBorder="1"/>
    <xf numFmtId="0" fontId="3" fillId="9" borderId="99" xfId="0" applyFont="1" applyFill="1" applyBorder="1"/>
    <xf numFmtId="0" fontId="3" fillId="9" borderId="42" xfId="0" applyFont="1" applyFill="1" applyBorder="1"/>
    <xf numFmtId="0" fontId="3" fillId="9" borderId="43" xfId="0" applyFont="1" applyFill="1" applyBorder="1"/>
    <xf numFmtId="166" fontId="1" fillId="12" borderId="14" xfId="0" applyNumberFormat="1" applyFont="1" applyFill="1" applyBorder="1" applyAlignment="1">
      <alignment horizontal="center"/>
    </xf>
    <xf numFmtId="166" fontId="1" fillId="10" borderId="14" xfId="0" applyNumberFormat="1" applyFont="1" applyFill="1" applyBorder="1" applyAlignment="1">
      <alignment horizontal="center"/>
    </xf>
    <xf numFmtId="4" fontId="1" fillId="10" borderId="18" xfId="0" applyNumberFormat="1" applyFont="1" applyFill="1" applyBorder="1"/>
    <xf numFmtId="166" fontId="1" fillId="11" borderId="14" xfId="0" applyNumberFormat="1" applyFont="1" applyFill="1" applyBorder="1" applyAlignment="1">
      <alignment horizontal="center"/>
    </xf>
    <xf numFmtId="0" fontId="14" fillId="7" borderId="35" xfId="0" applyFont="1" applyFill="1" applyBorder="1"/>
    <xf numFmtId="2" fontId="14" fillId="7" borderId="7" xfId="0" applyNumberFormat="1" applyFont="1" applyFill="1" applyBorder="1"/>
    <xf numFmtId="2" fontId="3" fillId="7" borderId="7" xfId="0" applyNumberFormat="1" applyFont="1" applyFill="1" applyBorder="1"/>
    <xf numFmtId="165" fontId="3" fillId="7" borderId="7" xfId="0" applyNumberFormat="1" applyFont="1" applyFill="1" applyBorder="1"/>
    <xf numFmtId="1" fontId="1" fillId="20" borderId="35" xfId="0" applyNumberFormat="1" applyFont="1" applyFill="1" applyBorder="1" applyAlignment="1">
      <alignment horizontal="center"/>
    </xf>
    <xf numFmtId="1" fontId="1" fillId="20" borderId="7" xfId="0" applyNumberFormat="1" applyFont="1" applyFill="1" applyBorder="1" applyAlignment="1">
      <alignment horizontal="center"/>
    </xf>
    <xf numFmtId="0" fontId="24" fillId="7" borderId="0" xfId="0" applyFont="1" applyFill="1" applyAlignment="1">
      <alignment horizontal="left"/>
    </xf>
    <xf numFmtId="1" fontId="24" fillId="7" borderId="0" xfId="0" applyNumberFormat="1" applyFont="1" applyFill="1" applyAlignment="1">
      <alignment horizontal="right"/>
    </xf>
    <xf numFmtId="1" fontId="25" fillId="7" borderId="0" xfId="0" applyNumberFormat="1" applyFont="1" applyFill="1"/>
    <xf numFmtId="2" fontId="22" fillId="7" borderId="7" xfId="0" applyNumberFormat="1" applyFont="1" applyFill="1" applyBorder="1" applyAlignment="1">
      <alignment horizontal="left"/>
    </xf>
    <xf numFmtId="14" fontId="25" fillId="0" borderId="0" xfId="0" applyNumberFormat="1" applyFont="1"/>
    <xf numFmtId="0" fontId="3" fillId="10" borderId="67" xfId="0" applyFont="1" applyFill="1" applyBorder="1"/>
    <xf numFmtId="2" fontId="3" fillId="10" borderId="101" xfId="0" applyNumberFormat="1" applyFont="1" applyFill="1" applyBorder="1"/>
    <xf numFmtId="0" fontId="3" fillId="11" borderId="102" xfId="0" applyFont="1" applyFill="1" applyBorder="1"/>
    <xf numFmtId="2" fontId="3" fillId="11" borderId="103" xfId="0" applyNumberFormat="1" applyFont="1" applyFill="1" applyBorder="1"/>
    <xf numFmtId="2" fontId="3" fillId="10" borderId="25" xfId="0" applyNumberFormat="1" applyFont="1" applyFill="1" applyBorder="1"/>
    <xf numFmtId="2" fontId="3" fillId="11" borderId="4" xfId="0" applyNumberFormat="1" applyFont="1" applyFill="1" applyBorder="1"/>
    <xf numFmtId="1" fontId="1" fillId="6" borderId="18" xfId="0" applyNumberFormat="1" applyFont="1" applyFill="1" applyBorder="1" applyAlignment="1">
      <alignment horizontal="center"/>
    </xf>
    <xf numFmtId="4" fontId="1" fillId="25" borderId="18" xfId="0" applyNumberFormat="1" applyFont="1" applyFill="1" applyBorder="1" applyAlignment="1">
      <alignment horizontal="right"/>
    </xf>
    <xf numFmtId="0" fontId="3" fillId="0" borderId="18" xfId="0" applyFont="1" applyBorder="1" applyAlignment="1">
      <alignment horizontal="center"/>
    </xf>
    <xf numFmtId="0" fontId="3" fillId="0" borderId="18" xfId="0" applyFont="1" applyBorder="1"/>
    <xf numFmtId="4" fontId="1" fillId="0" borderId="18" xfId="0" applyNumberFormat="1" applyFont="1" applyBorder="1"/>
    <xf numFmtId="4" fontId="1" fillId="0" borderId="5" xfId="0" applyNumberFormat="1" applyFont="1" applyBorder="1"/>
    <xf numFmtId="1" fontId="1" fillId="6" borderId="9" xfId="0" applyNumberFormat="1" applyFont="1" applyFill="1" applyBorder="1" applyAlignment="1">
      <alignment horizontal="center"/>
    </xf>
    <xf numFmtId="0" fontId="1" fillId="0" borderId="7" xfId="0" applyFont="1" applyBorder="1" applyAlignment="1">
      <alignment horizontal="center"/>
    </xf>
    <xf numFmtId="2" fontId="3" fillId="0" borderId="7" xfId="0" applyNumberFormat="1" applyFont="1" applyBorder="1" applyAlignment="1">
      <alignment horizontal="center"/>
    </xf>
    <xf numFmtId="0" fontId="3" fillId="0" borderId="7" xfId="0" applyFont="1" applyBorder="1" applyAlignment="1">
      <alignment horizontal="center"/>
    </xf>
    <xf numFmtId="0" fontId="3" fillId="0" borderId="7" xfId="0" applyFont="1" applyBorder="1"/>
    <xf numFmtId="4" fontId="1" fillId="0" borderId="2" xfId="0" applyNumberFormat="1" applyFont="1" applyBorder="1"/>
    <xf numFmtId="2" fontId="25" fillId="27" borderId="2" xfId="0" applyNumberFormat="1" applyFont="1" applyFill="1" applyBorder="1"/>
    <xf numFmtId="1" fontId="21" fillId="7" borderId="0" xfId="1" applyNumberFormat="1" applyFont="1" applyFill="1" applyAlignment="1">
      <alignment horizontal="center"/>
    </xf>
    <xf numFmtId="0" fontId="5" fillId="20" borderId="7" xfId="0" applyFont="1" applyFill="1" applyBorder="1" applyAlignment="1">
      <alignment horizontal="center"/>
    </xf>
    <xf numFmtId="166" fontId="5" fillId="7" borderId="7" xfId="0" applyNumberFormat="1" applyFont="1" applyFill="1" applyBorder="1"/>
    <xf numFmtId="166" fontId="22" fillId="7" borderId="7" xfId="0" quotePrefix="1" applyNumberFormat="1" applyFont="1" applyFill="1" applyBorder="1" applyAlignment="1">
      <alignment horizontal="center"/>
    </xf>
    <xf numFmtId="166" fontId="43" fillId="28" borderId="7" xfId="0" applyNumberFormat="1" applyFont="1" applyFill="1" applyBorder="1" applyAlignment="1">
      <alignment horizontal="center"/>
    </xf>
    <xf numFmtId="3" fontId="21" fillId="35" borderId="19" xfId="0" applyNumberFormat="1" applyFont="1" applyFill="1" applyBorder="1" applyAlignment="1">
      <alignment horizontal="right"/>
    </xf>
    <xf numFmtId="2" fontId="5" fillId="34" borderId="7" xfId="0" applyNumberFormat="1" applyFont="1" applyFill="1" applyBorder="1" applyAlignment="1">
      <alignment horizontal="center"/>
    </xf>
    <xf numFmtId="0" fontId="22" fillId="7" borderId="35" xfId="0" applyFont="1" applyFill="1" applyBorder="1"/>
    <xf numFmtId="166" fontId="43" fillId="28" borderId="0" xfId="0" applyNumberFormat="1" applyFont="1" applyFill="1" applyAlignment="1">
      <alignment horizontal="center"/>
    </xf>
    <xf numFmtId="166" fontId="43" fillId="28" borderId="5" xfId="0" applyNumberFormat="1" applyFont="1" applyFill="1" applyBorder="1" applyAlignment="1">
      <alignment horizontal="center"/>
    </xf>
    <xf numFmtId="0" fontId="5" fillId="35" borderId="7" xfId="0" applyFont="1" applyFill="1" applyBorder="1" applyAlignment="1">
      <alignment horizontal="center"/>
    </xf>
    <xf numFmtId="2" fontId="5" fillId="35" borderId="18" xfId="0" applyNumberFormat="1" applyFont="1" applyFill="1" applyBorder="1" applyAlignment="1">
      <alignment horizontal="right"/>
    </xf>
    <xf numFmtId="2" fontId="5" fillId="35" borderId="7" xfId="0" applyNumberFormat="1" applyFont="1" applyFill="1" applyBorder="1" applyAlignment="1">
      <alignment horizontal="right"/>
    </xf>
    <xf numFmtId="2" fontId="5" fillId="35" borderId="5" xfId="0" applyNumberFormat="1" applyFont="1" applyFill="1" applyBorder="1" applyAlignment="1">
      <alignment horizontal="right"/>
    </xf>
    <xf numFmtId="2" fontId="5" fillId="35" borderId="35" xfId="0" applyNumberFormat="1" applyFont="1" applyFill="1" applyBorder="1" applyAlignment="1">
      <alignment horizontal="right"/>
    </xf>
    <xf numFmtId="2" fontId="5" fillId="20" borderId="18" xfId="0" applyNumberFormat="1" applyFont="1" applyFill="1" applyBorder="1" applyAlignment="1">
      <alignment horizontal="right"/>
    </xf>
    <xf numFmtId="2" fontId="5" fillId="20" borderId="7" xfId="0" applyNumberFormat="1" applyFont="1" applyFill="1" applyBorder="1" applyAlignment="1">
      <alignment horizontal="right"/>
    </xf>
    <xf numFmtId="2" fontId="5" fillId="20" borderId="5" xfId="0" applyNumberFormat="1" applyFont="1" applyFill="1" applyBorder="1" applyAlignment="1">
      <alignment horizontal="right"/>
    </xf>
    <xf numFmtId="0" fontId="35" fillId="7" borderId="0" xfId="0" applyFont="1" applyFill="1" applyAlignment="1">
      <alignment horizontal="center"/>
    </xf>
    <xf numFmtId="0" fontId="36" fillId="7" borderId="0" xfId="0" applyFont="1" applyFill="1" applyAlignment="1">
      <alignment horizontal="center"/>
    </xf>
    <xf numFmtId="2" fontId="35" fillId="7" borderId="0" xfId="0" applyNumberFormat="1" applyFont="1" applyFill="1" applyAlignment="1">
      <alignment horizontal="center"/>
    </xf>
    <xf numFmtId="4" fontId="22" fillId="35" borderId="45" xfId="0" applyNumberFormat="1" applyFont="1" applyFill="1" applyBorder="1" applyAlignment="1">
      <alignment horizontal="right"/>
    </xf>
    <xf numFmtId="4" fontId="22" fillId="35" borderId="8" xfId="0" applyNumberFormat="1" applyFont="1" applyFill="1" applyBorder="1"/>
    <xf numFmtId="3" fontId="22" fillId="35" borderId="19" xfId="0" applyNumberFormat="1" applyFont="1" applyFill="1" applyBorder="1" applyAlignment="1">
      <alignment horizontal="right"/>
    </xf>
    <xf numFmtId="1" fontId="22" fillId="35" borderId="11" xfId="0" applyNumberFormat="1" applyFont="1" applyFill="1" applyBorder="1" applyAlignment="1">
      <alignment horizontal="right"/>
    </xf>
    <xf numFmtId="1" fontId="22" fillId="35" borderId="46" xfId="0" applyNumberFormat="1" applyFont="1" applyFill="1" applyBorder="1" applyAlignment="1">
      <alignment horizontal="right"/>
    </xf>
    <xf numFmtId="3" fontId="22" fillId="35" borderId="11" xfId="0" applyNumberFormat="1" applyFont="1" applyFill="1" applyBorder="1" applyAlignment="1">
      <alignment horizontal="right"/>
    </xf>
    <xf numFmtId="1" fontId="22" fillId="35" borderId="45" xfId="0" applyNumberFormat="1" applyFont="1" applyFill="1" applyBorder="1" applyAlignment="1">
      <alignment horizontal="right" wrapText="1"/>
    </xf>
    <xf numFmtId="1" fontId="43" fillId="36" borderId="11" xfId="0" applyNumberFormat="1" applyFont="1" applyFill="1" applyBorder="1" applyAlignment="1">
      <alignment horizontal="right" wrapText="1"/>
    </xf>
    <xf numFmtId="4" fontId="22" fillId="35" borderId="47" xfId="0" applyNumberFormat="1" applyFont="1" applyFill="1" applyBorder="1" applyAlignment="1">
      <alignment horizontal="right"/>
    </xf>
    <xf numFmtId="1" fontId="22" fillId="35" borderId="45" xfId="0" quotePrefix="1" applyNumberFormat="1" applyFont="1" applyFill="1" applyBorder="1" applyAlignment="1">
      <alignment horizontal="right"/>
    </xf>
    <xf numFmtId="1" fontId="21" fillId="35" borderId="13" xfId="0" applyNumberFormat="1" applyFont="1" applyFill="1" applyBorder="1" applyAlignment="1">
      <alignment horizontal="right"/>
    </xf>
    <xf numFmtId="1" fontId="21" fillId="35" borderId="19" xfId="0" applyNumberFormat="1" applyFont="1" applyFill="1" applyBorder="1" applyAlignment="1">
      <alignment horizontal="right"/>
    </xf>
    <xf numFmtId="1" fontId="21" fillId="35" borderId="75" xfId="0" applyNumberFormat="1" applyFont="1" applyFill="1" applyBorder="1" applyAlignment="1">
      <alignment horizontal="right"/>
    </xf>
    <xf numFmtId="1" fontId="21" fillId="35" borderId="45" xfId="0" applyNumberFormat="1" applyFont="1" applyFill="1" applyBorder="1" applyAlignment="1">
      <alignment horizontal="right"/>
    </xf>
    <xf numFmtId="166" fontId="20" fillId="35" borderId="32" xfId="0" applyNumberFormat="1" applyFont="1" applyFill="1" applyBorder="1" applyAlignment="1">
      <alignment horizontal="right"/>
    </xf>
    <xf numFmtId="166" fontId="20" fillId="35" borderId="45" xfId="0" applyNumberFormat="1" applyFont="1" applyFill="1" applyBorder="1" applyAlignment="1">
      <alignment horizontal="right"/>
    </xf>
    <xf numFmtId="1" fontId="20" fillId="35" borderId="19" xfId="0" applyNumberFormat="1" applyFont="1" applyFill="1" applyBorder="1" applyAlignment="1">
      <alignment horizontal="right"/>
    </xf>
    <xf numFmtId="3" fontId="20" fillId="35" borderId="45" xfId="0" applyNumberFormat="1" applyFont="1" applyFill="1" applyBorder="1" applyAlignment="1">
      <alignment horizontal="right"/>
    </xf>
    <xf numFmtId="1" fontId="20" fillId="36" borderId="45" xfId="0" applyNumberFormat="1" applyFont="1" applyFill="1" applyBorder="1" applyAlignment="1">
      <alignment horizontal="right"/>
    </xf>
    <xf numFmtId="3" fontId="20" fillId="36" borderId="45" xfId="0" applyNumberFormat="1" applyFont="1" applyFill="1" applyBorder="1" applyAlignment="1">
      <alignment horizontal="right"/>
    </xf>
    <xf numFmtId="1" fontId="20" fillId="20" borderId="32" xfId="0" applyNumberFormat="1" applyFont="1" applyFill="1" applyBorder="1" applyAlignment="1">
      <alignment horizontal="right"/>
    </xf>
    <xf numFmtId="1" fontId="20" fillId="20" borderId="11" xfId="0" applyNumberFormat="1" applyFont="1" applyFill="1" applyBorder="1" applyAlignment="1">
      <alignment horizontal="right"/>
    </xf>
    <xf numFmtId="1" fontId="20" fillId="23" borderId="32" xfId="0" applyNumberFormat="1" applyFont="1" applyFill="1" applyBorder="1" applyAlignment="1">
      <alignment horizontal="right"/>
    </xf>
    <xf numFmtId="0" fontId="5" fillId="35" borderId="7" xfId="0" applyFont="1" applyFill="1" applyBorder="1" applyAlignment="1">
      <alignment horizontal="center" wrapText="1"/>
    </xf>
    <xf numFmtId="1" fontId="21" fillId="7" borderId="7" xfId="1" applyNumberFormat="1" applyFont="1" applyFill="1" applyBorder="1" applyAlignment="1">
      <alignment horizontal="center" wrapText="1"/>
    </xf>
    <xf numFmtId="166" fontId="22" fillId="7" borderId="7" xfId="0" quotePrefix="1" applyNumberFormat="1" applyFont="1" applyFill="1" applyBorder="1" applyAlignment="1">
      <alignment horizontal="center" wrapText="1"/>
    </xf>
    <xf numFmtId="0" fontId="22" fillId="7" borderId="7" xfId="0" applyFont="1" applyFill="1" applyBorder="1" applyAlignment="1">
      <alignment wrapText="1"/>
    </xf>
    <xf numFmtId="2" fontId="5" fillId="35" borderId="18" xfId="0" applyNumberFormat="1" applyFont="1" applyFill="1" applyBorder="1" applyAlignment="1">
      <alignment horizontal="right" wrapText="1"/>
    </xf>
    <xf numFmtId="2" fontId="5" fillId="35" borderId="7" xfId="0" applyNumberFormat="1" applyFont="1" applyFill="1" applyBorder="1" applyAlignment="1">
      <alignment horizontal="right" wrapText="1"/>
    </xf>
    <xf numFmtId="2" fontId="5" fillId="35" borderId="5" xfId="0" applyNumberFormat="1" applyFont="1" applyFill="1" applyBorder="1" applyAlignment="1">
      <alignment horizontal="right" wrapText="1"/>
    </xf>
    <xf numFmtId="4" fontId="22" fillId="12" borderId="45" xfId="0" applyNumberFormat="1" applyFont="1" applyFill="1" applyBorder="1" applyAlignment="1">
      <alignment horizontal="right" wrapText="1"/>
    </xf>
    <xf numFmtId="1" fontId="22" fillId="10" borderId="45" xfId="0" applyNumberFormat="1" applyFont="1" applyFill="1" applyBorder="1" applyAlignment="1">
      <alignment horizontal="right" wrapText="1"/>
    </xf>
    <xf numFmtId="4" fontId="22" fillId="10" borderId="45" xfId="0" applyNumberFormat="1" applyFont="1" applyFill="1" applyBorder="1" applyAlignment="1">
      <alignment horizontal="right" wrapText="1"/>
    </xf>
    <xf numFmtId="3" fontId="22" fillId="11" borderId="45" xfId="0" applyNumberFormat="1" applyFont="1" applyFill="1" applyBorder="1" applyAlignment="1">
      <alignment horizontal="right" wrapText="1"/>
    </xf>
    <xf numFmtId="3" fontId="22" fillId="11" borderId="47" xfId="0" applyNumberFormat="1" applyFont="1" applyFill="1" applyBorder="1" applyAlignment="1">
      <alignment horizontal="right" wrapText="1"/>
    </xf>
    <xf numFmtId="4" fontId="22" fillId="11" borderId="8" xfId="0" applyNumberFormat="1" applyFont="1" applyFill="1" applyBorder="1" applyAlignment="1">
      <alignment wrapText="1"/>
    </xf>
    <xf numFmtId="1" fontId="22" fillId="9" borderId="19" xfId="0" applyNumberFormat="1" applyFont="1" applyFill="1" applyBorder="1" applyAlignment="1">
      <alignment wrapText="1"/>
    </xf>
    <xf numFmtId="4" fontId="22" fillId="9" borderId="36" xfId="0" applyNumberFormat="1" applyFont="1" applyFill="1" applyBorder="1" applyAlignment="1">
      <alignment wrapText="1"/>
    </xf>
    <xf numFmtId="0" fontId="35" fillId="0" borderId="0" xfId="0" applyFont="1" applyAlignment="1">
      <alignment wrapText="1"/>
    </xf>
    <xf numFmtId="3" fontId="20" fillId="35" borderId="12" xfId="0" applyNumberFormat="1" applyFont="1" applyFill="1" applyBorder="1" applyAlignment="1">
      <alignment horizontal="right"/>
    </xf>
    <xf numFmtId="4" fontId="21" fillId="35" borderId="8" xfId="0" applyNumberFormat="1" applyFont="1" applyFill="1" applyBorder="1" applyAlignment="1">
      <alignment horizontal="right"/>
    </xf>
    <xf numFmtId="3" fontId="22" fillId="35" borderId="46" xfId="0" applyNumberFormat="1" applyFont="1" applyFill="1" applyBorder="1" applyAlignment="1">
      <alignment horizontal="right"/>
    </xf>
    <xf numFmtId="3" fontId="10" fillId="0" borderId="0" xfId="0" applyNumberFormat="1" applyFont="1"/>
    <xf numFmtId="4" fontId="10" fillId="0" borderId="0" xfId="0" applyNumberFormat="1" applyFont="1"/>
    <xf numFmtId="3" fontId="50" fillId="0" borderId="0" xfId="0" applyNumberFormat="1" applyFont="1"/>
    <xf numFmtId="4" fontId="50" fillId="0" borderId="0" xfId="0" applyNumberFormat="1" applyFont="1"/>
    <xf numFmtId="4" fontId="51" fillId="0" borderId="0" xfId="0" applyNumberFormat="1" applyFont="1"/>
    <xf numFmtId="3" fontId="51" fillId="0" borderId="0" xfId="0" applyNumberFormat="1" applyFont="1"/>
    <xf numFmtId="1" fontId="22" fillId="29" borderId="45" xfId="0" applyNumberFormat="1" applyFont="1" applyFill="1" applyBorder="1" applyAlignment="1">
      <alignment horizontal="right"/>
    </xf>
    <xf numFmtId="1" fontId="20" fillId="38" borderId="32" xfId="0" applyNumberFormat="1" applyFont="1" applyFill="1" applyBorder="1" applyAlignment="1">
      <alignment horizontal="right"/>
    </xf>
    <xf numFmtId="1" fontId="9" fillId="7" borderId="2" xfId="0" applyNumberFormat="1" applyFont="1" applyFill="1" applyBorder="1"/>
    <xf numFmtId="14" fontId="24" fillId="20" borderId="0" xfId="0" applyNumberFormat="1" applyFont="1" applyFill="1"/>
    <xf numFmtId="3" fontId="24" fillId="20" borderId="0" xfId="0" applyNumberFormat="1" applyFont="1" applyFill="1"/>
    <xf numFmtId="4" fontId="24" fillId="20" borderId="0" xfId="0" applyNumberFormat="1" applyFont="1" applyFill="1"/>
    <xf numFmtId="14" fontId="24" fillId="25" borderId="0" xfId="0" applyNumberFormat="1" applyFont="1" applyFill="1"/>
    <xf numFmtId="3" fontId="24" fillId="25" borderId="0" xfId="0" applyNumberFormat="1" applyFont="1" applyFill="1"/>
    <xf numFmtId="4" fontId="24" fillId="25" borderId="0" xfId="0" applyNumberFormat="1" applyFont="1" applyFill="1"/>
    <xf numFmtId="3" fontId="22" fillId="33" borderId="45" xfId="0" applyNumberFormat="1" applyFont="1" applyFill="1" applyBorder="1" applyAlignment="1">
      <alignment horizontal="right"/>
    </xf>
    <xf numFmtId="1" fontId="22" fillId="33" borderId="11" xfId="0" applyNumberFormat="1" applyFont="1" applyFill="1" applyBorder="1" applyAlignment="1">
      <alignment horizontal="right" wrapText="1"/>
    </xf>
    <xf numFmtId="14" fontId="24" fillId="33" borderId="0" xfId="0" applyNumberFormat="1" applyFont="1" applyFill="1"/>
    <xf numFmtId="3" fontId="24" fillId="33" borderId="0" xfId="0" applyNumberFormat="1" applyFont="1" applyFill="1"/>
    <xf numFmtId="4" fontId="24" fillId="33" borderId="0" xfId="0" applyNumberFormat="1" applyFont="1" applyFill="1"/>
    <xf numFmtId="3" fontId="21" fillId="33" borderId="45" xfId="0" applyNumberFormat="1" applyFont="1" applyFill="1" applyBorder="1" applyAlignment="1">
      <alignment horizontal="right"/>
    </xf>
    <xf numFmtId="0" fontId="3" fillId="33" borderId="19" xfId="0" applyFont="1" applyFill="1" applyBorder="1"/>
    <xf numFmtId="1" fontId="20" fillId="33" borderId="32" xfId="0" applyNumberFormat="1" applyFont="1" applyFill="1" applyBorder="1" applyAlignment="1">
      <alignment horizontal="right"/>
    </xf>
    <xf numFmtId="166" fontId="20" fillId="33" borderId="32" xfId="0" applyNumberFormat="1" applyFont="1" applyFill="1" applyBorder="1" applyAlignment="1">
      <alignment horizontal="right"/>
    </xf>
    <xf numFmtId="3" fontId="3" fillId="33" borderId="32" xfId="0" applyNumberFormat="1" applyFont="1" applyFill="1" applyBorder="1" applyAlignment="1">
      <alignment horizontal="right"/>
    </xf>
    <xf numFmtId="3" fontId="22" fillId="39" borderId="45" xfId="0" applyNumberFormat="1" applyFont="1" applyFill="1" applyBorder="1" applyAlignment="1">
      <alignment horizontal="right"/>
    </xf>
    <xf numFmtId="1" fontId="22" fillId="33" borderId="45" xfId="0" applyNumberFormat="1" applyFont="1" applyFill="1" applyBorder="1" applyAlignment="1">
      <alignment horizontal="right"/>
    </xf>
    <xf numFmtId="1" fontId="22" fillId="33" borderId="46" xfId="0" applyNumberFormat="1" applyFont="1" applyFill="1" applyBorder="1" applyAlignment="1">
      <alignment horizontal="right" wrapText="1"/>
    </xf>
    <xf numFmtId="1" fontId="43" fillId="40" borderId="11" xfId="0" applyNumberFormat="1" applyFont="1" applyFill="1" applyBorder="1" applyAlignment="1">
      <alignment horizontal="right" wrapText="1"/>
    </xf>
    <xf numFmtId="1" fontId="20" fillId="33" borderId="11" xfId="0" applyNumberFormat="1" applyFont="1" applyFill="1" applyBorder="1" applyAlignment="1">
      <alignment horizontal="right"/>
    </xf>
    <xf numFmtId="1" fontId="20" fillId="39" borderId="32" xfId="0" applyNumberFormat="1" applyFont="1" applyFill="1" applyBorder="1" applyAlignment="1">
      <alignment horizontal="right"/>
    </xf>
    <xf numFmtId="1" fontId="1" fillId="33" borderId="32" xfId="0" applyNumberFormat="1" applyFont="1" applyFill="1" applyBorder="1" applyAlignment="1">
      <alignment horizontal="right"/>
    </xf>
    <xf numFmtId="1" fontId="43" fillId="39" borderId="45" xfId="0" applyNumberFormat="1" applyFont="1" applyFill="1" applyBorder="1" applyAlignment="1">
      <alignment horizontal="right"/>
    </xf>
    <xf numFmtId="3" fontId="43" fillId="40" borderId="45" xfId="0" applyNumberFormat="1" applyFont="1" applyFill="1" applyBorder="1" applyAlignment="1">
      <alignment horizontal="right"/>
    </xf>
    <xf numFmtId="3" fontId="3" fillId="40" borderId="32" xfId="0" applyNumberFormat="1" applyFont="1" applyFill="1" applyBorder="1" applyAlignment="1">
      <alignment horizontal="right"/>
    </xf>
    <xf numFmtId="3" fontId="22" fillId="33" borderId="47" xfId="0" applyNumberFormat="1" applyFont="1" applyFill="1" applyBorder="1" applyAlignment="1">
      <alignment horizontal="right"/>
    </xf>
    <xf numFmtId="0" fontId="22" fillId="33" borderId="7" xfId="0" applyFont="1" applyFill="1" applyBorder="1"/>
    <xf numFmtId="4" fontId="22" fillId="33" borderId="8" xfId="0" applyNumberFormat="1" applyFont="1" applyFill="1" applyBorder="1"/>
    <xf numFmtId="3" fontId="43" fillId="39" borderId="45" xfId="0" applyNumberFormat="1" applyFont="1" applyFill="1" applyBorder="1" applyAlignment="1">
      <alignment horizontal="right"/>
    </xf>
    <xf numFmtId="3" fontId="43" fillId="41" borderId="45" xfId="0" applyNumberFormat="1" applyFont="1" applyFill="1" applyBorder="1" applyAlignment="1">
      <alignment horizontal="right"/>
    </xf>
    <xf numFmtId="2" fontId="43" fillId="28" borderId="7" xfId="0" applyNumberFormat="1" applyFont="1" applyFill="1" applyBorder="1" applyAlignment="1">
      <alignment horizontal="center"/>
    </xf>
    <xf numFmtId="1" fontId="43" fillId="39" borderId="11" xfId="0" applyNumberFormat="1" applyFont="1" applyFill="1" applyBorder="1" applyAlignment="1">
      <alignment horizontal="right" wrapText="1"/>
    </xf>
    <xf numFmtId="1" fontId="21" fillId="33" borderId="32" xfId="0" applyNumberFormat="1" applyFont="1" applyFill="1" applyBorder="1" applyAlignment="1">
      <alignment horizontal="right"/>
    </xf>
    <xf numFmtId="2" fontId="5" fillId="33" borderId="5" xfId="0" applyNumberFormat="1" applyFont="1" applyFill="1" applyBorder="1" applyAlignment="1">
      <alignment horizontal="right"/>
    </xf>
    <xf numFmtId="2" fontId="5" fillId="33" borderId="7" xfId="0" applyNumberFormat="1" applyFont="1" applyFill="1" applyBorder="1" applyAlignment="1">
      <alignment horizontal="right"/>
    </xf>
    <xf numFmtId="3" fontId="22" fillId="15" borderId="45" xfId="0" applyNumberFormat="1" applyFont="1" applyFill="1" applyBorder="1" applyAlignment="1">
      <alignment horizontal="right"/>
    </xf>
    <xf numFmtId="4" fontId="22" fillId="36" borderId="9" xfId="0" applyNumberFormat="1" applyFont="1" applyFill="1" applyBorder="1" applyAlignment="1">
      <alignment horizontal="right"/>
    </xf>
    <xf numFmtId="4" fontId="22" fillId="35" borderId="53" xfId="0" applyNumberFormat="1" applyFont="1" applyFill="1" applyBorder="1" applyAlignment="1">
      <alignment horizontal="right"/>
    </xf>
    <xf numFmtId="4" fontId="22" fillId="35" borderId="98" xfId="0" applyNumberFormat="1" applyFont="1" applyFill="1" applyBorder="1" applyAlignment="1">
      <alignment horizontal="right"/>
    </xf>
    <xf numFmtId="2" fontId="5" fillId="35" borderId="9" xfId="0" applyNumberFormat="1" applyFont="1" applyFill="1" applyBorder="1" applyAlignment="1">
      <alignment horizontal="right"/>
    </xf>
    <xf numFmtId="2" fontId="5" fillId="33" borderId="18" xfId="0" applyNumberFormat="1" applyFont="1" applyFill="1" applyBorder="1" applyAlignment="1">
      <alignment horizontal="right"/>
    </xf>
    <xf numFmtId="2" fontId="5" fillId="33" borderId="9" xfId="0" applyNumberFormat="1" applyFont="1" applyFill="1" applyBorder="1" applyAlignment="1">
      <alignment horizontal="right"/>
    </xf>
    <xf numFmtId="2" fontId="22" fillId="33" borderId="18" xfId="0" applyNumberFormat="1" applyFont="1" applyFill="1" applyBorder="1" applyAlignment="1">
      <alignment horizontal="right"/>
    </xf>
    <xf numFmtId="4" fontId="42" fillId="35" borderId="105" xfId="3" applyNumberFormat="1" applyFont="1" applyFill="1" applyBorder="1" applyAlignment="1">
      <alignment horizontal="right"/>
    </xf>
    <xf numFmtId="4" fontId="42" fillId="37" borderId="105" xfId="3" applyNumberFormat="1" applyFont="1" applyFill="1" applyBorder="1" applyAlignment="1">
      <alignment horizontal="right"/>
    </xf>
    <xf numFmtId="4" fontId="22" fillId="35" borderId="105" xfId="3" applyNumberFormat="1" applyFont="1" applyFill="1" applyBorder="1" applyAlignment="1">
      <alignment horizontal="right"/>
    </xf>
    <xf numFmtId="4" fontId="42" fillId="33" borderId="105" xfId="3" applyNumberFormat="1" applyFont="1" applyFill="1" applyBorder="1" applyAlignment="1">
      <alignment horizontal="right"/>
    </xf>
    <xf numFmtId="2" fontId="42" fillId="35" borderId="105" xfId="3" applyNumberFormat="1" applyFont="1" applyFill="1" applyBorder="1" applyAlignment="1">
      <alignment horizontal="right"/>
    </xf>
    <xf numFmtId="2" fontId="42" fillId="10" borderId="105" xfId="3" applyNumberFormat="1" applyFont="1" applyFill="1" applyBorder="1" applyAlignment="1">
      <alignment horizontal="right"/>
    </xf>
    <xf numFmtId="2" fontId="42" fillId="14" borderId="105" xfId="3" applyNumberFormat="1" applyFont="1" applyFill="1" applyBorder="1" applyAlignment="1">
      <alignment horizontal="right"/>
    </xf>
    <xf numFmtId="2" fontId="42" fillId="30" borderId="105" xfId="3" applyNumberFormat="1" applyFont="1" applyBorder="1" applyAlignment="1">
      <alignment horizontal="right"/>
    </xf>
    <xf numFmtId="4" fontId="22" fillId="35" borderId="106" xfId="3" applyNumberFormat="1" applyFont="1" applyFill="1" applyBorder="1" applyAlignment="1">
      <alignment horizontal="right"/>
    </xf>
    <xf numFmtId="4" fontId="22" fillId="35" borderId="107" xfId="3" applyNumberFormat="1" applyFont="1" applyFill="1" applyBorder="1" applyAlignment="1">
      <alignment horizontal="right"/>
    </xf>
    <xf numFmtId="4" fontId="22" fillId="37" borderId="107" xfId="3" applyNumberFormat="1" applyFont="1" applyFill="1" applyBorder="1" applyAlignment="1">
      <alignment horizontal="right"/>
    </xf>
    <xf numFmtId="4" fontId="42" fillId="35" borderId="107" xfId="3" applyNumberFormat="1" applyFont="1" applyFill="1" applyBorder="1" applyAlignment="1">
      <alignment horizontal="right"/>
    </xf>
    <xf numFmtId="2" fontId="42" fillId="35" borderId="107" xfId="3" applyNumberFormat="1" applyFont="1" applyFill="1" applyBorder="1" applyAlignment="1">
      <alignment horizontal="right"/>
    </xf>
    <xf numFmtId="2" fontId="42" fillId="10" borderId="107" xfId="3" applyNumberFormat="1" applyFont="1" applyFill="1" applyBorder="1" applyAlignment="1">
      <alignment horizontal="right"/>
    </xf>
    <xf numFmtId="2" fontId="42" fillId="14" borderId="107" xfId="3" applyNumberFormat="1" applyFont="1" applyFill="1" applyBorder="1" applyAlignment="1">
      <alignment horizontal="right"/>
    </xf>
    <xf numFmtId="2" fontId="42" fillId="30" borderId="107" xfId="3" applyNumberFormat="1" applyFont="1" applyBorder="1" applyAlignment="1">
      <alignment horizontal="right"/>
    </xf>
    <xf numFmtId="0" fontId="23" fillId="7" borderId="7" xfId="0" applyFont="1" applyFill="1" applyBorder="1" applyAlignment="1">
      <alignment horizontal="center"/>
    </xf>
    <xf numFmtId="2" fontId="20" fillId="34" borderId="7" xfId="0" applyNumberFormat="1" applyFont="1" applyFill="1" applyBorder="1" applyAlignment="1">
      <alignment horizontal="center"/>
    </xf>
    <xf numFmtId="0" fontId="5" fillId="0" borderId="7" xfId="0" applyFont="1" applyBorder="1" applyAlignment="1">
      <alignment horizontal="center" wrapText="1"/>
    </xf>
    <xf numFmtId="1" fontId="20" fillId="14" borderId="7" xfId="0" applyNumberFormat="1" applyFont="1" applyFill="1" applyBorder="1" applyAlignment="1">
      <alignment horizontal="center"/>
    </xf>
    <xf numFmtId="1" fontId="21" fillId="14" borderId="7" xfId="1" applyNumberFormat="1" applyFont="1" applyFill="1" applyBorder="1" applyAlignment="1">
      <alignment horizontal="center"/>
    </xf>
    <xf numFmtId="2" fontId="22" fillId="14" borderId="7" xfId="0" applyNumberFormat="1" applyFont="1" applyFill="1" applyBorder="1" applyAlignment="1">
      <alignment horizontal="center"/>
    </xf>
    <xf numFmtId="0" fontId="22" fillId="14" borderId="7" xfId="0" applyFont="1" applyFill="1" applyBorder="1"/>
    <xf numFmtId="0" fontId="22" fillId="14" borderId="7" xfId="0" applyFont="1" applyFill="1" applyBorder="1" applyAlignment="1">
      <alignment horizontal="center"/>
    </xf>
    <xf numFmtId="2" fontId="35" fillId="14" borderId="0" xfId="0" applyNumberFormat="1" applyFont="1" applyFill="1" applyAlignment="1">
      <alignment horizontal="center"/>
    </xf>
    <xf numFmtId="1" fontId="20" fillId="33" borderId="7" xfId="0" applyNumberFormat="1" applyFont="1" applyFill="1" applyBorder="1" applyAlignment="1">
      <alignment horizontal="center"/>
    </xf>
    <xf numFmtId="1" fontId="21" fillId="33" borderId="7" xfId="1" applyNumberFormat="1" applyFont="1" applyFill="1" applyBorder="1" applyAlignment="1">
      <alignment horizontal="center"/>
    </xf>
    <xf numFmtId="2" fontId="22" fillId="33" borderId="7" xfId="0" applyNumberFormat="1" applyFont="1" applyFill="1" applyBorder="1" applyAlignment="1">
      <alignment horizontal="center"/>
    </xf>
    <xf numFmtId="0" fontId="22" fillId="33" borderId="7" xfId="0" applyFont="1" applyFill="1" applyBorder="1" applyAlignment="1">
      <alignment horizontal="center"/>
    </xf>
    <xf numFmtId="0" fontId="20" fillId="33" borderId="7" xfId="0" applyFont="1" applyFill="1" applyBorder="1" applyAlignment="1">
      <alignment horizontal="center"/>
    </xf>
    <xf numFmtId="1" fontId="20" fillId="42" borderId="7" xfId="0" applyNumberFormat="1" applyFont="1" applyFill="1" applyBorder="1" applyAlignment="1">
      <alignment horizontal="center"/>
    </xf>
    <xf numFmtId="1" fontId="21" fillId="42" borderId="7" xfId="1" applyNumberFormat="1" applyFont="1" applyFill="1" applyBorder="1" applyAlignment="1">
      <alignment horizontal="center"/>
    </xf>
    <xf numFmtId="2" fontId="22" fillId="42" borderId="7" xfId="0" applyNumberFormat="1" applyFont="1" applyFill="1" applyBorder="1" applyAlignment="1">
      <alignment horizontal="center"/>
    </xf>
    <xf numFmtId="0" fontId="22" fillId="42" borderId="7" xfId="0" applyFont="1" applyFill="1" applyBorder="1" applyAlignment="1">
      <alignment horizontal="center"/>
    </xf>
    <xf numFmtId="0" fontId="22" fillId="42" borderId="7" xfId="0" applyFont="1" applyFill="1" applyBorder="1"/>
    <xf numFmtId="1" fontId="20" fillId="13" borderId="7" xfId="0" applyNumberFormat="1" applyFont="1" applyFill="1" applyBorder="1" applyAlignment="1">
      <alignment horizontal="center"/>
    </xf>
    <xf numFmtId="1" fontId="21" fillId="13" borderId="7" xfId="1" applyNumberFormat="1" applyFont="1" applyFill="1" applyBorder="1" applyAlignment="1">
      <alignment horizontal="center"/>
    </xf>
    <xf numFmtId="2" fontId="22" fillId="13" borderId="7" xfId="0" applyNumberFormat="1" applyFont="1" applyFill="1" applyBorder="1" applyAlignment="1">
      <alignment horizontal="center"/>
    </xf>
    <xf numFmtId="0" fontId="22" fillId="13" borderId="7" xfId="0" applyFont="1" applyFill="1" applyBorder="1" applyAlignment="1">
      <alignment horizontal="center"/>
    </xf>
    <xf numFmtId="0" fontId="22" fillId="13" borderId="7" xfId="0" applyFont="1" applyFill="1" applyBorder="1"/>
    <xf numFmtId="0" fontId="20" fillId="13" borderId="7" xfId="0" applyFont="1" applyFill="1" applyBorder="1" applyAlignment="1">
      <alignment horizontal="center"/>
    </xf>
    <xf numFmtId="2" fontId="22" fillId="13" borderId="7" xfId="0" quotePrefix="1" applyNumberFormat="1" applyFont="1" applyFill="1" applyBorder="1" applyAlignment="1">
      <alignment horizontal="center"/>
    </xf>
    <xf numFmtId="2" fontId="22" fillId="33" borderId="7" xfId="0" quotePrefix="1" applyNumberFormat="1" applyFont="1" applyFill="1" applyBorder="1" applyAlignment="1">
      <alignment horizontal="center"/>
    </xf>
    <xf numFmtId="2" fontId="5" fillId="10" borderId="18" xfId="0" applyNumberFormat="1" applyFont="1" applyFill="1" applyBorder="1" applyAlignment="1">
      <alignment horizontal="right"/>
    </xf>
    <xf numFmtId="2" fontId="5" fillId="10" borderId="7" xfId="0" applyNumberFormat="1" applyFont="1" applyFill="1" applyBorder="1" applyAlignment="1">
      <alignment horizontal="right"/>
    </xf>
    <xf numFmtId="2" fontId="5" fillId="10" borderId="5" xfId="0" applyNumberFormat="1" applyFont="1" applyFill="1" applyBorder="1" applyAlignment="1">
      <alignment horizontal="right"/>
    </xf>
    <xf numFmtId="0" fontId="22" fillId="42" borderId="64" xfId="0" applyFont="1" applyFill="1" applyBorder="1"/>
    <xf numFmtId="1" fontId="21" fillId="42" borderId="7" xfId="0" applyNumberFormat="1" applyFont="1" applyFill="1" applyBorder="1" applyAlignment="1">
      <alignment horizontal="center"/>
    </xf>
    <xf numFmtId="1" fontId="21" fillId="42" borderId="15" xfId="0" applyNumberFormat="1" applyFont="1" applyFill="1" applyBorder="1" applyAlignment="1">
      <alignment horizontal="center"/>
    </xf>
    <xf numFmtId="1" fontId="21" fillId="42" borderId="15" xfId="1" applyNumberFormat="1" applyFont="1" applyFill="1" applyBorder="1" applyAlignment="1">
      <alignment horizontal="center"/>
    </xf>
    <xf numFmtId="2" fontId="22" fillId="42" borderId="15" xfId="0" applyNumberFormat="1" applyFont="1" applyFill="1" applyBorder="1" applyAlignment="1">
      <alignment horizontal="center"/>
    </xf>
    <xf numFmtId="1" fontId="21" fillId="33" borderId="7" xfId="0" applyNumberFormat="1" applyFont="1" applyFill="1" applyBorder="1" applyAlignment="1">
      <alignment horizontal="center"/>
    </xf>
    <xf numFmtId="0" fontId="22" fillId="42" borderId="7" xfId="0" applyFont="1" applyFill="1" applyBorder="1" applyAlignment="1">
      <alignment horizontal="left"/>
    </xf>
    <xf numFmtId="0" fontId="22" fillId="33" borderId="7" xfId="0" applyFont="1" applyFill="1" applyBorder="1" applyAlignment="1">
      <alignment horizontal="left"/>
    </xf>
    <xf numFmtId="1" fontId="20" fillId="42" borderId="7" xfId="0" quotePrefix="1" applyNumberFormat="1" applyFont="1" applyFill="1" applyBorder="1" applyAlignment="1">
      <alignment horizontal="center"/>
    </xf>
    <xf numFmtId="2" fontId="21" fillId="42" borderId="7" xfId="0" applyNumberFormat="1" applyFont="1" applyFill="1" applyBorder="1" applyAlignment="1">
      <alignment horizontal="center"/>
    </xf>
    <xf numFmtId="1" fontId="22" fillId="33" borderId="7" xfId="1" applyNumberFormat="1" applyFont="1" applyFill="1" applyBorder="1" applyAlignment="1">
      <alignment horizontal="center"/>
    </xf>
    <xf numFmtId="0" fontId="22" fillId="33" borderId="64" xfId="0" applyFont="1" applyFill="1" applyBorder="1"/>
    <xf numFmtId="0" fontId="27" fillId="33" borderId="64" xfId="0" applyFont="1" applyFill="1" applyBorder="1"/>
    <xf numFmtId="2" fontId="21" fillId="33" borderId="7" xfId="0" applyNumberFormat="1" applyFont="1" applyFill="1" applyBorder="1" applyAlignment="1">
      <alignment horizontal="center"/>
    </xf>
    <xf numFmtId="2" fontId="21" fillId="33" borderId="7" xfId="0" quotePrefix="1" applyNumberFormat="1" applyFont="1" applyFill="1" applyBorder="1" applyAlignment="1">
      <alignment horizontal="center"/>
    </xf>
    <xf numFmtId="1" fontId="21" fillId="42" borderId="35" xfId="0" quotePrefix="1" applyNumberFormat="1" applyFont="1" applyFill="1" applyBorder="1" applyAlignment="1">
      <alignment horizontal="center"/>
    </xf>
    <xf numFmtId="1" fontId="22" fillId="42" borderId="35" xfId="1" applyNumberFormat="1" applyFont="1" applyFill="1" applyBorder="1" applyAlignment="1">
      <alignment horizontal="center"/>
    </xf>
    <xf numFmtId="1" fontId="21" fillId="42" borderId="35" xfId="1" applyNumberFormat="1" applyFont="1" applyFill="1" applyBorder="1" applyAlignment="1">
      <alignment horizontal="center"/>
    </xf>
    <xf numFmtId="2" fontId="22" fillId="42" borderId="35" xfId="0" applyNumberFormat="1" applyFont="1" applyFill="1" applyBorder="1" applyAlignment="1">
      <alignment horizontal="center"/>
    </xf>
    <xf numFmtId="0" fontId="21" fillId="42" borderId="64" xfId="0" applyFont="1" applyFill="1" applyBorder="1" applyAlignment="1">
      <alignment horizontal="center"/>
    </xf>
    <xf numFmtId="0" fontId="22" fillId="42" borderId="0" xfId="0" applyFont="1" applyFill="1"/>
    <xf numFmtId="1" fontId="22" fillId="42" borderId="7" xfId="1" applyNumberFormat="1" applyFont="1" applyFill="1" applyBorder="1" applyAlignment="1">
      <alignment horizontal="center"/>
    </xf>
    <xf numFmtId="0" fontId="21" fillId="42" borderId="7" xfId="0" applyFont="1" applyFill="1" applyBorder="1" applyAlignment="1">
      <alignment horizontal="center"/>
    </xf>
    <xf numFmtId="0" fontId="22" fillId="42" borderId="53" xfId="0" applyFont="1" applyFill="1" applyBorder="1"/>
    <xf numFmtId="0" fontId="22" fillId="42" borderId="66" xfId="0" applyFont="1" applyFill="1" applyBorder="1"/>
    <xf numFmtId="2" fontId="22" fillId="42" borderId="7" xfId="0" quotePrefix="1" applyNumberFormat="1" applyFont="1" applyFill="1" applyBorder="1" applyAlignment="1">
      <alignment horizontal="center"/>
    </xf>
    <xf numFmtId="166" fontId="21" fillId="17" borderId="66" xfId="0" applyNumberFormat="1" applyFont="1" applyFill="1" applyBorder="1"/>
    <xf numFmtId="166" fontId="20" fillId="17" borderId="66" xfId="0" applyNumberFormat="1" applyFont="1" applyFill="1" applyBorder="1" applyAlignment="1">
      <alignment horizontal="left"/>
    </xf>
    <xf numFmtId="166" fontId="20" fillId="17" borderId="0" xfId="0" applyNumberFormat="1" applyFont="1" applyFill="1" applyAlignment="1">
      <alignment horizontal="center"/>
    </xf>
    <xf numFmtId="166" fontId="20" fillId="17" borderId="66" xfId="0" applyNumberFormat="1" applyFont="1" applyFill="1" applyBorder="1" applyAlignment="1">
      <alignment horizontal="center"/>
    </xf>
    <xf numFmtId="0" fontId="5" fillId="17" borderId="0" xfId="0" applyFont="1" applyFill="1"/>
    <xf numFmtId="0" fontId="5" fillId="17" borderId="66" xfId="0" applyFont="1" applyFill="1" applyBorder="1"/>
    <xf numFmtId="0" fontId="20" fillId="17" borderId="79" xfId="0" applyFont="1" applyFill="1" applyBorder="1" applyAlignment="1">
      <alignment horizontal="center"/>
    </xf>
    <xf numFmtId="2" fontId="20" fillId="17" borderId="79" xfId="0" applyNumberFormat="1" applyFont="1" applyFill="1" applyBorder="1" applyAlignment="1">
      <alignment horizontal="center"/>
    </xf>
    <xf numFmtId="0" fontId="21" fillId="17" borderId="79" xfId="0" applyFont="1" applyFill="1" applyBorder="1" applyAlignment="1">
      <alignment horizontal="center"/>
    </xf>
    <xf numFmtId="166" fontId="20" fillId="17" borderId="80" xfId="0" applyNumberFormat="1" applyFont="1" applyFill="1" applyBorder="1"/>
    <xf numFmtId="166" fontId="21" fillId="17" borderId="40" xfId="0" applyNumberFormat="1" applyFont="1" applyFill="1" applyBorder="1" applyAlignment="1">
      <alignment horizontal="center"/>
    </xf>
    <xf numFmtId="166" fontId="22" fillId="17" borderId="37" xfId="3" applyNumberFormat="1" applyFont="1" applyFill="1" applyBorder="1" applyAlignment="1">
      <alignment horizontal="center"/>
    </xf>
    <xf numFmtId="166" fontId="45" fillId="17" borderId="104" xfId="3" applyNumberFormat="1" applyFont="1" applyFill="1" applyBorder="1" applyAlignment="1">
      <alignment horizontal="center"/>
    </xf>
    <xf numFmtId="166" fontId="20" fillId="17" borderId="38" xfId="0" applyNumberFormat="1" applyFont="1" applyFill="1" applyBorder="1" applyAlignment="1">
      <alignment horizontal="center"/>
    </xf>
    <xf numFmtId="166" fontId="20" fillId="17" borderId="61" xfId="0" applyNumberFormat="1" applyFont="1" applyFill="1" applyBorder="1" applyAlignment="1">
      <alignment horizontal="center"/>
    </xf>
    <xf numFmtId="166" fontId="20" fillId="17" borderId="69" xfId="0" applyNumberFormat="1" applyFont="1" applyFill="1" applyBorder="1" applyAlignment="1">
      <alignment horizontal="center"/>
    </xf>
    <xf numFmtId="166" fontId="20" fillId="17" borderId="55" xfId="0" applyNumberFormat="1" applyFont="1" applyFill="1" applyBorder="1" applyAlignment="1">
      <alignment horizontal="center"/>
    </xf>
    <xf numFmtId="166" fontId="20" fillId="17" borderId="41" xfId="0" applyNumberFormat="1" applyFont="1" applyFill="1" applyBorder="1" applyAlignment="1">
      <alignment horizontal="center"/>
    </xf>
    <xf numFmtId="0" fontId="20" fillId="17" borderId="42" xfId="0" applyFont="1" applyFill="1" applyBorder="1" applyAlignment="1">
      <alignment horizontal="center"/>
    </xf>
    <xf numFmtId="0" fontId="5" fillId="17" borderId="42" xfId="0" applyFont="1" applyFill="1" applyBorder="1"/>
    <xf numFmtId="0" fontId="20" fillId="17" borderId="43" xfId="0" applyFont="1" applyFill="1" applyBorder="1" applyAlignment="1">
      <alignment horizontal="center"/>
    </xf>
    <xf numFmtId="3" fontId="22" fillId="20" borderId="45" xfId="0" applyNumberFormat="1" applyFont="1" applyFill="1" applyBorder="1" applyAlignment="1">
      <alignment horizontal="right"/>
    </xf>
    <xf numFmtId="3" fontId="43" fillId="23" borderId="45" xfId="0" applyNumberFormat="1" applyFont="1" applyFill="1" applyBorder="1" applyAlignment="1">
      <alignment horizontal="right"/>
    </xf>
    <xf numFmtId="1" fontId="22" fillId="20" borderId="11" xfId="0" applyNumberFormat="1" applyFont="1" applyFill="1" applyBorder="1" applyAlignment="1">
      <alignment horizontal="right" wrapText="1"/>
    </xf>
    <xf numFmtId="1" fontId="22" fillId="20" borderId="45" xfId="0" applyNumberFormat="1" applyFont="1" applyFill="1" applyBorder="1" applyAlignment="1">
      <alignment horizontal="right"/>
    </xf>
    <xf numFmtId="2" fontId="5" fillId="42" borderId="4" xfId="0" applyNumberFormat="1" applyFont="1" applyFill="1" applyBorder="1" applyAlignment="1">
      <alignment horizontal="center"/>
    </xf>
    <xf numFmtId="0" fontId="5" fillId="42" borderId="7" xfId="0" applyFont="1" applyFill="1" applyBorder="1"/>
    <xf numFmtId="0" fontId="20" fillId="42" borderId="4" xfId="0" applyFont="1" applyFill="1" applyBorder="1" applyAlignment="1">
      <alignment horizontal="center"/>
    </xf>
    <xf numFmtId="2" fontId="5" fillId="42" borderId="0" xfId="0" applyNumberFormat="1" applyFont="1" applyFill="1" applyAlignment="1">
      <alignment horizontal="center"/>
    </xf>
    <xf numFmtId="0" fontId="27" fillId="13" borderId="7" xfId="0" applyFont="1" applyFill="1" applyBorder="1"/>
    <xf numFmtId="3" fontId="20" fillId="43" borderId="11" xfId="0" applyNumberFormat="1" applyFont="1" applyFill="1" applyBorder="1" applyAlignment="1">
      <alignment horizontal="right"/>
    </xf>
    <xf numFmtId="0" fontId="5" fillId="13" borderId="0" xfId="0" applyFont="1" applyFill="1" applyAlignment="1">
      <alignment horizontal="right"/>
    </xf>
    <xf numFmtId="0" fontId="43" fillId="43" borderId="7" xfId="0" applyFont="1" applyFill="1" applyBorder="1"/>
    <xf numFmtId="3" fontId="22" fillId="20" borderId="47" xfId="0" applyNumberFormat="1" applyFont="1" applyFill="1" applyBorder="1" applyAlignment="1">
      <alignment horizontal="right"/>
    </xf>
    <xf numFmtId="1" fontId="43" fillId="23" borderId="11" xfId="0" applyNumberFormat="1" applyFont="1" applyFill="1" applyBorder="1" applyAlignment="1">
      <alignment horizontal="right" wrapText="1"/>
    </xf>
    <xf numFmtId="1" fontId="22" fillId="20" borderId="46" xfId="0" applyNumberFormat="1" applyFont="1" applyFill="1" applyBorder="1" applyAlignment="1">
      <alignment horizontal="right" wrapText="1"/>
    </xf>
    <xf numFmtId="1" fontId="43" fillId="23" borderId="11" xfId="0" applyNumberFormat="1" applyFont="1" applyFill="1" applyBorder="1" applyAlignment="1">
      <alignment horizontal="right"/>
    </xf>
    <xf numFmtId="4" fontId="42" fillId="35" borderId="108" xfId="3" applyNumberFormat="1" applyFont="1" applyFill="1" applyBorder="1" applyAlignment="1">
      <alignment horizontal="right"/>
    </xf>
    <xf numFmtId="4" fontId="42" fillId="37" borderId="107" xfId="3" applyNumberFormat="1" applyFont="1" applyFill="1" applyBorder="1" applyAlignment="1">
      <alignment horizontal="right"/>
    </xf>
    <xf numFmtId="4" fontId="52" fillId="0" borderId="0" xfId="0" applyNumberFormat="1" applyFont="1"/>
    <xf numFmtId="3" fontId="52" fillId="0" borderId="0" xfId="0" applyNumberFormat="1" applyFont="1"/>
    <xf numFmtId="166" fontId="52" fillId="0" borderId="0" xfId="0" applyNumberFormat="1" applyFont="1"/>
    <xf numFmtId="0" fontId="52" fillId="0" borderId="0" xfId="0" applyFont="1"/>
    <xf numFmtId="1" fontId="43" fillId="23" borderId="45" xfId="0" applyNumberFormat="1" applyFont="1" applyFill="1" applyBorder="1" applyAlignment="1">
      <alignment horizontal="right"/>
    </xf>
    <xf numFmtId="0" fontId="35" fillId="20" borderId="0" xfId="0" applyFont="1" applyFill="1"/>
    <xf numFmtId="0" fontId="20" fillId="17" borderId="64" xfId="0" applyFont="1" applyFill="1" applyBorder="1" applyAlignment="1">
      <alignment horizontal="center"/>
    </xf>
    <xf numFmtId="2" fontId="20" fillId="17" borderId="64" xfId="0" applyNumberFormat="1" applyFont="1" applyFill="1" applyBorder="1" applyAlignment="1">
      <alignment horizontal="center"/>
    </xf>
    <xf numFmtId="0" fontId="21" fillId="17" borderId="64" xfId="0" applyFont="1" applyFill="1" applyBorder="1" applyAlignment="1">
      <alignment horizontal="center"/>
    </xf>
    <xf numFmtId="166" fontId="44" fillId="17" borderId="109" xfId="3" applyNumberFormat="1" applyFont="1" applyFill="1" applyBorder="1"/>
    <xf numFmtId="0" fontId="20" fillId="17" borderId="110" xfId="0" applyFont="1" applyFill="1" applyBorder="1" applyAlignment="1">
      <alignment horizontal="center"/>
    </xf>
    <xf numFmtId="0" fontId="35" fillId="42" borderId="75" xfId="0" applyFont="1" applyFill="1" applyBorder="1" applyAlignment="1">
      <alignment horizontal="center"/>
    </xf>
    <xf numFmtId="0" fontId="36" fillId="42" borderId="20" xfId="0" applyFont="1" applyFill="1" applyBorder="1" applyAlignment="1">
      <alignment horizontal="center"/>
    </xf>
    <xf numFmtId="2" fontId="35" fillId="42" borderId="20" xfId="0" applyNumberFormat="1" applyFont="1" applyFill="1" applyBorder="1" applyAlignment="1">
      <alignment horizontal="center"/>
    </xf>
    <xf numFmtId="0" fontId="35" fillId="42" borderId="20" xfId="0" applyFont="1" applyFill="1" applyBorder="1"/>
    <xf numFmtId="166" fontId="36" fillId="42" borderId="20" xfId="0" applyNumberFormat="1" applyFont="1" applyFill="1" applyBorder="1"/>
    <xf numFmtId="166" fontId="36" fillId="17" borderId="20" xfId="0" applyNumberFormat="1" applyFont="1" applyFill="1" applyBorder="1"/>
    <xf numFmtId="166" fontId="21" fillId="17" borderId="111" xfId="3" applyNumberFormat="1" applyFont="1" applyFill="1" applyBorder="1"/>
    <xf numFmtId="0" fontId="35" fillId="17" borderId="20" xfId="0" applyFont="1" applyFill="1" applyBorder="1"/>
    <xf numFmtId="0" fontId="35" fillId="17" borderId="63" xfId="0" applyFont="1" applyFill="1" applyBorder="1"/>
    <xf numFmtId="166" fontId="36" fillId="17" borderId="75" xfId="0" applyNumberFormat="1" applyFont="1" applyFill="1" applyBorder="1"/>
    <xf numFmtId="166" fontId="40" fillId="17" borderId="112" xfId="3" applyNumberFormat="1" applyFont="1" applyFill="1" applyBorder="1"/>
    <xf numFmtId="166" fontId="21" fillId="17" borderId="113" xfId="3" applyNumberFormat="1" applyFont="1" applyFill="1" applyBorder="1"/>
    <xf numFmtId="0" fontId="20" fillId="9" borderId="7" xfId="0" applyFont="1" applyFill="1" applyBorder="1" applyAlignment="1">
      <alignment horizontal="center"/>
    </xf>
    <xf numFmtId="1" fontId="21" fillId="9" borderId="7" xfId="1" applyNumberFormat="1" applyFont="1" applyFill="1" applyBorder="1" applyAlignment="1">
      <alignment horizontal="center"/>
    </xf>
    <xf numFmtId="2" fontId="22" fillId="9" borderId="7" xfId="0" quotePrefix="1" applyNumberFormat="1" applyFont="1" applyFill="1" applyBorder="1" applyAlignment="1">
      <alignment horizontal="center"/>
    </xf>
    <xf numFmtId="0" fontId="22" fillId="9" borderId="7" xfId="0" applyFont="1" applyFill="1" applyBorder="1" applyAlignment="1">
      <alignment horizontal="center"/>
    </xf>
    <xf numFmtId="0" fontId="22" fillId="9" borderId="7" xfId="0" applyFont="1" applyFill="1" applyBorder="1"/>
    <xf numFmtId="2" fontId="22" fillId="9" borderId="7" xfId="0" applyNumberFormat="1" applyFont="1" applyFill="1" applyBorder="1" applyAlignment="1">
      <alignment horizontal="center"/>
    </xf>
    <xf numFmtId="3" fontId="5" fillId="23" borderId="26" xfId="0" applyNumberFormat="1" applyFont="1" applyFill="1" applyBorder="1" applyAlignment="1">
      <alignment horizontal="right"/>
    </xf>
    <xf numFmtId="0" fontId="43" fillId="23" borderId="0" xfId="0" applyFont="1" applyFill="1"/>
    <xf numFmtId="1" fontId="22" fillId="33" borderId="11" xfId="0" applyNumberFormat="1" applyFont="1" applyFill="1" applyBorder="1" applyAlignment="1">
      <alignment horizontal="right"/>
    </xf>
    <xf numFmtId="3" fontId="21" fillId="33" borderId="32" xfId="0" applyNumberFormat="1" applyFont="1" applyFill="1" applyBorder="1" applyAlignment="1">
      <alignment horizontal="right"/>
    </xf>
    <xf numFmtId="0" fontId="20" fillId="33" borderId="10" xfId="0" applyFont="1" applyFill="1" applyBorder="1" applyAlignment="1">
      <alignment horizontal="center"/>
    </xf>
    <xf numFmtId="4" fontId="20" fillId="33" borderId="12" xfId="0" applyNumberFormat="1" applyFont="1" applyFill="1" applyBorder="1" applyAlignment="1">
      <alignment horizontal="right"/>
    </xf>
    <xf numFmtId="4" fontId="20" fillId="33" borderId="3" xfId="0" applyNumberFormat="1" applyFont="1" applyFill="1" applyBorder="1" applyAlignment="1">
      <alignment horizontal="right"/>
    </xf>
    <xf numFmtId="4" fontId="20" fillId="33" borderId="4" xfId="0" applyNumberFormat="1" applyFont="1" applyFill="1" applyBorder="1" applyAlignment="1">
      <alignment horizontal="right"/>
    </xf>
    <xf numFmtId="4" fontId="20" fillId="7" borderId="12" xfId="0" applyNumberFormat="1" applyFont="1" applyFill="1" applyBorder="1" applyAlignment="1">
      <alignment horizontal="right"/>
    </xf>
    <xf numFmtId="4" fontId="20" fillId="7" borderId="18" xfId="0" applyNumberFormat="1" applyFont="1" applyFill="1" applyBorder="1" applyAlignment="1">
      <alignment horizontal="right"/>
    </xf>
    <xf numFmtId="4" fontId="20" fillId="7" borderId="4" xfId="0" applyNumberFormat="1" applyFont="1" applyFill="1" applyBorder="1" applyAlignment="1">
      <alignment horizontal="right"/>
    </xf>
    <xf numFmtId="4" fontId="24" fillId="9" borderId="114" xfId="0" applyNumberFormat="1" applyFont="1" applyFill="1" applyBorder="1" applyAlignment="1">
      <alignment horizontal="right"/>
    </xf>
    <xf numFmtId="0" fontId="24" fillId="7" borderId="115" xfId="0" applyFont="1" applyFill="1" applyBorder="1" applyAlignment="1">
      <alignment horizontal="left"/>
    </xf>
    <xf numFmtId="0" fontId="24" fillId="9" borderId="116" xfId="0" applyFont="1" applyFill="1" applyBorder="1" applyAlignment="1">
      <alignment horizontal="center"/>
    </xf>
    <xf numFmtId="4" fontId="24" fillId="7" borderId="117" xfId="0" applyNumberFormat="1" applyFont="1" applyFill="1" applyBorder="1" applyAlignment="1">
      <alignment horizontal="right"/>
    </xf>
    <xf numFmtId="4" fontId="24" fillId="14" borderId="117" xfId="0" applyNumberFormat="1" applyFont="1" applyFill="1" applyBorder="1" applyAlignment="1">
      <alignment horizontal="right"/>
    </xf>
    <xf numFmtId="4" fontId="24" fillId="7" borderId="118" xfId="0" applyNumberFormat="1" applyFont="1" applyFill="1" applyBorder="1" applyAlignment="1">
      <alignment horizontal="right"/>
    </xf>
    <xf numFmtId="4" fontId="24" fillId="27" borderId="117" xfId="0" applyNumberFormat="1" applyFont="1" applyFill="1" applyBorder="1" applyAlignment="1">
      <alignment horizontal="right"/>
    </xf>
    <xf numFmtId="4" fontId="24" fillId="27" borderId="118" xfId="0" applyNumberFormat="1" applyFont="1" applyFill="1" applyBorder="1" applyAlignment="1">
      <alignment horizontal="right"/>
    </xf>
    <xf numFmtId="0" fontId="25" fillId="7" borderId="118" xfId="0" applyFont="1" applyFill="1" applyBorder="1"/>
    <xf numFmtId="0" fontId="7" fillId="0" borderId="119" xfId="0" applyFont="1" applyBorder="1"/>
    <xf numFmtId="0" fontId="24" fillId="7" borderId="122" xfId="0" applyFont="1" applyFill="1" applyBorder="1" applyAlignment="1">
      <alignment horizontal="centerContinuous"/>
    </xf>
    <xf numFmtId="0" fontId="25" fillId="0" borderId="122" xfId="0" applyFont="1" applyBorder="1"/>
    <xf numFmtId="0" fontId="25" fillId="7" borderId="123" xfId="0" applyFont="1" applyFill="1" applyBorder="1"/>
    <xf numFmtId="166" fontId="1" fillId="7" borderId="75" xfId="0" applyNumberFormat="1" applyFont="1" applyFill="1" applyBorder="1" applyAlignment="1">
      <alignment horizontal="center"/>
    </xf>
    <xf numFmtId="166" fontId="1" fillId="7" borderId="20" xfId="0" applyNumberFormat="1" applyFont="1" applyFill="1" applyBorder="1" applyAlignment="1">
      <alignment horizontal="center"/>
    </xf>
    <xf numFmtId="166" fontId="1" fillId="7" borderId="63" xfId="0" applyNumberFormat="1" applyFont="1" applyFill="1" applyBorder="1" applyAlignment="1">
      <alignment horizontal="center"/>
    </xf>
    <xf numFmtId="166" fontId="1" fillId="2" borderId="1" xfId="0" applyNumberFormat="1" applyFont="1" applyFill="1" applyBorder="1" applyAlignment="1">
      <alignment horizontal="center"/>
    </xf>
    <xf numFmtId="166" fontId="1" fillId="2" borderId="1" xfId="0" applyNumberFormat="1" applyFont="1" applyFill="1" applyBorder="1" applyAlignment="1">
      <alignment horizontal="left"/>
    </xf>
    <xf numFmtId="166" fontId="1" fillId="2" borderId="21" xfId="0" applyNumberFormat="1" applyFont="1" applyFill="1" applyBorder="1" applyAlignment="1">
      <alignment horizontal="center"/>
    </xf>
    <xf numFmtId="166" fontId="1" fillId="2" borderId="23" xfId="0" applyNumberFormat="1" applyFont="1" applyFill="1" applyBorder="1" applyAlignment="1">
      <alignment horizontal="center"/>
    </xf>
    <xf numFmtId="166" fontId="1" fillId="2" borderId="22" xfId="0" applyNumberFormat="1" applyFont="1" applyFill="1" applyBorder="1" applyAlignment="1">
      <alignment horizontal="center"/>
    </xf>
    <xf numFmtId="166" fontId="1" fillId="2" borderId="33" xfId="0" applyNumberFormat="1" applyFont="1" applyFill="1" applyBorder="1" applyAlignment="1">
      <alignment horizontal="center"/>
    </xf>
    <xf numFmtId="166" fontId="1" fillId="2" borderId="29" xfId="0" applyNumberFormat="1" applyFont="1" applyFill="1" applyBorder="1" applyAlignment="1">
      <alignment horizontal="center"/>
    </xf>
    <xf numFmtId="166" fontId="1" fillId="20" borderId="1" xfId="0" applyNumberFormat="1" applyFont="1" applyFill="1" applyBorder="1" applyAlignment="1">
      <alignment horizontal="center"/>
    </xf>
    <xf numFmtId="166" fontId="1" fillId="19" borderId="29" xfId="0" applyNumberFormat="1" applyFont="1" applyFill="1" applyBorder="1" applyAlignment="1">
      <alignment horizontal="center"/>
    </xf>
    <xf numFmtId="166" fontId="1" fillId="2" borderId="34" xfId="0" applyNumberFormat="1" applyFont="1" applyFill="1" applyBorder="1" applyAlignment="1">
      <alignment horizontal="center"/>
    </xf>
    <xf numFmtId="166" fontId="1" fillId="8" borderId="33" xfId="0" applyNumberFormat="1" applyFont="1" applyFill="1" applyBorder="1" applyAlignment="1">
      <alignment horizontal="center"/>
    </xf>
    <xf numFmtId="166" fontId="1" fillId="8" borderId="29" xfId="0" applyNumberFormat="1" applyFont="1" applyFill="1" applyBorder="1" applyAlignment="1">
      <alignment horizontal="center"/>
    </xf>
    <xf numFmtId="166" fontId="1" fillId="7" borderId="10" xfId="0" applyNumberFormat="1" applyFont="1" applyFill="1" applyBorder="1" applyAlignment="1">
      <alignment horizontal="center"/>
    </xf>
    <xf numFmtId="166" fontId="1" fillId="7" borderId="33" xfId="0" applyNumberFormat="1" applyFont="1" applyFill="1" applyBorder="1" applyAlignment="1">
      <alignment horizontal="center"/>
    </xf>
    <xf numFmtId="166" fontId="1" fillId="7" borderId="29" xfId="0" applyNumberFormat="1" applyFont="1" applyFill="1" applyBorder="1" applyAlignment="1">
      <alignment horizontal="center"/>
    </xf>
    <xf numFmtId="166" fontId="1" fillId="7" borderId="21" xfId="0" applyNumberFormat="1" applyFont="1" applyFill="1" applyBorder="1" applyAlignment="1">
      <alignment horizontal="center"/>
    </xf>
    <xf numFmtId="166" fontId="1" fillId="7" borderId="23" xfId="0" applyNumberFormat="1" applyFont="1" applyFill="1" applyBorder="1" applyAlignment="1">
      <alignment horizontal="center"/>
    </xf>
    <xf numFmtId="166" fontId="1" fillId="7" borderId="22" xfId="0" applyNumberFormat="1" applyFont="1" applyFill="1" applyBorder="1" applyAlignment="1">
      <alignment horizontal="center"/>
    </xf>
    <xf numFmtId="0" fontId="24" fillId="7" borderId="120" xfId="0" applyFont="1" applyFill="1" applyBorder="1" applyAlignment="1">
      <alignment horizontal="center"/>
    </xf>
    <xf numFmtId="0" fontId="24" fillId="7" borderId="121" xfId="0" applyFont="1" applyFill="1" applyBorder="1" applyAlignment="1">
      <alignment horizontal="center"/>
    </xf>
  </cellXfs>
  <cellStyles count="4">
    <cellStyle name="Calcul" xfId="3" builtinId="22"/>
    <cellStyle name="Lien hypertexte" xfId="2" builtinId="8"/>
    <cellStyle name="Normal" xfId="0" builtinId="0"/>
    <cellStyle name="Normal_EBFT" xfId="1"/>
  </cellStyles>
  <dxfs count="0"/>
  <tableStyles count="0" defaultTableStyle="TableStyleMedium9" defaultPivotStyle="PivotStyleLight16"/>
  <colors>
    <mruColors>
      <color rgb="FF00B050"/>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AppData/Local/FRANCE%20N&#176;00/Service/De%201943%20a&#768;%201958/1958/21.jpg" TargetMode="External"/><Relationship Id="rId117" Type="http://schemas.openxmlformats.org/officeDocument/2006/relationships/hyperlink" Target="../AppData/Local/FRANCE%20N&#176;00/Service/De%201990%20a&#768;%201999/1994/112.jpg" TargetMode="External"/><Relationship Id="rId21" Type="http://schemas.openxmlformats.org/officeDocument/2006/relationships/hyperlink" Target="../AppData/Local/FRANCE%20N&#176;00/Service/De%201943%20a&#768;%201958/1958/16.jpg" TargetMode="External"/><Relationship Id="rId42" Type="http://schemas.openxmlformats.org/officeDocument/2006/relationships/hyperlink" Target="../AppData/Local/FRANCE%20N&#176;00/Service/De%201960%20a&#768;%201969/1966/37.jpg" TargetMode="External"/><Relationship Id="rId47" Type="http://schemas.openxmlformats.org/officeDocument/2006/relationships/hyperlink" Target="../AppData/Local/FRANCE%20N&#176;00/Service/De%201960%20a&#768;%201969/1969/42.jpg" TargetMode="External"/><Relationship Id="rId63" Type="http://schemas.openxmlformats.org/officeDocument/2006/relationships/hyperlink" Target="../AppData/Local/FRANCE%20N&#176;00/Service/De%201975%20a&#768;%201978/1978/58.jpg" TargetMode="External"/><Relationship Id="rId68" Type="http://schemas.openxmlformats.org/officeDocument/2006/relationships/hyperlink" Target="../AppData/Local/FRANCE%20N&#176;00/Service/De%201980%20a&#768;%201989/1980/63.jpg" TargetMode="External"/><Relationship Id="rId84" Type="http://schemas.openxmlformats.org/officeDocument/2006/relationships/hyperlink" Target="../AppData/Local/FRANCE%20N&#176;00/Service/De%201980%20a&#768;%201989/1984/79.jpg" TargetMode="External"/><Relationship Id="rId89" Type="http://schemas.openxmlformats.org/officeDocument/2006/relationships/hyperlink" Target="../AppData/Local/FRANCE%20N&#176;00/Service/De%201980%20a&#768;%201989/1984/84.jpg" TargetMode="External"/><Relationship Id="rId112" Type="http://schemas.openxmlformats.org/officeDocument/2006/relationships/hyperlink" Target="../AppData/Local/FRANCE%20N&#176;00/Service/De%201990%20a&#768;%201999/1991/107.jpg" TargetMode="External"/><Relationship Id="rId133" Type="http://schemas.openxmlformats.org/officeDocument/2006/relationships/hyperlink" Target="../AppData/Local/FRANCE%20N&#176;00/Service/De%202001%20a&#768;%202009/2003/128.jpg" TargetMode="External"/><Relationship Id="rId138" Type="http://schemas.openxmlformats.org/officeDocument/2006/relationships/hyperlink" Target="../AppData/Local/FRANCE%20N&#176;00/Service/De%202001%20a&#768;%202009/2005/133.jpg" TargetMode="External"/><Relationship Id="rId154" Type="http://schemas.openxmlformats.org/officeDocument/2006/relationships/hyperlink" Target="../AppData/Local/FRANCE%20N&#176;00/Service/De%202010%20a&#768;%202018/2010/149.jpg" TargetMode="External"/><Relationship Id="rId159" Type="http://schemas.openxmlformats.org/officeDocument/2006/relationships/hyperlink" Target="../AppData/Local/FRANCE%20N&#176;00/Service/De%202010%20a&#768;%202018/2012/154.jpg" TargetMode="External"/><Relationship Id="rId175" Type="http://schemas.openxmlformats.org/officeDocument/2006/relationships/hyperlink" Target="../AppData/Local/FRANCE%20N&#176;00/Service/De%202010%20a&#768;%202018/2017/170.jpg" TargetMode="External"/><Relationship Id="rId170" Type="http://schemas.openxmlformats.org/officeDocument/2006/relationships/hyperlink" Target="../AppData/Local/FRANCE%20N&#176;00/Service/De%202010%20a&#768;%202018/2015/165.jpg" TargetMode="External"/><Relationship Id="rId16" Type="http://schemas.openxmlformats.org/officeDocument/2006/relationships/hyperlink" Target="../AppData/Local/FRANCE%20N&#176;00/Service/De%201943%20a&#768;%201958/1943/11.jpg" TargetMode="External"/><Relationship Id="rId107" Type="http://schemas.openxmlformats.org/officeDocument/2006/relationships/hyperlink" Target="../AppData/Local/FRANCE%20N&#176;00/Service/De%201990%20a&#768;%201999/1990/102.jpg" TargetMode="External"/><Relationship Id="rId11" Type="http://schemas.openxmlformats.org/officeDocument/2006/relationships/hyperlink" Target="../AppData/Local/FRANCE%20N&#176;00/Service/De%201943%20a&#768;%201958/1943/6.jpg" TargetMode="External"/><Relationship Id="rId32" Type="http://schemas.openxmlformats.org/officeDocument/2006/relationships/hyperlink" Target="../AppData/Local/FRANCE%20N&#176;00/Service/De%201960%20a&#768;%201969/1963/27.jpg" TargetMode="External"/><Relationship Id="rId37" Type="http://schemas.openxmlformats.org/officeDocument/2006/relationships/hyperlink" Target="../AppData/Local/FRANCE%20N&#176;00/Service/De%201960%20a&#768;%201969/1963/32.jpg" TargetMode="External"/><Relationship Id="rId53" Type="http://schemas.openxmlformats.org/officeDocument/2006/relationships/hyperlink" Target="../AppData/Local/FRANCE%20N&#176;00/Service/De%201975%20a&#768;%201978/1975/48.jpg" TargetMode="External"/><Relationship Id="rId58" Type="http://schemas.openxmlformats.org/officeDocument/2006/relationships/hyperlink" Target="../AppData/Local/FRANCE%20N&#176;00/Service/De%201975%20a&#768;%201978/1977/53.jpg" TargetMode="External"/><Relationship Id="rId74" Type="http://schemas.openxmlformats.org/officeDocument/2006/relationships/hyperlink" Target="../AppData/Local/FRANCE%20N&#176;00/Service/De%201980%20a&#768;%201989/1981/69.jpg" TargetMode="External"/><Relationship Id="rId79" Type="http://schemas.openxmlformats.org/officeDocument/2006/relationships/hyperlink" Target="../AppData/Local/FRANCE%20N&#176;00/Service/De%201980%20a&#768;%201989/1982/74.jpg" TargetMode="External"/><Relationship Id="rId102" Type="http://schemas.openxmlformats.org/officeDocument/2006/relationships/hyperlink" Target="../AppData/Local/FRANCE%20N&#176;00/Service/De%201980%20a&#768;%201989/1987/97.jpg" TargetMode="External"/><Relationship Id="rId123" Type="http://schemas.openxmlformats.org/officeDocument/2006/relationships/hyperlink" Target="../AppData/Local/FRANCE%20N&#176;00/Service/De%201990%20a&#768;%201999/1998/118.jpg" TargetMode="External"/><Relationship Id="rId128" Type="http://schemas.openxmlformats.org/officeDocument/2006/relationships/hyperlink" Target="../AppData/Local/FRANCE%20N&#176;00/Service/De%202001%20a&#768;%202009/2001/123.jpg" TargetMode="External"/><Relationship Id="rId144" Type="http://schemas.openxmlformats.org/officeDocument/2006/relationships/hyperlink" Target="../AppData/Local/FRANCE%20N&#176;00/Service/De%202001%20a&#768;%202009/2007/139.jpg" TargetMode="External"/><Relationship Id="rId149" Type="http://schemas.openxmlformats.org/officeDocument/2006/relationships/hyperlink" Target="../AppData/Local/FRANCE%20N&#176;00/Service/De%202001%20a&#768;%202009/2009/144.jpg" TargetMode="External"/><Relationship Id="rId5" Type="http://schemas.openxmlformats.org/officeDocument/2006/relationships/hyperlink" Target="../AppData/Local/FRANCE%20N&#176;14/Service/2019/S%20176.jpg" TargetMode="External"/><Relationship Id="rId90" Type="http://schemas.openxmlformats.org/officeDocument/2006/relationships/hyperlink" Target="../AppData/Local/FRANCE%20N&#176;00/Service/De%201980%20a&#768;%201989/1985/85.jpg" TargetMode="External"/><Relationship Id="rId95" Type="http://schemas.openxmlformats.org/officeDocument/2006/relationships/hyperlink" Target="../AppData/Local/FRANCE%20N&#176;00/Service/De%201980%20a&#768;%201989/1985/90.jpg" TargetMode="External"/><Relationship Id="rId160" Type="http://schemas.openxmlformats.org/officeDocument/2006/relationships/hyperlink" Target="../AppData/Local/FRANCE%20N&#176;00/Service/De%202010%20a&#768;%202018/2012/155.jpg" TargetMode="External"/><Relationship Id="rId165" Type="http://schemas.openxmlformats.org/officeDocument/2006/relationships/hyperlink" Target="../AppData/Local/FRANCE%20N&#176;00/Service/De%202010%20a&#768;%202018/2014/160.jpg" TargetMode="External"/><Relationship Id="rId22" Type="http://schemas.openxmlformats.org/officeDocument/2006/relationships/hyperlink" Target="../AppData/Local/FRANCE%20N&#176;00/Service/De%201943%20a&#768;%201958/1958/17.jpg" TargetMode="External"/><Relationship Id="rId27" Type="http://schemas.openxmlformats.org/officeDocument/2006/relationships/hyperlink" Target="../AppData/Local/FRANCE%20N&#176;00/Service/De%201960%20a&#768;%201969/1960/22.jpg" TargetMode="External"/><Relationship Id="rId43" Type="http://schemas.openxmlformats.org/officeDocument/2006/relationships/hyperlink" Target="../AppData/Local/FRANCE%20N&#176;00/Service/De%201960%20a&#768;%201969/1966/38.jpg" TargetMode="External"/><Relationship Id="rId48" Type="http://schemas.openxmlformats.org/officeDocument/2006/relationships/hyperlink" Target="../AppData/Local/FRANCE%20N&#176;00/Service/De%201975%20a&#768;%201978/1975/43.jpg" TargetMode="External"/><Relationship Id="rId64" Type="http://schemas.openxmlformats.org/officeDocument/2006/relationships/hyperlink" Target="../AppData/Local/FRANCE%20N&#176;00/Service/De%201975%20a&#768;%201978/1978/59.jpg" TargetMode="External"/><Relationship Id="rId69" Type="http://schemas.openxmlformats.org/officeDocument/2006/relationships/hyperlink" Target="../AppData/Local/FRANCE%20N&#176;00/Service/De%201980%20a&#768;%201989/1980/64.jpg" TargetMode="External"/><Relationship Id="rId113" Type="http://schemas.openxmlformats.org/officeDocument/2006/relationships/hyperlink" Target="../AppData/Local/FRANCE%20N&#176;00/Service/De%201990%20a&#768;%201999/1991/108.jpg" TargetMode="External"/><Relationship Id="rId118" Type="http://schemas.openxmlformats.org/officeDocument/2006/relationships/hyperlink" Target="../AppData/Local/FRANCE%20N&#176;00/Service/De%201990%20a&#768;%201999/1994/113.jpg" TargetMode="External"/><Relationship Id="rId134" Type="http://schemas.openxmlformats.org/officeDocument/2006/relationships/hyperlink" Target="../AppData/Local/FRANCE%20N&#176;00/Service/De%202001%20a&#768;%202009/2003/129.jpg" TargetMode="External"/><Relationship Id="rId139" Type="http://schemas.openxmlformats.org/officeDocument/2006/relationships/hyperlink" Target="../AppData/Local/FRANCE%20N&#176;00/Service/De%202001%20a&#768;%202009/2006/134.jpg" TargetMode="External"/><Relationship Id="rId80" Type="http://schemas.openxmlformats.org/officeDocument/2006/relationships/hyperlink" Target="../AppData/Local/FRANCE%20N&#176;00/Service/De%201980%20a&#768;%201989/1983/75.jpg" TargetMode="External"/><Relationship Id="rId85" Type="http://schemas.openxmlformats.org/officeDocument/2006/relationships/hyperlink" Target="../AppData/Local/FRANCE%20N&#176;00/Service/De%201980%20a&#768;%201989/1984/80.jpg" TargetMode="External"/><Relationship Id="rId150" Type="http://schemas.openxmlformats.org/officeDocument/2006/relationships/hyperlink" Target="../AppData/Local/FRANCE%20N&#176;00/Service/De%202001%20a&#768;%202009/2009/145.jpg" TargetMode="External"/><Relationship Id="rId155" Type="http://schemas.openxmlformats.org/officeDocument/2006/relationships/hyperlink" Target="../AppData/Local/FRANCE%20N&#176;00/Service/De%202010%20a&#768;%202018/2011/150.jpg" TargetMode="External"/><Relationship Id="rId171" Type="http://schemas.openxmlformats.org/officeDocument/2006/relationships/hyperlink" Target="../AppData/Local/FRANCE%20N&#176;00/Service/De%202010%20a&#768;%202018/2016/166.jpg" TargetMode="External"/><Relationship Id="rId176" Type="http://schemas.openxmlformats.org/officeDocument/2006/relationships/hyperlink" Target="../AppData/Local/FRANCE%20N&#176;00/Service/De%202010%20a&#768;%202018/2017/171.jpg" TargetMode="External"/><Relationship Id="rId12" Type="http://schemas.openxmlformats.org/officeDocument/2006/relationships/hyperlink" Target="../AppData/Local/FRANCE%20N&#176;00/Service/De%201943%20a&#768;%201958/1943/7.jpg" TargetMode="External"/><Relationship Id="rId17" Type="http://schemas.openxmlformats.org/officeDocument/2006/relationships/hyperlink" Target="../AppData/Local/FRANCE%20N&#176;00/Service/De%201943%20a&#768;%201958/1943/12.jpg" TargetMode="External"/><Relationship Id="rId33" Type="http://schemas.openxmlformats.org/officeDocument/2006/relationships/hyperlink" Target="../AppData/Local/FRANCE%20N&#176;00/Service/De%201960%20a&#768;%201969/1963/28.jpg" TargetMode="External"/><Relationship Id="rId38" Type="http://schemas.openxmlformats.org/officeDocument/2006/relationships/hyperlink" Target="../AppData/Local/FRANCE%20N&#176;00/Service/De%201960%20a&#768;%201969/1963/33.jpg" TargetMode="External"/><Relationship Id="rId59" Type="http://schemas.openxmlformats.org/officeDocument/2006/relationships/hyperlink" Target="../AppData/Local/FRANCE%20N&#176;00/Service/De%201975%20a&#768;%201978/1977/54.jpg" TargetMode="External"/><Relationship Id="rId103" Type="http://schemas.openxmlformats.org/officeDocument/2006/relationships/hyperlink" Target="../AppData/Local/FRANCE%20N&#176;00/Service/De%201980%20a&#768;%201989/1987/98.jpg" TargetMode="External"/><Relationship Id="rId108" Type="http://schemas.openxmlformats.org/officeDocument/2006/relationships/hyperlink" Target="../AppData/Local/FRANCE%20N&#176;00/Service/De%201990%20a&#768;%201999/1990/103.jpg" TargetMode="External"/><Relationship Id="rId124" Type="http://schemas.openxmlformats.org/officeDocument/2006/relationships/hyperlink" Target="../AppData/Local/FRANCE%20N&#176;00/Service/De%201990%20a&#768;%201999/1998/119.jpg" TargetMode="External"/><Relationship Id="rId129" Type="http://schemas.openxmlformats.org/officeDocument/2006/relationships/hyperlink" Target="../AppData/Local/FRANCE%20N&#176;00/Service/De%202001%20a&#768;%202009/2001/124.jpg" TargetMode="External"/><Relationship Id="rId54" Type="http://schemas.openxmlformats.org/officeDocument/2006/relationships/hyperlink" Target="../AppData/Local/FRANCE%20N&#176;00/Service/De%201975%20a&#768;%201978/1976/49.jpg" TargetMode="External"/><Relationship Id="rId70" Type="http://schemas.openxmlformats.org/officeDocument/2006/relationships/hyperlink" Target="../AppData/Local/FRANCE%20N&#176;00/Service/De%201980%20a&#768;%201989/1981/65.jpg" TargetMode="External"/><Relationship Id="rId75" Type="http://schemas.openxmlformats.org/officeDocument/2006/relationships/hyperlink" Target="../AppData/Local/FRANCE%20N&#176;00/Service/De%201980%20a&#768;%201989/1981/70.jpg" TargetMode="External"/><Relationship Id="rId91" Type="http://schemas.openxmlformats.org/officeDocument/2006/relationships/hyperlink" Target="../AppData/Local/FRANCE%20N&#176;00/Service/De%201980%20a&#768;%201989/1985/86.jpg" TargetMode="External"/><Relationship Id="rId96" Type="http://schemas.openxmlformats.org/officeDocument/2006/relationships/hyperlink" Target="../AppData/Local/FRANCE%20N&#176;00/Service/De%201980%20a&#768;%201989/1986/91.jpg" TargetMode="External"/><Relationship Id="rId140" Type="http://schemas.openxmlformats.org/officeDocument/2006/relationships/hyperlink" Target="../AppData/Local/FRANCE%20N&#176;00/Service/De%202001%20a&#768;%202009/2006/135.jpg" TargetMode="External"/><Relationship Id="rId145" Type="http://schemas.openxmlformats.org/officeDocument/2006/relationships/hyperlink" Target="../AppData/Local/FRANCE%20N&#176;00/Service/De%202001%20a&#768;%202009/2008/140.jpg" TargetMode="External"/><Relationship Id="rId161" Type="http://schemas.openxmlformats.org/officeDocument/2006/relationships/hyperlink" Target="../AppData/Local/FRANCE%20N&#176;00/Service/De%202010%20a&#768;%202018/2013/156.jpg" TargetMode="External"/><Relationship Id="rId166" Type="http://schemas.openxmlformats.org/officeDocument/2006/relationships/hyperlink" Target="../AppData/Local/FRANCE%20N&#176;00/Service/De%202010%20a&#768;%202018/2014/161.jpg" TargetMode="External"/><Relationship Id="rId1" Type="http://schemas.openxmlformats.org/officeDocument/2006/relationships/hyperlink" Target="../AppData/Local/FRANCE%20N&#176;14/Service/2018/S%20172.jpg" TargetMode="External"/><Relationship Id="rId6" Type="http://schemas.openxmlformats.org/officeDocument/2006/relationships/hyperlink" Target="../AppData/Local/FRANCE%20N&#176;00/Service/De%201943%20a&#768;%201958/1943/1.jpg" TargetMode="External"/><Relationship Id="rId23" Type="http://schemas.openxmlformats.org/officeDocument/2006/relationships/hyperlink" Target="../AppData/Local/FRANCE%20N&#176;00/Service/De%201943%20a&#768;%201958/1958/18.jpg" TargetMode="External"/><Relationship Id="rId28" Type="http://schemas.openxmlformats.org/officeDocument/2006/relationships/hyperlink" Target="../AppData/Local/FRANCE%20N&#176;00/Service/De%201960%20a&#768;%201969/1960/23.jpg" TargetMode="External"/><Relationship Id="rId49" Type="http://schemas.openxmlformats.org/officeDocument/2006/relationships/hyperlink" Target="../AppData/Local/FRANCE%20N&#176;00/Service/De%201975%20a&#768;%201978/1975/44.jpg" TargetMode="External"/><Relationship Id="rId114" Type="http://schemas.openxmlformats.org/officeDocument/2006/relationships/hyperlink" Target="../AppData/Local/FRANCE%20N&#176;00/Service/De%201990%20a&#768;%201999/1991/109.jpg" TargetMode="External"/><Relationship Id="rId119" Type="http://schemas.openxmlformats.org/officeDocument/2006/relationships/hyperlink" Target="../AppData/Local/FRANCE%20N&#176;00/Service/De%201990%20a&#768;%201999/1996/114.jpg" TargetMode="External"/><Relationship Id="rId10" Type="http://schemas.openxmlformats.org/officeDocument/2006/relationships/hyperlink" Target="../AppData/Local/FRANCE%20N&#176;00/Service/De%201943%20a&#768;%201958/1943/5.jpg" TargetMode="External"/><Relationship Id="rId31" Type="http://schemas.openxmlformats.org/officeDocument/2006/relationships/hyperlink" Target="../AppData/Local/FRANCE%20N&#176;00/Service/De%201960%20a&#768;%201969/1960/26.jpg" TargetMode="External"/><Relationship Id="rId44" Type="http://schemas.openxmlformats.org/officeDocument/2006/relationships/hyperlink" Target="../AppData/Local/FRANCE%20N&#176;00/Service/De%201960%20a&#768;%201969/1969/39.jpg" TargetMode="External"/><Relationship Id="rId52" Type="http://schemas.openxmlformats.org/officeDocument/2006/relationships/hyperlink" Target="../AppData/Local/FRANCE%20N&#176;00/Service/De%201975%20a&#768;%201978/1975/47.jpg" TargetMode="External"/><Relationship Id="rId60" Type="http://schemas.openxmlformats.org/officeDocument/2006/relationships/hyperlink" Target="../AppData/Local/FRANCE%20N&#176;00/Service/De%201975%20a&#768;%201978/1977/55.jpg" TargetMode="External"/><Relationship Id="rId65" Type="http://schemas.openxmlformats.org/officeDocument/2006/relationships/hyperlink" Target="../AppData/Local/FRANCE%20N&#176;00/Service/De%201980%20a&#768;%201989/1980/60.jpg" TargetMode="External"/><Relationship Id="rId73" Type="http://schemas.openxmlformats.org/officeDocument/2006/relationships/hyperlink" Target="../AppData/Local/FRANCE%20N&#176;00/Service/De%201980%20a&#768;%201989/1981/68.jpg" TargetMode="External"/><Relationship Id="rId78" Type="http://schemas.openxmlformats.org/officeDocument/2006/relationships/hyperlink" Target="../AppData/Local/FRANCE%20N&#176;00/Service/De%201980%20a&#768;%201989/1982/73.jpg" TargetMode="External"/><Relationship Id="rId81" Type="http://schemas.openxmlformats.org/officeDocument/2006/relationships/hyperlink" Target="../AppData/Local/FRANCE%20N&#176;00/Service/De%201980%20a&#768;%201989/1983/76.jpg" TargetMode="External"/><Relationship Id="rId86" Type="http://schemas.openxmlformats.org/officeDocument/2006/relationships/hyperlink" Target="../AppData/Local/FRANCE%20N&#176;00/Service/De%201980%20a&#768;%201989/1984/81.jpg" TargetMode="External"/><Relationship Id="rId94" Type="http://schemas.openxmlformats.org/officeDocument/2006/relationships/hyperlink" Target="../AppData/Local/FRANCE%20N&#176;00/Service/De%201980%20a&#768;%201989/1985/89.jpg" TargetMode="External"/><Relationship Id="rId99" Type="http://schemas.openxmlformats.org/officeDocument/2006/relationships/hyperlink" Target="../AppData/Local/FRANCE%20N&#176;00/Service/De%201980%20a&#768;%201989/1986/94.jpg" TargetMode="External"/><Relationship Id="rId101" Type="http://schemas.openxmlformats.org/officeDocument/2006/relationships/hyperlink" Target="../AppData/Local/FRANCE%20N&#176;00/Service/De%201980%20a&#768;%201989/1987/96.jpg" TargetMode="External"/><Relationship Id="rId122" Type="http://schemas.openxmlformats.org/officeDocument/2006/relationships/hyperlink" Target="../AppData/Local/FRANCE%20N&#176;00/Service/De%201990%20a&#768;%201999/1996/117.jpg" TargetMode="External"/><Relationship Id="rId130" Type="http://schemas.openxmlformats.org/officeDocument/2006/relationships/hyperlink" Target="../AppData/Local/FRANCE%20N&#176;00/Service/De%202001%20a&#768;%202009/2001/125.jpg" TargetMode="External"/><Relationship Id="rId135" Type="http://schemas.openxmlformats.org/officeDocument/2006/relationships/hyperlink" Target="../AppData/Local/FRANCE%20N&#176;00/Service/De%202001%20a&#768;%202009/2005/130.jpg" TargetMode="External"/><Relationship Id="rId143" Type="http://schemas.openxmlformats.org/officeDocument/2006/relationships/hyperlink" Target="../AppData/Local/FRANCE%20N&#176;00/Service/De%202001%20a&#768;%202009/2007/138.jpg" TargetMode="External"/><Relationship Id="rId148" Type="http://schemas.openxmlformats.org/officeDocument/2006/relationships/hyperlink" Target="../AppData/Local/FRANCE%20N&#176;00/Service/De%202001%20a&#768;%202009/2009/143.jpg" TargetMode="External"/><Relationship Id="rId151" Type="http://schemas.openxmlformats.org/officeDocument/2006/relationships/hyperlink" Target="../AppData/Local/FRANCE%20N&#176;00/Service/De%202010%20a&#768;%202018/2010/146.jpg" TargetMode="External"/><Relationship Id="rId156" Type="http://schemas.openxmlformats.org/officeDocument/2006/relationships/hyperlink" Target="../AppData/Local/FRANCE%20N&#176;00/Service/De%202010%20a&#768;%202018/2011/151.jpg" TargetMode="External"/><Relationship Id="rId164" Type="http://schemas.openxmlformats.org/officeDocument/2006/relationships/hyperlink" Target="../AppData/Local/FRANCE%20N&#176;00/Service/De%202010%20a&#768;%202018/2014/159.jpg" TargetMode="External"/><Relationship Id="rId169" Type="http://schemas.openxmlformats.org/officeDocument/2006/relationships/hyperlink" Target="../AppData/Local/FRANCE%20N&#176;00/Service/De%202010%20a&#768;%202018/2015/164.jpg" TargetMode="External"/><Relationship Id="rId177" Type="http://schemas.openxmlformats.org/officeDocument/2006/relationships/hyperlink" Target="../AppData/Local/FRANCE%20N&#176;00/Service/De%202020%20a&#768;%202029/2020/S%20177.jpg" TargetMode="External"/><Relationship Id="rId4" Type="http://schemas.openxmlformats.org/officeDocument/2006/relationships/hyperlink" Target="../AppData/Local/FRANCE%20N&#176;14/Service/2019/S%20175.jpg" TargetMode="External"/><Relationship Id="rId9" Type="http://schemas.openxmlformats.org/officeDocument/2006/relationships/hyperlink" Target="../AppData/Local/FRANCE%20N&#176;00/Service/De%201943%20a&#768;%201958/1943/4.jpg" TargetMode="External"/><Relationship Id="rId172" Type="http://schemas.openxmlformats.org/officeDocument/2006/relationships/hyperlink" Target="../AppData/Local/FRANCE%20N&#176;00/Service/De%202010%20a&#768;%202018/2016/167.jpg" TargetMode="External"/><Relationship Id="rId180" Type="http://schemas.openxmlformats.org/officeDocument/2006/relationships/printerSettings" Target="../printerSettings/printerSettings10.bin"/><Relationship Id="rId13" Type="http://schemas.openxmlformats.org/officeDocument/2006/relationships/hyperlink" Target="../AppData/Local/FRANCE%20N&#176;00/Service/De%201943%20a&#768;%201958/1943/8.jpg" TargetMode="External"/><Relationship Id="rId18" Type="http://schemas.openxmlformats.org/officeDocument/2006/relationships/hyperlink" Target="../AppData/Local/FRANCE%20N&#176;00/Service/De%201943%20a&#768;%201958/1943/13.jpg" TargetMode="External"/><Relationship Id="rId39" Type="http://schemas.openxmlformats.org/officeDocument/2006/relationships/hyperlink" Target="../AppData/Local/FRANCE%20N&#176;00/Service/De%201960%20a&#768;%201969/1963/34.jpg" TargetMode="External"/><Relationship Id="rId109" Type="http://schemas.openxmlformats.org/officeDocument/2006/relationships/hyperlink" Target="../AppData/Local/FRANCE%20N&#176;00/Service/De%201990%20a&#768;%201999/1990/104.jpg" TargetMode="External"/><Relationship Id="rId34" Type="http://schemas.openxmlformats.org/officeDocument/2006/relationships/hyperlink" Target="../AppData/Local/FRANCE%20N&#176;00/Service/De%201960%20a&#768;%201969/1963/29.jpg" TargetMode="External"/><Relationship Id="rId50" Type="http://schemas.openxmlformats.org/officeDocument/2006/relationships/hyperlink" Target="../AppData/Local/FRANCE%20N&#176;00/Service/De%201975%20a&#768;%201978/1975/45.jpg" TargetMode="External"/><Relationship Id="rId55" Type="http://schemas.openxmlformats.org/officeDocument/2006/relationships/hyperlink" Target="../AppData/Local/FRANCE%20N&#176;00/Service/De%201975%20a&#768;%201978/1976/50.jpg" TargetMode="External"/><Relationship Id="rId76" Type="http://schemas.openxmlformats.org/officeDocument/2006/relationships/hyperlink" Target="../AppData/Local/FRANCE%20N&#176;00/Service/De%201980%20a&#768;%201989/1982/71.jpg" TargetMode="External"/><Relationship Id="rId97" Type="http://schemas.openxmlformats.org/officeDocument/2006/relationships/hyperlink" Target="../AppData/Local/FRANCE%20N&#176;00/Service/De%201980%20a&#768;%201989/1986/92.jpg" TargetMode="External"/><Relationship Id="rId104" Type="http://schemas.openxmlformats.org/officeDocument/2006/relationships/hyperlink" Target="../AppData/Local/FRANCE%20N&#176;00/Service/De%201980%20a&#768;%201989/1987/99.jpg" TargetMode="External"/><Relationship Id="rId120" Type="http://schemas.openxmlformats.org/officeDocument/2006/relationships/hyperlink" Target="../AppData/Local/FRANCE%20N&#176;00/Service/De%201990%20a&#768;%201999/1996/115.jpg" TargetMode="External"/><Relationship Id="rId125" Type="http://schemas.openxmlformats.org/officeDocument/2006/relationships/hyperlink" Target="../AppData/Local/FRANCE%20N&#176;00/Service/De%201990%20a&#768;%201999/1999/120.jpg" TargetMode="External"/><Relationship Id="rId141" Type="http://schemas.openxmlformats.org/officeDocument/2006/relationships/hyperlink" Target="../AppData/Local/FRANCE%20N&#176;00/Service/De%202001%20a&#768;%202009/2007/136.jpg" TargetMode="External"/><Relationship Id="rId146" Type="http://schemas.openxmlformats.org/officeDocument/2006/relationships/hyperlink" Target="../AppData/Local/FRANCE%20N&#176;00/Service/De%202001%20a&#768;%202009/2008/141.jpg" TargetMode="External"/><Relationship Id="rId167" Type="http://schemas.openxmlformats.org/officeDocument/2006/relationships/hyperlink" Target="../AppData/Local/FRANCE%20N&#176;00/Service/De%202010%20a&#768;%202018/2014/162.jpg" TargetMode="External"/><Relationship Id="rId7" Type="http://schemas.openxmlformats.org/officeDocument/2006/relationships/hyperlink" Target="../AppData/Local/FRANCE%20N&#176;00/Service/De%201943%20a&#768;%201958/1943/2.jpg" TargetMode="External"/><Relationship Id="rId71" Type="http://schemas.openxmlformats.org/officeDocument/2006/relationships/hyperlink" Target="../AppData/Local/FRANCE%20N&#176;00/Service/De%201980%20a&#768;%201989/1981/66.jpg" TargetMode="External"/><Relationship Id="rId92" Type="http://schemas.openxmlformats.org/officeDocument/2006/relationships/hyperlink" Target="../AppData/Local/FRANCE%20N&#176;00/Service/De%201980%20a&#768;%201989/1985/87.jpg" TargetMode="External"/><Relationship Id="rId162" Type="http://schemas.openxmlformats.org/officeDocument/2006/relationships/hyperlink" Target="../AppData/Local/FRANCE%20N&#176;00/Service/De%202010%20a&#768;%202018/2013/157.jpg" TargetMode="External"/><Relationship Id="rId2" Type="http://schemas.openxmlformats.org/officeDocument/2006/relationships/hyperlink" Target="../AppData/Local/FRANCE%20N&#176;14/Service/2018/S%20173.jpg" TargetMode="External"/><Relationship Id="rId29" Type="http://schemas.openxmlformats.org/officeDocument/2006/relationships/hyperlink" Target="../AppData/Local/FRANCE%20N&#176;00/Service/De%201960%20a&#768;%201969/1960/24.jpg" TargetMode="External"/><Relationship Id="rId24" Type="http://schemas.openxmlformats.org/officeDocument/2006/relationships/hyperlink" Target="../AppData/Local/FRANCE%20N&#176;00/Service/De%201943%20a&#768;%201958/1958/19.jpg" TargetMode="External"/><Relationship Id="rId40" Type="http://schemas.openxmlformats.org/officeDocument/2006/relationships/hyperlink" Target="../AppData/Local/FRANCE%20N&#176;00/Service/De%201960%20a&#768;%201969/1963/35.jpg" TargetMode="External"/><Relationship Id="rId45" Type="http://schemas.openxmlformats.org/officeDocument/2006/relationships/hyperlink" Target="../AppData/Local/FRANCE%20N&#176;00/Service/De%201960%20a&#768;%201969/1969/40.jpg" TargetMode="External"/><Relationship Id="rId66" Type="http://schemas.openxmlformats.org/officeDocument/2006/relationships/hyperlink" Target="../AppData/Local/FRANCE%20N&#176;00/Service/De%201980%20a&#768;%201989/1980/61.jpg" TargetMode="External"/><Relationship Id="rId87" Type="http://schemas.openxmlformats.org/officeDocument/2006/relationships/hyperlink" Target="../AppData/Local/FRANCE%20N&#176;00/Service/De%201980%20a&#768;%201989/1984/82.jpg" TargetMode="External"/><Relationship Id="rId110" Type="http://schemas.openxmlformats.org/officeDocument/2006/relationships/hyperlink" Target="../AppData/Local/FRANCE%20N&#176;00/Service/De%201990%20a&#768;%201999/1990/105.jpg" TargetMode="External"/><Relationship Id="rId115" Type="http://schemas.openxmlformats.org/officeDocument/2006/relationships/hyperlink" Target="../AppData/Local/FRANCE%20N&#176;00/Service/De%201990%20a&#768;%201999/1993/110.jpg" TargetMode="External"/><Relationship Id="rId131" Type="http://schemas.openxmlformats.org/officeDocument/2006/relationships/hyperlink" Target="../AppData/Local/FRANCE%20N&#176;00/Service/De%202001%20a&#768;%202009/2003/126.jpg" TargetMode="External"/><Relationship Id="rId136" Type="http://schemas.openxmlformats.org/officeDocument/2006/relationships/hyperlink" Target="../AppData/Local/FRANCE%20N&#176;00/Service/De%202001%20a&#768;%202009/2005/131.jpg" TargetMode="External"/><Relationship Id="rId157" Type="http://schemas.openxmlformats.org/officeDocument/2006/relationships/hyperlink" Target="../AppData/Local/FRANCE%20N&#176;00/Service/De%202010%20a&#768;%202018/2011/152.jpg" TargetMode="External"/><Relationship Id="rId178" Type="http://schemas.openxmlformats.org/officeDocument/2006/relationships/hyperlink" Target="../AppData/Local/FRANCE%20N&#176;00/Service/De%202020%20a&#768;%202029/2020/S%20178.jpg" TargetMode="External"/><Relationship Id="rId61" Type="http://schemas.openxmlformats.org/officeDocument/2006/relationships/hyperlink" Target="../AppData/Local/FRANCE%20N&#176;00/Service/De%201975%20a&#768;%201978/1978/56.jpg" TargetMode="External"/><Relationship Id="rId82" Type="http://schemas.openxmlformats.org/officeDocument/2006/relationships/hyperlink" Target="../AppData/Local/FRANCE%20N&#176;00/Service/De%201980%20a&#768;%201989/1983/77.jpg" TargetMode="External"/><Relationship Id="rId152" Type="http://schemas.openxmlformats.org/officeDocument/2006/relationships/hyperlink" Target="../AppData/Local/FRANCE%20N&#176;00/Service/De%202010%20a&#768;%202018/2010/147.jpg" TargetMode="External"/><Relationship Id="rId173" Type="http://schemas.openxmlformats.org/officeDocument/2006/relationships/hyperlink" Target="../AppData/Local/FRANCE%20N&#176;00/Service/De%202010%20a&#768;%202018/2016/168.jpg" TargetMode="External"/><Relationship Id="rId19" Type="http://schemas.openxmlformats.org/officeDocument/2006/relationships/hyperlink" Target="../AppData/Local/FRANCE%20N&#176;00/Service/De%201943%20a&#768;%201958/1943/14.jpg" TargetMode="External"/><Relationship Id="rId14" Type="http://schemas.openxmlformats.org/officeDocument/2006/relationships/hyperlink" Target="../AppData/Local/FRANCE%20N&#176;00/Service/De%201943%20a&#768;%201958/1943/9.jpg" TargetMode="External"/><Relationship Id="rId30" Type="http://schemas.openxmlformats.org/officeDocument/2006/relationships/hyperlink" Target="../AppData/Local/FRANCE%20N&#176;00/Service/De%201960%20a&#768;%201969/1960/25.jpg" TargetMode="External"/><Relationship Id="rId35" Type="http://schemas.openxmlformats.org/officeDocument/2006/relationships/hyperlink" Target="../AppData/Local/FRANCE%20N&#176;00/Service/De%201960%20a&#768;%201969/1963/30.jpg" TargetMode="External"/><Relationship Id="rId56" Type="http://schemas.openxmlformats.org/officeDocument/2006/relationships/hyperlink" Target="../AppData/Local/FRANCE%20N&#176;00/Service/De%201975%20a&#768;%201978/1976/51.jpg" TargetMode="External"/><Relationship Id="rId77" Type="http://schemas.openxmlformats.org/officeDocument/2006/relationships/hyperlink" Target="../AppData/Local/FRANCE%20N&#176;00/Service/De%201980%20a&#768;%201989/1982/72.jpg" TargetMode="External"/><Relationship Id="rId100" Type="http://schemas.openxmlformats.org/officeDocument/2006/relationships/hyperlink" Target="../AppData/Local/FRANCE%20N&#176;00/Service/De%201980%20a&#768;%201989/1986/95.jpg" TargetMode="External"/><Relationship Id="rId105" Type="http://schemas.openxmlformats.org/officeDocument/2006/relationships/hyperlink" Target="../AppData/Local/FRANCE%20N&#176;00/Service/De%201980%20a&#768;%201989/1989/100.jpg" TargetMode="External"/><Relationship Id="rId126" Type="http://schemas.openxmlformats.org/officeDocument/2006/relationships/hyperlink" Target="../AppData/Local/FRANCE%20N&#176;00/Service/De%201990%20a&#768;%201999/1999/121.jpg" TargetMode="External"/><Relationship Id="rId147" Type="http://schemas.openxmlformats.org/officeDocument/2006/relationships/hyperlink" Target="../AppData/Local/FRANCE%20N&#176;00/Service/De%202001%20a&#768;%202009/2009/142.jpg" TargetMode="External"/><Relationship Id="rId168" Type="http://schemas.openxmlformats.org/officeDocument/2006/relationships/hyperlink" Target="../AppData/Local/FRANCE%20N&#176;00/Service/De%202010%20a&#768;%202018/2015/163.jpg" TargetMode="External"/><Relationship Id="rId8" Type="http://schemas.openxmlformats.org/officeDocument/2006/relationships/hyperlink" Target="../AppData/Local/FRANCE%20N&#176;00/Service/De%201943%20a&#768;%201958/1943/3.jpg" TargetMode="External"/><Relationship Id="rId51" Type="http://schemas.openxmlformats.org/officeDocument/2006/relationships/hyperlink" Target="../AppData/Local/FRANCE%20N&#176;00/Service/De%201975%20a&#768;%201978/1975/46.jpg" TargetMode="External"/><Relationship Id="rId72" Type="http://schemas.openxmlformats.org/officeDocument/2006/relationships/hyperlink" Target="../AppData/Local/FRANCE%20N&#176;00/Service/De%201980%20a&#768;%201989/1981/67.jpg" TargetMode="External"/><Relationship Id="rId93" Type="http://schemas.openxmlformats.org/officeDocument/2006/relationships/hyperlink" Target="../AppData/Local/FRANCE%20N&#176;00/Service/De%201980%20a&#768;%201989/1985/88.jpg" TargetMode="External"/><Relationship Id="rId98" Type="http://schemas.openxmlformats.org/officeDocument/2006/relationships/hyperlink" Target="../AppData/Local/FRANCE%20N&#176;00/Service/De%201980%20a&#768;%201989/1986/93.jpg" TargetMode="External"/><Relationship Id="rId121" Type="http://schemas.openxmlformats.org/officeDocument/2006/relationships/hyperlink" Target="../AppData/Local/FRANCE%20N&#176;00/Service/De%201990%20a&#768;%201999/1996/116.jpg" TargetMode="External"/><Relationship Id="rId142" Type="http://schemas.openxmlformats.org/officeDocument/2006/relationships/hyperlink" Target="../AppData/Local/FRANCE%20N&#176;00/Service/De%202001%20a&#768;%202009/2007/137.jpg" TargetMode="External"/><Relationship Id="rId163" Type="http://schemas.openxmlformats.org/officeDocument/2006/relationships/hyperlink" Target="../AppData/Local/FRANCE%20N&#176;00/Service/De%202010%20a&#768;%202018/2013/158.jpg" TargetMode="External"/><Relationship Id="rId3" Type="http://schemas.openxmlformats.org/officeDocument/2006/relationships/hyperlink" Target="../AppData/Local/FRANCE%20N&#176;14/Service/2019/S%20174.jpg" TargetMode="External"/><Relationship Id="rId25" Type="http://schemas.openxmlformats.org/officeDocument/2006/relationships/hyperlink" Target="../AppData/Local/FRANCE%20N&#176;00/Service/De%201943%20a&#768;%201958/1958/20.jpg" TargetMode="External"/><Relationship Id="rId46" Type="http://schemas.openxmlformats.org/officeDocument/2006/relationships/hyperlink" Target="../AppData/Local/FRANCE%20N&#176;00/Service/De%201960%20a&#768;%201969/1969/41.jpg" TargetMode="External"/><Relationship Id="rId67" Type="http://schemas.openxmlformats.org/officeDocument/2006/relationships/hyperlink" Target="../AppData/Local/FRANCE%20N&#176;00/Service/De%201980%20a&#768;%201989/1980/62.jpg" TargetMode="External"/><Relationship Id="rId116" Type="http://schemas.openxmlformats.org/officeDocument/2006/relationships/hyperlink" Target="../AppData/Local/FRANCE%20N&#176;00/Service/De%201990%20a&#768;%201999/1993/111.jpg" TargetMode="External"/><Relationship Id="rId137" Type="http://schemas.openxmlformats.org/officeDocument/2006/relationships/hyperlink" Target="../AppData/Local/FRANCE%20N&#176;00/Service/De%202001%20a&#768;%202009/2005/132.jpg" TargetMode="External"/><Relationship Id="rId158" Type="http://schemas.openxmlformats.org/officeDocument/2006/relationships/hyperlink" Target="../AppData/Local/FRANCE%20N&#176;00/Service/De%202010%20a&#768;%202018/2012/153.jpg" TargetMode="External"/><Relationship Id="rId20" Type="http://schemas.openxmlformats.org/officeDocument/2006/relationships/hyperlink" Target="../AppData/Local/FRANCE%20N&#176;00/Service/De%201943%20a&#768;%201958/1943/15.jpg" TargetMode="External"/><Relationship Id="rId41" Type="http://schemas.openxmlformats.org/officeDocument/2006/relationships/hyperlink" Target="../AppData/Local/FRANCE%20N&#176;00/Service/De%201960%20a&#768;%201969/1966/36.jpg" TargetMode="External"/><Relationship Id="rId62" Type="http://schemas.openxmlformats.org/officeDocument/2006/relationships/hyperlink" Target="../AppData/Local/FRANCE%20N&#176;00/Service/De%201975%20a&#768;%201978/1978/57.jpg" TargetMode="External"/><Relationship Id="rId83" Type="http://schemas.openxmlformats.org/officeDocument/2006/relationships/hyperlink" Target="../AppData/Local/FRANCE%20N&#176;00/Service/De%201980%20a&#768;%201989/1983/78.jpg" TargetMode="External"/><Relationship Id="rId88" Type="http://schemas.openxmlformats.org/officeDocument/2006/relationships/hyperlink" Target="../AppData/Local/FRANCE%20N&#176;00/Service/De%201980%20a&#768;%201989/1984/83.jpg" TargetMode="External"/><Relationship Id="rId111" Type="http://schemas.openxmlformats.org/officeDocument/2006/relationships/hyperlink" Target="../AppData/Local/FRANCE%20N&#176;00/Service/De%201990%20a&#768;%201999/1991/106.jpg" TargetMode="External"/><Relationship Id="rId132" Type="http://schemas.openxmlformats.org/officeDocument/2006/relationships/hyperlink" Target="../AppData/Local/FRANCE%20N&#176;00/Service/De%202001%20a&#768;%202009/2003/127.jpg" TargetMode="External"/><Relationship Id="rId153" Type="http://schemas.openxmlformats.org/officeDocument/2006/relationships/hyperlink" Target="../AppData/Local/FRANCE%20N&#176;00/Service/De%202010%20a&#768;%202018/2010/148.jpg" TargetMode="External"/><Relationship Id="rId174" Type="http://schemas.openxmlformats.org/officeDocument/2006/relationships/hyperlink" Target="../AppData/Local/FRANCE%20N&#176;00/Service/De%202010%20a&#768;%202018/2017/169.jpg" TargetMode="External"/><Relationship Id="rId179" Type="http://schemas.openxmlformats.org/officeDocument/2006/relationships/hyperlink" Target="../AppData/Local/FRANCE%20N&#176;00/Service/De%202020%20a&#768;%202029/2020/S%20179.jpg" TargetMode="External"/><Relationship Id="rId15" Type="http://schemas.openxmlformats.org/officeDocument/2006/relationships/hyperlink" Target="../AppData/Local/FRANCE%20N&#176;00/Service/De%201943%20a&#768;%201958/1943/10.jpg" TargetMode="External"/><Relationship Id="rId36" Type="http://schemas.openxmlformats.org/officeDocument/2006/relationships/hyperlink" Target="../AppData/Local/FRANCE%20N&#176;00/Service/De%201960%20a&#768;%201969/1963/31.jpg" TargetMode="External"/><Relationship Id="rId57" Type="http://schemas.openxmlformats.org/officeDocument/2006/relationships/hyperlink" Target="../AppData/Local/FRANCE%20N&#176;00/Service/De%201975%20a&#768;%201978/1976/52.jpg" TargetMode="External"/><Relationship Id="rId106" Type="http://schemas.openxmlformats.org/officeDocument/2006/relationships/hyperlink" Target="../AppData/Local/FRANCE%20N&#176;00/Service/De%201980%20a&#768;%201989/1989/101.jpg" TargetMode="External"/><Relationship Id="rId127" Type="http://schemas.openxmlformats.org/officeDocument/2006/relationships/hyperlink" Target="../AppData/Local/FRANCE%20N&#176;00/Service/De%202001%20a&#768;%202009/2001/122.jpg"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AppData/Local/FRANCE%20N&#176;00/Taxe/1881/23.jpg" TargetMode="External"/><Relationship Id="rId117" Type="http://schemas.openxmlformats.org/officeDocument/2006/relationships/hyperlink" Target="../AppData/Local/FRANCE%20N&#176;00/Taxe/1859/02A.jpg" TargetMode="External"/><Relationship Id="rId21" Type="http://schemas.openxmlformats.org/officeDocument/2006/relationships/hyperlink" Target="../AppData/Local/FRANCE%20N&#176;00/Taxe/1881/18.jpg" TargetMode="External"/><Relationship Id="rId42" Type="http://schemas.openxmlformats.org/officeDocument/2006/relationships/hyperlink" Target="../AppData/Local/FRANCE%20N&#176;00/Taxe/1893/39.jpg" TargetMode="External"/><Relationship Id="rId47" Type="http://schemas.openxmlformats.org/officeDocument/2006/relationships/hyperlink" Target="../AppData/Local/FRANCE%20N&#176;00/Taxe/1893/42A.jpg" TargetMode="External"/><Relationship Id="rId63" Type="http://schemas.openxmlformats.org/officeDocument/2006/relationships/hyperlink" Target="../AppData/Local/FRANCE%20N&#176;00/Taxe/1927/58.jpg" TargetMode="External"/><Relationship Id="rId68" Type="http://schemas.openxmlformats.org/officeDocument/2006/relationships/hyperlink" Target="../AppData/Local/FRANCE%20N&#176;00/Taxe/1929/63.jpg" TargetMode="External"/><Relationship Id="rId84" Type="http://schemas.openxmlformats.org/officeDocument/2006/relationships/hyperlink" Target="../AppData/Local/FRANCE%20N&#176;00/Taxe/1946/80.jpg" TargetMode="External"/><Relationship Id="rId89" Type="http://schemas.openxmlformats.org/officeDocument/2006/relationships/hyperlink" Target="../AppData/Local/FRANCE%20N&#176;00/Taxe/1946/85.jpg" TargetMode="External"/><Relationship Id="rId112" Type="http://schemas.openxmlformats.org/officeDocument/2006/relationships/hyperlink" Target="../AppData/Local/FRANCE%20N&#176;00/Taxe/1982/108.jpg" TargetMode="External"/><Relationship Id="rId16" Type="http://schemas.openxmlformats.org/officeDocument/2006/relationships/hyperlink" Target="../AppData/Local/FRANCE%20N&#176;00/Taxe/1881/13.jpg" TargetMode="External"/><Relationship Id="rId107" Type="http://schemas.openxmlformats.org/officeDocument/2006/relationships/hyperlink" Target="../AppData/Local/FRANCE%20N&#176;00/Taxe/1982/103.jpg" TargetMode="External"/><Relationship Id="rId11" Type="http://schemas.openxmlformats.org/officeDocument/2006/relationships/hyperlink" Target="../AppData/Local/FRANCE%20N&#176;00/Taxe/1871/09A.jpg" TargetMode="External"/><Relationship Id="rId24" Type="http://schemas.openxmlformats.org/officeDocument/2006/relationships/hyperlink" Target="../AppData/Local/FRANCE%20N&#176;00/Taxe/1881/21.jpg" TargetMode="External"/><Relationship Id="rId32" Type="http://schemas.openxmlformats.org/officeDocument/2006/relationships/hyperlink" Target="../AppData/Local/FRANCE%20N&#176;00/Taxe/1893/29.jpg" TargetMode="External"/><Relationship Id="rId37" Type="http://schemas.openxmlformats.org/officeDocument/2006/relationships/hyperlink" Target="../AppData/Local/FRANCE%20N&#176;00/Taxe/1893/34.jpg" TargetMode="External"/><Relationship Id="rId40" Type="http://schemas.openxmlformats.org/officeDocument/2006/relationships/hyperlink" Target="../AppData/Local/FRANCE%20N&#176;00/Taxe/1893/37.jpg" TargetMode="External"/><Relationship Id="rId45" Type="http://schemas.openxmlformats.org/officeDocument/2006/relationships/hyperlink" Target="../AppData/Local/FRANCE%20N&#176;00/Taxe/1893/41.jpg" TargetMode="External"/><Relationship Id="rId53" Type="http://schemas.openxmlformats.org/officeDocument/2006/relationships/hyperlink" Target="../AppData/Local/FRANCE%20N&#176;00/Taxe/1908/48.jpg" TargetMode="External"/><Relationship Id="rId58" Type="http://schemas.openxmlformats.org/officeDocument/2006/relationships/hyperlink" Target="../AppData/Local/FRANCE%20N&#176;00/Taxe/1926/53.jpg" TargetMode="External"/><Relationship Id="rId66" Type="http://schemas.openxmlformats.org/officeDocument/2006/relationships/hyperlink" Target="../AppData/Local/FRANCE%20N&#176;00/Taxe/1927/61.jpg" TargetMode="External"/><Relationship Id="rId74" Type="http://schemas.openxmlformats.org/officeDocument/2006/relationships/hyperlink" Target="../AppData/Local/FRANCE%20N&#176;00/Taxe/1943/69.jpg" TargetMode="External"/><Relationship Id="rId79" Type="http://schemas.openxmlformats.org/officeDocument/2006/relationships/hyperlink" Target="../AppData/Local/FRANCE%20N&#176;00/Taxe/1943/75.jpg" TargetMode="External"/><Relationship Id="rId87" Type="http://schemas.openxmlformats.org/officeDocument/2006/relationships/hyperlink" Target="../AppData/Local/FRANCE%20N&#176;00/Taxe/1946/83.jpg" TargetMode="External"/><Relationship Id="rId102" Type="http://schemas.openxmlformats.org/officeDocument/2006/relationships/hyperlink" Target="../AppData/Local/FRANCE%20N&#176;00/Taxe/1964/98.jpg" TargetMode="External"/><Relationship Id="rId110" Type="http://schemas.openxmlformats.org/officeDocument/2006/relationships/hyperlink" Target="../AppData/Local/FRANCE%20N&#176;00/Taxe/1982/106.jpg" TargetMode="External"/><Relationship Id="rId115" Type="http://schemas.openxmlformats.org/officeDocument/2006/relationships/hyperlink" Target="../AppData/Local/FRANCE%20N&#176;00/Taxe/1983/111.jpg" TargetMode="External"/><Relationship Id="rId5" Type="http://schemas.openxmlformats.org/officeDocument/2006/relationships/hyperlink" Target="../AppData/Local/FRANCE%20N&#176;00/Taxe/1871/05.jpg" TargetMode="External"/><Relationship Id="rId61" Type="http://schemas.openxmlformats.org/officeDocument/2006/relationships/hyperlink" Target="../AppData/Local/FRANCE%20N&#176;00/Taxe/1927/56.jpg" TargetMode="External"/><Relationship Id="rId82" Type="http://schemas.openxmlformats.org/officeDocument/2006/relationships/hyperlink" Target="../AppData/Local/FRANCE%20N&#176;00/Taxe/1946/78.jpg" TargetMode="External"/><Relationship Id="rId90" Type="http://schemas.openxmlformats.org/officeDocument/2006/relationships/hyperlink" Target="../AppData/Local/FRANCE%20N&#176;00/Taxe/1946/86.jpg" TargetMode="External"/><Relationship Id="rId95" Type="http://schemas.openxmlformats.org/officeDocument/2006/relationships/hyperlink" Target="../AppData/Local/FRANCE%20N&#176;00/Taxe/1960/91.jpg" TargetMode="External"/><Relationship Id="rId19" Type="http://schemas.openxmlformats.org/officeDocument/2006/relationships/hyperlink" Target="../AppData/Local/FRANCE%20N&#176;00/Taxe/1881/16.jpg" TargetMode="External"/><Relationship Id="rId14" Type="http://schemas.openxmlformats.org/officeDocument/2006/relationships/hyperlink" Target="../AppData/Local/FRANCE%20N&#176;00/Taxe/1881/11.jpg" TargetMode="External"/><Relationship Id="rId22" Type="http://schemas.openxmlformats.org/officeDocument/2006/relationships/hyperlink" Target="../AppData/Local/FRANCE%20N&#176;00/Taxe/1881/19.jpg" TargetMode="External"/><Relationship Id="rId27" Type="http://schemas.openxmlformats.org/officeDocument/2006/relationships/hyperlink" Target="../AppData/Local/FRANCE%20N&#176;00/Taxe/1881/24.jpg" TargetMode="External"/><Relationship Id="rId30" Type="http://schemas.openxmlformats.org/officeDocument/2006/relationships/hyperlink" Target="../AppData/Local/FRANCE%20N&#176;00/Taxe/1884/27.jpg" TargetMode="External"/><Relationship Id="rId35" Type="http://schemas.openxmlformats.org/officeDocument/2006/relationships/hyperlink" Target="../AppData/Local/FRANCE%20N&#176;00/Taxe/1893/32.jpg" TargetMode="External"/><Relationship Id="rId43" Type="http://schemas.openxmlformats.org/officeDocument/2006/relationships/hyperlink" Target="../AppData/Local/FRANCE%20N&#176;00/Taxe/1893/40.jpg" TargetMode="External"/><Relationship Id="rId48" Type="http://schemas.openxmlformats.org/officeDocument/2006/relationships/hyperlink" Target="../AppData/Local/FRANCE%20N&#176;00/Taxe/1908/43.jpg" TargetMode="External"/><Relationship Id="rId56" Type="http://schemas.openxmlformats.org/officeDocument/2006/relationships/hyperlink" Target="../AppData/Local/FRANCE%20N&#176;00/Taxe/1926/51.jpg" TargetMode="External"/><Relationship Id="rId64" Type="http://schemas.openxmlformats.org/officeDocument/2006/relationships/hyperlink" Target="../AppData/Local/FRANCE%20N&#176;00/Taxe/1927/59.jpg" TargetMode="External"/><Relationship Id="rId69" Type="http://schemas.openxmlformats.org/officeDocument/2006/relationships/hyperlink" Target="../AppData/Local/FRANCE%20N&#176;00/Taxe/1929/64.jpg" TargetMode="External"/><Relationship Id="rId77" Type="http://schemas.openxmlformats.org/officeDocument/2006/relationships/hyperlink" Target="../AppData/Local/FRANCE%20N&#176;00/Taxe/1943/72.jpg" TargetMode="External"/><Relationship Id="rId100" Type="http://schemas.openxmlformats.org/officeDocument/2006/relationships/hyperlink" Target="../AppData/Local/FRANCE%20N&#176;00/Taxe/1964/96.jpg" TargetMode="External"/><Relationship Id="rId105" Type="http://schemas.openxmlformats.org/officeDocument/2006/relationships/hyperlink" Target="../AppData/Local/FRANCE%20N&#176;00/Taxe/1964/101.jpg" TargetMode="External"/><Relationship Id="rId113" Type="http://schemas.openxmlformats.org/officeDocument/2006/relationships/hyperlink" Target="../AppData/Local/FRANCE%20N&#176;00/Taxe/1983/109.jpg" TargetMode="External"/><Relationship Id="rId118" Type="http://schemas.openxmlformats.org/officeDocument/2006/relationships/hyperlink" Target="../AppData/Local/FRANCE%20N&#176;00/Taxe/1943/74.jpg" TargetMode="External"/><Relationship Id="rId8" Type="http://schemas.openxmlformats.org/officeDocument/2006/relationships/hyperlink" Target="../AppData/Local/FRANCE%20N&#176;00/Taxe/1871/07.jpg" TargetMode="External"/><Relationship Id="rId51" Type="http://schemas.openxmlformats.org/officeDocument/2006/relationships/hyperlink" Target="../AppData/Local/FRANCE%20N&#176;00/Taxe/1908/46.jpg" TargetMode="External"/><Relationship Id="rId72" Type="http://schemas.openxmlformats.org/officeDocument/2006/relationships/hyperlink" Target="../AppData/Local/FRANCE%20N&#176;00/Taxe/1943/67.jpg" TargetMode="External"/><Relationship Id="rId80" Type="http://schemas.openxmlformats.org/officeDocument/2006/relationships/hyperlink" Target="../AppData/Local/FRANCE%20N&#176;00/Taxe/1943/76.jpg" TargetMode="External"/><Relationship Id="rId85" Type="http://schemas.openxmlformats.org/officeDocument/2006/relationships/hyperlink" Target="../AppData/Local/FRANCE%20N&#176;00/Taxe/1946/81.jpg" TargetMode="External"/><Relationship Id="rId93" Type="http://schemas.openxmlformats.org/officeDocument/2006/relationships/hyperlink" Target="../AppData/Local/FRANCE%20N&#176;00/Taxe/1946/89.jpg" TargetMode="External"/><Relationship Id="rId98" Type="http://schemas.openxmlformats.org/officeDocument/2006/relationships/hyperlink" Target="../AppData/Local/FRANCE%20N&#176;00/Taxe/1960/94.jpg" TargetMode="External"/><Relationship Id="rId3" Type="http://schemas.openxmlformats.org/officeDocument/2006/relationships/hyperlink" Target="../AppData/Local/FRANCE%20N&#176;00/Taxe/1863/03.jpg" TargetMode="External"/><Relationship Id="rId12" Type="http://schemas.openxmlformats.org/officeDocument/2006/relationships/hyperlink" Target="../AppData/Local/FRANCE%20N&#176;00/Taxe/1871/09B.jpg" TargetMode="External"/><Relationship Id="rId17" Type="http://schemas.openxmlformats.org/officeDocument/2006/relationships/hyperlink" Target="../AppData/Local/FRANCE%20N&#176;00/Taxe/1881/14.jpg" TargetMode="External"/><Relationship Id="rId25" Type="http://schemas.openxmlformats.org/officeDocument/2006/relationships/hyperlink" Target="../AppData/Local/FRANCE%20N&#176;00/Taxe/1881/22.jpg" TargetMode="External"/><Relationship Id="rId33" Type="http://schemas.openxmlformats.org/officeDocument/2006/relationships/hyperlink" Target="../AppData/Local/FRANCE%20N&#176;00/Taxe/1893/30.jpg" TargetMode="External"/><Relationship Id="rId38" Type="http://schemas.openxmlformats.org/officeDocument/2006/relationships/hyperlink" Target="../AppData/Local/FRANCE%20N&#176;00/Taxe/1893/35.jpg" TargetMode="External"/><Relationship Id="rId46" Type="http://schemas.openxmlformats.org/officeDocument/2006/relationships/hyperlink" Target="../AppData/Local/FRANCE%20N&#176;00/Taxe/1893/42.jpg" TargetMode="External"/><Relationship Id="rId59" Type="http://schemas.openxmlformats.org/officeDocument/2006/relationships/hyperlink" Target="../AppData/Local/FRANCE%20N&#176;00/Taxe/1926/54.jpg" TargetMode="External"/><Relationship Id="rId67" Type="http://schemas.openxmlformats.org/officeDocument/2006/relationships/hyperlink" Target="../AppData/Local/FRANCE%20N&#176;00/Taxe/1927/62.jpg" TargetMode="External"/><Relationship Id="rId103" Type="http://schemas.openxmlformats.org/officeDocument/2006/relationships/hyperlink" Target="../AppData/Local/FRANCE%20N&#176;00/Taxe/1964/99.jpg" TargetMode="External"/><Relationship Id="rId108" Type="http://schemas.openxmlformats.org/officeDocument/2006/relationships/hyperlink" Target="../AppData/Local/FRANCE%20N&#176;00/Taxe/1982/104.jpg" TargetMode="External"/><Relationship Id="rId116" Type="http://schemas.openxmlformats.org/officeDocument/2006/relationships/hyperlink" Target="../AppData/Local/FRANCE%20N&#176;00/Taxe/1983/112.jpg" TargetMode="External"/><Relationship Id="rId20" Type="http://schemas.openxmlformats.org/officeDocument/2006/relationships/hyperlink" Target="../AppData/Local/FRANCE%20N&#176;00/Taxe/1881/17.jpg" TargetMode="External"/><Relationship Id="rId41" Type="http://schemas.openxmlformats.org/officeDocument/2006/relationships/hyperlink" Target="../AppData/Local/FRANCE%20N&#176;00/Taxe/1893/38.jpg" TargetMode="External"/><Relationship Id="rId54" Type="http://schemas.openxmlformats.org/officeDocument/2006/relationships/hyperlink" Target="../AppData/Local/FRANCE%20N&#176;00/Taxe/1917/49.jpg" TargetMode="External"/><Relationship Id="rId62" Type="http://schemas.openxmlformats.org/officeDocument/2006/relationships/hyperlink" Target="../AppData/Local/FRANCE%20N&#176;00/Taxe/1927/57.jpg" TargetMode="External"/><Relationship Id="rId70" Type="http://schemas.openxmlformats.org/officeDocument/2006/relationships/hyperlink" Target="../AppData/Local/FRANCE%20N&#176;00/Taxe/1929/65.jpg" TargetMode="External"/><Relationship Id="rId75" Type="http://schemas.openxmlformats.org/officeDocument/2006/relationships/hyperlink" Target="../AppData/Local/FRANCE%20N&#176;00/Taxe/1943/70.jpg" TargetMode="External"/><Relationship Id="rId83" Type="http://schemas.openxmlformats.org/officeDocument/2006/relationships/hyperlink" Target="../AppData/Local/FRANCE%20N&#176;00/Taxe/1946/79.jpg" TargetMode="External"/><Relationship Id="rId88" Type="http://schemas.openxmlformats.org/officeDocument/2006/relationships/hyperlink" Target="../AppData/Local/FRANCE%20N&#176;00/Taxe/1946/84.jpg" TargetMode="External"/><Relationship Id="rId91" Type="http://schemas.openxmlformats.org/officeDocument/2006/relationships/hyperlink" Target="../AppData/Local/FRANCE%20N&#176;00/Taxe/1946/87.jpg" TargetMode="External"/><Relationship Id="rId96" Type="http://schemas.openxmlformats.org/officeDocument/2006/relationships/hyperlink" Target="../AppData/Local/FRANCE%20N&#176;00/Taxe/1960/92.jpg" TargetMode="External"/><Relationship Id="rId111" Type="http://schemas.openxmlformats.org/officeDocument/2006/relationships/hyperlink" Target="../AppData/Local/FRANCE%20N&#176;00/Taxe/1982/107.jpg" TargetMode="External"/><Relationship Id="rId1" Type="http://schemas.openxmlformats.org/officeDocument/2006/relationships/hyperlink" Target="../AppData/Local/FRANCE%20N&#176;00/Taxe/1859/01.jpg" TargetMode="External"/><Relationship Id="rId6" Type="http://schemas.openxmlformats.org/officeDocument/2006/relationships/hyperlink" Target="../AppData/Local/FRANCE%20N&#176;00/Taxe/1871/05A.jpg" TargetMode="External"/><Relationship Id="rId15" Type="http://schemas.openxmlformats.org/officeDocument/2006/relationships/hyperlink" Target="../AppData/Local/FRANCE%20N&#176;00/Taxe/1881/12.jpg" TargetMode="External"/><Relationship Id="rId23" Type="http://schemas.openxmlformats.org/officeDocument/2006/relationships/hyperlink" Target="../AppData/Local/FRANCE%20N&#176;00/Taxe/1881/20.jpg" TargetMode="External"/><Relationship Id="rId28" Type="http://schemas.openxmlformats.org/officeDocument/2006/relationships/hyperlink" Target="../AppData/Local/FRANCE%20N&#176;00/Taxe/1884/25.jpg" TargetMode="External"/><Relationship Id="rId36" Type="http://schemas.openxmlformats.org/officeDocument/2006/relationships/hyperlink" Target="../AppData/Local/FRANCE%20N&#176;00/Taxe/1893/33.jpg" TargetMode="External"/><Relationship Id="rId49" Type="http://schemas.openxmlformats.org/officeDocument/2006/relationships/hyperlink" Target="../AppData/Local/FRANCE%20N&#176;00/Taxe/1908/44.jpg" TargetMode="External"/><Relationship Id="rId57" Type="http://schemas.openxmlformats.org/officeDocument/2006/relationships/hyperlink" Target="../AppData/Local/FRANCE%20N&#176;00/Taxe/1926/52.jpg" TargetMode="External"/><Relationship Id="rId106" Type="http://schemas.openxmlformats.org/officeDocument/2006/relationships/hyperlink" Target="../AppData/Local/FRANCE%20N&#176;00/Taxe/1964/102.jpg" TargetMode="External"/><Relationship Id="rId114" Type="http://schemas.openxmlformats.org/officeDocument/2006/relationships/hyperlink" Target="../AppData/Local/FRANCE%20N&#176;00/Taxe/1983/110.jpg" TargetMode="External"/><Relationship Id="rId119" Type="http://schemas.openxmlformats.org/officeDocument/2006/relationships/printerSettings" Target="../printerSettings/printerSettings11.bin"/><Relationship Id="rId10" Type="http://schemas.openxmlformats.org/officeDocument/2006/relationships/hyperlink" Target="../AppData/Local/FRANCE%20N&#176;00/Taxe/1871/09.jpg" TargetMode="External"/><Relationship Id="rId31" Type="http://schemas.openxmlformats.org/officeDocument/2006/relationships/hyperlink" Target="../AppData/Local/FRANCE%20N&#176;00/Taxe/1893/28.jpg" TargetMode="External"/><Relationship Id="rId44" Type="http://schemas.openxmlformats.org/officeDocument/2006/relationships/hyperlink" Target="../AppData/Local/FRANCE%20N&#176;00/Taxe/1893/40A.jpg" TargetMode="External"/><Relationship Id="rId52" Type="http://schemas.openxmlformats.org/officeDocument/2006/relationships/hyperlink" Target="../AppData/Local/FRANCE%20N&#176;00/Taxe/1908/47.jpg" TargetMode="External"/><Relationship Id="rId60" Type="http://schemas.openxmlformats.org/officeDocument/2006/relationships/hyperlink" Target="../AppData/Local/FRANCE%20N&#176;00/Taxe/1927/55.jpg" TargetMode="External"/><Relationship Id="rId65" Type="http://schemas.openxmlformats.org/officeDocument/2006/relationships/hyperlink" Target="../AppData/Local/FRANCE%20N&#176;00/Taxe/1927/60.jpg" TargetMode="External"/><Relationship Id="rId73" Type="http://schemas.openxmlformats.org/officeDocument/2006/relationships/hyperlink" Target="../AppData/Local/FRANCE%20N&#176;00/Taxe/1943/68.jpg" TargetMode="External"/><Relationship Id="rId78" Type="http://schemas.openxmlformats.org/officeDocument/2006/relationships/hyperlink" Target="../AppData/Local/FRANCE%20N&#176;00/Taxe/1943/73.jpg" TargetMode="External"/><Relationship Id="rId81" Type="http://schemas.openxmlformats.org/officeDocument/2006/relationships/hyperlink" Target="../AppData/Local/FRANCE%20N&#176;00/Taxe/1943/77.jpg" TargetMode="External"/><Relationship Id="rId86" Type="http://schemas.openxmlformats.org/officeDocument/2006/relationships/hyperlink" Target="../AppData/Local/FRANCE%20N&#176;00/Taxe/1946/82.jpg" TargetMode="External"/><Relationship Id="rId94" Type="http://schemas.openxmlformats.org/officeDocument/2006/relationships/hyperlink" Target="../AppData/Local/FRANCE%20N&#176;00/Taxe/1960/90.jpg" TargetMode="External"/><Relationship Id="rId99" Type="http://schemas.openxmlformats.org/officeDocument/2006/relationships/hyperlink" Target="../AppData/Local/FRANCE%20N&#176;00/Taxe/1964/95.jpg" TargetMode="External"/><Relationship Id="rId101" Type="http://schemas.openxmlformats.org/officeDocument/2006/relationships/hyperlink" Target="../AppData/Local/FRANCE%20N&#176;00/Taxe/1964/97.jpg" TargetMode="External"/><Relationship Id="rId4" Type="http://schemas.openxmlformats.org/officeDocument/2006/relationships/hyperlink" Target="../AppData/Local/FRANCE%20N&#176;00/Taxe/1863/04.jpg" TargetMode="External"/><Relationship Id="rId9" Type="http://schemas.openxmlformats.org/officeDocument/2006/relationships/hyperlink" Target="../AppData/Local/FRANCE%20N&#176;00/Taxe/1871/08.jpg" TargetMode="External"/><Relationship Id="rId13" Type="http://schemas.openxmlformats.org/officeDocument/2006/relationships/hyperlink" Target="../AppData/Local/FRANCE%20N&#176;00/Taxe/1881/10.jpg" TargetMode="External"/><Relationship Id="rId18" Type="http://schemas.openxmlformats.org/officeDocument/2006/relationships/hyperlink" Target="../AppData/Local/FRANCE%20N&#176;00/Taxe/1881/15.jpg" TargetMode="External"/><Relationship Id="rId39" Type="http://schemas.openxmlformats.org/officeDocument/2006/relationships/hyperlink" Target="../AppData/Local/FRANCE%20N&#176;00/Taxe/1893/36.jpg" TargetMode="External"/><Relationship Id="rId109" Type="http://schemas.openxmlformats.org/officeDocument/2006/relationships/hyperlink" Target="../AppData/Local/FRANCE%20N&#176;00/Taxe/1982/105.jpg" TargetMode="External"/><Relationship Id="rId34" Type="http://schemas.openxmlformats.org/officeDocument/2006/relationships/hyperlink" Target="../AppData/Local/FRANCE%20N&#176;00/Taxe/1893/31.jpg" TargetMode="External"/><Relationship Id="rId50" Type="http://schemas.openxmlformats.org/officeDocument/2006/relationships/hyperlink" Target="../AppData/Local/FRANCE%20N&#176;00/Taxe/1908/45.jpg" TargetMode="External"/><Relationship Id="rId55" Type="http://schemas.openxmlformats.org/officeDocument/2006/relationships/hyperlink" Target="../AppData/Local/FRANCE%20N&#176;00/Taxe/1917/50.jpg" TargetMode="External"/><Relationship Id="rId76" Type="http://schemas.openxmlformats.org/officeDocument/2006/relationships/hyperlink" Target="../AppData/Local/FRANCE%20N&#176;00/Taxe/1943/71.jpg" TargetMode="External"/><Relationship Id="rId97" Type="http://schemas.openxmlformats.org/officeDocument/2006/relationships/hyperlink" Target="../AppData/Local/FRANCE%20N&#176;00/Taxe/1960/93.jpg" TargetMode="External"/><Relationship Id="rId104" Type="http://schemas.openxmlformats.org/officeDocument/2006/relationships/hyperlink" Target="../AppData/Local/FRANCE%20N&#176;00/Taxe/1964/100.jpg" TargetMode="External"/><Relationship Id="rId7" Type="http://schemas.openxmlformats.org/officeDocument/2006/relationships/hyperlink" Target="../AppData/Local/FRANCE%20N&#176;00/Taxe/1871/06.jpg" TargetMode="External"/><Relationship Id="rId71" Type="http://schemas.openxmlformats.org/officeDocument/2006/relationships/hyperlink" Target="../AppData/Local/FRANCE%20N&#176;00/Taxe/1941/66.jpg" TargetMode="External"/><Relationship Id="rId92" Type="http://schemas.openxmlformats.org/officeDocument/2006/relationships/hyperlink" Target="../AppData/Local/FRANCE%20N&#176;00/Taxe/1946/88.jpg" TargetMode="External"/><Relationship Id="rId2" Type="http://schemas.openxmlformats.org/officeDocument/2006/relationships/hyperlink" Target="../AppData/Local/FRANCE%20N&#176;00/Taxe/1859/02.jpg" TargetMode="External"/><Relationship Id="rId29" Type="http://schemas.openxmlformats.org/officeDocument/2006/relationships/hyperlink" Target="../AppData/Local/FRANCE%20N&#176;00/Taxe/1884/26.jpg"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AppData/Local/FRANCE%20N&#176;13/Adhesif/2017/1443.jpg" TargetMode="External"/><Relationship Id="rId671" Type="http://schemas.openxmlformats.org/officeDocument/2006/relationships/hyperlink" Target="../AppData/Local/FRANCE%20N&#176;15/Adhesif/2021/2052.jpg" TargetMode="External"/><Relationship Id="rId769" Type="http://schemas.openxmlformats.org/officeDocument/2006/relationships/hyperlink" Target="../AppData/Local/FRANCE%20N&#176;15/Adhesif/2021/1971.jpg" TargetMode="External"/><Relationship Id="rId21" Type="http://schemas.openxmlformats.org/officeDocument/2006/relationships/hyperlink" Target="../AppData/Local/FRANCE%20N&#176;13/Adhesif/2017/1366.jpg" TargetMode="External"/><Relationship Id="rId324" Type="http://schemas.openxmlformats.org/officeDocument/2006/relationships/hyperlink" Target="../AppData/Local/FRANCE%20N&#176;13/Adhesif/2016/1224.jpg" TargetMode="External"/><Relationship Id="rId531" Type="http://schemas.openxmlformats.org/officeDocument/2006/relationships/hyperlink" Target="../AppData/Local/FRANCE%20N&#176;13/Adhesif/2016/1240.jpg" TargetMode="External"/><Relationship Id="rId629" Type="http://schemas.openxmlformats.org/officeDocument/2006/relationships/hyperlink" Target="../AppData/Local/FRANCE%20N&#176;15/Adhesif/2020/1912.jpg" TargetMode="External"/><Relationship Id="rId170" Type="http://schemas.openxmlformats.org/officeDocument/2006/relationships/hyperlink" Target="../AppData/Local/FRANCE%20N&#176;13/Adhesif/2017/1493.jpg" TargetMode="External"/><Relationship Id="rId268" Type="http://schemas.openxmlformats.org/officeDocument/2006/relationships/hyperlink" Target="../AppData/Local/FRANCE%20N&#176;14/Adhesif/2018/1614.jpg" TargetMode="External"/><Relationship Id="rId475" Type="http://schemas.openxmlformats.org/officeDocument/2006/relationships/hyperlink" Target="../AppData/Local/FRANCE%20N&#176;14/Adhesif/2019/1790.jpg" TargetMode="External"/><Relationship Id="rId682" Type="http://schemas.openxmlformats.org/officeDocument/2006/relationships/hyperlink" Target="../AppData/Local/FRANCE%20N&#176;15/Adhesif/2021/2003.jpg" TargetMode="External"/><Relationship Id="rId32" Type="http://schemas.openxmlformats.org/officeDocument/2006/relationships/hyperlink" Target="../AppData/Local/FRANCE%20N&#176;13/Adhesif/2017/1376.jpg" TargetMode="External"/><Relationship Id="rId128" Type="http://schemas.openxmlformats.org/officeDocument/2006/relationships/hyperlink" Target="../AppData/Local/FRANCE%20N&#176;13/Adhesif/2017/BC1442.jpg" TargetMode="External"/><Relationship Id="rId335" Type="http://schemas.openxmlformats.org/officeDocument/2006/relationships/hyperlink" Target="../AppData/Local/FRANCE%20N&#176;13/Adhesif/2016/1234.jpg" TargetMode="External"/><Relationship Id="rId542" Type="http://schemas.openxmlformats.org/officeDocument/2006/relationships/hyperlink" Target="../AppData/Local/FRANCE%20N&#176;13/Adhesif/2016/1250.jpg" TargetMode="External"/><Relationship Id="rId5" Type="http://schemas.openxmlformats.org/officeDocument/2006/relationships/hyperlink" Target="../AppData/Local/FRANCE%20N&#176;14/Adhesif/2018/1506.jpg" TargetMode="External"/><Relationship Id="rId181" Type="http://schemas.openxmlformats.org/officeDocument/2006/relationships/hyperlink" Target="../AppData/Local/FRANCE%20N&#176;14/Adhesif/2018/1529.jpg" TargetMode="External"/><Relationship Id="rId237" Type="http://schemas.openxmlformats.org/officeDocument/2006/relationships/hyperlink" Target="../AppData/Local/FRANCE%20N&#176;14/Adhesif/2018/1583.jpg" TargetMode="External"/><Relationship Id="rId402" Type="http://schemas.openxmlformats.org/officeDocument/2006/relationships/hyperlink" Target="../AppData/Local/FRANCE%20N&#176;14/Adhesif/2019/1719.jpg" TargetMode="External"/><Relationship Id="rId791" Type="http://schemas.openxmlformats.org/officeDocument/2006/relationships/printerSettings" Target="../printerSettings/printerSettings2.bin"/><Relationship Id="rId279" Type="http://schemas.openxmlformats.org/officeDocument/2006/relationships/hyperlink" Target="../AppData/Local/FRANCE%20N&#176;14/Adhesif/2018/1624.jpg" TargetMode="External"/><Relationship Id="rId444" Type="http://schemas.openxmlformats.org/officeDocument/2006/relationships/hyperlink" Target="../AppData/Local/FRANCE%20N&#176;14/Adhesif/2019/1760.jpg" TargetMode="External"/><Relationship Id="rId486" Type="http://schemas.openxmlformats.org/officeDocument/2006/relationships/hyperlink" Target="../AppData/Local/FRANCE%20N&#176;15/Adhesif/2020/1801.jpg" TargetMode="External"/><Relationship Id="rId651" Type="http://schemas.openxmlformats.org/officeDocument/2006/relationships/hyperlink" Target="../AppData/Local/FRANCE%20N&#176;14/Adhesif/2019/1676.jpg" TargetMode="External"/><Relationship Id="rId693" Type="http://schemas.openxmlformats.org/officeDocument/2006/relationships/hyperlink" Target="../AppData/Local/FRANCE%20N&#176;15/Adhesif/2021/1990.jpg" TargetMode="External"/><Relationship Id="rId707" Type="http://schemas.openxmlformats.org/officeDocument/2006/relationships/hyperlink" Target="../AppData/Local/FRANCE%20N&#176;15/Adhesif/2021/2015.jpg" TargetMode="External"/><Relationship Id="rId749" Type="http://schemas.openxmlformats.org/officeDocument/2006/relationships/hyperlink" Target="../AppData/Local/FRANCE%20N&#176;15/Adhesif/2021/1951.jpg" TargetMode="External"/><Relationship Id="rId43" Type="http://schemas.openxmlformats.org/officeDocument/2006/relationships/hyperlink" Target="../AppData/Local/FRANCE%20N&#176;13/Adhesif/2017/1386.jpg" TargetMode="External"/><Relationship Id="rId139" Type="http://schemas.openxmlformats.org/officeDocument/2006/relationships/hyperlink" Target="../AppData/Local/FRANCE%20N&#176;13/Adhesif/2017/1464.jpg" TargetMode="External"/><Relationship Id="rId290" Type="http://schemas.openxmlformats.org/officeDocument/2006/relationships/hyperlink" Target="../AppData/Local/FRANCE%20N&#176;14/Adhesif/2018/1634.jpg" TargetMode="External"/><Relationship Id="rId304" Type="http://schemas.openxmlformats.org/officeDocument/2006/relationships/hyperlink" Target="../AppData/Local/FRANCE%20N&#176;14/Adhesif/2018/1647.jpg" TargetMode="External"/><Relationship Id="rId346" Type="http://schemas.openxmlformats.org/officeDocument/2006/relationships/hyperlink" Target="../AppData/Local/FRANCE%20N&#176;14/Adhesif/2019/1662.jpg" TargetMode="External"/><Relationship Id="rId388" Type="http://schemas.openxmlformats.org/officeDocument/2006/relationships/hyperlink" Target="../AppData/Local/FRANCE%20N&#176;13/Adhesif/2016/1217A.jpg" TargetMode="External"/><Relationship Id="rId511" Type="http://schemas.openxmlformats.org/officeDocument/2006/relationships/hyperlink" Target="../AppData/Local/FRANCE%20N&#176;15/Adhesif/2020/1824.jpg" TargetMode="External"/><Relationship Id="rId553" Type="http://schemas.openxmlformats.org/officeDocument/2006/relationships/hyperlink" Target="../AppData/Local/FRANCE%20N&#176;15/Adhesif/2020/1841.jpg" TargetMode="External"/><Relationship Id="rId609" Type="http://schemas.openxmlformats.org/officeDocument/2006/relationships/hyperlink" Target="../AppData/Local/FRANCE%20N&#176;15/Adhesif/2020/1893.jpg" TargetMode="External"/><Relationship Id="rId760" Type="http://schemas.openxmlformats.org/officeDocument/2006/relationships/hyperlink" Target="../AppData/Local/FRANCE%20N&#176;15/Adhesif/2021/1962.jpg" TargetMode="External"/><Relationship Id="rId85" Type="http://schemas.openxmlformats.org/officeDocument/2006/relationships/hyperlink" Target="../AppData/Local/FRANCE%20N&#176;13/Adhesif/2017/1414.jpg" TargetMode="External"/><Relationship Id="rId150" Type="http://schemas.openxmlformats.org/officeDocument/2006/relationships/hyperlink" Target="../AppData/Local/FRANCE%20N&#176;13/Adhesif/2017/1474.jpg" TargetMode="External"/><Relationship Id="rId192" Type="http://schemas.openxmlformats.org/officeDocument/2006/relationships/hyperlink" Target="../AppData/Local/FRANCE%20N&#176;14/Adhesif/2018/1540.jpg" TargetMode="External"/><Relationship Id="rId206" Type="http://schemas.openxmlformats.org/officeDocument/2006/relationships/hyperlink" Target="../AppData/Local/FRANCE%20N&#176;14/Adhesif/2018/1554.jpg" TargetMode="External"/><Relationship Id="rId413" Type="http://schemas.openxmlformats.org/officeDocument/2006/relationships/hyperlink" Target="../AppData/Local/FRANCE%20N&#176;14/Adhesif/2019/1731.jpg" TargetMode="External"/><Relationship Id="rId595" Type="http://schemas.openxmlformats.org/officeDocument/2006/relationships/hyperlink" Target="../AppData/Local/FRANCE%20N&#176;15/Adhesif/2020/1880.jpg" TargetMode="External"/><Relationship Id="rId248" Type="http://schemas.openxmlformats.org/officeDocument/2006/relationships/hyperlink" Target="../AppData/Local/FRANCE%20N&#176;14/Adhesif/2018/BC%201582.jpg" TargetMode="External"/><Relationship Id="rId455" Type="http://schemas.openxmlformats.org/officeDocument/2006/relationships/hyperlink" Target="../AppData/Local/FRANCE%20N&#176;14/Adhesif/2019/1770.jpg" TargetMode="External"/><Relationship Id="rId497" Type="http://schemas.openxmlformats.org/officeDocument/2006/relationships/hyperlink" Target="../AppData/Local/FRANCE%20N&#176;15/Adhesif/2020/1812.jpg" TargetMode="External"/><Relationship Id="rId620" Type="http://schemas.openxmlformats.org/officeDocument/2006/relationships/hyperlink" Target="../AppData/Local/FRANCE%20N&#176;15/Adhesif/2020/1903.jpg" TargetMode="External"/><Relationship Id="rId662" Type="http://schemas.openxmlformats.org/officeDocument/2006/relationships/hyperlink" Target="../AppData/Local/FRANCE%20N&#176;15/Adhesif/2021/2043.jpg" TargetMode="External"/><Relationship Id="rId718" Type="http://schemas.openxmlformats.org/officeDocument/2006/relationships/hyperlink" Target="../AppData/Local/FRANCE%20N&#176;15/Adhesif/2021/2026.jpg" TargetMode="External"/><Relationship Id="rId12" Type="http://schemas.openxmlformats.org/officeDocument/2006/relationships/hyperlink" Target="../AppData/Local/FRANCE%20N&#176;14/Adhesif/2018/1513.jpg" TargetMode="External"/><Relationship Id="rId108" Type="http://schemas.openxmlformats.org/officeDocument/2006/relationships/hyperlink" Target="../AppData/Local/FRANCE%20N&#176;13/Adhesif/2017/1435.jpg" TargetMode="External"/><Relationship Id="rId315" Type="http://schemas.openxmlformats.org/officeDocument/2006/relationships/hyperlink" Target="../AppData/Local/FRANCE%20N&#176;13/Adhesif/2016/1215.jpg" TargetMode="External"/><Relationship Id="rId357" Type="http://schemas.openxmlformats.org/officeDocument/2006/relationships/hyperlink" Target="../AppData/Local/FRANCE%20N&#176;14/Adhesif/2019/1673.jpg" TargetMode="External"/><Relationship Id="rId522" Type="http://schemas.openxmlformats.org/officeDocument/2006/relationships/hyperlink" Target="../AppData/Local/FRANCE%20N&#176;15/Adhesif/2020/1832.jpg" TargetMode="External"/><Relationship Id="rId54" Type="http://schemas.openxmlformats.org/officeDocument/2006/relationships/hyperlink" Target="../AppData/Local/FRANCE%20N&#176;13/Adhesif/2017/1397.jpg" TargetMode="External"/><Relationship Id="rId96" Type="http://schemas.openxmlformats.org/officeDocument/2006/relationships/hyperlink" Target="../AppData/Local/FRANCE%20N&#176;13/Adhesif/2017/1424.jpg" TargetMode="External"/><Relationship Id="rId161" Type="http://schemas.openxmlformats.org/officeDocument/2006/relationships/hyperlink" Target="../AppData/Local/FRANCE%20N&#176;13/Adhesif/2017/1484.jpg" TargetMode="External"/><Relationship Id="rId217" Type="http://schemas.openxmlformats.org/officeDocument/2006/relationships/hyperlink" Target="../AppData/Local/FRANCE%20N&#176;14/Adhesif/2018/1565.jpg" TargetMode="External"/><Relationship Id="rId399" Type="http://schemas.openxmlformats.org/officeDocument/2006/relationships/hyperlink" Target="../AppData/Local/FRANCE%20N&#176;14/Adhesif/2019/1716.jpg" TargetMode="External"/><Relationship Id="rId564" Type="http://schemas.openxmlformats.org/officeDocument/2006/relationships/hyperlink" Target="../AppData/Local/FRANCE%20N&#176;15/Adhesif/2020/1851.jpg" TargetMode="External"/><Relationship Id="rId771" Type="http://schemas.openxmlformats.org/officeDocument/2006/relationships/hyperlink" Target="../AppData/Local/FRANCE%20N&#176;15/Adhesif/2021/1973.jpg" TargetMode="External"/><Relationship Id="rId259" Type="http://schemas.openxmlformats.org/officeDocument/2006/relationships/hyperlink" Target="../AppData/Local/FRANCE%20N&#176;14/Adhesif/2018/1605.jpg" TargetMode="External"/><Relationship Id="rId424" Type="http://schemas.openxmlformats.org/officeDocument/2006/relationships/hyperlink" Target="../AppData/Local/FRANCE%20N&#176;14/Adhesif/2019/1741.jpg" TargetMode="External"/><Relationship Id="rId466" Type="http://schemas.openxmlformats.org/officeDocument/2006/relationships/hyperlink" Target="../AppData/Local/FRANCE%20N&#176;14/Adhesif/2019/1781.jpg" TargetMode="External"/><Relationship Id="rId631" Type="http://schemas.openxmlformats.org/officeDocument/2006/relationships/hyperlink" Target="../AppData/Local/FRANCE%20N&#176;15/Adhesif/2020/1914.jpg" TargetMode="External"/><Relationship Id="rId673" Type="http://schemas.openxmlformats.org/officeDocument/2006/relationships/hyperlink" Target="../AppData/Local/FRANCE%20N&#176;15/Adhesif/2021/2054.jpg" TargetMode="External"/><Relationship Id="rId729" Type="http://schemas.openxmlformats.org/officeDocument/2006/relationships/hyperlink" Target="../AppData/Local/FRANCE%20N&#176;15/Adhesif/2020/1931.jpg" TargetMode="External"/><Relationship Id="rId23" Type="http://schemas.openxmlformats.org/officeDocument/2006/relationships/hyperlink" Target="../AppData/Local/FRANCE%20N&#176;13/Adhesif/2017/1368.jpg" TargetMode="External"/><Relationship Id="rId119" Type="http://schemas.openxmlformats.org/officeDocument/2006/relationships/hyperlink" Target="../AppData/Local/FRANCE%20N&#176;13/Adhesif/2017/1445.jpg" TargetMode="External"/><Relationship Id="rId270" Type="http://schemas.openxmlformats.org/officeDocument/2006/relationships/hyperlink" Target="../AppData/Local/FRANCE%20N&#176;14/Adhesif/2018/1616.jpg" TargetMode="External"/><Relationship Id="rId326" Type="http://schemas.openxmlformats.org/officeDocument/2006/relationships/hyperlink" Target="../AppData/Local/FRANCE%20N&#176;13/Adhesif/2016/1226.jpg" TargetMode="External"/><Relationship Id="rId533" Type="http://schemas.openxmlformats.org/officeDocument/2006/relationships/hyperlink" Target="../AppData/Local/FRANCE%20N&#176;13/Adhesif/2016/1242.jpg" TargetMode="External"/><Relationship Id="rId65" Type="http://schemas.openxmlformats.org/officeDocument/2006/relationships/hyperlink" Target="../AppData/Local/FRANCE%20N&#176;14/Adhesif/2018/1525.jpg" TargetMode="External"/><Relationship Id="rId130" Type="http://schemas.openxmlformats.org/officeDocument/2006/relationships/hyperlink" Target="../AppData/Local/FRANCE%20N&#176;13/Adhesif/2017/1455.jpg" TargetMode="External"/><Relationship Id="rId368" Type="http://schemas.openxmlformats.org/officeDocument/2006/relationships/hyperlink" Target="../AppData/Local/FRANCE%20N&#176;14/Adhesif/2019/1690.jpg" TargetMode="External"/><Relationship Id="rId575" Type="http://schemas.openxmlformats.org/officeDocument/2006/relationships/hyperlink" Target="../AppData/Local/FRANCE%20N&#176;15/Adhesif/2020/1861.jpg" TargetMode="External"/><Relationship Id="rId740" Type="http://schemas.openxmlformats.org/officeDocument/2006/relationships/hyperlink" Target="../AppData/Local/FRANCE%20N&#176;15/Adhesif/2021/1942.jpg" TargetMode="External"/><Relationship Id="rId782" Type="http://schemas.openxmlformats.org/officeDocument/2006/relationships/hyperlink" Target="../AppData/Local/FRANCE%20N&#176;15/Adhesif/2021/1984.jpg" TargetMode="External"/><Relationship Id="rId172" Type="http://schemas.openxmlformats.org/officeDocument/2006/relationships/hyperlink" Target="../AppData/Local/FRANCE%20N&#176;13/Adhesif/2017/1495.jpg" TargetMode="External"/><Relationship Id="rId228" Type="http://schemas.openxmlformats.org/officeDocument/2006/relationships/hyperlink" Target="../AppData/Local/FRANCE%20N&#176;14/Adhesif/2018/1575.jpg" TargetMode="External"/><Relationship Id="rId435" Type="http://schemas.openxmlformats.org/officeDocument/2006/relationships/hyperlink" Target="../AppData/Local/FRANCE%20N&#176;14/Adhesif/2019/1752.jpg" TargetMode="External"/><Relationship Id="rId477" Type="http://schemas.openxmlformats.org/officeDocument/2006/relationships/hyperlink" Target="../AppData/Local/FRANCE%20N&#176;14/Adhesif/2019/1792.jpg" TargetMode="External"/><Relationship Id="rId600" Type="http://schemas.openxmlformats.org/officeDocument/2006/relationships/hyperlink" Target="../AppData/Local/FRANCE%20N&#176;15/Adhesif/2020/BC%201873.jpg" TargetMode="External"/><Relationship Id="rId642" Type="http://schemas.openxmlformats.org/officeDocument/2006/relationships/hyperlink" Target="../AppData/Local/FRANCE%20N&#176;15/Adhesif/2020/1924.jpg" TargetMode="External"/><Relationship Id="rId684" Type="http://schemas.openxmlformats.org/officeDocument/2006/relationships/hyperlink" Target="../AppData/Local/FRANCE%20N&#176;15/Adhesif/2021/2005.jpg" TargetMode="External"/><Relationship Id="rId281" Type="http://schemas.openxmlformats.org/officeDocument/2006/relationships/hyperlink" Target="../AppData/Local/FRANCE%20N&#176;14/Adhesif/2018/1626.jpg" TargetMode="External"/><Relationship Id="rId337" Type="http://schemas.openxmlformats.org/officeDocument/2006/relationships/hyperlink" Target="../AppData/Local/FRANCE%20N&#176;13/Adhesif/2016/1236.jpg" TargetMode="External"/><Relationship Id="rId502" Type="http://schemas.openxmlformats.org/officeDocument/2006/relationships/hyperlink" Target="../AppData/Local/FRANCE%20N&#176;15/Adhesif/2020/1815.jpg" TargetMode="External"/><Relationship Id="rId34" Type="http://schemas.openxmlformats.org/officeDocument/2006/relationships/hyperlink" Target="../AppData/Local/FRANCE%20N&#176;13/Adhesif/2017/1378.jpg" TargetMode="External"/><Relationship Id="rId76" Type="http://schemas.openxmlformats.org/officeDocument/2006/relationships/hyperlink" Target="../AppData/Local/FRANCE%20N&#176;13/Adhesif/2017/1406.jpg" TargetMode="External"/><Relationship Id="rId141" Type="http://schemas.openxmlformats.org/officeDocument/2006/relationships/hyperlink" Target="../AppData/Local/FRANCE%20N&#176;13/Adhesif/2017/BC1454.jpg" TargetMode="External"/><Relationship Id="rId379" Type="http://schemas.openxmlformats.org/officeDocument/2006/relationships/hyperlink" Target="../AppData/Local/FRANCE%20N&#176;14/Adhesif/2019/1700.jpg" TargetMode="External"/><Relationship Id="rId544" Type="http://schemas.openxmlformats.org/officeDocument/2006/relationships/hyperlink" Target="../AppData/Local/FRANCE%20N&#176;13/Adhesif/2016/1252.jpg" TargetMode="External"/><Relationship Id="rId586" Type="http://schemas.openxmlformats.org/officeDocument/2006/relationships/hyperlink" Target="../AppData/Local/FRANCE%20N&#176;15/Adhesif/2020/1872.jpg" TargetMode="External"/><Relationship Id="rId751" Type="http://schemas.openxmlformats.org/officeDocument/2006/relationships/hyperlink" Target="../AppData/Local/FRANCE%20N&#176;15/Adhesif/2021/1953.jpg" TargetMode="External"/><Relationship Id="rId793" Type="http://schemas.openxmlformats.org/officeDocument/2006/relationships/comments" Target="../comments1.xml"/><Relationship Id="rId7" Type="http://schemas.openxmlformats.org/officeDocument/2006/relationships/hyperlink" Target="../AppData/Local/FRANCE%20N&#176;14/Adhesif/2018/1508.jpg" TargetMode="External"/><Relationship Id="rId183" Type="http://schemas.openxmlformats.org/officeDocument/2006/relationships/hyperlink" Target="../AppData/Local/FRANCE%20N&#176;14/Adhesif/2018/1531.jpg" TargetMode="External"/><Relationship Id="rId239" Type="http://schemas.openxmlformats.org/officeDocument/2006/relationships/hyperlink" Target="../AppData/Local/FRANCE%20N&#176;14/Adhesif/2018/1585.jpg" TargetMode="External"/><Relationship Id="rId390" Type="http://schemas.openxmlformats.org/officeDocument/2006/relationships/hyperlink" Target="../AppData/Local/FRANCE%20N&#176;14/Adhesif/2019/1707.jpg" TargetMode="External"/><Relationship Id="rId404" Type="http://schemas.openxmlformats.org/officeDocument/2006/relationships/hyperlink" Target="../AppData/Local/FRANCE%20N&#176;14/Adhesif/2019/1721.jpg" TargetMode="External"/><Relationship Id="rId446" Type="http://schemas.openxmlformats.org/officeDocument/2006/relationships/hyperlink" Target="../AppData/Local/FRANCE%20N&#176;14/Adhesif/2019/1762.jpg" TargetMode="External"/><Relationship Id="rId611" Type="http://schemas.openxmlformats.org/officeDocument/2006/relationships/hyperlink" Target="../AppData/Local/FRANCE%20N&#176;15/Adhesif/2020/1895.jpg" TargetMode="External"/><Relationship Id="rId653" Type="http://schemas.openxmlformats.org/officeDocument/2006/relationships/hyperlink" Target="../AppData/Local/FRANCE%20N&#176;14/Adhesif/2019/1721.jpg" TargetMode="External"/><Relationship Id="rId250" Type="http://schemas.openxmlformats.org/officeDocument/2006/relationships/hyperlink" Target="../AppData/Local/FRANCE%20N&#176;14/Adhesif/2018/1595.jpg" TargetMode="External"/><Relationship Id="rId292" Type="http://schemas.openxmlformats.org/officeDocument/2006/relationships/hyperlink" Target="../AppData/Local/FRANCE%20N&#176;14/Adhesif/2018/1636.jpg" TargetMode="External"/><Relationship Id="rId306" Type="http://schemas.openxmlformats.org/officeDocument/2006/relationships/hyperlink" Target="../AppData/Local/FRANCE%20N&#176;14/Adhesif/2018/1649.jpg" TargetMode="External"/><Relationship Id="rId488" Type="http://schemas.openxmlformats.org/officeDocument/2006/relationships/hyperlink" Target="../AppData/Local/FRANCE%20N&#176;15/Adhesif/2020/1803.jpg" TargetMode="External"/><Relationship Id="rId695" Type="http://schemas.openxmlformats.org/officeDocument/2006/relationships/hyperlink" Target="../AppData/Local/FRANCE%20N&#176;15/Adhesif/2021/1992.jpg" TargetMode="External"/><Relationship Id="rId709" Type="http://schemas.openxmlformats.org/officeDocument/2006/relationships/hyperlink" Target="../AppData/Local/FRANCE%20N&#176;15/Adhesif/2021/2017.jpg" TargetMode="External"/><Relationship Id="rId45" Type="http://schemas.openxmlformats.org/officeDocument/2006/relationships/hyperlink" Target="../AppData/Local/FRANCE%20N&#176;13/Adhesif/2017/1388.jpg" TargetMode="External"/><Relationship Id="rId87" Type="http://schemas.openxmlformats.org/officeDocument/2006/relationships/hyperlink" Target="../AppData/Local/FRANCE%20N&#176;13/Adhesif/2017/1416.jpg" TargetMode="External"/><Relationship Id="rId110" Type="http://schemas.openxmlformats.org/officeDocument/2006/relationships/hyperlink" Target="../AppData/Local/FRANCE%20N&#176;13/Adhesif/2017/1437.jpg" TargetMode="External"/><Relationship Id="rId348" Type="http://schemas.openxmlformats.org/officeDocument/2006/relationships/hyperlink" Target="../AppData/Local/FRANCE%20N&#176;14/Adhesif/2019/1664.jpg" TargetMode="External"/><Relationship Id="rId513" Type="http://schemas.openxmlformats.org/officeDocument/2006/relationships/hyperlink" Target="../AppData/Local/FRANCE%20N&#176;15/Adhesif/2020/1826.jpg" TargetMode="External"/><Relationship Id="rId555" Type="http://schemas.openxmlformats.org/officeDocument/2006/relationships/hyperlink" Target="../AppData/Local/FRANCE%20N&#176;15/Adhesif/2020/1843.jpg" TargetMode="External"/><Relationship Id="rId597" Type="http://schemas.openxmlformats.org/officeDocument/2006/relationships/hyperlink" Target="../AppData/Local/FRANCE%20N&#176;15/Adhesif/2020/1882.jpg" TargetMode="External"/><Relationship Id="rId720" Type="http://schemas.openxmlformats.org/officeDocument/2006/relationships/hyperlink" Target="../AppData/Local/FRANCE%20N&#176;15/Adhesif/2021/2028.jpg" TargetMode="External"/><Relationship Id="rId762" Type="http://schemas.openxmlformats.org/officeDocument/2006/relationships/hyperlink" Target="../AppData/Local/FRANCE%20N&#176;15/Adhesif/2021/1964.jpg" TargetMode="External"/><Relationship Id="rId152" Type="http://schemas.openxmlformats.org/officeDocument/2006/relationships/hyperlink" Target="../AppData/Local/FRANCE%20N&#176;13/Adhesif/2017/1476.jpg" TargetMode="External"/><Relationship Id="rId194" Type="http://schemas.openxmlformats.org/officeDocument/2006/relationships/hyperlink" Target="../AppData/Local/FRANCE%20N&#176;14/Adhesif/2018/1542.jpg" TargetMode="External"/><Relationship Id="rId208" Type="http://schemas.openxmlformats.org/officeDocument/2006/relationships/hyperlink" Target="../AppData/Local/FRANCE%20N&#176;14/Adhesif/2018/1556.jpg" TargetMode="External"/><Relationship Id="rId415" Type="http://schemas.openxmlformats.org/officeDocument/2006/relationships/hyperlink" Target="../AppData/Local/FRANCE%20N&#176;14/Adhesif/2019/1733.jpg" TargetMode="External"/><Relationship Id="rId457" Type="http://schemas.openxmlformats.org/officeDocument/2006/relationships/hyperlink" Target="../AppData/Local/FRANCE%20N&#176;14/Adhesif/2019/1772.jpg" TargetMode="External"/><Relationship Id="rId622" Type="http://schemas.openxmlformats.org/officeDocument/2006/relationships/hyperlink" Target="../AppData/Local/FRANCE%20N&#176;15/Adhesif/2020/1905.jpg" TargetMode="External"/><Relationship Id="rId261" Type="http://schemas.openxmlformats.org/officeDocument/2006/relationships/hyperlink" Target="../AppData/Local/FRANCE%20N&#176;14/Adhesif/2018/1607.jpg" TargetMode="External"/><Relationship Id="rId499" Type="http://schemas.openxmlformats.org/officeDocument/2006/relationships/hyperlink" Target="../AppData/Local/FRANCE%20N&#176;14/Adhesif/2019/BC%201765.jpg" TargetMode="External"/><Relationship Id="rId664" Type="http://schemas.openxmlformats.org/officeDocument/2006/relationships/hyperlink" Target="../AppData/Local/FRANCE%20N&#176;15/Adhesif/2021/2045.jpg" TargetMode="External"/><Relationship Id="rId14" Type="http://schemas.openxmlformats.org/officeDocument/2006/relationships/hyperlink" Target="../AppData/Local/FRANCE%20N&#176;14/Adhesif/2018/1515.jpg" TargetMode="External"/><Relationship Id="rId56" Type="http://schemas.openxmlformats.org/officeDocument/2006/relationships/hyperlink" Target="../AppData/Local/FRANCE%20N&#176;14/Adhesif/2018/1516.jpg" TargetMode="External"/><Relationship Id="rId317" Type="http://schemas.openxmlformats.org/officeDocument/2006/relationships/hyperlink" Target="../AppData/Local/FRANCE%20N&#176;13/Adhesif/2016/1217.jpg" TargetMode="External"/><Relationship Id="rId359" Type="http://schemas.openxmlformats.org/officeDocument/2006/relationships/hyperlink" Target="../AppData/Local/FRANCE%20N&#176;14/Adhesif/2019/1681.jpg" TargetMode="External"/><Relationship Id="rId524" Type="http://schemas.openxmlformats.org/officeDocument/2006/relationships/hyperlink" Target="../AppData/Local/FRANCE%20N&#176;15/Adhesif/2020/1834.jpg" TargetMode="External"/><Relationship Id="rId566" Type="http://schemas.openxmlformats.org/officeDocument/2006/relationships/hyperlink" Target="../AppData/Local/FRANCE%20N&#176;15/Adhesif/2020/BC%201851.jpg" TargetMode="External"/><Relationship Id="rId731" Type="http://schemas.openxmlformats.org/officeDocument/2006/relationships/hyperlink" Target="../AppData/Local/FRANCE%20N&#176;15/Adhesif/2020/1933.jpg" TargetMode="External"/><Relationship Id="rId773" Type="http://schemas.openxmlformats.org/officeDocument/2006/relationships/hyperlink" Target="../AppData/Local/FRANCE%20N&#176;15/Adhesif/2021/1975.jpg" TargetMode="External"/><Relationship Id="rId98" Type="http://schemas.openxmlformats.org/officeDocument/2006/relationships/hyperlink" Target="../AppData/Local/FRANCE%20N&#176;13/Adhesif/2017/1426.jpg" TargetMode="External"/><Relationship Id="rId121" Type="http://schemas.openxmlformats.org/officeDocument/2006/relationships/hyperlink" Target="../AppData/Local/FRANCE%20N&#176;13/Adhesif/2017/1447.jpg" TargetMode="External"/><Relationship Id="rId163" Type="http://schemas.openxmlformats.org/officeDocument/2006/relationships/hyperlink" Target="../AppData/Local/FRANCE%20N&#176;13/Adhesif/2017/1486.jpg" TargetMode="External"/><Relationship Id="rId219" Type="http://schemas.openxmlformats.org/officeDocument/2006/relationships/hyperlink" Target="../AppData/Local/FRANCE%20N&#176;14/Adhesif/2018/1567.jpg" TargetMode="External"/><Relationship Id="rId370" Type="http://schemas.openxmlformats.org/officeDocument/2006/relationships/hyperlink" Target="../AppData/Local/FRANCE%20N&#176;14/Adhesif/2019/1692.jpg" TargetMode="External"/><Relationship Id="rId426" Type="http://schemas.openxmlformats.org/officeDocument/2006/relationships/hyperlink" Target="../AppData/Local/FRANCE%20N&#176;14/Adhesif/2019/1743.jpg" TargetMode="External"/><Relationship Id="rId633" Type="http://schemas.openxmlformats.org/officeDocument/2006/relationships/hyperlink" Target="../AppData/Local/FRANCE%20N&#176;15/Adhesif/2020/1916.jpg" TargetMode="External"/><Relationship Id="rId230" Type="http://schemas.openxmlformats.org/officeDocument/2006/relationships/hyperlink" Target="../AppData/Local/FRANCE%20N&#176;14/Adhesif/2018/1577.jpg" TargetMode="External"/><Relationship Id="rId468" Type="http://schemas.openxmlformats.org/officeDocument/2006/relationships/hyperlink" Target="../AppData/Local/FRANCE%20N&#176;14/Adhesif/2019/1783.jpg" TargetMode="External"/><Relationship Id="rId675" Type="http://schemas.openxmlformats.org/officeDocument/2006/relationships/hyperlink" Target="../AppData/Local/FRANCE%20N&#176;15/Adhesif/2021/2056.jpg" TargetMode="External"/><Relationship Id="rId25" Type="http://schemas.openxmlformats.org/officeDocument/2006/relationships/hyperlink" Target="../AppData/Local/FRANCE%20N&#176;13/Adhesif/2017/1370.jpg" TargetMode="External"/><Relationship Id="rId67" Type="http://schemas.openxmlformats.org/officeDocument/2006/relationships/hyperlink" Target="../AppData/Local/FRANCE%20N&#176;14/Adhesif/2018/1527.jpg" TargetMode="External"/><Relationship Id="rId272" Type="http://schemas.openxmlformats.org/officeDocument/2006/relationships/hyperlink" Target="../AppData/Local/FRANCE%20N&#176;14/Adhesif/2018/1617.jpg" TargetMode="External"/><Relationship Id="rId328" Type="http://schemas.openxmlformats.org/officeDocument/2006/relationships/hyperlink" Target="../AppData/Local/FRANCE%20N&#176;13/Adhesif/2016/1228.jpg" TargetMode="External"/><Relationship Id="rId535" Type="http://schemas.openxmlformats.org/officeDocument/2006/relationships/hyperlink" Target="../AppData/Local/FRANCE%20N&#176;13/Adhesif/2016/BC1232.jpg" TargetMode="External"/><Relationship Id="rId577" Type="http://schemas.openxmlformats.org/officeDocument/2006/relationships/hyperlink" Target="../AppData/Local/FRANCE%20N&#176;15/Adhesif/2020/1863.jpg" TargetMode="External"/><Relationship Id="rId700" Type="http://schemas.openxmlformats.org/officeDocument/2006/relationships/hyperlink" Target="../AppData/Local/FRANCE%20N&#176;15/Adhesif/2021/1997.jpg" TargetMode="External"/><Relationship Id="rId742" Type="http://schemas.openxmlformats.org/officeDocument/2006/relationships/hyperlink" Target="../AppData/Local/FRANCE%20N&#176;15/Adhesif/2021/1944.jpg" TargetMode="External"/><Relationship Id="rId132" Type="http://schemas.openxmlformats.org/officeDocument/2006/relationships/hyperlink" Target="../AppData/Local/FRANCE%20N&#176;13/Adhesif/2017/1457.jpg" TargetMode="External"/><Relationship Id="rId174" Type="http://schemas.openxmlformats.org/officeDocument/2006/relationships/hyperlink" Target="../AppData/Local/FRANCE%20N&#176;13/Adhesif/2017/1497.jpg" TargetMode="External"/><Relationship Id="rId381" Type="http://schemas.openxmlformats.org/officeDocument/2006/relationships/hyperlink" Target="../AppData/Local/FRANCE%20N&#176;14/Adhesif/2019/1702.jpg" TargetMode="External"/><Relationship Id="rId602" Type="http://schemas.openxmlformats.org/officeDocument/2006/relationships/hyperlink" Target="../AppData/Local/FRANCE%20N&#176;15/Adhesif/2020/1886.jpg" TargetMode="External"/><Relationship Id="rId784" Type="http://schemas.openxmlformats.org/officeDocument/2006/relationships/hyperlink" Target="../AppData/Local/FRANCE%20N&#176;15/Adhesif/2021/1986.jpg" TargetMode="External"/><Relationship Id="rId241" Type="http://schemas.openxmlformats.org/officeDocument/2006/relationships/hyperlink" Target="../AppData/Local/FRANCE%20N&#176;14/Adhesif/2018/1587.jpg" TargetMode="External"/><Relationship Id="rId437" Type="http://schemas.openxmlformats.org/officeDocument/2006/relationships/hyperlink" Target="../AppData/Local/FRANCE%20N&#176;14/Adhesif/2019/1753.jpg" TargetMode="External"/><Relationship Id="rId479" Type="http://schemas.openxmlformats.org/officeDocument/2006/relationships/hyperlink" Target="../AppData/Local/FRANCE%20N&#176;14/Adhesif/2019/1794.jpg" TargetMode="External"/><Relationship Id="rId644" Type="http://schemas.openxmlformats.org/officeDocument/2006/relationships/hyperlink" Target="../AppData/Local/FRANCE%20N&#176;15/Adhesif/2020/1927.jpg" TargetMode="External"/><Relationship Id="rId686" Type="http://schemas.openxmlformats.org/officeDocument/2006/relationships/hyperlink" Target="../AppData/Local/FRANCE%20N&#176;15/Adhesif/2021/2007.jpg" TargetMode="External"/><Relationship Id="rId36" Type="http://schemas.openxmlformats.org/officeDocument/2006/relationships/hyperlink" Target="../AppData/Local/FRANCE%20N&#176;13/Adhesif/2017/1380.jpg" TargetMode="External"/><Relationship Id="rId283" Type="http://schemas.openxmlformats.org/officeDocument/2006/relationships/hyperlink" Target="../AppData/Local/FRANCE%20N&#176;14/Adhesif/2018/1628.jpg" TargetMode="External"/><Relationship Id="rId339" Type="http://schemas.openxmlformats.org/officeDocument/2006/relationships/hyperlink" Target="../AppData/Local/FRANCE%20N&#176;13/Adhesif/2016/1238.jpg" TargetMode="External"/><Relationship Id="rId490" Type="http://schemas.openxmlformats.org/officeDocument/2006/relationships/hyperlink" Target="../AppData/Local/FRANCE%20N&#176;15/Adhesif/2020/1804.jpg" TargetMode="External"/><Relationship Id="rId504" Type="http://schemas.openxmlformats.org/officeDocument/2006/relationships/hyperlink" Target="../AppData/Local/FRANCE%20N&#176;15/Adhesif/2020/1817.jpg" TargetMode="External"/><Relationship Id="rId546" Type="http://schemas.openxmlformats.org/officeDocument/2006/relationships/hyperlink" Target="../AppData/Local/FRANCE%20N&#176;13/Adhesif/2016/1254.jpg" TargetMode="External"/><Relationship Id="rId711" Type="http://schemas.openxmlformats.org/officeDocument/2006/relationships/hyperlink" Target="../AppData/Local/FRANCE%20N&#176;15/Adhesif/2021/2019.jpg" TargetMode="External"/><Relationship Id="rId753" Type="http://schemas.openxmlformats.org/officeDocument/2006/relationships/hyperlink" Target="../AppData/Local/FRANCE%20N&#176;15/Adhesif/2021/1955.jpg" TargetMode="External"/><Relationship Id="rId78" Type="http://schemas.openxmlformats.org/officeDocument/2006/relationships/hyperlink" Target="../AppData/Local/FRANCE%20N&#176;13/Adhesif/2017/1408.jpg" TargetMode="External"/><Relationship Id="rId101" Type="http://schemas.openxmlformats.org/officeDocument/2006/relationships/hyperlink" Target="../AppData/Local/FRANCE%20N&#176;13/Adhesif/2017/1429.jpg" TargetMode="External"/><Relationship Id="rId143" Type="http://schemas.openxmlformats.org/officeDocument/2006/relationships/hyperlink" Target="../AppData/Local/FRANCE%20N&#176;13/Adhesif/2017/1467.jpg" TargetMode="External"/><Relationship Id="rId185" Type="http://schemas.openxmlformats.org/officeDocument/2006/relationships/hyperlink" Target="../AppData/Local/FRANCE%20N&#176;14/Adhesif/2018/1532.jpg" TargetMode="External"/><Relationship Id="rId350" Type="http://schemas.openxmlformats.org/officeDocument/2006/relationships/hyperlink" Target="../AppData/Local/FRANCE%20N&#176;14/Adhesif/2019/1666.jpg" TargetMode="External"/><Relationship Id="rId406" Type="http://schemas.openxmlformats.org/officeDocument/2006/relationships/hyperlink" Target="../AppData/Local/FRANCE%20N&#176;14/Adhesif/2019/1724.jpg" TargetMode="External"/><Relationship Id="rId588" Type="http://schemas.openxmlformats.org/officeDocument/2006/relationships/hyperlink" Target="../AppData/Local/FRANCE%20N&#176;15/Adhesif/2020/1873.jpg" TargetMode="External"/><Relationship Id="rId9" Type="http://schemas.openxmlformats.org/officeDocument/2006/relationships/hyperlink" Target="../AppData/Local/FRANCE%20N&#176;14/Adhesif/2018/1510.jpg" TargetMode="External"/><Relationship Id="rId210" Type="http://schemas.openxmlformats.org/officeDocument/2006/relationships/hyperlink" Target="../AppData/Local/FRANCE%20N&#176;14/Adhesif/2018/1558.jpg" TargetMode="External"/><Relationship Id="rId392" Type="http://schemas.openxmlformats.org/officeDocument/2006/relationships/hyperlink" Target="../AppData/Local/FRANCE%20N&#176;14/Adhesif/2019/1709.jpg" TargetMode="External"/><Relationship Id="rId448" Type="http://schemas.openxmlformats.org/officeDocument/2006/relationships/hyperlink" Target="../AppData/Local/FRANCE%20N&#176;14/Adhesif/2019/1764.jpg" TargetMode="External"/><Relationship Id="rId613" Type="http://schemas.openxmlformats.org/officeDocument/2006/relationships/hyperlink" Target="../AppData/Local/FRANCE%20N&#176;15/Adhesif/2020/BC%201885.jpg" TargetMode="External"/><Relationship Id="rId655" Type="http://schemas.openxmlformats.org/officeDocument/2006/relationships/hyperlink" Target="../AppData/Local/FRANCE%20N&#176;14/Adhesif/2018/1599.jpg" TargetMode="External"/><Relationship Id="rId697" Type="http://schemas.openxmlformats.org/officeDocument/2006/relationships/hyperlink" Target="../AppData/Local/FRANCE%20N&#176;15/Adhesif/2021/1994.jpg" TargetMode="External"/><Relationship Id="rId252" Type="http://schemas.openxmlformats.org/officeDocument/2006/relationships/hyperlink" Target="../AppData/Local/FRANCE%20N&#176;14/Adhesif/2018/1597.jpg" TargetMode="External"/><Relationship Id="rId294" Type="http://schemas.openxmlformats.org/officeDocument/2006/relationships/hyperlink" Target="../AppData/Local/FRANCE%20N&#176;14/Adhesif/2018/1638.jpg" TargetMode="External"/><Relationship Id="rId308" Type="http://schemas.openxmlformats.org/officeDocument/2006/relationships/hyperlink" Target="../AppData/Local/FRANCE%20N&#176;14/Adhesif/2018/1651.jpg" TargetMode="External"/><Relationship Id="rId515" Type="http://schemas.openxmlformats.org/officeDocument/2006/relationships/hyperlink" Target="../AppData/Local/FRANCE%20N&#176;15/Adhesif/2020/1813.jpg" TargetMode="External"/><Relationship Id="rId722" Type="http://schemas.openxmlformats.org/officeDocument/2006/relationships/hyperlink" Target="../AppData/Local/FRANCE%20N&#176;15/Adhesif/2021/2030.jpg" TargetMode="External"/><Relationship Id="rId47" Type="http://schemas.openxmlformats.org/officeDocument/2006/relationships/hyperlink" Target="../AppData/Local/FRANCE%20N&#176;13/Adhesif/2017/1390.jpg" TargetMode="External"/><Relationship Id="rId89" Type="http://schemas.openxmlformats.org/officeDocument/2006/relationships/hyperlink" Target="../AppData/Local/FRANCE%20N&#176;13/Adhesif/2017/1418.jpg" TargetMode="External"/><Relationship Id="rId112" Type="http://schemas.openxmlformats.org/officeDocument/2006/relationships/hyperlink" Target="../AppData/Local/FRANCE%20N&#176;13/Adhesif/2017/1439.jpg" TargetMode="External"/><Relationship Id="rId154" Type="http://schemas.openxmlformats.org/officeDocument/2006/relationships/hyperlink" Target="../AppData/Local/FRANCE%20N&#176;13/Adhesif/2017/BC1466.jpg" TargetMode="External"/><Relationship Id="rId361" Type="http://schemas.openxmlformats.org/officeDocument/2006/relationships/hyperlink" Target="../AppData/Local/FRANCE%20N&#176;14/Adhesif/2019/BC%201671.jpg" TargetMode="External"/><Relationship Id="rId557" Type="http://schemas.openxmlformats.org/officeDocument/2006/relationships/hyperlink" Target="../AppData/Local/FRANCE%20N&#176;15/Adhesif/2020/1845.jpg" TargetMode="External"/><Relationship Id="rId599" Type="http://schemas.openxmlformats.org/officeDocument/2006/relationships/hyperlink" Target="../AppData/Local/FRANCE%20N&#176;15/Adhesif/2020/1884.jpg" TargetMode="External"/><Relationship Id="rId764" Type="http://schemas.openxmlformats.org/officeDocument/2006/relationships/hyperlink" Target="../AppData/Local/FRANCE%20N&#176;15/Adhesif/2021/1966.jpg" TargetMode="External"/><Relationship Id="rId196" Type="http://schemas.openxmlformats.org/officeDocument/2006/relationships/hyperlink" Target="../AppData/Local/FRANCE%20N&#176;14/Adhesif/2018/1544.jpg" TargetMode="External"/><Relationship Id="rId417" Type="http://schemas.openxmlformats.org/officeDocument/2006/relationships/hyperlink" Target="../AppData/Local/FRANCE%20N&#176;14/Adhesif/2019/1735.jpg" TargetMode="External"/><Relationship Id="rId459" Type="http://schemas.openxmlformats.org/officeDocument/2006/relationships/hyperlink" Target="../AppData/Local/FRANCE%20N&#176;14/Adhesif/2019/1774.jpg" TargetMode="External"/><Relationship Id="rId624" Type="http://schemas.openxmlformats.org/officeDocument/2006/relationships/hyperlink" Target="../AppData/Local/FRANCE%20N&#176;15/Adhesif/2020/1907.jpg" TargetMode="External"/><Relationship Id="rId666" Type="http://schemas.openxmlformats.org/officeDocument/2006/relationships/hyperlink" Target="../AppData/Local/FRANCE%20N&#176;15/Adhesif/2021/2047.jpg" TargetMode="External"/><Relationship Id="rId16" Type="http://schemas.openxmlformats.org/officeDocument/2006/relationships/hyperlink" Target="../AppData/Local/FRANCE%20N&#176;13/Adhesif/2017/1361.jpg" TargetMode="External"/><Relationship Id="rId221" Type="http://schemas.openxmlformats.org/officeDocument/2006/relationships/hyperlink" Target="../AppData/Local/FRANCE%20N&#176;14/Adhesif/2018/1569.jpg" TargetMode="External"/><Relationship Id="rId263" Type="http://schemas.openxmlformats.org/officeDocument/2006/relationships/hyperlink" Target="../AppData/Local/FRANCE%20N&#176;14/Adhesif/2018/1609.jpg" TargetMode="External"/><Relationship Id="rId319" Type="http://schemas.openxmlformats.org/officeDocument/2006/relationships/hyperlink" Target="../AppData/Local/FRANCE%20N&#176;13/Adhesif/2016/1219.jpg" TargetMode="External"/><Relationship Id="rId470" Type="http://schemas.openxmlformats.org/officeDocument/2006/relationships/hyperlink" Target="../AppData/Local/FRANCE%20N&#176;14/Adhesif/2019/1785.jpg" TargetMode="External"/><Relationship Id="rId526" Type="http://schemas.openxmlformats.org/officeDocument/2006/relationships/hyperlink" Target="../AppData/Local/FRANCE%20N&#176;15/Adhesif/2020/1836.jpg" TargetMode="External"/><Relationship Id="rId58" Type="http://schemas.openxmlformats.org/officeDocument/2006/relationships/hyperlink" Target="../AppData/Local/FRANCE%20N&#176;14/Adhesif/2018/1518.jpg" TargetMode="External"/><Relationship Id="rId123" Type="http://schemas.openxmlformats.org/officeDocument/2006/relationships/hyperlink" Target="../AppData/Local/FRANCE%20N&#176;13/Adhesif/2017/1449.jpg" TargetMode="External"/><Relationship Id="rId330" Type="http://schemas.openxmlformats.org/officeDocument/2006/relationships/hyperlink" Target="../AppData/Local/FRANCE%20N&#176;13/Adhesif/2016/BC1218.jpg" TargetMode="External"/><Relationship Id="rId568" Type="http://schemas.openxmlformats.org/officeDocument/2006/relationships/hyperlink" Target="../AppData/Local/FRANCE%20N&#176;15/Adhesif/2020/1854.jpg" TargetMode="External"/><Relationship Id="rId733" Type="http://schemas.openxmlformats.org/officeDocument/2006/relationships/hyperlink" Target="../AppData/Local/FRANCE%20N&#176;15/Adhesif/2020/1935.jpg" TargetMode="External"/><Relationship Id="rId775" Type="http://schemas.openxmlformats.org/officeDocument/2006/relationships/hyperlink" Target="../AppData/Local/FRANCE%20N&#176;15/Adhesif/2021/1977.jpg" TargetMode="External"/><Relationship Id="rId165" Type="http://schemas.openxmlformats.org/officeDocument/2006/relationships/hyperlink" Target="../AppData/Local/FRANCE%20N&#176;13/Adhesif/2017/1488.jpg" TargetMode="External"/><Relationship Id="rId372" Type="http://schemas.openxmlformats.org/officeDocument/2006/relationships/hyperlink" Target="../AppData/Local/FRANCE%20N&#176;14/Adhesif/2019/1694.jpg" TargetMode="External"/><Relationship Id="rId428" Type="http://schemas.openxmlformats.org/officeDocument/2006/relationships/hyperlink" Target="../AppData/Local/FRANCE%20N&#176;14/Adhesif/2019/1745.jpg" TargetMode="External"/><Relationship Id="rId635" Type="http://schemas.openxmlformats.org/officeDocument/2006/relationships/hyperlink" Target="../AppData/Local/FRANCE%20N&#176;15/Adhesif/2020/1918.jpg" TargetMode="External"/><Relationship Id="rId677" Type="http://schemas.openxmlformats.org/officeDocument/2006/relationships/hyperlink" Target="../AppData/Local/FRANCE%20N&#176;15/Adhesif/2021/2058.jpg" TargetMode="External"/><Relationship Id="rId232" Type="http://schemas.openxmlformats.org/officeDocument/2006/relationships/hyperlink" Target="../AppData/Local/FRANCE%20N&#176;14/Adhesif/2018/1579.jpg" TargetMode="External"/><Relationship Id="rId274" Type="http://schemas.openxmlformats.org/officeDocument/2006/relationships/hyperlink" Target="../AppData/Local/FRANCE%20N&#176;14/Adhesif/2018/1619.jpg" TargetMode="External"/><Relationship Id="rId481" Type="http://schemas.openxmlformats.org/officeDocument/2006/relationships/hyperlink" Target="../AppData/Local/FRANCE%20N&#176;14/Adhesif/2019/1796.jpg" TargetMode="External"/><Relationship Id="rId702" Type="http://schemas.openxmlformats.org/officeDocument/2006/relationships/hyperlink" Target="../AppData/Local/FRANCE%20N&#176;15/Adhesif/2021/1999.jpg" TargetMode="External"/><Relationship Id="rId27" Type="http://schemas.openxmlformats.org/officeDocument/2006/relationships/hyperlink" Target="../AppData/Local/FRANCE%20N&#176;13/Adhesif/2017/BC1360.jpg" TargetMode="External"/><Relationship Id="rId69" Type="http://schemas.openxmlformats.org/officeDocument/2006/relationships/hyperlink" Target="../AppData/Local/FRANCE%20N&#176;13/Adhesif/2017/1399.jpg" TargetMode="External"/><Relationship Id="rId134" Type="http://schemas.openxmlformats.org/officeDocument/2006/relationships/hyperlink" Target="../AppData/Local/FRANCE%20N&#176;13/Adhesif/2017/1459.jpg" TargetMode="External"/><Relationship Id="rId537" Type="http://schemas.openxmlformats.org/officeDocument/2006/relationships/hyperlink" Target="../AppData/Local/FRANCE%20N&#176;13/Adhesif/2016/1245.jpg" TargetMode="External"/><Relationship Id="rId579" Type="http://schemas.openxmlformats.org/officeDocument/2006/relationships/hyperlink" Target="../AppData/Local/FRANCE%20N&#176;15/Adhesif/2020/1865.jpg" TargetMode="External"/><Relationship Id="rId744" Type="http://schemas.openxmlformats.org/officeDocument/2006/relationships/hyperlink" Target="../AppData/Local/FRANCE%20N&#176;15/Adhesif/2021/1946.jpg" TargetMode="External"/><Relationship Id="rId786" Type="http://schemas.openxmlformats.org/officeDocument/2006/relationships/hyperlink" Target="../AppData/Local/FRANCE%20N&#176;15/Adhesif/2021/1988.jpg" TargetMode="External"/><Relationship Id="rId80" Type="http://schemas.openxmlformats.org/officeDocument/2006/relationships/hyperlink" Target="../AppData/Local/FRANCE%20N&#176;13/Adhesif/2017/BC1398.jpg" TargetMode="External"/><Relationship Id="rId176" Type="http://schemas.openxmlformats.org/officeDocument/2006/relationships/hyperlink" Target="../AppData/Local/FRANCE%20N&#176;13/Adhesif/2017/1499.jpg" TargetMode="External"/><Relationship Id="rId341" Type="http://schemas.openxmlformats.org/officeDocument/2006/relationships/hyperlink" Target="../AppData/Local/FRANCE%20N&#176;14/Adhesif/2019/1657.jpg" TargetMode="External"/><Relationship Id="rId383" Type="http://schemas.openxmlformats.org/officeDocument/2006/relationships/hyperlink" Target="../AppData/Local/FRANCE%20N&#176;14/Adhesif/2019/1704.jpg" TargetMode="External"/><Relationship Id="rId439" Type="http://schemas.openxmlformats.org/officeDocument/2006/relationships/hyperlink" Target="../AppData/Local/FRANCE%20N&#176;14/Adhesif/2019/1755.jpg" TargetMode="External"/><Relationship Id="rId590" Type="http://schemas.openxmlformats.org/officeDocument/2006/relationships/hyperlink" Target="../AppData/Local/FRANCE%20N&#176;15/Adhesif/2020/1875.jpg" TargetMode="External"/><Relationship Id="rId604" Type="http://schemas.openxmlformats.org/officeDocument/2006/relationships/hyperlink" Target="../AppData/Local/FRANCE%20N&#176;15/Adhesif/2020/1888.jpg" TargetMode="External"/><Relationship Id="rId646" Type="http://schemas.openxmlformats.org/officeDocument/2006/relationships/hyperlink" Target="../AppData/Local/FRANCE%20N&#176;15/Adhesif/2020/1929.jpg" TargetMode="External"/><Relationship Id="rId201" Type="http://schemas.openxmlformats.org/officeDocument/2006/relationships/hyperlink" Target="../AppData/Local/FRANCE%20N&#176;14/Adhesif/2018/1549.jpg" TargetMode="External"/><Relationship Id="rId243" Type="http://schemas.openxmlformats.org/officeDocument/2006/relationships/hyperlink" Target="../AppData/Local/FRANCE%20N&#176;14/Adhesif/2018/1589.jpg" TargetMode="External"/><Relationship Id="rId285" Type="http://schemas.openxmlformats.org/officeDocument/2006/relationships/hyperlink" Target="../AppData/Local/FRANCE%20N&#176;14/Adhesif/2018/1601.jpg" TargetMode="External"/><Relationship Id="rId450" Type="http://schemas.openxmlformats.org/officeDocument/2006/relationships/hyperlink" Target="../AppData/Local/FRANCE%20N&#176;14/Adhesif/2019/1765.jpg" TargetMode="External"/><Relationship Id="rId506" Type="http://schemas.openxmlformats.org/officeDocument/2006/relationships/hyperlink" Target="../AppData/Local/FRANCE%20N&#176;15/Adhesif/2020/1819.jpg" TargetMode="External"/><Relationship Id="rId688" Type="http://schemas.openxmlformats.org/officeDocument/2006/relationships/hyperlink" Target="../AppData/Local/FRANCE%20N&#176;15/Adhesif/2021/2009.jpg" TargetMode="External"/><Relationship Id="rId38" Type="http://schemas.openxmlformats.org/officeDocument/2006/relationships/hyperlink" Target="../AppData/Local/FRANCE%20N&#176;13/Adhesif/2017/1382.jpg" TargetMode="External"/><Relationship Id="rId103" Type="http://schemas.openxmlformats.org/officeDocument/2006/relationships/hyperlink" Target="../AppData/Local/FRANCE%20N&#176;13/Adhesif/2017/1430.jpg" TargetMode="External"/><Relationship Id="rId310" Type="http://schemas.openxmlformats.org/officeDocument/2006/relationships/hyperlink" Target="../AppData/Local/FRANCE%20N&#176;14/Adhesif/2018/BC%201641.jpg" TargetMode="External"/><Relationship Id="rId492" Type="http://schemas.openxmlformats.org/officeDocument/2006/relationships/hyperlink" Target="../AppData/Local/FRANCE%20N&#176;15/Adhesif/2020/1807.jpg" TargetMode="External"/><Relationship Id="rId548" Type="http://schemas.openxmlformats.org/officeDocument/2006/relationships/hyperlink" Target="../AppData/Local/FRANCE%20N&#176;13/Adhesif/2016/BC1244.jpg" TargetMode="External"/><Relationship Id="rId713" Type="http://schemas.openxmlformats.org/officeDocument/2006/relationships/hyperlink" Target="../AppData/Local/FRANCE%20N&#176;15/Adhesif/2021/2021.jpg" TargetMode="External"/><Relationship Id="rId755" Type="http://schemas.openxmlformats.org/officeDocument/2006/relationships/hyperlink" Target="../AppData/Local/FRANCE%20N&#176;15/Adhesif/2021/1957.jpg" TargetMode="External"/><Relationship Id="rId91" Type="http://schemas.openxmlformats.org/officeDocument/2006/relationships/hyperlink" Target="../AppData/Local/FRANCE%20N&#176;13/Adhesif/2017/1420.jpg" TargetMode="External"/><Relationship Id="rId145" Type="http://schemas.openxmlformats.org/officeDocument/2006/relationships/hyperlink" Target="../AppData/Local/FRANCE%20N&#176;13/Adhesif/2017/1469.jpg" TargetMode="External"/><Relationship Id="rId187" Type="http://schemas.openxmlformats.org/officeDocument/2006/relationships/hyperlink" Target="../AppData/Local/FRANCE%20N&#176;14/Adhesif/2018/1535.jpg" TargetMode="External"/><Relationship Id="rId352" Type="http://schemas.openxmlformats.org/officeDocument/2006/relationships/hyperlink" Target="../AppData/Local/FRANCE%20N&#176;14/Adhesif/2019/1668.jpg" TargetMode="External"/><Relationship Id="rId394" Type="http://schemas.openxmlformats.org/officeDocument/2006/relationships/hyperlink" Target="../AppData/Local/FRANCE%20N&#176;14/Adhesif/2019/1711.jpg" TargetMode="External"/><Relationship Id="rId408" Type="http://schemas.openxmlformats.org/officeDocument/2006/relationships/hyperlink" Target="../AppData/Local/FRANCE%20N&#176;14/Adhesif/2019/1726.jpg" TargetMode="External"/><Relationship Id="rId615" Type="http://schemas.openxmlformats.org/officeDocument/2006/relationships/hyperlink" Target="../AppData/Local/FRANCE%20N&#176;15/Adhesif/2020/1898.jpg" TargetMode="External"/><Relationship Id="rId212" Type="http://schemas.openxmlformats.org/officeDocument/2006/relationships/hyperlink" Target="../AppData/Local/FRANCE%20N&#176;14/Adhesif/2018/1560.jpg" TargetMode="External"/><Relationship Id="rId254" Type="http://schemas.openxmlformats.org/officeDocument/2006/relationships/hyperlink" Target="../AppData/Local/FRANCE%20N&#176;14/Adhesif/2018/1599.jpg" TargetMode="External"/><Relationship Id="rId657" Type="http://schemas.openxmlformats.org/officeDocument/2006/relationships/hyperlink" Target="../AppData/Local/FRANCE%20N&#176;15/Adhesif/2021/2038.jpg" TargetMode="External"/><Relationship Id="rId699" Type="http://schemas.openxmlformats.org/officeDocument/2006/relationships/hyperlink" Target="../AppData/Local/FRANCE%20N&#176;15/Adhesif/2021/1996.jpg" TargetMode="External"/><Relationship Id="rId49" Type="http://schemas.openxmlformats.org/officeDocument/2006/relationships/hyperlink" Target="../AppData/Local/FRANCE%20N&#176;13/Adhesif/2017/1392.jpg" TargetMode="External"/><Relationship Id="rId114" Type="http://schemas.openxmlformats.org/officeDocument/2006/relationships/hyperlink" Target="../AppData/Local/FRANCE%20N&#176;13/Adhesif/2017/1441.jpg" TargetMode="External"/><Relationship Id="rId296" Type="http://schemas.openxmlformats.org/officeDocument/2006/relationships/hyperlink" Target="../AppData/Local/FRANCE%20N&#176;14/Adhesif/2018/1640.jpg" TargetMode="External"/><Relationship Id="rId461" Type="http://schemas.openxmlformats.org/officeDocument/2006/relationships/hyperlink" Target="../AppData/Local/FRANCE%20N&#176;14/Adhesif/2019/1776.jpg" TargetMode="External"/><Relationship Id="rId517" Type="http://schemas.openxmlformats.org/officeDocument/2006/relationships/hyperlink" Target="../AppData/Local/FRANCE%20N&#176;15/Adhesif/2020/1827.jpg" TargetMode="External"/><Relationship Id="rId559" Type="http://schemas.openxmlformats.org/officeDocument/2006/relationships/hyperlink" Target="../AppData/Local/FRANCE%20N&#176;15/Adhesif/2020/1847.jpg" TargetMode="External"/><Relationship Id="rId724" Type="http://schemas.openxmlformats.org/officeDocument/2006/relationships/hyperlink" Target="../AppData/Local/FRANCE%20N&#176;15/Adhesif/2021/2032.jpg" TargetMode="External"/><Relationship Id="rId766" Type="http://schemas.openxmlformats.org/officeDocument/2006/relationships/hyperlink" Target="../AppData/Local/FRANCE%20N&#176;15/Adhesif/2021/1968.jpg" TargetMode="External"/><Relationship Id="rId60" Type="http://schemas.openxmlformats.org/officeDocument/2006/relationships/hyperlink" Target="../AppData/Local/FRANCE%20N&#176;14/Adhesif/2018/1520.jpg" TargetMode="External"/><Relationship Id="rId156" Type="http://schemas.openxmlformats.org/officeDocument/2006/relationships/hyperlink" Target="../AppData/Local/FRANCE%20N&#176;13/Adhesif/2017/1479.jpg" TargetMode="External"/><Relationship Id="rId198" Type="http://schemas.openxmlformats.org/officeDocument/2006/relationships/hyperlink" Target="../AppData/Local/FRANCE%20N&#176;14/Adhesif/2018/1546.jpg" TargetMode="External"/><Relationship Id="rId321" Type="http://schemas.openxmlformats.org/officeDocument/2006/relationships/hyperlink" Target="../AppData/Local/FRANCE%20N&#176;13/Adhesif/2016/1221.jpg" TargetMode="External"/><Relationship Id="rId363" Type="http://schemas.openxmlformats.org/officeDocument/2006/relationships/hyperlink" Target="../AppData/Local/FRANCE%20N&#176;14/Adhesif/2019/1685.jpg" TargetMode="External"/><Relationship Id="rId419" Type="http://schemas.openxmlformats.org/officeDocument/2006/relationships/hyperlink" Target="../AppData/Local/FRANCE%20N&#176;14/Adhesif/2019/1737.jpg" TargetMode="External"/><Relationship Id="rId570" Type="http://schemas.openxmlformats.org/officeDocument/2006/relationships/hyperlink" Target="../AppData/Local/FRANCE%20N&#176;15/Adhesif/2020/1856.jpg" TargetMode="External"/><Relationship Id="rId626" Type="http://schemas.openxmlformats.org/officeDocument/2006/relationships/hyperlink" Target="../AppData/Local/FRANCE%20N&#176;15/Adhesif/2020/1909.jpg" TargetMode="External"/><Relationship Id="rId223" Type="http://schemas.openxmlformats.org/officeDocument/2006/relationships/hyperlink" Target="../AppData/Local/FRANCE%20N&#176;14/Adhesif/2018/1570.jpg" TargetMode="External"/><Relationship Id="rId430" Type="http://schemas.openxmlformats.org/officeDocument/2006/relationships/hyperlink" Target="../AppData/Local/FRANCE%20N&#176;14/Adhesif/2019/1747.jpg" TargetMode="External"/><Relationship Id="rId668" Type="http://schemas.openxmlformats.org/officeDocument/2006/relationships/hyperlink" Target="../AppData/Local/FRANCE%20N&#176;15/Adhesif/2021/2049.jpg" TargetMode="External"/><Relationship Id="rId18" Type="http://schemas.openxmlformats.org/officeDocument/2006/relationships/hyperlink" Target="../AppData/Local/FRANCE%20N&#176;13/Adhesif/2017/1363.jpg" TargetMode="External"/><Relationship Id="rId265" Type="http://schemas.openxmlformats.org/officeDocument/2006/relationships/hyperlink" Target="../AppData/Local/FRANCE%20N&#176;14/Adhesif/2018/1611.jpg" TargetMode="External"/><Relationship Id="rId472" Type="http://schemas.openxmlformats.org/officeDocument/2006/relationships/hyperlink" Target="../AppData/Local/FRANCE%20N&#176;14/Adhesif/2019/1787.jpg" TargetMode="External"/><Relationship Id="rId528" Type="http://schemas.openxmlformats.org/officeDocument/2006/relationships/hyperlink" Target="../AppData/Local/FRANCE%20N&#176;15/Adhesif/2020/1838.jpg" TargetMode="External"/><Relationship Id="rId735" Type="http://schemas.openxmlformats.org/officeDocument/2006/relationships/hyperlink" Target="../AppData/Local/FRANCE%20N&#176;15/Adhesif/2020/1937.jpg" TargetMode="External"/><Relationship Id="rId125" Type="http://schemas.openxmlformats.org/officeDocument/2006/relationships/hyperlink" Target="../AppData/Local/FRANCE%20N&#176;13/Adhesif/2017/1451.jpg" TargetMode="External"/><Relationship Id="rId167" Type="http://schemas.openxmlformats.org/officeDocument/2006/relationships/hyperlink" Target="../AppData/Local/FRANCE%20N&#176;13/Adhesif/2017/1490.jpg" TargetMode="External"/><Relationship Id="rId332" Type="http://schemas.openxmlformats.org/officeDocument/2006/relationships/hyperlink" Target="../AppData/Local/FRANCE%20N&#176;13/Adhesif/2016/1231.jpg" TargetMode="External"/><Relationship Id="rId374" Type="http://schemas.openxmlformats.org/officeDocument/2006/relationships/hyperlink" Target="../AppData/Local/FRANCE%20N&#176;14/Adhesif/2019/1695.jpg" TargetMode="External"/><Relationship Id="rId581" Type="http://schemas.openxmlformats.org/officeDocument/2006/relationships/hyperlink" Target="../AppData/Local/FRANCE%20N&#176;15/Adhesif/2020/1867.jpg" TargetMode="External"/><Relationship Id="rId777" Type="http://schemas.openxmlformats.org/officeDocument/2006/relationships/hyperlink" Target="../AppData/Local/FRANCE%20N&#176;15/Adhesif/2021/1979.jpg" TargetMode="External"/><Relationship Id="rId71" Type="http://schemas.openxmlformats.org/officeDocument/2006/relationships/hyperlink" Target="../AppData/Local/FRANCE%20N&#176;13/Adhesif/2017/1401.jpg" TargetMode="External"/><Relationship Id="rId234" Type="http://schemas.openxmlformats.org/officeDocument/2006/relationships/hyperlink" Target="../AppData/Local/FRANCE%20N&#176;14/Adhesif/2018/1581.jpg" TargetMode="External"/><Relationship Id="rId637" Type="http://schemas.openxmlformats.org/officeDocument/2006/relationships/hyperlink" Target="../AppData/Local/FRANCE%20N&#176;15/Adhesif/2020/1920.jpg" TargetMode="External"/><Relationship Id="rId679" Type="http://schemas.openxmlformats.org/officeDocument/2006/relationships/hyperlink" Target="../AppData/Local/FRANCE%20N&#176;15/Adhesif/2021/2060.jpg" TargetMode="External"/><Relationship Id="rId2" Type="http://schemas.openxmlformats.org/officeDocument/2006/relationships/hyperlink" Target="../AppData/Local/FRANCE%20N&#176;14/Adhesif/2018/1503.jpg" TargetMode="External"/><Relationship Id="rId29" Type="http://schemas.openxmlformats.org/officeDocument/2006/relationships/hyperlink" Target="../AppData/Local/FRANCE%20N&#176;13/Adhesif/2017/1373.jpg" TargetMode="External"/><Relationship Id="rId276" Type="http://schemas.openxmlformats.org/officeDocument/2006/relationships/hyperlink" Target="../AppData/Local/FRANCE%20N&#176;14/Adhesif/2018/1621.jpg" TargetMode="External"/><Relationship Id="rId441" Type="http://schemas.openxmlformats.org/officeDocument/2006/relationships/hyperlink" Target="../AppData/Local/FRANCE%20N&#176;14/Adhesif/2019/1757.jpg" TargetMode="External"/><Relationship Id="rId483" Type="http://schemas.openxmlformats.org/officeDocument/2006/relationships/hyperlink" Target="../AppData/Local/FRANCE%20N&#176;14/Adhesif/2019/1798.jpg" TargetMode="External"/><Relationship Id="rId539" Type="http://schemas.openxmlformats.org/officeDocument/2006/relationships/hyperlink" Target="../AppData/Local/FRANCE%20N&#176;13/Adhesif/2016/1247.jpg" TargetMode="External"/><Relationship Id="rId690" Type="http://schemas.openxmlformats.org/officeDocument/2006/relationships/hyperlink" Target="../AppData/Local/FRANCE%20N&#176;15/Adhesif/2021/2011.jpg" TargetMode="External"/><Relationship Id="rId704" Type="http://schemas.openxmlformats.org/officeDocument/2006/relationships/hyperlink" Target="../AppData/Local/FRANCE%20N&#176;15/Adhesif/2021/2036.jpg" TargetMode="External"/><Relationship Id="rId746" Type="http://schemas.openxmlformats.org/officeDocument/2006/relationships/hyperlink" Target="../AppData/Local/FRANCE%20N&#176;15/Adhesif/2021/1948.jpg" TargetMode="External"/><Relationship Id="rId40" Type="http://schemas.openxmlformats.org/officeDocument/2006/relationships/hyperlink" Target="../AppData/Local/FRANCE%20N&#176;13/Adhesif/2017/1384.jpg" TargetMode="External"/><Relationship Id="rId136" Type="http://schemas.openxmlformats.org/officeDocument/2006/relationships/hyperlink" Target="../AppData/Local/FRANCE%20N&#176;13/Adhesif/2017/1461.jpg" TargetMode="External"/><Relationship Id="rId178" Type="http://schemas.openxmlformats.org/officeDocument/2006/relationships/hyperlink" Target="../AppData/Local/FRANCE%20N&#176;13/Adhesif/2017/1501.jpg" TargetMode="External"/><Relationship Id="rId301" Type="http://schemas.openxmlformats.org/officeDocument/2006/relationships/hyperlink" Target="../AppData/Local/FRANCE%20N&#176;14/Adhesif/2018/1644.jpg" TargetMode="External"/><Relationship Id="rId343" Type="http://schemas.openxmlformats.org/officeDocument/2006/relationships/hyperlink" Target="../AppData/Local/FRANCE%20N&#176;14/Adhesif/2019/1659.jpg" TargetMode="External"/><Relationship Id="rId550" Type="http://schemas.openxmlformats.org/officeDocument/2006/relationships/hyperlink" Target="../AppData/Local/FRANCE%20N&#176;13/Adhesif/2016/1257.jpg" TargetMode="External"/><Relationship Id="rId788" Type="http://schemas.openxmlformats.org/officeDocument/2006/relationships/hyperlink" Target="../AppData/Local/FRANCE%20N&#176;13/Adhesif/2016/1215.jpg" TargetMode="External"/><Relationship Id="rId82" Type="http://schemas.openxmlformats.org/officeDocument/2006/relationships/hyperlink" Target="../AppData/Local/FRANCE%20N&#176;13/Adhesif/2017/1411.jpg" TargetMode="External"/><Relationship Id="rId203" Type="http://schemas.openxmlformats.org/officeDocument/2006/relationships/hyperlink" Target="../AppData/Local/FRANCE%20N&#176;14/Adhesif/2018/1551.jpg" TargetMode="External"/><Relationship Id="rId385" Type="http://schemas.openxmlformats.org/officeDocument/2006/relationships/hyperlink" Target="../AppData/Local/FRANCE%20N&#176;14/Adhesif/2019/1706.jpg" TargetMode="External"/><Relationship Id="rId592" Type="http://schemas.openxmlformats.org/officeDocument/2006/relationships/hyperlink" Target="../AppData/Local/FRANCE%20N&#176;15/Adhesif/2020/1877.jpg" TargetMode="External"/><Relationship Id="rId606" Type="http://schemas.openxmlformats.org/officeDocument/2006/relationships/hyperlink" Target="../AppData/Local/FRANCE%20N&#176;15/Adhesif/2020/1890.jpg" TargetMode="External"/><Relationship Id="rId648" Type="http://schemas.openxmlformats.org/officeDocument/2006/relationships/hyperlink" Target="../AppData/Local/FRANCE%20N&#176;14/Adhesif/2019/1679.jpg" TargetMode="External"/><Relationship Id="rId245" Type="http://schemas.openxmlformats.org/officeDocument/2006/relationships/hyperlink" Target="../AppData/Local/FRANCE%20N&#176;14/Adhesif/2018/1591.jpg" TargetMode="External"/><Relationship Id="rId287" Type="http://schemas.openxmlformats.org/officeDocument/2006/relationships/hyperlink" Target="../AppData/Local/FRANCE%20N&#176;14/Adhesif/2018/1631.jpg" TargetMode="External"/><Relationship Id="rId410" Type="http://schemas.openxmlformats.org/officeDocument/2006/relationships/hyperlink" Target="../AppData/Local/FRANCE%20N&#176;14/Adhesif/2019/1728.jpg" TargetMode="External"/><Relationship Id="rId452" Type="http://schemas.openxmlformats.org/officeDocument/2006/relationships/hyperlink" Target="../AppData/Local/FRANCE%20N&#176;14/Adhesif/2019/1767.jpg" TargetMode="External"/><Relationship Id="rId494" Type="http://schemas.openxmlformats.org/officeDocument/2006/relationships/hyperlink" Target="../AppData/Local/FRANCE%20N&#176;15/Adhesif/2020/1809.jpg" TargetMode="External"/><Relationship Id="rId508" Type="http://schemas.openxmlformats.org/officeDocument/2006/relationships/hyperlink" Target="../AppData/Local/FRANCE%20N&#176;15/Adhesif/2020/1821.jpg" TargetMode="External"/><Relationship Id="rId715" Type="http://schemas.openxmlformats.org/officeDocument/2006/relationships/hyperlink" Target="../AppData/Local/FRANCE%20N&#176;15/Adhesif/2021/2023.jpg" TargetMode="External"/><Relationship Id="rId105" Type="http://schemas.openxmlformats.org/officeDocument/2006/relationships/hyperlink" Target="../AppData/Local/FRANCE%20N&#176;13/Adhesif/2017/1432.jpg" TargetMode="External"/><Relationship Id="rId147" Type="http://schemas.openxmlformats.org/officeDocument/2006/relationships/hyperlink" Target="../AppData/Local/FRANCE%20N&#176;13/Adhesif/2017/1471.jpg" TargetMode="External"/><Relationship Id="rId312" Type="http://schemas.openxmlformats.org/officeDocument/2006/relationships/hyperlink" Target="../AppData/Local/FRANCE%20N&#176;14/Adhesif/2018/1654.jpg" TargetMode="External"/><Relationship Id="rId354" Type="http://schemas.openxmlformats.org/officeDocument/2006/relationships/hyperlink" Target="../AppData/Local/FRANCE%20N&#176;14/Adhesif/2019/1670.jpg" TargetMode="External"/><Relationship Id="rId757" Type="http://schemas.openxmlformats.org/officeDocument/2006/relationships/hyperlink" Target="../AppData/Local/FRANCE%20N&#176;15/Adhesif/2021/1959.jpg" TargetMode="External"/><Relationship Id="rId51" Type="http://schemas.openxmlformats.org/officeDocument/2006/relationships/hyperlink" Target="../AppData/Local/FRANCE%20N&#176;13/Adhesif/2017/1394.jpg" TargetMode="External"/><Relationship Id="rId93" Type="http://schemas.openxmlformats.org/officeDocument/2006/relationships/hyperlink" Target="../AppData/Local/FRANCE%20N&#176;13/Adhesif/2017/BC1410.jpg" TargetMode="External"/><Relationship Id="rId189" Type="http://schemas.openxmlformats.org/officeDocument/2006/relationships/hyperlink" Target="../AppData/Local/FRANCE%20N&#176;14/Adhesif/2018/1537.jpg" TargetMode="External"/><Relationship Id="rId396" Type="http://schemas.openxmlformats.org/officeDocument/2006/relationships/hyperlink" Target="../AppData/Local/FRANCE%20N&#176;14/Adhesif/2019/1713.jpg" TargetMode="External"/><Relationship Id="rId561" Type="http://schemas.openxmlformats.org/officeDocument/2006/relationships/hyperlink" Target="../AppData/Local/FRANCE%20N&#176;15/Adhesif/2020/1849.jpg" TargetMode="External"/><Relationship Id="rId617" Type="http://schemas.openxmlformats.org/officeDocument/2006/relationships/hyperlink" Target="../AppData/Local/FRANCE%20N&#176;15/Adhesif/2020/1900.jpg" TargetMode="External"/><Relationship Id="rId659" Type="http://schemas.openxmlformats.org/officeDocument/2006/relationships/hyperlink" Target="../AppData/Local/FRANCE%20N&#176;15/Adhesif/2021/2040.jpg" TargetMode="External"/><Relationship Id="rId214" Type="http://schemas.openxmlformats.org/officeDocument/2006/relationships/hyperlink" Target="../AppData/Local/FRANCE%20N&#176;14/Adhesif/2018/1562.jpg" TargetMode="External"/><Relationship Id="rId256" Type="http://schemas.openxmlformats.org/officeDocument/2006/relationships/hyperlink" Target="../AppData/Local/FRANCE%20N&#176;14/Adhesif/2018/1602.jpg" TargetMode="External"/><Relationship Id="rId298" Type="http://schemas.openxmlformats.org/officeDocument/2006/relationships/hyperlink" Target="../AppData/Local/FRANCE%20N&#176;14/Adhesif/2018/1641.jpg" TargetMode="External"/><Relationship Id="rId421" Type="http://schemas.openxmlformats.org/officeDocument/2006/relationships/hyperlink" Target="../AppData/Local/FRANCE%20N&#176;14/Adhesif/2019/1739.jpg" TargetMode="External"/><Relationship Id="rId463" Type="http://schemas.openxmlformats.org/officeDocument/2006/relationships/hyperlink" Target="../AppData/Local/FRANCE%20N&#176;14/Adhesif/2019/1778.jpg" TargetMode="External"/><Relationship Id="rId519" Type="http://schemas.openxmlformats.org/officeDocument/2006/relationships/hyperlink" Target="../AppData/Local/FRANCE%20N&#176;15/Adhesif/2020/1829.jpg" TargetMode="External"/><Relationship Id="rId670" Type="http://schemas.openxmlformats.org/officeDocument/2006/relationships/hyperlink" Target="../AppData/Local/FRANCE%20N&#176;15/Adhesif/2021/2051.jpg" TargetMode="External"/><Relationship Id="rId116" Type="http://schemas.openxmlformats.org/officeDocument/2006/relationships/hyperlink" Target="../AppData/Local/FRANCE%20N&#176;13/Adhesif/2017/1442.jpg" TargetMode="External"/><Relationship Id="rId158" Type="http://schemas.openxmlformats.org/officeDocument/2006/relationships/hyperlink" Target="../AppData/Local/FRANCE%20N&#176;13/Adhesif/2017/1481.jpg" TargetMode="External"/><Relationship Id="rId323" Type="http://schemas.openxmlformats.org/officeDocument/2006/relationships/hyperlink" Target="../AppData/Local/FRANCE%20N&#176;13/Adhesif/2016/1223.jpg" TargetMode="External"/><Relationship Id="rId530" Type="http://schemas.openxmlformats.org/officeDocument/2006/relationships/hyperlink" Target="../AppData/Local/FRANCE%20N&#176;13/Adhesif/2016/1239.jpg" TargetMode="External"/><Relationship Id="rId726" Type="http://schemas.openxmlformats.org/officeDocument/2006/relationships/hyperlink" Target="../AppData/Local/FRANCE%20N&#176;15/Adhesif/2021/2034.jpg" TargetMode="External"/><Relationship Id="rId768" Type="http://schemas.openxmlformats.org/officeDocument/2006/relationships/hyperlink" Target="../AppData/Local/FRANCE%20N&#176;15/Adhesif/2021/1970.jpg" TargetMode="External"/><Relationship Id="rId20" Type="http://schemas.openxmlformats.org/officeDocument/2006/relationships/hyperlink" Target="../AppData/Local/FRANCE%20N&#176;13/Adhesif/2017/1365.jpg" TargetMode="External"/><Relationship Id="rId62" Type="http://schemas.openxmlformats.org/officeDocument/2006/relationships/hyperlink" Target="../AppData/Local/FRANCE%20N&#176;14/Adhesif/2018/1522.jpg" TargetMode="External"/><Relationship Id="rId365" Type="http://schemas.openxmlformats.org/officeDocument/2006/relationships/hyperlink" Target="../AppData/Local/FRANCE%20N&#176;14/Adhesif/2019/1687.jpg" TargetMode="External"/><Relationship Id="rId572" Type="http://schemas.openxmlformats.org/officeDocument/2006/relationships/hyperlink" Target="../AppData/Local/FRANCE%20N&#176;15/Adhesif/2020/1858.jpg" TargetMode="External"/><Relationship Id="rId628" Type="http://schemas.openxmlformats.org/officeDocument/2006/relationships/hyperlink" Target="../AppData/Local/FRANCE%20N&#176;15/Adhesif/2020/1911.jpg" TargetMode="External"/><Relationship Id="rId225" Type="http://schemas.openxmlformats.org/officeDocument/2006/relationships/hyperlink" Target="../AppData/Local/FRANCE%20N&#176;14/Adhesif/2018/1572.jpg" TargetMode="External"/><Relationship Id="rId267" Type="http://schemas.openxmlformats.org/officeDocument/2006/relationships/hyperlink" Target="../AppData/Local/FRANCE%20N&#176;14/Adhesif/2018/1613.jpg" TargetMode="External"/><Relationship Id="rId432" Type="http://schemas.openxmlformats.org/officeDocument/2006/relationships/hyperlink" Target="../AppData/Local/FRANCE%20N&#176;14/Adhesif/2019/1749.jpg" TargetMode="External"/><Relationship Id="rId474" Type="http://schemas.openxmlformats.org/officeDocument/2006/relationships/hyperlink" Target="../AppData/Local/FRANCE%20N&#176;14/Adhesif/2019/1789.jpg" TargetMode="External"/><Relationship Id="rId127" Type="http://schemas.openxmlformats.org/officeDocument/2006/relationships/hyperlink" Target="../AppData/Local/FRANCE%20N&#176;13/Adhesif/2017/1453.jpg" TargetMode="External"/><Relationship Id="rId681" Type="http://schemas.openxmlformats.org/officeDocument/2006/relationships/hyperlink" Target="../AppData/Local/FRANCE%20N&#176;15/Adhesif/2021/2002.jpg" TargetMode="External"/><Relationship Id="rId737" Type="http://schemas.openxmlformats.org/officeDocument/2006/relationships/hyperlink" Target="../AppData/Local/FRANCE%20N&#176;15/Adhesif/2020/1939.jpg" TargetMode="External"/><Relationship Id="rId779" Type="http://schemas.openxmlformats.org/officeDocument/2006/relationships/hyperlink" Target="../AppData/Local/FRANCE%20N&#176;15/Adhesif/2021/1981.jpg" TargetMode="External"/><Relationship Id="rId31" Type="http://schemas.openxmlformats.org/officeDocument/2006/relationships/hyperlink" Target="../AppData/Local/FRANCE%20N&#176;13/Adhesif/2017/1375.jpg" TargetMode="External"/><Relationship Id="rId73" Type="http://schemas.openxmlformats.org/officeDocument/2006/relationships/hyperlink" Target="../AppData/Local/FRANCE%20N&#176;13/Adhesif/2017/1403.jpg" TargetMode="External"/><Relationship Id="rId169" Type="http://schemas.openxmlformats.org/officeDocument/2006/relationships/hyperlink" Target="../AppData/Local/FRANCE%20N&#176;13/Adhesif/2017/1492.jpg" TargetMode="External"/><Relationship Id="rId334" Type="http://schemas.openxmlformats.org/officeDocument/2006/relationships/hyperlink" Target="../AppData/Local/FRANCE%20N&#176;13/Adhesif/2016/1233.jpg" TargetMode="External"/><Relationship Id="rId376" Type="http://schemas.openxmlformats.org/officeDocument/2006/relationships/hyperlink" Target="../AppData/Local/FRANCE%20N&#176;14/Adhesif/2019/1697.jpg" TargetMode="External"/><Relationship Id="rId541" Type="http://schemas.openxmlformats.org/officeDocument/2006/relationships/hyperlink" Target="../AppData/Local/FRANCE%20N&#176;13/Adhesif/2016/1249.jpg" TargetMode="External"/><Relationship Id="rId583" Type="http://schemas.openxmlformats.org/officeDocument/2006/relationships/hyperlink" Target="../AppData/Local/FRANCE%20N&#176;15/Adhesif/2020/1869.jpg" TargetMode="External"/><Relationship Id="rId639" Type="http://schemas.openxmlformats.org/officeDocument/2006/relationships/hyperlink" Target="../AppData/Local/FRANCE%20N&#176;15/Adhesif/2020/1922.jpg" TargetMode="External"/><Relationship Id="rId790" Type="http://schemas.openxmlformats.org/officeDocument/2006/relationships/hyperlink" Target="../AppData/Local/FRANCE%20N&#176;14/Adhesif/2018/1630.jpg" TargetMode="External"/><Relationship Id="rId4" Type="http://schemas.openxmlformats.org/officeDocument/2006/relationships/hyperlink" Target="../AppData/Local/FRANCE%20N&#176;14/Adhesif/2018/1505.jpg" TargetMode="External"/><Relationship Id="rId180" Type="http://schemas.openxmlformats.org/officeDocument/2006/relationships/hyperlink" Target="../AppData/Local/FRANCE%20N&#176;14/Adhesif/2018/1528.jpg" TargetMode="External"/><Relationship Id="rId236" Type="http://schemas.openxmlformats.org/officeDocument/2006/relationships/hyperlink" Target="../AppData/Local/FRANCE%20N&#176;14/Adhesif/2018/1582.jpg" TargetMode="External"/><Relationship Id="rId278" Type="http://schemas.openxmlformats.org/officeDocument/2006/relationships/hyperlink" Target="../AppData/Local/FRANCE%20N&#176;14/Adhesif/2018/1623.jpg" TargetMode="External"/><Relationship Id="rId401" Type="http://schemas.openxmlformats.org/officeDocument/2006/relationships/hyperlink" Target="../AppData/Local/FRANCE%20N&#176;14/Adhesif/2019/1718.jpg" TargetMode="External"/><Relationship Id="rId443" Type="http://schemas.openxmlformats.org/officeDocument/2006/relationships/hyperlink" Target="../AppData/Local/FRANCE%20N&#176;14/Adhesif/2019/1759.jpg" TargetMode="External"/><Relationship Id="rId650" Type="http://schemas.openxmlformats.org/officeDocument/2006/relationships/hyperlink" Target="../AppData/Local/FRANCE%20N&#176;14/Adhesif/2019/1675.jpg" TargetMode="External"/><Relationship Id="rId303" Type="http://schemas.openxmlformats.org/officeDocument/2006/relationships/hyperlink" Target="../AppData/Local/FRANCE%20N&#176;14/Adhesif/2018/1646.jpg" TargetMode="External"/><Relationship Id="rId485" Type="http://schemas.openxmlformats.org/officeDocument/2006/relationships/hyperlink" Target="../AppData/Local/FRANCE%20N&#176;14/Adhesif/2019/1800.jpg" TargetMode="External"/><Relationship Id="rId692" Type="http://schemas.openxmlformats.org/officeDocument/2006/relationships/hyperlink" Target="../AppData/Local/FRANCE%20N&#176;15/Adhesif/2021/1989.jpg" TargetMode="External"/><Relationship Id="rId706" Type="http://schemas.openxmlformats.org/officeDocument/2006/relationships/hyperlink" Target="../AppData/Local/FRANCE%20N&#176;15/Adhesif/2021/2014.jpg" TargetMode="External"/><Relationship Id="rId748" Type="http://schemas.openxmlformats.org/officeDocument/2006/relationships/hyperlink" Target="../AppData/Local/FRANCE%20N&#176;15/Adhesif/2021/1950.jpg" TargetMode="External"/><Relationship Id="rId42" Type="http://schemas.openxmlformats.org/officeDocument/2006/relationships/hyperlink" Target="../AppData/Local/FRANCE%20N&#176;13/Adhesif/2017/BC1374.jpg" TargetMode="External"/><Relationship Id="rId84" Type="http://schemas.openxmlformats.org/officeDocument/2006/relationships/hyperlink" Target="../AppData/Local/FRANCE%20N&#176;13/Adhesif/2017/1413.jpg" TargetMode="External"/><Relationship Id="rId138" Type="http://schemas.openxmlformats.org/officeDocument/2006/relationships/hyperlink" Target="../AppData/Local/FRANCE%20N&#176;13/Adhesif/2017/1463.jpg" TargetMode="External"/><Relationship Id="rId345" Type="http://schemas.openxmlformats.org/officeDocument/2006/relationships/hyperlink" Target="../AppData/Local/FRANCE%20N&#176;14/Adhesif/2019/1661.jpg" TargetMode="External"/><Relationship Id="rId387" Type="http://schemas.openxmlformats.org/officeDocument/2006/relationships/hyperlink" Target="../AppData/Local/FRANCE%20N&#176;14/Adhesif/2019/BC%201707.jpg" TargetMode="External"/><Relationship Id="rId510" Type="http://schemas.openxmlformats.org/officeDocument/2006/relationships/hyperlink" Target="../AppData/Local/FRANCE%20N&#176;15/Adhesif/2020/1823.jpg" TargetMode="External"/><Relationship Id="rId552" Type="http://schemas.openxmlformats.org/officeDocument/2006/relationships/hyperlink" Target="../AppData/Local/FRANCE%20N&#176;15/Adhesif/2020/1840.jpg" TargetMode="External"/><Relationship Id="rId594" Type="http://schemas.openxmlformats.org/officeDocument/2006/relationships/hyperlink" Target="../AppData/Local/FRANCE%20N&#176;15/Adhesif/2020/1879.jpg" TargetMode="External"/><Relationship Id="rId608" Type="http://schemas.openxmlformats.org/officeDocument/2006/relationships/hyperlink" Target="../AppData/Local/FRANCE%20N&#176;15/Adhesif/2020/1892.jpg" TargetMode="External"/><Relationship Id="rId191" Type="http://schemas.openxmlformats.org/officeDocument/2006/relationships/hyperlink" Target="../AppData/Local/FRANCE%20N&#176;14/Adhesif/2018/1539.jpg" TargetMode="External"/><Relationship Id="rId205" Type="http://schemas.openxmlformats.org/officeDocument/2006/relationships/hyperlink" Target="../AppData/Local/FRANCE%20N&#176;14/Adhesif/2018/1553.jpg" TargetMode="External"/><Relationship Id="rId247" Type="http://schemas.openxmlformats.org/officeDocument/2006/relationships/hyperlink" Target="../AppData/Local/FRANCE%20N&#176;14/Adhesif/2018/1593.jpg" TargetMode="External"/><Relationship Id="rId412" Type="http://schemas.openxmlformats.org/officeDocument/2006/relationships/hyperlink" Target="../AppData/Local/FRANCE%20N&#176;14/Adhesif/2019/1730.jpg" TargetMode="External"/><Relationship Id="rId107" Type="http://schemas.openxmlformats.org/officeDocument/2006/relationships/hyperlink" Target="../AppData/Local/FRANCE%20N&#176;13/Adhesif/2017/1434.jpg" TargetMode="External"/><Relationship Id="rId289" Type="http://schemas.openxmlformats.org/officeDocument/2006/relationships/hyperlink" Target="../AppData/Local/FRANCE%20N&#176;14/Adhesif/2018/1633.jpg" TargetMode="External"/><Relationship Id="rId454" Type="http://schemas.openxmlformats.org/officeDocument/2006/relationships/hyperlink" Target="../AppData/Local/FRANCE%20N&#176;14/Adhesif/2019/1769.jpg" TargetMode="External"/><Relationship Id="rId496" Type="http://schemas.openxmlformats.org/officeDocument/2006/relationships/hyperlink" Target="../AppData/Local/FRANCE%20N&#176;15/Adhesif/2020/1811.jpg" TargetMode="External"/><Relationship Id="rId661" Type="http://schemas.openxmlformats.org/officeDocument/2006/relationships/hyperlink" Target="../AppData/Local/FRANCE%20N&#176;15/Adhesif/2021/2042.jpg" TargetMode="External"/><Relationship Id="rId717" Type="http://schemas.openxmlformats.org/officeDocument/2006/relationships/hyperlink" Target="../AppData/Local/FRANCE%20N&#176;15/Adhesif/2021/2025.jpg" TargetMode="External"/><Relationship Id="rId759" Type="http://schemas.openxmlformats.org/officeDocument/2006/relationships/hyperlink" Target="../AppData/Local/FRANCE%20N&#176;15/Adhesif/2021/1961.jpg" TargetMode="External"/><Relationship Id="rId11" Type="http://schemas.openxmlformats.org/officeDocument/2006/relationships/hyperlink" Target="../AppData/Local/FRANCE%20N&#176;14/Adhesif/2018/1512.jpg" TargetMode="External"/><Relationship Id="rId53" Type="http://schemas.openxmlformats.org/officeDocument/2006/relationships/hyperlink" Target="../AppData/Local/FRANCE%20N&#176;13/Adhesif/2017/1396.jpg" TargetMode="External"/><Relationship Id="rId149" Type="http://schemas.openxmlformats.org/officeDocument/2006/relationships/hyperlink" Target="../AppData/Local/FRANCE%20N&#176;13/Adhesif/2017/1473.jpg" TargetMode="External"/><Relationship Id="rId314" Type="http://schemas.openxmlformats.org/officeDocument/2006/relationships/hyperlink" Target="../AppData/Local/FRANCE%20N&#176;13/Adhesif/2016/1214.jpg" TargetMode="External"/><Relationship Id="rId356" Type="http://schemas.openxmlformats.org/officeDocument/2006/relationships/hyperlink" Target="../AppData/Local/FRANCE%20N&#176;14/Adhesif/2019/1672.jpg" TargetMode="External"/><Relationship Id="rId398" Type="http://schemas.openxmlformats.org/officeDocument/2006/relationships/hyperlink" Target="../AppData/Local/FRANCE%20N&#176;14/Adhesif/2019/1715.jpg" TargetMode="External"/><Relationship Id="rId521" Type="http://schemas.openxmlformats.org/officeDocument/2006/relationships/hyperlink" Target="../AppData/Local/FRANCE%20N&#176;15/Adhesif/2020/1831.jpg" TargetMode="External"/><Relationship Id="rId563" Type="http://schemas.openxmlformats.org/officeDocument/2006/relationships/hyperlink" Target="../AppData/Local/FRANCE%20N&#176;15/Adhesif/2020/BC%201839.jpg" TargetMode="External"/><Relationship Id="rId619" Type="http://schemas.openxmlformats.org/officeDocument/2006/relationships/hyperlink" Target="../AppData/Local/FRANCE%20N&#176;15/Adhesif/2020/1902.jpg" TargetMode="External"/><Relationship Id="rId770" Type="http://schemas.openxmlformats.org/officeDocument/2006/relationships/hyperlink" Target="../AppData/Local/FRANCE%20N&#176;15/Adhesif/2021/1972.jpg" TargetMode="External"/><Relationship Id="rId95" Type="http://schemas.openxmlformats.org/officeDocument/2006/relationships/hyperlink" Target="../AppData/Local/FRANCE%20N&#176;13/Adhesif/2017/1423.jpg" TargetMode="External"/><Relationship Id="rId160" Type="http://schemas.openxmlformats.org/officeDocument/2006/relationships/hyperlink" Target="../AppData/Local/FRANCE%20N&#176;13/Adhesif/2017/1483.jpg" TargetMode="External"/><Relationship Id="rId216" Type="http://schemas.openxmlformats.org/officeDocument/2006/relationships/hyperlink" Target="../AppData/Local/FRANCE%20N&#176;14/Adhesif/2018/1564.jpg" TargetMode="External"/><Relationship Id="rId423" Type="http://schemas.openxmlformats.org/officeDocument/2006/relationships/hyperlink" Target="../AppData/Local/FRANCE%20N&#176;14/Adhesif/2019/BC%201729.jpg" TargetMode="External"/><Relationship Id="rId258" Type="http://schemas.openxmlformats.org/officeDocument/2006/relationships/hyperlink" Target="../AppData/Local/FRANCE%20N&#176;14/Adhesif/2018/1604.jpg" TargetMode="External"/><Relationship Id="rId465" Type="http://schemas.openxmlformats.org/officeDocument/2006/relationships/hyperlink" Target="../AppData/Local/FRANCE%20N&#176;14/Adhesif/2019/1780.jpg" TargetMode="External"/><Relationship Id="rId630" Type="http://schemas.openxmlformats.org/officeDocument/2006/relationships/hyperlink" Target="../AppData/Local/FRANCE%20N&#176;15/Adhesif/2020/1913.jpg" TargetMode="External"/><Relationship Id="rId672" Type="http://schemas.openxmlformats.org/officeDocument/2006/relationships/hyperlink" Target="../AppData/Local/FRANCE%20N&#176;15/Adhesif/2021/2053.jpg" TargetMode="External"/><Relationship Id="rId728" Type="http://schemas.openxmlformats.org/officeDocument/2006/relationships/hyperlink" Target="../AppData/Local/FRANCE%20N&#176;15/Adhesif/2020/1930.jpg" TargetMode="External"/><Relationship Id="rId22" Type="http://schemas.openxmlformats.org/officeDocument/2006/relationships/hyperlink" Target="../AppData/Local/FRANCE%20N&#176;13/Adhesif/2017/1367.jpg" TargetMode="External"/><Relationship Id="rId64" Type="http://schemas.openxmlformats.org/officeDocument/2006/relationships/hyperlink" Target="../AppData/Local/FRANCE%20N&#176;14/Adhesif/2018/1524.jpg" TargetMode="External"/><Relationship Id="rId118" Type="http://schemas.openxmlformats.org/officeDocument/2006/relationships/hyperlink" Target="../AppData/Local/FRANCE%20N&#176;13/Adhesif/2017/1444.jpg" TargetMode="External"/><Relationship Id="rId325" Type="http://schemas.openxmlformats.org/officeDocument/2006/relationships/hyperlink" Target="../AppData/Local/FRANCE%20N&#176;13/Adhesif/2016/1225.jpg" TargetMode="External"/><Relationship Id="rId367" Type="http://schemas.openxmlformats.org/officeDocument/2006/relationships/hyperlink" Target="../AppData/Local/FRANCE%20N&#176;14/Adhesif/2019/1689.jpg" TargetMode="External"/><Relationship Id="rId532" Type="http://schemas.openxmlformats.org/officeDocument/2006/relationships/hyperlink" Target="../AppData/Local/FRANCE%20N&#176;13/Adhesif/2016/1241.jpg" TargetMode="External"/><Relationship Id="rId574" Type="http://schemas.openxmlformats.org/officeDocument/2006/relationships/hyperlink" Target="../AppData/Local/FRANCE%20N&#176;15/Adhesif/2020/1860.jpg" TargetMode="External"/><Relationship Id="rId171" Type="http://schemas.openxmlformats.org/officeDocument/2006/relationships/hyperlink" Target="../AppData/Local/FRANCE%20N&#176;13/Adhesif/2017/1494.jpg" TargetMode="External"/><Relationship Id="rId227" Type="http://schemas.openxmlformats.org/officeDocument/2006/relationships/hyperlink" Target="../AppData/Local/FRANCE%20N&#176;14/Adhesif/2018/1574.jpg" TargetMode="External"/><Relationship Id="rId781" Type="http://schemas.openxmlformats.org/officeDocument/2006/relationships/hyperlink" Target="../AppData/Local/FRANCE%20N&#176;15/Adhesif/2021/1983.jpg" TargetMode="External"/><Relationship Id="rId269" Type="http://schemas.openxmlformats.org/officeDocument/2006/relationships/hyperlink" Target="../AppData/Local/FRANCE%20N&#176;14/Adhesif/2018/1615.jpg" TargetMode="External"/><Relationship Id="rId434" Type="http://schemas.openxmlformats.org/officeDocument/2006/relationships/hyperlink" Target="../AppData/Local/FRANCE%20N&#176;14/Adhesif/2019/1751.jpg" TargetMode="External"/><Relationship Id="rId476" Type="http://schemas.openxmlformats.org/officeDocument/2006/relationships/hyperlink" Target="../AppData/Local/FRANCE%20N&#176;14/Adhesif/2019/1791.jpg" TargetMode="External"/><Relationship Id="rId641" Type="http://schemas.openxmlformats.org/officeDocument/2006/relationships/hyperlink" Target="../AppData/Local/FRANCE%20N&#176;15/Adhesif/2020/1924.jpg" TargetMode="External"/><Relationship Id="rId683" Type="http://schemas.openxmlformats.org/officeDocument/2006/relationships/hyperlink" Target="../AppData/Local/FRANCE%20N&#176;15/Adhesif/2021/2004.jpg" TargetMode="External"/><Relationship Id="rId739" Type="http://schemas.openxmlformats.org/officeDocument/2006/relationships/hyperlink" Target="../AppData/Local/FRANCE%20N&#176;15/Adhesif/2020/1941.jpg" TargetMode="External"/><Relationship Id="rId33" Type="http://schemas.openxmlformats.org/officeDocument/2006/relationships/hyperlink" Target="../AppData/Local/FRANCE%20N&#176;13/Adhesif/2017/1377.jpg" TargetMode="External"/><Relationship Id="rId129" Type="http://schemas.openxmlformats.org/officeDocument/2006/relationships/hyperlink" Target="../AppData/Local/FRANCE%20N&#176;13/Adhesif/2017/1454.jpg" TargetMode="External"/><Relationship Id="rId280" Type="http://schemas.openxmlformats.org/officeDocument/2006/relationships/hyperlink" Target="../AppData/Local/FRANCE%20N&#176;14/Adhesif/2018/1625.jpg" TargetMode="External"/><Relationship Id="rId336" Type="http://schemas.openxmlformats.org/officeDocument/2006/relationships/hyperlink" Target="../AppData/Local/FRANCE%20N&#176;13/Adhesif/2016/1235.jpg" TargetMode="External"/><Relationship Id="rId501" Type="http://schemas.openxmlformats.org/officeDocument/2006/relationships/hyperlink" Target="../AppData/Local/FRANCE%20N&#176;14/Adhesif/2019/BC%201789.jpg" TargetMode="External"/><Relationship Id="rId543" Type="http://schemas.openxmlformats.org/officeDocument/2006/relationships/hyperlink" Target="../AppData/Local/FRANCE%20N&#176;13/Adhesif/2016/1251.jpg" TargetMode="External"/><Relationship Id="rId75" Type="http://schemas.openxmlformats.org/officeDocument/2006/relationships/hyperlink" Target="../AppData/Local/FRANCE%20N&#176;13/Adhesif/2017/1405.jpg" TargetMode="External"/><Relationship Id="rId140" Type="http://schemas.openxmlformats.org/officeDocument/2006/relationships/hyperlink" Target="../AppData/Local/FRANCE%20N&#176;13/Adhesif/2017/1465.jpg" TargetMode="External"/><Relationship Id="rId182" Type="http://schemas.openxmlformats.org/officeDocument/2006/relationships/hyperlink" Target="../AppData/Local/FRANCE%20N&#176;14/Adhesif/2018/1530.jpg" TargetMode="External"/><Relationship Id="rId378" Type="http://schemas.openxmlformats.org/officeDocument/2006/relationships/hyperlink" Target="../AppData/Local/FRANCE%20N&#176;14/Adhesif/2019/1699.jpg" TargetMode="External"/><Relationship Id="rId403" Type="http://schemas.openxmlformats.org/officeDocument/2006/relationships/hyperlink" Target="../AppData/Local/FRANCE%20N&#176;14/Adhesif/2019/1720.jpg" TargetMode="External"/><Relationship Id="rId585" Type="http://schemas.openxmlformats.org/officeDocument/2006/relationships/hyperlink" Target="../AppData/Local/FRANCE%20N&#176;15/Adhesif/2020/1871.jpg" TargetMode="External"/><Relationship Id="rId750" Type="http://schemas.openxmlformats.org/officeDocument/2006/relationships/hyperlink" Target="../AppData/Local/FRANCE%20N&#176;15/Adhesif/2021/1952.jpg" TargetMode="External"/><Relationship Id="rId792" Type="http://schemas.openxmlformats.org/officeDocument/2006/relationships/vmlDrawing" Target="../drawings/vmlDrawing1.vml"/><Relationship Id="rId6" Type="http://schemas.openxmlformats.org/officeDocument/2006/relationships/hyperlink" Target="../AppData/Local/FRANCE%20N&#176;14/Adhesif/2018/1507.jpg" TargetMode="External"/><Relationship Id="rId238" Type="http://schemas.openxmlformats.org/officeDocument/2006/relationships/hyperlink" Target="../AppData/Local/FRANCE%20N&#176;14/Adhesif/2018/1584.jpg" TargetMode="External"/><Relationship Id="rId445" Type="http://schemas.openxmlformats.org/officeDocument/2006/relationships/hyperlink" Target="../AppData/Local/FRANCE%20N&#176;14/Adhesif/2019/1761.jpg" TargetMode="External"/><Relationship Id="rId487" Type="http://schemas.openxmlformats.org/officeDocument/2006/relationships/hyperlink" Target="../AppData/Local/FRANCE%20N&#176;15/Adhesif/2020/1802.jpg" TargetMode="External"/><Relationship Id="rId610" Type="http://schemas.openxmlformats.org/officeDocument/2006/relationships/hyperlink" Target="../AppData/Local/FRANCE%20N&#176;15/Adhesif/2020/1894.jpg" TargetMode="External"/><Relationship Id="rId652" Type="http://schemas.openxmlformats.org/officeDocument/2006/relationships/hyperlink" Target="../AppData/Local/FRANCE%20N&#176;14/Adhesif/2019/1677.jpg" TargetMode="External"/><Relationship Id="rId694" Type="http://schemas.openxmlformats.org/officeDocument/2006/relationships/hyperlink" Target="../AppData/Local/FRANCE%20N&#176;15/Adhesif/2021/1991.jpg" TargetMode="External"/><Relationship Id="rId708" Type="http://schemas.openxmlformats.org/officeDocument/2006/relationships/hyperlink" Target="../AppData/Local/FRANCE%20N&#176;15/Adhesif/2021/2016.jpg" TargetMode="External"/><Relationship Id="rId291" Type="http://schemas.openxmlformats.org/officeDocument/2006/relationships/hyperlink" Target="../AppData/Local/FRANCE%20N&#176;14/Adhesif/2018/1635.jpg" TargetMode="External"/><Relationship Id="rId305" Type="http://schemas.openxmlformats.org/officeDocument/2006/relationships/hyperlink" Target="../AppData/Local/FRANCE%20N&#176;14/Adhesif/2018/1648.jpg" TargetMode="External"/><Relationship Id="rId347" Type="http://schemas.openxmlformats.org/officeDocument/2006/relationships/hyperlink" Target="../AppData/Local/FRANCE%20N&#176;14/Adhesif/2019/1663.jpg" TargetMode="External"/><Relationship Id="rId512" Type="http://schemas.openxmlformats.org/officeDocument/2006/relationships/hyperlink" Target="../AppData/Local/FRANCE%20N&#176;15/Adhesif/2020/1825.jpg" TargetMode="External"/><Relationship Id="rId44" Type="http://schemas.openxmlformats.org/officeDocument/2006/relationships/hyperlink" Target="../AppData/Local/FRANCE%20N&#176;13/Adhesif/2017/1387.jpg" TargetMode="External"/><Relationship Id="rId86" Type="http://schemas.openxmlformats.org/officeDocument/2006/relationships/hyperlink" Target="../AppData/Local/FRANCE%20N&#176;13/Adhesif/2017/1415.jpg" TargetMode="External"/><Relationship Id="rId151" Type="http://schemas.openxmlformats.org/officeDocument/2006/relationships/hyperlink" Target="../AppData/Local/FRANCE%20N&#176;13/Adhesif/2017/1475.jpg" TargetMode="External"/><Relationship Id="rId389" Type="http://schemas.openxmlformats.org/officeDocument/2006/relationships/hyperlink" Target="../AppData/Local/FRANCE%20N&#176;14/Adhesif/2018/1515A.jpg" TargetMode="External"/><Relationship Id="rId554" Type="http://schemas.openxmlformats.org/officeDocument/2006/relationships/hyperlink" Target="../AppData/Local/FRANCE%20N&#176;15/Adhesif/2020/1842.jpg" TargetMode="External"/><Relationship Id="rId596" Type="http://schemas.openxmlformats.org/officeDocument/2006/relationships/hyperlink" Target="../AppData/Local/FRANCE%20N&#176;15/Adhesif/2020/1881.jpg" TargetMode="External"/><Relationship Id="rId761" Type="http://schemas.openxmlformats.org/officeDocument/2006/relationships/hyperlink" Target="../AppData/Local/FRANCE%20N&#176;15/Adhesif/2021/1963.jpg" TargetMode="External"/><Relationship Id="rId193" Type="http://schemas.openxmlformats.org/officeDocument/2006/relationships/hyperlink" Target="../AppData/Local/FRANCE%20N&#176;14/Adhesif/2018/1541.jpg" TargetMode="External"/><Relationship Id="rId207" Type="http://schemas.openxmlformats.org/officeDocument/2006/relationships/hyperlink" Target="../AppData/Local/FRANCE%20N&#176;14/Adhesif/2018/1555.jpg" TargetMode="External"/><Relationship Id="rId249" Type="http://schemas.openxmlformats.org/officeDocument/2006/relationships/hyperlink" Target="../AppData/Local/FRANCE%20N&#176;14/Adhesif/2018/1594.jpg" TargetMode="External"/><Relationship Id="rId414" Type="http://schemas.openxmlformats.org/officeDocument/2006/relationships/hyperlink" Target="../AppData/Local/FRANCE%20N&#176;14/Adhesif/2019/1732.jpg" TargetMode="External"/><Relationship Id="rId456" Type="http://schemas.openxmlformats.org/officeDocument/2006/relationships/hyperlink" Target="../AppData/Local/FRANCE%20N&#176;14/Adhesif/2019/1771.jpg" TargetMode="External"/><Relationship Id="rId498" Type="http://schemas.openxmlformats.org/officeDocument/2006/relationships/hyperlink" Target="../AppData/Local/FRANCE%20N&#176;15/Adhesif/2020/BC%201801.jpg" TargetMode="External"/><Relationship Id="rId621" Type="http://schemas.openxmlformats.org/officeDocument/2006/relationships/hyperlink" Target="../AppData/Local/FRANCE%20N&#176;15/Adhesif/2020/1904.jpg" TargetMode="External"/><Relationship Id="rId663" Type="http://schemas.openxmlformats.org/officeDocument/2006/relationships/hyperlink" Target="../AppData/Local/FRANCE%20N&#176;15/Adhesif/2021/2044.jpg" TargetMode="External"/><Relationship Id="rId13" Type="http://schemas.openxmlformats.org/officeDocument/2006/relationships/hyperlink" Target="../AppData/Local/FRANCE%20N&#176;14/Adhesif/2018/1514.jpg" TargetMode="External"/><Relationship Id="rId109" Type="http://schemas.openxmlformats.org/officeDocument/2006/relationships/hyperlink" Target="../AppData/Local/FRANCE%20N&#176;13/Adhesif/2017/1436.jpg" TargetMode="External"/><Relationship Id="rId260" Type="http://schemas.openxmlformats.org/officeDocument/2006/relationships/hyperlink" Target="../AppData/Local/FRANCE%20N&#176;14/Adhesif/2018/1606.jpg" TargetMode="External"/><Relationship Id="rId316" Type="http://schemas.openxmlformats.org/officeDocument/2006/relationships/hyperlink" Target="../AppData/Local/FRANCE%20N&#176;13/Adhesif/2016/1216.jpg" TargetMode="External"/><Relationship Id="rId523" Type="http://schemas.openxmlformats.org/officeDocument/2006/relationships/hyperlink" Target="../AppData/Local/FRANCE%20N&#176;15/Adhesif/2020/1833.jpg" TargetMode="External"/><Relationship Id="rId719" Type="http://schemas.openxmlformats.org/officeDocument/2006/relationships/hyperlink" Target="../AppData/Local/FRANCE%20N&#176;15/Adhesif/2021/2027.jpg" TargetMode="External"/><Relationship Id="rId55" Type="http://schemas.openxmlformats.org/officeDocument/2006/relationships/hyperlink" Target="../AppData/Local/FRANCE%20N&#176;13/Adhesif/2017/BC1386.jpg" TargetMode="External"/><Relationship Id="rId97" Type="http://schemas.openxmlformats.org/officeDocument/2006/relationships/hyperlink" Target="../AppData/Local/FRANCE%20N&#176;13/Adhesif/2017/1425.jpg" TargetMode="External"/><Relationship Id="rId120" Type="http://schemas.openxmlformats.org/officeDocument/2006/relationships/hyperlink" Target="../AppData/Local/FRANCE%20N&#176;13/Adhesif/2017/1446.jpg" TargetMode="External"/><Relationship Id="rId358" Type="http://schemas.openxmlformats.org/officeDocument/2006/relationships/hyperlink" Target="../AppData/Local/FRANCE%20N&#176;14/Adhesif/2019/1674.jpg" TargetMode="External"/><Relationship Id="rId565" Type="http://schemas.openxmlformats.org/officeDocument/2006/relationships/hyperlink" Target="../AppData/Local/FRANCE%20N&#176;15/Adhesif/2020/1852.jpg" TargetMode="External"/><Relationship Id="rId730" Type="http://schemas.openxmlformats.org/officeDocument/2006/relationships/hyperlink" Target="../AppData/Local/FRANCE%20N&#176;15/Adhesif/2020/1934.jpg" TargetMode="External"/><Relationship Id="rId772" Type="http://schemas.openxmlformats.org/officeDocument/2006/relationships/hyperlink" Target="../AppData/Local/FRANCE%20N&#176;15/Adhesif/2021/1974.jpg" TargetMode="External"/><Relationship Id="rId162" Type="http://schemas.openxmlformats.org/officeDocument/2006/relationships/hyperlink" Target="../AppData/Local/FRANCE%20N&#176;13/Adhesif/2017/1485.jpg" TargetMode="External"/><Relationship Id="rId218" Type="http://schemas.openxmlformats.org/officeDocument/2006/relationships/hyperlink" Target="../AppData/Local/FRANCE%20N&#176;14/Adhesif/2018/1566.jpg" TargetMode="External"/><Relationship Id="rId425" Type="http://schemas.openxmlformats.org/officeDocument/2006/relationships/hyperlink" Target="../AppData/Local/FRANCE%20N&#176;14/Adhesif/2019/1742.jpg" TargetMode="External"/><Relationship Id="rId467" Type="http://schemas.openxmlformats.org/officeDocument/2006/relationships/hyperlink" Target="../AppData/Local/FRANCE%20N&#176;14/Adhesif/2019/1782.jpg" TargetMode="External"/><Relationship Id="rId632" Type="http://schemas.openxmlformats.org/officeDocument/2006/relationships/hyperlink" Target="../AppData/Local/FRANCE%20N&#176;15/Adhesif/2020/1915.jpg" TargetMode="External"/><Relationship Id="rId271" Type="http://schemas.openxmlformats.org/officeDocument/2006/relationships/hyperlink" Target="../AppData/Local/FRANCE%20N&#176;14/Adhesif/2018/BC%201605.jpg" TargetMode="External"/><Relationship Id="rId674" Type="http://schemas.openxmlformats.org/officeDocument/2006/relationships/hyperlink" Target="../AppData/Local/FRANCE%20N&#176;15/Adhesif/2021/2055.jpg" TargetMode="External"/><Relationship Id="rId24" Type="http://schemas.openxmlformats.org/officeDocument/2006/relationships/hyperlink" Target="../AppData/Local/FRANCE%20N&#176;13/Adhesif/2017/1369.jpg" TargetMode="External"/><Relationship Id="rId66" Type="http://schemas.openxmlformats.org/officeDocument/2006/relationships/hyperlink" Target="../AppData/Local/FRANCE%20N&#176;14/Adhesif/2018/1526.jpg" TargetMode="External"/><Relationship Id="rId131" Type="http://schemas.openxmlformats.org/officeDocument/2006/relationships/hyperlink" Target="../AppData/Local/FRANCE%20N&#176;13/Adhesif/2017/1456.jpg" TargetMode="External"/><Relationship Id="rId327" Type="http://schemas.openxmlformats.org/officeDocument/2006/relationships/hyperlink" Target="../AppData/Local/FRANCE%20N&#176;13/Adhesif/2016/1227.jpg" TargetMode="External"/><Relationship Id="rId369" Type="http://schemas.openxmlformats.org/officeDocument/2006/relationships/hyperlink" Target="../AppData/Local/FRANCE%20N&#176;14/Adhesif/2019/1691.jpg" TargetMode="External"/><Relationship Id="rId534" Type="http://schemas.openxmlformats.org/officeDocument/2006/relationships/hyperlink" Target="../AppData/Local/FRANCE%20N&#176;13/Adhesif/2016/1243.jpg" TargetMode="External"/><Relationship Id="rId576" Type="http://schemas.openxmlformats.org/officeDocument/2006/relationships/hyperlink" Target="../AppData/Local/FRANCE%20N&#176;15/Adhesif/2020/1862.jpg" TargetMode="External"/><Relationship Id="rId741" Type="http://schemas.openxmlformats.org/officeDocument/2006/relationships/hyperlink" Target="../AppData/Local/FRANCE%20N&#176;15/Adhesif/2021/1943.jpg" TargetMode="External"/><Relationship Id="rId783" Type="http://schemas.openxmlformats.org/officeDocument/2006/relationships/hyperlink" Target="../AppData/Local/FRANCE%20N&#176;15/Adhesif/2021/1985.jpg" TargetMode="External"/><Relationship Id="rId173" Type="http://schemas.openxmlformats.org/officeDocument/2006/relationships/hyperlink" Target="../AppData/Local/FRANCE%20N&#176;13/Adhesif/2017/1496.jpg" TargetMode="External"/><Relationship Id="rId229" Type="http://schemas.openxmlformats.org/officeDocument/2006/relationships/hyperlink" Target="../AppData/Local/FRANCE%20N&#176;14/Adhesif/2018/1576.jpg" TargetMode="External"/><Relationship Id="rId380" Type="http://schemas.openxmlformats.org/officeDocument/2006/relationships/hyperlink" Target="../AppData/Local/FRANCE%20N&#176;14/Adhesif/2019/1701.jpg" TargetMode="External"/><Relationship Id="rId436" Type="http://schemas.openxmlformats.org/officeDocument/2006/relationships/hyperlink" Target="../AppData/Local/FRANCE%20N&#176;14/Adhesif/2019/BC%201741.jpg" TargetMode="External"/><Relationship Id="rId601" Type="http://schemas.openxmlformats.org/officeDocument/2006/relationships/hyperlink" Target="../AppData/Local/FRANCE%20N&#176;15/Adhesif/2020/1885.jpg" TargetMode="External"/><Relationship Id="rId643" Type="http://schemas.openxmlformats.org/officeDocument/2006/relationships/hyperlink" Target="../AppData/Local/FRANCE%20N&#176;15/Adhesif/2020/1926.jpg" TargetMode="External"/><Relationship Id="rId240" Type="http://schemas.openxmlformats.org/officeDocument/2006/relationships/hyperlink" Target="../AppData/Local/FRANCE%20N&#176;14/Adhesif/2018/1586.jpg" TargetMode="External"/><Relationship Id="rId478" Type="http://schemas.openxmlformats.org/officeDocument/2006/relationships/hyperlink" Target="../AppData/Local/FRANCE%20N&#176;14/Adhesif/2019/1793.jpg" TargetMode="External"/><Relationship Id="rId685" Type="http://schemas.openxmlformats.org/officeDocument/2006/relationships/hyperlink" Target="../AppData/Local/FRANCE%20N&#176;15/Adhesif/2021/2006.jpg" TargetMode="External"/><Relationship Id="rId35" Type="http://schemas.openxmlformats.org/officeDocument/2006/relationships/hyperlink" Target="../AppData/Local/FRANCE%20N&#176;13/Adhesif/2017/1379.jpg" TargetMode="External"/><Relationship Id="rId77" Type="http://schemas.openxmlformats.org/officeDocument/2006/relationships/hyperlink" Target="../AppData/Local/FRANCE%20N&#176;13/Adhesif/2017/1407.jpg" TargetMode="External"/><Relationship Id="rId100" Type="http://schemas.openxmlformats.org/officeDocument/2006/relationships/hyperlink" Target="../AppData/Local/FRANCE%20N&#176;13/Adhesif/2017/1428.jpg" TargetMode="External"/><Relationship Id="rId282" Type="http://schemas.openxmlformats.org/officeDocument/2006/relationships/hyperlink" Target="../AppData/Local/FRANCE%20N&#176;14/Adhesif/2018/1627.jpg" TargetMode="External"/><Relationship Id="rId338" Type="http://schemas.openxmlformats.org/officeDocument/2006/relationships/hyperlink" Target="../AppData/Local/FRANCE%20N&#176;13/Adhesif/2016/1237.jpg" TargetMode="External"/><Relationship Id="rId503" Type="http://schemas.openxmlformats.org/officeDocument/2006/relationships/hyperlink" Target="../AppData/Local/FRANCE%20N&#176;15/Adhesif/2020/1816.jpg" TargetMode="External"/><Relationship Id="rId545" Type="http://schemas.openxmlformats.org/officeDocument/2006/relationships/hyperlink" Target="../AppData/Local/FRANCE%20N&#176;13/Adhesif/2016/1253.jpg" TargetMode="External"/><Relationship Id="rId587" Type="http://schemas.openxmlformats.org/officeDocument/2006/relationships/hyperlink" Target="../AppData/Local/FRANCE%20N&#176;15/Adhesif/2020/BC%201863.jpg" TargetMode="External"/><Relationship Id="rId710" Type="http://schemas.openxmlformats.org/officeDocument/2006/relationships/hyperlink" Target="../AppData/Local/FRANCE%20N&#176;15/Adhesif/2021/2018.jpg" TargetMode="External"/><Relationship Id="rId752" Type="http://schemas.openxmlformats.org/officeDocument/2006/relationships/hyperlink" Target="../AppData/Local/FRANCE%20N&#176;15/Adhesif/2021/1954.jpg" TargetMode="External"/><Relationship Id="rId8" Type="http://schemas.openxmlformats.org/officeDocument/2006/relationships/hyperlink" Target="../AppData/Local/FRANCE%20N&#176;14/Adhesif/2018/1509.jpg" TargetMode="External"/><Relationship Id="rId142" Type="http://schemas.openxmlformats.org/officeDocument/2006/relationships/hyperlink" Target="../AppData/Local/FRANCE%20N&#176;13/Adhesif/2017/1466.jpg" TargetMode="External"/><Relationship Id="rId184" Type="http://schemas.openxmlformats.org/officeDocument/2006/relationships/hyperlink" Target="../AppData/Local/FRANCE%20N&#176;14/Adhesif/2018/1533.jpg" TargetMode="External"/><Relationship Id="rId391" Type="http://schemas.openxmlformats.org/officeDocument/2006/relationships/hyperlink" Target="../AppData/Local/FRANCE%20N&#176;14/Adhesif/2019/1708.jpg" TargetMode="External"/><Relationship Id="rId405" Type="http://schemas.openxmlformats.org/officeDocument/2006/relationships/hyperlink" Target="../AppData/Local/FRANCE%20N&#176;14/Adhesif/2019/1723.jpg" TargetMode="External"/><Relationship Id="rId447" Type="http://schemas.openxmlformats.org/officeDocument/2006/relationships/hyperlink" Target="../AppData/Local/FRANCE%20N&#176;14/Adhesif/2019/1763.jpg" TargetMode="External"/><Relationship Id="rId612" Type="http://schemas.openxmlformats.org/officeDocument/2006/relationships/hyperlink" Target="../AppData/Local/FRANCE%20N&#176;15/Adhesif/2020/1896.jpg" TargetMode="External"/><Relationship Id="rId251" Type="http://schemas.openxmlformats.org/officeDocument/2006/relationships/hyperlink" Target="../AppData/Local/FRANCE%20N&#176;14/Adhesif/2018/1596.jpg" TargetMode="External"/><Relationship Id="rId489" Type="http://schemas.openxmlformats.org/officeDocument/2006/relationships/hyperlink" Target="../AppData/Local/FRANCE%20N&#176;15/Adhesif/2020/1804.jpg" TargetMode="External"/><Relationship Id="rId654" Type="http://schemas.openxmlformats.org/officeDocument/2006/relationships/hyperlink" Target="../AppData/Local/FRANCE%20N&#176;14/Adhesif/2018/1598.jpg" TargetMode="External"/><Relationship Id="rId696" Type="http://schemas.openxmlformats.org/officeDocument/2006/relationships/hyperlink" Target="../AppData/Local/FRANCE%20N&#176;15/Adhesif/2021/1993.jpg" TargetMode="External"/><Relationship Id="rId46" Type="http://schemas.openxmlformats.org/officeDocument/2006/relationships/hyperlink" Target="../AppData/Local/FRANCE%20N&#176;13/Adhesif/2017/1389.jpg" TargetMode="External"/><Relationship Id="rId293" Type="http://schemas.openxmlformats.org/officeDocument/2006/relationships/hyperlink" Target="../AppData/Local/FRANCE%20N&#176;14/Adhesif/2018/1637.jpg" TargetMode="External"/><Relationship Id="rId307" Type="http://schemas.openxmlformats.org/officeDocument/2006/relationships/hyperlink" Target="../AppData/Local/FRANCE%20N&#176;14/Adhesif/2018/1650.jpg" TargetMode="External"/><Relationship Id="rId349" Type="http://schemas.openxmlformats.org/officeDocument/2006/relationships/hyperlink" Target="../AppData/Local/FRANCE%20N&#176;14/Adhesif/2019/1665.jpg" TargetMode="External"/><Relationship Id="rId514" Type="http://schemas.openxmlformats.org/officeDocument/2006/relationships/hyperlink" Target="../AppData/Local/FRANCE%20N&#176;15/Adhesif/2020/BC%201815.jpg" TargetMode="External"/><Relationship Id="rId556" Type="http://schemas.openxmlformats.org/officeDocument/2006/relationships/hyperlink" Target="../AppData/Local/FRANCE%20N&#176;15/Adhesif/2020/1844.jpg" TargetMode="External"/><Relationship Id="rId721" Type="http://schemas.openxmlformats.org/officeDocument/2006/relationships/hyperlink" Target="../AppData/Local/FRANCE%20N&#176;15/Adhesif/2021/2029.jpg" TargetMode="External"/><Relationship Id="rId763" Type="http://schemas.openxmlformats.org/officeDocument/2006/relationships/hyperlink" Target="../AppData/Local/FRANCE%20N&#176;15/Adhesif/2021/1965.jpg" TargetMode="External"/><Relationship Id="rId88" Type="http://schemas.openxmlformats.org/officeDocument/2006/relationships/hyperlink" Target="../AppData/Local/FRANCE%20N&#176;13/Adhesif/2017/1417.jpg" TargetMode="External"/><Relationship Id="rId111" Type="http://schemas.openxmlformats.org/officeDocument/2006/relationships/hyperlink" Target="../AppData/Local/FRANCE%20N&#176;13/Adhesif/2017/1438.jpg" TargetMode="External"/><Relationship Id="rId153" Type="http://schemas.openxmlformats.org/officeDocument/2006/relationships/hyperlink" Target="../AppData/Local/FRANCE%20N&#176;13/Adhesif/2017/1477.jpg" TargetMode="External"/><Relationship Id="rId195" Type="http://schemas.openxmlformats.org/officeDocument/2006/relationships/hyperlink" Target="../AppData/Local/FRANCE%20N&#176;14/Adhesif/2018/1543.jpg" TargetMode="External"/><Relationship Id="rId209" Type="http://schemas.openxmlformats.org/officeDocument/2006/relationships/hyperlink" Target="../AppData/Local/FRANCE%20N&#176;14/Adhesif/2018/1557.jpg" TargetMode="External"/><Relationship Id="rId360" Type="http://schemas.openxmlformats.org/officeDocument/2006/relationships/hyperlink" Target="../AppData/Local/FRANCE%20N&#176;14/Adhesif/2019/1682.jpg" TargetMode="External"/><Relationship Id="rId416" Type="http://schemas.openxmlformats.org/officeDocument/2006/relationships/hyperlink" Target="../AppData/Local/FRANCE%20N&#176;14/Adhesif/2019/1734.jpg" TargetMode="External"/><Relationship Id="rId598" Type="http://schemas.openxmlformats.org/officeDocument/2006/relationships/hyperlink" Target="../AppData/Local/FRANCE%20N&#176;15/Adhesif/2020/1883.jpg" TargetMode="External"/><Relationship Id="rId220" Type="http://schemas.openxmlformats.org/officeDocument/2006/relationships/hyperlink" Target="../AppData/Local/FRANCE%20N&#176;14/Adhesif/2018/1568.jpg" TargetMode="External"/><Relationship Id="rId458" Type="http://schemas.openxmlformats.org/officeDocument/2006/relationships/hyperlink" Target="../AppData/Local/FRANCE%20N&#176;14/Adhesif/2019/1773.jpg" TargetMode="External"/><Relationship Id="rId623" Type="http://schemas.openxmlformats.org/officeDocument/2006/relationships/hyperlink" Target="../AppData/Local/FRANCE%20N&#176;15/Adhesif/2020/1906.jpg" TargetMode="External"/><Relationship Id="rId665" Type="http://schemas.openxmlformats.org/officeDocument/2006/relationships/hyperlink" Target="../AppData/Local/FRANCE%20N&#176;15/Adhesif/2021/2046.jpg" TargetMode="External"/><Relationship Id="rId15" Type="http://schemas.openxmlformats.org/officeDocument/2006/relationships/hyperlink" Target="../AppData/Local/FRANCE%20N&#176;13/Adhesif/2017/1360.jpg" TargetMode="External"/><Relationship Id="rId57" Type="http://schemas.openxmlformats.org/officeDocument/2006/relationships/hyperlink" Target="../AppData/Local/FRANCE%20N&#176;14/Adhesif/2018/1517.jpg" TargetMode="External"/><Relationship Id="rId262" Type="http://schemas.openxmlformats.org/officeDocument/2006/relationships/hyperlink" Target="../AppData/Local/FRANCE%20N&#176;14/Adhesif/2018/1608.jpg" TargetMode="External"/><Relationship Id="rId318" Type="http://schemas.openxmlformats.org/officeDocument/2006/relationships/hyperlink" Target="../AppData/Local/FRANCE%20N&#176;13/Adhesif/2016/1218.jpg" TargetMode="External"/><Relationship Id="rId525" Type="http://schemas.openxmlformats.org/officeDocument/2006/relationships/hyperlink" Target="../AppData/Local/FRANCE%20N&#176;15/Adhesif/2020/1835.jpg" TargetMode="External"/><Relationship Id="rId567" Type="http://schemas.openxmlformats.org/officeDocument/2006/relationships/hyperlink" Target="../AppData/Local/FRANCE%20N&#176;15/Adhesif/2020/1853.jpg" TargetMode="External"/><Relationship Id="rId732" Type="http://schemas.openxmlformats.org/officeDocument/2006/relationships/hyperlink" Target="../AppData/Local/FRANCE%20N&#176;15/Adhesif/2020/1932.jpg" TargetMode="External"/><Relationship Id="rId99" Type="http://schemas.openxmlformats.org/officeDocument/2006/relationships/hyperlink" Target="../AppData/Local/FRANCE%20N&#176;13/Adhesif/2017/1427.jpg" TargetMode="External"/><Relationship Id="rId122" Type="http://schemas.openxmlformats.org/officeDocument/2006/relationships/hyperlink" Target="../AppData/Local/FRANCE%20N&#176;13/Adhesif/2017/1448.jpg" TargetMode="External"/><Relationship Id="rId164" Type="http://schemas.openxmlformats.org/officeDocument/2006/relationships/hyperlink" Target="../AppData/Local/FRANCE%20N&#176;13/Adhesif/2017/1487.jpg" TargetMode="External"/><Relationship Id="rId371" Type="http://schemas.openxmlformats.org/officeDocument/2006/relationships/hyperlink" Target="../AppData/Local/FRANCE%20N&#176;14/Adhesif/2019/1693.jpg" TargetMode="External"/><Relationship Id="rId774" Type="http://schemas.openxmlformats.org/officeDocument/2006/relationships/hyperlink" Target="../AppData/Local/FRANCE%20N&#176;15/Adhesif/2021/1976.jpg" TargetMode="External"/><Relationship Id="rId427" Type="http://schemas.openxmlformats.org/officeDocument/2006/relationships/hyperlink" Target="../AppData/Local/FRANCE%20N&#176;14/Adhesif/2019/1744.jpg" TargetMode="External"/><Relationship Id="rId469" Type="http://schemas.openxmlformats.org/officeDocument/2006/relationships/hyperlink" Target="../AppData/Local/FRANCE%20N&#176;14/Adhesif/2019/1784.jpg" TargetMode="External"/><Relationship Id="rId634" Type="http://schemas.openxmlformats.org/officeDocument/2006/relationships/hyperlink" Target="../AppData/Local/FRANCE%20N&#176;15/Adhesif/2020/1917.jpg" TargetMode="External"/><Relationship Id="rId676" Type="http://schemas.openxmlformats.org/officeDocument/2006/relationships/hyperlink" Target="../AppData/Local/FRANCE%20N&#176;15/Adhesif/2021/2057.jpg" TargetMode="External"/><Relationship Id="rId26" Type="http://schemas.openxmlformats.org/officeDocument/2006/relationships/hyperlink" Target="../AppData/Local/FRANCE%20N&#176;13/Adhesif/2017/1371.jpg" TargetMode="External"/><Relationship Id="rId231" Type="http://schemas.openxmlformats.org/officeDocument/2006/relationships/hyperlink" Target="../AppData/Local/FRANCE%20N&#176;14/Adhesif/2018/1578.jpg" TargetMode="External"/><Relationship Id="rId273" Type="http://schemas.openxmlformats.org/officeDocument/2006/relationships/hyperlink" Target="../AppData/Local/FRANCE%20N&#176;14/Adhesif/2018/1618.jpg" TargetMode="External"/><Relationship Id="rId329" Type="http://schemas.openxmlformats.org/officeDocument/2006/relationships/hyperlink" Target="../AppData/Local/FRANCE%20N&#176;13/Adhesif/2016/1229.jpg" TargetMode="External"/><Relationship Id="rId480" Type="http://schemas.openxmlformats.org/officeDocument/2006/relationships/hyperlink" Target="../AppData/Local/FRANCE%20N&#176;14/Adhesif/2019/1795.jpg" TargetMode="External"/><Relationship Id="rId536" Type="http://schemas.openxmlformats.org/officeDocument/2006/relationships/hyperlink" Target="../AppData/Local/FRANCE%20N&#176;13/Adhesif/2016/1244.jpg" TargetMode="External"/><Relationship Id="rId701" Type="http://schemas.openxmlformats.org/officeDocument/2006/relationships/hyperlink" Target="../AppData/Local/FRANCE%20N&#176;15/Adhesif/2021/1998.jpg" TargetMode="External"/><Relationship Id="rId68" Type="http://schemas.openxmlformats.org/officeDocument/2006/relationships/hyperlink" Target="../AppData/Local/FRANCE%20N&#176;13/Adhesif/2017/1398.jpg" TargetMode="External"/><Relationship Id="rId133" Type="http://schemas.openxmlformats.org/officeDocument/2006/relationships/hyperlink" Target="../AppData/Local/FRANCE%20N&#176;13/Adhesif/2017/1458.jpg" TargetMode="External"/><Relationship Id="rId175" Type="http://schemas.openxmlformats.org/officeDocument/2006/relationships/hyperlink" Target="../AppData/Local/FRANCE%20N&#176;13/Adhesif/2017/1498.jpg" TargetMode="External"/><Relationship Id="rId340" Type="http://schemas.openxmlformats.org/officeDocument/2006/relationships/hyperlink" Target="../AppData/Local/FRANCE%20N&#176;14/Adhesif/2019/1656.jpg" TargetMode="External"/><Relationship Id="rId578" Type="http://schemas.openxmlformats.org/officeDocument/2006/relationships/hyperlink" Target="../AppData/Local/FRANCE%20N&#176;15/Adhesif/2020/1864.jpg" TargetMode="External"/><Relationship Id="rId743" Type="http://schemas.openxmlformats.org/officeDocument/2006/relationships/hyperlink" Target="../AppData/Local/FRANCE%20N&#176;15/Adhesif/2021/1945.jpg" TargetMode="External"/><Relationship Id="rId785" Type="http://schemas.openxmlformats.org/officeDocument/2006/relationships/hyperlink" Target="../AppData/Local/FRANCE%20N&#176;15/Adhesif/2021/1987.jpg" TargetMode="External"/><Relationship Id="rId200" Type="http://schemas.openxmlformats.org/officeDocument/2006/relationships/hyperlink" Target="../AppData/Local/FRANCE%20N&#176;14/Adhesif/2018/1548.jpg" TargetMode="External"/><Relationship Id="rId382" Type="http://schemas.openxmlformats.org/officeDocument/2006/relationships/hyperlink" Target="../AppData/Local/FRANCE%20N&#176;14/Adhesif/2019/1703.jpg" TargetMode="External"/><Relationship Id="rId438" Type="http://schemas.openxmlformats.org/officeDocument/2006/relationships/hyperlink" Target="../AppData/Local/FRANCE%20N&#176;14/Adhesif/2019/1754.jpg" TargetMode="External"/><Relationship Id="rId603" Type="http://schemas.openxmlformats.org/officeDocument/2006/relationships/hyperlink" Target="../AppData/Local/FRANCE%20N&#176;15/Adhesif/2020/1887.jpg" TargetMode="External"/><Relationship Id="rId645" Type="http://schemas.openxmlformats.org/officeDocument/2006/relationships/hyperlink" Target="../AppData/Local/FRANCE%20N&#176;15/Adhesif/2020/1928.jpg" TargetMode="External"/><Relationship Id="rId687" Type="http://schemas.openxmlformats.org/officeDocument/2006/relationships/hyperlink" Target="../AppData/Local/FRANCE%20N&#176;15/Adhesif/2021/2008.jpg" TargetMode="External"/><Relationship Id="rId242" Type="http://schemas.openxmlformats.org/officeDocument/2006/relationships/hyperlink" Target="../AppData/Local/FRANCE%20N&#176;14/Adhesif/2018/1588.jpg" TargetMode="External"/><Relationship Id="rId284" Type="http://schemas.openxmlformats.org/officeDocument/2006/relationships/hyperlink" Target="../AppData/Local/FRANCE%20N&#176;14/Adhesif/2018/BC%201617.jpg" TargetMode="External"/><Relationship Id="rId491" Type="http://schemas.openxmlformats.org/officeDocument/2006/relationships/hyperlink" Target="../AppData/Local/FRANCE%20N&#176;15/Adhesif/2020/1805.jpg" TargetMode="External"/><Relationship Id="rId505" Type="http://schemas.openxmlformats.org/officeDocument/2006/relationships/hyperlink" Target="../AppData/Local/FRANCE%20N&#176;15/Adhesif/2020/1818.jpg" TargetMode="External"/><Relationship Id="rId712" Type="http://schemas.openxmlformats.org/officeDocument/2006/relationships/hyperlink" Target="../AppData/Local/FRANCE%20N&#176;15/Adhesif/2021/2020.jpg" TargetMode="External"/><Relationship Id="rId37" Type="http://schemas.openxmlformats.org/officeDocument/2006/relationships/hyperlink" Target="../AppData/Local/FRANCE%20N&#176;13/Adhesif/2017/1381.jpg" TargetMode="External"/><Relationship Id="rId79" Type="http://schemas.openxmlformats.org/officeDocument/2006/relationships/hyperlink" Target="../AppData/Local/FRANCE%20N&#176;13/Adhesif/2017/1409.jpg" TargetMode="External"/><Relationship Id="rId102" Type="http://schemas.openxmlformats.org/officeDocument/2006/relationships/hyperlink" Target="../AppData/Local/FRANCE%20N&#176;13/Adhesif/2017/BC1422.jpg" TargetMode="External"/><Relationship Id="rId144" Type="http://schemas.openxmlformats.org/officeDocument/2006/relationships/hyperlink" Target="../AppData/Local/FRANCE%20N&#176;13/Adhesif/2017/1468.jpg" TargetMode="External"/><Relationship Id="rId547" Type="http://schemas.openxmlformats.org/officeDocument/2006/relationships/hyperlink" Target="../AppData/Local/FRANCE%20N&#176;13/Adhesif/2016/1255.jpg" TargetMode="External"/><Relationship Id="rId589" Type="http://schemas.openxmlformats.org/officeDocument/2006/relationships/hyperlink" Target="../AppData/Local/FRANCE%20N&#176;15/Adhesif/2020/1874.jpg" TargetMode="External"/><Relationship Id="rId754" Type="http://schemas.openxmlformats.org/officeDocument/2006/relationships/hyperlink" Target="../AppData/Local/FRANCE%20N&#176;15/Adhesif/2021/1956.jpg" TargetMode="External"/><Relationship Id="rId90" Type="http://schemas.openxmlformats.org/officeDocument/2006/relationships/hyperlink" Target="../AppData/Local/FRANCE%20N&#176;13/Adhesif/2017/1419.jpg" TargetMode="External"/><Relationship Id="rId186" Type="http://schemas.openxmlformats.org/officeDocument/2006/relationships/hyperlink" Target="../AppData/Local/FRANCE%20N&#176;14/Adhesif/2018/1534.jpg" TargetMode="External"/><Relationship Id="rId351" Type="http://schemas.openxmlformats.org/officeDocument/2006/relationships/hyperlink" Target="../AppData/Local/FRANCE%20N&#176;14/Adhesif/2019/1667.jpg" TargetMode="External"/><Relationship Id="rId393" Type="http://schemas.openxmlformats.org/officeDocument/2006/relationships/hyperlink" Target="../AppData/Local/FRANCE%20N&#176;14/Adhesif/2019/1710.jpg" TargetMode="External"/><Relationship Id="rId407" Type="http://schemas.openxmlformats.org/officeDocument/2006/relationships/hyperlink" Target="../AppData/Local/FRANCE%20N&#176;14/Adhesif/2019/1725.jpg" TargetMode="External"/><Relationship Id="rId449" Type="http://schemas.openxmlformats.org/officeDocument/2006/relationships/hyperlink" Target="../AppData/Local/FRANCE%20N&#176;14/Adhesif/2019/BC1753.jpg" TargetMode="External"/><Relationship Id="rId614" Type="http://schemas.openxmlformats.org/officeDocument/2006/relationships/hyperlink" Target="../AppData/Local/FRANCE%20N&#176;15/Adhesif/2020/1897.jpg" TargetMode="External"/><Relationship Id="rId656" Type="http://schemas.openxmlformats.org/officeDocument/2006/relationships/hyperlink" Target="../AppData/Local/FRANCE%20N&#176;15/Adhesif/2021/2037.jpg" TargetMode="External"/><Relationship Id="rId211" Type="http://schemas.openxmlformats.org/officeDocument/2006/relationships/hyperlink" Target="../AppData/Local/FRANCE%20N&#176;14/Adhesif/2018/1559.jpg" TargetMode="External"/><Relationship Id="rId253" Type="http://schemas.openxmlformats.org/officeDocument/2006/relationships/hyperlink" Target="../AppData/Local/FRANCE%20N&#176;14/Adhesif/2018/1598.jpg" TargetMode="External"/><Relationship Id="rId295" Type="http://schemas.openxmlformats.org/officeDocument/2006/relationships/hyperlink" Target="../AppData/Local/FRANCE%20N&#176;14/Adhesif/2018/1639.jpg" TargetMode="External"/><Relationship Id="rId309" Type="http://schemas.openxmlformats.org/officeDocument/2006/relationships/hyperlink" Target="../AppData/Local/FRANCE%20N&#176;14/Adhesif/2018/1652.jpg" TargetMode="External"/><Relationship Id="rId460" Type="http://schemas.openxmlformats.org/officeDocument/2006/relationships/hyperlink" Target="../AppData/Local/FRANCE%20N&#176;14/Adhesif/2019/1775.jpg" TargetMode="External"/><Relationship Id="rId516" Type="http://schemas.openxmlformats.org/officeDocument/2006/relationships/hyperlink" Target="../AppData/Local/FRANCE%20N&#176;15/Adhesif/2020/1814.jpg" TargetMode="External"/><Relationship Id="rId698" Type="http://schemas.openxmlformats.org/officeDocument/2006/relationships/hyperlink" Target="../AppData/Local/FRANCE%20N&#176;15/Adhesif/2021/1995.jpg" TargetMode="External"/><Relationship Id="rId48" Type="http://schemas.openxmlformats.org/officeDocument/2006/relationships/hyperlink" Target="../AppData/Local/FRANCE%20N&#176;13/Adhesif/2017/1391.jpg" TargetMode="External"/><Relationship Id="rId113" Type="http://schemas.openxmlformats.org/officeDocument/2006/relationships/hyperlink" Target="../AppData/Local/FRANCE%20N&#176;13/Adhesif/2017/1440.jpg" TargetMode="External"/><Relationship Id="rId320" Type="http://schemas.openxmlformats.org/officeDocument/2006/relationships/hyperlink" Target="../AppData/Local/FRANCE%20N&#176;13/Adhesif/2016/1220.jpg" TargetMode="External"/><Relationship Id="rId558" Type="http://schemas.openxmlformats.org/officeDocument/2006/relationships/hyperlink" Target="../AppData/Local/FRANCE%20N&#176;15/Adhesif/2020/1846.jpg" TargetMode="External"/><Relationship Id="rId723" Type="http://schemas.openxmlformats.org/officeDocument/2006/relationships/hyperlink" Target="../AppData/Local/FRANCE%20N&#176;15/Adhesif/2021/2031.jpg" TargetMode="External"/><Relationship Id="rId765" Type="http://schemas.openxmlformats.org/officeDocument/2006/relationships/hyperlink" Target="../AppData/Local/FRANCE%20N&#176;15/Adhesif/2021/1967.jpg" TargetMode="External"/><Relationship Id="rId155" Type="http://schemas.openxmlformats.org/officeDocument/2006/relationships/hyperlink" Target="../AppData/Local/FRANCE%20N&#176;13/Adhesif/2017/1478.jpg" TargetMode="External"/><Relationship Id="rId197" Type="http://schemas.openxmlformats.org/officeDocument/2006/relationships/hyperlink" Target="../AppData/Local/FRANCE%20N&#176;14/Adhesif/2018/1545.jpg" TargetMode="External"/><Relationship Id="rId362" Type="http://schemas.openxmlformats.org/officeDocument/2006/relationships/hyperlink" Target="../AppData/Local/FRANCE%20N&#176;14/Adhesif/2019/1684.jpg" TargetMode="External"/><Relationship Id="rId418" Type="http://schemas.openxmlformats.org/officeDocument/2006/relationships/hyperlink" Target="../AppData/Local/FRANCE%20N&#176;14/Adhesif/2019/1736.jpg" TargetMode="External"/><Relationship Id="rId625" Type="http://schemas.openxmlformats.org/officeDocument/2006/relationships/hyperlink" Target="../AppData/Local/FRANCE%20N&#176;15/Adhesif/2020/1908.jpg" TargetMode="External"/><Relationship Id="rId222" Type="http://schemas.openxmlformats.org/officeDocument/2006/relationships/hyperlink" Target="../AppData/Local/FRANCE%20N&#176;14/Carnet%20Croix%20Rouge/2018/2062.jpg" TargetMode="External"/><Relationship Id="rId264" Type="http://schemas.openxmlformats.org/officeDocument/2006/relationships/hyperlink" Target="../AppData/Local/FRANCE%20N&#176;14/Adhesif/2018/1610.jpg" TargetMode="External"/><Relationship Id="rId471" Type="http://schemas.openxmlformats.org/officeDocument/2006/relationships/hyperlink" Target="../AppData/Local/FRANCE%20N&#176;14/Adhesif/2019/1786.jpg" TargetMode="External"/><Relationship Id="rId667" Type="http://schemas.openxmlformats.org/officeDocument/2006/relationships/hyperlink" Target="../AppData/Local/FRANCE%20N&#176;15/Adhesif/2021/2048.jpg" TargetMode="External"/><Relationship Id="rId17" Type="http://schemas.openxmlformats.org/officeDocument/2006/relationships/hyperlink" Target="../AppData/Local/FRANCE%20N&#176;13/Adhesif/2017/1362.jpg" TargetMode="External"/><Relationship Id="rId59" Type="http://schemas.openxmlformats.org/officeDocument/2006/relationships/hyperlink" Target="../AppData/Local/FRANCE%20N&#176;14/Adhesif/2018/1519.jpg" TargetMode="External"/><Relationship Id="rId124" Type="http://schemas.openxmlformats.org/officeDocument/2006/relationships/hyperlink" Target="../AppData/Local/FRANCE%20N&#176;13/Adhesif/2017/1450.jpg" TargetMode="External"/><Relationship Id="rId527" Type="http://schemas.openxmlformats.org/officeDocument/2006/relationships/hyperlink" Target="../AppData/Local/FRANCE%20N&#176;15/Adhesif/2020/1837.jpg" TargetMode="External"/><Relationship Id="rId569" Type="http://schemas.openxmlformats.org/officeDocument/2006/relationships/hyperlink" Target="../AppData/Local/FRANCE%20N&#176;15/Adhesif/2020/1855.jpg" TargetMode="External"/><Relationship Id="rId734" Type="http://schemas.openxmlformats.org/officeDocument/2006/relationships/hyperlink" Target="../AppData/Local/FRANCE%20N&#176;15/Adhesif/2020/1936.jpg" TargetMode="External"/><Relationship Id="rId776" Type="http://schemas.openxmlformats.org/officeDocument/2006/relationships/hyperlink" Target="../AppData/Local/FRANCE%20N&#176;15/Adhesif/2021/1978.jpg" TargetMode="External"/><Relationship Id="rId70" Type="http://schemas.openxmlformats.org/officeDocument/2006/relationships/hyperlink" Target="../AppData/Local/FRANCE%20N&#176;13/Adhesif/2017/1400.jpg" TargetMode="External"/><Relationship Id="rId166" Type="http://schemas.openxmlformats.org/officeDocument/2006/relationships/hyperlink" Target="../AppData/Local/FRANCE%20N&#176;13/Adhesif/2017/1489.jpg" TargetMode="External"/><Relationship Id="rId331" Type="http://schemas.openxmlformats.org/officeDocument/2006/relationships/hyperlink" Target="../AppData/Local/FRANCE%20N&#176;13/Adhesif/2016/1230.jpg" TargetMode="External"/><Relationship Id="rId373" Type="http://schemas.openxmlformats.org/officeDocument/2006/relationships/hyperlink" Target="../AppData/Local/FRANCE%20N&#176;14/Adhesif/2019/BC%201683.jpg" TargetMode="External"/><Relationship Id="rId429" Type="http://schemas.openxmlformats.org/officeDocument/2006/relationships/hyperlink" Target="../AppData/Local/FRANCE%20N&#176;14/Adhesif/2019/1746.jpg" TargetMode="External"/><Relationship Id="rId580" Type="http://schemas.openxmlformats.org/officeDocument/2006/relationships/hyperlink" Target="../AppData/Local/FRANCE%20N&#176;15/Adhesif/2020/1866.jpg" TargetMode="External"/><Relationship Id="rId636" Type="http://schemas.openxmlformats.org/officeDocument/2006/relationships/hyperlink" Target="../AppData/Local/FRANCE%20N&#176;15/Adhesif/2020/1919.jpg" TargetMode="External"/><Relationship Id="rId1" Type="http://schemas.openxmlformats.org/officeDocument/2006/relationships/hyperlink" Target="../AppData/Local/FRANCE%20N&#176;14/Adhesif/2018/1502.jpg" TargetMode="External"/><Relationship Id="rId233" Type="http://schemas.openxmlformats.org/officeDocument/2006/relationships/hyperlink" Target="../AppData/Local/FRANCE%20N&#176;14/Adhesif/2018/1580.jpg" TargetMode="External"/><Relationship Id="rId440" Type="http://schemas.openxmlformats.org/officeDocument/2006/relationships/hyperlink" Target="../AppData/Local/FRANCE%20N&#176;14/Adhesif/2019/1756.jpg" TargetMode="External"/><Relationship Id="rId678" Type="http://schemas.openxmlformats.org/officeDocument/2006/relationships/hyperlink" Target="../AppData/Local/FRANCE%20N&#176;15/Adhesif/2021/2059.jpg" TargetMode="External"/><Relationship Id="rId28" Type="http://schemas.openxmlformats.org/officeDocument/2006/relationships/hyperlink" Target="../AppData/Local/FRANCE%20N&#176;13/Adhesif/2017/1372.jpg" TargetMode="External"/><Relationship Id="rId275" Type="http://schemas.openxmlformats.org/officeDocument/2006/relationships/hyperlink" Target="../AppData/Local/FRANCE%20N&#176;14/Adhesif/2018/1620.jpg" TargetMode="External"/><Relationship Id="rId300" Type="http://schemas.openxmlformats.org/officeDocument/2006/relationships/hyperlink" Target="../AppData/Local/FRANCE%20N&#176;14/Adhesif/2018/1643.jpg" TargetMode="External"/><Relationship Id="rId482" Type="http://schemas.openxmlformats.org/officeDocument/2006/relationships/hyperlink" Target="../AppData/Local/FRANCE%20N&#176;14/Adhesif/2019/1797.jpg" TargetMode="External"/><Relationship Id="rId538" Type="http://schemas.openxmlformats.org/officeDocument/2006/relationships/hyperlink" Target="../AppData/Local/FRANCE%20N&#176;13/Adhesif/2016/1246.jpg" TargetMode="External"/><Relationship Id="rId703" Type="http://schemas.openxmlformats.org/officeDocument/2006/relationships/hyperlink" Target="../AppData/Local/FRANCE%20N&#176;15/Adhesif/2021/2000.jpg" TargetMode="External"/><Relationship Id="rId745" Type="http://schemas.openxmlformats.org/officeDocument/2006/relationships/hyperlink" Target="../AppData/Local/FRANCE%20N&#176;15/Adhesif/2021/1947.jpg" TargetMode="External"/><Relationship Id="rId81" Type="http://schemas.openxmlformats.org/officeDocument/2006/relationships/hyperlink" Target="../AppData/Local/FRANCE%20N&#176;13/Adhesif/2017/1410.jpg" TargetMode="External"/><Relationship Id="rId135" Type="http://schemas.openxmlformats.org/officeDocument/2006/relationships/hyperlink" Target="../AppData/Local/FRANCE%20N&#176;13/Adhesif/2017/1460.jpg" TargetMode="External"/><Relationship Id="rId177" Type="http://schemas.openxmlformats.org/officeDocument/2006/relationships/hyperlink" Target="../AppData/Local/FRANCE%20N&#176;13/Adhesif/2017/1500.jpg" TargetMode="External"/><Relationship Id="rId342" Type="http://schemas.openxmlformats.org/officeDocument/2006/relationships/hyperlink" Target="../AppData/Local/FRANCE%20N&#176;14/Adhesif/2019/1658.jpg" TargetMode="External"/><Relationship Id="rId384" Type="http://schemas.openxmlformats.org/officeDocument/2006/relationships/hyperlink" Target="../AppData/Local/FRANCE%20N&#176;14/Adhesif/2019/1705.jpg" TargetMode="External"/><Relationship Id="rId591" Type="http://schemas.openxmlformats.org/officeDocument/2006/relationships/hyperlink" Target="../AppData/Local/FRANCE%20N&#176;15/Adhesif/2020/1876.jpg" TargetMode="External"/><Relationship Id="rId605" Type="http://schemas.openxmlformats.org/officeDocument/2006/relationships/hyperlink" Target="../AppData/Local/FRANCE%20N&#176;15/Adhesif/2020/1889.jpg" TargetMode="External"/><Relationship Id="rId787" Type="http://schemas.openxmlformats.org/officeDocument/2006/relationships/hyperlink" Target="../AppData/Local/FRANCE%20N&#176;13/Adhesif/2016/1216.jpg" TargetMode="External"/><Relationship Id="rId202" Type="http://schemas.openxmlformats.org/officeDocument/2006/relationships/hyperlink" Target="../AppData/Local/FRANCE%20N&#176;14/Adhesif/2018/1550.jpg" TargetMode="External"/><Relationship Id="rId244" Type="http://schemas.openxmlformats.org/officeDocument/2006/relationships/hyperlink" Target="../AppData/Local/FRANCE%20N&#176;14/Adhesif/2018/1590.jpg" TargetMode="External"/><Relationship Id="rId647" Type="http://schemas.openxmlformats.org/officeDocument/2006/relationships/hyperlink" Target="../AppData/Local/FRANCE%20N&#176;14/Adhesif/2019/1680.jpg" TargetMode="External"/><Relationship Id="rId689" Type="http://schemas.openxmlformats.org/officeDocument/2006/relationships/hyperlink" Target="../AppData/Local/FRANCE%20N&#176;15/Adhesif/2021/2010.jpg" TargetMode="External"/><Relationship Id="rId39" Type="http://schemas.openxmlformats.org/officeDocument/2006/relationships/hyperlink" Target="../AppData/Local/FRANCE%20N&#176;13/Adhesif/2017/1383.jpg" TargetMode="External"/><Relationship Id="rId286" Type="http://schemas.openxmlformats.org/officeDocument/2006/relationships/hyperlink" Target="../AppData/Local/FRANCE%20N&#176;14/Adhesif/2018/1629.jpg" TargetMode="External"/><Relationship Id="rId451" Type="http://schemas.openxmlformats.org/officeDocument/2006/relationships/hyperlink" Target="../AppData/Local/FRANCE%20N&#176;14/Adhesif/2019/1766.jpg" TargetMode="External"/><Relationship Id="rId493" Type="http://schemas.openxmlformats.org/officeDocument/2006/relationships/hyperlink" Target="../AppData/Local/FRANCE%20N&#176;15/Adhesif/2020/1808.jpg" TargetMode="External"/><Relationship Id="rId507" Type="http://schemas.openxmlformats.org/officeDocument/2006/relationships/hyperlink" Target="../AppData/Local/FRANCE%20N&#176;15/Adhesif/2020/1820.jpg" TargetMode="External"/><Relationship Id="rId549" Type="http://schemas.openxmlformats.org/officeDocument/2006/relationships/hyperlink" Target="../AppData/Local/FRANCE%20N&#176;13/Adhesif/2016/1256.jpg" TargetMode="External"/><Relationship Id="rId714" Type="http://schemas.openxmlformats.org/officeDocument/2006/relationships/hyperlink" Target="../AppData/Local/FRANCE%20N&#176;15/Adhesif/2021/2022.jpg" TargetMode="External"/><Relationship Id="rId756" Type="http://schemas.openxmlformats.org/officeDocument/2006/relationships/hyperlink" Target="../AppData/Local/FRANCE%20N&#176;15/Adhesif/2021/1958.jpg" TargetMode="External"/><Relationship Id="rId50" Type="http://schemas.openxmlformats.org/officeDocument/2006/relationships/hyperlink" Target="../AppData/Local/FRANCE%20N&#176;13/Adhesif/2017/1393.jpg" TargetMode="External"/><Relationship Id="rId104" Type="http://schemas.openxmlformats.org/officeDocument/2006/relationships/hyperlink" Target="../AppData/Local/FRANCE%20N&#176;13/Adhesif/2017/1431.jpg" TargetMode="External"/><Relationship Id="rId146" Type="http://schemas.openxmlformats.org/officeDocument/2006/relationships/hyperlink" Target="../AppData/Local/FRANCE%20N&#176;13/Adhesif/2017/1470.jpg" TargetMode="External"/><Relationship Id="rId188" Type="http://schemas.openxmlformats.org/officeDocument/2006/relationships/hyperlink" Target="../AppData/Local/FRANCE%20N&#176;14/Adhesif/2018/1536.jpg" TargetMode="External"/><Relationship Id="rId311" Type="http://schemas.openxmlformats.org/officeDocument/2006/relationships/hyperlink" Target="../AppData/Local/FRANCE%20N&#176;14/Adhesif/2018/1653.jpg" TargetMode="External"/><Relationship Id="rId353" Type="http://schemas.openxmlformats.org/officeDocument/2006/relationships/hyperlink" Target="../AppData/Local/FRANCE%20N&#176;14/Adhesif/2019/1669.jpg" TargetMode="External"/><Relationship Id="rId395" Type="http://schemas.openxmlformats.org/officeDocument/2006/relationships/hyperlink" Target="../AppData/Local/FRANCE%20N&#176;14/Adhesif/2019/1712.jpg" TargetMode="External"/><Relationship Id="rId409" Type="http://schemas.openxmlformats.org/officeDocument/2006/relationships/hyperlink" Target="../AppData/Local/FRANCE%20N&#176;14/Adhesif/2019/1727.jpg" TargetMode="External"/><Relationship Id="rId560" Type="http://schemas.openxmlformats.org/officeDocument/2006/relationships/hyperlink" Target="../AppData/Local/FRANCE%20N&#176;15/Adhesif/2020/1848.jpg" TargetMode="External"/><Relationship Id="rId92" Type="http://schemas.openxmlformats.org/officeDocument/2006/relationships/hyperlink" Target="../AppData/Local/FRANCE%20N&#176;13/Adhesif/2017/1421.jpg" TargetMode="External"/><Relationship Id="rId213" Type="http://schemas.openxmlformats.org/officeDocument/2006/relationships/hyperlink" Target="../AppData/Local/FRANCE%20N&#176;14/Adhesif/2018/1561.jpg" TargetMode="External"/><Relationship Id="rId420" Type="http://schemas.openxmlformats.org/officeDocument/2006/relationships/hyperlink" Target="../AppData/Local/FRANCE%20N&#176;14/Adhesif/2019/1738.jpg" TargetMode="External"/><Relationship Id="rId616" Type="http://schemas.openxmlformats.org/officeDocument/2006/relationships/hyperlink" Target="../AppData/Local/FRANCE%20N&#176;15/Adhesif/2020/1899.jpg" TargetMode="External"/><Relationship Id="rId658" Type="http://schemas.openxmlformats.org/officeDocument/2006/relationships/hyperlink" Target="../AppData/Local/FRANCE%20N&#176;15/Adhesif/2021/2039.jpg" TargetMode="External"/><Relationship Id="rId255" Type="http://schemas.openxmlformats.org/officeDocument/2006/relationships/hyperlink" Target="../AppData/Local/FRANCE%20N&#176;14/Adhesif/2018/1600.jpg" TargetMode="External"/><Relationship Id="rId297" Type="http://schemas.openxmlformats.org/officeDocument/2006/relationships/hyperlink" Target="../AppData/Local/FRANCE%20N&#176;14/Adhesif/2018/BC%201629.jpg" TargetMode="External"/><Relationship Id="rId462" Type="http://schemas.openxmlformats.org/officeDocument/2006/relationships/hyperlink" Target="../AppData/Local/FRANCE%20N&#176;14/Adhesif/2019/1777.jpg" TargetMode="External"/><Relationship Id="rId518" Type="http://schemas.openxmlformats.org/officeDocument/2006/relationships/hyperlink" Target="../AppData/Local/FRANCE%20N&#176;15/Adhesif/2020/1828.jpg" TargetMode="External"/><Relationship Id="rId725" Type="http://schemas.openxmlformats.org/officeDocument/2006/relationships/hyperlink" Target="../AppData/Local/FRANCE%20N&#176;15/Adhesif/2021/2033.jpg" TargetMode="External"/><Relationship Id="rId115" Type="http://schemas.openxmlformats.org/officeDocument/2006/relationships/hyperlink" Target="../AppData/Local/FRANCE%20N&#176;13/Adhesif/2017/BC1430..jpg" TargetMode="External"/><Relationship Id="rId157" Type="http://schemas.openxmlformats.org/officeDocument/2006/relationships/hyperlink" Target="../AppData/Local/FRANCE%20N&#176;13/Adhesif/2017/1480.jpg" TargetMode="External"/><Relationship Id="rId322" Type="http://schemas.openxmlformats.org/officeDocument/2006/relationships/hyperlink" Target="../AppData/Local/FRANCE%20N&#176;13/Adhesif/2016/1222.jpg" TargetMode="External"/><Relationship Id="rId364" Type="http://schemas.openxmlformats.org/officeDocument/2006/relationships/hyperlink" Target="../AppData/Local/FRANCE%20N&#176;14/Adhesif/2019/1686.jpg" TargetMode="External"/><Relationship Id="rId767" Type="http://schemas.openxmlformats.org/officeDocument/2006/relationships/hyperlink" Target="../AppData/Local/FRANCE%20N&#176;15/Adhesif/2021/1969.jpg" TargetMode="External"/><Relationship Id="rId61" Type="http://schemas.openxmlformats.org/officeDocument/2006/relationships/hyperlink" Target="../AppData/Local/FRANCE%20N&#176;14/Adhesif/2018/1521.jpg" TargetMode="External"/><Relationship Id="rId199" Type="http://schemas.openxmlformats.org/officeDocument/2006/relationships/hyperlink" Target="../AppData/Local/FRANCE%20N&#176;14/Adhesif/2018/1547.jpg" TargetMode="External"/><Relationship Id="rId571" Type="http://schemas.openxmlformats.org/officeDocument/2006/relationships/hyperlink" Target="../AppData/Local/FRANCE%20N&#176;15/Adhesif/2020/1857.jpg" TargetMode="External"/><Relationship Id="rId627" Type="http://schemas.openxmlformats.org/officeDocument/2006/relationships/hyperlink" Target="../AppData/Local/FRANCE%20N&#176;15/Adhesif/2020/1910.jpg" TargetMode="External"/><Relationship Id="rId669" Type="http://schemas.openxmlformats.org/officeDocument/2006/relationships/hyperlink" Target="../AppData/Local/FRANCE%20N&#176;15/Adhesif/2021/2050.jpg" TargetMode="External"/><Relationship Id="rId19" Type="http://schemas.openxmlformats.org/officeDocument/2006/relationships/hyperlink" Target="../AppData/Local/FRANCE%20N&#176;13/Adhesif/2017/1364.jpg" TargetMode="External"/><Relationship Id="rId224" Type="http://schemas.openxmlformats.org/officeDocument/2006/relationships/hyperlink" Target="../AppData/Local/FRANCE%20N&#176;14/Adhesif/2018/1571.jpg" TargetMode="External"/><Relationship Id="rId266" Type="http://schemas.openxmlformats.org/officeDocument/2006/relationships/hyperlink" Target="../AppData/Local/FRANCE%20N&#176;14/Adhesif/2018/1612.jpg" TargetMode="External"/><Relationship Id="rId431" Type="http://schemas.openxmlformats.org/officeDocument/2006/relationships/hyperlink" Target="../AppData/Local/FRANCE%20N&#176;14/Adhesif/2019/1748.jpg" TargetMode="External"/><Relationship Id="rId473" Type="http://schemas.openxmlformats.org/officeDocument/2006/relationships/hyperlink" Target="../AppData/Local/FRANCE%20N&#176;14/Adhesif/2019/1788.jpg" TargetMode="External"/><Relationship Id="rId529" Type="http://schemas.openxmlformats.org/officeDocument/2006/relationships/hyperlink" Target="../AppData/Local/FRANCE%20N&#176;15/Adhesif/2020/BC%201827.jpg" TargetMode="External"/><Relationship Id="rId680" Type="http://schemas.openxmlformats.org/officeDocument/2006/relationships/hyperlink" Target="../AppData/Local/FRANCE%20N&#176;15/Adhesif/2021/2001.jpg" TargetMode="External"/><Relationship Id="rId736" Type="http://schemas.openxmlformats.org/officeDocument/2006/relationships/hyperlink" Target="../AppData/Local/FRANCE%20N&#176;15/Adhesif/2020/1938.jpg" TargetMode="External"/><Relationship Id="rId30" Type="http://schemas.openxmlformats.org/officeDocument/2006/relationships/hyperlink" Target="../AppData/Local/FRANCE%20N&#176;13/Adhesif/2017/1374.jpg" TargetMode="External"/><Relationship Id="rId126" Type="http://schemas.openxmlformats.org/officeDocument/2006/relationships/hyperlink" Target="../AppData/Local/FRANCE%20N&#176;13/Adhesif/2017/1452.jpg" TargetMode="External"/><Relationship Id="rId168" Type="http://schemas.openxmlformats.org/officeDocument/2006/relationships/hyperlink" Target="../AppData/Local/FRANCE%20N&#176;13/Adhesif/2017/1491.jpg" TargetMode="External"/><Relationship Id="rId333" Type="http://schemas.openxmlformats.org/officeDocument/2006/relationships/hyperlink" Target="../AppData/Local/FRANCE%20N&#176;13/Adhesif/2016/1232.jpg" TargetMode="External"/><Relationship Id="rId540" Type="http://schemas.openxmlformats.org/officeDocument/2006/relationships/hyperlink" Target="../AppData/Local/FRANCE%20N&#176;13/Adhesif/2016/1248.jpg" TargetMode="External"/><Relationship Id="rId778" Type="http://schemas.openxmlformats.org/officeDocument/2006/relationships/hyperlink" Target="../AppData/Local/FRANCE%20N&#176;15/Adhesif/2021/1980.jpg" TargetMode="External"/><Relationship Id="rId72" Type="http://schemas.openxmlformats.org/officeDocument/2006/relationships/hyperlink" Target="../AppData/Local/FRANCE%20N&#176;13/Adhesif/2017/1402.jpg" TargetMode="External"/><Relationship Id="rId375" Type="http://schemas.openxmlformats.org/officeDocument/2006/relationships/hyperlink" Target="../AppData/Local/FRANCE%20N&#176;14/Adhesif/2019/1696.jpg" TargetMode="External"/><Relationship Id="rId582" Type="http://schemas.openxmlformats.org/officeDocument/2006/relationships/hyperlink" Target="../AppData/Local/FRANCE%20N&#176;15/Adhesif/2020/1868.jpg" TargetMode="External"/><Relationship Id="rId638" Type="http://schemas.openxmlformats.org/officeDocument/2006/relationships/hyperlink" Target="../AppData/Local/FRANCE%20N&#176;15/Adhesif/2020/1921.jpg" TargetMode="External"/><Relationship Id="rId3" Type="http://schemas.openxmlformats.org/officeDocument/2006/relationships/hyperlink" Target="../AppData/Local/FRANCE%20N&#176;14/Adhesif/2018/1504.jpg" TargetMode="External"/><Relationship Id="rId235" Type="http://schemas.openxmlformats.org/officeDocument/2006/relationships/hyperlink" Target="../AppData/Local/FRANCE%20N&#176;14/Adhesif/2018/BC%201570.jpg" TargetMode="External"/><Relationship Id="rId277" Type="http://schemas.openxmlformats.org/officeDocument/2006/relationships/hyperlink" Target="../AppData/Local/FRANCE%20N&#176;14/Adhesif/2018/1622.jpg" TargetMode="External"/><Relationship Id="rId400" Type="http://schemas.openxmlformats.org/officeDocument/2006/relationships/hyperlink" Target="../AppData/Local/FRANCE%20N&#176;14/Adhesif/2019/1717.jpg" TargetMode="External"/><Relationship Id="rId442" Type="http://schemas.openxmlformats.org/officeDocument/2006/relationships/hyperlink" Target="../AppData/Local/FRANCE%20N&#176;14/Adhesif/2019/1758.jpg" TargetMode="External"/><Relationship Id="rId484" Type="http://schemas.openxmlformats.org/officeDocument/2006/relationships/hyperlink" Target="../AppData/Local/FRANCE%20N&#176;14/Adhesif/2019/1799.jpg" TargetMode="External"/><Relationship Id="rId705" Type="http://schemas.openxmlformats.org/officeDocument/2006/relationships/hyperlink" Target="../AppData/Local/FRANCE%20N&#176;15/Adhesif/2021/2013.jpg" TargetMode="External"/><Relationship Id="rId137" Type="http://schemas.openxmlformats.org/officeDocument/2006/relationships/hyperlink" Target="../AppData/Local/FRANCE%20N&#176;13/Adhesif/2017/1462.jpg" TargetMode="External"/><Relationship Id="rId302" Type="http://schemas.openxmlformats.org/officeDocument/2006/relationships/hyperlink" Target="../AppData/Local/FRANCE%20N&#176;14/Adhesif/2018/1645.jpg" TargetMode="External"/><Relationship Id="rId344" Type="http://schemas.openxmlformats.org/officeDocument/2006/relationships/hyperlink" Target="../AppData/Local/FRANCE%20N&#176;14/Adhesif/2019/1660.jpg" TargetMode="External"/><Relationship Id="rId691" Type="http://schemas.openxmlformats.org/officeDocument/2006/relationships/hyperlink" Target="../AppData/Local/FRANCE%20N&#176;15/Adhesif/2021/2012.jpg" TargetMode="External"/><Relationship Id="rId747" Type="http://schemas.openxmlformats.org/officeDocument/2006/relationships/hyperlink" Target="../AppData/Local/FRANCE%20N&#176;15/Adhesif/2021/1949.jpg" TargetMode="External"/><Relationship Id="rId789" Type="http://schemas.openxmlformats.org/officeDocument/2006/relationships/hyperlink" Target="../AppData/Local/FRANCE%20N&#176;14/Adhesif/2019/BC%201707.jpg" TargetMode="External"/><Relationship Id="rId41" Type="http://schemas.openxmlformats.org/officeDocument/2006/relationships/hyperlink" Target="../AppData/Local/FRANCE%20N&#176;13/Adhesif/2017/1385.jpg" TargetMode="External"/><Relationship Id="rId83" Type="http://schemas.openxmlformats.org/officeDocument/2006/relationships/hyperlink" Target="../AppData/Local/FRANCE%20N&#176;13/Adhesif/2017/1412.jpg" TargetMode="External"/><Relationship Id="rId179" Type="http://schemas.openxmlformats.org/officeDocument/2006/relationships/hyperlink" Target="../AppData/Local/FRANCE%20N&#176;13/Adhesif/2017/BC1490.jpg" TargetMode="External"/><Relationship Id="rId386" Type="http://schemas.openxmlformats.org/officeDocument/2006/relationships/hyperlink" Target="../AppData/Local/FRANCE%20N&#176;14/Adhesif/2019/BC%201695.jpg" TargetMode="External"/><Relationship Id="rId551" Type="http://schemas.openxmlformats.org/officeDocument/2006/relationships/hyperlink" Target="../AppData/Local/FRANCE%20N&#176;15/Adhesif/2020/1839.jpg" TargetMode="External"/><Relationship Id="rId593" Type="http://schemas.openxmlformats.org/officeDocument/2006/relationships/hyperlink" Target="../AppData/Local/FRANCE%20N&#176;15/Adhesif/2020/1878.jpg" TargetMode="External"/><Relationship Id="rId607" Type="http://schemas.openxmlformats.org/officeDocument/2006/relationships/hyperlink" Target="../AppData/Local/FRANCE%20N&#176;15/Adhesif/2020/1891.jpg" TargetMode="External"/><Relationship Id="rId649" Type="http://schemas.openxmlformats.org/officeDocument/2006/relationships/hyperlink" Target="../AppData/Local/FRANCE%20N&#176;14/Adhesif/2019/1678.jpg" TargetMode="External"/><Relationship Id="rId190" Type="http://schemas.openxmlformats.org/officeDocument/2006/relationships/hyperlink" Target="../AppData/Local/FRANCE%20N&#176;14/Adhesif/2018/1538.jpg" TargetMode="External"/><Relationship Id="rId204" Type="http://schemas.openxmlformats.org/officeDocument/2006/relationships/hyperlink" Target="../AppData/Local/FRANCE%20N&#176;14/Adhesif/2018/1552.jpg" TargetMode="External"/><Relationship Id="rId246" Type="http://schemas.openxmlformats.org/officeDocument/2006/relationships/hyperlink" Target="../AppData/Local/FRANCE%20N&#176;14/Adhesif/2018/1592.jpg" TargetMode="External"/><Relationship Id="rId288" Type="http://schemas.openxmlformats.org/officeDocument/2006/relationships/hyperlink" Target="../AppData/Local/FRANCE%20N&#176;14/Adhesif/2018/1632.jpg" TargetMode="External"/><Relationship Id="rId411" Type="http://schemas.openxmlformats.org/officeDocument/2006/relationships/hyperlink" Target="../AppData/Local/FRANCE%20N&#176;14/Adhesif/2019/1729.jpg" TargetMode="External"/><Relationship Id="rId453" Type="http://schemas.openxmlformats.org/officeDocument/2006/relationships/hyperlink" Target="../AppData/Local/FRANCE%20N&#176;14/Adhesif/2019/1768.jpg" TargetMode="External"/><Relationship Id="rId509" Type="http://schemas.openxmlformats.org/officeDocument/2006/relationships/hyperlink" Target="../AppData/Local/FRANCE%20N&#176;15/Adhesif/2020/1822.jpg" TargetMode="External"/><Relationship Id="rId660" Type="http://schemas.openxmlformats.org/officeDocument/2006/relationships/hyperlink" Target="../AppData/Local/FRANCE%20N&#176;15/Adhesif/2021/2041.jpg" TargetMode="External"/><Relationship Id="rId106" Type="http://schemas.openxmlformats.org/officeDocument/2006/relationships/hyperlink" Target="../AppData/Local/FRANCE%20N&#176;13/Adhesif/2017/1433.jpg" TargetMode="External"/><Relationship Id="rId313" Type="http://schemas.openxmlformats.org/officeDocument/2006/relationships/hyperlink" Target="../AppData/Local/FRANCE%20N&#176;14/Adhesif/2018/1655.jpg" TargetMode="External"/><Relationship Id="rId495" Type="http://schemas.openxmlformats.org/officeDocument/2006/relationships/hyperlink" Target="../AppData/Local/FRANCE%20N&#176;15/Adhesif/2020/1810.jpg" TargetMode="External"/><Relationship Id="rId716" Type="http://schemas.openxmlformats.org/officeDocument/2006/relationships/hyperlink" Target="../AppData/Local/FRANCE%20N&#176;15/Adhesif/2021/2024.jpg" TargetMode="External"/><Relationship Id="rId758" Type="http://schemas.openxmlformats.org/officeDocument/2006/relationships/hyperlink" Target="../AppData/Local/FRANCE%20N&#176;15/Adhesif/2021/1960.jpg" TargetMode="External"/><Relationship Id="rId10" Type="http://schemas.openxmlformats.org/officeDocument/2006/relationships/hyperlink" Target="../AppData/Local/FRANCE%20N&#176;14/Adhesif/2018/1511.jpg" TargetMode="External"/><Relationship Id="rId52" Type="http://schemas.openxmlformats.org/officeDocument/2006/relationships/hyperlink" Target="../AppData/Local/FRANCE%20N&#176;13/Adhesif/2017/1395.jpg" TargetMode="External"/><Relationship Id="rId94" Type="http://schemas.openxmlformats.org/officeDocument/2006/relationships/hyperlink" Target="../AppData/Local/FRANCE%20N&#176;13/Adhesif/2017/1422.jpg" TargetMode="External"/><Relationship Id="rId148" Type="http://schemas.openxmlformats.org/officeDocument/2006/relationships/hyperlink" Target="../AppData/Local/FRANCE%20N&#176;13/Adhesif/2017/1472.jpg" TargetMode="External"/><Relationship Id="rId355" Type="http://schemas.openxmlformats.org/officeDocument/2006/relationships/hyperlink" Target="../AppData/Local/FRANCE%20N&#176;14/Adhesif/2019/1671.jpg" TargetMode="External"/><Relationship Id="rId397" Type="http://schemas.openxmlformats.org/officeDocument/2006/relationships/hyperlink" Target="../AppData/Local/FRANCE%20N&#176;14/Adhesif/2019/1714.jpg" TargetMode="External"/><Relationship Id="rId520" Type="http://schemas.openxmlformats.org/officeDocument/2006/relationships/hyperlink" Target="../AppData/Local/FRANCE%20N&#176;15/Adhesif/2020/1830.jpg" TargetMode="External"/><Relationship Id="rId562" Type="http://schemas.openxmlformats.org/officeDocument/2006/relationships/hyperlink" Target="../AppData/Local/FRANCE%20N&#176;15/Adhesif/2020/1850.jpg" TargetMode="External"/><Relationship Id="rId618" Type="http://schemas.openxmlformats.org/officeDocument/2006/relationships/hyperlink" Target="../AppData/Local/FRANCE%20N&#176;15/Adhesif/2020/1901.jpg" TargetMode="External"/><Relationship Id="rId215" Type="http://schemas.openxmlformats.org/officeDocument/2006/relationships/hyperlink" Target="../AppData/Local/FRANCE%20N&#176;14/Adhesif/2018/1563.jpg" TargetMode="External"/><Relationship Id="rId257" Type="http://schemas.openxmlformats.org/officeDocument/2006/relationships/hyperlink" Target="../AppData/Local/FRANCE%20N&#176;14/Adhesif/2018/1603.jpg" TargetMode="External"/><Relationship Id="rId422" Type="http://schemas.openxmlformats.org/officeDocument/2006/relationships/hyperlink" Target="../AppData/Local/FRANCE%20N&#176;14/Adhesif/2019/1740.jpg" TargetMode="External"/><Relationship Id="rId464" Type="http://schemas.openxmlformats.org/officeDocument/2006/relationships/hyperlink" Target="../AppData/Local/FRANCE%20N&#176;14/Adhesif/2019/1779.jpg" TargetMode="External"/><Relationship Id="rId299" Type="http://schemas.openxmlformats.org/officeDocument/2006/relationships/hyperlink" Target="../AppData/Local/FRANCE%20N&#176;14/Adhesif/2018/1642.jpg" TargetMode="External"/><Relationship Id="rId727" Type="http://schemas.openxmlformats.org/officeDocument/2006/relationships/hyperlink" Target="../AppData/Local/FRANCE%20N&#176;15/Adhesif/2021/2035.jpg" TargetMode="External"/><Relationship Id="rId63" Type="http://schemas.openxmlformats.org/officeDocument/2006/relationships/hyperlink" Target="../AppData/Local/FRANCE%20N&#176;14/Adhesif/2018/1523.jpg" TargetMode="External"/><Relationship Id="rId159" Type="http://schemas.openxmlformats.org/officeDocument/2006/relationships/hyperlink" Target="../AppData/Local/FRANCE%20N&#176;13/Adhesif/2017/1482.jpg" TargetMode="External"/><Relationship Id="rId366" Type="http://schemas.openxmlformats.org/officeDocument/2006/relationships/hyperlink" Target="../AppData/Local/FRANCE%20N&#176;14/Adhesif/2019/1688.jpg" TargetMode="External"/><Relationship Id="rId573" Type="http://schemas.openxmlformats.org/officeDocument/2006/relationships/hyperlink" Target="../AppData/Local/FRANCE%20N&#176;15/Adhesif/2020/1859.jpg" TargetMode="External"/><Relationship Id="rId780" Type="http://schemas.openxmlformats.org/officeDocument/2006/relationships/hyperlink" Target="../AppData/Local/FRANCE%20N&#176;15/Adhesif/2021/1982.jpg" TargetMode="External"/><Relationship Id="rId226" Type="http://schemas.openxmlformats.org/officeDocument/2006/relationships/hyperlink" Target="../AppData/Local/FRANCE%20N&#176;14/Adhesif/2018/1573.jpg" TargetMode="External"/><Relationship Id="rId433" Type="http://schemas.openxmlformats.org/officeDocument/2006/relationships/hyperlink" Target="../AppData/Local/FRANCE%20N&#176;14/Adhesif/2019/1750.jpg" TargetMode="External"/><Relationship Id="rId640" Type="http://schemas.openxmlformats.org/officeDocument/2006/relationships/hyperlink" Target="../AppData/Local/FRANCE%20N&#176;15/Adhesif/2020/1923.jpg" TargetMode="External"/><Relationship Id="rId738" Type="http://schemas.openxmlformats.org/officeDocument/2006/relationships/hyperlink" Target="../AppData/Local/FRANCE%20N&#176;15/Adhesif/2020/1940.jpg" TargetMode="External"/><Relationship Id="rId74" Type="http://schemas.openxmlformats.org/officeDocument/2006/relationships/hyperlink" Target="../AppData/Local/FRANCE%20N&#176;13/Adhesif/2017/1404.jpg" TargetMode="External"/><Relationship Id="rId377" Type="http://schemas.openxmlformats.org/officeDocument/2006/relationships/hyperlink" Target="../AppData/Local/FRANCE%20N&#176;14/Adhesif/2019/1698.jpg" TargetMode="External"/><Relationship Id="rId500" Type="http://schemas.openxmlformats.org/officeDocument/2006/relationships/hyperlink" Target="../AppData/Local/FRANCE%20N&#176;14/Adhesif/2019/BC%201777.jpg" TargetMode="External"/><Relationship Id="rId584" Type="http://schemas.openxmlformats.org/officeDocument/2006/relationships/hyperlink" Target="../AppData/Local/FRANCE%20N&#176;15/Adhesif/2020/1870.jpg"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AppData/Local/FRANCE%20N&#176;00/Poste%20aerienne/De%201930%20a&#768;%201936/1936/pa0011.jpg" TargetMode="External"/><Relationship Id="rId18" Type="http://schemas.openxmlformats.org/officeDocument/2006/relationships/hyperlink" Target="../AppData/Local/FRANCE%20N&#176;00/Poste%20aerienne/De%201946%20a&#768;%201949/1946/pa0016.jpg" TargetMode="External"/><Relationship Id="rId26" Type="http://schemas.openxmlformats.org/officeDocument/2006/relationships/hyperlink" Target="../AppData/Local/FRANCE%20N&#176;00/Poste%20aerienne/De%201946%20a&#768;%201949/1949/pa0024.jpg" TargetMode="External"/><Relationship Id="rId39" Type="http://schemas.openxmlformats.org/officeDocument/2006/relationships/hyperlink" Target="../AppData/Local/FRANCE%20N&#176;00/Poste%20aerienne/De%201950%20a&#768;%201957/1957/pa0037.jpg" TargetMode="External"/><Relationship Id="rId21" Type="http://schemas.openxmlformats.org/officeDocument/2006/relationships/hyperlink" Target="../AppData/Local/FRANCE%20N&#176;00/Poste%20aerienne/De%201946%20a&#768;%201949/1946/pa0019.jpg" TargetMode="External"/><Relationship Id="rId34" Type="http://schemas.openxmlformats.org/officeDocument/2006/relationships/hyperlink" Target="../AppData/Local/FRANCE%20N&#176;00/Poste%20aerienne/De%201950%20a&#768;%201957/1954/pa0032.jpg" TargetMode="External"/><Relationship Id="rId42" Type="http://schemas.openxmlformats.org/officeDocument/2006/relationships/hyperlink" Target="../AppData/Local/FRANCE%20N&#176;00/Poste%20aerienne/De%201960%20a&#768;%201969/1960/pa0040.jpg" TargetMode="External"/><Relationship Id="rId47" Type="http://schemas.openxmlformats.org/officeDocument/2006/relationships/hyperlink" Target="../AppData/Local/FRANCE%20N&#176;00/Poste%20aerienne/De%201970%20a&#768;%201979/1971/pa0045.jpg" TargetMode="External"/><Relationship Id="rId50" Type="http://schemas.openxmlformats.org/officeDocument/2006/relationships/hyperlink" Target="../AppData/Local/FRANCE%20N&#176;00/Poste%20aerienne/De%201970%20a&#768;%201979/1973/pa0048.jpg" TargetMode="External"/><Relationship Id="rId55" Type="http://schemas.openxmlformats.org/officeDocument/2006/relationships/hyperlink" Target="../AppData/Local/FRANCE%20N&#176;00/Poste%20aerienne/De%201980%20a&#768;%201986/1980/pa0053.jpg" TargetMode="External"/><Relationship Id="rId63" Type="http://schemas.openxmlformats.org/officeDocument/2006/relationships/hyperlink" Target="../AppData/Local/FRANCE%20N&#176;00/Poste%20aerienne/De%201997%20a&#768;%201999/1997/pa0061.jpg" TargetMode="External"/><Relationship Id="rId68" Type="http://schemas.openxmlformats.org/officeDocument/2006/relationships/hyperlink" Target="../AppData/Local/FRANCE%20N&#176;00/Poste%20aerienne/De%202000%20a&#768;%202009/2003/pa0066.jpg" TargetMode="External"/><Relationship Id="rId76" Type="http://schemas.openxmlformats.org/officeDocument/2006/relationships/hyperlink" Target="../AppData/Local/FRANCE%20N&#176;00/Poste%20aerienne/De%202010%20a&#768;%202019/2011/pa0074.jpg" TargetMode="External"/><Relationship Id="rId84" Type="http://schemas.openxmlformats.org/officeDocument/2006/relationships/hyperlink" Target="../AppData/Local/FRANCE%20N&#176;00/Poste%20aerienne/De%201946%20a&#768;%201949/1946/pa0017.jpg" TargetMode="External"/><Relationship Id="rId7" Type="http://schemas.openxmlformats.org/officeDocument/2006/relationships/hyperlink" Target="../AppData/Local/FRANCE%20N&#176;00/Poste%20aerienne/De%201930%20a&#768;%201936/1930/pa0005.jpg" TargetMode="External"/><Relationship Id="rId71" Type="http://schemas.openxmlformats.org/officeDocument/2006/relationships/hyperlink" Target="../AppData/Local/FRANCE%20N&#176;00/Poste%20aerienne/De%202000%20a&#768;%202009/2006/pa0069.jpg" TargetMode="External"/><Relationship Id="rId2" Type="http://schemas.openxmlformats.org/officeDocument/2006/relationships/hyperlink" Target="../AppData/Local/FRANCE%20N&#176;13/Poste%20ae&#769;rienne/2016/Pa%2080.jpg" TargetMode="External"/><Relationship Id="rId16" Type="http://schemas.openxmlformats.org/officeDocument/2006/relationships/hyperlink" Target="../AppData/Local/FRANCE%20N&#176;00/Poste%20aerienne/De%201930%20a&#768;%201936/1936/pa0014.jpg" TargetMode="External"/><Relationship Id="rId29" Type="http://schemas.openxmlformats.org/officeDocument/2006/relationships/hyperlink" Target="../AppData/Local/FRANCE%20N&#176;00/Poste%20aerienne/De%201946%20a&#768;%201949/1949/pa0027.jpg" TargetMode="External"/><Relationship Id="rId11" Type="http://schemas.openxmlformats.org/officeDocument/2006/relationships/hyperlink" Target="../AppData/Local/FRANCE%20N&#176;00/Poste%20aerienne/De%201930%20a&#768;%201936/1936/pa0009.jpg" TargetMode="External"/><Relationship Id="rId24" Type="http://schemas.openxmlformats.org/officeDocument/2006/relationships/hyperlink" Target="../AppData/Local/FRANCE%20N&#176;00/Poste%20aerienne/De%201946%20a&#768;%201949/1947/pa0022.jpg" TargetMode="External"/><Relationship Id="rId32" Type="http://schemas.openxmlformats.org/officeDocument/2006/relationships/hyperlink" Target="../AppData/Local/FRANCE%20N&#176;00/Poste%20aerienne/De%201950%20a&#768;%201957/1954/pa0030.jpg" TargetMode="External"/><Relationship Id="rId37" Type="http://schemas.openxmlformats.org/officeDocument/2006/relationships/hyperlink" Target="../AppData/Local/FRANCE%20N&#176;00/Poste%20aerienne/De%201950%20a&#768;%201957/1957/pa0035.jpg" TargetMode="External"/><Relationship Id="rId40" Type="http://schemas.openxmlformats.org/officeDocument/2006/relationships/hyperlink" Target="../AppData/Local/FRANCE%20N&#176;00/Poste%20aerienne/De%201960%20a&#768;%201969/1960/pa0038.jpg" TargetMode="External"/><Relationship Id="rId45" Type="http://schemas.openxmlformats.org/officeDocument/2006/relationships/hyperlink" Target="../AppData/Local/FRANCE%20N&#176;00/Poste%20aerienne/De%201960%20a&#768;%201969/1969/pa0043.jpg" TargetMode="External"/><Relationship Id="rId53" Type="http://schemas.openxmlformats.org/officeDocument/2006/relationships/hyperlink" Target="../AppData/Local/FRANCE%20N&#176;00/Poste%20aerienne/De%201970%20a&#768;%201979/1978/pa0051.jpg" TargetMode="External"/><Relationship Id="rId58" Type="http://schemas.openxmlformats.org/officeDocument/2006/relationships/hyperlink" Target="../AppData/Local/FRANCE%20N&#176;00/Poste%20aerienne/De%201980%20a&#768;%201986/1982/pa0056.jpg" TargetMode="External"/><Relationship Id="rId66" Type="http://schemas.openxmlformats.org/officeDocument/2006/relationships/hyperlink" Target="../AppData/Local/FRANCE%20N&#176;00/Poste%20aerienne/De%202000%20a&#768;%202009/2000/pa0064.jpg" TargetMode="External"/><Relationship Id="rId74" Type="http://schemas.openxmlformats.org/officeDocument/2006/relationships/hyperlink" Target="../AppData/Local/FRANCE%20N&#176;00/Poste%20aerienne/De%202000%20a&#768;%202009/2009/pa0072.jpg" TargetMode="External"/><Relationship Id="rId79" Type="http://schemas.openxmlformats.org/officeDocument/2006/relationships/hyperlink" Target="../AppData/Local/FRANCE%20N&#176;00/Poste%20aerienne/De%202010%20a&#768;%202019/2014/pa0078.jpg" TargetMode="External"/><Relationship Id="rId5" Type="http://schemas.openxmlformats.org/officeDocument/2006/relationships/hyperlink" Target="../AppData/Local/FRANCE%20N&#176;00/Poste%20aerienne/De%201927%20a&#768;%201928/1928/pa0003.jpg" TargetMode="External"/><Relationship Id="rId61" Type="http://schemas.openxmlformats.org/officeDocument/2006/relationships/hyperlink" Target="../AppData/Local/FRANCE%20N&#176;00/Poste%20aerienne/De%201980%20a&#768;%201986/1986/pa0059.jpg" TargetMode="External"/><Relationship Id="rId82" Type="http://schemas.openxmlformats.org/officeDocument/2006/relationships/hyperlink" Target="../AppData/Local/FRANCE%20N&#176;00/Poste%20aerienne/De%202010%20a&#768;%202019/2019/pa0083.jpg" TargetMode="External"/><Relationship Id="rId19" Type="http://schemas.openxmlformats.org/officeDocument/2006/relationships/hyperlink" Target="../AppData/Local/FRANCE%20N&#176;00/Poste%20aerienne/De%201946%20a&#768;%201949/1946/pa0017.jpg" TargetMode="External"/><Relationship Id="rId4" Type="http://schemas.openxmlformats.org/officeDocument/2006/relationships/hyperlink" Target="../AppData/Local/FRANCE%20N&#176;00/Poste%20aerienne/De%201927%20a&#768;%201928/1927/pa0002.jpg" TargetMode="External"/><Relationship Id="rId9" Type="http://schemas.openxmlformats.org/officeDocument/2006/relationships/hyperlink" Target="../AppData/Local/FRANCE%20N&#176;00/Poste%20aerienne/De%201930%20a&#768;%201936/1934/pa0007.jpg" TargetMode="External"/><Relationship Id="rId14" Type="http://schemas.openxmlformats.org/officeDocument/2006/relationships/hyperlink" Target="../AppData/Local/FRANCE%20N&#176;00/Poste%20aerienne/De%201930%20a&#768;%201936/1936/pa0012.jpg" TargetMode="External"/><Relationship Id="rId22" Type="http://schemas.openxmlformats.org/officeDocument/2006/relationships/hyperlink" Target="../AppData/Local/FRANCE%20N&#176;00/Poste%20aerienne/De%201946%20a&#768;%201949/1947/pa0020.jpg" TargetMode="External"/><Relationship Id="rId27" Type="http://schemas.openxmlformats.org/officeDocument/2006/relationships/hyperlink" Target="../AppData/Local/FRANCE%20N&#176;00/Poste%20aerienne/De%201946%20a&#768;%201949/1949/pa0025.jpg" TargetMode="External"/><Relationship Id="rId30" Type="http://schemas.openxmlformats.org/officeDocument/2006/relationships/hyperlink" Target="../AppData/Local/FRANCE%20N&#176;00/Poste%20aerienne/De%201946%20a&#768;%201949/1949/pa0028.jpg" TargetMode="External"/><Relationship Id="rId35" Type="http://schemas.openxmlformats.org/officeDocument/2006/relationships/hyperlink" Target="../AppData/Local/FRANCE%20N&#176;00/Poste%20aerienne/De%201950%20a&#768;%201957/1954/pa0033.jpg" TargetMode="External"/><Relationship Id="rId43" Type="http://schemas.openxmlformats.org/officeDocument/2006/relationships/hyperlink" Target="../AppData/Local/FRANCE%20N&#176;00/Poste%20aerienne/De%201960%20a&#768;%201969/1960/pa0041.jpg" TargetMode="External"/><Relationship Id="rId48" Type="http://schemas.openxmlformats.org/officeDocument/2006/relationships/hyperlink" Target="../AppData/Local/FRANCE%20N&#176;00/Poste%20aerienne/De%201970%20a&#768;%201979/1971/pa0046.jpg" TargetMode="External"/><Relationship Id="rId56" Type="http://schemas.openxmlformats.org/officeDocument/2006/relationships/hyperlink" Target="../AppData/Local/FRANCE%20N&#176;00/Poste%20aerienne/De%201980%20a&#768;%201986/1981/pa0054.jpg" TargetMode="External"/><Relationship Id="rId64" Type="http://schemas.openxmlformats.org/officeDocument/2006/relationships/hyperlink" Target="../AppData/Local/FRANCE%20N&#176;00/Poste%20aerienne/De%201997%20a&#768;%201999/1998/pa0062.jpg" TargetMode="External"/><Relationship Id="rId69" Type="http://schemas.openxmlformats.org/officeDocument/2006/relationships/hyperlink" Target="../AppData/Local/FRANCE%20N&#176;00/Poste%20aerienne/De%202000%20a&#768;%202009/2004/pa0067.jpg" TargetMode="External"/><Relationship Id="rId77" Type="http://schemas.openxmlformats.org/officeDocument/2006/relationships/hyperlink" Target="../AppData/Local/FRANCE%20N&#176;00/Poste%20aerienne/De%202010%20a&#768;%202019/2013/pa0076.jpg" TargetMode="External"/><Relationship Id="rId8" Type="http://schemas.openxmlformats.org/officeDocument/2006/relationships/hyperlink" Target="../AppData/Local/FRANCE%20N&#176;00/Poste%20aerienne/De%201930%20a&#768;%201936/1930/pa0006.jpg" TargetMode="External"/><Relationship Id="rId51" Type="http://schemas.openxmlformats.org/officeDocument/2006/relationships/hyperlink" Target="../AppData/Local/FRANCE%20N&#176;00/Poste%20aerienne/De%201970%20a&#768;%201979/1976/pa0049.jpg" TargetMode="External"/><Relationship Id="rId72" Type="http://schemas.openxmlformats.org/officeDocument/2006/relationships/hyperlink" Target="../AppData/Local/FRANCE%20N&#176;00/Poste%20aerienne/De%202000%20a&#768;%202009/2007/pa0070.jpg" TargetMode="External"/><Relationship Id="rId80" Type="http://schemas.openxmlformats.org/officeDocument/2006/relationships/hyperlink" Target="../AppData/Local/FRANCE%20N&#176;00/Poste%20aerienne/De%202010%20a&#768;%202019/2015/pa0079.jpg" TargetMode="External"/><Relationship Id="rId85" Type="http://schemas.openxmlformats.org/officeDocument/2006/relationships/printerSettings" Target="../printerSettings/printerSettings3.bin"/><Relationship Id="rId3" Type="http://schemas.openxmlformats.org/officeDocument/2006/relationships/hyperlink" Target="../AppData/Local/FRANCE%20N&#176;00/Poste%20aerienne/De%201927%20a&#768;%201928/1927/pa0001.jpg" TargetMode="External"/><Relationship Id="rId12" Type="http://schemas.openxmlformats.org/officeDocument/2006/relationships/hyperlink" Target="../AppData/Local/FRANCE%20N&#176;00/Poste%20aerienne/De%201930%20a&#768;%201936/1936/pa0010.jpg" TargetMode="External"/><Relationship Id="rId17" Type="http://schemas.openxmlformats.org/officeDocument/2006/relationships/hyperlink" Target="../AppData/Local/FRANCE%20N&#176;00/Poste%20aerienne/De%201930%20a&#768;%201936/1936/pa0015.jpg" TargetMode="External"/><Relationship Id="rId25" Type="http://schemas.openxmlformats.org/officeDocument/2006/relationships/hyperlink" Target="../AppData/Local/FRANCE%20N&#176;00/Poste%20aerienne/De%201946%20a&#768;%201949/1948/pa0023.jpg" TargetMode="External"/><Relationship Id="rId33" Type="http://schemas.openxmlformats.org/officeDocument/2006/relationships/hyperlink" Target="../AppData/Local/FRANCE%20N&#176;00/Poste%20aerienne/De%201950%20a&#768;%201957/1954/pa0031.jpg" TargetMode="External"/><Relationship Id="rId38" Type="http://schemas.openxmlformats.org/officeDocument/2006/relationships/hyperlink" Target="../AppData/Local/FRANCE%20N&#176;00/Poste%20aerienne/De%201950%20a&#768;%201957/1957/pa0036.jpg" TargetMode="External"/><Relationship Id="rId46" Type="http://schemas.openxmlformats.org/officeDocument/2006/relationships/hyperlink" Target="../AppData/Local/FRANCE%20N&#176;00/Poste%20aerienne/De%201970%20a&#768;%201979/1970/pa0044.jpg" TargetMode="External"/><Relationship Id="rId59" Type="http://schemas.openxmlformats.org/officeDocument/2006/relationships/hyperlink" Target="../AppData/Local/FRANCE%20N&#176;00/Poste%20aerienne/De%201980%20a&#768;%201986/1984/pa0057.jpg" TargetMode="External"/><Relationship Id="rId67" Type="http://schemas.openxmlformats.org/officeDocument/2006/relationships/hyperlink" Target="../AppData/Local/FRANCE%20N&#176;00/Poste%20aerienne/De%202000%20a&#768;%202009/2002/pa0065.jpg" TargetMode="External"/><Relationship Id="rId20" Type="http://schemas.openxmlformats.org/officeDocument/2006/relationships/hyperlink" Target="../AppData/Local/FRANCE%20N&#176;00/Poste%20aerienne/De%201946%20a&#768;%201949/1946/pa0018.jpg" TargetMode="External"/><Relationship Id="rId41" Type="http://schemas.openxmlformats.org/officeDocument/2006/relationships/hyperlink" Target="../AppData/Local/FRANCE%20N&#176;00/Poste%20aerienne/De%201960%20a&#768;%201969/1960/pa0039.jpg" TargetMode="External"/><Relationship Id="rId54" Type="http://schemas.openxmlformats.org/officeDocument/2006/relationships/hyperlink" Target="../AppData/Local/FRANCE%20N&#176;00/Poste%20aerienne/De%201970%20a&#768;%201979/1979/pa0052.jpg" TargetMode="External"/><Relationship Id="rId62" Type="http://schemas.openxmlformats.org/officeDocument/2006/relationships/hyperlink" Target="../AppData/Local/FRANCE%20N&#176;00/Poste%20aerienne/De%201980%20a&#768;%201986/1986/pa0060.jpg" TargetMode="External"/><Relationship Id="rId70" Type="http://schemas.openxmlformats.org/officeDocument/2006/relationships/hyperlink" Target="../AppData/Local/FRANCE%20N&#176;00/Poste%20aerienne/De%202000%20a&#768;%202009/2005/pa0068.jpg" TargetMode="External"/><Relationship Id="rId75" Type="http://schemas.openxmlformats.org/officeDocument/2006/relationships/hyperlink" Target="../AppData/Local/FRANCE%20N&#176;00/Poste%20aerienne/De%202010%20a&#768;%202019/2010/pa0073.jpg" TargetMode="External"/><Relationship Id="rId83" Type="http://schemas.openxmlformats.org/officeDocument/2006/relationships/hyperlink" Target="../AppData/Local/FRANCE%20N&#176;00/Poste%20aerienne/De%201930%20a&#768;%201936/1930/pa0006.jpg" TargetMode="External"/><Relationship Id="rId1" Type="http://schemas.openxmlformats.org/officeDocument/2006/relationships/hyperlink" Target="../AppData/Local/FRANCE%20N&#176;13/Poste%20ae&#769;rienne/2017/Pa%2081.jpg" TargetMode="External"/><Relationship Id="rId6" Type="http://schemas.openxmlformats.org/officeDocument/2006/relationships/hyperlink" Target="../AppData/Local/FRANCE%20N&#176;00/Poste%20aerienne/De%201927%20a&#768;%201928/1928/pa0004.jpg" TargetMode="External"/><Relationship Id="rId15" Type="http://schemas.openxmlformats.org/officeDocument/2006/relationships/hyperlink" Target="../AppData/Local/FRANCE%20N&#176;00/Poste%20aerienne/De%201930%20a&#768;%201936/1936/pa0013.jpg" TargetMode="External"/><Relationship Id="rId23" Type="http://schemas.openxmlformats.org/officeDocument/2006/relationships/hyperlink" Target="../AppData/Local/FRANCE%20N&#176;00/Poste%20aerienne/De%201946%20a&#768;%201949/1947/pa0021.jpg" TargetMode="External"/><Relationship Id="rId28" Type="http://schemas.openxmlformats.org/officeDocument/2006/relationships/hyperlink" Target="../AppData/Local/FRANCE%20N&#176;00/Poste%20aerienne/De%201946%20a&#768;%201949/1949/pa0026.jpg" TargetMode="External"/><Relationship Id="rId36" Type="http://schemas.openxmlformats.org/officeDocument/2006/relationships/hyperlink" Target="../AppData/Local/FRANCE%20N&#176;00/Poste%20aerienne/De%201950%20a&#768;%201957/1955/pa0034.jpg" TargetMode="External"/><Relationship Id="rId49" Type="http://schemas.openxmlformats.org/officeDocument/2006/relationships/hyperlink" Target="../AppData/Local/FRANCE%20N&#176;00/Poste%20aerienne/De%201970%20a&#768;%201979/1972/pa0047.jpg" TargetMode="External"/><Relationship Id="rId57" Type="http://schemas.openxmlformats.org/officeDocument/2006/relationships/hyperlink" Target="../AppData/Local/FRANCE%20N&#176;00/Poste%20aerienne/De%201980%20a&#768;%201986/1981/pa0055.jpg" TargetMode="External"/><Relationship Id="rId10" Type="http://schemas.openxmlformats.org/officeDocument/2006/relationships/hyperlink" Target="../AppData/Local/FRANCE%20N&#176;00/Poste%20aerienne/De%201930%20a&#768;%201936/1936/pa0008.jpg" TargetMode="External"/><Relationship Id="rId31" Type="http://schemas.openxmlformats.org/officeDocument/2006/relationships/hyperlink" Target="../AppData/Local/FRANCE%20N&#176;00/Poste%20aerienne/De%201950%20a&#768;%201957/1950/pa0029.jpg" TargetMode="External"/><Relationship Id="rId44" Type="http://schemas.openxmlformats.org/officeDocument/2006/relationships/hyperlink" Target="../AppData/Local/FRANCE%20N&#176;00/Poste%20aerienne/De%201960%20a&#768;%201969/1965/pa0042.jpg" TargetMode="External"/><Relationship Id="rId52" Type="http://schemas.openxmlformats.org/officeDocument/2006/relationships/hyperlink" Target="../AppData/Local/FRANCE%20N&#176;00/Poste%20aerienne/De%201970%20a&#768;%201979/1977/pa0050.jpg" TargetMode="External"/><Relationship Id="rId60" Type="http://schemas.openxmlformats.org/officeDocument/2006/relationships/hyperlink" Target="../AppData/Local/FRANCE%20N&#176;00/Poste%20aerienne/De%201980%20a&#768;%201986/1985/pa0058.jpg" TargetMode="External"/><Relationship Id="rId65" Type="http://schemas.openxmlformats.org/officeDocument/2006/relationships/hyperlink" Target="../AppData/Local/FRANCE%20N&#176;00/Poste%20aerienne/De%201997%20a&#768;%201999/1999/pa0063.jpg" TargetMode="External"/><Relationship Id="rId73" Type="http://schemas.openxmlformats.org/officeDocument/2006/relationships/hyperlink" Target="../AppData/Local/FRANCE%20N&#176;00/Poste%20aerienne/De%202000%20a&#768;%202009/2008/pa0071.jpg" TargetMode="External"/><Relationship Id="rId78" Type="http://schemas.openxmlformats.org/officeDocument/2006/relationships/hyperlink" Target="../AppData/Local/FRANCE%20N&#176;00/Poste%20aerienne/De%202010%20a&#768;%202019/2013/pa0077.jpg" TargetMode="External"/><Relationship Id="rId81" Type="http://schemas.openxmlformats.org/officeDocument/2006/relationships/hyperlink" Target="../AppData/Local/FRANCE%20N&#176;00/Poste%20aerienne/De%202010%20a&#768;%202019/2018/pa0082.jpg"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AppData/Local/FRANCE%20N&#176;05/Bloc%20feuillet/1995/BF18.jpg" TargetMode="External"/><Relationship Id="rId117" Type="http://schemas.openxmlformats.org/officeDocument/2006/relationships/hyperlink" Target="../AppData/Local/FRANCE%20N&#176;08/Bloc%20feuillet/2007/BF110.jpg" TargetMode="External"/><Relationship Id="rId21" Type="http://schemas.openxmlformats.org/officeDocument/2006/relationships/hyperlink" Target="../AppData/Local/FRANCE%20N&#176;04/Bloc%20feuillet/1991/BF13.jpg" TargetMode="External"/><Relationship Id="rId42" Type="http://schemas.openxmlformats.org/officeDocument/2006/relationships/hyperlink" Target="../AppData/Local/FRANCE%20N&#176;06/Bloc%20feuillet/2001/BF35.jpg" TargetMode="External"/><Relationship Id="rId47" Type="http://schemas.openxmlformats.org/officeDocument/2006/relationships/hyperlink" Target="../AppData/Local/FRANCE%20N&#176;06/Bloc%20feuillet/2001/BF40.jpg" TargetMode="External"/><Relationship Id="rId63" Type="http://schemas.openxmlformats.org/officeDocument/2006/relationships/hyperlink" Target="../AppData/Local/FRANCE%20N&#176;06/Bloc%20feuillet/2003/BF56.jpg" TargetMode="External"/><Relationship Id="rId68" Type="http://schemas.openxmlformats.org/officeDocument/2006/relationships/hyperlink" Target="../AppData/Local/FRANCE%20N&#176;06/Bloc%20feuillet/2003/BF61.jpg" TargetMode="External"/><Relationship Id="rId84" Type="http://schemas.openxmlformats.org/officeDocument/2006/relationships/hyperlink" Target="../AppData/Local/FRANCE%20N&#176;07/Bloc%20feuillet/2004/BF77.jpg" TargetMode="External"/><Relationship Id="rId89" Type="http://schemas.openxmlformats.org/officeDocument/2006/relationships/hyperlink" Target="../AppData/Local/FRANCE%20N&#176;07/Bloc%20feuillet/2005/BF82.jpg" TargetMode="External"/><Relationship Id="rId112" Type="http://schemas.openxmlformats.org/officeDocument/2006/relationships/hyperlink" Target="../AppData/Local/FRANCE%20N&#176;08/Bloc%20feuillet/2007/BF105.jpg" TargetMode="External"/><Relationship Id="rId133" Type="http://schemas.openxmlformats.org/officeDocument/2006/relationships/hyperlink" Target="../AppData/Local/FRANCE%20N&#176;09/Bloc%20feuillet/2008/BF126.jpg" TargetMode="External"/><Relationship Id="rId138" Type="http://schemas.openxmlformats.org/officeDocument/2006/relationships/hyperlink" Target="../AppData/Local/FRANCE%20N&#176;10/Bloc%20feuillet/2011/BF131.jpg" TargetMode="External"/><Relationship Id="rId16" Type="http://schemas.openxmlformats.org/officeDocument/2006/relationships/hyperlink" Target="../AppData/Local/FRANCE%20N&#176;03/Bloc%20feuillet/1982/BF08.jpg" TargetMode="External"/><Relationship Id="rId107" Type="http://schemas.openxmlformats.org/officeDocument/2006/relationships/hyperlink" Target="../AppData/Local/FRANCE%20N&#176;08/Bloc%20feuillet/2006/BF100.jpg" TargetMode="External"/><Relationship Id="rId11" Type="http://schemas.openxmlformats.org/officeDocument/2006/relationships/hyperlink" Target="../AppData/Local/FRANCE%20N&#176;01/Bloc%20feuillet/1937/BF03.jpg" TargetMode="External"/><Relationship Id="rId32" Type="http://schemas.openxmlformats.org/officeDocument/2006/relationships/hyperlink" Target="../AppData/Local/FRANCE%20N&#176;05/Bloc%20feuillet/1999/BF24.jpg" TargetMode="External"/><Relationship Id="rId37" Type="http://schemas.openxmlformats.org/officeDocument/2006/relationships/hyperlink" Target="../AppData/Local/FRANCE%20N&#176;06/Bloc%20feuillet/2000/BF30.jpg" TargetMode="External"/><Relationship Id="rId53" Type="http://schemas.openxmlformats.org/officeDocument/2006/relationships/hyperlink" Target="../AppData/Local/FRANCE%20N&#176;06/Bloc%20feuillet/2002/BF46.jpg" TargetMode="External"/><Relationship Id="rId58" Type="http://schemas.openxmlformats.org/officeDocument/2006/relationships/hyperlink" Target="../AppData/Local/FRANCE%20N&#176;06/Bloc%20feuillet/2002/BF51.jpg" TargetMode="External"/><Relationship Id="rId74" Type="http://schemas.openxmlformats.org/officeDocument/2006/relationships/hyperlink" Target="../AppData/Local/FRANCE%20N&#176;07/Bloc%20feuillet/2004/BF67.jpg" TargetMode="External"/><Relationship Id="rId79" Type="http://schemas.openxmlformats.org/officeDocument/2006/relationships/hyperlink" Target="../AppData/Local/FRANCE%20N&#176;07/Bloc%20feuillet/2004/BF72.jpg" TargetMode="External"/><Relationship Id="rId102" Type="http://schemas.openxmlformats.org/officeDocument/2006/relationships/hyperlink" Target="../AppData/Local/FRANCE%20N&#176;08/Bloc%20feuillet/2006/BF95.jpg" TargetMode="External"/><Relationship Id="rId123" Type="http://schemas.openxmlformats.org/officeDocument/2006/relationships/hyperlink" Target="../AppData/Local/FRANCE%20N&#176;09/Bloc%20feuillet/2008/BF116.jpg" TargetMode="External"/><Relationship Id="rId128" Type="http://schemas.openxmlformats.org/officeDocument/2006/relationships/hyperlink" Target="../AppData/Local/FRANCE%20N&#176;09/Bloc%20feuillet/2008/BF121.jpg" TargetMode="External"/><Relationship Id="rId144" Type="http://schemas.openxmlformats.org/officeDocument/2006/relationships/hyperlink" Target="../AppData/Local/FRANCE%20N&#176;13/Bloc%20feuillet/2017/BF138.jpg" TargetMode="External"/><Relationship Id="rId149" Type="http://schemas.openxmlformats.org/officeDocument/2006/relationships/hyperlink" Target="../AppData/Local/FRANCE%20N&#176;15/Bloc/2020/BF%20151.jpg" TargetMode="External"/><Relationship Id="rId5" Type="http://schemas.openxmlformats.org/officeDocument/2006/relationships/hyperlink" Target="../AppData/Local/FRANCE%20N&#176;14/Bloc/2018/BF142.jpg" TargetMode="External"/><Relationship Id="rId90" Type="http://schemas.openxmlformats.org/officeDocument/2006/relationships/hyperlink" Target="../AppData/Local/FRANCE%20N&#176;07/Bloc%20feuillet/2005/BF83.jpg" TargetMode="External"/><Relationship Id="rId95" Type="http://schemas.openxmlformats.org/officeDocument/2006/relationships/hyperlink" Target="../AppData/Local/FRANCE%20N&#176;07/Bloc%20feuillet/2005/BF88.jpg" TargetMode="External"/><Relationship Id="rId22" Type="http://schemas.openxmlformats.org/officeDocument/2006/relationships/hyperlink" Target="../AppData/Local/FRANCE%20N&#176;04/Bloc%20feuillet/1992/BF14.jpg" TargetMode="External"/><Relationship Id="rId27" Type="http://schemas.openxmlformats.org/officeDocument/2006/relationships/hyperlink" Target="../AppData/Local/FRANCE%20N&#176;05/Bloc%20feuillet/1998/BF19.jpg" TargetMode="External"/><Relationship Id="rId43" Type="http://schemas.openxmlformats.org/officeDocument/2006/relationships/hyperlink" Target="../AppData/Local/FRANCE%20N&#176;06/Bloc%20feuillet/2001/BF36.jpg" TargetMode="External"/><Relationship Id="rId48" Type="http://schemas.openxmlformats.org/officeDocument/2006/relationships/hyperlink" Target="../AppData/Local/FRANCE%20N&#176;06/Bloc%20feuillet/2001/BF41.jpg" TargetMode="External"/><Relationship Id="rId64" Type="http://schemas.openxmlformats.org/officeDocument/2006/relationships/hyperlink" Target="../AppData/Local/FRANCE%20N&#176;06/Bloc%20feuillet/2003/BF57.jpg" TargetMode="External"/><Relationship Id="rId69" Type="http://schemas.openxmlformats.org/officeDocument/2006/relationships/hyperlink" Target="../AppData/Local/FRANCE%20N&#176;06/Bloc%20feuillet/2003/BF62.jpg" TargetMode="External"/><Relationship Id="rId113" Type="http://schemas.openxmlformats.org/officeDocument/2006/relationships/hyperlink" Target="../AppData/Local/FRANCE%20N&#176;08/Bloc%20feuillet/2007/BF106.jpg" TargetMode="External"/><Relationship Id="rId118" Type="http://schemas.openxmlformats.org/officeDocument/2006/relationships/hyperlink" Target="../AppData/Local/FRANCE%20N&#176;08/Bloc%20feuillet/2007/BF111.jpg" TargetMode="External"/><Relationship Id="rId134" Type="http://schemas.openxmlformats.org/officeDocument/2006/relationships/hyperlink" Target="../AppData/Local/FRANCE%20N&#176;09/Bloc%20feuillet/2009/BF127.jpg" TargetMode="External"/><Relationship Id="rId139" Type="http://schemas.openxmlformats.org/officeDocument/2006/relationships/hyperlink" Target="../AppData/Local/FRANCE%20N&#176;11/Bloc%20feuillet/2012/BF132.jpg" TargetMode="External"/><Relationship Id="rId80" Type="http://schemas.openxmlformats.org/officeDocument/2006/relationships/hyperlink" Target="../AppData/Local/FRANCE%20N&#176;07/Bloc%20feuillet/2004/BF73.jpg" TargetMode="External"/><Relationship Id="rId85" Type="http://schemas.openxmlformats.org/officeDocument/2006/relationships/hyperlink" Target="../AppData/Local/FRANCE%20N&#176;07/Bloc%20feuillet/2004/BF78.jpg" TargetMode="External"/><Relationship Id="rId150" Type="http://schemas.openxmlformats.org/officeDocument/2006/relationships/hyperlink" Target="../AppData/Local/FRANCE%20N&#176;02/Bloc%20feuillet/1964/BF06.jpg" TargetMode="External"/><Relationship Id="rId12" Type="http://schemas.openxmlformats.org/officeDocument/2006/relationships/hyperlink" Target="../AppData/Local/FRANCE%20N&#176;01/Bloc%20feuillet/1945/BF04.jpg" TargetMode="External"/><Relationship Id="rId17" Type="http://schemas.openxmlformats.org/officeDocument/2006/relationships/hyperlink" Target="../AppData/Local/FRANCE%20N&#176;04/Bloc%20feuillet/1986/BF09.jpg" TargetMode="External"/><Relationship Id="rId25" Type="http://schemas.openxmlformats.org/officeDocument/2006/relationships/hyperlink" Target="../AppData/Local/FRANCE%20N&#176;05/Bloc%20feuillet/1995/BF17.jpg" TargetMode="External"/><Relationship Id="rId33" Type="http://schemas.openxmlformats.org/officeDocument/2006/relationships/hyperlink" Target="../AppData/Local/FRANCE%20N&#176;05/Bloc%20feuillet/1999/BF25.jpg" TargetMode="External"/><Relationship Id="rId38" Type="http://schemas.openxmlformats.org/officeDocument/2006/relationships/hyperlink" Target="../AppData/Local/FRANCE%20N&#176;06/Bloc%20feuillet/2000/BF31.jpg" TargetMode="External"/><Relationship Id="rId46" Type="http://schemas.openxmlformats.org/officeDocument/2006/relationships/hyperlink" Target="../AppData/Local/FRANCE%20N&#176;06/Bloc%20feuillet/2001/BF39.jpg" TargetMode="External"/><Relationship Id="rId59" Type="http://schemas.openxmlformats.org/officeDocument/2006/relationships/hyperlink" Target="../AppData/Local/FRANCE%20N&#176;06/Bloc%20feuillet/2002/BF52.jpg" TargetMode="External"/><Relationship Id="rId67" Type="http://schemas.openxmlformats.org/officeDocument/2006/relationships/hyperlink" Target="../AppData/Local/FRANCE%20N&#176;06/Bloc%20feuillet/2003/BF60.jpg" TargetMode="External"/><Relationship Id="rId103" Type="http://schemas.openxmlformats.org/officeDocument/2006/relationships/hyperlink" Target="../AppData/Local/FRANCE%20N&#176;08/Bloc%20feuillet/2006/BF96.jpg" TargetMode="External"/><Relationship Id="rId108" Type="http://schemas.openxmlformats.org/officeDocument/2006/relationships/hyperlink" Target="../AppData/Local/FRANCE%20N&#176;08/Bloc%20feuillet/2006/BF101.jpg" TargetMode="External"/><Relationship Id="rId116" Type="http://schemas.openxmlformats.org/officeDocument/2006/relationships/hyperlink" Target="../AppData/Local/FRANCE%20N&#176;08/Bloc%20feuillet/2007/BF109.jpg" TargetMode="External"/><Relationship Id="rId124" Type="http://schemas.openxmlformats.org/officeDocument/2006/relationships/hyperlink" Target="../AppData/Local/FRANCE%20N&#176;09/Bloc%20feuillet/2008/BF117.jpg" TargetMode="External"/><Relationship Id="rId129" Type="http://schemas.openxmlformats.org/officeDocument/2006/relationships/hyperlink" Target="../AppData/Local/FRANCE%20N&#176;09/Bloc%20feuillet/2008/BF122.jpg" TargetMode="External"/><Relationship Id="rId137" Type="http://schemas.openxmlformats.org/officeDocument/2006/relationships/hyperlink" Target="../AppData/Local/FRANCE%20N&#176;10/Bloc%20feuillet/2010/BF130.jpg" TargetMode="External"/><Relationship Id="rId20" Type="http://schemas.openxmlformats.org/officeDocument/2006/relationships/hyperlink" Target="../AppData/Local/FRANCE%20N&#176;04/Bloc%20feuillet/1990/BF12.jpg" TargetMode="External"/><Relationship Id="rId41" Type="http://schemas.openxmlformats.org/officeDocument/2006/relationships/hyperlink" Target="../AppData/Local/FRANCE%20N&#176;06/Bloc%20feuillet/2001/BF33.jpg" TargetMode="External"/><Relationship Id="rId54" Type="http://schemas.openxmlformats.org/officeDocument/2006/relationships/hyperlink" Target="../AppData/Local/FRANCE%20N&#176;06/Bloc%20feuillet/2002/BF47.jpg" TargetMode="External"/><Relationship Id="rId62" Type="http://schemas.openxmlformats.org/officeDocument/2006/relationships/hyperlink" Target="../AppData/Local/FRANCE%20N&#176;06/Bloc%20feuillet/2003/BF55.jpg" TargetMode="External"/><Relationship Id="rId70" Type="http://schemas.openxmlformats.org/officeDocument/2006/relationships/hyperlink" Target="../AppData/Local/FRANCE%20N&#176;06/Bloc%20feuillet/2003/BF63.jpg" TargetMode="External"/><Relationship Id="rId75" Type="http://schemas.openxmlformats.org/officeDocument/2006/relationships/hyperlink" Target="../AppData/Local/FRANCE%20N&#176;07/Bloc%20feuillet/2004/BF68.jpg" TargetMode="External"/><Relationship Id="rId83" Type="http://schemas.openxmlformats.org/officeDocument/2006/relationships/hyperlink" Target="../AppData/Local/FRANCE%20N&#176;07/Bloc%20feuillet/2004/BF76.jpg" TargetMode="External"/><Relationship Id="rId88" Type="http://schemas.openxmlformats.org/officeDocument/2006/relationships/hyperlink" Target="../AppData/Local/FRANCE%20N&#176;07/Bloc%20feuillet/2005/BF81.jpg" TargetMode="External"/><Relationship Id="rId91" Type="http://schemas.openxmlformats.org/officeDocument/2006/relationships/hyperlink" Target="../AppData/Local/FRANCE%20N&#176;07/Bloc%20feuillet/2005/BF84.jpg" TargetMode="External"/><Relationship Id="rId96" Type="http://schemas.openxmlformats.org/officeDocument/2006/relationships/hyperlink" Target="../AppData/Local/FRANCE%20N&#176;07/Bloc%20feuillet/2005/BF89.jpg" TargetMode="External"/><Relationship Id="rId111" Type="http://schemas.openxmlformats.org/officeDocument/2006/relationships/hyperlink" Target="../AppData/Local/FRANCE%20N&#176;08/Bloc%20feuillet/2007/BF104.jpg" TargetMode="External"/><Relationship Id="rId132" Type="http://schemas.openxmlformats.org/officeDocument/2006/relationships/hyperlink" Target="../AppData/Local/FRANCE%20N&#176;09/Bloc%20feuillet/2008/BF125.jpg" TargetMode="External"/><Relationship Id="rId140" Type="http://schemas.openxmlformats.org/officeDocument/2006/relationships/hyperlink" Target="../AppData/Local/FRANCE%20N&#176;11/Bloc%20feuillet/2013/BF133.jpg" TargetMode="External"/><Relationship Id="rId145" Type="http://schemas.openxmlformats.org/officeDocument/2006/relationships/hyperlink" Target="../AppData/Local/FRANCE%20N&#176;14/Bloc/2019/BF147.jpg" TargetMode="External"/><Relationship Id="rId1" Type="http://schemas.openxmlformats.org/officeDocument/2006/relationships/hyperlink" Target="../AppData/Local/FRANCE%20N&#176;13/Bloc%20feuillet/2016/BF137.jpg" TargetMode="External"/><Relationship Id="rId6" Type="http://schemas.openxmlformats.org/officeDocument/2006/relationships/hyperlink" Target="../AppData/Local/FRANCE%20N&#176;14/Bloc/2018/BF143.jpg" TargetMode="External"/><Relationship Id="rId15" Type="http://schemas.openxmlformats.org/officeDocument/2006/relationships/hyperlink" Target="../AppData/Local/FRANCE%20N&#176;03/Bloc%20feuillet/1975/BF07.jpg" TargetMode="External"/><Relationship Id="rId23" Type="http://schemas.openxmlformats.org/officeDocument/2006/relationships/hyperlink" Target="../AppData/Local/FRANCE%20N&#176;04/Bloc%20feuillet/1993/BF15.jpg" TargetMode="External"/><Relationship Id="rId28" Type="http://schemas.openxmlformats.org/officeDocument/2006/relationships/hyperlink" Target="../AppData/Local/FRANCE%20N&#176;05/Bloc%20feuillet/1998/BF20.jpg" TargetMode="External"/><Relationship Id="rId36" Type="http://schemas.openxmlformats.org/officeDocument/2006/relationships/hyperlink" Target="../AppData/Local/FRANCE%20N&#176;06/Bloc%20feuillet/2000/BF29.jpg" TargetMode="External"/><Relationship Id="rId49" Type="http://schemas.openxmlformats.org/officeDocument/2006/relationships/hyperlink" Target="../AppData/Local/FRANCE%20N&#176;06/Bloc%20feuillet/2001/BF42.jpg" TargetMode="External"/><Relationship Id="rId57" Type="http://schemas.openxmlformats.org/officeDocument/2006/relationships/hyperlink" Target="../AppData/Local/FRANCE%20N&#176;06/Bloc%20feuillet/2002/BF50.jpg" TargetMode="External"/><Relationship Id="rId106" Type="http://schemas.openxmlformats.org/officeDocument/2006/relationships/hyperlink" Target="../AppData/Local/FRANCE%20N&#176;08/Bloc%20feuillet/2006/BF99.jpg" TargetMode="External"/><Relationship Id="rId114" Type="http://schemas.openxmlformats.org/officeDocument/2006/relationships/hyperlink" Target="../AppData/Local/FRANCE%20N&#176;08/Bloc%20feuillet/2007/BF107.jpg" TargetMode="External"/><Relationship Id="rId119" Type="http://schemas.openxmlformats.org/officeDocument/2006/relationships/hyperlink" Target="../AppData/Local/FRANCE%20N&#176;08/Bloc%20feuillet/2007/BF112.jpg" TargetMode="External"/><Relationship Id="rId127" Type="http://schemas.openxmlformats.org/officeDocument/2006/relationships/hyperlink" Target="../AppData/Local/FRANCE%20N&#176;09/Bloc%20feuillet/2008/BF120.jpg" TargetMode="External"/><Relationship Id="rId10" Type="http://schemas.openxmlformats.org/officeDocument/2006/relationships/hyperlink" Target="../AppData/Local/FRANCE%20N&#176;01/Bloc%20feuillet/1927/BF02.jpg" TargetMode="External"/><Relationship Id="rId31" Type="http://schemas.openxmlformats.org/officeDocument/2006/relationships/hyperlink" Target="../AppData/Local/FRANCE%20N&#176;05/Bloc%20feuillet/1999/BF23.jpg" TargetMode="External"/><Relationship Id="rId44" Type="http://schemas.openxmlformats.org/officeDocument/2006/relationships/hyperlink" Target="../AppData/Local/FRANCE%20N&#176;06/Bloc%20feuillet/2001/BF37.jpg" TargetMode="External"/><Relationship Id="rId52" Type="http://schemas.openxmlformats.org/officeDocument/2006/relationships/hyperlink" Target="../AppData/Local/FRANCE%20N&#176;06/Bloc%20feuillet/2002/BF45.jpg" TargetMode="External"/><Relationship Id="rId60" Type="http://schemas.openxmlformats.org/officeDocument/2006/relationships/hyperlink" Target="../AppData/Local/FRANCE%20N&#176;06/Bloc%20feuillet/2002/BF53.jpg" TargetMode="External"/><Relationship Id="rId65" Type="http://schemas.openxmlformats.org/officeDocument/2006/relationships/hyperlink" Target="../AppData/Local/FRANCE%20N&#176;06/Bloc%20feuillet/2003/BF58.jpg" TargetMode="External"/><Relationship Id="rId73" Type="http://schemas.openxmlformats.org/officeDocument/2006/relationships/hyperlink" Target="../AppData/Local/FRANCE%20N&#176;07/Bloc%20feuillet/2004/BF66.jpg" TargetMode="External"/><Relationship Id="rId78" Type="http://schemas.openxmlformats.org/officeDocument/2006/relationships/hyperlink" Target="../AppData/Local/FRANCE%20N&#176;07/Bloc%20feuillet/2004/BF71.jpg" TargetMode="External"/><Relationship Id="rId81" Type="http://schemas.openxmlformats.org/officeDocument/2006/relationships/hyperlink" Target="../AppData/Local/FRANCE%20N&#176;07/Bloc%20feuillet/2004/BF74.jpg" TargetMode="External"/><Relationship Id="rId86" Type="http://schemas.openxmlformats.org/officeDocument/2006/relationships/hyperlink" Target="../AppData/Local/FRANCE%20N&#176;07/Bloc%20feuillet/2004/BF79.jpg" TargetMode="External"/><Relationship Id="rId94" Type="http://schemas.openxmlformats.org/officeDocument/2006/relationships/hyperlink" Target="../AppData/Local/FRANCE%20N&#176;07/Bloc%20feuillet/2005/BF87.jpg" TargetMode="External"/><Relationship Id="rId99" Type="http://schemas.openxmlformats.org/officeDocument/2006/relationships/hyperlink" Target="../AppData/Local/FRANCE%20N&#176;07/Bloc%20feuillet/2005/BF92.jpg" TargetMode="External"/><Relationship Id="rId101" Type="http://schemas.openxmlformats.org/officeDocument/2006/relationships/hyperlink" Target="../AppData/Local/FRANCE%20N&#176;08/Bloc%20feuillet/2006/BF94.jpg" TargetMode="External"/><Relationship Id="rId122" Type="http://schemas.openxmlformats.org/officeDocument/2006/relationships/hyperlink" Target="../AppData/Local/FRANCE%20N&#176;09/Bloc%20feuillet/2008/BF115.jpg" TargetMode="External"/><Relationship Id="rId130" Type="http://schemas.openxmlformats.org/officeDocument/2006/relationships/hyperlink" Target="../AppData/Local/FRANCE%20N&#176;09/Bloc%20feuillet/2008/BF123.jpg" TargetMode="External"/><Relationship Id="rId135" Type="http://schemas.openxmlformats.org/officeDocument/2006/relationships/hyperlink" Target="../AppData/Local/FRANCE%20N&#176;09/Bloc%20feuillet/2009/BF128.jpg" TargetMode="External"/><Relationship Id="rId143" Type="http://schemas.openxmlformats.org/officeDocument/2006/relationships/hyperlink" Target="../AppData/Local/FRANCE%20N&#176;13/Bloc%20feuillet/2016/BF137.jpg" TargetMode="External"/><Relationship Id="rId148" Type="http://schemas.openxmlformats.org/officeDocument/2006/relationships/hyperlink" Target="../AppData/Local/FRANCE%20N&#176;15/Bloc/2020/BF%20150.jpg" TargetMode="External"/><Relationship Id="rId151" Type="http://schemas.openxmlformats.org/officeDocument/2006/relationships/printerSettings" Target="../printerSettings/printerSettings4.bin"/><Relationship Id="rId4" Type="http://schemas.openxmlformats.org/officeDocument/2006/relationships/hyperlink" Target="../AppData/Local/FRANCE%20N&#176;13/Poste/2017/5171.jpg" TargetMode="External"/><Relationship Id="rId9" Type="http://schemas.openxmlformats.org/officeDocument/2006/relationships/hyperlink" Target="../AppData/Local/FRANCE%20N&#176;01/Bloc%20feuillet/1925/BF01.jpg" TargetMode="External"/><Relationship Id="rId13" Type="http://schemas.openxmlformats.org/officeDocument/2006/relationships/hyperlink" Target="../AppData/Local/FRANCE%20N&#176;01/Bloc%20feuillet/1949/BF05.jpg" TargetMode="External"/><Relationship Id="rId18" Type="http://schemas.openxmlformats.org/officeDocument/2006/relationships/hyperlink" Target="../AppData/Local/FRANCE%20N&#176;04/Bloc%20feuillet/1989/BF10.jpg" TargetMode="External"/><Relationship Id="rId39" Type="http://schemas.openxmlformats.org/officeDocument/2006/relationships/hyperlink" Target="../AppData/Local/FRANCE%20N&#176;06/Bloc%20feuillet/2000/BF31A.jpg" TargetMode="External"/><Relationship Id="rId109" Type="http://schemas.openxmlformats.org/officeDocument/2006/relationships/hyperlink" Target="../AppData/Local/FRANCE%20N&#176;08/Bloc%20feuillet/2006/BF102.jpg" TargetMode="External"/><Relationship Id="rId34" Type="http://schemas.openxmlformats.org/officeDocument/2006/relationships/hyperlink" Target="../AppData/Local/FRANCE%20N&#176;05/Bloc%20feuillet/1999/BF26.jpg" TargetMode="External"/><Relationship Id="rId50" Type="http://schemas.openxmlformats.org/officeDocument/2006/relationships/hyperlink" Target="../AppData/Local/FRANCE%20N&#176;06/Bloc%20feuillet/2002/BF43.jpg" TargetMode="External"/><Relationship Id="rId55" Type="http://schemas.openxmlformats.org/officeDocument/2006/relationships/hyperlink" Target="../AppData/Local/FRANCE%20N&#176;06/Bloc%20feuillet/2002/BF48.jpg" TargetMode="External"/><Relationship Id="rId76" Type="http://schemas.openxmlformats.org/officeDocument/2006/relationships/hyperlink" Target="../AppData/Local/FRANCE%20N&#176;07/Bloc%20feuillet/2004/BF69.jpg" TargetMode="External"/><Relationship Id="rId97" Type="http://schemas.openxmlformats.org/officeDocument/2006/relationships/hyperlink" Target="../AppData/Local/FRANCE%20N&#176;07/Bloc%20feuillet/2005/BF90.jpg" TargetMode="External"/><Relationship Id="rId104" Type="http://schemas.openxmlformats.org/officeDocument/2006/relationships/hyperlink" Target="../AppData/Local/FRANCE%20N&#176;08/Bloc%20feuillet/2006/BF97.jpg" TargetMode="External"/><Relationship Id="rId120" Type="http://schemas.openxmlformats.org/officeDocument/2006/relationships/hyperlink" Target="../AppData/Local/FRANCE%20N&#176;08/Bloc%20feuillet/2007/BF113.jpg" TargetMode="External"/><Relationship Id="rId125" Type="http://schemas.openxmlformats.org/officeDocument/2006/relationships/hyperlink" Target="../AppData/Local/FRANCE%20N&#176;09/Bloc%20feuillet/2008/BF118.jpg" TargetMode="External"/><Relationship Id="rId141" Type="http://schemas.openxmlformats.org/officeDocument/2006/relationships/hyperlink" Target="../AppData/Local/FRANCE%20N&#176;12/Bloc%20feuillet/2014/BF134.jpg" TargetMode="External"/><Relationship Id="rId146" Type="http://schemas.openxmlformats.org/officeDocument/2006/relationships/hyperlink" Target="../AppData/Local/FRANCE%20N&#176;15/Bloc/2020/BF%20148.jpg" TargetMode="External"/><Relationship Id="rId7" Type="http://schemas.openxmlformats.org/officeDocument/2006/relationships/hyperlink" Target="../AppData/Local/FRANCE%20N&#176;14/Bloc/2018/BF144.jpg" TargetMode="External"/><Relationship Id="rId71" Type="http://schemas.openxmlformats.org/officeDocument/2006/relationships/hyperlink" Target="../AppData/Local/FRANCE%20N&#176;06/Bloc%20feuillet/2003/BF64.jpg" TargetMode="External"/><Relationship Id="rId92" Type="http://schemas.openxmlformats.org/officeDocument/2006/relationships/hyperlink" Target="../AppData/Local/FRANCE%20N&#176;07/Bloc%20feuillet/2005/BF85.jpg" TargetMode="External"/><Relationship Id="rId2" Type="http://schemas.openxmlformats.org/officeDocument/2006/relationships/hyperlink" Target="../AppData/Local/FRANCE%20N&#176;14/Poste/2018/5205.jpg" TargetMode="External"/><Relationship Id="rId29" Type="http://schemas.openxmlformats.org/officeDocument/2006/relationships/hyperlink" Target="../AppData/Local/FRANCE%20N&#176;05/Bloc%20feuillet/1998/BF21.jpg" TargetMode="External"/><Relationship Id="rId24" Type="http://schemas.openxmlformats.org/officeDocument/2006/relationships/hyperlink" Target="../AppData/Local/FRANCE%20N&#176;05/Bloc%20feuillet/1994/BF16.jpg" TargetMode="External"/><Relationship Id="rId40" Type="http://schemas.openxmlformats.org/officeDocument/2006/relationships/hyperlink" Target="../AppData/Local/FRANCE%20N&#176;06/Bloc%20feuillet/2000/BF32.jpg" TargetMode="External"/><Relationship Id="rId45" Type="http://schemas.openxmlformats.org/officeDocument/2006/relationships/hyperlink" Target="../AppData/Local/FRANCE%20N&#176;06/Bloc%20feuillet/2001/BF38.jpg" TargetMode="External"/><Relationship Id="rId66" Type="http://schemas.openxmlformats.org/officeDocument/2006/relationships/hyperlink" Target="../AppData/Local/FRANCE%20N&#176;06/Bloc%20feuillet/2003/BF59.jpg" TargetMode="External"/><Relationship Id="rId87" Type="http://schemas.openxmlformats.org/officeDocument/2006/relationships/hyperlink" Target="../AppData/Local/FRANCE%20N&#176;07/Bloc%20feuillet/2005/BF80.jpg" TargetMode="External"/><Relationship Id="rId110" Type="http://schemas.openxmlformats.org/officeDocument/2006/relationships/hyperlink" Target="../AppData/Local/FRANCE%20N&#176;08/Bloc%20feuillet/2006/BF103.jpg" TargetMode="External"/><Relationship Id="rId115" Type="http://schemas.openxmlformats.org/officeDocument/2006/relationships/hyperlink" Target="../AppData/Local/FRANCE%20N&#176;08/Bloc%20feuillet/2007/BF108.jpg" TargetMode="External"/><Relationship Id="rId131" Type="http://schemas.openxmlformats.org/officeDocument/2006/relationships/hyperlink" Target="../AppData/Local/FRANCE%20N&#176;09/Bloc%20feuillet/2008/BF124.jpg" TargetMode="External"/><Relationship Id="rId136" Type="http://schemas.openxmlformats.org/officeDocument/2006/relationships/hyperlink" Target="../AppData/Local/FRANCE%20N&#176;10/Bloc%20feuillet/2010/BF129.jpg" TargetMode="External"/><Relationship Id="rId61" Type="http://schemas.openxmlformats.org/officeDocument/2006/relationships/hyperlink" Target="../AppData/Local/FRANCE%20N&#176;06/Bloc%20feuillet/2003/BF54.jpg" TargetMode="External"/><Relationship Id="rId82" Type="http://schemas.openxmlformats.org/officeDocument/2006/relationships/hyperlink" Target="../AppData/Local/FRANCE%20N&#176;07/Bloc%20feuillet/2004/BF75.jpg" TargetMode="External"/><Relationship Id="rId19" Type="http://schemas.openxmlformats.org/officeDocument/2006/relationships/hyperlink" Target="../AppData/Local/FRANCE%20N&#176;04/Bloc%20feuillet/1989/BF11.jpg" TargetMode="External"/><Relationship Id="rId14" Type="http://schemas.openxmlformats.org/officeDocument/2006/relationships/hyperlink" Target="../AppData/Local/FRANCE%20N&#176;02/Bloc%20feuillet/1964/BF06.jpg" TargetMode="External"/><Relationship Id="rId30" Type="http://schemas.openxmlformats.org/officeDocument/2006/relationships/hyperlink" Target="../AppData/Local/FRANCE%20N&#176;05/Bloc%20feuillet/1999/BF22.jpg" TargetMode="External"/><Relationship Id="rId35" Type="http://schemas.openxmlformats.org/officeDocument/2006/relationships/hyperlink" Target="../AppData/Local/FRANCE%20N&#176;06/Bloc%20feuillet/2000/BF27.jpg" TargetMode="External"/><Relationship Id="rId56" Type="http://schemas.openxmlformats.org/officeDocument/2006/relationships/hyperlink" Target="../AppData/Local/FRANCE%20N&#176;06/Bloc%20feuillet/2002/BF49.jpg" TargetMode="External"/><Relationship Id="rId77" Type="http://schemas.openxmlformats.org/officeDocument/2006/relationships/hyperlink" Target="../AppData/Local/FRANCE%20N&#176;07/Bloc%20feuillet/2004/BF70.jpg" TargetMode="External"/><Relationship Id="rId100" Type="http://schemas.openxmlformats.org/officeDocument/2006/relationships/hyperlink" Target="../AppData/Local/FRANCE%20N&#176;08/Bloc%20feuillet/2006/BF93.jpg" TargetMode="External"/><Relationship Id="rId105" Type="http://schemas.openxmlformats.org/officeDocument/2006/relationships/hyperlink" Target="../AppData/Local/FRANCE%20N&#176;08/Bloc%20feuillet/2006/BF98.jpg" TargetMode="External"/><Relationship Id="rId126" Type="http://schemas.openxmlformats.org/officeDocument/2006/relationships/hyperlink" Target="../AppData/Local/FRANCE%20N&#176;09/Bloc%20feuillet/2008/BF119.jpg" TargetMode="External"/><Relationship Id="rId147" Type="http://schemas.openxmlformats.org/officeDocument/2006/relationships/hyperlink" Target="../AppData/Local/FRANCE%20N&#176;15/Bloc/2020/BF%20149.jpg" TargetMode="External"/><Relationship Id="rId8" Type="http://schemas.openxmlformats.org/officeDocument/2006/relationships/hyperlink" Target="../AppData/Local/FRANCE%20N&#176;14/Bloc/2019/BF146.jpg" TargetMode="External"/><Relationship Id="rId51" Type="http://schemas.openxmlformats.org/officeDocument/2006/relationships/hyperlink" Target="../AppData/Local/FRANCE%20N&#176;06/Bloc%20feuillet/2002/BF44.jpg" TargetMode="External"/><Relationship Id="rId72" Type="http://schemas.openxmlformats.org/officeDocument/2006/relationships/hyperlink" Target="../AppData/Local/FRANCE%20N&#176;06/Bloc%20feuillet/2003/BF65.jpg" TargetMode="External"/><Relationship Id="rId93" Type="http://schemas.openxmlformats.org/officeDocument/2006/relationships/hyperlink" Target="../AppData/Local/FRANCE%20N&#176;07/Bloc%20feuillet/2005/BF86.jpg" TargetMode="External"/><Relationship Id="rId98" Type="http://schemas.openxmlformats.org/officeDocument/2006/relationships/hyperlink" Target="../AppData/Local/FRANCE%20N&#176;07/Bloc%20feuillet/2005/BF91.jpg" TargetMode="External"/><Relationship Id="rId121" Type="http://schemas.openxmlformats.org/officeDocument/2006/relationships/hyperlink" Target="../AppData/Local/FRANCE%20N&#176;08/Bloc%20feuillet/2007/BF114.jpg" TargetMode="External"/><Relationship Id="rId142" Type="http://schemas.openxmlformats.org/officeDocument/2006/relationships/hyperlink" Target="../AppData/Local/FRANCE%20N&#176;12/Bloc%20feuillet/2014/BF135.jpg" TargetMode="External"/><Relationship Id="rId3" Type="http://schemas.openxmlformats.org/officeDocument/2006/relationships/hyperlink" Target="../AppData/Local/FRANCE%20N&#176;14/Bloc/2018/BF141.jp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AppData/Local/FRANCE%20N&#176;00/Preoblitere/1920/po0024.jpg" TargetMode="External"/><Relationship Id="rId21" Type="http://schemas.openxmlformats.org/officeDocument/2006/relationships/hyperlink" Target="../AppData/Local/FRANCE%20N&#176;00/Preoblitere/1893/020.jpg" TargetMode="External"/><Relationship Id="rId42" Type="http://schemas.openxmlformats.org/officeDocument/2006/relationships/hyperlink" Target="../AppData/Local/FRANCE%20N&#176;00/Preoblitere/1922/po0040.jpg" TargetMode="External"/><Relationship Id="rId47" Type="http://schemas.openxmlformats.org/officeDocument/2006/relationships/hyperlink" Target="../AppData/Local/FRANCE%20N&#176;00/Preoblitere/1922/po0045.jpg" TargetMode="External"/><Relationship Id="rId63" Type="http://schemas.openxmlformats.org/officeDocument/2006/relationships/hyperlink" Target="../AppData/Local/FRANCE%20N&#176;00/Preoblitere/1922/po0061.jpg" TargetMode="External"/><Relationship Id="rId68" Type="http://schemas.openxmlformats.org/officeDocument/2006/relationships/hyperlink" Target="../AppData/Local/FRANCE%20N&#176;00/Preoblitere/1922/po0066.jpg" TargetMode="External"/><Relationship Id="rId84" Type="http://schemas.openxmlformats.org/officeDocument/2006/relationships/hyperlink" Target="../AppData/Local/FRANCE%20N&#176;00/Preoblitere/1922/po0082.jpg" TargetMode="External"/><Relationship Id="rId89" Type="http://schemas.openxmlformats.org/officeDocument/2006/relationships/hyperlink" Target="../AppData/Local/FRANCE%20N&#176;00/Preoblitere/1922/po0087.jpg" TargetMode="External"/><Relationship Id="rId2" Type="http://schemas.openxmlformats.org/officeDocument/2006/relationships/hyperlink" Target="../AppData/Local/FRANCE%20N&#176;00/Preoblitere/1893/002.jpg" TargetMode="External"/><Relationship Id="rId16" Type="http://schemas.openxmlformats.org/officeDocument/2006/relationships/hyperlink" Target="../AppData/Local/FRANCE%20N&#176;00/Preoblitere/1893/015.jpg" TargetMode="External"/><Relationship Id="rId29" Type="http://schemas.openxmlformats.org/officeDocument/2006/relationships/hyperlink" Target="../AppData/Local/FRANCE%20N&#176;00/Preoblitere/1920/po0027.jpg" TargetMode="External"/><Relationship Id="rId107" Type="http://schemas.openxmlformats.org/officeDocument/2006/relationships/hyperlink" Target="../AppData/Local/FRANCE%20N&#176;00/Preoblitere/1922/po0103A.jpg" TargetMode="External"/><Relationship Id="rId11" Type="http://schemas.openxmlformats.org/officeDocument/2006/relationships/hyperlink" Target="../AppData/Local/FRANCE%20N&#176;00/Preoblitere/1893/010A.jpg" TargetMode="External"/><Relationship Id="rId24" Type="http://schemas.openxmlformats.org/officeDocument/2006/relationships/hyperlink" Target="../AppData/Local/FRANCE%20N&#176;00/Preoblitere/1893/023.jpg" TargetMode="External"/><Relationship Id="rId32" Type="http://schemas.openxmlformats.org/officeDocument/2006/relationships/hyperlink" Target="../AppData/Local/FRANCE%20N&#176;00/Preoblitere/1920/po0030.jpg" TargetMode="External"/><Relationship Id="rId37" Type="http://schemas.openxmlformats.org/officeDocument/2006/relationships/hyperlink" Target="../AppData/Local/FRANCE%20N&#176;00/Preoblitere/1920/po0035.jpg" TargetMode="External"/><Relationship Id="rId40" Type="http://schemas.openxmlformats.org/officeDocument/2006/relationships/hyperlink" Target="../AppData/Local/FRANCE%20N&#176;00/Preoblitere/1920/po0038.jpg" TargetMode="External"/><Relationship Id="rId45" Type="http://schemas.openxmlformats.org/officeDocument/2006/relationships/hyperlink" Target="../AppData/Local/FRANCE%20N&#176;00/Preoblitere/1922/po0043.jpg" TargetMode="External"/><Relationship Id="rId53" Type="http://schemas.openxmlformats.org/officeDocument/2006/relationships/hyperlink" Target="../AppData/Local/FRANCE%20N&#176;00/Preoblitere/1922/po0051.jpg" TargetMode="External"/><Relationship Id="rId58" Type="http://schemas.openxmlformats.org/officeDocument/2006/relationships/hyperlink" Target="../AppData/Local/FRANCE%20N&#176;00/Preoblitere/1922/po0056.jpg" TargetMode="External"/><Relationship Id="rId66" Type="http://schemas.openxmlformats.org/officeDocument/2006/relationships/hyperlink" Target="../AppData/Local/FRANCE%20N&#176;00/Preoblitere/1922/po0064.jpg" TargetMode="External"/><Relationship Id="rId74" Type="http://schemas.openxmlformats.org/officeDocument/2006/relationships/hyperlink" Target="../AppData/Local/FRANCE%20N&#176;00/Preoblitere/1922/po0072.jpg" TargetMode="External"/><Relationship Id="rId79" Type="http://schemas.openxmlformats.org/officeDocument/2006/relationships/hyperlink" Target="../AppData/Local/FRANCE%20N&#176;00/Preoblitere/1922/po0077.jpg" TargetMode="External"/><Relationship Id="rId87" Type="http://schemas.openxmlformats.org/officeDocument/2006/relationships/hyperlink" Target="../AppData/Local/FRANCE%20N&#176;00/Preoblitere/1922/po0085.jpg" TargetMode="External"/><Relationship Id="rId102" Type="http://schemas.openxmlformats.org/officeDocument/2006/relationships/hyperlink" Target="../AppData/Local/FRANCE%20N&#176;00/Preoblitere/1922/po0099.jpg" TargetMode="External"/><Relationship Id="rId110" Type="http://schemas.openxmlformats.org/officeDocument/2006/relationships/printerSettings" Target="../printerSettings/printerSettings6.bin"/><Relationship Id="rId5" Type="http://schemas.openxmlformats.org/officeDocument/2006/relationships/hyperlink" Target="../AppData/Local/FRANCE%20N&#176;00/Preoblitere/1893/005.jpg" TargetMode="External"/><Relationship Id="rId61" Type="http://schemas.openxmlformats.org/officeDocument/2006/relationships/hyperlink" Target="../AppData/Local/FRANCE%20N&#176;00/Preoblitere/1922/po0059.jpg" TargetMode="External"/><Relationship Id="rId82" Type="http://schemas.openxmlformats.org/officeDocument/2006/relationships/hyperlink" Target="../AppData/Local/FRANCE%20N&#176;00/Preoblitere/1922/po0080.jpg" TargetMode="External"/><Relationship Id="rId90" Type="http://schemas.openxmlformats.org/officeDocument/2006/relationships/hyperlink" Target="../AppData/Local/FRANCE%20N&#176;00/Preoblitere/1922/po0088.jpg" TargetMode="External"/><Relationship Id="rId95" Type="http://schemas.openxmlformats.org/officeDocument/2006/relationships/hyperlink" Target="../AppData/Local/FRANCE%20N&#176;00/Preoblitere/1922/po0092.jpg" TargetMode="External"/><Relationship Id="rId19" Type="http://schemas.openxmlformats.org/officeDocument/2006/relationships/hyperlink" Target="../AppData/Local/FRANCE%20N&#176;00/Preoblitere/1893/018.jpg" TargetMode="External"/><Relationship Id="rId14" Type="http://schemas.openxmlformats.org/officeDocument/2006/relationships/hyperlink" Target="../AppData/Local/FRANCE%20N&#176;00/Preoblitere/1893/013.jpg" TargetMode="External"/><Relationship Id="rId22" Type="http://schemas.openxmlformats.org/officeDocument/2006/relationships/hyperlink" Target="../AppData/Local/FRANCE%20N&#176;00/Preoblitere/1893/021.jpg" TargetMode="External"/><Relationship Id="rId27" Type="http://schemas.openxmlformats.org/officeDocument/2006/relationships/hyperlink" Target="../AppData/Local/FRANCE%20N&#176;00/Preoblitere/1920/po0025.jpg" TargetMode="External"/><Relationship Id="rId30" Type="http://schemas.openxmlformats.org/officeDocument/2006/relationships/hyperlink" Target="../AppData/Local/FRANCE%20N&#176;00/Preoblitere/1920/po0028.jpg" TargetMode="External"/><Relationship Id="rId35" Type="http://schemas.openxmlformats.org/officeDocument/2006/relationships/hyperlink" Target="../AppData/Local/FRANCE%20N&#176;00/Preoblitere/1920/po0033.jpg" TargetMode="External"/><Relationship Id="rId43" Type="http://schemas.openxmlformats.org/officeDocument/2006/relationships/hyperlink" Target="../AppData/Local/FRANCE%20N&#176;00/Preoblitere/1922/po0041.jpg" TargetMode="External"/><Relationship Id="rId48" Type="http://schemas.openxmlformats.org/officeDocument/2006/relationships/hyperlink" Target="../AppData/Local/FRANCE%20N&#176;00/Preoblitere/1922/po0046.jpg" TargetMode="External"/><Relationship Id="rId56" Type="http://schemas.openxmlformats.org/officeDocument/2006/relationships/hyperlink" Target="../AppData/Local/FRANCE%20N&#176;00/Preoblitere/1922/po0054.jpg" TargetMode="External"/><Relationship Id="rId64" Type="http://schemas.openxmlformats.org/officeDocument/2006/relationships/hyperlink" Target="../AppData/Local/FRANCE%20N&#176;00/Preoblitere/1922/po0062.jpg" TargetMode="External"/><Relationship Id="rId69" Type="http://schemas.openxmlformats.org/officeDocument/2006/relationships/hyperlink" Target="../AppData/Local/FRANCE%20N&#176;00/Preoblitere/1922/po0067.jpg" TargetMode="External"/><Relationship Id="rId77" Type="http://schemas.openxmlformats.org/officeDocument/2006/relationships/hyperlink" Target="../AppData/Local/FRANCE%20N&#176;00/Preoblitere/1922/po0075.jpg" TargetMode="External"/><Relationship Id="rId100" Type="http://schemas.openxmlformats.org/officeDocument/2006/relationships/hyperlink" Target="../AppData/Local/FRANCE%20N&#176;00/Preoblitere/1922/po0097.jpg" TargetMode="External"/><Relationship Id="rId105" Type="http://schemas.openxmlformats.org/officeDocument/2006/relationships/hyperlink" Target="../AppData/Local/FRANCE%20N&#176;00/Preoblitere/1922/po0102.jpg" TargetMode="External"/><Relationship Id="rId8" Type="http://schemas.openxmlformats.org/officeDocument/2006/relationships/hyperlink" Target="../AppData/Local/FRANCE%20N&#176;00/Preoblitere/1893/008.jpg" TargetMode="External"/><Relationship Id="rId51" Type="http://schemas.openxmlformats.org/officeDocument/2006/relationships/hyperlink" Target="../AppData/Local/FRANCE%20N&#176;00/Preoblitere/1922/po0049.jpg" TargetMode="External"/><Relationship Id="rId72" Type="http://schemas.openxmlformats.org/officeDocument/2006/relationships/hyperlink" Target="../AppData/Local/FRANCE%20N&#176;00/Preoblitere/1922/po0070.jpg" TargetMode="External"/><Relationship Id="rId80" Type="http://schemas.openxmlformats.org/officeDocument/2006/relationships/hyperlink" Target="../AppData/Local/FRANCE%20N&#176;00/Preoblitere/1922/po0078.jpg" TargetMode="External"/><Relationship Id="rId85" Type="http://schemas.openxmlformats.org/officeDocument/2006/relationships/hyperlink" Target="../AppData/Local/FRANCE%20N&#176;00/Preoblitere/1922/po0083.jpg" TargetMode="External"/><Relationship Id="rId93" Type="http://schemas.openxmlformats.org/officeDocument/2006/relationships/hyperlink" Target="../AppData/Local/FRANCE%20N&#176;00/Preoblitere/1922/po0091.jpg" TargetMode="External"/><Relationship Id="rId98" Type="http://schemas.openxmlformats.org/officeDocument/2006/relationships/hyperlink" Target="../AppData/Local/FRANCE%20N&#176;00/Preoblitere/1922/po0095.jpg" TargetMode="External"/><Relationship Id="rId3" Type="http://schemas.openxmlformats.org/officeDocument/2006/relationships/hyperlink" Target="../AppData/Local/FRANCE%20N&#176;00/Preoblitere/1893/003.jpg" TargetMode="External"/><Relationship Id="rId12" Type="http://schemas.openxmlformats.org/officeDocument/2006/relationships/hyperlink" Target="../AppData/Local/FRANCE%20N&#176;00/Preoblitere/1893/011.jpg" TargetMode="External"/><Relationship Id="rId17" Type="http://schemas.openxmlformats.org/officeDocument/2006/relationships/hyperlink" Target="../AppData/Local/FRANCE%20N&#176;00/Preoblitere/1893/016.jpg" TargetMode="External"/><Relationship Id="rId25" Type="http://schemas.openxmlformats.org/officeDocument/2006/relationships/hyperlink" Target="../AppData/Local/FRANCE%20N&#176;00/Preoblitere/1893/023A.jpg" TargetMode="External"/><Relationship Id="rId33" Type="http://schemas.openxmlformats.org/officeDocument/2006/relationships/hyperlink" Target="../AppData/Local/FRANCE%20N&#176;00/Preoblitere/1920/po0031.jpg" TargetMode="External"/><Relationship Id="rId38" Type="http://schemas.openxmlformats.org/officeDocument/2006/relationships/hyperlink" Target="../AppData/Local/FRANCE%20N&#176;00/Preoblitere/1920/po0036.jpg" TargetMode="External"/><Relationship Id="rId46" Type="http://schemas.openxmlformats.org/officeDocument/2006/relationships/hyperlink" Target="../AppData/Local/FRANCE%20N&#176;00/Preoblitere/1922/po0044.jpg" TargetMode="External"/><Relationship Id="rId59" Type="http://schemas.openxmlformats.org/officeDocument/2006/relationships/hyperlink" Target="../AppData/Local/FRANCE%20N&#176;00/Preoblitere/1922/po0057.jpg" TargetMode="External"/><Relationship Id="rId67" Type="http://schemas.openxmlformats.org/officeDocument/2006/relationships/hyperlink" Target="../AppData/Local/FRANCE%20N&#176;00/Preoblitere/1922/po0065.jpg" TargetMode="External"/><Relationship Id="rId103" Type="http://schemas.openxmlformats.org/officeDocument/2006/relationships/hyperlink" Target="../AppData/Local/FRANCE%20N&#176;00/Preoblitere/1922/po0100.jpg" TargetMode="External"/><Relationship Id="rId108" Type="http://schemas.openxmlformats.org/officeDocument/2006/relationships/hyperlink" Target="../AppData/Local/FRANCE%20N&#176;00/Preoblitere/1922/po0104.jpg" TargetMode="External"/><Relationship Id="rId20" Type="http://schemas.openxmlformats.org/officeDocument/2006/relationships/hyperlink" Target="../AppData/Local/FRANCE%20N&#176;00/Preoblitere/1893/019.jpg" TargetMode="External"/><Relationship Id="rId41" Type="http://schemas.openxmlformats.org/officeDocument/2006/relationships/hyperlink" Target="../AppData/Local/FRANCE%20N&#176;00/Preoblitere/1922/po0039.jpg" TargetMode="External"/><Relationship Id="rId54" Type="http://schemas.openxmlformats.org/officeDocument/2006/relationships/hyperlink" Target="../AppData/Local/FRANCE%20N&#176;00/Preoblitere/1922/po0052.jpg" TargetMode="External"/><Relationship Id="rId62" Type="http://schemas.openxmlformats.org/officeDocument/2006/relationships/hyperlink" Target="../AppData/Local/FRANCE%20N&#176;00/Preoblitere/1922/po0060.jpg" TargetMode="External"/><Relationship Id="rId70" Type="http://schemas.openxmlformats.org/officeDocument/2006/relationships/hyperlink" Target="../AppData/Local/FRANCE%20N&#176;00/Preoblitere/1922/po0068.jpg" TargetMode="External"/><Relationship Id="rId75" Type="http://schemas.openxmlformats.org/officeDocument/2006/relationships/hyperlink" Target="../AppData/Local/FRANCE%20N&#176;00/Preoblitere/1922/po0073.jpg" TargetMode="External"/><Relationship Id="rId83" Type="http://schemas.openxmlformats.org/officeDocument/2006/relationships/hyperlink" Target="../AppData/Local/FRANCE%20N&#176;00/Preoblitere/1922/po0081.jpg" TargetMode="External"/><Relationship Id="rId88" Type="http://schemas.openxmlformats.org/officeDocument/2006/relationships/hyperlink" Target="../AppData/Local/FRANCE%20N&#176;00/Preoblitere/1922/po0086.jpg" TargetMode="External"/><Relationship Id="rId91" Type="http://schemas.openxmlformats.org/officeDocument/2006/relationships/hyperlink" Target="../AppData/Local/FRANCE%20N&#176;00/Preoblitere/1922/po0089.jpg" TargetMode="External"/><Relationship Id="rId96" Type="http://schemas.openxmlformats.org/officeDocument/2006/relationships/hyperlink" Target="../AppData/Local/FRANCE%20N&#176;00/Preoblitere/1922/po0093.jpg" TargetMode="External"/><Relationship Id="rId1" Type="http://schemas.openxmlformats.org/officeDocument/2006/relationships/hyperlink" Target="../AppData/Local/FRANCE%20N&#176;00/Preoblitere/1893/001.jpg" TargetMode="External"/><Relationship Id="rId6" Type="http://schemas.openxmlformats.org/officeDocument/2006/relationships/hyperlink" Target="../AppData/Local/FRANCE%20N&#176;00/Preoblitere/1893/006.jpg" TargetMode="External"/><Relationship Id="rId15" Type="http://schemas.openxmlformats.org/officeDocument/2006/relationships/hyperlink" Target="../AppData/Local/FRANCE%20N&#176;00/Preoblitere/1893/014.jpg" TargetMode="External"/><Relationship Id="rId23" Type="http://schemas.openxmlformats.org/officeDocument/2006/relationships/hyperlink" Target="../AppData/Local/FRANCE%20N&#176;00/Preoblitere/1893/022.jpg" TargetMode="External"/><Relationship Id="rId28" Type="http://schemas.openxmlformats.org/officeDocument/2006/relationships/hyperlink" Target="../AppData/Local/FRANCE%20N&#176;00/Preoblitere/1920/po0026.jpg" TargetMode="External"/><Relationship Id="rId36" Type="http://schemas.openxmlformats.org/officeDocument/2006/relationships/hyperlink" Target="../AppData/Local/FRANCE%20N&#176;00/Preoblitere/1920/po0034.jpg" TargetMode="External"/><Relationship Id="rId49" Type="http://schemas.openxmlformats.org/officeDocument/2006/relationships/hyperlink" Target="../AppData/Local/FRANCE%20N&#176;00/Preoblitere/1922/po0047.jpg" TargetMode="External"/><Relationship Id="rId57" Type="http://schemas.openxmlformats.org/officeDocument/2006/relationships/hyperlink" Target="../AppData/Local/FRANCE%20N&#176;00/Preoblitere/1922/po0055.jpg" TargetMode="External"/><Relationship Id="rId106" Type="http://schemas.openxmlformats.org/officeDocument/2006/relationships/hyperlink" Target="../AppData/Local/FRANCE%20N&#176;00/Preoblitere/1922/po0103.jpg" TargetMode="External"/><Relationship Id="rId10" Type="http://schemas.openxmlformats.org/officeDocument/2006/relationships/hyperlink" Target="../AppData/Local/FRANCE%20N&#176;00/Preoblitere/1893/010.jpg" TargetMode="External"/><Relationship Id="rId31" Type="http://schemas.openxmlformats.org/officeDocument/2006/relationships/hyperlink" Target="../AppData/Local/FRANCE%20N&#176;00/Preoblitere/1920/po0029.jpg" TargetMode="External"/><Relationship Id="rId44" Type="http://schemas.openxmlformats.org/officeDocument/2006/relationships/hyperlink" Target="../AppData/Local/FRANCE%20N&#176;00/Preoblitere/1922/po0042.jpg" TargetMode="External"/><Relationship Id="rId52" Type="http://schemas.openxmlformats.org/officeDocument/2006/relationships/hyperlink" Target="../AppData/Local/FRANCE%20N&#176;00/Preoblitere/1922/po0050.jpg" TargetMode="External"/><Relationship Id="rId60" Type="http://schemas.openxmlformats.org/officeDocument/2006/relationships/hyperlink" Target="../AppData/Local/FRANCE%20N&#176;00/Preoblitere/1922/po0058.jpg" TargetMode="External"/><Relationship Id="rId65" Type="http://schemas.openxmlformats.org/officeDocument/2006/relationships/hyperlink" Target="../AppData/Local/FRANCE%20N&#176;00/Preoblitere/1922/po0063.jpg" TargetMode="External"/><Relationship Id="rId73" Type="http://schemas.openxmlformats.org/officeDocument/2006/relationships/hyperlink" Target="../AppData/Local/FRANCE%20N&#176;00/Preoblitere/1922/po0071.jpg" TargetMode="External"/><Relationship Id="rId78" Type="http://schemas.openxmlformats.org/officeDocument/2006/relationships/hyperlink" Target="../AppData/Local/FRANCE%20N&#176;00/Preoblitere/1922/po0076.jpg" TargetMode="External"/><Relationship Id="rId81" Type="http://schemas.openxmlformats.org/officeDocument/2006/relationships/hyperlink" Target="../AppData/Local/FRANCE%20N&#176;00/Preoblitere/1922/po0079.jpg" TargetMode="External"/><Relationship Id="rId86" Type="http://schemas.openxmlformats.org/officeDocument/2006/relationships/hyperlink" Target="../AppData/Local/FRANCE%20N&#176;00/Preoblitere/1922/po0084.jpg" TargetMode="External"/><Relationship Id="rId94" Type="http://schemas.openxmlformats.org/officeDocument/2006/relationships/hyperlink" Target="../AppData/Local/FRANCE%20N&#176;00/Preoblitere/1922/po0091A.jpg" TargetMode="External"/><Relationship Id="rId99" Type="http://schemas.openxmlformats.org/officeDocument/2006/relationships/hyperlink" Target="../AppData/Local/FRANCE%20N&#176;00/Preoblitere/1922/po0096.jpg" TargetMode="External"/><Relationship Id="rId101" Type="http://schemas.openxmlformats.org/officeDocument/2006/relationships/hyperlink" Target="../AppData/Local/FRANCE%20N&#176;00/Preoblitere/1922/po0098.jpg" TargetMode="External"/><Relationship Id="rId4" Type="http://schemas.openxmlformats.org/officeDocument/2006/relationships/hyperlink" Target="../AppData/Local/FRANCE%20N&#176;00/Preoblitere/1893/004.jpg" TargetMode="External"/><Relationship Id="rId9" Type="http://schemas.openxmlformats.org/officeDocument/2006/relationships/hyperlink" Target="../AppData/Local/FRANCE%20N&#176;00/Preoblitere/1893/009.jpg" TargetMode="External"/><Relationship Id="rId13" Type="http://schemas.openxmlformats.org/officeDocument/2006/relationships/hyperlink" Target="../AppData/Local/FRANCE%20N&#176;00/Preoblitere/1893/012.jpg" TargetMode="External"/><Relationship Id="rId18" Type="http://schemas.openxmlformats.org/officeDocument/2006/relationships/hyperlink" Target="../AppData/Local/FRANCE%20N&#176;00/Preoblitere/1893/017.jpg" TargetMode="External"/><Relationship Id="rId39" Type="http://schemas.openxmlformats.org/officeDocument/2006/relationships/hyperlink" Target="../AppData/Local/FRANCE%20N&#176;00/Preoblitere/1920/po0037.jpg" TargetMode="External"/><Relationship Id="rId109" Type="http://schemas.openxmlformats.org/officeDocument/2006/relationships/hyperlink" Target="../AppData/Local/FRANCE%20N&#176;00/Preoblitere/1922/po0105.jpg" TargetMode="External"/><Relationship Id="rId34" Type="http://schemas.openxmlformats.org/officeDocument/2006/relationships/hyperlink" Target="../AppData/Local/FRANCE%20N&#176;00/Preoblitere/1920/po0032.jpg" TargetMode="External"/><Relationship Id="rId50" Type="http://schemas.openxmlformats.org/officeDocument/2006/relationships/hyperlink" Target="../AppData/Local/FRANCE%20N&#176;00/Preoblitere/1922/po0048.jpg" TargetMode="External"/><Relationship Id="rId55" Type="http://schemas.openxmlformats.org/officeDocument/2006/relationships/hyperlink" Target="../AppData/Local/FRANCE%20N&#176;00/Preoblitere/1922/po0053.jpg" TargetMode="External"/><Relationship Id="rId76" Type="http://schemas.openxmlformats.org/officeDocument/2006/relationships/hyperlink" Target="../AppData/Local/FRANCE%20N&#176;00/Preoblitere/1922/po0074.jpg" TargetMode="External"/><Relationship Id="rId97" Type="http://schemas.openxmlformats.org/officeDocument/2006/relationships/hyperlink" Target="../AppData/Local/FRANCE%20N&#176;00/Preoblitere/1922/po0094.jpg" TargetMode="External"/><Relationship Id="rId104" Type="http://schemas.openxmlformats.org/officeDocument/2006/relationships/hyperlink" Target="../AppData/Local/FRANCE%20N&#176;00/Preoblitere/1922/po0101.jpg" TargetMode="External"/><Relationship Id="rId7" Type="http://schemas.openxmlformats.org/officeDocument/2006/relationships/hyperlink" Target="../AppData/Local/FRANCE%20N&#176;00/Preoblitere/1893/007.jpg" TargetMode="External"/><Relationship Id="rId71" Type="http://schemas.openxmlformats.org/officeDocument/2006/relationships/hyperlink" Target="../AppData/Local/FRANCE%20N&#176;00/Preoblitere/1922/po0069.jpg" TargetMode="External"/><Relationship Id="rId92" Type="http://schemas.openxmlformats.org/officeDocument/2006/relationships/hyperlink" Target="../AppData/Local/FRANCE%20N&#176;00/Preoblitere/1922/po0090.jp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AppData/Local/FRANCE%20N&#176;12/Carnet/2015/C1522.jpg" TargetMode="External"/><Relationship Id="rId3" Type="http://schemas.openxmlformats.org/officeDocument/2006/relationships/hyperlink" Target="../AppData/Local/FRANCE%20N&#176;14/Carnet/2018/1525A.jpg" TargetMode="External"/><Relationship Id="rId7" Type="http://schemas.openxmlformats.org/officeDocument/2006/relationships/hyperlink" Target="../AppData/Local/FRANCE%20N&#176;12/Carnet/2015/C1176-C1.jpg" TargetMode="External"/><Relationship Id="rId2" Type="http://schemas.openxmlformats.org/officeDocument/2006/relationships/hyperlink" Target="../AppData/Local/FRANCE%20N&#176;13/Carnet/2016/1523.jpg" TargetMode="External"/><Relationship Id="rId1" Type="http://schemas.openxmlformats.org/officeDocument/2006/relationships/hyperlink" Target="../AppData/Local/FRANCE%20N&#176;13/Carnet/2017/C1524.jpg" TargetMode="External"/><Relationship Id="rId6" Type="http://schemas.openxmlformats.org/officeDocument/2006/relationships/hyperlink" Target="../AppData/Local/FRANCE%20N&#176;11/Carnet/2014/C1521.jpg" TargetMode="External"/><Relationship Id="rId5" Type="http://schemas.openxmlformats.org/officeDocument/2006/relationships/hyperlink" Target="../AppData/Local/FRANCE%20N&#176;11/Carnet/2013/C1520A.jpg" TargetMode="External"/><Relationship Id="rId10" Type="http://schemas.openxmlformats.org/officeDocument/2006/relationships/printerSettings" Target="../printerSettings/printerSettings7.bin"/><Relationship Id="rId4" Type="http://schemas.openxmlformats.org/officeDocument/2006/relationships/hyperlink" Target="../AppData/Local/FRANCE%20N&#176;14/Carnet/2018/1525B.jpg" TargetMode="External"/><Relationship Id="rId9" Type="http://schemas.openxmlformats.org/officeDocument/2006/relationships/hyperlink" Target="../AppData/Local/FRANCE%20N&#176;14/Carnet/2019/1526.jpg"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AppData/Local/FRANCE%20N&#176;13/Bloc%20feuillet/2017/BF140.jpg" TargetMode="External"/><Relationship Id="rId2" Type="http://schemas.openxmlformats.org/officeDocument/2006/relationships/hyperlink" Target="../AppData/Local/FRANCE%20N&#176;01/Croix%20Rouge/1952/cr2001.jpg" TargetMode="External"/><Relationship Id="rId1" Type="http://schemas.openxmlformats.org/officeDocument/2006/relationships/hyperlink" Target="../AppData/Local/FRANCE%20N&#176;13/Carnet%20Croix%20Rouge/2017/2061.jpg" TargetMode="External"/><Relationship Id="rId5" Type="http://schemas.openxmlformats.org/officeDocument/2006/relationships/printerSettings" Target="../printerSettings/printerSettings8.bin"/><Relationship Id="rId4" Type="http://schemas.openxmlformats.org/officeDocument/2006/relationships/hyperlink" Target="../AppData/Local/FRANCE%20N&#176;14/Bloc/2018/BF145.jpg"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AppData/Local/FRANCE%20N&#176;01/Poste/1850%20a%201870/02.jpg" TargetMode="External"/><Relationship Id="rId13" Type="http://schemas.openxmlformats.org/officeDocument/2006/relationships/printerSettings" Target="../printerSettings/printerSettings9.bin"/><Relationship Id="rId3" Type="http://schemas.openxmlformats.org/officeDocument/2006/relationships/hyperlink" Target="../AppData/Local/FRANCE%20N&#176;00/Franchise/1939/fm10.jpg" TargetMode="External"/><Relationship Id="rId7" Type="http://schemas.openxmlformats.org/officeDocument/2006/relationships/hyperlink" Target="../AppData/Local/FRANCE%20N&#176;01/Poste/1850%20a%201870/01.jpg" TargetMode="External"/><Relationship Id="rId12" Type="http://schemas.openxmlformats.org/officeDocument/2006/relationships/hyperlink" Target="../AppData/Local/FRANCE%20N&#176;01/Poste/1850%20a%201870/05.jpg" TargetMode="External"/><Relationship Id="rId2" Type="http://schemas.openxmlformats.org/officeDocument/2006/relationships/hyperlink" Target="../AppData/Local/FRANCE%20N&#176;00/Franchise/1939/fm09.jpg" TargetMode="External"/><Relationship Id="rId1" Type="http://schemas.openxmlformats.org/officeDocument/2006/relationships/hyperlink" Target="../AppData/Local/FRANCE%20N&#176;00/Franchise/1937/fm08.jpg" TargetMode="External"/><Relationship Id="rId6" Type="http://schemas.openxmlformats.org/officeDocument/2006/relationships/hyperlink" Target="../AppData/Local/FRANCE%20N&#176;00/Franchise/1964/fm13.jpg" TargetMode="External"/><Relationship Id="rId11" Type="http://schemas.openxmlformats.org/officeDocument/2006/relationships/hyperlink" Target="../AppData/Local/FRANCE%20N&#176;01/Poste/1850%20a%201870/05.jpg" TargetMode="External"/><Relationship Id="rId5" Type="http://schemas.openxmlformats.org/officeDocument/2006/relationships/hyperlink" Target="../AppData/Local/FRANCE%20N&#176;00/Franchise/1946/fm12.jpg" TargetMode="External"/><Relationship Id="rId10" Type="http://schemas.openxmlformats.org/officeDocument/2006/relationships/hyperlink" Target="../AppData/Local/FRANCE%20N&#176;01/Poste/1850%20a%201870/04.jpg" TargetMode="External"/><Relationship Id="rId4" Type="http://schemas.openxmlformats.org/officeDocument/2006/relationships/hyperlink" Target="../AppData/Local/FRANCE%20N&#176;00/Franchise/1946/fm11.jpg" TargetMode="External"/><Relationship Id="rId9" Type="http://schemas.openxmlformats.org/officeDocument/2006/relationships/hyperlink" Target="../AppData/Local/FRANCE%20N&#176;01/Poste/1850%20a%201870/03.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BC7088"/>
  <sheetViews>
    <sheetView zoomScale="194" zoomScaleNormal="194" workbookViewId="0">
      <pane ySplit="4" topLeftCell="A3767" activePane="bottomLeft" state="frozen"/>
      <selection pane="bottomLeft" activeCell="A3810" sqref="A3810:XFD3810"/>
    </sheetView>
  </sheetViews>
  <sheetFormatPr baseColWidth="10" defaultColWidth="10.77734375" defaultRowHeight="7.8" x14ac:dyDescent="0.15"/>
  <cols>
    <col min="1" max="1" width="5.44140625" style="498" bestFit="1" customWidth="1"/>
    <col min="2" max="2" width="4.33203125" style="499" customWidth="1"/>
    <col min="3" max="3" width="2.77734375" style="499" customWidth="1"/>
    <col min="4" max="4" width="8" style="496" bestFit="1" customWidth="1"/>
    <col min="5" max="5" width="15.44140625" style="457" bestFit="1" customWidth="1"/>
    <col min="6" max="6" width="62.77734375" style="563" customWidth="1"/>
    <col min="7" max="7" width="7.44140625" style="495" bestFit="1" customWidth="1"/>
    <col min="8" max="8" width="6.6640625" style="492" bestFit="1" customWidth="1"/>
    <col min="9" max="9" width="6.109375" style="492" bestFit="1" customWidth="1"/>
    <col min="10" max="10" width="5.44140625" style="495" bestFit="1" customWidth="1"/>
    <col min="11" max="11" width="0.109375" style="495" customWidth="1"/>
    <col min="12" max="12" width="6.77734375" style="495" customWidth="1"/>
    <col min="13" max="13" width="4.77734375" style="495" customWidth="1"/>
    <col min="14" max="14" width="0.33203125" style="495" customWidth="1"/>
    <col min="15" max="15" width="6.77734375" style="495" customWidth="1"/>
    <col min="16" max="16" width="4.77734375" style="457" customWidth="1"/>
    <col min="17" max="17" width="0.109375" style="457" customWidth="1"/>
    <col min="18" max="18" width="6.77734375" style="457" customWidth="1"/>
    <col min="19" max="19" width="4.77734375" style="457" customWidth="1"/>
    <col min="20" max="20" width="0.109375" style="457" customWidth="1"/>
    <col min="21" max="21" width="8.77734375" style="457" customWidth="1"/>
    <col min="22" max="23" width="0.109375" style="457" hidden="1" customWidth="1"/>
    <col min="24" max="24" width="1.33203125" style="457" customWidth="1"/>
    <col min="25" max="25" width="1.6640625" style="457" customWidth="1"/>
    <col min="26" max="26" width="1.109375" style="457" customWidth="1"/>
    <col min="27" max="16384" width="10.77734375" style="457"/>
  </cols>
  <sheetData>
    <row r="1" spans="1:21" ht="8.4" thickBot="1" x14ac:dyDescent="0.2"/>
    <row r="2" spans="1:21" ht="10.199999999999999" x14ac:dyDescent="0.2">
      <c r="A2" s="1078"/>
      <c r="B2" s="1079"/>
      <c r="C2" s="1079"/>
      <c r="D2" s="1080"/>
      <c r="E2" s="1081"/>
      <c r="F2" s="1082"/>
      <c r="G2" s="1087"/>
      <c r="H2" s="1084" t="s">
        <v>13092</v>
      </c>
      <c r="I2" s="1088"/>
      <c r="J2" s="1083"/>
      <c r="K2" s="1083"/>
      <c r="L2" s="1083"/>
      <c r="M2" s="1083"/>
      <c r="N2" s="1083"/>
      <c r="O2" s="1083"/>
      <c r="P2" s="1085"/>
      <c r="Q2" s="1085"/>
      <c r="R2" s="1085"/>
      <c r="S2" s="1085"/>
      <c r="T2" s="1085"/>
      <c r="U2" s="1086"/>
    </row>
    <row r="3" spans="1:21" ht="10.8" thickBot="1" x14ac:dyDescent="0.25">
      <c r="A3" s="1073" t="s">
        <v>115</v>
      </c>
      <c r="B3" s="1073" t="s">
        <v>12737</v>
      </c>
      <c r="C3" s="1073" t="s">
        <v>13753</v>
      </c>
      <c r="D3" s="1074" t="s">
        <v>3809</v>
      </c>
      <c r="E3" s="1075" t="s">
        <v>3810</v>
      </c>
      <c r="F3" s="1030" t="s">
        <v>12751</v>
      </c>
      <c r="G3" s="1028"/>
      <c r="H3" s="1089" t="s">
        <v>13793</v>
      </c>
      <c r="I3" s="1076"/>
      <c r="J3" s="1031"/>
      <c r="K3" s="1030" t="s">
        <v>7593</v>
      </c>
      <c r="L3" s="1030"/>
      <c r="M3" s="1029"/>
      <c r="N3" s="1030" t="s">
        <v>12753</v>
      </c>
      <c r="O3" s="1030"/>
      <c r="P3" s="1031"/>
      <c r="Q3" s="1030" t="s">
        <v>7594</v>
      </c>
      <c r="R3" s="1032"/>
      <c r="S3" s="1033"/>
      <c r="T3" s="1032" t="s">
        <v>58</v>
      </c>
      <c r="U3" s="1077"/>
    </row>
    <row r="4" spans="1:21" ht="10.8" thickBot="1" x14ac:dyDescent="0.25">
      <c r="A4" s="1034" t="s">
        <v>118</v>
      </c>
      <c r="B4" s="1034" t="s">
        <v>12738</v>
      </c>
      <c r="C4" s="1034"/>
      <c r="D4" s="1035" t="s">
        <v>12752</v>
      </c>
      <c r="E4" s="1036"/>
      <c r="F4" s="1037"/>
      <c r="G4" s="1038" t="s">
        <v>57</v>
      </c>
      <c r="H4" s="1039" t="s">
        <v>12753</v>
      </c>
      <c r="I4" s="1040" t="s">
        <v>12754</v>
      </c>
      <c r="J4" s="1041" t="s">
        <v>7586</v>
      </c>
      <c r="K4" s="1042"/>
      <c r="L4" s="1043" t="s">
        <v>12755</v>
      </c>
      <c r="M4" s="1041" t="s">
        <v>7586</v>
      </c>
      <c r="N4" s="1044"/>
      <c r="O4" s="1044" t="s">
        <v>12755</v>
      </c>
      <c r="P4" s="1044" t="s">
        <v>7586</v>
      </c>
      <c r="Q4" s="1043"/>
      <c r="R4" s="1045" t="s">
        <v>12755</v>
      </c>
      <c r="S4" s="1046" t="s">
        <v>7586</v>
      </c>
      <c r="T4" s="1047"/>
      <c r="U4" s="1048" t="s">
        <v>12755</v>
      </c>
    </row>
    <row r="5" spans="1:21" s="493" customFormat="1" ht="10.8" thickTop="1" x14ac:dyDescent="0.2">
      <c r="A5" s="1017" t="s">
        <v>121</v>
      </c>
      <c r="B5" s="1018">
        <v>1850</v>
      </c>
      <c r="C5" s="1019">
        <v>1</v>
      </c>
      <c r="D5" s="1020" t="s">
        <v>3839</v>
      </c>
      <c r="E5" s="1021" t="s">
        <v>12739</v>
      </c>
      <c r="F5" s="1022" t="s">
        <v>5095</v>
      </c>
      <c r="G5" s="667">
        <v>3200</v>
      </c>
      <c r="H5" s="964">
        <v>950</v>
      </c>
      <c r="I5" s="1065">
        <v>365</v>
      </c>
      <c r="J5" s="864"/>
      <c r="K5" s="865"/>
      <c r="L5" s="869">
        <f>G5*J5</f>
        <v>0</v>
      </c>
      <c r="M5" s="864"/>
      <c r="N5" s="579"/>
      <c r="O5" s="861">
        <f t="shared" ref="O5:O68" si="0">H5*M5</f>
        <v>0</v>
      </c>
      <c r="P5" s="577"/>
      <c r="Q5" s="652"/>
      <c r="R5" s="862">
        <f t="shared" ref="R5:R68" si="1">I5*P5</f>
        <v>0</v>
      </c>
      <c r="S5" s="536">
        <f>J5+M5+P5</f>
        <v>0</v>
      </c>
      <c r="T5" s="536"/>
      <c r="U5" s="537">
        <f>L5+O5+R5</f>
        <v>0</v>
      </c>
    </row>
    <row r="6" spans="1:21" ht="10.199999999999999" x14ac:dyDescent="0.2">
      <c r="A6" s="1010" t="s">
        <v>123</v>
      </c>
      <c r="B6" s="1023">
        <v>1850</v>
      </c>
      <c r="C6" s="1019">
        <v>1</v>
      </c>
      <c r="D6" s="988" t="s">
        <v>3840</v>
      </c>
      <c r="E6" s="1024" t="s">
        <v>3811</v>
      </c>
      <c r="F6" s="1025" t="s">
        <v>5095</v>
      </c>
      <c r="G6" s="668">
        <v>28000</v>
      </c>
      <c r="H6" s="965">
        <v>10000</v>
      </c>
      <c r="I6" s="967">
        <v>1100</v>
      </c>
      <c r="J6" s="864"/>
      <c r="K6" s="865"/>
      <c r="L6" s="869">
        <f t="shared" ref="L6:L69" si="2">G6*J6</f>
        <v>0</v>
      </c>
      <c r="M6" s="864"/>
      <c r="N6" s="579"/>
      <c r="O6" s="861">
        <f t="shared" si="0"/>
        <v>0</v>
      </c>
      <c r="P6" s="577"/>
      <c r="Q6" s="652"/>
      <c r="R6" s="862">
        <f t="shared" si="1"/>
        <v>0</v>
      </c>
      <c r="S6" s="536">
        <f t="shared" ref="S6:S69" si="3">J6+M6+P6</f>
        <v>0</v>
      </c>
      <c r="T6" s="536"/>
      <c r="U6" s="537">
        <f t="shared" ref="U6:U69" si="4">L6+O6+R6</f>
        <v>0</v>
      </c>
    </row>
    <row r="7" spans="1:21" ht="10.199999999999999" x14ac:dyDescent="0.2">
      <c r="A7" s="1010" t="s">
        <v>125</v>
      </c>
      <c r="B7" s="1023">
        <v>1849</v>
      </c>
      <c r="C7" s="1019">
        <v>1</v>
      </c>
      <c r="D7" s="988" t="s">
        <v>3841</v>
      </c>
      <c r="E7" s="1024" t="s">
        <v>12740</v>
      </c>
      <c r="F7" s="1026" t="s">
        <v>5095</v>
      </c>
      <c r="G7" s="668">
        <v>675</v>
      </c>
      <c r="H7" s="965">
        <v>210</v>
      </c>
      <c r="I7" s="967">
        <v>70</v>
      </c>
      <c r="J7" s="578"/>
      <c r="K7" s="651"/>
      <c r="L7" s="869">
        <f t="shared" si="2"/>
        <v>0</v>
      </c>
      <c r="M7" s="864"/>
      <c r="N7" s="579"/>
      <c r="O7" s="861">
        <f t="shared" si="0"/>
        <v>0</v>
      </c>
      <c r="P7" s="577"/>
      <c r="Q7" s="652"/>
      <c r="R7" s="862">
        <f t="shared" si="1"/>
        <v>0</v>
      </c>
      <c r="S7" s="536">
        <f t="shared" si="3"/>
        <v>0</v>
      </c>
      <c r="T7" s="536"/>
      <c r="U7" s="537">
        <f t="shared" si="4"/>
        <v>0</v>
      </c>
    </row>
    <row r="8" spans="1:21" ht="10.199999999999999" x14ac:dyDescent="0.2">
      <c r="A8" s="1010" t="s">
        <v>127</v>
      </c>
      <c r="B8" s="1023">
        <v>1850</v>
      </c>
      <c r="C8" s="1019">
        <v>1</v>
      </c>
      <c r="D8" s="988" t="s">
        <v>3842</v>
      </c>
      <c r="E8" s="1024" t="s">
        <v>3812</v>
      </c>
      <c r="F8" s="1026" t="s">
        <v>5095</v>
      </c>
      <c r="G8" s="668">
        <v>8800</v>
      </c>
      <c r="H8" s="965">
        <v>2500</v>
      </c>
      <c r="I8" s="967">
        <v>65</v>
      </c>
      <c r="J8" s="578"/>
      <c r="K8" s="651"/>
      <c r="L8" s="869">
        <f t="shared" si="2"/>
        <v>0</v>
      </c>
      <c r="M8" s="864"/>
      <c r="N8" s="579"/>
      <c r="O8" s="861">
        <f t="shared" si="0"/>
        <v>0</v>
      </c>
      <c r="P8" s="577"/>
      <c r="Q8" s="652"/>
      <c r="R8" s="862">
        <f t="shared" si="1"/>
        <v>0</v>
      </c>
      <c r="S8" s="536">
        <f t="shared" si="3"/>
        <v>0</v>
      </c>
      <c r="T8" s="536"/>
      <c r="U8" s="537">
        <f t="shared" si="4"/>
        <v>0</v>
      </c>
    </row>
    <row r="9" spans="1:21" ht="10.199999999999999" x14ac:dyDescent="0.2">
      <c r="A9" s="1010" t="s">
        <v>129</v>
      </c>
      <c r="B9" s="1023">
        <v>1850</v>
      </c>
      <c r="C9" s="1019">
        <v>1</v>
      </c>
      <c r="D9" s="988" t="s">
        <v>3843</v>
      </c>
      <c r="E9" s="1024" t="s">
        <v>3813</v>
      </c>
      <c r="F9" s="1026" t="s">
        <v>5095</v>
      </c>
      <c r="G9" s="668">
        <v>8000</v>
      </c>
      <c r="H9" s="965">
        <v>2000</v>
      </c>
      <c r="I9" s="967">
        <v>500</v>
      </c>
      <c r="J9" s="578"/>
      <c r="K9" s="651"/>
      <c r="L9" s="869">
        <f t="shared" si="2"/>
        <v>0</v>
      </c>
      <c r="M9" s="864"/>
      <c r="N9" s="579"/>
      <c r="O9" s="861">
        <f t="shared" si="0"/>
        <v>0</v>
      </c>
      <c r="P9" s="577"/>
      <c r="Q9" s="652"/>
      <c r="R9" s="862">
        <f t="shared" si="1"/>
        <v>0</v>
      </c>
      <c r="S9" s="536">
        <f t="shared" si="3"/>
        <v>0</v>
      </c>
      <c r="T9" s="536"/>
      <c r="U9" s="537">
        <f t="shared" si="4"/>
        <v>0</v>
      </c>
    </row>
    <row r="10" spans="1:21" ht="10.199999999999999" x14ac:dyDescent="0.2">
      <c r="A10" s="1010" t="s">
        <v>7589</v>
      </c>
      <c r="B10" s="1023">
        <v>1850</v>
      </c>
      <c r="C10" s="1019">
        <v>1</v>
      </c>
      <c r="D10" s="988" t="s">
        <v>3843</v>
      </c>
      <c r="E10" s="1024" t="s">
        <v>12741</v>
      </c>
      <c r="F10" s="1026" t="s">
        <v>5095</v>
      </c>
      <c r="G10" s="668">
        <v>4000</v>
      </c>
      <c r="H10" s="966"/>
      <c r="I10" s="1066"/>
      <c r="J10" s="578"/>
      <c r="K10" s="651"/>
      <c r="L10" s="869">
        <f t="shared" si="2"/>
        <v>0</v>
      </c>
      <c r="M10" s="864"/>
      <c r="N10" s="579"/>
      <c r="O10" s="861">
        <f t="shared" si="0"/>
        <v>0</v>
      </c>
      <c r="P10" s="577"/>
      <c r="Q10" s="652"/>
      <c r="R10" s="862">
        <f t="shared" si="1"/>
        <v>0</v>
      </c>
      <c r="S10" s="536">
        <f t="shared" si="3"/>
        <v>0</v>
      </c>
      <c r="T10" s="536"/>
      <c r="U10" s="537">
        <f t="shared" si="4"/>
        <v>0</v>
      </c>
    </row>
    <row r="11" spans="1:21" ht="10.199999999999999" x14ac:dyDescent="0.2">
      <c r="A11" s="986" t="s">
        <v>131</v>
      </c>
      <c r="B11" s="1023">
        <v>1849</v>
      </c>
      <c r="C11" s="1019">
        <v>1</v>
      </c>
      <c r="D11" s="988" t="s">
        <v>3844</v>
      </c>
      <c r="E11" s="1024" t="s">
        <v>12742</v>
      </c>
      <c r="F11" s="1026" t="s">
        <v>5095</v>
      </c>
      <c r="G11" s="668">
        <v>17500</v>
      </c>
      <c r="H11" s="965">
        <v>5500</v>
      </c>
      <c r="I11" s="967">
        <v>1000</v>
      </c>
      <c r="J11" s="578"/>
      <c r="K11" s="651"/>
      <c r="L11" s="869">
        <f t="shared" si="2"/>
        <v>0</v>
      </c>
      <c r="M11" s="864"/>
      <c r="N11" s="579"/>
      <c r="O11" s="861">
        <f t="shared" si="0"/>
        <v>0</v>
      </c>
      <c r="P11" s="577"/>
      <c r="Q11" s="652"/>
      <c r="R11" s="862">
        <f t="shared" si="1"/>
        <v>0</v>
      </c>
      <c r="S11" s="536">
        <f t="shared" si="3"/>
        <v>0</v>
      </c>
      <c r="T11" s="536"/>
      <c r="U11" s="537">
        <f t="shared" si="4"/>
        <v>0</v>
      </c>
    </row>
    <row r="12" spans="1:21" ht="10.199999999999999" x14ac:dyDescent="0.2">
      <c r="A12" s="986" t="s">
        <v>7604</v>
      </c>
      <c r="B12" s="1023">
        <v>1849</v>
      </c>
      <c r="C12" s="1019">
        <v>1</v>
      </c>
      <c r="D12" s="988" t="s">
        <v>3844</v>
      </c>
      <c r="E12" s="1024" t="s">
        <v>12739</v>
      </c>
      <c r="F12" s="1026" t="s">
        <v>8363</v>
      </c>
      <c r="G12" s="668">
        <v>37500</v>
      </c>
      <c r="H12" s="965">
        <v>10500</v>
      </c>
      <c r="I12" s="967">
        <v>3200</v>
      </c>
      <c r="J12" s="578"/>
      <c r="K12" s="651"/>
      <c r="L12" s="869">
        <f t="shared" si="2"/>
        <v>0</v>
      </c>
      <c r="M12" s="864"/>
      <c r="N12" s="579"/>
      <c r="O12" s="861">
        <f t="shared" si="0"/>
        <v>0</v>
      </c>
      <c r="P12" s="577"/>
      <c r="Q12" s="652"/>
      <c r="R12" s="862">
        <f t="shared" si="1"/>
        <v>0</v>
      </c>
      <c r="S12" s="536">
        <f t="shared" si="3"/>
        <v>0</v>
      </c>
      <c r="T12" s="536"/>
      <c r="U12" s="537">
        <f t="shared" si="4"/>
        <v>0</v>
      </c>
    </row>
    <row r="13" spans="1:21" ht="10.199999999999999" x14ac:dyDescent="0.2">
      <c r="A13" s="986" t="s">
        <v>7605</v>
      </c>
      <c r="B13" s="1023">
        <v>1949</v>
      </c>
      <c r="C13" s="1019">
        <v>1</v>
      </c>
      <c r="D13" s="988" t="s">
        <v>3844</v>
      </c>
      <c r="E13" s="1024" t="s">
        <v>3812</v>
      </c>
      <c r="F13" s="1026" t="s">
        <v>8363</v>
      </c>
      <c r="G13" s="668">
        <v>19000</v>
      </c>
      <c r="H13" s="965">
        <v>5500</v>
      </c>
      <c r="I13" s="967">
        <v>1200</v>
      </c>
      <c r="J13" s="578"/>
      <c r="K13" s="651"/>
      <c r="L13" s="869">
        <f t="shared" si="2"/>
        <v>0</v>
      </c>
      <c r="M13" s="864"/>
      <c r="N13" s="579"/>
      <c r="O13" s="861">
        <f t="shared" si="0"/>
        <v>0</v>
      </c>
      <c r="P13" s="577"/>
      <c r="Q13" s="652"/>
      <c r="R13" s="862">
        <f t="shared" si="1"/>
        <v>0</v>
      </c>
      <c r="S13" s="536">
        <f t="shared" si="3"/>
        <v>0</v>
      </c>
      <c r="T13" s="536"/>
      <c r="U13" s="537">
        <f t="shared" si="4"/>
        <v>0</v>
      </c>
    </row>
    <row r="14" spans="1:21" ht="10.199999999999999" x14ac:dyDescent="0.2">
      <c r="A14" s="986" t="s">
        <v>132</v>
      </c>
      <c r="B14" s="1023">
        <v>1849</v>
      </c>
      <c r="C14" s="1019">
        <v>1</v>
      </c>
      <c r="D14" s="988" t="s">
        <v>3844</v>
      </c>
      <c r="E14" s="1024" t="s">
        <v>3815</v>
      </c>
      <c r="F14" s="1026" t="s">
        <v>8364</v>
      </c>
      <c r="G14" s="668">
        <v>130000</v>
      </c>
      <c r="H14" s="965">
        <v>55000</v>
      </c>
      <c r="I14" s="967">
        <v>22000</v>
      </c>
      <c r="J14" s="578"/>
      <c r="K14" s="651"/>
      <c r="L14" s="869">
        <f t="shared" si="2"/>
        <v>0</v>
      </c>
      <c r="M14" s="864"/>
      <c r="N14" s="579"/>
      <c r="O14" s="861">
        <f t="shared" si="0"/>
        <v>0</v>
      </c>
      <c r="P14" s="577"/>
      <c r="Q14" s="652"/>
      <c r="R14" s="862">
        <f t="shared" si="1"/>
        <v>0</v>
      </c>
      <c r="S14" s="536">
        <f t="shared" si="3"/>
        <v>0</v>
      </c>
      <c r="T14" s="536"/>
      <c r="U14" s="537">
        <f t="shared" si="4"/>
        <v>0</v>
      </c>
    </row>
    <row r="15" spans="1:21" ht="10.199999999999999" x14ac:dyDescent="0.2">
      <c r="A15" s="986" t="s">
        <v>7606</v>
      </c>
      <c r="B15" s="1023">
        <v>1849</v>
      </c>
      <c r="C15" s="1019">
        <v>1</v>
      </c>
      <c r="D15" s="988" t="s">
        <v>3844</v>
      </c>
      <c r="E15" s="1024" t="s">
        <v>3811</v>
      </c>
      <c r="F15" s="1026" t="s">
        <v>8364</v>
      </c>
      <c r="G15" s="668">
        <v>30000</v>
      </c>
      <c r="H15" s="965">
        <v>22500</v>
      </c>
      <c r="I15" s="1066"/>
      <c r="J15" s="578"/>
      <c r="K15" s="651"/>
      <c r="L15" s="869">
        <f t="shared" si="2"/>
        <v>0</v>
      </c>
      <c r="M15" s="864"/>
      <c r="N15" s="579"/>
      <c r="O15" s="861">
        <f t="shared" si="0"/>
        <v>0</v>
      </c>
      <c r="P15" s="577"/>
      <c r="Q15" s="652"/>
      <c r="R15" s="862">
        <f t="shared" si="1"/>
        <v>0</v>
      </c>
      <c r="S15" s="536">
        <f t="shared" si="3"/>
        <v>0</v>
      </c>
      <c r="T15" s="536"/>
      <c r="U15" s="537">
        <f t="shared" si="4"/>
        <v>0</v>
      </c>
    </row>
    <row r="16" spans="1:21" ht="10.199999999999999" x14ac:dyDescent="0.2">
      <c r="A16" s="986" t="s">
        <v>7607</v>
      </c>
      <c r="B16" s="1023">
        <v>1849</v>
      </c>
      <c r="C16" s="1019">
        <v>1</v>
      </c>
      <c r="D16" s="988" t="s">
        <v>3844</v>
      </c>
      <c r="E16" s="1024" t="s">
        <v>12743</v>
      </c>
      <c r="F16" s="1026" t="s">
        <v>8364</v>
      </c>
      <c r="G16" s="668">
        <v>65000</v>
      </c>
      <c r="H16" s="965">
        <v>37500</v>
      </c>
      <c r="I16" s="967">
        <v>19000</v>
      </c>
      <c r="J16" s="578"/>
      <c r="K16" s="651"/>
      <c r="L16" s="869">
        <f t="shared" si="2"/>
        <v>0</v>
      </c>
      <c r="M16" s="864"/>
      <c r="N16" s="579"/>
      <c r="O16" s="861">
        <f t="shared" si="0"/>
        <v>0</v>
      </c>
      <c r="P16" s="577"/>
      <c r="Q16" s="652"/>
      <c r="R16" s="862">
        <f t="shared" si="1"/>
        <v>0</v>
      </c>
      <c r="S16" s="536">
        <f t="shared" si="3"/>
        <v>0</v>
      </c>
      <c r="T16" s="536"/>
      <c r="U16" s="537">
        <f t="shared" si="4"/>
        <v>0</v>
      </c>
    </row>
    <row r="17" spans="1:21" ht="10.199999999999999" x14ac:dyDescent="0.2">
      <c r="A17" s="986" t="s">
        <v>133</v>
      </c>
      <c r="B17" s="1023">
        <v>1849</v>
      </c>
      <c r="C17" s="1019">
        <v>1</v>
      </c>
      <c r="D17" s="988" t="s">
        <v>3841</v>
      </c>
      <c r="E17" s="1024" t="s">
        <v>12744</v>
      </c>
      <c r="F17" s="1026" t="s">
        <v>8364</v>
      </c>
      <c r="G17" s="668">
        <v>27000</v>
      </c>
      <c r="H17" s="965">
        <v>5250</v>
      </c>
      <c r="I17" s="1066"/>
      <c r="J17" s="578"/>
      <c r="K17" s="651"/>
      <c r="L17" s="869">
        <f t="shared" si="2"/>
        <v>0</v>
      </c>
      <c r="M17" s="864"/>
      <c r="N17" s="579"/>
      <c r="O17" s="861">
        <f t="shared" si="0"/>
        <v>0</v>
      </c>
      <c r="P17" s="577"/>
      <c r="Q17" s="652"/>
      <c r="R17" s="862">
        <f t="shared" si="1"/>
        <v>0</v>
      </c>
      <c r="S17" s="536">
        <f t="shared" si="3"/>
        <v>0</v>
      </c>
      <c r="T17" s="536"/>
      <c r="U17" s="537">
        <f t="shared" si="4"/>
        <v>0</v>
      </c>
    </row>
    <row r="18" spans="1:21" ht="10.199999999999999" x14ac:dyDescent="0.2">
      <c r="A18" s="986" t="s">
        <v>7608</v>
      </c>
      <c r="B18" s="1023">
        <v>1849</v>
      </c>
      <c r="C18" s="1019">
        <v>1</v>
      </c>
      <c r="D18" s="988" t="s">
        <v>3841</v>
      </c>
      <c r="E18" s="1024" t="s">
        <v>3812</v>
      </c>
      <c r="F18" s="1026" t="s">
        <v>8364</v>
      </c>
      <c r="G18" s="668">
        <v>32000</v>
      </c>
      <c r="H18" s="965">
        <v>20000</v>
      </c>
      <c r="I18" s="1066"/>
      <c r="J18" s="578"/>
      <c r="K18" s="651"/>
      <c r="L18" s="869">
        <f t="shared" si="2"/>
        <v>0</v>
      </c>
      <c r="M18" s="864"/>
      <c r="N18" s="579"/>
      <c r="O18" s="861">
        <f t="shared" si="0"/>
        <v>0</v>
      </c>
      <c r="P18" s="577"/>
      <c r="Q18" s="652"/>
      <c r="R18" s="862">
        <f t="shared" si="1"/>
        <v>0</v>
      </c>
      <c r="S18" s="536">
        <f t="shared" si="3"/>
        <v>0</v>
      </c>
      <c r="T18" s="536"/>
      <c r="U18" s="537">
        <f t="shared" si="4"/>
        <v>0</v>
      </c>
    </row>
    <row r="19" spans="1:21" ht="10.199999999999999" x14ac:dyDescent="0.2">
      <c r="A19" s="986" t="s">
        <v>134</v>
      </c>
      <c r="B19" s="1023">
        <v>1852</v>
      </c>
      <c r="C19" s="1019">
        <v>1</v>
      </c>
      <c r="D19" s="988" t="s">
        <v>3839</v>
      </c>
      <c r="E19" s="1024" t="s">
        <v>12745</v>
      </c>
      <c r="F19" s="1026" t="s">
        <v>8364</v>
      </c>
      <c r="G19" s="668">
        <v>48500</v>
      </c>
      <c r="H19" s="965">
        <v>13500</v>
      </c>
      <c r="I19" s="967">
        <v>850</v>
      </c>
      <c r="J19" s="578"/>
      <c r="K19" s="651"/>
      <c r="L19" s="869">
        <f t="shared" si="2"/>
        <v>0</v>
      </c>
      <c r="M19" s="864"/>
      <c r="N19" s="579"/>
      <c r="O19" s="861">
        <f t="shared" si="0"/>
        <v>0</v>
      </c>
      <c r="P19" s="577"/>
      <c r="Q19" s="652"/>
      <c r="R19" s="862">
        <f t="shared" si="1"/>
        <v>0</v>
      </c>
      <c r="S19" s="536">
        <f t="shared" si="3"/>
        <v>0</v>
      </c>
      <c r="T19" s="536"/>
      <c r="U19" s="537">
        <f t="shared" si="4"/>
        <v>0</v>
      </c>
    </row>
    <row r="20" spans="1:21" ht="10.199999999999999" x14ac:dyDescent="0.2">
      <c r="A20" s="986" t="s">
        <v>135</v>
      </c>
      <c r="B20" s="1023">
        <v>1852</v>
      </c>
      <c r="C20" s="1019">
        <v>1</v>
      </c>
      <c r="D20" s="988" t="s">
        <v>3842</v>
      </c>
      <c r="E20" s="1024" t="s">
        <v>12741</v>
      </c>
      <c r="F20" s="1026" t="s">
        <v>8364</v>
      </c>
      <c r="G20" s="668">
        <v>5650</v>
      </c>
      <c r="H20" s="965">
        <v>1800</v>
      </c>
      <c r="I20" s="967">
        <v>45</v>
      </c>
      <c r="J20" s="578"/>
      <c r="K20" s="651"/>
      <c r="L20" s="869">
        <f t="shared" si="2"/>
        <v>0</v>
      </c>
      <c r="M20" s="864"/>
      <c r="N20" s="579"/>
      <c r="O20" s="861">
        <f t="shared" si="0"/>
        <v>0</v>
      </c>
      <c r="P20" s="577"/>
      <c r="Q20" s="652"/>
      <c r="R20" s="862">
        <f t="shared" si="1"/>
        <v>0</v>
      </c>
      <c r="S20" s="536">
        <f t="shared" si="3"/>
        <v>0</v>
      </c>
      <c r="T20" s="536"/>
      <c r="U20" s="537">
        <f t="shared" si="4"/>
        <v>0</v>
      </c>
    </row>
    <row r="21" spans="1:21" ht="10.199999999999999" x14ac:dyDescent="0.2">
      <c r="A21" s="986" t="s">
        <v>136</v>
      </c>
      <c r="B21" s="1023" t="s">
        <v>4307</v>
      </c>
      <c r="C21" s="1019">
        <v>1</v>
      </c>
      <c r="D21" s="988" t="s">
        <v>3849</v>
      </c>
      <c r="E21" s="1024" t="s">
        <v>3819</v>
      </c>
      <c r="F21" s="1026" t="s">
        <v>8364</v>
      </c>
      <c r="G21" s="668">
        <v>275</v>
      </c>
      <c r="H21" s="965">
        <v>90</v>
      </c>
      <c r="I21" s="967">
        <v>90</v>
      </c>
      <c r="J21" s="578"/>
      <c r="K21" s="651"/>
      <c r="L21" s="869">
        <f t="shared" si="2"/>
        <v>0</v>
      </c>
      <c r="M21" s="864"/>
      <c r="N21" s="579"/>
      <c r="O21" s="861">
        <f t="shared" si="0"/>
        <v>0</v>
      </c>
      <c r="P21" s="577"/>
      <c r="Q21" s="652"/>
      <c r="R21" s="862">
        <f t="shared" si="1"/>
        <v>0</v>
      </c>
      <c r="S21" s="536">
        <f t="shared" si="3"/>
        <v>0</v>
      </c>
      <c r="T21" s="536"/>
      <c r="U21" s="537">
        <f t="shared" si="4"/>
        <v>0</v>
      </c>
    </row>
    <row r="22" spans="1:21" ht="12" customHeight="1" x14ac:dyDescent="0.2">
      <c r="A22" s="986" t="s">
        <v>138</v>
      </c>
      <c r="B22" s="1023">
        <v>1860</v>
      </c>
      <c r="C22" s="1019">
        <v>1</v>
      </c>
      <c r="D22" s="988" t="s">
        <v>3850</v>
      </c>
      <c r="E22" s="1024" t="s">
        <v>3816</v>
      </c>
      <c r="F22" s="1026" t="s">
        <v>8364</v>
      </c>
      <c r="G22" s="668">
        <v>1500</v>
      </c>
      <c r="H22" s="965">
        <v>450</v>
      </c>
      <c r="I22" s="967">
        <v>100</v>
      </c>
      <c r="J22" s="578"/>
      <c r="K22" s="651"/>
      <c r="L22" s="869">
        <f t="shared" si="2"/>
        <v>0</v>
      </c>
      <c r="M22" s="864"/>
      <c r="N22" s="579"/>
      <c r="O22" s="861">
        <f t="shared" si="0"/>
        <v>0</v>
      </c>
      <c r="P22" s="577"/>
      <c r="Q22" s="652"/>
      <c r="R22" s="862">
        <f t="shared" si="1"/>
        <v>0</v>
      </c>
      <c r="S22" s="536">
        <f t="shared" si="3"/>
        <v>0</v>
      </c>
      <c r="T22" s="536"/>
      <c r="U22" s="537">
        <f t="shared" si="4"/>
        <v>0</v>
      </c>
    </row>
    <row r="23" spans="1:21" ht="10.199999999999999" x14ac:dyDescent="0.2">
      <c r="A23" s="986" t="s">
        <v>7609</v>
      </c>
      <c r="B23" s="1023">
        <v>1853</v>
      </c>
      <c r="C23" s="1019">
        <v>1</v>
      </c>
      <c r="D23" s="988" t="s">
        <v>3839</v>
      </c>
      <c r="E23" s="1024" t="s">
        <v>3811</v>
      </c>
      <c r="F23" s="1026" t="s">
        <v>8364</v>
      </c>
      <c r="G23" s="668">
        <v>900</v>
      </c>
      <c r="H23" s="965">
        <v>270</v>
      </c>
      <c r="I23" s="967">
        <v>20</v>
      </c>
      <c r="J23" s="578"/>
      <c r="K23" s="651"/>
      <c r="L23" s="869">
        <f t="shared" si="2"/>
        <v>0</v>
      </c>
      <c r="M23" s="864"/>
      <c r="N23" s="579"/>
      <c r="O23" s="861">
        <f t="shared" si="0"/>
        <v>0</v>
      </c>
      <c r="P23" s="577"/>
      <c r="Q23" s="652"/>
      <c r="R23" s="862">
        <f t="shared" si="1"/>
        <v>0</v>
      </c>
      <c r="S23" s="536">
        <f t="shared" si="3"/>
        <v>0</v>
      </c>
      <c r="T23" s="536"/>
      <c r="U23" s="537">
        <f t="shared" si="4"/>
        <v>0</v>
      </c>
    </row>
    <row r="24" spans="1:21" ht="10.199999999999999" x14ac:dyDescent="0.2">
      <c r="A24" s="986" t="s">
        <v>7610</v>
      </c>
      <c r="B24" s="1023">
        <v>1860</v>
      </c>
      <c r="C24" s="1019">
        <v>1</v>
      </c>
      <c r="D24" s="988" t="s">
        <v>3839</v>
      </c>
      <c r="E24" s="1024" t="s">
        <v>3817</v>
      </c>
      <c r="F24" s="1026" t="s">
        <v>8364</v>
      </c>
      <c r="G24" s="668">
        <v>1100</v>
      </c>
      <c r="H24" s="965">
        <v>300</v>
      </c>
      <c r="I24" s="967">
        <v>35</v>
      </c>
      <c r="J24" s="578"/>
      <c r="K24" s="651"/>
      <c r="L24" s="869">
        <f t="shared" si="2"/>
        <v>0</v>
      </c>
      <c r="M24" s="864"/>
      <c r="N24" s="579"/>
      <c r="O24" s="861">
        <f t="shared" si="0"/>
        <v>0</v>
      </c>
      <c r="P24" s="577"/>
      <c r="Q24" s="652"/>
      <c r="R24" s="862">
        <f t="shared" si="1"/>
        <v>0</v>
      </c>
      <c r="S24" s="536">
        <f t="shared" si="3"/>
        <v>0</v>
      </c>
      <c r="T24" s="536"/>
      <c r="U24" s="537">
        <f t="shared" si="4"/>
        <v>0</v>
      </c>
    </row>
    <row r="25" spans="1:21" ht="10.199999999999999" x14ac:dyDescent="0.2">
      <c r="A25" s="986" t="s">
        <v>7598</v>
      </c>
      <c r="B25" s="1023">
        <v>1854</v>
      </c>
      <c r="C25" s="1019">
        <v>1</v>
      </c>
      <c r="D25" s="988" t="s">
        <v>3841</v>
      </c>
      <c r="E25" s="1024" t="s">
        <v>3812</v>
      </c>
      <c r="F25" s="1026" t="s">
        <v>8364</v>
      </c>
      <c r="G25" s="668">
        <v>450</v>
      </c>
      <c r="H25" s="965">
        <v>150</v>
      </c>
      <c r="I25" s="967">
        <v>2</v>
      </c>
      <c r="J25" s="578"/>
      <c r="K25" s="651"/>
      <c r="L25" s="869">
        <f t="shared" si="2"/>
        <v>0</v>
      </c>
      <c r="M25" s="864"/>
      <c r="N25" s="579"/>
      <c r="O25" s="861">
        <f t="shared" si="0"/>
        <v>0</v>
      </c>
      <c r="P25" s="1049">
        <v>6</v>
      </c>
      <c r="Q25" s="652"/>
      <c r="R25" s="862">
        <f t="shared" si="1"/>
        <v>12</v>
      </c>
      <c r="S25" s="536">
        <f t="shared" si="3"/>
        <v>6</v>
      </c>
      <c r="T25" s="536"/>
      <c r="U25" s="537">
        <f t="shared" si="4"/>
        <v>12</v>
      </c>
    </row>
    <row r="26" spans="1:21" ht="10.199999999999999" x14ac:dyDescent="0.2">
      <c r="A26" s="986" t="s">
        <v>7599</v>
      </c>
      <c r="B26" s="1023">
        <v>1960</v>
      </c>
      <c r="C26" s="1019">
        <v>1</v>
      </c>
      <c r="D26" s="988" t="s">
        <v>3841</v>
      </c>
      <c r="E26" s="1024" t="s">
        <v>3813</v>
      </c>
      <c r="F26" s="1026" t="s">
        <v>8364</v>
      </c>
      <c r="G26" s="668">
        <v>550</v>
      </c>
      <c r="H26" s="965">
        <v>200</v>
      </c>
      <c r="I26" s="967">
        <v>6</v>
      </c>
      <c r="J26" s="578"/>
      <c r="K26" s="651"/>
      <c r="L26" s="869">
        <f t="shared" si="2"/>
        <v>0</v>
      </c>
      <c r="M26" s="864"/>
      <c r="N26" s="579"/>
      <c r="O26" s="861">
        <f t="shared" si="0"/>
        <v>0</v>
      </c>
      <c r="P26" s="577"/>
      <c r="Q26" s="652"/>
      <c r="R26" s="862">
        <f t="shared" si="1"/>
        <v>0</v>
      </c>
      <c r="S26" s="536">
        <f t="shared" si="3"/>
        <v>0</v>
      </c>
      <c r="T26" s="536"/>
      <c r="U26" s="537">
        <f t="shared" si="4"/>
        <v>0</v>
      </c>
    </row>
    <row r="27" spans="1:21" ht="10.199999999999999" x14ac:dyDescent="0.2">
      <c r="A27" s="986" t="s">
        <v>140</v>
      </c>
      <c r="B27" s="1023">
        <v>1853</v>
      </c>
      <c r="C27" s="1019">
        <v>1</v>
      </c>
      <c r="D27" s="988" t="s">
        <v>3842</v>
      </c>
      <c r="E27" s="1024" t="s">
        <v>3812</v>
      </c>
      <c r="F27" s="1026" t="s">
        <v>8364</v>
      </c>
      <c r="G27" s="668">
        <v>3600</v>
      </c>
      <c r="H27" s="965">
        <v>1200</v>
      </c>
      <c r="I27" s="967">
        <v>290</v>
      </c>
      <c r="J27" s="578"/>
      <c r="K27" s="651"/>
      <c r="L27" s="869">
        <f t="shared" si="2"/>
        <v>0</v>
      </c>
      <c r="M27" s="864"/>
      <c r="N27" s="579"/>
      <c r="O27" s="861">
        <f t="shared" si="0"/>
        <v>0</v>
      </c>
      <c r="P27" s="577"/>
      <c r="Q27" s="652"/>
      <c r="R27" s="862">
        <f t="shared" si="1"/>
        <v>0</v>
      </c>
      <c r="S27" s="536">
        <f t="shared" si="3"/>
        <v>0</v>
      </c>
      <c r="T27" s="536"/>
      <c r="U27" s="537">
        <f t="shared" si="4"/>
        <v>0</v>
      </c>
    </row>
    <row r="28" spans="1:21" ht="10.199999999999999" x14ac:dyDescent="0.2">
      <c r="A28" s="986" t="s">
        <v>141</v>
      </c>
      <c r="B28" s="1023">
        <v>1853</v>
      </c>
      <c r="C28" s="1019">
        <v>1</v>
      </c>
      <c r="D28" s="988" t="s">
        <v>3843</v>
      </c>
      <c r="E28" s="1024" t="s">
        <v>12810</v>
      </c>
      <c r="F28" s="1026" t="s">
        <v>8365</v>
      </c>
      <c r="G28" s="668">
        <v>3900</v>
      </c>
      <c r="H28" s="965">
        <v>1100</v>
      </c>
      <c r="I28" s="967">
        <v>22</v>
      </c>
      <c r="J28" s="578"/>
      <c r="K28" s="651"/>
      <c r="L28" s="869">
        <f t="shared" si="2"/>
        <v>0</v>
      </c>
      <c r="M28" s="864"/>
      <c r="N28" s="579"/>
      <c r="O28" s="861">
        <f t="shared" si="0"/>
        <v>0</v>
      </c>
      <c r="P28" s="577"/>
      <c r="Q28" s="652"/>
      <c r="R28" s="862">
        <f t="shared" si="1"/>
        <v>0</v>
      </c>
      <c r="S28" s="536">
        <f t="shared" si="3"/>
        <v>0</v>
      </c>
      <c r="T28" s="536"/>
      <c r="U28" s="537">
        <f t="shared" si="4"/>
        <v>0</v>
      </c>
    </row>
    <row r="29" spans="1:21" ht="10.199999999999999" x14ac:dyDescent="0.2">
      <c r="A29" s="986" t="s">
        <v>7600</v>
      </c>
      <c r="B29" s="1023">
        <v>1854</v>
      </c>
      <c r="C29" s="1019">
        <v>1</v>
      </c>
      <c r="D29" s="988" t="s">
        <v>3851</v>
      </c>
      <c r="E29" s="1024" t="s">
        <v>3819</v>
      </c>
      <c r="F29" s="1026" t="s">
        <v>8365</v>
      </c>
      <c r="G29" s="668">
        <v>4900</v>
      </c>
      <c r="H29" s="965">
        <v>1250</v>
      </c>
      <c r="I29" s="967">
        <v>75</v>
      </c>
      <c r="J29" s="578"/>
      <c r="K29" s="651"/>
      <c r="L29" s="869">
        <f t="shared" si="2"/>
        <v>0</v>
      </c>
      <c r="M29" s="864"/>
      <c r="N29" s="579"/>
      <c r="O29" s="861">
        <f t="shared" si="0"/>
        <v>0</v>
      </c>
      <c r="P29" s="577"/>
      <c r="Q29" s="652"/>
      <c r="R29" s="862">
        <f t="shared" si="1"/>
        <v>0</v>
      </c>
      <c r="S29" s="536">
        <f t="shared" si="3"/>
        <v>0</v>
      </c>
      <c r="T29" s="536"/>
      <c r="U29" s="537">
        <f t="shared" si="4"/>
        <v>0</v>
      </c>
    </row>
    <row r="30" spans="1:21" ht="10.199999999999999" x14ac:dyDescent="0.2">
      <c r="A30" s="986" t="s">
        <v>7601</v>
      </c>
      <c r="B30" s="1023">
        <v>1959</v>
      </c>
      <c r="C30" s="1019">
        <v>1</v>
      </c>
      <c r="D30" s="988" t="s">
        <v>7602</v>
      </c>
      <c r="E30" s="1024" t="s">
        <v>3818</v>
      </c>
      <c r="F30" s="1026" t="s">
        <v>8365</v>
      </c>
      <c r="G30" s="668">
        <v>3800</v>
      </c>
      <c r="H30" s="965">
        <v>1200</v>
      </c>
      <c r="I30" s="967">
        <v>60</v>
      </c>
      <c r="J30" s="578"/>
      <c r="K30" s="651"/>
      <c r="L30" s="869">
        <f t="shared" si="2"/>
        <v>0</v>
      </c>
      <c r="M30" s="864"/>
      <c r="N30" s="579"/>
      <c r="O30" s="861">
        <f t="shared" si="0"/>
        <v>0</v>
      </c>
      <c r="P30" s="577"/>
      <c r="Q30" s="652"/>
      <c r="R30" s="862">
        <f t="shared" si="1"/>
        <v>0</v>
      </c>
      <c r="S30" s="536">
        <f t="shared" si="3"/>
        <v>0</v>
      </c>
      <c r="T30" s="536"/>
      <c r="U30" s="537">
        <f t="shared" si="4"/>
        <v>0</v>
      </c>
    </row>
    <row r="31" spans="1:21" ht="10.199999999999999" x14ac:dyDescent="0.2">
      <c r="A31" s="986" t="s">
        <v>143</v>
      </c>
      <c r="B31" s="1023">
        <v>1853</v>
      </c>
      <c r="C31" s="1019">
        <v>1</v>
      </c>
      <c r="D31" s="988" t="s">
        <v>3844</v>
      </c>
      <c r="E31" s="1024" t="s">
        <v>3819</v>
      </c>
      <c r="F31" s="1026" t="s">
        <v>8365</v>
      </c>
      <c r="G31" s="668">
        <v>9000</v>
      </c>
      <c r="H31" s="965">
        <v>4000</v>
      </c>
      <c r="I31" s="967">
        <v>3400</v>
      </c>
      <c r="J31" s="578"/>
      <c r="K31" s="651"/>
      <c r="L31" s="869">
        <f t="shared" si="2"/>
        <v>0</v>
      </c>
      <c r="M31" s="864"/>
      <c r="N31" s="579"/>
      <c r="O31" s="861">
        <f t="shared" si="0"/>
        <v>0</v>
      </c>
      <c r="P31" s="577"/>
      <c r="Q31" s="652"/>
      <c r="R31" s="862">
        <f t="shared" si="1"/>
        <v>0</v>
      </c>
      <c r="S31" s="536">
        <f t="shared" si="3"/>
        <v>0</v>
      </c>
      <c r="T31" s="536"/>
      <c r="U31" s="537">
        <f t="shared" si="4"/>
        <v>0</v>
      </c>
    </row>
    <row r="32" spans="1:21" ht="10.199999999999999" x14ac:dyDescent="0.2">
      <c r="A32" s="986" t="s">
        <v>144</v>
      </c>
      <c r="B32" s="1023">
        <v>1862</v>
      </c>
      <c r="C32" s="1019">
        <v>1</v>
      </c>
      <c r="D32" s="988" t="s">
        <v>3849</v>
      </c>
      <c r="E32" s="1024" t="s">
        <v>3822</v>
      </c>
      <c r="F32" s="1026" t="s">
        <v>8365</v>
      </c>
      <c r="G32" s="668">
        <v>250</v>
      </c>
      <c r="H32" s="965">
        <v>65</v>
      </c>
      <c r="I32" s="967">
        <v>52</v>
      </c>
      <c r="J32" s="578"/>
      <c r="K32" s="651"/>
      <c r="L32" s="869">
        <f t="shared" si="2"/>
        <v>0</v>
      </c>
      <c r="M32" s="864"/>
      <c r="N32" s="579"/>
      <c r="O32" s="861">
        <f t="shared" si="0"/>
        <v>0</v>
      </c>
      <c r="P32" s="577"/>
      <c r="Q32" s="652"/>
      <c r="R32" s="862">
        <f t="shared" si="1"/>
        <v>0</v>
      </c>
      <c r="S32" s="536">
        <f t="shared" si="3"/>
        <v>0</v>
      </c>
      <c r="T32" s="536"/>
      <c r="U32" s="537">
        <f t="shared" si="4"/>
        <v>0</v>
      </c>
    </row>
    <row r="33" spans="1:21" ht="10.199999999999999" x14ac:dyDescent="0.2">
      <c r="A33" s="986" t="s">
        <v>145</v>
      </c>
      <c r="B33" s="1023">
        <v>1862</v>
      </c>
      <c r="C33" s="1019">
        <v>1</v>
      </c>
      <c r="D33" s="988" t="s">
        <v>3850</v>
      </c>
      <c r="E33" s="1024" t="s">
        <v>3811</v>
      </c>
      <c r="F33" s="1026" t="s">
        <v>8365</v>
      </c>
      <c r="G33" s="668">
        <v>350</v>
      </c>
      <c r="H33" s="965">
        <v>100</v>
      </c>
      <c r="I33" s="967">
        <v>10</v>
      </c>
      <c r="J33" s="578"/>
      <c r="K33" s="651"/>
      <c r="L33" s="869">
        <f t="shared" si="2"/>
        <v>0</v>
      </c>
      <c r="M33" s="864"/>
      <c r="N33" s="579"/>
      <c r="O33" s="861">
        <f t="shared" si="0"/>
        <v>0</v>
      </c>
      <c r="P33" s="1049">
        <v>1</v>
      </c>
      <c r="Q33" s="652"/>
      <c r="R33" s="862">
        <f t="shared" si="1"/>
        <v>10</v>
      </c>
      <c r="S33" s="536">
        <f t="shared" si="3"/>
        <v>1</v>
      </c>
      <c r="T33" s="536"/>
      <c r="U33" s="537">
        <f t="shared" si="4"/>
        <v>10</v>
      </c>
    </row>
    <row r="34" spans="1:21" ht="10.199999999999999" x14ac:dyDescent="0.2">
      <c r="A34" s="986" t="s">
        <v>146</v>
      </c>
      <c r="B34" s="1023">
        <v>1862</v>
      </c>
      <c r="C34" s="1019">
        <v>1</v>
      </c>
      <c r="D34" s="988" t="s">
        <v>3839</v>
      </c>
      <c r="E34" s="1024" t="s">
        <v>12759</v>
      </c>
      <c r="F34" s="1026" t="s">
        <v>8365</v>
      </c>
      <c r="G34" s="668">
        <v>2250</v>
      </c>
      <c r="H34" s="965">
        <v>400</v>
      </c>
      <c r="I34" s="967">
        <v>10</v>
      </c>
      <c r="J34" s="578"/>
      <c r="K34" s="651"/>
      <c r="L34" s="869">
        <f t="shared" si="2"/>
        <v>0</v>
      </c>
      <c r="M34" s="864"/>
      <c r="N34" s="579"/>
      <c r="O34" s="861">
        <f t="shared" si="0"/>
        <v>0</v>
      </c>
      <c r="P34" s="577"/>
      <c r="Q34" s="652"/>
      <c r="R34" s="862">
        <f t="shared" si="1"/>
        <v>0</v>
      </c>
      <c r="S34" s="536">
        <f t="shared" si="3"/>
        <v>0</v>
      </c>
      <c r="T34" s="536"/>
      <c r="U34" s="537">
        <f t="shared" si="4"/>
        <v>0</v>
      </c>
    </row>
    <row r="35" spans="1:21" ht="10.199999999999999" x14ac:dyDescent="0.2">
      <c r="A35" s="986" t="s">
        <v>147</v>
      </c>
      <c r="B35" s="1023">
        <v>1862</v>
      </c>
      <c r="C35" s="1019">
        <v>1</v>
      </c>
      <c r="D35" s="988" t="s">
        <v>3841</v>
      </c>
      <c r="E35" s="1024" t="s">
        <v>3812</v>
      </c>
      <c r="F35" s="1026" t="s">
        <v>8365</v>
      </c>
      <c r="G35" s="668">
        <v>420</v>
      </c>
      <c r="H35" s="965">
        <v>105</v>
      </c>
      <c r="I35" s="967">
        <v>2</v>
      </c>
      <c r="J35" s="578"/>
      <c r="K35" s="651"/>
      <c r="L35" s="869">
        <f t="shared" si="2"/>
        <v>0</v>
      </c>
      <c r="M35" s="864"/>
      <c r="N35" s="579"/>
      <c r="O35" s="861">
        <f t="shared" si="0"/>
        <v>0</v>
      </c>
      <c r="P35" s="1049">
        <v>6</v>
      </c>
      <c r="Q35" s="652"/>
      <c r="R35" s="862">
        <f t="shared" si="1"/>
        <v>12</v>
      </c>
      <c r="S35" s="536">
        <f t="shared" si="3"/>
        <v>6</v>
      </c>
      <c r="T35" s="536"/>
      <c r="U35" s="537">
        <f t="shared" si="4"/>
        <v>12</v>
      </c>
    </row>
    <row r="36" spans="1:21" ht="10.199999999999999" x14ac:dyDescent="0.2">
      <c r="A36" s="986" t="s">
        <v>148</v>
      </c>
      <c r="B36" s="1023">
        <v>1862</v>
      </c>
      <c r="C36" s="1019">
        <v>1</v>
      </c>
      <c r="D36" s="988" t="s">
        <v>3843</v>
      </c>
      <c r="E36" s="1024" t="s">
        <v>3813</v>
      </c>
      <c r="F36" s="1026" t="s">
        <v>8365</v>
      </c>
      <c r="G36" s="668">
        <v>3100</v>
      </c>
      <c r="H36" s="965">
        <v>520</v>
      </c>
      <c r="I36" s="967">
        <v>17</v>
      </c>
      <c r="J36" s="578"/>
      <c r="K36" s="651"/>
      <c r="L36" s="869">
        <f t="shared" si="2"/>
        <v>0</v>
      </c>
      <c r="M36" s="864"/>
      <c r="N36" s="579"/>
      <c r="O36" s="861">
        <f t="shared" si="0"/>
        <v>0</v>
      </c>
      <c r="P36" s="577"/>
      <c r="Q36" s="652"/>
      <c r="R36" s="862">
        <f t="shared" si="1"/>
        <v>0</v>
      </c>
      <c r="S36" s="536">
        <f t="shared" si="3"/>
        <v>0</v>
      </c>
      <c r="T36" s="536"/>
      <c r="U36" s="537">
        <f t="shared" si="4"/>
        <v>0</v>
      </c>
    </row>
    <row r="37" spans="1:21" ht="10.199999999999999" x14ac:dyDescent="0.2">
      <c r="A37" s="986" t="s">
        <v>149</v>
      </c>
      <c r="B37" s="1023">
        <v>1862</v>
      </c>
      <c r="C37" s="1019">
        <v>1</v>
      </c>
      <c r="D37" s="988" t="s">
        <v>3851</v>
      </c>
      <c r="E37" s="1024" t="s">
        <v>3818</v>
      </c>
      <c r="F37" s="1026" t="s">
        <v>8366</v>
      </c>
      <c r="G37" s="668">
        <v>2550</v>
      </c>
      <c r="H37" s="965">
        <v>530</v>
      </c>
      <c r="I37" s="967">
        <v>65</v>
      </c>
      <c r="J37" s="578"/>
      <c r="K37" s="651"/>
      <c r="L37" s="869">
        <f t="shared" si="2"/>
        <v>0</v>
      </c>
      <c r="M37" s="864"/>
      <c r="N37" s="579"/>
      <c r="O37" s="861">
        <f t="shared" si="0"/>
        <v>0</v>
      </c>
      <c r="P37" s="577"/>
      <c r="Q37" s="652"/>
      <c r="R37" s="862">
        <f t="shared" si="1"/>
        <v>0</v>
      </c>
      <c r="S37" s="536">
        <f t="shared" si="3"/>
        <v>0</v>
      </c>
      <c r="T37" s="536"/>
      <c r="U37" s="537">
        <f t="shared" si="4"/>
        <v>0</v>
      </c>
    </row>
    <row r="38" spans="1:21" ht="10.199999999999999" x14ac:dyDescent="0.2">
      <c r="A38" s="986" t="s">
        <v>150</v>
      </c>
      <c r="B38" s="1023">
        <v>1862</v>
      </c>
      <c r="C38" s="1019">
        <v>1</v>
      </c>
      <c r="D38" s="988" t="s">
        <v>3849</v>
      </c>
      <c r="E38" s="1024" t="s">
        <v>12756</v>
      </c>
      <c r="F38" s="1026" t="s">
        <v>8365</v>
      </c>
      <c r="G38" s="668">
        <v>90</v>
      </c>
      <c r="H38" s="965">
        <v>20</v>
      </c>
      <c r="I38" s="967">
        <v>25</v>
      </c>
      <c r="J38" s="578"/>
      <c r="K38" s="651"/>
      <c r="L38" s="869">
        <f t="shared" si="2"/>
        <v>0</v>
      </c>
      <c r="M38" s="864"/>
      <c r="N38" s="579"/>
      <c r="O38" s="861">
        <f t="shared" si="0"/>
        <v>0</v>
      </c>
      <c r="P38" s="577"/>
      <c r="Q38" s="652"/>
      <c r="R38" s="862">
        <f t="shared" si="1"/>
        <v>0</v>
      </c>
      <c r="S38" s="536">
        <f t="shared" si="3"/>
        <v>0</v>
      </c>
      <c r="T38" s="536"/>
      <c r="U38" s="537">
        <f t="shared" si="4"/>
        <v>0</v>
      </c>
    </row>
    <row r="39" spans="1:21" ht="10.199999999999999" x14ac:dyDescent="0.2">
      <c r="A39" s="986" t="s">
        <v>7611</v>
      </c>
      <c r="B39" s="1023">
        <v>1862</v>
      </c>
      <c r="C39" s="1019">
        <v>1</v>
      </c>
      <c r="D39" s="988" t="s">
        <v>3852</v>
      </c>
      <c r="E39" s="1024" t="s">
        <v>12746</v>
      </c>
      <c r="F39" s="1026" t="s">
        <v>8365</v>
      </c>
      <c r="G39" s="668">
        <v>200</v>
      </c>
      <c r="H39" s="965">
        <v>60</v>
      </c>
      <c r="I39" s="967">
        <v>50</v>
      </c>
      <c r="J39" s="578"/>
      <c r="K39" s="651"/>
      <c r="L39" s="869">
        <f t="shared" si="2"/>
        <v>0</v>
      </c>
      <c r="M39" s="864"/>
      <c r="N39" s="579"/>
      <c r="O39" s="861">
        <f t="shared" si="0"/>
        <v>0</v>
      </c>
      <c r="P39" s="577"/>
      <c r="Q39" s="652"/>
      <c r="R39" s="862">
        <f t="shared" si="1"/>
        <v>0</v>
      </c>
      <c r="S39" s="536">
        <f t="shared" si="3"/>
        <v>0</v>
      </c>
      <c r="T39" s="536"/>
      <c r="U39" s="537">
        <f t="shared" si="4"/>
        <v>0</v>
      </c>
    </row>
    <row r="40" spans="1:21" ht="10.199999999999999" x14ac:dyDescent="0.2">
      <c r="A40" s="986" t="s">
        <v>7612</v>
      </c>
      <c r="B40" s="1023">
        <v>1870</v>
      </c>
      <c r="C40" s="1019">
        <v>1</v>
      </c>
      <c r="D40" s="988" t="s">
        <v>3852</v>
      </c>
      <c r="E40" s="1024" t="s">
        <v>12757</v>
      </c>
      <c r="F40" s="1026" t="s">
        <v>8365</v>
      </c>
      <c r="G40" s="668">
        <v>220</v>
      </c>
      <c r="H40" s="965">
        <v>65</v>
      </c>
      <c r="I40" s="956">
        <v>55</v>
      </c>
      <c r="J40" s="578"/>
      <c r="K40" s="651"/>
      <c r="L40" s="869">
        <f t="shared" si="2"/>
        <v>0</v>
      </c>
      <c r="M40" s="864"/>
      <c r="N40" s="579"/>
      <c r="O40" s="861">
        <f t="shared" si="0"/>
        <v>0</v>
      </c>
      <c r="P40" s="577"/>
      <c r="Q40" s="652"/>
      <c r="R40" s="862">
        <f t="shared" si="1"/>
        <v>0</v>
      </c>
      <c r="S40" s="536">
        <f t="shared" si="3"/>
        <v>0</v>
      </c>
      <c r="T40" s="536"/>
      <c r="U40" s="537">
        <f t="shared" si="4"/>
        <v>0</v>
      </c>
    </row>
    <row r="41" spans="1:21" ht="10.199999999999999" x14ac:dyDescent="0.2">
      <c r="A41" s="986" t="s">
        <v>7613</v>
      </c>
      <c r="B41" s="1023">
        <v>1863</v>
      </c>
      <c r="C41" s="1019">
        <v>1</v>
      </c>
      <c r="D41" s="988" t="s">
        <v>3853</v>
      </c>
      <c r="E41" s="1024" t="s">
        <v>12747</v>
      </c>
      <c r="F41" s="1026" t="s">
        <v>8365</v>
      </c>
      <c r="G41" s="668">
        <v>375</v>
      </c>
      <c r="H41" s="965">
        <v>100</v>
      </c>
      <c r="I41" s="956">
        <v>90</v>
      </c>
      <c r="J41" s="578"/>
      <c r="K41" s="651"/>
      <c r="L41" s="869">
        <f t="shared" si="2"/>
        <v>0</v>
      </c>
      <c r="M41" s="864"/>
      <c r="N41" s="579"/>
      <c r="O41" s="861">
        <f t="shared" si="0"/>
        <v>0</v>
      </c>
      <c r="P41" s="577"/>
      <c r="Q41" s="652"/>
      <c r="R41" s="862">
        <f t="shared" si="1"/>
        <v>0</v>
      </c>
      <c r="S41" s="536">
        <f t="shared" si="3"/>
        <v>0</v>
      </c>
      <c r="T41" s="536"/>
      <c r="U41" s="537">
        <f t="shared" si="4"/>
        <v>0</v>
      </c>
    </row>
    <row r="42" spans="1:21" ht="10.199999999999999" x14ac:dyDescent="0.2">
      <c r="A42" s="986" t="s">
        <v>7614</v>
      </c>
      <c r="B42" s="1023">
        <v>1866</v>
      </c>
      <c r="C42" s="1019">
        <v>1</v>
      </c>
      <c r="D42" s="988" t="s">
        <v>3853</v>
      </c>
      <c r="E42" s="1024" t="s">
        <v>12758</v>
      </c>
      <c r="F42" s="1026" t="s">
        <v>8365</v>
      </c>
      <c r="G42" s="668">
        <v>350</v>
      </c>
      <c r="H42" s="965">
        <v>95</v>
      </c>
      <c r="I42" s="956">
        <v>90</v>
      </c>
      <c r="J42" s="578"/>
      <c r="K42" s="651"/>
      <c r="L42" s="869">
        <f t="shared" si="2"/>
        <v>0</v>
      </c>
      <c r="M42" s="864"/>
      <c r="N42" s="579"/>
      <c r="O42" s="861">
        <f t="shared" si="0"/>
        <v>0</v>
      </c>
      <c r="P42" s="577"/>
      <c r="Q42" s="652"/>
      <c r="R42" s="862">
        <f t="shared" si="1"/>
        <v>0</v>
      </c>
      <c r="S42" s="536">
        <f t="shared" si="3"/>
        <v>0</v>
      </c>
      <c r="T42" s="536"/>
      <c r="U42" s="537">
        <f t="shared" si="4"/>
        <v>0</v>
      </c>
    </row>
    <row r="43" spans="1:21" ht="10.199999999999999" x14ac:dyDescent="0.2">
      <c r="A43" s="986" t="s">
        <v>7615</v>
      </c>
      <c r="B43" s="1023">
        <v>1867</v>
      </c>
      <c r="C43" s="1019">
        <v>1</v>
      </c>
      <c r="D43" s="988" t="s">
        <v>3839</v>
      </c>
      <c r="E43" s="1024" t="s">
        <v>12759</v>
      </c>
      <c r="F43" s="1026" t="s">
        <v>8365</v>
      </c>
      <c r="G43" s="668">
        <v>850</v>
      </c>
      <c r="H43" s="965">
        <v>225</v>
      </c>
      <c r="I43" s="956">
        <v>20</v>
      </c>
      <c r="J43" s="578"/>
      <c r="K43" s="651"/>
      <c r="L43" s="869">
        <f t="shared" si="2"/>
        <v>0</v>
      </c>
      <c r="M43" s="864"/>
      <c r="N43" s="579"/>
      <c r="O43" s="861">
        <f t="shared" si="0"/>
        <v>0</v>
      </c>
      <c r="P43" s="1049">
        <v>1</v>
      </c>
      <c r="Q43" s="652"/>
      <c r="R43" s="862">
        <f t="shared" si="1"/>
        <v>20</v>
      </c>
      <c r="S43" s="536">
        <f t="shared" si="3"/>
        <v>1</v>
      </c>
      <c r="T43" s="536"/>
      <c r="U43" s="537">
        <f t="shared" si="4"/>
        <v>20</v>
      </c>
    </row>
    <row r="44" spans="1:21" ht="10.199999999999999" x14ac:dyDescent="0.2">
      <c r="A44" s="986" t="s">
        <v>7616</v>
      </c>
      <c r="B44" s="1023">
        <v>1868</v>
      </c>
      <c r="C44" s="1019">
        <v>1</v>
      </c>
      <c r="D44" s="988" t="s">
        <v>3839</v>
      </c>
      <c r="E44" s="1024" t="s">
        <v>12748</v>
      </c>
      <c r="F44" s="1026" t="s">
        <v>8365</v>
      </c>
      <c r="G44" s="668">
        <v>400</v>
      </c>
      <c r="H44" s="965">
        <v>130</v>
      </c>
      <c r="I44" s="956">
        <v>8</v>
      </c>
      <c r="J44" s="578"/>
      <c r="K44" s="651"/>
      <c r="L44" s="869">
        <f t="shared" si="2"/>
        <v>0</v>
      </c>
      <c r="M44" s="864"/>
      <c r="N44" s="579"/>
      <c r="O44" s="861">
        <f t="shared" si="0"/>
        <v>0</v>
      </c>
      <c r="P44" s="577"/>
      <c r="Q44" s="652"/>
      <c r="R44" s="862">
        <f t="shared" si="1"/>
        <v>0</v>
      </c>
      <c r="S44" s="536">
        <f t="shared" si="3"/>
        <v>0</v>
      </c>
      <c r="T44" s="536"/>
      <c r="U44" s="537">
        <f t="shared" si="4"/>
        <v>0</v>
      </c>
    </row>
    <row r="45" spans="1:21" ht="10.199999999999999" x14ac:dyDescent="0.2">
      <c r="A45" s="986" t="s">
        <v>7617</v>
      </c>
      <c r="B45" s="1023">
        <v>1867</v>
      </c>
      <c r="C45" s="1019">
        <v>1</v>
      </c>
      <c r="D45" s="988" t="s">
        <v>3841</v>
      </c>
      <c r="E45" s="1024" t="s">
        <v>12744</v>
      </c>
      <c r="F45" s="1026" t="s">
        <v>8365</v>
      </c>
      <c r="G45" s="668">
        <v>475</v>
      </c>
      <c r="H45" s="965">
        <v>150</v>
      </c>
      <c r="I45" s="956">
        <v>10</v>
      </c>
      <c r="J45" s="578"/>
      <c r="K45" s="651"/>
      <c r="L45" s="869">
        <f t="shared" si="2"/>
        <v>0</v>
      </c>
      <c r="M45" s="864"/>
      <c r="N45" s="579"/>
      <c r="O45" s="861">
        <f t="shared" si="0"/>
        <v>0</v>
      </c>
      <c r="P45" s="1049">
        <v>8</v>
      </c>
      <c r="Q45" s="652"/>
      <c r="R45" s="862">
        <f t="shared" si="1"/>
        <v>80</v>
      </c>
      <c r="S45" s="536">
        <f t="shared" si="3"/>
        <v>8</v>
      </c>
      <c r="T45" s="536"/>
      <c r="U45" s="537">
        <f t="shared" si="4"/>
        <v>80</v>
      </c>
    </row>
    <row r="46" spans="1:21" ht="10.199999999999999" x14ac:dyDescent="0.2">
      <c r="A46" s="986" t="s">
        <v>7618</v>
      </c>
      <c r="B46" s="1023">
        <v>1868</v>
      </c>
      <c r="C46" s="1019">
        <v>1</v>
      </c>
      <c r="D46" s="988" t="s">
        <v>3841</v>
      </c>
      <c r="E46" s="1024" t="s">
        <v>12760</v>
      </c>
      <c r="F46" s="1026" t="s">
        <v>8365</v>
      </c>
      <c r="G46" s="668">
        <v>300</v>
      </c>
      <c r="H46" s="965">
        <v>100</v>
      </c>
      <c r="I46" s="956">
        <v>3</v>
      </c>
      <c r="J46" s="578"/>
      <c r="K46" s="651"/>
      <c r="L46" s="869">
        <f t="shared" si="2"/>
        <v>0</v>
      </c>
      <c r="M46" s="864"/>
      <c r="N46" s="579"/>
      <c r="O46" s="861">
        <f t="shared" si="0"/>
        <v>0</v>
      </c>
      <c r="P46" s="577"/>
      <c r="Q46" s="652"/>
      <c r="R46" s="862">
        <f t="shared" si="1"/>
        <v>0</v>
      </c>
      <c r="S46" s="536">
        <f t="shared" si="3"/>
        <v>0</v>
      </c>
      <c r="T46" s="536"/>
      <c r="U46" s="537">
        <f t="shared" si="4"/>
        <v>0</v>
      </c>
    </row>
    <row r="47" spans="1:21" ht="10.199999999999999" x14ac:dyDescent="0.2">
      <c r="A47" s="986" t="s">
        <v>152</v>
      </c>
      <c r="B47" s="1023">
        <v>1867</v>
      </c>
      <c r="C47" s="1019">
        <v>1</v>
      </c>
      <c r="D47" s="988" t="s">
        <v>3854</v>
      </c>
      <c r="E47" s="1024" t="s">
        <v>3821</v>
      </c>
      <c r="F47" s="1026" t="s">
        <v>8365</v>
      </c>
      <c r="G47" s="668">
        <v>1300</v>
      </c>
      <c r="H47" s="965">
        <v>325</v>
      </c>
      <c r="I47" s="956">
        <v>25</v>
      </c>
      <c r="J47" s="578"/>
      <c r="K47" s="651"/>
      <c r="L47" s="869">
        <f t="shared" si="2"/>
        <v>0</v>
      </c>
      <c r="M47" s="864"/>
      <c r="N47" s="579"/>
      <c r="O47" s="861">
        <f t="shared" si="0"/>
        <v>0</v>
      </c>
      <c r="P47" s="577"/>
      <c r="Q47" s="652"/>
      <c r="R47" s="862">
        <f t="shared" si="1"/>
        <v>0</v>
      </c>
      <c r="S47" s="536">
        <f t="shared" si="3"/>
        <v>0</v>
      </c>
      <c r="T47" s="536"/>
      <c r="U47" s="537">
        <f t="shared" si="4"/>
        <v>0</v>
      </c>
    </row>
    <row r="48" spans="1:21" ht="10.199999999999999" x14ac:dyDescent="0.2">
      <c r="A48" s="986" t="s">
        <v>154</v>
      </c>
      <c r="B48" s="1023">
        <v>1868</v>
      </c>
      <c r="C48" s="1019">
        <v>1</v>
      </c>
      <c r="D48" s="988" t="s">
        <v>3843</v>
      </c>
      <c r="E48" s="1024" t="s">
        <v>3813</v>
      </c>
      <c r="F48" s="1026" t="s">
        <v>8365</v>
      </c>
      <c r="G48" s="668">
        <v>1950</v>
      </c>
      <c r="H48" s="965">
        <v>400</v>
      </c>
      <c r="I48" s="956">
        <v>25</v>
      </c>
      <c r="J48" s="578"/>
      <c r="K48" s="651"/>
      <c r="L48" s="869">
        <f t="shared" si="2"/>
        <v>0</v>
      </c>
      <c r="M48" s="864"/>
      <c r="N48" s="579"/>
      <c r="O48" s="861">
        <f t="shared" si="0"/>
        <v>0</v>
      </c>
      <c r="P48" s="577"/>
      <c r="Q48" s="652"/>
      <c r="R48" s="862">
        <f t="shared" si="1"/>
        <v>0</v>
      </c>
      <c r="S48" s="536">
        <f t="shared" si="3"/>
        <v>0</v>
      </c>
      <c r="T48" s="536"/>
      <c r="U48" s="537">
        <f t="shared" si="4"/>
        <v>0</v>
      </c>
    </row>
    <row r="49" spans="1:21" ht="10.199999999999999" x14ac:dyDescent="0.2">
      <c r="A49" s="986" t="s">
        <v>155</v>
      </c>
      <c r="B49" s="1023">
        <v>1867</v>
      </c>
      <c r="C49" s="1019">
        <v>1</v>
      </c>
      <c r="D49" s="988" t="s">
        <v>3851</v>
      </c>
      <c r="E49" s="1024" t="s">
        <v>3818</v>
      </c>
      <c r="F49" s="1026" t="s">
        <v>8365</v>
      </c>
      <c r="G49" s="668">
        <v>1950</v>
      </c>
      <c r="H49" s="965">
        <v>420</v>
      </c>
      <c r="I49" s="956">
        <v>30</v>
      </c>
      <c r="J49" s="578"/>
      <c r="K49" s="651"/>
      <c r="L49" s="869">
        <f t="shared" si="2"/>
        <v>0</v>
      </c>
      <c r="M49" s="864"/>
      <c r="N49" s="579"/>
      <c r="O49" s="861">
        <f t="shared" si="0"/>
        <v>0</v>
      </c>
      <c r="P49" s="577"/>
      <c r="Q49" s="652"/>
      <c r="R49" s="862">
        <f t="shared" si="1"/>
        <v>0</v>
      </c>
      <c r="S49" s="536">
        <f t="shared" si="3"/>
        <v>0</v>
      </c>
      <c r="T49" s="536"/>
      <c r="U49" s="537">
        <f t="shared" si="4"/>
        <v>0</v>
      </c>
    </row>
    <row r="50" spans="1:21" ht="10.199999999999999" x14ac:dyDescent="0.2">
      <c r="A50" s="986" t="s">
        <v>156</v>
      </c>
      <c r="B50" s="1023">
        <v>1869</v>
      </c>
      <c r="C50" s="1019">
        <v>1</v>
      </c>
      <c r="D50" s="988" t="s">
        <v>3848</v>
      </c>
      <c r="E50" s="1024" t="s">
        <v>12749</v>
      </c>
      <c r="F50" s="1026" t="s">
        <v>8365</v>
      </c>
      <c r="G50" s="668">
        <v>9500</v>
      </c>
      <c r="H50" s="965">
        <v>2500</v>
      </c>
      <c r="I50" s="956">
        <v>1200</v>
      </c>
      <c r="J50" s="578"/>
      <c r="K50" s="651"/>
      <c r="L50" s="869">
        <f t="shared" si="2"/>
        <v>0</v>
      </c>
      <c r="M50" s="864"/>
      <c r="N50" s="579"/>
      <c r="O50" s="861">
        <f t="shared" si="0"/>
        <v>0</v>
      </c>
      <c r="P50" s="577"/>
      <c r="Q50" s="652"/>
      <c r="R50" s="862">
        <f t="shared" si="1"/>
        <v>0</v>
      </c>
      <c r="S50" s="536">
        <f t="shared" si="3"/>
        <v>0</v>
      </c>
      <c r="T50" s="536"/>
      <c r="U50" s="537">
        <f t="shared" si="4"/>
        <v>0</v>
      </c>
    </row>
    <row r="51" spans="1:21" ht="10.199999999999999" x14ac:dyDescent="0.2">
      <c r="A51" s="986" t="s">
        <v>7603</v>
      </c>
      <c r="B51" s="1023">
        <v>1869</v>
      </c>
      <c r="C51" s="1019">
        <v>1</v>
      </c>
      <c r="D51" s="988" t="s">
        <v>3848</v>
      </c>
      <c r="E51" s="1024" t="s">
        <v>12749</v>
      </c>
      <c r="F51" s="1026" t="s">
        <v>8365</v>
      </c>
      <c r="G51" s="668">
        <v>11500</v>
      </c>
      <c r="H51" s="965">
        <v>3000</v>
      </c>
      <c r="I51" s="956">
        <v>1400</v>
      </c>
      <c r="J51" s="578"/>
      <c r="K51" s="651"/>
      <c r="L51" s="869">
        <f t="shared" si="2"/>
        <v>0</v>
      </c>
      <c r="M51" s="864"/>
      <c r="N51" s="579"/>
      <c r="O51" s="861">
        <f t="shared" si="0"/>
        <v>0</v>
      </c>
      <c r="P51" s="577"/>
      <c r="Q51" s="652"/>
      <c r="R51" s="862">
        <f t="shared" si="1"/>
        <v>0</v>
      </c>
      <c r="S51" s="536">
        <f t="shared" si="3"/>
        <v>0</v>
      </c>
      <c r="T51" s="536"/>
      <c r="U51" s="537">
        <f t="shared" si="4"/>
        <v>0</v>
      </c>
    </row>
    <row r="52" spans="1:21" ht="10.199999999999999" x14ac:dyDescent="0.2">
      <c r="A52" s="986">
        <v>34</v>
      </c>
      <c r="B52" s="1023">
        <v>1871</v>
      </c>
      <c r="C52" s="1019">
        <v>1</v>
      </c>
      <c r="D52" s="988" t="s">
        <v>7636</v>
      </c>
      <c r="E52" s="1024" t="s">
        <v>12761</v>
      </c>
      <c r="F52" s="1026" t="s">
        <v>12762</v>
      </c>
      <c r="G52" s="668">
        <v>3000</v>
      </c>
      <c r="H52" s="965">
        <v>1300</v>
      </c>
      <c r="I52" s="957"/>
      <c r="J52" s="578"/>
      <c r="K52" s="651"/>
      <c r="L52" s="869">
        <f t="shared" si="2"/>
        <v>0</v>
      </c>
      <c r="M52" s="864"/>
      <c r="N52" s="579"/>
      <c r="O52" s="861">
        <f t="shared" si="0"/>
        <v>0</v>
      </c>
      <c r="P52" s="577"/>
      <c r="Q52" s="652"/>
      <c r="R52" s="862">
        <f t="shared" si="1"/>
        <v>0</v>
      </c>
      <c r="S52" s="536">
        <f t="shared" si="3"/>
        <v>0</v>
      </c>
      <c r="T52" s="536"/>
      <c r="U52" s="537">
        <f t="shared" si="4"/>
        <v>0</v>
      </c>
    </row>
    <row r="53" spans="1:21" ht="10.199999999999999" x14ac:dyDescent="0.2">
      <c r="A53" s="986" t="s">
        <v>157</v>
      </c>
      <c r="B53" s="1023">
        <v>1871</v>
      </c>
      <c r="C53" s="1019">
        <v>1</v>
      </c>
      <c r="D53" s="988" t="s">
        <v>3850</v>
      </c>
      <c r="E53" s="989" t="s">
        <v>12750</v>
      </c>
      <c r="F53" s="1026" t="s">
        <v>12762</v>
      </c>
      <c r="G53" s="668">
        <v>4600</v>
      </c>
      <c r="H53" s="965">
        <v>800</v>
      </c>
      <c r="I53" s="956">
        <v>230</v>
      </c>
      <c r="J53" s="578"/>
      <c r="K53" s="651"/>
      <c r="L53" s="869">
        <f t="shared" si="2"/>
        <v>0</v>
      </c>
      <c r="M53" s="864"/>
      <c r="N53" s="579"/>
      <c r="O53" s="861">
        <f t="shared" si="0"/>
        <v>0</v>
      </c>
      <c r="P53" s="577"/>
      <c r="Q53" s="652"/>
      <c r="R53" s="862">
        <f t="shared" si="1"/>
        <v>0</v>
      </c>
      <c r="S53" s="536">
        <f t="shared" si="3"/>
        <v>0</v>
      </c>
      <c r="T53" s="536"/>
      <c r="U53" s="537">
        <f t="shared" si="4"/>
        <v>0</v>
      </c>
    </row>
    <row r="54" spans="1:21" ht="10.199999999999999" x14ac:dyDescent="0.2">
      <c r="A54" s="986" t="s">
        <v>158</v>
      </c>
      <c r="B54" s="1023">
        <v>1870</v>
      </c>
      <c r="C54" s="1019">
        <v>1</v>
      </c>
      <c r="D54" s="988" t="s">
        <v>3839</v>
      </c>
      <c r="E54" s="989" t="s">
        <v>12739</v>
      </c>
      <c r="F54" s="1002" t="s">
        <v>8367</v>
      </c>
      <c r="G54" s="668">
        <v>1000</v>
      </c>
      <c r="H54" s="965">
        <v>300</v>
      </c>
      <c r="I54" s="956">
        <v>110</v>
      </c>
      <c r="J54" s="578"/>
      <c r="K54" s="651"/>
      <c r="L54" s="869">
        <f t="shared" si="2"/>
        <v>0</v>
      </c>
      <c r="M54" s="864"/>
      <c r="N54" s="579"/>
      <c r="O54" s="861">
        <f t="shared" si="0"/>
        <v>0</v>
      </c>
      <c r="P54" s="577"/>
      <c r="Q54" s="652"/>
      <c r="R54" s="862">
        <f t="shared" si="1"/>
        <v>0</v>
      </c>
      <c r="S54" s="536">
        <f t="shared" si="3"/>
        <v>0</v>
      </c>
      <c r="T54" s="536"/>
      <c r="U54" s="537">
        <f t="shared" si="4"/>
        <v>0</v>
      </c>
    </row>
    <row r="55" spans="1:21" ht="10.199999999999999" x14ac:dyDescent="0.2">
      <c r="A55" s="986" t="s">
        <v>159</v>
      </c>
      <c r="B55" s="1023">
        <v>1870</v>
      </c>
      <c r="C55" s="1019">
        <v>1</v>
      </c>
      <c r="D55" s="988" t="s">
        <v>3841</v>
      </c>
      <c r="E55" s="989" t="s">
        <v>3812</v>
      </c>
      <c r="F55" s="1002" t="s">
        <v>8367</v>
      </c>
      <c r="G55" s="647">
        <v>550</v>
      </c>
      <c r="H55" s="965">
        <v>120</v>
      </c>
      <c r="I55" s="956">
        <v>15</v>
      </c>
      <c r="J55" s="578"/>
      <c r="K55" s="651"/>
      <c r="L55" s="869">
        <f t="shared" si="2"/>
        <v>0</v>
      </c>
      <c r="M55" s="864"/>
      <c r="N55" s="579"/>
      <c r="O55" s="861">
        <f t="shared" si="0"/>
        <v>0</v>
      </c>
      <c r="P55" s="577"/>
      <c r="Q55" s="652"/>
      <c r="R55" s="862">
        <f t="shared" si="1"/>
        <v>0</v>
      </c>
      <c r="S55" s="536">
        <f t="shared" si="3"/>
        <v>0</v>
      </c>
      <c r="T55" s="536"/>
      <c r="U55" s="537">
        <f t="shared" si="4"/>
        <v>0</v>
      </c>
    </row>
    <row r="56" spans="1:21" ht="10.199999999999999" x14ac:dyDescent="0.2">
      <c r="A56" s="986" t="s">
        <v>160</v>
      </c>
      <c r="B56" s="1023">
        <v>1870</v>
      </c>
      <c r="C56" s="1019">
        <v>1</v>
      </c>
      <c r="D56" s="988" t="s">
        <v>3843</v>
      </c>
      <c r="E56" s="989" t="s">
        <v>3813</v>
      </c>
      <c r="F56" s="1002" t="s">
        <v>8367</v>
      </c>
      <c r="G56" s="647">
        <v>800</v>
      </c>
      <c r="H56" s="965">
        <v>250</v>
      </c>
      <c r="I56" s="956">
        <v>12</v>
      </c>
      <c r="J56" s="578"/>
      <c r="K56" s="651"/>
      <c r="L56" s="869">
        <f t="shared" si="2"/>
        <v>0</v>
      </c>
      <c r="M56" s="864"/>
      <c r="N56" s="579"/>
      <c r="O56" s="861">
        <f t="shared" si="0"/>
        <v>0</v>
      </c>
      <c r="P56" s="1050">
        <v>1</v>
      </c>
      <c r="Q56" s="652"/>
      <c r="R56" s="862">
        <f t="shared" si="1"/>
        <v>12</v>
      </c>
      <c r="S56" s="536">
        <f t="shared" si="3"/>
        <v>1</v>
      </c>
      <c r="T56" s="536"/>
      <c r="U56" s="537">
        <f t="shared" si="4"/>
        <v>12</v>
      </c>
    </row>
    <row r="57" spans="1:21" ht="10.199999999999999" x14ac:dyDescent="0.2">
      <c r="A57" s="986" t="s">
        <v>7637</v>
      </c>
      <c r="B57" s="1023">
        <v>1870</v>
      </c>
      <c r="C57" s="1019">
        <v>1</v>
      </c>
      <c r="D57" s="988" t="s">
        <v>3849</v>
      </c>
      <c r="E57" s="989" t="s">
        <v>12763</v>
      </c>
      <c r="F57" s="1002" t="s">
        <v>8368</v>
      </c>
      <c r="G57" s="647">
        <v>300</v>
      </c>
      <c r="H57" s="965">
        <v>150</v>
      </c>
      <c r="I57" s="956">
        <v>275</v>
      </c>
      <c r="J57" s="578"/>
      <c r="K57" s="651"/>
      <c r="L57" s="869">
        <f t="shared" si="2"/>
        <v>0</v>
      </c>
      <c r="M57" s="864"/>
      <c r="N57" s="579"/>
      <c r="O57" s="861">
        <f t="shared" si="0"/>
        <v>0</v>
      </c>
      <c r="P57" s="577"/>
      <c r="Q57" s="652"/>
      <c r="R57" s="862">
        <f t="shared" si="1"/>
        <v>0</v>
      </c>
      <c r="S57" s="536">
        <f t="shared" si="3"/>
        <v>0</v>
      </c>
      <c r="T57" s="536"/>
      <c r="U57" s="537">
        <f t="shared" si="4"/>
        <v>0</v>
      </c>
    </row>
    <row r="58" spans="1:21" ht="10.199999999999999" x14ac:dyDescent="0.2">
      <c r="A58" s="986" t="s">
        <v>7638</v>
      </c>
      <c r="B58" s="1023">
        <v>1870</v>
      </c>
      <c r="C58" s="1019">
        <v>1</v>
      </c>
      <c r="D58" s="988" t="s">
        <v>3849</v>
      </c>
      <c r="E58" s="989" t="s">
        <v>12764</v>
      </c>
      <c r="F58" s="1002" t="s">
        <v>8368</v>
      </c>
      <c r="G58" s="647">
        <v>225</v>
      </c>
      <c r="H58" s="965">
        <v>110</v>
      </c>
      <c r="I58" s="956">
        <v>220</v>
      </c>
      <c r="J58" s="578"/>
      <c r="K58" s="651"/>
      <c r="L58" s="869">
        <f t="shared" si="2"/>
        <v>0</v>
      </c>
      <c r="M58" s="864"/>
      <c r="N58" s="579"/>
      <c r="O58" s="861">
        <f t="shared" si="0"/>
        <v>0</v>
      </c>
      <c r="P58" s="577"/>
      <c r="Q58" s="652"/>
      <c r="R58" s="862">
        <f t="shared" si="1"/>
        <v>0</v>
      </c>
      <c r="S58" s="536">
        <f t="shared" si="3"/>
        <v>0</v>
      </c>
      <c r="T58" s="536"/>
      <c r="U58" s="537">
        <f t="shared" si="4"/>
        <v>0</v>
      </c>
    </row>
    <row r="59" spans="1:21" ht="10.199999999999999" x14ac:dyDescent="0.2">
      <c r="A59" s="986" t="s">
        <v>12765</v>
      </c>
      <c r="B59" s="1023">
        <v>1870</v>
      </c>
      <c r="C59" s="1019">
        <v>1</v>
      </c>
      <c r="D59" s="988" t="s">
        <v>3849</v>
      </c>
      <c r="E59" s="989" t="s">
        <v>12766</v>
      </c>
      <c r="F59" s="1002" t="s">
        <v>8368</v>
      </c>
      <c r="G59" s="647">
        <v>200</v>
      </c>
      <c r="H59" s="965">
        <v>100</v>
      </c>
      <c r="I59" s="956">
        <v>175</v>
      </c>
      <c r="J59" s="578"/>
      <c r="K59" s="651"/>
      <c r="L59" s="869">
        <f t="shared" si="2"/>
        <v>0</v>
      </c>
      <c r="M59" s="864"/>
      <c r="N59" s="579"/>
      <c r="O59" s="861">
        <f t="shared" si="0"/>
        <v>0</v>
      </c>
      <c r="P59" s="577"/>
      <c r="Q59" s="652"/>
      <c r="R59" s="862">
        <f t="shared" si="1"/>
        <v>0</v>
      </c>
      <c r="S59" s="536">
        <f t="shared" si="3"/>
        <v>0</v>
      </c>
      <c r="T59" s="536"/>
      <c r="U59" s="537">
        <f t="shared" si="4"/>
        <v>0</v>
      </c>
    </row>
    <row r="60" spans="1:21" ht="10.199999999999999" x14ac:dyDescent="0.2">
      <c r="A60" s="986" t="s">
        <v>161</v>
      </c>
      <c r="B60" s="1023">
        <v>1870</v>
      </c>
      <c r="C60" s="1019">
        <v>1</v>
      </c>
      <c r="D60" s="988" t="s">
        <v>3852</v>
      </c>
      <c r="E60" s="989" t="s">
        <v>12767</v>
      </c>
      <c r="F60" s="1002" t="s">
        <v>8368</v>
      </c>
      <c r="G60" s="647">
        <v>1700</v>
      </c>
      <c r="H60" s="965">
        <v>625</v>
      </c>
      <c r="I60" s="956">
        <v>1500</v>
      </c>
      <c r="J60" s="578"/>
      <c r="K60" s="651"/>
      <c r="L60" s="869">
        <f t="shared" si="2"/>
        <v>0</v>
      </c>
      <c r="M60" s="864"/>
      <c r="N60" s="579"/>
      <c r="O60" s="861">
        <f t="shared" si="0"/>
        <v>0</v>
      </c>
      <c r="P60" s="577"/>
      <c r="Q60" s="652"/>
      <c r="R60" s="862">
        <f t="shared" si="1"/>
        <v>0</v>
      </c>
      <c r="S60" s="536">
        <f t="shared" si="3"/>
        <v>0</v>
      </c>
      <c r="T60" s="536"/>
      <c r="U60" s="537">
        <f t="shared" si="4"/>
        <v>0</v>
      </c>
    </row>
    <row r="61" spans="1:21" ht="10.199999999999999" x14ac:dyDescent="0.2">
      <c r="A61" s="986" t="s">
        <v>7622</v>
      </c>
      <c r="B61" s="1023">
        <v>1870</v>
      </c>
      <c r="C61" s="1019">
        <v>1</v>
      </c>
      <c r="D61" s="988" t="s">
        <v>7623</v>
      </c>
      <c r="E61" s="989" t="s">
        <v>12768</v>
      </c>
      <c r="F61" s="1002" t="s">
        <v>8368</v>
      </c>
      <c r="G61" s="647">
        <v>360</v>
      </c>
      <c r="H61" s="965">
        <v>180</v>
      </c>
      <c r="I61" s="956">
        <v>330</v>
      </c>
      <c r="J61" s="578"/>
      <c r="K61" s="651"/>
      <c r="L61" s="869">
        <f t="shared" si="2"/>
        <v>0</v>
      </c>
      <c r="M61" s="864"/>
      <c r="N61" s="579"/>
      <c r="O61" s="861">
        <f t="shared" si="0"/>
        <v>0</v>
      </c>
      <c r="P61" s="577"/>
      <c r="Q61" s="652"/>
      <c r="R61" s="862">
        <f t="shared" si="1"/>
        <v>0</v>
      </c>
      <c r="S61" s="536">
        <f t="shared" si="3"/>
        <v>0</v>
      </c>
      <c r="T61" s="536"/>
      <c r="U61" s="537">
        <f t="shared" si="4"/>
        <v>0</v>
      </c>
    </row>
    <row r="62" spans="1:21" ht="10.199999999999999" x14ac:dyDescent="0.2">
      <c r="A62" s="986" t="s">
        <v>7624</v>
      </c>
      <c r="B62" s="1023">
        <v>1870</v>
      </c>
      <c r="C62" s="1019">
        <v>1</v>
      </c>
      <c r="D62" s="988" t="s">
        <v>3853</v>
      </c>
      <c r="E62" s="989" t="s">
        <v>12747</v>
      </c>
      <c r="F62" s="1002" t="s">
        <v>8368</v>
      </c>
      <c r="G62" s="647">
        <v>5500</v>
      </c>
      <c r="H62" s="965">
        <v>2600</v>
      </c>
      <c r="I62" s="956">
        <v>4500</v>
      </c>
      <c r="J62" s="578"/>
      <c r="K62" s="651"/>
      <c r="L62" s="869">
        <f t="shared" si="2"/>
        <v>0</v>
      </c>
      <c r="M62" s="864"/>
      <c r="N62" s="579"/>
      <c r="O62" s="861">
        <f t="shared" si="0"/>
        <v>0</v>
      </c>
      <c r="P62" s="577"/>
      <c r="Q62" s="652"/>
      <c r="R62" s="862">
        <f t="shared" si="1"/>
        <v>0</v>
      </c>
      <c r="S62" s="536">
        <f t="shared" si="3"/>
        <v>0</v>
      </c>
      <c r="T62" s="536"/>
      <c r="U62" s="537">
        <f t="shared" si="4"/>
        <v>0</v>
      </c>
    </row>
    <row r="63" spans="1:21" ht="10.199999999999999" x14ac:dyDescent="0.2">
      <c r="A63" s="986" t="s">
        <v>7625</v>
      </c>
      <c r="B63" s="1023">
        <v>1870</v>
      </c>
      <c r="C63" s="1019">
        <v>1</v>
      </c>
      <c r="D63" s="988" t="s">
        <v>3853</v>
      </c>
      <c r="E63" s="989" t="s">
        <v>12758</v>
      </c>
      <c r="F63" s="1002" t="s">
        <v>8368</v>
      </c>
      <c r="G63" s="647">
        <v>400</v>
      </c>
      <c r="H63" s="965">
        <v>200</v>
      </c>
      <c r="I63" s="956">
        <v>350</v>
      </c>
      <c r="J63" s="578"/>
      <c r="K63" s="651"/>
      <c r="L63" s="869">
        <f t="shared" si="2"/>
        <v>0</v>
      </c>
      <c r="M63" s="864"/>
      <c r="N63" s="579"/>
      <c r="O63" s="861">
        <f t="shared" si="0"/>
        <v>0</v>
      </c>
      <c r="P63" s="577"/>
      <c r="Q63" s="652"/>
      <c r="R63" s="862">
        <f t="shared" si="1"/>
        <v>0</v>
      </c>
      <c r="S63" s="536">
        <f t="shared" si="3"/>
        <v>0</v>
      </c>
      <c r="T63" s="536"/>
      <c r="U63" s="537">
        <f t="shared" si="4"/>
        <v>0</v>
      </c>
    </row>
    <row r="64" spans="1:21" ht="10.199999999999999" x14ac:dyDescent="0.2">
      <c r="A64" s="986" t="s">
        <v>162</v>
      </c>
      <c r="B64" s="1023">
        <v>1870</v>
      </c>
      <c r="C64" s="1019">
        <v>1</v>
      </c>
      <c r="D64" s="988" t="s">
        <v>3850</v>
      </c>
      <c r="E64" s="989" t="s">
        <v>12769</v>
      </c>
      <c r="F64" s="1002" t="s">
        <v>8368</v>
      </c>
      <c r="G64" s="647">
        <v>6000</v>
      </c>
      <c r="H64" s="965">
        <v>2800</v>
      </c>
      <c r="I64" s="956">
        <v>7200</v>
      </c>
      <c r="J64" s="578"/>
      <c r="K64" s="651"/>
      <c r="L64" s="869">
        <f t="shared" si="2"/>
        <v>0</v>
      </c>
      <c r="M64" s="864"/>
      <c r="N64" s="579"/>
      <c r="O64" s="861">
        <f t="shared" si="0"/>
        <v>0</v>
      </c>
      <c r="P64" s="577"/>
      <c r="Q64" s="652"/>
      <c r="R64" s="862">
        <f t="shared" si="1"/>
        <v>0</v>
      </c>
      <c r="S64" s="536">
        <f t="shared" si="3"/>
        <v>0</v>
      </c>
      <c r="T64" s="536"/>
      <c r="U64" s="537">
        <f t="shared" si="4"/>
        <v>0</v>
      </c>
    </row>
    <row r="65" spans="1:21" ht="10.199999999999999" x14ac:dyDescent="0.2">
      <c r="A65" s="986" t="s">
        <v>7626</v>
      </c>
      <c r="B65" s="1023">
        <v>1870</v>
      </c>
      <c r="C65" s="1019">
        <v>1</v>
      </c>
      <c r="D65" s="988" t="s">
        <v>3850</v>
      </c>
      <c r="E65" s="989" t="s">
        <v>12770</v>
      </c>
      <c r="F65" s="1002" t="s">
        <v>8368</v>
      </c>
      <c r="G65" s="647">
        <v>370</v>
      </c>
      <c r="H65" s="965">
        <v>180</v>
      </c>
      <c r="I65" s="956">
        <v>220</v>
      </c>
      <c r="J65" s="578"/>
      <c r="K65" s="651"/>
      <c r="L65" s="869">
        <f t="shared" si="2"/>
        <v>0</v>
      </c>
      <c r="M65" s="864"/>
      <c r="N65" s="579"/>
      <c r="O65" s="861">
        <f t="shared" si="0"/>
        <v>0</v>
      </c>
      <c r="P65" s="577"/>
      <c r="Q65" s="652"/>
      <c r="R65" s="862">
        <f t="shared" si="1"/>
        <v>0</v>
      </c>
      <c r="S65" s="536">
        <f t="shared" si="3"/>
        <v>0</v>
      </c>
      <c r="T65" s="536"/>
      <c r="U65" s="537">
        <f t="shared" si="4"/>
        <v>0</v>
      </c>
    </row>
    <row r="66" spans="1:21" ht="10.199999999999999" x14ac:dyDescent="0.2">
      <c r="A66" s="986">
        <v>43</v>
      </c>
      <c r="B66" s="1023">
        <v>1870</v>
      </c>
      <c r="C66" s="1019">
        <v>1</v>
      </c>
      <c r="D66" s="988" t="s">
        <v>3839</v>
      </c>
      <c r="E66" s="989" t="s">
        <v>12759</v>
      </c>
      <c r="F66" s="1002" t="s">
        <v>8368</v>
      </c>
      <c r="G66" s="647">
        <v>1250</v>
      </c>
      <c r="H66" s="965">
        <v>500</v>
      </c>
      <c r="I66" s="956">
        <v>90</v>
      </c>
      <c r="J66" s="578"/>
      <c r="K66" s="651"/>
      <c r="L66" s="869">
        <f t="shared" si="2"/>
        <v>0</v>
      </c>
      <c r="M66" s="864"/>
      <c r="N66" s="579"/>
      <c r="O66" s="861">
        <f t="shared" si="0"/>
        <v>0</v>
      </c>
      <c r="P66" s="577"/>
      <c r="Q66" s="652"/>
      <c r="R66" s="862">
        <f t="shared" si="1"/>
        <v>0</v>
      </c>
      <c r="S66" s="536">
        <f t="shared" si="3"/>
        <v>0</v>
      </c>
      <c r="T66" s="536"/>
      <c r="U66" s="537">
        <f t="shared" si="4"/>
        <v>0</v>
      </c>
    </row>
    <row r="67" spans="1:21" ht="10.199999999999999" x14ac:dyDescent="0.2">
      <c r="A67" s="986" t="s">
        <v>7627</v>
      </c>
      <c r="B67" s="1023">
        <v>1871</v>
      </c>
      <c r="C67" s="1019">
        <v>1</v>
      </c>
      <c r="D67" s="988" t="s">
        <v>7628</v>
      </c>
      <c r="E67" s="989" t="s">
        <v>12771</v>
      </c>
      <c r="F67" s="1002" t="s">
        <v>8368</v>
      </c>
      <c r="G67" s="647">
        <v>1400</v>
      </c>
      <c r="H67" s="965">
        <v>550</v>
      </c>
      <c r="I67" s="956">
        <v>110</v>
      </c>
      <c r="J67" s="578"/>
      <c r="K67" s="651"/>
      <c r="L67" s="869">
        <f t="shared" si="2"/>
        <v>0</v>
      </c>
      <c r="M67" s="864"/>
      <c r="N67" s="579"/>
      <c r="O67" s="861">
        <f t="shared" si="0"/>
        <v>0</v>
      </c>
      <c r="P67" s="577"/>
      <c r="Q67" s="652"/>
      <c r="R67" s="862">
        <f t="shared" si="1"/>
        <v>0</v>
      </c>
      <c r="S67" s="536">
        <f t="shared" si="3"/>
        <v>0</v>
      </c>
      <c r="T67" s="536"/>
      <c r="U67" s="537">
        <f t="shared" si="4"/>
        <v>0</v>
      </c>
    </row>
    <row r="68" spans="1:21" ht="10.199999999999999" x14ac:dyDescent="0.2">
      <c r="A68" s="986" t="s">
        <v>7630</v>
      </c>
      <c r="B68" s="1023">
        <v>1870</v>
      </c>
      <c r="C68" s="1019">
        <v>1</v>
      </c>
      <c r="D68" s="988" t="s">
        <v>3841</v>
      </c>
      <c r="E68" s="989" t="s">
        <v>12744</v>
      </c>
      <c r="F68" s="1002" t="s">
        <v>8368</v>
      </c>
      <c r="G68" s="647">
        <v>27500</v>
      </c>
      <c r="H68" s="965">
        <v>13000</v>
      </c>
      <c r="I68" s="956">
        <v>850</v>
      </c>
      <c r="J68" s="578"/>
      <c r="K68" s="651"/>
      <c r="L68" s="869">
        <f t="shared" si="2"/>
        <v>0</v>
      </c>
      <c r="M68" s="864"/>
      <c r="N68" s="579"/>
      <c r="O68" s="861">
        <f t="shared" si="0"/>
        <v>0</v>
      </c>
      <c r="P68" s="577"/>
      <c r="Q68" s="652"/>
      <c r="R68" s="862">
        <f t="shared" si="1"/>
        <v>0</v>
      </c>
      <c r="S68" s="536">
        <f t="shared" si="3"/>
        <v>0</v>
      </c>
      <c r="T68" s="536"/>
      <c r="U68" s="537">
        <f t="shared" si="4"/>
        <v>0</v>
      </c>
    </row>
    <row r="69" spans="1:21" ht="10.199999999999999" x14ac:dyDescent="0.2">
      <c r="A69" s="986" t="s">
        <v>7629</v>
      </c>
      <c r="B69" s="1023">
        <v>1870</v>
      </c>
      <c r="C69" s="1019">
        <v>1</v>
      </c>
      <c r="D69" s="988" t="s">
        <v>3841</v>
      </c>
      <c r="E69" s="989" t="s">
        <v>12744</v>
      </c>
      <c r="F69" s="1002" t="s">
        <v>8368</v>
      </c>
      <c r="G69" s="647">
        <v>28500</v>
      </c>
      <c r="H69" s="965">
        <v>13500</v>
      </c>
      <c r="I69" s="956">
        <v>900</v>
      </c>
      <c r="J69" s="578"/>
      <c r="K69" s="651"/>
      <c r="L69" s="869">
        <f t="shared" si="2"/>
        <v>0</v>
      </c>
      <c r="M69" s="864"/>
      <c r="N69" s="579"/>
      <c r="O69" s="861">
        <f t="shared" ref="O69:O132" si="5">H69*M69</f>
        <v>0</v>
      </c>
      <c r="P69" s="577"/>
      <c r="Q69" s="652"/>
      <c r="R69" s="862">
        <f t="shared" ref="R69:R132" si="6">I69*P69</f>
        <v>0</v>
      </c>
      <c r="S69" s="536">
        <f t="shared" si="3"/>
        <v>0</v>
      </c>
      <c r="T69" s="536"/>
      <c r="U69" s="537">
        <f t="shared" si="4"/>
        <v>0</v>
      </c>
    </row>
    <row r="70" spans="1:21" ht="10.199999999999999" x14ac:dyDescent="0.2">
      <c r="A70" s="986" t="s">
        <v>7631</v>
      </c>
      <c r="B70" s="1023">
        <v>1870</v>
      </c>
      <c r="C70" s="1019">
        <v>1</v>
      </c>
      <c r="D70" s="988" t="s">
        <v>3841</v>
      </c>
      <c r="E70" s="989" t="s">
        <v>12760</v>
      </c>
      <c r="F70" s="1002" t="s">
        <v>8368</v>
      </c>
      <c r="G70" s="647">
        <v>2200</v>
      </c>
      <c r="H70" s="965">
        <v>700</v>
      </c>
      <c r="I70" s="956">
        <v>130</v>
      </c>
      <c r="J70" s="578"/>
      <c r="K70" s="651"/>
      <c r="L70" s="869">
        <f t="shared" ref="L70:L133" si="7">G70*J70</f>
        <v>0</v>
      </c>
      <c r="M70" s="864"/>
      <c r="N70" s="579"/>
      <c r="O70" s="861">
        <f t="shared" si="5"/>
        <v>0</v>
      </c>
      <c r="P70" s="577"/>
      <c r="Q70" s="652"/>
      <c r="R70" s="862">
        <f t="shared" si="6"/>
        <v>0</v>
      </c>
      <c r="S70" s="536">
        <f t="shared" ref="S70:S133" si="8">J70+M70+P70</f>
        <v>0</v>
      </c>
      <c r="T70" s="536"/>
      <c r="U70" s="537">
        <f t="shared" ref="U70:U133" si="9">L70+O70+R70</f>
        <v>0</v>
      </c>
    </row>
    <row r="71" spans="1:21" ht="10.199999999999999" x14ac:dyDescent="0.2">
      <c r="A71" s="986" t="s">
        <v>7632</v>
      </c>
      <c r="B71" s="1023">
        <v>1870</v>
      </c>
      <c r="C71" s="1019">
        <v>1</v>
      </c>
      <c r="D71" s="988" t="s">
        <v>3841</v>
      </c>
      <c r="E71" s="989" t="s">
        <v>12760</v>
      </c>
      <c r="F71" s="1002" t="s">
        <v>8368</v>
      </c>
      <c r="G71" s="647">
        <v>2100</v>
      </c>
      <c r="H71" s="965">
        <v>650</v>
      </c>
      <c r="I71" s="956">
        <v>100</v>
      </c>
      <c r="J71" s="578"/>
      <c r="K71" s="651"/>
      <c r="L71" s="869">
        <f t="shared" si="7"/>
        <v>0</v>
      </c>
      <c r="M71" s="864"/>
      <c r="N71" s="579"/>
      <c r="O71" s="861">
        <f t="shared" si="5"/>
        <v>0</v>
      </c>
      <c r="P71" s="577"/>
      <c r="Q71" s="652"/>
      <c r="R71" s="862">
        <f t="shared" si="6"/>
        <v>0</v>
      </c>
      <c r="S71" s="536">
        <f t="shared" si="8"/>
        <v>0</v>
      </c>
      <c r="T71" s="536"/>
      <c r="U71" s="537">
        <f t="shared" si="9"/>
        <v>0</v>
      </c>
    </row>
    <row r="72" spans="1:21" ht="10.199999999999999" x14ac:dyDescent="0.2">
      <c r="A72" s="986" t="s">
        <v>7633</v>
      </c>
      <c r="B72" s="1023">
        <v>1870</v>
      </c>
      <c r="C72" s="1019">
        <v>1</v>
      </c>
      <c r="D72" s="988" t="s">
        <v>3841</v>
      </c>
      <c r="E72" s="989" t="s">
        <v>12760</v>
      </c>
      <c r="F72" s="1002" t="s">
        <v>8368</v>
      </c>
      <c r="G72" s="647">
        <v>2100</v>
      </c>
      <c r="H72" s="965">
        <v>650</v>
      </c>
      <c r="I72" s="956">
        <v>70</v>
      </c>
      <c r="J72" s="578"/>
      <c r="K72" s="651"/>
      <c r="L72" s="869">
        <f t="shared" si="7"/>
        <v>0</v>
      </c>
      <c r="M72" s="864"/>
      <c r="N72" s="579"/>
      <c r="O72" s="861">
        <f t="shared" si="5"/>
        <v>0</v>
      </c>
      <c r="P72" s="577"/>
      <c r="Q72" s="652"/>
      <c r="R72" s="862">
        <f t="shared" si="6"/>
        <v>0</v>
      </c>
      <c r="S72" s="536">
        <f t="shared" si="8"/>
        <v>0</v>
      </c>
      <c r="T72" s="536"/>
      <c r="U72" s="537">
        <f t="shared" si="9"/>
        <v>0</v>
      </c>
    </row>
    <row r="73" spans="1:21" ht="10.199999999999999" x14ac:dyDescent="0.2">
      <c r="A73" s="986" t="s">
        <v>7634</v>
      </c>
      <c r="B73" s="1023">
        <v>1870</v>
      </c>
      <c r="C73" s="1019">
        <v>1</v>
      </c>
      <c r="D73" s="988" t="s">
        <v>3841</v>
      </c>
      <c r="E73" s="989" t="s">
        <v>12772</v>
      </c>
      <c r="F73" s="1002" t="s">
        <v>8368</v>
      </c>
      <c r="G73" s="647">
        <v>2200</v>
      </c>
      <c r="H73" s="965">
        <v>650</v>
      </c>
      <c r="I73" s="956">
        <v>200</v>
      </c>
      <c r="J73" s="578"/>
      <c r="K73" s="651"/>
      <c r="L73" s="869">
        <f t="shared" si="7"/>
        <v>0</v>
      </c>
      <c r="M73" s="864"/>
      <c r="N73" s="579"/>
      <c r="O73" s="861">
        <f t="shared" si="5"/>
        <v>0</v>
      </c>
      <c r="P73" s="577"/>
      <c r="Q73" s="652"/>
      <c r="R73" s="862">
        <f t="shared" si="6"/>
        <v>0</v>
      </c>
      <c r="S73" s="536">
        <f t="shared" si="8"/>
        <v>0</v>
      </c>
      <c r="T73" s="536"/>
      <c r="U73" s="537">
        <f t="shared" si="9"/>
        <v>0</v>
      </c>
    </row>
    <row r="74" spans="1:21" ht="10.199999999999999" x14ac:dyDescent="0.2">
      <c r="A74" s="986" t="s">
        <v>7635</v>
      </c>
      <c r="B74" s="1023">
        <v>1871</v>
      </c>
      <c r="C74" s="1019">
        <v>1</v>
      </c>
      <c r="D74" s="988" t="s">
        <v>3841</v>
      </c>
      <c r="E74" s="989" t="s">
        <v>12772</v>
      </c>
      <c r="F74" s="1002" t="s">
        <v>8368</v>
      </c>
      <c r="G74" s="647">
        <v>1950</v>
      </c>
      <c r="H74" s="965">
        <v>600</v>
      </c>
      <c r="I74" s="956">
        <v>25</v>
      </c>
      <c r="J74" s="578"/>
      <c r="K74" s="651"/>
      <c r="L74" s="869">
        <f t="shared" si="7"/>
        <v>0</v>
      </c>
      <c r="M74" s="864"/>
      <c r="N74" s="579"/>
      <c r="O74" s="861">
        <f t="shared" si="5"/>
        <v>0</v>
      </c>
      <c r="P74" s="577"/>
      <c r="Q74" s="652"/>
      <c r="R74" s="862">
        <f t="shared" si="6"/>
        <v>0</v>
      </c>
      <c r="S74" s="536">
        <f t="shared" si="8"/>
        <v>0</v>
      </c>
      <c r="T74" s="536"/>
      <c r="U74" s="537">
        <f t="shared" si="9"/>
        <v>0</v>
      </c>
    </row>
    <row r="75" spans="1:21" ht="10.199999999999999" x14ac:dyDescent="0.2">
      <c r="A75" s="986" t="s">
        <v>163</v>
      </c>
      <c r="B75" s="1023">
        <v>1870</v>
      </c>
      <c r="C75" s="1019">
        <v>1</v>
      </c>
      <c r="D75" s="988" t="s">
        <v>3854</v>
      </c>
      <c r="E75" s="989" t="s">
        <v>3821</v>
      </c>
      <c r="F75" s="1002" t="s">
        <v>8368</v>
      </c>
      <c r="G75" s="647">
        <v>500</v>
      </c>
      <c r="H75" s="965">
        <v>250</v>
      </c>
      <c r="I75" s="956">
        <v>280</v>
      </c>
      <c r="J75" s="578"/>
      <c r="K75" s="651"/>
      <c r="L75" s="869">
        <f t="shared" si="7"/>
        <v>0</v>
      </c>
      <c r="M75" s="864"/>
      <c r="N75" s="579"/>
      <c r="O75" s="861">
        <f t="shared" si="5"/>
        <v>0</v>
      </c>
      <c r="P75" s="577"/>
      <c r="Q75" s="652"/>
      <c r="R75" s="862">
        <f t="shared" si="6"/>
        <v>0</v>
      </c>
      <c r="S75" s="536">
        <f t="shared" si="8"/>
        <v>0</v>
      </c>
      <c r="T75" s="536"/>
      <c r="U75" s="537">
        <f t="shared" si="9"/>
        <v>0</v>
      </c>
    </row>
    <row r="76" spans="1:21" ht="10.199999999999999" x14ac:dyDescent="0.2">
      <c r="A76" s="986" t="s">
        <v>164</v>
      </c>
      <c r="B76" s="1023">
        <v>1870</v>
      </c>
      <c r="C76" s="1019">
        <v>1</v>
      </c>
      <c r="D76" s="988" t="s">
        <v>3843</v>
      </c>
      <c r="E76" s="989" t="s">
        <v>3813</v>
      </c>
      <c r="F76" s="1002" t="s">
        <v>8368</v>
      </c>
      <c r="G76" s="647">
        <v>750</v>
      </c>
      <c r="H76" s="965">
        <v>300</v>
      </c>
      <c r="I76" s="956">
        <v>160</v>
      </c>
      <c r="J76" s="578"/>
      <c r="K76" s="651"/>
      <c r="L76" s="869">
        <f t="shared" si="7"/>
        <v>0</v>
      </c>
      <c r="M76" s="864"/>
      <c r="N76" s="579"/>
      <c r="O76" s="861">
        <f t="shared" si="5"/>
        <v>0</v>
      </c>
      <c r="P76" s="577"/>
      <c r="Q76" s="652"/>
      <c r="R76" s="862">
        <f t="shared" si="6"/>
        <v>0</v>
      </c>
      <c r="S76" s="536">
        <f t="shared" si="8"/>
        <v>0</v>
      </c>
      <c r="T76" s="536"/>
      <c r="U76" s="537">
        <f t="shared" si="9"/>
        <v>0</v>
      </c>
    </row>
    <row r="77" spans="1:21" ht="10.199999999999999" x14ac:dyDescent="0.2">
      <c r="A77" s="986" t="s">
        <v>165</v>
      </c>
      <c r="B77" s="1023">
        <v>1870</v>
      </c>
      <c r="C77" s="1019">
        <v>1</v>
      </c>
      <c r="D77" s="988" t="s">
        <v>3851</v>
      </c>
      <c r="E77" s="989" t="s">
        <v>3818</v>
      </c>
      <c r="F77" s="1002" t="s">
        <v>8368</v>
      </c>
      <c r="G77" s="647">
        <v>725</v>
      </c>
      <c r="H77" s="965">
        <v>320</v>
      </c>
      <c r="I77" s="956">
        <v>350</v>
      </c>
      <c r="J77" s="578"/>
      <c r="K77" s="651"/>
      <c r="L77" s="869">
        <f t="shared" si="7"/>
        <v>0</v>
      </c>
      <c r="M77" s="864"/>
      <c r="N77" s="579"/>
      <c r="O77" s="861">
        <f t="shared" si="5"/>
        <v>0</v>
      </c>
      <c r="P77" s="577"/>
      <c r="Q77" s="652"/>
      <c r="R77" s="862">
        <f t="shared" si="6"/>
        <v>0</v>
      </c>
      <c r="S77" s="536">
        <f t="shared" si="8"/>
        <v>0</v>
      </c>
      <c r="T77" s="536"/>
      <c r="U77" s="537">
        <f t="shared" si="9"/>
        <v>0</v>
      </c>
    </row>
    <row r="78" spans="1:21" ht="10.199999999999999" x14ac:dyDescent="0.2">
      <c r="A78" s="986" t="s">
        <v>166</v>
      </c>
      <c r="B78" s="1023">
        <v>1872</v>
      </c>
      <c r="C78" s="1019">
        <v>1</v>
      </c>
      <c r="D78" s="988" t="s">
        <v>3849</v>
      </c>
      <c r="E78" s="989" t="s">
        <v>3822</v>
      </c>
      <c r="F78" s="1002" t="s">
        <v>8369</v>
      </c>
      <c r="G78" s="647">
        <v>100</v>
      </c>
      <c r="H78" s="965">
        <v>30</v>
      </c>
      <c r="I78" s="956">
        <v>20</v>
      </c>
      <c r="J78" s="578"/>
      <c r="K78" s="651"/>
      <c r="L78" s="869">
        <f t="shared" si="7"/>
        <v>0</v>
      </c>
      <c r="M78" s="864"/>
      <c r="N78" s="579"/>
      <c r="O78" s="861">
        <f t="shared" si="5"/>
        <v>0</v>
      </c>
      <c r="P78" s="577"/>
      <c r="Q78" s="652"/>
      <c r="R78" s="862">
        <f t="shared" si="6"/>
        <v>0</v>
      </c>
      <c r="S78" s="536">
        <f t="shared" si="8"/>
        <v>0</v>
      </c>
      <c r="T78" s="536"/>
      <c r="U78" s="537">
        <f t="shared" si="9"/>
        <v>0</v>
      </c>
    </row>
    <row r="79" spans="1:21" ht="10.199999999999999" x14ac:dyDescent="0.2">
      <c r="A79" s="986" t="s">
        <v>167</v>
      </c>
      <c r="B79" s="1023">
        <v>1872</v>
      </c>
      <c r="C79" s="1019">
        <v>1</v>
      </c>
      <c r="D79" s="988" t="s">
        <v>3852</v>
      </c>
      <c r="E79" s="989" t="s">
        <v>3814</v>
      </c>
      <c r="F79" s="1002" t="s">
        <v>8369</v>
      </c>
      <c r="G79" s="647">
        <v>200</v>
      </c>
      <c r="H79" s="965">
        <v>50</v>
      </c>
      <c r="I79" s="956">
        <v>15</v>
      </c>
      <c r="J79" s="578"/>
      <c r="K79" s="651"/>
      <c r="L79" s="869">
        <f t="shared" si="7"/>
        <v>0</v>
      </c>
      <c r="M79" s="864"/>
      <c r="N79" s="579"/>
      <c r="O79" s="861">
        <f t="shared" si="5"/>
        <v>0</v>
      </c>
      <c r="P79" s="577"/>
      <c r="Q79" s="652"/>
      <c r="R79" s="862">
        <f t="shared" si="6"/>
        <v>0</v>
      </c>
      <c r="S79" s="536">
        <f t="shared" si="8"/>
        <v>0</v>
      </c>
      <c r="T79" s="536"/>
      <c r="U79" s="537">
        <f t="shared" si="9"/>
        <v>0</v>
      </c>
    </row>
    <row r="80" spans="1:21" ht="10.199999999999999" x14ac:dyDescent="0.2">
      <c r="A80" s="986" t="s">
        <v>168</v>
      </c>
      <c r="B80" s="1023">
        <v>1872</v>
      </c>
      <c r="C80" s="1019">
        <v>1</v>
      </c>
      <c r="D80" s="988" t="s">
        <v>3853</v>
      </c>
      <c r="E80" s="989" t="s">
        <v>3820</v>
      </c>
      <c r="F80" s="1002" t="s">
        <v>8369</v>
      </c>
      <c r="G80" s="647">
        <v>500</v>
      </c>
      <c r="H80" s="965">
        <v>150</v>
      </c>
      <c r="I80" s="956">
        <v>60</v>
      </c>
      <c r="J80" s="578"/>
      <c r="K80" s="651"/>
      <c r="L80" s="869">
        <f t="shared" si="7"/>
        <v>0</v>
      </c>
      <c r="M80" s="864"/>
      <c r="N80" s="579"/>
      <c r="O80" s="861">
        <f t="shared" si="5"/>
        <v>0</v>
      </c>
      <c r="P80" s="577"/>
      <c r="Q80" s="652"/>
      <c r="R80" s="862">
        <f t="shared" si="6"/>
        <v>0</v>
      </c>
      <c r="S80" s="536">
        <f t="shared" si="8"/>
        <v>0</v>
      </c>
      <c r="T80" s="536"/>
      <c r="U80" s="537">
        <f t="shared" si="9"/>
        <v>0</v>
      </c>
    </row>
    <row r="81" spans="1:21" ht="10.199999999999999" x14ac:dyDescent="0.2">
      <c r="A81" s="986" t="s">
        <v>169</v>
      </c>
      <c r="B81" s="1023">
        <v>1872</v>
      </c>
      <c r="C81" s="1019">
        <v>1</v>
      </c>
      <c r="D81" s="988" t="s">
        <v>3850</v>
      </c>
      <c r="E81" s="989" t="s">
        <v>12773</v>
      </c>
      <c r="F81" s="1002" t="s">
        <v>8369</v>
      </c>
      <c r="G81" s="647">
        <v>300</v>
      </c>
      <c r="H81" s="965">
        <v>100</v>
      </c>
      <c r="I81" s="956">
        <v>10</v>
      </c>
      <c r="J81" s="578"/>
      <c r="K81" s="651"/>
      <c r="L81" s="869">
        <f t="shared" si="7"/>
        <v>0</v>
      </c>
      <c r="M81" s="864"/>
      <c r="N81" s="579"/>
      <c r="O81" s="861">
        <f t="shared" si="5"/>
        <v>0</v>
      </c>
      <c r="P81" s="577"/>
      <c r="Q81" s="652"/>
      <c r="R81" s="862">
        <f t="shared" si="6"/>
        <v>0</v>
      </c>
      <c r="S81" s="536">
        <f t="shared" si="8"/>
        <v>0</v>
      </c>
      <c r="T81" s="536"/>
      <c r="U81" s="537">
        <f t="shared" si="9"/>
        <v>0</v>
      </c>
    </row>
    <row r="82" spans="1:21" ht="10.199999999999999" x14ac:dyDescent="0.2">
      <c r="A82" s="986" t="s">
        <v>170</v>
      </c>
      <c r="B82" s="1023">
        <v>1875</v>
      </c>
      <c r="C82" s="1019">
        <v>1</v>
      </c>
      <c r="D82" s="988" t="s">
        <v>3839</v>
      </c>
      <c r="E82" s="989" t="s">
        <v>12774</v>
      </c>
      <c r="F82" s="1002" t="s">
        <v>8370</v>
      </c>
      <c r="G82" s="647">
        <v>750</v>
      </c>
      <c r="H82" s="965">
        <v>180</v>
      </c>
      <c r="I82" s="956">
        <v>15</v>
      </c>
      <c r="J82" s="578"/>
      <c r="K82" s="651"/>
      <c r="L82" s="869">
        <f t="shared" si="7"/>
        <v>0</v>
      </c>
      <c r="M82" s="864"/>
      <c r="N82" s="579"/>
      <c r="O82" s="861">
        <f t="shared" si="5"/>
        <v>0</v>
      </c>
      <c r="P82" s="577"/>
      <c r="Q82" s="652"/>
      <c r="R82" s="862">
        <f t="shared" si="6"/>
        <v>0</v>
      </c>
      <c r="S82" s="536">
        <f t="shared" si="8"/>
        <v>0</v>
      </c>
      <c r="T82" s="536"/>
      <c r="U82" s="537">
        <f t="shared" si="9"/>
        <v>0</v>
      </c>
    </row>
    <row r="83" spans="1:21" ht="10.199999999999999" x14ac:dyDescent="0.2">
      <c r="A83" s="986" t="s">
        <v>171</v>
      </c>
      <c r="B83" s="1023">
        <v>1873</v>
      </c>
      <c r="C83" s="1019">
        <v>1</v>
      </c>
      <c r="D83" s="988" t="s">
        <v>3840</v>
      </c>
      <c r="E83" s="989" t="s">
        <v>3817</v>
      </c>
      <c r="F83" s="1002" t="s">
        <v>8370</v>
      </c>
      <c r="G83" s="647">
        <v>725</v>
      </c>
      <c r="H83" s="965">
        <v>180</v>
      </c>
      <c r="I83" s="956">
        <v>5</v>
      </c>
      <c r="J83" s="578"/>
      <c r="K83" s="651"/>
      <c r="L83" s="869">
        <f t="shared" si="7"/>
        <v>0</v>
      </c>
      <c r="M83" s="864"/>
      <c r="N83" s="579"/>
      <c r="O83" s="861">
        <f t="shared" si="5"/>
        <v>0</v>
      </c>
      <c r="P83" s="577"/>
      <c r="Q83" s="652"/>
      <c r="R83" s="862">
        <f t="shared" si="6"/>
        <v>0</v>
      </c>
      <c r="S83" s="536">
        <f t="shared" si="8"/>
        <v>0</v>
      </c>
      <c r="T83" s="536"/>
      <c r="U83" s="537">
        <f t="shared" si="9"/>
        <v>0</v>
      </c>
    </row>
    <row r="84" spans="1:21" ht="10.199999999999999" x14ac:dyDescent="0.2">
      <c r="A84" s="986" t="s">
        <v>172</v>
      </c>
      <c r="B84" s="1023">
        <v>1872</v>
      </c>
      <c r="C84" s="1019">
        <v>1</v>
      </c>
      <c r="D84" s="988" t="s">
        <v>3854</v>
      </c>
      <c r="E84" s="989" t="s">
        <v>3821</v>
      </c>
      <c r="F84" s="1002" t="s">
        <v>8370</v>
      </c>
      <c r="G84" s="647">
        <v>1100</v>
      </c>
      <c r="H84" s="965">
        <v>250</v>
      </c>
      <c r="I84" s="956">
        <v>6</v>
      </c>
      <c r="J84" s="578"/>
      <c r="K84" s="651"/>
      <c r="L84" s="869">
        <f t="shared" si="7"/>
        <v>0</v>
      </c>
      <c r="M84" s="864"/>
      <c r="N84" s="579"/>
      <c r="O84" s="861">
        <f t="shared" si="5"/>
        <v>0</v>
      </c>
      <c r="P84" s="577"/>
      <c r="Q84" s="652"/>
      <c r="R84" s="862">
        <f t="shared" si="6"/>
        <v>0</v>
      </c>
      <c r="S84" s="536">
        <f t="shared" si="8"/>
        <v>0</v>
      </c>
      <c r="T84" s="536"/>
      <c r="U84" s="537">
        <f t="shared" si="9"/>
        <v>0</v>
      </c>
    </row>
    <row r="85" spans="1:21" ht="10.199999999999999" x14ac:dyDescent="0.2">
      <c r="A85" s="986" t="s">
        <v>905</v>
      </c>
      <c r="B85" s="1023">
        <v>1872</v>
      </c>
      <c r="C85" s="1019">
        <v>1</v>
      </c>
      <c r="D85" s="988" t="s">
        <v>3851</v>
      </c>
      <c r="E85" s="989" t="s">
        <v>3818</v>
      </c>
      <c r="F85" s="1002" t="s">
        <v>8370</v>
      </c>
      <c r="G85" s="647">
        <v>1300</v>
      </c>
      <c r="H85" s="965">
        <v>300</v>
      </c>
      <c r="I85" s="956">
        <v>15</v>
      </c>
      <c r="J85" s="578"/>
      <c r="K85" s="651"/>
      <c r="L85" s="869">
        <f t="shared" si="7"/>
        <v>0</v>
      </c>
      <c r="M85" s="864"/>
      <c r="N85" s="579"/>
      <c r="O85" s="861">
        <f t="shared" si="5"/>
        <v>0</v>
      </c>
      <c r="P85" s="577"/>
      <c r="Q85" s="652"/>
      <c r="R85" s="862">
        <f t="shared" si="6"/>
        <v>0</v>
      </c>
      <c r="S85" s="536">
        <f t="shared" si="8"/>
        <v>0</v>
      </c>
      <c r="T85" s="536"/>
      <c r="U85" s="537">
        <f t="shared" si="9"/>
        <v>0</v>
      </c>
    </row>
    <row r="86" spans="1:21" ht="10.199999999999999" x14ac:dyDescent="0.2">
      <c r="A86" s="986" t="s">
        <v>906</v>
      </c>
      <c r="B86" s="1023">
        <v>1873</v>
      </c>
      <c r="C86" s="1019">
        <v>1</v>
      </c>
      <c r="D86" s="988" t="s">
        <v>3839</v>
      </c>
      <c r="E86" s="989" t="s">
        <v>12774</v>
      </c>
      <c r="F86" s="1002" t="s">
        <v>8371</v>
      </c>
      <c r="G86" s="647">
        <v>575</v>
      </c>
      <c r="H86" s="965">
        <v>150</v>
      </c>
      <c r="I86" s="956">
        <v>18</v>
      </c>
      <c r="J86" s="578"/>
      <c r="K86" s="651"/>
      <c r="L86" s="869">
        <f t="shared" si="7"/>
        <v>0</v>
      </c>
      <c r="M86" s="864"/>
      <c r="N86" s="579"/>
      <c r="O86" s="861">
        <f t="shared" si="5"/>
        <v>0</v>
      </c>
      <c r="P86" s="577"/>
      <c r="Q86" s="652"/>
      <c r="R86" s="862">
        <f t="shared" si="6"/>
        <v>0</v>
      </c>
      <c r="S86" s="536">
        <f t="shared" si="8"/>
        <v>0</v>
      </c>
      <c r="T86" s="536"/>
      <c r="U86" s="537">
        <f t="shared" si="9"/>
        <v>0</v>
      </c>
    </row>
    <row r="87" spans="1:21" ht="10.199999999999999" x14ac:dyDescent="0.2">
      <c r="A87" s="986" t="s">
        <v>907</v>
      </c>
      <c r="B87" s="1023">
        <v>1871</v>
      </c>
      <c r="C87" s="1019">
        <v>1</v>
      </c>
      <c r="D87" s="988" t="s">
        <v>3840</v>
      </c>
      <c r="E87" s="989" t="s">
        <v>3817</v>
      </c>
      <c r="F87" s="1002" t="s">
        <v>8371</v>
      </c>
      <c r="G87" s="647">
        <v>725</v>
      </c>
      <c r="H87" s="965">
        <v>150</v>
      </c>
      <c r="I87" s="956">
        <v>8</v>
      </c>
      <c r="J87" s="578"/>
      <c r="K87" s="651"/>
      <c r="L87" s="869">
        <f t="shared" si="7"/>
        <v>0</v>
      </c>
      <c r="M87" s="864"/>
      <c r="N87" s="579"/>
      <c r="O87" s="861">
        <f t="shared" si="5"/>
        <v>0</v>
      </c>
      <c r="P87" s="577"/>
      <c r="Q87" s="652"/>
      <c r="R87" s="862">
        <f t="shared" si="6"/>
        <v>0</v>
      </c>
      <c r="S87" s="536">
        <f t="shared" si="8"/>
        <v>0</v>
      </c>
      <c r="T87" s="536"/>
      <c r="U87" s="537">
        <f t="shared" si="9"/>
        <v>0</v>
      </c>
    </row>
    <row r="88" spans="1:21" ht="10.199999999999999" x14ac:dyDescent="0.2">
      <c r="A88" s="986" t="s">
        <v>7621</v>
      </c>
      <c r="B88" s="1023">
        <v>1871</v>
      </c>
      <c r="C88" s="1019">
        <v>1</v>
      </c>
      <c r="D88" s="988" t="s">
        <v>3842</v>
      </c>
      <c r="E88" s="989" t="s">
        <v>12744</v>
      </c>
      <c r="F88" s="1002" t="s">
        <v>8371</v>
      </c>
      <c r="G88" s="647">
        <v>210</v>
      </c>
      <c r="H88" s="965">
        <v>70</v>
      </c>
      <c r="I88" s="956">
        <v>2</v>
      </c>
      <c r="J88" s="578"/>
      <c r="K88" s="651"/>
      <c r="L88" s="869">
        <f t="shared" si="7"/>
        <v>0</v>
      </c>
      <c r="M88" s="864"/>
      <c r="N88" s="579"/>
      <c r="O88" s="861">
        <f t="shared" si="5"/>
        <v>0</v>
      </c>
      <c r="P88" s="1050">
        <v>8</v>
      </c>
      <c r="Q88" s="652"/>
      <c r="R88" s="862">
        <f t="shared" si="6"/>
        <v>16</v>
      </c>
      <c r="S88" s="536">
        <f t="shared" si="8"/>
        <v>8</v>
      </c>
      <c r="T88" s="536"/>
      <c r="U88" s="537">
        <f t="shared" si="9"/>
        <v>16</v>
      </c>
    </row>
    <row r="89" spans="1:21" ht="10.199999999999999" x14ac:dyDescent="0.2">
      <c r="A89" s="986" t="s">
        <v>12786</v>
      </c>
      <c r="B89" s="1023">
        <v>1871</v>
      </c>
      <c r="C89" s="1019">
        <v>1</v>
      </c>
      <c r="D89" s="988" t="s">
        <v>3842</v>
      </c>
      <c r="E89" s="989" t="s">
        <v>12760</v>
      </c>
      <c r="F89" s="1002" t="s">
        <v>8371</v>
      </c>
      <c r="G89" s="647">
        <v>3800</v>
      </c>
      <c r="H89" s="965">
        <v>950</v>
      </c>
      <c r="I89" s="956">
        <v>50</v>
      </c>
      <c r="J89" s="578"/>
      <c r="K89" s="651"/>
      <c r="L89" s="869">
        <f t="shared" si="7"/>
        <v>0</v>
      </c>
      <c r="M89" s="864"/>
      <c r="N89" s="579"/>
      <c r="O89" s="861">
        <f t="shared" si="5"/>
        <v>0</v>
      </c>
      <c r="P89" s="577"/>
      <c r="Q89" s="652"/>
      <c r="R89" s="862">
        <f t="shared" si="6"/>
        <v>0</v>
      </c>
      <c r="S89" s="536">
        <f t="shared" si="8"/>
        <v>0</v>
      </c>
      <c r="T89" s="536"/>
      <c r="U89" s="537">
        <f t="shared" si="9"/>
        <v>0</v>
      </c>
    </row>
    <row r="90" spans="1:21" ht="10.199999999999999" x14ac:dyDescent="0.2">
      <c r="A90" s="986" t="s">
        <v>12787</v>
      </c>
      <c r="B90" s="1023">
        <v>1871</v>
      </c>
      <c r="C90" s="1019">
        <v>1</v>
      </c>
      <c r="D90" s="988" t="s">
        <v>3842</v>
      </c>
      <c r="E90" s="989" t="s">
        <v>12772</v>
      </c>
      <c r="F90" s="1002" t="s">
        <v>8371</v>
      </c>
      <c r="G90" s="647">
        <v>210</v>
      </c>
      <c r="H90" s="965">
        <v>70</v>
      </c>
      <c r="I90" s="956">
        <v>2</v>
      </c>
      <c r="J90" s="578"/>
      <c r="K90" s="651"/>
      <c r="L90" s="869">
        <f t="shared" si="7"/>
        <v>0</v>
      </c>
      <c r="M90" s="864"/>
      <c r="N90" s="579"/>
      <c r="O90" s="861">
        <f t="shared" si="5"/>
        <v>0</v>
      </c>
      <c r="P90" s="577"/>
      <c r="Q90" s="652"/>
      <c r="R90" s="862">
        <f t="shared" si="6"/>
        <v>0</v>
      </c>
      <c r="S90" s="536">
        <f t="shared" si="8"/>
        <v>0</v>
      </c>
      <c r="T90" s="536"/>
      <c r="U90" s="537">
        <f t="shared" si="9"/>
        <v>0</v>
      </c>
    </row>
    <row r="91" spans="1:21" ht="10.199999999999999" x14ac:dyDescent="0.2">
      <c r="A91" s="986" t="s">
        <v>908</v>
      </c>
      <c r="B91" s="1023" t="s">
        <v>4308</v>
      </c>
      <c r="C91" s="1019">
        <v>1</v>
      </c>
      <c r="D91" s="988" t="s">
        <v>3849</v>
      </c>
      <c r="E91" s="989" t="s">
        <v>3811</v>
      </c>
      <c r="F91" s="1002" t="s">
        <v>12795</v>
      </c>
      <c r="G91" s="647">
        <v>200</v>
      </c>
      <c r="H91" s="965">
        <v>125</v>
      </c>
      <c r="I91" s="956">
        <v>125</v>
      </c>
      <c r="J91" s="578"/>
      <c r="K91" s="651"/>
      <c r="L91" s="869">
        <f t="shared" si="7"/>
        <v>0</v>
      </c>
      <c r="M91" s="864"/>
      <c r="N91" s="579"/>
      <c r="O91" s="861">
        <f t="shared" si="5"/>
        <v>0</v>
      </c>
      <c r="P91" s="577"/>
      <c r="Q91" s="652"/>
      <c r="R91" s="862">
        <f t="shared" si="6"/>
        <v>0</v>
      </c>
      <c r="S91" s="536">
        <f t="shared" si="8"/>
        <v>0</v>
      </c>
      <c r="T91" s="536"/>
      <c r="U91" s="537">
        <f t="shared" si="9"/>
        <v>0</v>
      </c>
    </row>
    <row r="92" spans="1:21" ht="10.199999999999999" x14ac:dyDescent="0.2">
      <c r="A92" s="986" t="s">
        <v>909</v>
      </c>
      <c r="B92" s="1023" t="s">
        <v>4308</v>
      </c>
      <c r="C92" s="1019">
        <v>1</v>
      </c>
      <c r="D92" s="988" t="s">
        <v>3852</v>
      </c>
      <c r="E92" s="989" t="s">
        <v>12788</v>
      </c>
      <c r="F92" s="1002" t="s">
        <v>12795</v>
      </c>
      <c r="G92" s="647">
        <v>1800</v>
      </c>
      <c r="H92" s="965">
        <v>600</v>
      </c>
      <c r="I92" s="956">
        <v>340</v>
      </c>
      <c r="J92" s="578"/>
      <c r="K92" s="651"/>
      <c r="L92" s="869">
        <f t="shared" si="7"/>
        <v>0</v>
      </c>
      <c r="M92" s="864"/>
      <c r="N92" s="579"/>
      <c r="O92" s="861">
        <f t="shared" si="5"/>
        <v>0</v>
      </c>
      <c r="P92" s="577"/>
      <c r="Q92" s="652"/>
      <c r="R92" s="862">
        <f t="shared" si="6"/>
        <v>0</v>
      </c>
      <c r="S92" s="536">
        <f t="shared" si="8"/>
        <v>0</v>
      </c>
      <c r="T92" s="536"/>
      <c r="U92" s="537">
        <f t="shared" si="9"/>
        <v>0</v>
      </c>
    </row>
    <row r="93" spans="1:21" ht="10.199999999999999" x14ac:dyDescent="0.2">
      <c r="A93" s="986" t="s">
        <v>910</v>
      </c>
      <c r="B93" s="1023" t="s">
        <v>4308</v>
      </c>
      <c r="C93" s="1019">
        <v>1</v>
      </c>
      <c r="D93" s="988" t="s">
        <v>3853</v>
      </c>
      <c r="E93" s="989" t="s">
        <v>12788</v>
      </c>
      <c r="F93" s="1002" t="s">
        <v>12795</v>
      </c>
      <c r="G93" s="647">
        <v>220</v>
      </c>
      <c r="H93" s="965">
        <v>100</v>
      </c>
      <c r="I93" s="956">
        <v>100</v>
      </c>
      <c r="J93" s="578"/>
      <c r="K93" s="651"/>
      <c r="L93" s="869">
        <f t="shared" si="7"/>
        <v>0</v>
      </c>
      <c r="M93" s="864"/>
      <c r="N93" s="579"/>
      <c r="O93" s="861">
        <f t="shared" si="5"/>
        <v>0</v>
      </c>
      <c r="P93" s="577"/>
      <c r="Q93" s="652"/>
      <c r="R93" s="862">
        <f t="shared" si="6"/>
        <v>0</v>
      </c>
      <c r="S93" s="536">
        <f t="shared" si="8"/>
        <v>0</v>
      </c>
      <c r="T93" s="536"/>
      <c r="U93" s="537">
        <f t="shared" si="9"/>
        <v>0</v>
      </c>
    </row>
    <row r="94" spans="1:21" ht="10.199999999999999" x14ac:dyDescent="0.2">
      <c r="A94" s="986" t="s">
        <v>911</v>
      </c>
      <c r="B94" s="1023" t="s">
        <v>4308</v>
      </c>
      <c r="C94" s="1019">
        <v>1</v>
      </c>
      <c r="D94" s="988" t="s">
        <v>3850</v>
      </c>
      <c r="E94" s="989" t="s">
        <v>12788</v>
      </c>
      <c r="F94" s="1002" t="s">
        <v>12795</v>
      </c>
      <c r="G94" s="647">
        <v>900</v>
      </c>
      <c r="H94" s="965">
        <v>300</v>
      </c>
      <c r="I94" s="956">
        <v>60</v>
      </c>
      <c r="J94" s="578"/>
      <c r="K94" s="651"/>
      <c r="L94" s="869">
        <f t="shared" si="7"/>
        <v>0</v>
      </c>
      <c r="M94" s="864"/>
      <c r="N94" s="579"/>
      <c r="O94" s="861">
        <f t="shared" si="5"/>
        <v>0</v>
      </c>
      <c r="P94" s="1050">
        <v>5</v>
      </c>
      <c r="Q94" s="652"/>
      <c r="R94" s="862">
        <f t="shared" si="6"/>
        <v>300</v>
      </c>
      <c r="S94" s="536">
        <f t="shared" si="8"/>
        <v>5</v>
      </c>
      <c r="T94" s="536"/>
      <c r="U94" s="537">
        <f t="shared" si="9"/>
        <v>300</v>
      </c>
    </row>
    <row r="95" spans="1:21" ht="10.199999999999999" x14ac:dyDescent="0.2">
      <c r="A95" s="986" t="s">
        <v>912</v>
      </c>
      <c r="B95" s="1023" t="s">
        <v>4308</v>
      </c>
      <c r="C95" s="1019">
        <v>1</v>
      </c>
      <c r="D95" s="988" t="s">
        <v>3839</v>
      </c>
      <c r="E95" s="989" t="s">
        <v>12788</v>
      </c>
      <c r="F95" s="1002" t="s">
        <v>12795</v>
      </c>
      <c r="G95" s="647">
        <v>1200</v>
      </c>
      <c r="H95" s="965">
        <v>400</v>
      </c>
      <c r="I95" s="956">
        <v>30</v>
      </c>
      <c r="J95" s="578"/>
      <c r="K95" s="651"/>
      <c r="L95" s="869">
        <f t="shared" si="7"/>
        <v>0</v>
      </c>
      <c r="M95" s="864"/>
      <c r="N95" s="579"/>
      <c r="O95" s="861">
        <f t="shared" si="5"/>
        <v>0</v>
      </c>
      <c r="P95" s="577"/>
      <c r="Q95" s="652"/>
      <c r="R95" s="862">
        <f t="shared" si="6"/>
        <v>0</v>
      </c>
      <c r="S95" s="536">
        <f t="shared" si="8"/>
        <v>0</v>
      </c>
      <c r="T95" s="536"/>
      <c r="U95" s="537">
        <f t="shared" si="9"/>
        <v>0</v>
      </c>
    </row>
    <row r="96" spans="1:21" ht="10.199999999999999" x14ac:dyDescent="0.2">
      <c r="A96" s="986" t="s">
        <v>913</v>
      </c>
      <c r="B96" s="1023" t="s">
        <v>4308</v>
      </c>
      <c r="C96" s="1019">
        <v>1</v>
      </c>
      <c r="D96" s="988" t="s">
        <v>3840</v>
      </c>
      <c r="E96" s="989" t="s">
        <v>12747</v>
      </c>
      <c r="F96" s="1002" t="s">
        <v>12795</v>
      </c>
      <c r="G96" s="647">
        <v>1400</v>
      </c>
      <c r="H96" s="965">
        <v>400</v>
      </c>
      <c r="I96" s="956">
        <v>25</v>
      </c>
      <c r="J96" s="578"/>
      <c r="K96" s="651"/>
      <c r="L96" s="869">
        <f t="shared" si="7"/>
        <v>0</v>
      </c>
      <c r="M96" s="864"/>
      <c r="N96" s="579"/>
      <c r="O96" s="861">
        <f t="shared" si="5"/>
        <v>0</v>
      </c>
      <c r="P96" s="577"/>
      <c r="Q96" s="652"/>
      <c r="R96" s="862">
        <f t="shared" si="6"/>
        <v>0</v>
      </c>
      <c r="S96" s="536">
        <f t="shared" si="8"/>
        <v>0</v>
      </c>
      <c r="T96" s="536"/>
      <c r="U96" s="537">
        <f t="shared" si="9"/>
        <v>0</v>
      </c>
    </row>
    <row r="97" spans="1:21" ht="10.199999999999999" x14ac:dyDescent="0.2">
      <c r="A97" s="986" t="s">
        <v>914</v>
      </c>
      <c r="B97" s="1023" t="s">
        <v>4308</v>
      </c>
      <c r="C97" s="1019">
        <v>1</v>
      </c>
      <c r="D97" s="988" t="s">
        <v>3841</v>
      </c>
      <c r="E97" s="989" t="s">
        <v>12789</v>
      </c>
      <c r="F97" s="1002" t="s">
        <v>12795</v>
      </c>
      <c r="G97" s="647">
        <v>850</v>
      </c>
      <c r="H97" s="965">
        <v>275</v>
      </c>
      <c r="I97" s="956">
        <v>25</v>
      </c>
      <c r="J97" s="578"/>
      <c r="K97" s="651"/>
      <c r="L97" s="869">
        <f t="shared" si="7"/>
        <v>0</v>
      </c>
      <c r="M97" s="864"/>
      <c r="N97" s="579"/>
      <c r="O97" s="861">
        <f t="shared" si="5"/>
        <v>0</v>
      </c>
      <c r="P97" s="577"/>
      <c r="Q97" s="652"/>
      <c r="R97" s="862">
        <f t="shared" si="6"/>
        <v>0</v>
      </c>
      <c r="S97" s="536">
        <f t="shared" si="8"/>
        <v>0</v>
      </c>
      <c r="T97" s="536"/>
      <c r="U97" s="537">
        <f t="shared" si="9"/>
        <v>0</v>
      </c>
    </row>
    <row r="98" spans="1:21" ht="10.199999999999999" x14ac:dyDescent="0.2">
      <c r="A98" s="986" t="s">
        <v>915</v>
      </c>
      <c r="B98" s="1023" t="s">
        <v>4308</v>
      </c>
      <c r="C98" s="1019">
        <v>1</v>
      </c>
      <c r="D98" s="988" t="s">
        <v>3842</v>
      </c>
      <c r="E98" s="989" t="s">
        <v>12790</v>
      </c>
      <c r="F98" s="1002" t="s">
        <v>12795</v>
      </c>
      <c r="G98" s="647">
        <v>11500</v>
      </c>
      <c r="H98" s="965">
        <v>3000</v>
      </c>
      <c r="I98" s="956">
        <v>85</v>
      </c>
      <c r="J98" s="578"/>
      <c r="K98" s="651"/>
      <c r="L98" s="869">
        <f t="shared" si="7"/>
        <v>0</v>
      </c>
      <c r="M98" s="864"/>
      <c r="N98" s="579"/>
      <c r="O98" s="861">
        <f t="shared" si="5"/>
        <v>0</v>
      </c>
      <c r="P98" s="1050">
        <v>6</v>
      </c>
      <c r="Q98" s="652"/>
      <c r="R98" s="862">
        <f t="shared" si="6"/>
        <v>510</v>
      </c>
      <c r="S98" s="536">
        <f t="shared" si="8"/>
        <v>6</v>
      </c>
      <c r="T98" s="536"/>
      <c r="U98" s="537">
        <f t="shared" si="9"/>
        <v>510</v>
      </c>
    </row>
    <row r="99" spans="1:21" ht="10.199999999999999" x14ac:dyDescent="0.2">
      <c r="A99" s="986" t="s">
        <v>916</v>
      </c>
      <c r="B99" s="1023" t="s">
        <v>4308</v>
      </c>
      <c r="C99" s="1019">
        <v>1</v>
      </c>
      <c r="D99" s="988" t="s">
        <v>3854</v>
      </c>
      <c r="E99" s="989" t="s">
        <v>12791</v>
      </c>
      <c r="F99" s="1002" t="s">
        <v>12795</v>
      </c>
      <c r="G99" s="647">
        <v>700</v>
      </c>
      <c r="H99" s="965">
        <v>230</v>
      </c>
      <c r="I99" s="956">
        <v>12</v>
      </c>
      <c r="J99" s="578"/>
      <c r="K99" s="651"/>
      <c r="L99" s="869">
        <f t="shared" si="7"/>
        <v>0</v>
      </c>
      <c r="M99" s="864"/>
      <c r="N99" s="579"/>
      <c r="O99" s="861">
        <f t="shared" si="5"/>
        <v>0</v>
      </c>
      <c r="P99" s="577"/>
      <c r="Q99" s="652"/>
      <c r="R99" s="862">
        <f t="shared" si="6"/>
        <v>0</v>
      </c>
      <c r="S99" s="536">
        <f t="shared" si="8"/>
        <v>0</v>
      </c>
      <c r="T99" s="536"/>
      <c r="U99" s="537">
        <f t="shared" si="9"/>
        <v>0</v>
      </c>
    </row>
    <row r="100" spans="1:21" ht="10.199999999999999" x14ac:dyDescent="0.2">
      <c r="A100" s="986" t="s">
        <v>917</v>
      </c>
      <c r="B100" s="1023" t="s">
        <v>4308</v>
      </c>
      <c r="C100" s="1019">
        <v>1</v>
      </c>
      <c r="D100" s="988" t="s">
        <v>3843</v>
      </c>
      <c r="E100" s="989" t="s">
        <v>12792</v>
      </c>
      <c r="F100" s="1002" t="s">
        <v>12795</v>
      </c>
      <c r="G100" s="647">
        <v>900</v>
      </c>
      <c r="H100" s="965">
        <v>280</v>
      </c>
      <c r="I100" s="956">
        <v>45</v>
      </c>
      <c r="J100" s="578"/>
      <c r="K100" s="651"/>
      <c r="L100" s="869">
        <f t="shared" si="7"/>
        <v>0</v>
      </c>
      <c r="M100" s="864"/>
      <c r="N100" s="579"/>
      <c r="O100" s="861">
        <f t="shared" si="5"/>
        <v>0</v>
      </c>
      <c r="P100" s="577"/>
      <c r="Q100" s="652"/>
      <c r="R100" s="862">
        <f t="shared" si="6"/>
        <v>0</v>
      </c>
      <c r="S100" s="536">
        <f t="shared" si="8"/>
        <v>0</v>
      </c>
      <c r="T100" s="536"/>
      <c r="U100" s="537">
        <f t="shared" si="9"/>
        <v>0</v>
      </c>
    </row>
    <row r="101" spans="1:21" ht="10.199999999999999" x14ac:dyDescent="0.2">
      <c r="A101" s="986" t="s">
        <v>918</v>
      </c>
      <c r="B101" s="1023" t="s">
        <v>4308</v>
      </c>
      <c r="C101" s="1019">
        <v>1</v>
      </c>
      <c r="D101" s="988" t="s">
        <v>3856</v>
      </c>
      <c r="E101" s="989" t="s">
        <v>12793</v>
      </c>
      <c r="F101" s="1002" t="s">
        <v>12795</v>
      </c>
      <c r="G101" s="647">
        <v>1400</v>
      </c>
      <c r="H101" s="965">
        <v>450</v>
      </c>
      <c r="I101" s="956">
        <v>15</v>
      </c>
      <c r="J101" s="578"/>
      <c r="K101" s="651"/>
      <c r="L101" s="869">
        <f t="shared" si="7"/>
        <v>0</v>
      </c>
      <c r="M101" s="864"/>
      <c r="N101" s="579"/>
      <c r="O101" s="861">
        <f t="shared" si="5"/>
        <v>0</v>
      </c>
      <c r="P101" s="577"/>
      <c r="Q101" s="652"/>
      <c r="R101" s="862">
        <f t="shared" si="6"/>
        <v>0</v>
      </c>
      <c r="S101" s="536">
        <f t="shared" si="8"/>
        <v>0</v>
      </c>
      <c r="T101" s="536"/>
      <c r="U101" s="537">
        <f t="shared" si="9"/>
        <v>0</v>
      </c>
    </row>
    <row r="102" spans="1:21" ht="10.199999999999999" x14ac:dyDescent="0.2">
      <c r="A102" s="986" t="s">
        <v>920</v>
      </c>
      <c r="B102" s="1023" t="s">
        <v>4308</v>
      </c>
      <c r="C102" s="1019">
        <v>1</v>
      </c>
      <c r="D102" s="988" t="s">
        <v>3844</v>
      </c>
      <c r="E102" s="989" t="s">
        <v>12794</v>
      </c>
      <c r="F102" s="1002" t="s">
        <v>12795</v>
      </c>
      <c r="G102" s="647">
        <v>1400</v>
      </c>
      <c r="H102" s="965">
        <v>425</v>
      </c>
      <c r="I102" s="956">
        <v>17</v>
      </c>
      <c r="J102" s="578"/>
      <c r="K102" s="651"/>
      <c r="L102" s="869">
        <f t="shared" si="7"/>
        <v>0</v>
      </c>
      <c r="M102" s="864"/>
      <c r="N102" s="579"/>
      <c r="O102" s="861">
        <f t="shared" si="5"/>
        <v>0</v>
      </c>
      <c r="P102" s="577"/>
      <c r="Q102" s="652"/>
      <c r="R102" s="862">
        <f t="shared" si="6"/>
        <v>0</v>
      </c>
      <c r="S102" s="536">
        <f t="shared" si="8"/>
        <v>0</v>
      </c>
      <c r="T102" s="536"/>
      <c r="U102" s="537">
        <f t="shared" si="9"/>
        <v>0</v>
      </c>
    </row>
    <row r="103" spans="1:21" ht="10.199999999999999" x14ac:dyDescent="0.2">
      <c r="A103" s="986" t="s">
        <v>921</v>
      </c>
      <c r="B103" s="1023" t="s">
        <v>4308</v>
      </c>
      <c r="C103" s="1019">
        <v>1</v>
      </c>
      <c r="D103" s="988" t="s">
        <v>3841</v>
      </c>
      <c r="E103" s="989"/>
      <c r="F103" s="1002" t="s">
        <v>8372</v>
      </c>
      <c r="G103" s="647">
        <v>60000</v>
      </c>
      <c r="H103" s="966"/>
      <c r="I103" s="956">
        <v>60000</v>
      </c>
      <c r="J103" s="578"/>
      <c r="K103" s="651"/>
      <c r="L103" s="869">
        <f t="shared" si="7"/>
        <v>0</v>
      </c>
      <c r="M103" s="864"/>
      <c r="N103" s="579"/>
      <c r="O103" s="861">
        <f t="shared" si="5"/>
        <v>0</v>
      </c>
      <c r="P103" s="577"/>
      <c r="Q103" s="652"/>
      <c r="R103" s="862">
        <f t="shared" si="6"/>
        <v>0</v>
      </c>
      <c r="S103" s="536">
        <f t="shared" si="8"/>
        <v>0</v>
      </c>
      <c r="T103" s="536"/>
      <c r="U103" s="537">
        <f t="shared" si="9"/>
        <v>0</v>
      </c>
    </row>
    <row r="104" spans="1:21" ht="10.199999999999999" x14ac:dyDescent="0.2">
      <c r="A104" s="986" t="s">
        <v>922</v>
      </c>
      <c r="B104" s="1023" t="s">
        <v>4308</v>
      </c>
      <c r="C104" s="1019">
        <v>1</v>
      </c>
      <c r="D104" s="988" t="s">
        <v>3852</v>
      </c>
      <c r="E104" s="989" t="s">
        <v>12796</v>
      </c>
      <c r="F104" s="1002" t="s">
        <v>12797</v>
      </c>
      <c r="G104" s="647">
        <v>175</v>
      </c>
      <c r="H104" s="965">
        <v>50</v>
      </c>
      <c r="I104" s="956">
        <v>30</v>
      </c>
      <c r="J104" s="578"/>
      <c r="K104" s="651"/>
      <c r="L104" s="869">
        <f t="shared" si="7"/>
        <v>0</v>
      </c>
      <c r="M104" s="864"/>
      <c r="N104" s="579"/>
      <c r="O104" s="861">
        <f t="shared" si="5"/>
        <v>0</v>
      </c>
      <c r="P104" s="577"/>
      <c r="Q104" s="652"/>
      <c r="R104" s="862">
        <f t="shared" si="6"/>
        <v>0</v>
      </c>
      <c r="S104" s="536">
        <f t="shared" si="8"/>
        <v>0</v>
      </c>
      <c r="T104" s="536"/>
      <c r="U104" s="537">
        <f t="shared" si="9"/>
        <v>0</v>
      </c>
    </row>
    <row r="105" spans="1:21" ht="10.199999999999999" x14ac:dyDescent="0.2">
      <c r="A105" s="986" t="s">
        <v>923</v>
      </c>
      <c r="B105" s="1023" t="s">
        <v>4308</v>
      </c>
      <c r="C105" s="1019">
        <v>1</v>
      </c>
      <c r="D105" s="988" t="s">
        <v>3850</v>
      </c>
      <c r="E105" s="989" t="s">
        <v>12796</v>
      </c>
      <c r="F105" s="1002" t="s">
        <v>12797</v>
      </c>
      <c r="G105" s="647">
        <v>45</v>
      </c>
      <c r="H105" s="965">
        <v>10</v>
      </c>
      <c r="I105" s="956">
        <v>2</v>
      </c>
      <c r="J105" s="578"/>
      <c r="K105" s="651"/>
      <c r="L105" s="869">
        <f t="shared" si="7"/>
        <v>0</v>
      </c>
      <c r="M105" s="864"/>
      <c r="N105" s="579"/>
      <c r="O105" s="861">
        <f t="shared" si="5"/>
        <v>0</v>
      </c>
      <c r="P105" s="1050">
        <v>9</v>
      </c>
      <c r="Q105" s="652"/>
      <c r="R105" s="862">
        <f t="shared" si="6"/>
        <v>18</v>
      </c>
      <c r="S105" s="536">
        <f t="shared" si="8"/>
        <v>9</v>
      </c>
      <c r="T105" s="536"/>
      <c r="U105" s="537">
        <f t="shared" si="9"/>
        <v>18</v>
      </c>
    </row>
    <row r="106" spans="1:21" ht="10.199999999999999" x14ac:dyDescent="0.2">
      <c r="A106" s="986" t="s">
        <v>924</v>
      </c>
      <c r="B106" s="1023" t="s">
        <v>4308</v>
      </c>
      <c r="C106" s="1019">
        <v>1</v>
      </c>
      <c r="D106" s="988" t="s">
        <v>3839</v>
      </c>
      <c r="E106" s="989" t="s">
        <v>12796</v>
      </c>
      <c r="F106" s="1002" t="s">
        <v>12797</v>
      </c>
      <c r="G106" s="647">
        <v>1400</v>
      </c>
      <c r="H106" s="965">
        <v>475</v>
      </c>
      <c r="I106" s="956">
        <v>325</v>
      </c>
      <c r="J106" s="578"/>
      <c r="K106" s="651"/>
      <c r="L106" s="869">
        <f t="shared" si="7"/>
        <v>0</v>
      </c>
      <c r="M106" s="864"/>
      <c r="N106" s="579"/>
      <c r="O106" s="861">
        <f t="shared" si="5"/>
        <v>0</v>
      </c>
      <c r="P106" s="577"/>
      <c r="Q106" s="652"/>
      <c r="R106" s="862">
        <f t="shared" si="6"/>
        <v>0</v>
      </c>
      <c r="S106" s="536">
        <f t="shared" si="8"/>
        <v>0</v>
      </c>
      <c r="T106" s="536"/>
      <c r="U106" s="537">
        <f t="shared" si="9"/>
        <v>0</v>
      </c>
    </row>
    <row r="107" spans="1:21" ht="10.199999999999999" x14ac:dyDescent="0.2">
      <c r="A107" s="986" t="s">
        <v>925</v>
      </c>
      <c r="B107" s="1023" t="s">
        <v>4308</v>
      </c>
      <c r="C107" s="1019">
        <v>1</v>
      </c>
      <c r="D107" s="988" t="s">
        <v>3840</v>
      </c>
      <c r="E107" s="989" t="s">
        <v>12758</v>
      </c>
      <c r="F107" s="1002" t="s">
        <v>12797</v>
      </c>
      <c r="G107" s="647">
        <v>1200</v>
      </c>
      <c r="H107" s="965">
        <v>350</v>
      </c>
      <c r="I107" s="956">
        <v>3</v>
      </c>
      <c r="J107" s="578"/>
      <c r="K107" s="651"/>
      <c r="L107" s="869">
        <f t="shared" si="7"/>
        <v>0</v>
      </c>
      <c r="M107" s="864"/>
      <c r="N107" s="579"/>
      <c r="O107" s="861">
        <f t="shared" si="5"/>
        <v>0</v>
      </c>
      <c r="P107" s="1050">
        <v>1</v>
      </c>
      <c r="Q107" s="652"/>
      <c r="R107" s="862">
        <f t="shared" si="6"/>
        <v>3</v>
      </c>
      <c r="S107" s="536">
        <f t="shared" si="8"/>
        <v>1</v>
      </c>
      <c r="T107" s="536"/>
      <c r="U107" s="537">
        <f t="shared" si="9"/>
        <v>3</v>
      </c>
    </row>
    <row r="108" spans="1:21" ht="10.199999999999999" x14ac:dyDescent="0.2">
      <c r="A108" s="986" t="s">
        <v>926</v>
      </c>
      <c r="B108" s="1023" t="s">
        <v>4308</v>
      </c>
      <c r="C108" s="1019">
        <v>1</v>
      </c>
      <c r="D108" s="988" t="s">
        <v>3842</v>
      </c>
      <c r="E108" s="989" t="s">
        <v>12798</v>
      </c>
      <c r="F108" s="1002" t="s">
        <v>12797</v>
      </c>
      <c r="G108" s="647">
        <v>650</v>
      </c>
      <c r="H108" s="965">
        <v>200</v>
      </c>
      <c r="I108" s="956">
        <v>3</v>
      </c>
      <c r="J108" s="578"/>
      <c r="K108" s="651"/>
      <c r="L108" s="869">
        <f t="shared" si="7"/>
        <v>0</v>
      </c>
      <c r="M108" s="864"/>
      <c r="N108" s="579"/>
      <c r="O108" s="861">
        <f t="shared" si="5"/>
        <v>0</v>
      </c>
      <c r="P108" s="1050">
        <v>3</v>
      </c>
      <c r="Q108" s="652"/>
      <c r="R108" s="862">
        <f t="shared" si="6"/>
        <v>9</v>
      </c>
      <c r="S108" s="536">
        <f t="shared" si="8"/>
        <v>3</v>
      </c>
      <c r="T108" s="536"/>
      <c r="U108" s="537">
        <f t="shared" si="9"/>
        <v>9</v>
      </c>
    </row>
    <row r="109" spans="1:21" ht="10.199999999999999" x14ac:dyDescent="0.2">
      <c r="A109" s="986" t="s">
        <v>927</v>
      </c>
      <c r="B109" s="1023" t="s">
        <v>4308</v>
      </c>
      <c r="C109" s="1019">
        <v>1</v>
      </c>
      <c r="D109" s="988" t="s">
        <v>3842</v>
      </c>
      <c r="E109" s="989" t="s">
        <v>12760</v>
      </c>
      <c r="F109" s="1002" t="s">
        <v>12797</v>
      </c>
      <c r="G109" s="647">
        <v>750</v>
      </c>
      <c r="H109" s="965">
        <v>250</v>
      </c>
      <c r="I109" s="956">
        <v>8</v>
      </c>
      <c r="J109" s="578"/>
      <c r="K109" s="651"/>
      <c r="L109" s="869">
        <f t="shared" si="7"/>
        <v>0</v>
      </c>
      <c r="M109" s="864"/>
      <c r="N109" s="579"/>
      <c r="O109" s="861">
        <f t="shared" si="5"/>
        <v>0</v>
      </c>
      <c r="P109" s="577"/>
      <c r="Q109" s="652"/>
      <c r="R109" s="862">
        <f t="shared" si="6"/>
        <v>0</v>
      </c>
      <c r="S109" s="536">
        <f t="shared" si="8"/>
        <v>0</v>
      </c>
      <c r="T109" s="536"/>
      <c r="U109" s="537">
        <f t="shared" si="9"/>
        <v>0</v>
      </c>
    </row>
    <row r="110" spans="1:21" ht="10.199999999999999" x14ac:dyDescent="0.2">
      <c r="A110" s="986" t="s">
        <v>928</v>
      </c>
      <c r="B110" s="1023" t="s">
        <v>4308</v>
      </c>
      <c r="C110" s="1019">
        <v>1</v>
      </c>
      <c r="D110" s="988" t="s">
        <v>3854</v>
      </c>
      <c r="E110" s="989" t="s">
        <v>12799</v>
      </c>
      <c r="F110" s="1002" t="s">
        <v>12797</v>
      </c>
      <c r="G110" s="647">
        <v>120</v>
      </c>
      <c r="H110" s="965">
        <v>40</v>
      </c>
      <c r="I110" s="956">
        <v>2</v>
      </c>
      <c r="J110" s="578"/>
      <c r="K110" s="651"/>
      <c r="L110" s="869">
        <f t="shared" si="7"/>
        <v>0</v>
      </c>
      <c r="M110" s="864"/>
      <c r="N110" s="579"/>
      <c r="O110" s="861">
        <f t="shared" si="5"/>
        <v>0</v>
      </c>
      <c r="P110" s="1050">
        <v>1</v>
      </c>
      <c r="Q110" s="652"/>
      <c r="R110" s="862">
        <f t="shared" si="6"/>
        <v>2</v>
      </c>
      <c r="S110" s="536">
        <f t="shared" si="8"/>
        <v>1</v>
      </c>
      <c r="T110" s="536"/>
      <c r="U110" s="537">
        <f t="shared" si="9"/>
        <v>2</v>
      </c>
    </row>
    <row r="111" spans="1:21" ht="10.199999999999999" x14ac:dyDescent="0.2">
      <c r="A111" s="986" t="s">
        <v>929</v>
      </c>
      <c r="B111" s="1023" t="s">
        <v>4308</v>
      </c>
      <c r="C111" s="1019">
        <v>1</v>
      </c>
      <c r="D111" s="988" t="s">
        <v>3856</v>
      </c>
      <c r="E111" s="989" t="s">
        <v>12800</v>
      </c>
      <c r="F111" s="1002" t="s">
        <v>12797</v>
      </c>
      <c r="G111" s="647">
        <v>2850</v>
      </c>
      <c r="H111" s="965">
        <v>900</v>
      </c>
      <c r="I111" s="956">
        <v>15</v>
      </c>
      <c r="J111" s="578"/>
      <c r="K111" s="651"/>
      <c r="L111" s="869">
        <f t="shared" si="7"/>
        <v>0</v>
      </c>
      <c r="M111" s="864"/>
      <c r="N111" s="579"/>
      <c r="O111" s="861">
        <f t="shared" si="5"/>
        <v>0</v>
      </c>
      <c r="P111" s="577"/>
      <c r="Q111" s="652"/>
      <c r="R111" s="862">
        <f t="shared" si="6"/>
        <v>0</v>
      </c>
      <c r="S111" s="536">
        <f t="shared" si="8"/>
        <v>0</v>
      </c>
      <c r="T111" s="536"/>
      <c r="U111" s="537">
        <f t="shared" si="9"/>
        <v>0</v>
      </c>
    </row>
    <row r="112" spans="1:21" ht="10.199999999999999" x14ac:dyDescent="0.2">
      <c r="A112" s="986" t="s">
        <v>930</v>
      </c>
      <c r="B112" s="1023" t="s">
        <v>4308</v>
      </c>
      <c r="C112" s="1019">
        <v>1</v>
      </c>
      <c r="D112" s="988" t="s">
        <v>3844</v>
      </c>
      <c r="E112" s="989" t="s">
        <v>12801</v>
      </c>
      <c r="F112" s="1002" t="s">
        <v>12797</v>
      </c>
      <c r="G112" s="647">
        <v>225</v>
      </c>
      <c r="H112" s="965">
        <v>70</v>
      </c>
      <c r="I112" s="956">
        <v>10</v>
      </c>
      <c r="J112" s="578"/>
      <c r="K112" s="651"/>
      <c r="L112" s="869">
        <f t="shared" si="7"/>
        <v>0</v>
      </c>
      <c r="M112" s="864"/>
      <c r="N112" s="579"/>
      <c r="O112" s="861">
        <f t="shared" si="5"/>
        <v>0</v>
      </c>
      <c r="P112" s="1050">
        <v>1</v>
      </c>
      <c r="Q112" s="652"/>
      <c r="R112" s="862">
        <f t="shared" si="6"/>
        <v>10</v>
      </c>
      <c r="S112" s="536">
        <f t="shared" si="8"/>
        <v>1</v>
      </c>
      <c r="T112" s="536"/>
      <c r="U112" s="537">
        <f t="shared" si="9"/>
        <v>10</v>
      </c>
    </row>
    <row r="113" spans="1:21" ht="10.199999999999999" x14ac:dyDescent="0.2">
      <c r="A113" s="986" t="s">
        <v>931</v>
      </c>
      <c r="B113" s="1023" t="s">
        <v>5096</v>
      </c>
      <c r="C113" s="1019">
        <v>1</v>
      </c>
      <c r="D113" s="988" t="s">
        <v>3849</v>
      </c>
      <c r="E113" s="989" t="s">
        <v>12802</v>
      </c>
      <c r="F113" s="1002" t="s">
        <v>8373</v>
      </c>
      <c r="G113" s="647">
        <v>11</v>
      </c>
      <c r="H113" s="965">
        <v>3</v>
      </c>
      <c r="I113" s="956">
        <v>2</v>
      </c>
      <c r="J113" s="578"/>
      <c r="K113" s="651"/>
      <c r="L113" s="869">
        <f t="shared" si="7"/>
        <v>0</v>
      </c>
      <c r="M113" s="864"/>
      <c r="N113" s="579"/>
      <c r="O113" s="861">
        <f t="shared" si="5"/>
        <v>0</v>
      </c>
      <c r="P113" s="1050">
        <v>8</v>
      </c>
      <c r="Q113" s="652"/>
      <c r="R113" s="862">
        <f t="shared" si="6"/>
        <v>16</v>
      </c>
      <c r="S113" s="536">
        <f t="shared" si="8"/>
        <v>8</v>
      </c>
      <c r="T113" s="536"/>
      <c r="U113" s="537">
        <f t="shared" si="9"/>
        <v>16</v>
      </c>
    </row>
    <row r="114" spans="1:21" ht="10.199999999999999" x14ac:dyDescent="0.2">
      <c r="A114" s="986" t="s">
        <v>932</v>
      </c>
      <c r="B114" s="1023" t="s">
        <v>5096</v>
      </c>
      <c r="C114" s="1019">
        <v>1</v>
      </c>
      <c r="D114" s="988" t="s">
        <v>3849</v>
      </c>
      <c r="E114" s="989" t="s">
        <v>12803</v>
      </c>
      <c r="F114" s="1002" t="s">
        <v>8373</v>
      </c>
      <c r="G114" s="647">
        <v>18000</v>
      </c>
      <c r="H114" s="965">
        <v>9000</v>
      </c>
      <c r="I114" s="956">
        <v>6000</v>
      </c>
      <c r="J114" s="578"/>
      <c r="K114" s="866"/>
      <c r="L114" s="869">
        <f t="shared" si="7"/>
        <v>0</v>
      </c>
      <c r="M114" s="864"/>
      <c r="N114" s="579"/>
      <c r="O114" s="861">
        <f t="shared" si="5"/>
        <v>0</v>
      </c>
      <c r="P114" s="577"/>
      <c r="Q114" s="652"/>
      <c r="R114" s="862">
        <f t="shared" si="6"/>
        <v>0</v>
      </c>
      <c r="S114" s="536">
        <f t="shared" si="8"/>
        <v>0</v>
      </c>
      <c r="T114" s="536"/>
      <c r="U114" s="537">
        <f t="shared" si="9"/>
        <v>0</v>
      </c>
    </row>
    <row r="115" spans="1:21" ht="10.199999999999999" x14ac:dyDescent="0.2">
      <c r="A115" s="986" t="s">
        <v>933</v>
      </c>
      <c r="B115" s="1023" t="s">
        <v>5096</v>
      </c>
      <c r="C115" s="1019">
        <v>1</v>
      </c>
      <c r="D115" s="988" t="s">
        <v>3852</v>
      </c>
      <c r="E115" s="989" t="s">
        <v>12804</v>
      </c>
      <c r="F115" s="1002" t="s">
        <v>8373</v>
      </c>
      <c r="G115" s="647">
        <v>15</v>
      </c>
      <c r="H115" s="965">
        <v>5</v>
      </c>
      <c r="I115" s="956">
        <v>3</v>
      </c>
      <c r="J115" s="578"/>
      <c r="K115" s="651"/>
      <c r="L115" s="869">
        <f t="shared" si="7"/>
        <v>0</v>
      </c>
      <c r="M115" s="864"/>
      <c r="N115" s="579"/>
      <c r="O115" s="861">
        <f t="shared" si="5"/>
        <v>0</v>
      </c>
      <c r="P115" s="1050">
        <v>9</v>
      </c>
      <c r="Q115" s="652"/>
      <c r="R115" s="862">
        <f t="shared" si="6"/>
        <v>27</v>
      </c>
      <c r="S115" s="536">
        <f t="shared" si="8"/>
        <v>9</v>
      </c>
      <c r="T115" s="536"/>
      <c r="U115" s="537">
        <f t="shared" si="9"/>
        <v>27</v>
      </c>
    </row>
    <row r="116" spans="1:21" ht="10.199999999999999" x14ac:dyDescent="0.2">
      <c r="A116" s="986" t="s">
        <v>934</v>
      </c>
      <c r="B116" s="1023" t="s">
        <v>5096</v>
      </c>
      <c r="C116" s="1019">
        <v>1</v>
      </c>
      <c r="D116" s="988" t="s">
        <v>3855</v>
      </c>
      <c r="E116" s="989" t="s">
        <v>12771</v>
      </c>
      <c r="F116" s="1002" t="s">
        <v>8373</v>
      </c>
      <c r="G116" s="647">
        <v>330</v>
      </c>
      <c r="H116" s="965">
        <v>100</v>
      </c>
      <c r="I116" s="956">
        <v>60</v>
      </c>
      <c r="J116" s="578"/>
      <c r="K116" s="651"/>
      <c r="L116" s="869">
        <f t="shared" si="7"/>
        <v>0</v>
      </c>
      <c r="M116" s="864"/>
      <c r="N116" s="579"/>
      <c r="O116" s="861">
        <f t="shared" si="5"/>
        <v>0</v>
      </c>
      <c r="P116" s="577"/>
      <c r="Q116" s="652"/>
      <c r="R116" s="862">
        <f t="shared" si="6"/>
        <v>0</v>
      </c>
      <c r="S116" s="536">
        <f t="shared" si="8"/>
        <v>0</v>
      </c>
      <c r="T116" s="536"/>
      <c r="U116" s="537">
        <f t="shared" si="9"/>
        <v>0</v>
      </c>
    </row>
    <row r="117" spans="1:21" ht="10.199999999999999" x14ac:dyDescent="0.2">
      <c r="A117" s="986" t="s">
        <v>936</v>
      </c>
      <c r="B117" s="1023" t="s">
        <v>5096</v>
      </c>
      <c r="C117" s="1019">
        <v>1</v>
      </c>
      <c r="D117" s="988" t="s">
        <v>3855</v>
      </c>
      <c r="E117" s="989" t="s">
        <v>12758</v>
      </c>
      <c r="F117" s="1002" t="s">
        <v>8373</v>
      </c>
      <c r="G117" s="647">
        <v>12</v>
      </c>
      <c r="H117" s="965">
        <v>5</v>
      </c>
      <c r="I117" s="956">
        <v>3</v>
      </c>
      <c r="J117" s="578"/>
      <c r="K117" s="651"/>
      <c r="L117" s="869">
        <f t="shared" si="7"/>
        <v>0</v>
      </c>
      <c r="M117" s="864"/>
      <c r="N117" s="579"/>
      <c r="O117" s="861">
        <f t="shared" si="5"/>
        <v>0</v>
      </c>
      <c r="P117" s="1050">
        <v>1</v>
      </c>
      <c r="Q117" s="652"/>
      <c r="R117" s="862">
        <f t="shared" si="6"/>
        <v>3</v>
      </c>
      <c r="S117" s="536">
        <f t="shared" si="8"/>
        <v>1</v>
      </c>
      <c r="T117" s="536"/>
      <c r="U117" s="537">
        <f t="shared" si="9"/>
        <v>3</v>
      </c>
    </row>
    <row r="118" spans="1:21" ht="10.199999999999999" x14ac:dyDescent="0.2">
      <c r="A118" s="986" t="s">
        <v>937</v>
      </c>
      <c r="B118" s="1023" t="s">
        <v>5096</v>
      </c>
      <c r="C118" s="1019">
        <v>1</v>
      </c>
      <c r="D118" s="988" t="s">
        <v>3853</v>
      </c>
      <c r="E118" s="989" t="s">
        <v>12805</v>
      </c>
      <c r="F118" s="1002" t="s">
        <v>8373</v>
      </c>
      <c r="G118" s="647">
        <v>15</v>
      </c>
      <c r="H118" s="965">
        <v>5</v>
      </c>
      <c r="I118" s="956">
        <v>5</v>
      </c>
      <c r="J118" s="578"/>
      <c r="K118" s="651"/>
      <c r="L118" s="869">
        <f t="shared" si="7"/>
        <v>0</v>
      </c>
      <c r="M118" s="864"/>
      <c r="N118" s="579"/>
      <c r="O118" s="861">
        <f t="shared" si="5"/>
        <v>0</v>
      </c>
      <c r="P118" s="1050">
        <v>2</v>
      </c>
      <c r="Q118" s="652"/>
      <c r="R118" s="862">
        <f t="shared" si="6"/>
        <v>10</v>
      </c>
      <c r="S118" s="536">
        <f t="shared" si="8"/>
        <v>2</v>
      </c>
      <c r="T118" s="536"/>
      <c r="U118" s="537">
        <f t="shared" si="9"/>
        <v>10</v>
      </c>
    </row>
    <row r="119" spans="1:21" ht="10.199999999999999" x14ac:dyDescent="0.2">
      <c r="A119" s="986" t="s">
        <v>938</v>
      </c>
      <c r="B119" s="1023" t="s">
        <v>5096</v>
      </c>
      <c r="C119" s="1019">
        <v>1</v>
      </c>
      <c r="D119" s="988" t="s">
        <v>3839</v>
      </c>
      <c r="E119" s="989" t="s">
        <v>12806</v>
      </c>
      <c r="F119" s="1002" t="s">
        <v>8373</v>
      </c>
      <c r="G119" s="647">
        <v>60</v>
      </c>
      <c r="H119" s="965">
        <v>20</v>
      </c>
      <c r="I119" s="956">
        <v>2</v>
      </c>
      <c r="J119" s="578"/>
      <c r="K119" s="651"/>
      <c r="L119" s="869">
        <f t="shared" si="7"/>
        <v>0</v>
      </c>
      <c r="M119" s="864"/>
      <c r="N119" s="579"/>
      <c r="O119" s="861">
        <f t="shared" si="5"/>
        <v>0</v>
      </c>
      <c r="P119" s="1050">
        <v>9</v>
      </c>
      <c r="Q119" s="652"/>
      <c r="R119" s="862">
        <f t="shared" si="6"/>
        <v>18</v>
      </c>
      <c r="S119" s="536">
        <f t="shared" si="8"/>
        <v>9</v>
      </c>
      <c r="T119" s="536"/>
      <c r="U119" s="537">
        <f t="shared" si="9"/>
        <v>18</v>
      </c>
    </row>
    <row r="120" spans="1:21" ht="10.199999999999999" x14ac:dyDescent="0.2">
      <c r="A120" s="986" t="s">
        <v>939</v>
      </c>
      <c r="B120" s="1023" t="s">
        <v>5096</v>
      </c>
      <c r="C120" s="1019">
        <v>1</v>
      </c>
      <c r="D120" s="988" t="s">
        <v>3840</v>
      </c>
      <c r="E120" s="989" t="s">
        <v>12760</v>
      </c>
      <c r="F120" s="1002" t="s">
        <v>8373</v>
      </c>
      <c r="G120" s="647">
        <v>60</v>
      </c>
      <c r="H120" s="965">
        <v>20</v>
      </c>
      <c r="I120" s="956">
        <v>2</v>
      </c>
      <c r="J120" s="578"/>
      <c r="K120" s="651"/>
      <c r="L120" s="869">
        <f t="shared" si="7"/>
        <v>0</v>
      </c>
      <c r="M120" s="864"/>
      <c r="N120" s="579"/>
      <c r="O120" s="861">
        <f t="shared" si="5"/>
        <v>0</v>
      </c>
      <c r="P120" s="1050">
        <v>9</v>
      </c>
      <c r="Q120" s="652"/>
      <c r="R120" s="862">
        <f t="shared" si="6"/>
        <v>18</v>
      </c>
      <c r="S120" s="536">
        <f t="shared" si="8"/>
        <v>9</v>
      </c>
      <c r="T120" s="536"/>
      <c r="U120" s="537">
        <f t="shared" si="9"/>
        <v>18</v>
      </c>
    </row>
    <row r="121" spans="1:21" ht="10.199999999999999" x14ac:dyDescent="0.2">
      <c r="A121" s="986" t="s">
        <v>940</v>
      </c>
      <c r="B121" s="1023" t="s">
        <v>5096</v>
      </c>
      <c r="C121" s="1019">
        <v>1</v>
      </c>
      <c r="D121" s="988" t="s">
        <v>3842</v>
      </c>
      <c r="E121" s="989" t="s">
        <v>12807</v>
      </c>
      <c r="F121" s="1002" t="s">
        <v>8373</v>
      </c>
      <c r="G121" s="647">
        <v>1600</v>
      </c>
      <c r="H121" s="965">
        <v>500</v>
      </c>
      <c r="I121" s="956">
        <v>30</v>
      </c>
      <c r="J121" s="578"/>
      <c r="K121" s="651"/>
      <c r="L121" s="869">
        <f t="shared" si="7"/>
        <v>0</v>
      </c>
      <c r="M121" s="864"/>
      <c r="N121" s="579"/>
      <c r="O121" s="861">
        <f t="shared" si="5"/>
        <v>0</v>
      </c>
      <c r="P121" s="1050">
        <v>1</v>
      </c>
      <c r="Q121" s="652"/>
      <c r="R121" s="862">
        <f t="shared" si="6"/>
        <v>30</v>
      </c>
      <c r="S121" s="536">
        <f t="shared" si="8"/>
        <v>1</v>
      </c>
      <c r="T121" s="536"/>
      <c r="U121" s="537">
        <f t="shared" si="9"/>
        <v>30</v>
      </c>
    </row>
    <row r="122" spans="1:21" ht="10.199999999999999" x14ac:dyDescent="0.2">
      <c r="A122" s="986" t="s">
        <v>941</v>
      </c>
      <c r="B122" s="1023" t="s">
        <v>5096</v>
      </c>
      <c r="C122" s="1019">
        <v>1</v>
      </c>
      <c r="D122" s="988" t="s">
        <v>3842</v>
      </c>
      <c r="E122" s="989" t="s">
        <v>12808</v>
      </c>
      <c r="F122" s="1002" t="s">
        <v>8373</v>
      </c>
      <c r="G122" s="647">
        <v>600</v>
      </c>
      <c r="H122" s="965">
        <v>180</v>
      </c>
      <c r="I122" s="956">
        <v>7</v>
      </c>
      <c r="J122" s="578"/>
      <c r="K122" s="651"/>
      <c r="L122" s="869">
        <f t="shared" si="7"/>
        <v>0</v>
      </c>
      <c r="M122" s="864"/>
      <c r="N122" s="579"/>
      <c r="O122" s="861">
        <f t="shared" si="5"/>
        <v>0</v>
      </c>
      <c r="P122" s="1050">
        <v>4</v>
      </c>
      <c r="Q122" s="652"/>
      <c r="R122" s="862">
        <f t="shared" si="6"/>
        <v>28</v>
      </c>
      <c r="S122" s="536">
        <f t="shared" si="8"/>
        <v>4</v>
      </c>
      <c r="T122" s="536"/>
      <c r="U122" s="537">
        <f t="shared" si="9"/>
        <v>28</v>
      </c>
    </row>
    <row r="123" spans="1:21" ht="10.199999999999999" x14ac:dyDescent="0.2">
      <c r="A123" s="986" t="s">
        <v>942</v>
      </c>
      <c r="B123" s="1023" t="s">
        <v>5096</v>
      </c>
      <c r="C123" s="1019">
        <v>1</v>
      </c>
      <c r="D123" s="988" t="s">
        <v>3857</v>
      </c>
      <c r="E123" s="989" t="s">
        <v>12809</v>
      </c>
      <c r="F123" s="1002" t="s">
        <v>8373</v>
      </c>
      <c r="G123" s="647">
        <v>800</v>
      </c>
      <c r="H123" s="965">
        <v>250</v>
      </c>
      <c r="I123" s="956">
        <v>50</v>
      </c>
      <c r="J123" s="578"/>
      <c r="K123" s="651"/>
      <c r="L123" s="869">
        <f t="shared" si="7"/>
        <v>0</v>
      </c>
      <c r="M123" s="864"/>
      <c r="N123" s="579"/>
      <c r="O123" s="861">
        <f t="shared" si="5"/>
        <v>0</v>
      </c>
      <c r="P123" s="577"/>
      <c r="Q123" s="652"/>
      <c r="R123" s="862">
        <f t="shared" si="6"/>
        <v>0</v>
      </c>
      <c r="S123" s="536">
        <f t="shared" si="8"/>
        <v>0</v>
      </c>
      <c r="T123" s="536"/>
      <c r="U123" s="537">
        <f t="shared" si="9"/>
        <v>0</v>
      </c>
    </row>
    <row r="124" spans="1:21" ht="10.199999999999999" x14ac:dyDescent="0.2">
      <c r="A124" s="986" t="s">
        <v>943</v>
      </c>
      <c r="B124" s="1023" t="s">
        <v>5096</v>
      </c>
      <c r="C124" s="1019">
        <v>1</v>
      </c>
      <c r="D124" s="988" t="s">
        <v>3843</v>
      </c>
      <c r="E124" s="989" t="s">
        <v>12810</v>
      </c>
      <c r="F124" s="1002" t="s">
        <v>8373</v>
      </c>
      <c r="G124" s="647">
        <v>175</v>
      </c>
      <c r="H124" s="965">
        <v>60</v>
      </c>
      <c r="I124" s="956">
        <v>3</v>
      </c>
      <c r="J124" s="578"/>
      <c r="K124" s="651"/>
      <c r="L124" s="869">
        <f t="shared" si="7"/>
        <v>0</v>
      </c>
      <c r="M124" s="864"/>
      <c r="N124" s="579"/>
      <c r="O124" s="861">
        <f t="shared" si="5"/>
        <v>0</v>
      </c>
      <c r="P124" s="1050">
        <v>2</v>
      </c>
      <c r="Q124" s="652"/>
      <c r="R124" s="862">
        <f t="shared" si="6"/>
        <v>6</v>
      </c>
      <c r="S124" s="536">
        <f t="shared" si="8"/>
        <v>2</v>
      </c>
      <c r="T124" s="536"/>
      <c r="U124" s="537">
        <f t="shared" si="9"/>
        <v>6</v>
      </c>
    </row>
    <row r="125" spans="1:21" ht="10.199999999999999" x14ac:dyDescent="0.2">
      <c r="A125" s="986" t="s">
        <v>944</v>
      </c>
      <c r="B125" s="1023" t="s">
        <v>5096</v>
      </c>
      <c r="C125" s="1019">
        <v>1</v>
      </c>
      <c r="D125" s="988" t="s">
        <v>3848</v>
      </c>
      <c r="E125" s="989" t="s">
        <v>12811</v>
      </c>
      <c r="F125" s="1002" t="s">
        <v>8373</v>
      </c>
      <c r="G125" s="647">
        <v>650</v>
      </c>
      <c r="H125" s="965">
        <v>200</v>
      </c>
      <c r="I125" s="956">
        <v>100</v>
      </c>
      <c r="J125" s="578"/>
      <c r="K125" s="651"/>
      <c r="L125" s="869">
        <f t="shared" si="7"/>
        <v>0</v>
      </c>
      <c r="M125" s="864"/>
      <c r="N125" s="579"/>
      <c r="O125" s="861">
        <f t="shared" si="5"/>
        <v>0</v>
      </c>
      <c r="P125" s="577"/>
      <c r="Q125" s="652"/>
      <c r="R125" s="862">
        <f t="shared" si="6"/>
        <v>0</v>
      </c>
      <c r="S125" s="536">
        <f t="shared" si="8"/>
        <v>0</v>
      </c>
      <c r="T125" s="536"/>
      <c r="U125" s="537">
        <f t="shared" si="9"/>
        <v>0</v>
      </c>
    </row>
    <row r="126" spans="1:21" ht="10.199999999999999" x14ac:dyDescent="0.2">
      <c r="A126" s="986" t="s">
        <v>945</v>
      </c>
      <c r="B126" s="1023" t="s">
        <v>4309</v>
      </c>
      <c r="C126" s="1019">
        <v>1</v>
      </c>
      <c r="D126" s="988" t="s">
        <v>3841</v>
      </c>
      <c r="E126" s="989" t="s">
        <v>12812</v>
      </c>
      <c r="F126" s="1002" t="s">
        <v>8373</v>
      </c>
      <c r="G126" s="647">
        <v>75</v>
      </c>
      <c r="H126" s="965">
        <v>25</v>
      </c>
      <c r="I126" s="956">
        <v>8</v>
      </c>
      <c r="J126" s="578"/>
      <c r="K126" s="651"/>
      <c r="L126" s="869">
        <f t="shared" si="7"/>
        <v>0</v>
      </c>
      <c r="M126" s="864"/>
      <c r="N126" s="579"/>
      <c r="O126" s="861">
        <f t="shared" si="5"/>
        <v>0</v>
      </c>
      <c r="P126" s="1050">
        <v>4</v>
      </c>
      <c r="Q126" s="652"/>
      <c r="R126" s="862">
        <f t="shared" si="6"/>
        <v>32</v>
      </c>
      <c r="S126" s="536">
        <f t="shared" si="8"/>
        <v>4</v>
      </c>
      <c r="T126" s="536"/>
      <c r="U126" s="537">
        <f t="shared" si="9"/>
        <v>32</v>
      </c>
    </row>
    <row r="127" spans="1:21" ht="10.199999999999999" x14ac:dyDescent="0.2">
      <c r="A127" s="986" t="s">
        <v>946</v>
      </c>
      <c r="B127" s="1023" t="s">
        <v>4309</v>
      </c>
      <c r="C127" s="1019">
        <v>1</v>
      </c>
      <c r="D127" s="988" t="s">
        <v>3842</v>
      </c>
      <c r="E127" s="989" t="s">
        <v>12813</v>
      </c>
      <c r="F127" s="1002" t="s">
        <v>8373</v>
      </c>
      <c r="G127" s="647">
        <v>120</v>
      </c>
      <c r="H127" s="965">
        <v>40</v>
      </c>
      <c r="I127" s="956">
        <v>2</v>
      </c>
      <c r="J127" s="578"/>
      <c r="K127" s="651"/>
      <c r="L127" s="869">
        <f t="shared" si="7"/>
        <v>0</v>
      </c>
      <c r="M127" s="864"/>
      <c r="N127" s="579"/>
      <c r="O127" s="861">
        <f t="shared" si="5"/>
        <v>0</v>
      </c>
      <c r="P127" s="1050">
        <v>9</v>
      </c>
      <c r="Q127" s="652"/>
      <c r="R127" s="862">
        <f t="shared" si="6"/>
        <v>18</v>
      </c>
      <c r="S127" s="536">
        <f t="shared" si="8"/>
        <v>9</v>
      </c>
      <c r="T127" s="536"/>
      <c r="U127" s="537">
        <f t="shared" si="9"/>
        <v>18</v>
      </c>
    </row>
    <row r="128" spans="1:21" ht="10.199999999999999" x14ac:dyDescent="0.2">
      <c r="A128" s="986" t="s">
        <v>947</v>
      </c>
      <c r="B128" s="1023" t="s">
        <v>4309</v>
      </c>
      <c r="C128" s="1019">
        <v>1</v>
      </c>
      <c r="D128" s="988" t="s">
        <v>3858</v>
      </c>
      <c r="E128" s="989" t="s">
        <v>12800</v>
      </c>
      <c r="F128" s="1002" t="s">
        <v>8373</v>
      </c>
      <c r="G128" s="647">
        <v>285</v>
      </c>
      <c r="H128" s="965">
        <v>90</v>
      </c>
      <c r="I128" s="956">
        <v>4</v>
      </c>
      <c r="J128" s="578"/>
      <c r="K128" s="651"/>
      <c r="L128" s="869">
        <f t="shared" si="7"/>
        <v>0</v>
      </c>
      <c r="M128" s="864"/>
      <c r="N128" s="579"/>
      <c r="O128" s="861">
        <f t="shared" si="5"/>
        <v>0</v>
      </c>
      <c r="P128" s="1050">
        <v>3</v>
      </c>
      <c r="Q128" s="652"/>
      <c r="R128" s="862">
        <f t="shared" si="6"/>
        <v>12</v>
      </c>
      <c r="S128" s="536">
        <f t="shared" si="8"/>
        <v>3</v>
      </c>
      <c r="T128" s="536"/>
      <c r="U128" s="537">
        <f t="shared" si="9"/>
        <v>12</v>
      </c>
    </row>
    <row r="129" spans="1:21" ht="10.199999999999999" x14ac:dyDescent="0.2">
      <c r="A129" s="986" t="s">
        <v>949</v>
      </c>
      <c r="B129" s="1023" t="s">
        <v>4309</v>
      </c>
      <c r="C129" s="1019">
        <v>1</v>
      </c>
      <c r="D129" s="988" t="s">
        <v>3856</v>
      </c>
      <c r="E129" s="989" t="s">
        <v>12814</v>
      </c>
      <c r="F129" s="1002" t="s">
        <v>8373</v>
      </c>
      <c r="G129" s="647">
        <v>400</v>
      </c>
      <c r="H129" s="965">
        <v>125</v>
      </c>
      <c r="I129" s="956">
        <v>50</v>
      </c>
      <c r="J129" s="578"/>
      <c r="K129" s="651"/>
      <c r="L129" s="869">
        <f t="shared" si="7"/>
        <v>0</v>
      </c>
      <c r="M129" s="864"/>
      <c r="N129" s="579"/>
      <c r="O129" s="861">
        <f t="shared" si="5"/>
        <v>0</v>
      </c>
      <c r="P129" s="577"/>
      <c r="Q129" s="652"/>
      <c r="R129" s="862">
        <f t="shared" si="6"/>
        <v>0</v>
      </c>
      <c r="S129" s="536">
        <f t="shared" si="8"/>
        <v>0</v>
      </c>
      <c r="T129" s="536"/>
      <c r="U129" s="537">
        <f t="shared" si="9"/>
        <v>0</v>
      </c>
    </row>
    <row r="130" spans="1:21" ht="10.199999999999999" x14ac:dyDescent="0.2">
      <c r="A130" s="986" t="s">
        <v>950</v>
      </c>
      <c r="B130" s="1023" t="s">
        <v>4309</v>
      </c>
      <c r="C130" s="1019">
        <v>1</v>
      </c>
      <c r="D130" s="988" t="s">
        <v>3840</v>
      </c>
      <c r="E130" s="989" t="s">
        <v>12760</v>
      </c>
      <c r="F130" s="1002" t="s">
        <v>8373</v>
      </c>
      <c r="G130" s="647">
        <v>40</v>
      </c>
      <c r="H130" s="965">
        <v>10</v>
      </c>
      <c r="I130" s="956">
        <v>2</v>
      </c>
      <c r="J130" s="578"/>
      <c r="K130" s="651"/>
      <c r="L130" s="869">
        <f t="shared" si="7"/>
        <v>0</v>
      </c>
      <c r="M130" s="864"/>
      <c r="N130" s="579"/>
      <c r="O130" s="861">
        <f t="shared" si="5"/>
        <v>0</v>
      </c>
      <c r="P130" s="1050">
        <v>8</v>
      </c>
      <c r="Q130" s="652"/>
      <c r="R130" s="862">
        <f t="shared" si="6"/>
        <v>16</v>
      </c>
      <c r="S130" s="536">
        <f t="shared" si="8"/>
        <v>8</v>
      </c>
      <c r="T130" s="536"/>
      <c r="U130" s="537">
        <f t="shared" si="9"/>
        <v>16</v>
      </c>
    </row>
    <row r="131" spans="1:21" ht="10.199999999999999" x14ac:dyDescent="0.2">
      <c r="A131" s="986" t="s">
        <v>951</v>
      </c>
      <c r="B131" s="1023" t="s">
        <v>4310</v>
      </c>
      <c r="C131" s="1019">
        <v>1</v>
      </c>
      <c r="D131" s="988" t="s">
        <v>3850</v>
      </c>
      <c r="E131" s="989" t="s">
        <v>12769</v>
      </c>
      <c r="F131" s="1002" t="s">
        <v>8374</v>
      </c>
      <c r="G131" s="647">
        <v>45</v>
      </c>
      <c r="H131" s="965">
        <v>10</v>
      </c>
      <c r="I131" s="956">
        <v>6</v>
      </c>
      <c r="J131" s="578"/>
      <c r="K131" s="651"/>
      <c r="L131" s="869">
        <f t="shared" si="7"/>
        <v>0</v>
      </c>
      <c r="M131" s="864"/>
      <c r="N131" s="579"/>
      <c r="O131" s="861">
        <f t="shared" si="5"/>
        <v>0</v>
      </c>
      <c r="P131" s="1050">
        <v>2</v>
      </c>
      <c r="Q131" s="652"/>
      <c r="R131" s="862">
        <f t="shared" si="6"/>
        <v>12</v>
      </c>
      <c r="S131" s="536">
        <f t="shared" si="8"/>
        <v>2</v>
      </c>
      <c r="T131" s="536"/>
      <c r="U131" s="537">
        <f t="shared" si="9"/>
        <v>12</v>
      </c>
    </row>
    <row r="132" spans="1:21" ht="10.199999999999999" x14ac:dyDescent="0.2">
      <c r="A132" s="986" t="s">
        <v>952</v>
      </c>
      <c r="B132" s="1023" t="s">
        <v>4310</v>
      </c>
      <c r="C132" s="1019">
        <v>1</v>
      </c>
      <c r="D132" s="988" t="s">
        <v>3839</v>
      </c>
      <c r="E132" s="989" t="s">
        <v>12815</v>
      </c>
      <c r="F132" s="1002" t="s">
        <v>8374</v>
      </c>
      <c r="G132" s="647">
        <v>45</v>
      </c>
      <c r="H132" s="965">
        <v>10</v>
      </c>
      <c r="I132" s="956">
        <v>7</v>
      </c>
      <c r="J132" s="578"/>
      <c r="K132" s="651"/>
      <c r="L132" s="869">
        <f t="shared" si="7"/>
        <v>0</v>
      </c>
      <c r="M132" s="864"/>
      <c r="N132" s="579"/>
      <c r="O132" s="861">
        <f t="shared" si="5"/>
        <v>0</v>
      </c>
      <c r="P132" s="577"/>
      <c r="Q132" s="652"/>
      <c r="R132" s="862">
        <f t="shared" si="6"/>
        <v>0</v>
      </c>
      <c r="S132" s="536">
        <f t="shared" si="8"/>
        <v>0</v>
      </c>
      <c r="T132" s="536"/>
      <c r="U132" s="537">
        <f t="shared" si="9"/>
        <v>0</v>
      </c>
    </row>
    <row r="133" spans="1:21" ht="10.199999999999999" x14ac:dyDescent="0.2">
      <c r="A133" s="986" t="s">
        <v>953</v>
      </c>
      <c r="B133" s="1023" t="s">
        <v>4310</v>
      </c>
      <c r="C133" s="1019">
        <v>1</v>
      </c>
      <c r="D133" s="988" t="s">
        <v>3858</v>
      </c>
      <c r="E133" s="989" t="s">
        <v>12816</v>
      </c>
      <c r="F133" s="1002" t="s">
        <v>8374</v>
      </c>
      <c r="G133" s="647">
        <v>400</v>
      </c>
      <c r="H133" s="965">
        <v>125</v>
      </c>
      <c r="I133" s="956">
        <v>45</v>
      </c>
      <c r="J133" s="578"/>
      <c r="K133" s="651"/>
      <c r="L133" s="869">
        <f t="shared" si="7"/>
        <v>0</v>
      </c>
      <c r="M133" s="864"/>
      <c r="N133" s="579"/>
      <c r="O133" s="861">
        <f t="shared" ref="O133:O196" si="10">H133*M133</f>
        <v>0</v>
      </c>
      <c r="P133" s="577"/>
      <c r="Q133" s="652"/>
      <c r="R133" s="862">
        <f t="shared" ref="R133:R196" si="11">I133*P133</f>
        <v>0</v>
      </c>
      <c r="S133" s="536">
        <f t="shared" si="8"/>
        <v>0</v>
      </c>
      <c r="T133" s="536"/>
      <c r="U133" s="537">
        <f t="shared" si="9"/>
        <v>0</v>
      </c>
    </row>
    <row r="134" spans="1:21" ht="10.199999999999999" x14ac:dyDescent="0.2">
      <c r="A134" s="986" t="s">
        <v>954</v>
      </c>
      <c r="B134" s="1023" t="s">
        <v>4310</v>
      </c>
      <c r="C134" s="1019">
        <v>1</v>
      </c>
      <c r="D134" s="988" t="s">
        <v>3845</v>
      </c>
      <c r="E134" s="989" t="s">
        <v>12817</v>
      </c>
      <c r="F134" s="1002" t="s">
        <v>8374</v>
      </c>
      <c r="G134" s="647">
        <v>200</v>
      </c>
      <c r="H134" s="965">
        <v>60</v>
      </c>
      <c r="I134" s="956">
        <v>55</v>
      </c>
      <c r="J134" s="578"/>
      <c r="K134" s="651"/>
      <c r="L134" s="869">
        <f t="shared" ref="L134:L197" si="12">G134*J134</f>
        <v>0</v>
      </c>
      <c r="M134" s="864"/>
      <c r="N134" s="579"/>
      <c r="O134" s="861">
        <f t="shared" si="10"/>
        <v>0</v>
      </c>
      <c r="P134" s="577"/>
      <c r="Q134" s="652"/>
      <c r="R134" s="862">
        <f t="shared" si="11"/>
        <v>0</v>
      </c>
      <c r="S134" s="536">
        <f t="shared" ref="S134:S197" si="13">J134+M134+P134</f>
        <v>0</v>
      </c>
      <c r="T134" s="536"/>
      <c r="U134" s="537">
        <f t="shared" ref="U134:U197" si="14">L134+O134+R134</f>
        <v>0</v>
      </c>
    </row>
    <row r="135" spans="1:21" ht="10.199999999999999" x14ac:dyDescent="0.2">
      <c r="A135" s="986" t="s">
        <v>955</v>
      </c>
      <c r="B135" s="1023" t="s">
        <v>4310</v>
      </c>
      <c r="C135" s="1019">
        <v>1</v>
      </c>
      <c r="D135" s="988" t="s">
        <v>3850</v>
      </c>
      <c r="E135" s="989" t="s">
        <v>12770</v>
      </c>
      <c r="F135" s="1002" t="s">
        <v>8373</v>
      </c>
      <c r="G135" s="647">
        <v>50</v>
      </c>
      <c r="H135" s="965">
        <v>15</v>
      </c>
      <c r="I135" s="956">
        <v>3</v>
      </c>
      <c r="J135" s="578"/>
      <c r="K135" s="651"/>
      <c r="L135" s="869">
        <f t="shared" si="12"/>
        <v>0</v>
      </c>
      <c r="M135" s="864"/>
      <c r="N135" s="579"/>
      <c r="O135" s="861">
        <f t="shared" si="10"/>
        <v>0</v>
      </c>
      <c r="P135" s="577"/>
      <c r="Q135" s="652"/>
      <c r="R135" s="862">
        <f t="shared" si="11"/>
        <v>0</v>
      </c>
      <c r="S135" s="536">
        <f t="shared" si="13"/>
        <v>0</v>
      </c>
      <c r="T135" s="536"/>
      <c r="U135" s="537">
        <f t="shared" si="14"/>
        <v>0</v>
      </c>
    </row>
    <row r="136" spans="1:21" ht="10.199999999999999" x14ac:dyDescent="0.2">
      <c r="A136" s="986" t="s">
        <v>956</v>
      </c>
      <c r="B136" s="1023" t="s">
        <v>4311</v>
      </c>
      <c r="C136" s="1019">
        <v>1</v>
      </c>
      <c r="D136" s="988" t="s">
        <v>3849</v>
      </c>
      <c r="E136" s="989" t="s">
        <v>3820</v>
      </c>
      <c r="F136" s="1002" t="s">
        <v>8375</v>
      </c>
      <c r="G136" s="647">
        <v>1.3</v>
      </c>
      <c r="H136" s="965">
        <v>0.8</v>
      </c>
      <c r="I136" s="956">
        <v>0.5</v>
      </c>
      <c r="J136" s="578"/>
      <c r="K136" s="651"/>
      <c r="L136" s="869">
        <f t="shared" si="12"/>
        <v>0</v>
      </c>
      <c r="M136" s="864"/>
      <c r="N136" s="579"/>
      <c r="O136" s="861">
        <f t="shared" si="10"/>
        <v>0</v>
      </c>
      <c r="P136" s="1050">
        <v>9</v>
      </c>
      <c r="Q136" s="652"/>
      <c r="R136" s="862">
        <f t="shared" si="11"/>
        <v>4.5</v>
      </c>
      <c r="S136" s="536">
        <f t="shared" si="13"/>
        <v>9</v>
      </c>
      <c r="T136" s="536"/>
      <c r="U136" s="537">
        <f t="shared" si="14"/>
        <v>4.5</v>
      </c>
    </row>
    <row r="137" spans="1:21" ht="10.199999999999999" x14ac:dyDescent="0.2">
      <c r="A137" s="986" t="s">
        <v>957</v>
      </c>
      <c r="B137" s="1023" t="s">
        <v>4311</v>
      </c>
      <c r="C137" s="1019">
        <v>1</v>
      </c>
      <c r="D137" s="988" t="s">
        <v>3852</v>
      </c>
      <c r="E137" s="989" t="s">
        <v>3823</v>
      </c>
      <c r="F137" s="1002" t="s">
        <v>8375</v>
      </c>
      <c r="G137" s="647">
        <v>1.5</v>
      </c>
      <c r="H137" s="965">
        <v>0.8</v>
      </c>
      <c r="I137" s="956">
        <v>0.3</v>
      </c>
      <c r="J137" s="578"/>
      <c r="K137" s="651"/>
      <c r="L137" s="869">
        <f t="shared" si="12"/>
        <v>0</v>
      </c>
      <c r="M137" s="864"/>
      <c r="N137" s="579"/>
      <c r="O137" s="861">
        <f t="shared" si="10"/>
        <v>0</v>
      </c>
      <c r="P137" s="1050">
        <v>9</v>
      </c>
      <c r="Q137" s="652"/>
      <c r="R137" s="862">
        <f t="shared" si="11"/>
        <v>2.6999999999999997</v>
      </c>
      <c r="S137" s="536">
        <f t="shared" si="13"/>
        <v>9</v>
      </c>
      <c r="T137" s="536"/>
      <c r="U137" s="537">
        <f t="shared" si="14"/>
        <v>2.6999999999999997</v>
      </c>
    </row>
    <row r="138" spans="1:21" ht="10.199999999999999" x14ac:dyDescent="0.2">
      <c r="A138" s="986" t="s">
        <v>958</v>
      </c>
      <c r="B138" s="1023" t="s">
        <v>4311</v>
      </c>
      <c r="C138" s="1019">
        <v>1</v>
      </c>
      <c r="D138" s="988" t="s">
        <v>3855</v>
      </c>
      <c r="E138" s="989" t="s">
        <v>3813</v>
      </c>
      <c r="F138" s="1002" t="s">
        <v>8375</v>
      </c>
      <c r="G138" s="647">
        <v>1</v>
      </c>
      <c r="H138" s="965">
        <v>0.6</v>
      </c>
      <c r="I138" s="956">
        <v>0.6</v>
      </c>
      <c r="J138" s="578"/>
      <c r="K138" s="651"/>
      <c r="L138" s="869">
        <f t="shared" si="12"/>
        <v>0</v>
      </c>
      <c r="M138" s="864"/>
      <c r="N138" s="579"/>
      <c r="O138" s="861">
        <f t="shared" si="10"/>
        <v>0</v>
      </c>
      <c r="P138" s="1050">
        <v>9</v>
      </c>
      <c r="Q138" s="652"/>
      <c r="R138" s="862">
        <f t="shared" si="11"/>
        <v>5.3999999999999995</v>
      </c>
      <c r="S138" s="536">
        <f t="shared" si="13"/>
        <v>9</v>
      </c>
      <c r="T138" s="536"/>
      <c r="U138" s="537">
        <f t="shared" si="14"/>
        <v>5.3999999999999995</v>
      </c>
    </row>
    <row r="139" spans="1:21" ht="10.199999999999999" x14ac:dyDescent="0.2">
      <c r="A139" s="986" t="s">
        <v>959</v>
      </c>
      <c r="B139" s="1023" t="s">
        <v>4311</v>
      </c>
      <c r="C139" s="1019">
        <v>1</v>
      </c>
      <c r="D139" s="988" t="s">
        <v>3853</v>
      </c>
      <c r="E139" s="989" t="s">
        <v>3826</v>
      </c>
      <c r="F139" s="1002" t="s">
        <v>8376</v>
      </c>
      <c r="G139" s="647">
        <v>5.2</v>
      </c>
      <c r="H139" s="965">
        <v>3</v>
      </c>
      <c r="I139" s="956">
        <v>1.8</v>
      </c>
      <c r="J139" s="578"/>
      <c r="K139" s="651"/>
      <c r="L139" s="869">
        <f t="shared" si="12"/>
        <v>0</v>
      </c>
      <c r="M139" s="864"/>
      <c r="N139" s="579"/>
      <c r="O139" s="861">
        <f t="shared" si="10"/>
        <v>0</v>
      </c>
      <c r="P139" s="577"/>
      <c r="Q139" s="652"/>
      <c r="R139" s="862">
        <f t="shared" si="11"/>
        <v>0</v>
      </c>
      <c r="S139" s="536">
        <f t="shared" si="13"/>
        <v>0</v>
      </c>
      <c r="T139" s="536"/>
      <c r="U139" s="537">
        <f t="shared" si="14"/>
        <v>0</v>
      </c>
    </row>
    <row r="140" spans="1:21" ht="10.199999999999999" x14ac:dyDescent="0.2">
      <c r="A140" s="986" t="s">
        <v>960</v>
      </c>
      <c r="B140" s="1023" t="s">
        <v>4311</v>
      </c>
      <c r="C140" s="1019">
        <v>1</v>
      </c>
      <c r="D140" s="988" t="s">
        <v>3850</v>
      </c>
      <c r="E140" s="989" t="s">
        <v>3811</v>
      </c>
      <c r="F140" s="1002" t="s">
        <v>8377</v>
      </c>
      <c r="G140" s="647">
        <v>5</v>
      </c>
      <c r="H140" s="965">
        <v>2.2999999999999998</v>
      </c>
      <c r="I140" s="956">
        <v>0.3</v>
      </c>
      <c r="J140" s="578"/>
      <c r="K140" s="651"/>
      <c r="L140" s="869">
        <f t="shared" si="12"/>
        <v>0</v>
      </c>
      <c r="M140" s="864"/>
      <c r="N140" s="579"/>
      <c r="O140" s="861">
        <f t="shared" si="10"/>
        <v>0</v>
      </c>
      <c r="P140" s="1050">
        <v>9</v>
      </c>
      <c r="Q140" s="652"/>
      <c r="R140" s="862">
        <f t="shared" si="11"/>
        <v>2.6999999999999997</v>
      </c>
      <c r="S140" s="536">
        <f t="shared" si="13"/>
        <v>9</v>
      </c>
      <c r="T140" s="536"/>
      <c r="U140" s="537">
        <f t="shared" si="14"/>
        <v>2.6999999999999997</v>
      </c>
    </row>
    <row r="141" spans="1:21" ht="10.199999999999999" x14ac:dyDescent="0.2">
      <c r="A141" s="986" t="s">
        <v>961</v>
      </c>
      <c r="B141" s="1023" t="s">
        <v>4545</v>
      </c>
      <c r="C141" s="1019">
        <v>1</v>
      </c>
      <c r="D141" s="988" t="s">
        <v>3839</v>
      </c>
      <c r="E141" s="989" t="s">
        <v>3818</v>
      </c>
      <c r="F141" s="1002" t="s">
        <v>8378</v>
      </c>
      <c r="G141" s="647">
        <v>95</v>
      </c>
      <c r="H141" s="965">
        <v>30</v>
      </c>
      <c r="I141" s="956">
        <v>11</v>
      </c>
      <c r="J141" s="578"/>
      <c r="K141" s="651"/>
      <c r="L141" s="869">
        <f t="shared" si="12"/>
        <v>0</v>
      </c>
      <c r="M141" s="864"/>
      <c r="N141" s="579"/>
      <c r="O141" s="861">
        <f t="shared" si="10"/>
        <v>0</v>
      </c>
      <c r="P141" s="1050">
        <v>1</v>
      </c>
      <c r="Q141" s="652"/>
      <c r="R141" s="862">
        <f t="shared" si="11"/>
        <v>11</v>
      </c>
      <c r="S141" s="536">
        <f t="shared" si="13"/>
        <v>1</v>
      </c>
      <c r="T141" s="536"/>
      <c r="U141" s="537">
        <f t="shared" si="14"/>
        <v>11</v>
      </c>
    </row>
    <row r="142" spans="1:21" ht="10.199999999999999" x14ac:dyDescent="0.2">
      <c r="A142" s="986" t="s">
        <v>962</v>
      </c>
      <c r="B142" s="1023" t="s">
        <v>4545</v>
      </c>
      <c r="C142" s="1019">
        <v>1</v>
      </c>
      <c r="D142" s="988" t="s">
        <v>3841</v>
      </c>
      <c r="E142" s="989" t="s">
        <v>3823</v>
      </c>
      <c r="F142" s="1002" t="s">
        <v>8378</v>
      </c>
      <c r="G142" s="647">
        <v>200</v>
      </c>
      <c r="H142" s="965">
        <v>60</v>
      </c>
      <c r="I142" s="956">
        <v>12</v>
      </c>
      <c r="J142" s="578"/>
      <c r="K142" s="651"/>
      <c r="L142" s="869">
        <f t="shared" si="12"/>
        <v>0</v>
      </c>
      <c r="M142" s="864"/>
      <c r="N142" s="579"/>
      <c r="O142" s="861">
        <f t="shared" si="10"/>
        <v>0</v>
      </c>
      <c r="P142" s="577"/>
      <c r="Q142" s="652"/>
      <c r="R142" s="862">
        <f t="shared" si="11"/>
        <v>0</v>
      </c>
      <c r="S142" s="536">
        <f t="shared" si="13"/>
        <v>0</v>
      </c>
      <c r="T142" s="536"/>
      <c r="U142" s="537">
        <f t="shared" si="14"/>
        <v>0</v>
      </c>
    </row>
    <row r="143" spans="1:21" ht="10.199999999999999" x14ac:dyDescent="0.2">
      <c r="A143" s="986" t="s">
        <v>963</v>
      </c>
      <c r="B143" s="1023" t="s">
        <v>4545</v>
      </c>
      <c r="C143" s="1019">
        <v>1</v>
      </c>
      <c r="D143" s="988" t="s">
        <v>3842</v>
      </c>
      <c r="E143" s="989" t="s">
        <v>12760</v>
      </c>
      <c r="F143" s="1002" t="s">
        <v>8378</v>
      </c>
      <c r="G143" s="647">
        <v>380</v>
      </c>
      <c r="H143" s="965">
        <v>136</v>
      </c>
      <c r="I143" s="956">
        <v>11</v>
      </c>
      <c r="J143" s="578"/>
      <c r="K143" s="651"/>
      <c r="L143" s="869">
        <f t="shared" si="12"/>
        <v>0</v>
      </c>
      <c r="M143" s="864"/>
      <c r="N143" s="579"/>
      <c r="O143" s="861">
        <f t="shared" si="10"/>
        <v>0</v>
      </c>
      <c r="P143" s="1050">
        <v>2</v>
      </c>
      <c r="Q143" s="652"/>
      <c r="R143" s="862">
        <f t="shared" si="11"/>
        <v>22</v>
      </c>
      <c r="S143" s="536">
        <f t="shared" si="13"/>
        <v>2</v>
      </c>
      <c r="T143" s="536"/>
      <c r="U143" s="537">
        <f t="shared" si="14"/>
        <v>22</v>
      </c>
    </row>
    <row r="144" spans="1:21" ht="10.199999999999999" x14ac:dyDescent="0.2">
      <c r="A144" s="986" t="s">
        <v>964</v>
      </c>
      <c r="B144" s="1023" t="s">
        <v>4545</v>
      </c>
      <c r="C144" s="1019">
        <v>1</v>
      </c>
      <c r="D144" s="988" t="s">
        <v>3854</v>
      </c>
      <c r="E144" s="989" t="s">
        <v>3829</v>
      </c>
      <c r="F144" s="1002" t="s">
        <v>8378</v>
      </c>
      <c r="G144" s="647">
        <v>320</v>
      </c>
      <c r="H144" s="965">
        <v>90</v>
      </c>
      <c r="I144" s="956">
        <v>6</v>
      </c>
      <c r="J144" s="578"/>
      <c r="K144" s="651"/>
      <c r="L144" s="869">
        <f t="shared" si="12"/>
        <v>0</v>
      </c>
      <c r="M144" s="864"/>
      <c r="N144" s="579"/>
      <c r="O144" s="861">
        <f t="shared" si="10"/>
        <v>0</v>
      </c>
      <c r="P144" s="577"/>
      <c r="Q144" s="652"/>
      <c r="R144" s="862">
        <f t="shared" si="11"/>
        <v>0</v>
      </c>
      <c r="S144" s="536">
        <f t="shared" si="13"/>
        <v>0</v>
      </c>
      <c r="T144" s="536"/>
      <c r="U144" s="537">
        <f t="shared" si="14"/>
        <v>0</v>
      </c>
    </row>
    <row r="145" spans="1:21" ht="10.199999999999999" x14ac:dyDescent="0.2">
      <c r="A145" s="986" t="s">
        <v>965</v>
      </c>
      <c r="B145" s="1023" t="s">
        <v>4545</v>
      </c>
      <c r="C145" s="1019">
        <v>1</v>
      </c>
      <c r="D145" s="988" t="s">
        <v>3839</v>
      </c>
      <c r="E145" s="989" t="s">
        <v>3830</v>
      </c>
      <c r="F145" s="1002" t="s">
        <v>8379</v>
      </c>
      <c r="G145" s="647">
        <v>300</v>
      </c>
      <c r="H145" s="965">
        <v>55</v>
      </c>
      <c r="I145" s="956">
        <v>2</v>
      </c>
      <c r="J145" s="578"/>
      <c r="K145" s="651"/>
      <c r="L145" s="869">
        <f t="shared" si="12"/>
        <v>0</v>
      </c>
      <c r="M145" s="864"/>
      <c r="N145" s="579"/>
      <c r="O145" s="861">
        <f t="shared" si="10"/>
        <v>0</v>
      </c>
      <c r="P145" s="577"/>
      <c r="Q145" s="652"/>
      <c r="R145" s="862">
        <f t="shared" si="11"/>
        <v>0</v>
      </c>
      <c r="S145" s="536">
        <f t="shared" si="13"/>
        <v>0</v>
      </c>
      <c r="T145" s="536"/>
      <c r="U145" s="537">
        <f t="shared" si="14"/>
        <v>0</v>
      </c>
    </row>
    <row r="146" spans="1:21" ht="10.199999999999999" x14ac:dyDescent="0.2">
      <c r="A146" s="986" t="s">
        <v>966</v>
      </c>
      <c r="B146" s="1023" t="s">
        <v>4545</v>
      </c>
      <c r="C146" s="1019">
        <v>1</v>
      </c>
      <c r="D146" s="988" t="s">
        <v>3840</v>
      </c>
      <c r="E146" s="989" t="s">
        <v>3813</v>
      </c>
      <c r="F146" s="1002" t="s">
        <v>8379</v>
      </c>
      <c r="G146" s="647">
        <v>35</v>
      </c>
      <c r="H146" s="965">
        <v>10</v>
      </c>
      <c r="I146" s="956">
        <v>1</v>
      </c>
      <c r="J146" s="578"/>
      <c r="K146" s="651"/>
      <c r="L146" s="869">
        <f t="shared" si="12"/>
        <v>0</v>
      </c>
      <c r="M146" s="864"/>
      <c r="N146" s="579"/>
      <c r="O146" s="861">
        <f t="shared" si="10"/>
        <v>0</v>
      </c>
      <c r="P146" s="1050">
        <v>9</v>
      </c>
      <c r="Q146" s="652"/>
      <c r="R146" s="862">
        <f t="shared" si="11"/>
        <v>9</v>
      </c>
      <c r="S146" s="536">
        <f t="shared" si="13"/>
        <v>9</v>
      </c>
      <c r="T146" s="536"/>
      <c r="U146" s="537">
        <f t="shared" si="14"/>
        <v>9</v>
      </c>
    </row>
    <row r="147" spans="1:21" ht="10.199999999999999" x14ac:dyDescent="0.2">
      <c r="A147" s="986" t="s">
        <v>967</v>
      </c>
      <c r="B147" s="1023" t="s">
        <v>4545</v>
      </c>
      <c r="C147" s="1019">
        <v>1</v>
      </c>
      <c r="D147" s="988" t="s">
        <v>3842</v>
      </c>
      <c r="E147" s="989" t="s">
        <v>3812</v>
      </c>
      <c r="F147" s="1002" t="s">
        <v>8379</v>
      </c>
      <c r="G147" s="647">
        <v>650</v>
      </c>
      <c r="H147" s="965">
        <v>160</v>
      </c>
      <c r="I147" s="956">
        <v>2</v>
      </c>
      <c r="J147" s="578"/>
      <c r="K147" s="651"/>
      <c r="L147" s="869">
        <f t="shared" si="12"/>
        <v>0</v>
      </c>
      <c r="M147" s="864"/>
      <c r="N147" s="579"/>
      <c r="O147" s="861">
        <f t="shared" si="10"/>
        <v>0</v>
      </c>
      <c r="P147" s="577"/>
      <c r="Q147" s="652"/>
      <c r="R147" s="862">
        <f t="shared" si="11"/>
        <v>0</v>
      </c>
      <c r="S147" s="536">
        <f t="shared" si="13"/>
        <v>0</v>
      </c>
      <c r="T147" s="536"/>
      <c r="U147" s="537">
        <f t="shared" si="14"/>
        <v>0</v>
      </c>
    </row>
    <row r="148" spans="1:21" ht="10.199999999999999" x14ac:dyDescent="0.2">
      <c r="A148" s="986" t="s">
        <v>968</v>
      </c>
      <c r="B148" s="1023">
        <v>1900</v>
      </c>
      <c r="C148" s="1019">
        <v>1</v>
      </c>
      <c r="D148" s="988" t="s">
        <v>3843</v>
      </c>
      <c r="E148" s="989" t="s">
        <v>3831</v>
      </c>
      <c r="F148" s="1002" t="s">
        <v>8380</v>
      </c>
      <c r="G148" s="647">
        <v>65</v>
      </c>
      <c r="H148" s="965">
        <v>20</v>
      </c>
      <c r="I148" s="956">
        <v>1</v>
      </c>
      <c r="J148" s="578"/>
      <c r="K148" s="651"/>
      <c r="L148" s="869">
        <f t="shared" si="12"/>
        <v>0</v>
      </c>
      <c r="M148" s="864"/>
      <c r="N148" s="579"/>
      <c r="O148" s="861">
        <f t="shared" si="10"/>
        <v>0</v>
      </c>
      <c r="P148" s="1050">
        <v>9</v>
      </c>
      <c r="Q148" s="652"/>
      <c r="R148" s="862">
        <f t="shared" si="11"/>
        <v>9</v>
      </c>
      <c r="S148" s="536">
        <f t="shared" si="13"/>
        <v>9</v>
      </c>
      <c r="T148" s="536"/>
      <c r="U148" s="537">
        <f t="shared" si="14"/>
        <v>9</v>
      </c>
    </row>
    <row r="149" spans="1:21" ht="10.199999999999999" x14ac:dyDescent="0.2">
      <c r="A149" s="986" t="s">
        <v>969</v>
      </c>
      <c r="B149" s="1023">
        <v>1900</v>
      </c>
      <c r="C149" s="1019">
        <v>1</v>
      </c>
      <c r="D149" s="988" t="s">
        <v>3858</v>
      </c>
      <c r="E149" s="989" t="s">
        <v>12782</v>
      </c>
      <c r="F149" s="1002" t="s">
        <v>8380</v>
      </c>
      <c r="G149" s="647">
        <v>580</v>
      </c>
      <c r="H149" s="965">
        <v>125</v>
      </c>
      <c r="I149" s="956">
        <v>2</v>
      </c>
      <c r="J149" s="578"/>
      <c r="K149" s="651"/>
      <c r="L149" s="869">
        <f t="shared" si="12"/>
        <v>0</v>
      </c>
      <c r="M149" s="864"/>
      <c r="N149" s="579"/>
      <c r="O149" s="861">
        <f t="shared" si="10"/>
        <v>0</v>
      </c>
      <c r="P149" s="1050">
        <v>9</v>
      </c>
      <c r="Q149" s="652"/>
      <c r="R149" s="862">
        <f t="shared" si="11"/>
        <v>18</v>
      </c>
      <c r="S149" s="536">
        <f t="shared" si="13"/>
        <v>9</v>
      </c>
      <c r="T149" s="536"/>
      <c r="U149" s="537">
        <f t="shared" si="14"/>
        <v>18</v>
      </c>
    </row>
    <row r="150" spans="1:21" ht="10.199999999999999" x14ac:dyDescent="0.2">
      <c r="A150" s="986" t="s">
        <v>970</v>
      </c>
      <c r="B150" s="1023">
        <v>1900</v>
      </c>
      <c r="C150" s="1019">
        <v>1</v>
      </c>
      <c r="D150" s="988" t="s">
        <v>3844</v>
      </c>
      <c r="E150" s="989" t="s">
        <v>12783</v>
      </c>
      <c r="F150" s="1002" t="s">
        <v>8380</v>
      </c>
      <c r="G150" s="647">
        <v>115</v>
      </c>
      <c r="H150" s="965">
        <v>35</v>
      </c>
      <c r="I150" s="956">
        <v>1</v>
      </c>
      <c r="J150" s="578"/>
      <c r="K150" s="651"/>
      <c r="L150" s="869">
        <f t="shared" si="12"/>
        <v>0</v>
      </c>
      <c r="M150" s="864"/>
      <c r="N150" s="579"/>
      <c r="O150" s="861">
        <f t="shared" si="10"/>
        <v>0</v>
      </c>
      <c r="P150" s="1050">
        <v>9</v>
      </c>
      <c r="Q150" s="652"/>
      <c r="R150" s="862">
        <f t="shared" si="11"/>
        <v>9</v>
      </c>
      <c r="S150" s="536">
        <f t="shared" si="13"/>
        <v>9</v>
      </c>
      <c r="T150" s="536"/>
      <c r="U150" s="537">
        <f t="shared" si="14"/>
        <v>9</v>
      </c>
    </row>
    <row r="151" spans="1:21" ht="10.199999999999999" x14ac:dyDescent="0.2">
      <c r="A151" s="986" t="s">
        <v>971</v>
      </c>
      <c r="B151" s="1023">
        <v>1900</v>
      </c>
      <c r="C151" s="1019">
        <v>1</v>
      </c>
      <c r="D151" s="988" t="s">
        <v>3845</v>
      </c>
      <c r="E151" s="989" t="s">
        <v>12784</v>
      </c>
      <c r="F151" s="1002" t="s">
        <v>8380</v>
      </c>
      <c r="G151" s="647">
        <v>3200</v>
      </c>
      <c r="H151" s="965">
        <v>1000</v>
      </c>
      <c r="I151" s="956">
        <v>90</v>
      </c>
      <c r="J151" s="578"/>
      <c r="K151" s="651"/>
      <c r="L151" s="869">
        <f t="shared" si="12"/>
        <v>0</v>
      </c>
      <c r="M151" s="864"/>
      <c r="N151" s="579"/>
      <c r="O151" s="861">
        <f t="shared" si="10"/>
        <v>0</v>
      </c>
      <c r="P151" s="577"/>
      <c r="Q151" s="652"/>
      <c r="R151" s="862">
        <f t="shared" si="11"/>
        <v>0</v>
      </c>
      <c r="S151" s="536">
        <f t="shared" si="13"/>
        <v>0</v>
      </c>
      <c r="T151" s="536"/>
      <c r="U151" s="537">
        <f t="shared" si="14"/>
        <v>0</v>
      </c>
    </row>
    <row r="152" spans="1:21" ht="10.199999999999999" x14ac:dyDescent="0.2">
      <c r="A152" s="986" t="s">
        <v>972</v>
      </c>
      <c r="B152" s="1023">
        <v>1900</v>
      </c>
      <c r="C152" s="1019">
        <v>1</v>
      </c>
      <c r="D152" s="988" t="s">
        <v>3848</v>
      </c>
      <c r="E152" s="989" t="s">
        <v>3832</v>
      </c>
      <c r="F152" s="1002" t="s">
        <v>8380</v>
      </c>
      <c r="G152" s="647">
        <v>360</v>
      </c>
      <c r="H152" s="965">
        <v>100</v>
      </c>
      <c r="I152" s="956">
        <v>6</v>
      </c>
      <c r="J152" s="578"/>
      <c r="K152" s="651"/>
      <c r="L152" s="869">
        <f t="shared" si="12"/>
        <v>0</v>
      </c>
      <c r="M152" s="864"/>
      <c r="N152" s="579"/>
      <c r="O152" s="861">
        <f t="shared" si="10"/>
        <v>0</v>
      </c>
      <c r="P152" s="1050">
        <v>4</v>
      </c>
      <c r="Q152" s="652"/>
      <c r="R152" s="862">
        <f t="shared" si="11"/>
        <v>24</v>
      </c>
      <c r="S152" s="536">
        <f t="shared" si="13"/>
        <v>4</v>
      </c>
      <c r="T152" s="536"/>
      <c r="U152" s="537">
        <f t="shared" si="14"/>
        <v>24</v>
      </c>
    </row>
    <row r="153" spans="1:21" ht="10.199999999999999" x14ac:dyDescent="0.2">
      <c r="A153" s="986" t="s">
        <v>973</v>
      </c>
      <c r="B153" s="1023">
        <v>1902</v>
      </c>
      <c r="C153" s="1019">
        <v>1</v>
      </c>
      <c r="D153" s="988" t="s">
        <v>3839</v>
      </c>
      <c r="E153" s="989" t="s">
        <v>3818</v>
      </c>
      <c r="F153" s="1002" t="s">
        <v>8381</v>
      </c>
      <c r="G153" s="647">
        <v>240</v>
      </c>
      <c r="H153" s="965">
        <v>50</v>
      </c>
      <c r="I153" s="956">
        <v>1.5</v>
      </c>
      <c r="J153" s="578"/>
      <c r="K153" s="651"/>
      <c r="L153" s="869">
        <f t="shared" si="12"/>
        <v>0</v>
      </c>
      <c r="M153" s="864"/>
      <c r="N153" s="579"/>
      <c r="O153" s="861">
        <f t="shared" si="10"/>
        <v>0</v>
      </c>
      <c r="P153" s="1050">
        <v>8</v>
      </c>
      <c r="Q153" s="652"/>
      <c r="R153" s="862">
        <f t="shared" si="11"/>
        <v>12</v>
      </c>
      <c r="S153" s="536">
        <f t="shared" si="13"/>
        <v>8</v>
      </c>
      <c r="T153" s="536"/>
      <c r="U153" s="537">
        <f t="shared" si="14"/>
        <v>12</v>
      </c>
    </row>
    <row r="154" spans="1:21" ht="10.199999999999999" x14ac:dyDescent="0.2">
      <c r="A154" s="986" t="s">
        <v>974</v>
      </c>
      <c r="B154" s="1023">
        <v>1902</v>
      </c>
      <c r="C154" s="1019">
        <v>1</v>
      </c>
      <c r="D154" s="988" t="s">
        <v>3840</v>
      </c>
      <c r="E154" s="989" t="s">
        <v>3815</v>
      </c>
      <c r="F154" s="1002" t="s">
        <v>8381</v>
      </c>
      <c r="G154" s="647">
        <v>65</v>
      </c>
      <c r="H154" s="965">
        <v>12</v>
      </c>
      <c r="I154" s="956">
        <v>0.5</v>
      </c>
      <c r="J154" s="578"/>
      <c r="K154" s="651"/>
      <c r="L154" s="869">
        <f t="shared" si="12"/>
        <v>0</v>
      </c>
      <c r="M154" s="864"/>
      <c r="N154" s="579"/>
      <c r="O154" s="861">
        <f t="shared" si="10"/>
        <v>0</v>
      </c>
      <c r="P154" s="577"/>
      <c r="Q154" s="652"/>
      <c r="R154" s="862">
        <f t="shared" si="11"/>
        <v>0</v>
      </c>
      <c r="S154" s="536">
        <f t="shared" si="13"/>
        <v>0</v>
      </c>
      <c r="T154" s="536"/>
      <c r="U154" s="537">
        <f t="shared" si="14"/>
        <v>0</v>
      </c>
    </row>
    <row r="155" spans="1:21" ht="10.199999999999999" x14ac:dyDescent="0.2">
      <c r="A155" s="986" t="s">
        <v>975</v>
      </c>
      <c r="B155" s="1023">
        <v>1902</v>
      </c>
      <c r="C155" s="1019">
        <v>1</v>
      </c>
      <c r="D155" s="988" t="s">
        <v>3841</v>
      </c>
      <c r="E155" s="989" t="s">
        <v>3823</v>
      </c>
      <c r="F155" s="1002" t="s">
        <v>8381</v>
      </c>
      <c r="G155" s="647">
        <v>400</v>
      </c>
      <c r="H155" s="965">
        <v>100</v>
      </c>
      <c r="I155" s="956">
        <v>18</v>
      </c>
      <c r="J155" s="578"/>
      <c r="K155" s="651"/>
      <c r="L155" s="869">
        <f t="shared" si="12"/>
        <v>0</v>
      </c>
      <c r="M155" s="864"/>
      <c r="N155" s="579"/>
      <c r="O155" s="861">
        <f t="shared" si="10"/>
        <v>0</v>
      </c>
      <c r="P155" s="577"/>
      <c r="Q155" s="652"/>
      <c r="R155" s="862">
        <f t="shared" si="11"/>
        <v>0</v>
      </c>
      <c r="S155" s="536">
        <f t="shared" si="13"/>
        <v>0</v>
      </c>
      <c r="T155" s="536"/>
      <c r="U155" s="537">
        <f t="shared" si="14"/>
        <v>0</v>
      </c>
    </row>
    <row r="156" spans="1:21" ht="10.199999999999999" x14ac:dyDescent="0.2">
      <c r="A156" s="986" t="s">
        <v>976</v>
      </c>
      <c r="B156" s="1023">
        <v>1902</v>
      </c>
      <c r="C156" s="1019">
        <v>1</v>
      </c>
      <c r="D156" s="988" t="s">
        <v>3842</v>
      </c>
      <c r="E156" s="989" t="s">
        <v>3812</v>
      </c>
      <c r="F156" s="1002" t="s">
        <v>8381</v>
      </c>
      <c r="G156" s="647">
        <v>525</v>
      </c>
      <c r="H156" s="965">
        <v>120</v>
      </c>
      <c r="I156" s="956">
        <v>2</v>
      </c>
      <c r="J156" s="578"/>
      <c r="K156" s="651"/>
      <c r="L156" s="869">
        <f t="shared" si="12"/>
        <v>0</v>
      </c>
      <c r="M156" s="864"/>
      <c r="N156" s="579"/>
      <c r="O156" s="861">
        <f t="shared" si="10"/>
        <v>0</v>
      </c>
      <c r="P156" s="577"/>
      <c r="Q156" s="652"/>
      <c r="R156" s="862">
        <f t="shared" si="11"/>
        <v>0</v>
      </c>
      <c r="S156" s="536">
        <f t="shared" si="13"/>
        <v>0</v>
      </c>
      <c r="T156" s="536"/>
      <c r="U156" s="537">
        <f t="shared" si="14"/>
        <v>0</v>
      </c>
    </row>
    <row r="157" spans="1:21" ht="10.199999999999999" x14ac:dyDescent="0.2">
      <c r="A157" s="986" t="s">
        <v>977</v>
      </c>
      <c r="B157" s="1023">
        <v>1902</v>
      </c>
      <c r="C157" s="1019">
        <v>1</v>
      </c>
      <c r="D157" s="988" t="s">
        <v>3854</v>
      </c>
      <c r="E157" s="989" t="s">
        <v>3829</v>
      </c>
      <c r="F157" s="1002" t="s">
        <v>8381</v>
      </c>
      <c r="G157" s="647">
        <v>1020</v>
      </c>
      <c r="H157" s="965">
        <v>350</v>
      </c>
      <c r="I157" s="956">
        <v>20</v>
      </c>
      <c r="J157" s="578"/>
      <c r="K157" s="651"/>
      <c r="L157" s="869">
        <f t="shared" si="12"/>
        <v>0</v>
      </c>
      <c r="M157" s="864"/>
      <c r="N157" s="579"/>
      <c r="O157" s="861">
        <f t="shared" si="10"/>
        <v>0</v>
      </c>
      <c r="P157" s="577"/>
      <c r="Q157" s="652"/>
      <c r="R157" s="862">
        <f t="shared" si="11"/>
        <v>0</v>
      </c>
      <c r="S157" s="536">
        <f t="shared" si="13"/>
        <v>0</v>
      </c>
      <c r="T157" s="536"/>
      <c r="U157" s="537">
        <f t="shared" si="14"/>
        <v>0</v>
      </c>
    </row>
    <row r="158" spans="1:21" ht="10.199999999999999" x14ac:dyDescent="0.2">
      <c r="A158" s="986" t="s">
        <v>978</v>
      </c>
      <c r="B158" s="1023">
        <v>1903</v>
      </c>
      <c r="C158" s="1019">
        <v>1</v>
      </c>
      <c r="D158" s="988" t="s">
        <v>3839</v>
      </c>
      <c r="E158" s="989" t="s">
        <v>3818</v>
      </c>
      <c r="F158" s="1002" t="s">
        <v>8382</v>
      </c>
      <c r="G158" s="647">
        <v>34</v>
      </c>
      <c r="H158" s="965">
        <v>9</v>
      </c>
      <c r="I158" s="956">
        <v>0.3</v>
      </c>
      <c r="J158" s="578"/>
      <c r="K158" s="651"/>
      <c r="L158" s="869">
        <f t="shared" si="12"/>
        <v>0</v>
      </c>
      <c r="M158" s="864"/>
      <c r="N158" s="579"/>
      <c r="O158" s="861">
        <f t="shared" si="10"/>
        <v>0</v>
      </c>
      <c r="P158" s="1050">
        <v>9</v>
      </c>
      <c r="Q158" s="652"/>
      <c r="R158" s="862">
        <f t="shared" si="11"/>
        <v>2.6999999999999997</v>
      </c>
      <c r="S158" s="536">
        <f t="shared" si="13"/>
        <v>9</v>
      </c>
      <c r="T158" s="536"/>
      <c r="U158" s="537">
        <f t="shared" si="14"/>
        <v>2.6999999999999997</v>
      </c>
    </row>
    <row r="159" spans="1:21" ht="10.199999999999999" x14ac:dyDescent="0.2">
      <c r="A159" s="986" t="s">
        <v>979</v>
      </c>
      <c r="B159" s="1023">
        <v>1903</v>
      </c>
      <c r="C159" s="1019">
        <v>1</v>
      </c>
      <c r="D159" s="988" t="s">
        <v>3840</v>
      </c>
      <c r="E159" s="989" t="s">
        <v>3833</v>
      </c>
      <c r="F159" s="1002" t="s">
        <v>8382</v>
      </c>
      <c r="G159" s="647">
        <v>10</v>
      </c>
      <c r="H159" s="965">
        <v>4</v>
      </c>
      <c r="I159" s="956">
        <v>0.3</v>
      </c>
      <c r="J159" s="578"/>
      <c r="K159" s="578"/>
      <c r="L159" s="869">
        <f t="shared" si="12"/>
        <v>0</v>
      </c>
      <c r="M159" s="864"/>
      <c r="N159" s="579"/>
      <c r="O159" s="861">
        <f t="shared" si="10"/>
        <v>0</v>
      </c>
      <c r="P159" s="1050">
        <v>9</v>
      </c>
      <c r="Q159" s="652"/>
      <c r="R159" s="862">
        <f t="shared" si="11"/>
        <v>2.6999999999999997</v>
      </c>
      <c r="S159" s="536">
        <f t="shared" si="13"/>
        <v>9</v>
      </c>
      <c r="T159" s="536"/>
      <c r="U159" s="537">
        <f t="shared" si="14"/>
        <v>2.6999999999999997</v>
      </c>
    </row>
    <row r="160" spans="1:21" ht="10.050000000000001" customHeight="1" x14ac:dyDescent="0.2">
      <c r="A160" s="986" t="s">
        <v>980</v>
      </c>
      <c r="B160" s="1023">
        <v>1903</v>
      </c>
      <c r="C160" s="1019">
        <v>1</v>
      </c>
      <c r="D160" s="988" t="s">
        <v>3841</v>
      </c>
      <c r="E160" s="989" t="s">
        <v>3823</v>
      </c>
      <c r="F160" s="1002" t="s">
        <v>8383</v>
      </c>
      <c r="G160" s="647">
        <v>195</v>
      </c>
      <c r="H160" s="965">
        <v>75</v>
      </c>
      <c r="I160" s="956">
        <v>2</v>
      </c>
      <c r="J160" s="578"/>
      <c r="K160" s="651"/>
      <c r="L160" s="869">
        <f t="shared" si="12"/>
        <v>0</v>
      </c>
      <c r="M160" s="864"/>
      <c r="N160" s="579"/>
      <c r="O160" s="861">
        <f t="shared" si="10"/>
        <v>0</v>
      </c>
      <c r="P160" s="1050">
        <v>9</v>
      </c>
      <c r="Q160" s="652"/>
      <c r="R160" s="862">
        <f t="shared" si="11"/>
        <v>18</v>
      </c>
      <c r="S160" s="536">
        <f t="shared" si="13"/>
        <v>9</v>
      </c>
      <c r="T160" s="536"/>
      <c r="U160" s="537">
        <f t="shared" si="14"/>
        <v>18</v>
      </c>
    </row>
    <row r="161" spans="1:16279" ht="10.050000000000001" customHeight="1" x14ac:dyDescent="0.2">
      <c r="A161" s="986" t="s">
        <v>981</v>
      </c>
      <c r="B161" s="1023">
        <v>1903</v>
      </c>
      <c r="C161" s="1019">
        <v>1</v>
      </c>
      <c r="D161" s="988" t="s">
        <v>3842</v>
      </c>
      <c r="E161" s="989" t="s">
        <v>3812</v>
      </c>
      <c r="F161" s="1002" t="s">
        <v>8383</v>
      </c>
      <c r="G161" s="647">
        <v>228</v>
      </c>
      <c r="H161" s="965">
        <v>80</v>
      </c>
      <c r="I161" s="956">
        <v>1.4</v>
      </c>
      <c r="J161" s="578"/>
      <c r="K161" s="651"/>
      <c r="L161" s="869">
        <f t="shared" si="12"/>
        <v>0</v>
      </c>
      <c r="M161" s="1050">
        <v>1</v>
      </c>
      <c r="N161" s="579"/>
      <c r="O161" s="861">
        <f t="shared" si="10"/>
        <v>80</v>
      </c>
      <c r="P161" s="1050">
        <v>9</v>
      </c>
      <c r="Q161" s="652"/>
      <c r="R161" s="862">
        <f t="shared" si="11"/>
        <v>12.6</v>
      </c>
      <c r="S161" s="536">
        <f t="shared" si="13"/>
        <v>10</v>
      </c>
      <c r="T161" s="536"/>
      <c r="U161" s="537">
        <f t="shared" si="14"/>
        <v>92.6</v>
      </c>
    </row>
    <row r="162" spans="1:16279" ht="10.050000000000001" customHeight="1" x14ac:dyDescent="0.2">
      <c r="A162" s="986" t="s">
        <v>982</v>
      </c>
      <c r="B162" s="1023">
        <v>1903</v>
      </c>
      <c r="C162" s="1019">
        <v>1</v>
      </c>
      <c r="D162" s="988" t="s">
        <v>3854</v>
      </c>
      <c r="E162" s="989" t="s">
        <v>3834</v>
      </c>
      <c r="F162" s="1002" t="s">
        <v>8383</v>
      </c>
      <c r="G162" s="647">
        <v>550</v>
      </c>
      <c r="H162" s="965">
        <v>200</v>
      </c>
      <c r="I162" s="956">
        <v>7</v>
      </c>
      <c r="J162" s="578"/>
      <c r="K162" s="651"/>
      <c r="L162" s="869">
        <f t="shared" si="12"/>
        <v>0</v>
      </c>
      <c r="M162" s="864"/>
      <c r="N162" s="579"/>
      <c r="O162" s="861">
        <f t="shared" si="10"/>
        <v>0</v>
      </c>
      <c r="P162" s="1050">
        <v>8</v>
      </c>
      <c r="Q162" s="652"/>
      <c r="R162" s="862">
        <f t="shared" si="11"/>
        <v>56</v>
      </c>
      <c r="S162" s="536">
        <f t="shared" si="13"/>
        <v>8</v>
      </c>
      <c r="T162" s="536"/>
      <c r="U162" s="537">
        <f t="shared" si="14"/>
        <v>56</v>
      </c>
    </row>
    <row r="163" spans="1:16279" ht="10.050000000000001" customHeight="1" x14ac:dyDescent="0.2">
      <c r="A163" s="986" t="s">
        <v>983</v>
      </c>
      <c r="B163" s="1023">
        <v>1906</v>
      </c>
      <c r="C163" s="1019">
        <v>1</v>
      </c>
      <c r="D163" s="988" t="s">
        <v>3839</v>
      </c>
      <c r="E163" s="989" t="s">
        <v>3830</v>
      </c>
      <c r="F163" s="1002" t="s">
        <v>8384</v>
      </c>
      <c r="G163" s="647">
        <v>4.5</v>
      </c>
      <c r="H163" s="965">
        <v>3</v>
      </c>
      <c r="I163" s="956">
        <v>2</v>
      </c>
      <c r="J163" s="578"/>
      <c r="K163" s="651"/>
      <c r="L163" s="869">
        <f t="shared" si="12"/>
        <v>0</v>
      </c>
      <c r="M163" s="864"/>
      <c r="N163" s="579"/>
      <c r="O163" s="861">
        <f t="shared" si="10"/>
        <v>0</v>
      </c>
      <c r="P163" s="1050">
        <v>9</v>
      </c>
      <c r="Q163" s="652"/>
      <c r="R163" s="862">
        <f t="shared" si="11"/>
        <v>18</v>
      </c>
      <c r="S163" s="536">
        <f t="shared" si="13"/>
        <v>9</v>
      </c>
      <c r="T163" s="536"/>
      <c r="U163" s="537">
        <f t="shared" si="14"/>
        <v>18</v>
      </c>
    </row>
    <row r="164" spans="1:16279" ht="10.199999999999999" x14ac:dyDescent="0.2">
      <c r="A164" s="986" t="s">
        <v>984</v>
      </c>
      <c r="B164" s="1023">
        <v>1906</v>
      </c>
      <c r="C164" s="1019">
        <v>1</v>
      </c>
      <c r="D164" s="988" t="s">
        <v>3839</v>
      </c>
      <c r="E164" s="989" t="s">
        <v>3830</v>
      </c>
      <c r="F164" s="1002" t="s">
        <v>8385</v>
      </c>
      <c r="G164" s="647">
        <v>45</v>
      </c>
      <c r="H164" s="965">
        <v>10</v>
      </c>
      <c r="I164" s="956">
        <v>1</v>
      </c>
      <c r="J164" s="578"/>
      <c r="K164" s="651"/>
      <c r="L164" s="869">
        <f t="shared" si="12"/>
        <v>0</v>
      </c>
      <c r="M164" s="864"/>
      <c r="N164" s="579"/>
      <c r="O164" s="861">
        <f t="shared" si="10"/>
        <v>0</v>
      </c>
      <c r="P164" s="1050">
        <v>9</v>
      </c>
      <c r="Q164" s="652"/>
      <c r="R164" s="862">
        <f t="shared" si="11"/>
        <v>9</v>
      </c>
      <c r="S164" s="536">
        <f t="shared" si="13"/>
        <v>9</v>
      </c>
      <c r="T164" s="536"/>
      <c r="U164" s="537">
        <f t="shared" si="14"/>
        <v>9</v>
      </c>
    </row>
    <row r="165" spans="1:16279" ht="10.199999999999999" x14ac:dyDescent="0.2">
      <c r="A165" s="986" t="s">
        <v>985</v>
      </c>
      <c r="B165" s="1023">
        <v>1906</v>
      </c>
      <c r="C165" s="1019">
        <v>1</v>
      </c>
      <c r="D165" s="988" t="s">
        <v>3857</v>
      </c>
      <c r="E165" s="989" t="s">
        <v>12785</v>
      </c>
      <c r="F165" s="1002" t="s">
        <v>8386</v>
      </c>
      <c r="G165" s="647">
        <v>450</v>
      </c>
      <c r="H165" s="965">
        <v>170</v>
      </c>
      <c r="I165" s="956">
        <v>15</v>
      </c>
      <c r="J165" s="578"/>
      <c r="K165" s="651"/>
      <c r="L165" s="869">
        <f t="shared" si="12"/>
        <v>0</v>
      </c>
      <c r="M165" s="864"/>
      <c r="N165" s="579"/>
      <c r="O165" s="861">
        <f t="shared" si="10"/>
        <v>0</v>
      </c>
      <c r="P165" s="1050">
        <v>2</v>
      </c>
      <c r="Q165" s="652"/>
      <c r="R165" s="862">
        <f t="shared" si="11"/>
        <v>30</v>
      </c>
      <c r="S165" s="536">
        <f t="shared" si="13"/>
        <v>2</v>
      </c>
      <c r="T165" s="536"/>
      <c r="U165" s="537">
        <f t="shared" si="14"/>
        <v>30</v>
      </c>
    </row>
    <row r="166" spans="1:16279" ht="10.199999999999999" x14ac:dyDescent="0.2">
      <c r="A166" s="986" t="s">
        <v>986</v>
      </c>
      <c r="B166" s="1023">
        <v>1907</v>
      </c>
      <c r="C166" s="1019">
        <v>1</v>
      </c>
      <c r="D166" s="988" t="s">
        <v>3850</v>
      </c>
      <c r="E166" s="989" t="s">
        <v>3835</v>
      </c>
      <c r="F166" s="1002" t="s">
        <v>8387</v>
      </c>
      <c r="G166" s="647">
        <v>4</v>
      </c>
      <c r="H166" s="965">
        <v>1.5</v>
      </c>
      <c r="I166" s="956">
        <v>0.2</v>
      </c>
      <c r="J166" s="578"/>
      <c r="K166" s="651"/>
      <c r="L166" s="869">
        <f t="shared" si="12"/>
        <v>0</v>
      </c>
      <c r="M166" s="1050">
        <v>1</v>
      </c>
      <c r="N166" s="579"/>
      <c r="O166" s="861">
        <f t="shared" si="10"/>
        <v>1.5</v>
      </c>
      <c r="P166" s="1050">
        <v>9</v>
      </c>
      <c r="Q166" s="652"/>
      <c r="R166" s="862">
        <f t="shared" si="11"/>
        <v>1.8</v>
      </c>
      <c r="S166" s="536">
        <f t="shared" si="13"/>
        <v>10</v>
      </c>
      <c r="T166" s="536"/>
      <c r="U166" s="537">
        <f t="shared" si="14"/>
        <v>3.3</v>
      </c>
    </row>
    <row r="167" spans="1:16279" ht="10.199999999999999" x14ac:dyDescent="0.2">
      <c r="A167" s="986" t="s">
        <v>987</v>
      </c>
      <c r="B167" s="1023">
        <v>1907</v>
      </c>
      <c r="C167" s="1019">
        <v>1</v>
      </c>
      <c r="D167" s="988" t="s">
        <v>3839</v>
      </c>
      <c r="E167" s="989" t="s">
        <v>3830</v>
      </c>
      <c r="F167" s="1002" t="s">
        <v>8388</v>
      </c>
      <c r="G167" s="647">
        <v>4</v>
      </c>
      <c r="H167" s="965">
        <v>1.5</v>
      </c>
      <c r="I167" s="956">
        <v>0.2</v>
      </c>
      <c r="J167" s="578"/>
      <c r="K167" s="651"/>
      <c r="L167" s="869">
        <f t="shared" si="12"/>
        <v>0</v>
      </c>
      <c r="M167" s="864"/>
      <c r="N167" s="579"/>
      <c r="O167" s="861">
        <f t="shared" si="10"/>
        <v>0</v>
      </c>
      <c r="P167" s="1050">
        <v>9</v>
      </c>
      <c r="Q167" s="652"/>
      <c r="R167" s="862">
        <f t="shared" si="11"/>
        <v>1.8</v>
      </c>
      <c r="S167" s="536">
        <f t="shared" si="13"/>
        <v>9</v>
      </c>
      <c r="T167" s="536"/>
      <c r="U167" s="537">
        <f t="shared" si="14"/>
        <v>1.8</v>
      </c>
    </row>
    <row r="168" spans="1:16279" ht="10.199999999999999" x14ac:dyDescent="0.2">
      <c r="A168" s="986" t="s">
        <v>988</v>
      </c>
      <c r="B168" s="1023">
        <v>1907</v>
      </c>
      <c r="C168" s="1019">
        <v>1</v>
      </c>
      <c r="D168" s="988" t="s">
        <v>3841</v>
      </c>
      <c r="E168" s="989" t="s">
        <v>12804</v>
      </c>
      <c r="F168" s="1002" t="s">
        <v>8389</v>
      </c>
      <c r="G168" s="647">
        <v>11</v>
      </c>
      <c r="H168" s="965">
        <v>4</v>
      </c>
      <c r="I168" s="956">
        <v>0.6</v>
      </c>
      <c r="J168" s="578"/>
      <c r="K168" s="578"/>
      <c r="L168" s="869">
        <f t="shared" si="12"/>
        <v>0</v>
      </c>
      <c r="M168" s="1050">
        <v>2</v>
      </c>
      <c r="N168" s="579"/>
      <c r="O168" s="861">
        <f t="shared" si="10"/>
        <v>8</v>
      </c>
      <c r="P168" s="1050">
        <v>9</v>
      </c>
      <c r="Q168" s="652"/>
      <c r="R168" s="862">
        <f t="shared" si="11"/>
        <v>5.3999999999999995</v>
      </c>
      <c r="S168" s="536">
        <f t="shared" si="13"/>
        <v>11</v>
      </c>
      <c r="T168" s="536"/>
      <c r="U168" s="537">
        <f t="shared" si="14"/>
        <v>13.399999999999999</v>
      </c>
    </row>
    <row r="169" spans="1:16279" ht="10.199999999999999" x14ac:dyDescent="0.2">
      <c r="A169" s="986">
        <v>140</v>
      </c>
      <c r="B169" s="1023">
        <v>1907</v>
      </c>
      <c r="C169" s="1019">
        <v>1</v>
      </c>
      <c r="D169" s="988" t="s">
        <v>3842</v>
      </c>
      <c r="E169" s="989" t="s">
        <v>3812</v>
      </c>
      <c r="F169" s="1002" t="s">
        <v>8388</v>
      </c>
      <c r="G169" s="647">
        <v>6</v>
      </c>
      <c r="H169" s="965">
        <v>2.5</v>
      </c>
      <c r="I169" s="956">
        <v>0.2</v>
      </c>
      <c r="J169" s="578"/>
      <c r="K169" s="651"/>
      <c r="L169" s="869">
        <f t="shared" si="12"/>
        <v>0</v>
      </c>
      <c r="M169" s="864"/>
      <c r="N169" s="579"/>
      <c r="O169" s="861">
        <f t="shared" si="10"/>
        <v>0</v>
      </c>
      <c r="P169" s="1050">
        <v>9</v>
      </c>
      <c r="Q169" s="652"/>
      <c r="R169" s="862">
        <f t="shared" si="11"/>
        <v>1.8</v>
      </c>
      <c r="S169" s="536">
        <f t="shared" si="13"/>
        <v>9</v>
      </c>
      <c r="T169" s="536"/>
      <c r="U169" s="537">
        <f t="shared" si="14"/>
        <v>1.8</v>
      </c>
      <c r="AD169" s="494"/>
      <c r="AE169" s="494"/>
      <c r="AF169" s="494"/>
      <c r="AG169" s="494"/>
      <c r="AH169" s="494"/>
      <c r="AI169" s="494"/>
      <c r="AJ169" s="494"/>
      <c r="AK169" s="494"/>
      <c r="AL169" s="494"/>
      <c r="AM169" s="494"/>
      <c r="AN169" s="494"/>
      <c r="AO169" s="494"/>
      <c r="AP169" s="494"/>
      <c r="AQ169" s="494"/>
      <c r="AR169" s="494"/>
      <c r="AS169" s="494"/>
      <c r="AT169" s="494"/>
      <c r="AU169" s="494"/>
      <c r="AV169" s="494"/>
      <c r="AW169" s="494"/>
      <c r="AX169" s="494"/>
      <c r="AY169" s="494"/>
      <c r="AZ169" s="494"/>
      <c r="BA169" s="494"/>
      <c r="BB169" s="494"/>
      <c r="BC169" s="494"/>
      <c r="BD169" s="494"/>
      <c r="BE169" s="494"/>
      <c r="BF169" s="494"/>
      <c r="BG169" s="494"/>
      <c r="BH169" s="494"/>
      <c r="BI169" s="494"/>
      <c r="BJ169" s="494"/>
      <c r="BK169" s="494"/>
      <c r="BL169" s="494"/>
      <c r="BM169" s="494"/>
      <c r="BN169" s="494"/>
      <c r="BO169" s="494"/>
      <c r="BP169" s="494"/>
      <c r="BQ169" s="494"/>
      <c r="BR169" s="494"/>
      <c r="BS169" s="494"/>
      <c r="BT169" s="494"/>
      <c r="BU169" s="494"/>
      <c r="BV169" s="494"/>
      <c r="BW169" s="494"/>
      <c r="BX169" s="494"/>
      <c r="BY169" s="494"/>
      <c r="BZ169" s="494"/>
      <c r="CA169" s="494"/>
      <c r="CB169" s="494"/>
      <c r="CC169" s="494"/>
      <c r="CD169" s="494"/>
      <c r="CE169" s="494"/>
      <c r="CF169" s="494"/>
      <c r="CG169" s="494"/>
      <c r="CH169" s="494"/>
      <c r="CI169" s="494"/>
      <c r="CJ169" s="494"/>
      <c r="CK169" s="494"/>
      <c r="CL169" s="494"/>
      <c r="CM169" s="494"/>
      <c r="CN169" s="494"/>
      <c r="CO169" s="494"/>
      <c r="CP169" s="494"/>
      <c r="CQ169" s="494"/>
      <c r="CR169" s="494"/>
      <c r="CS169" s="494"/>
      <c r="CT169" s="494"/>
      <c r="CU169" s="494"/>
      <c r="CV169" s="494"/>
      <c r="CW169" s="494"/>
      <c r="CX169" s="494"/>
      <c r="CY169" s="494"/>
      <c r="CZ169" s="494">
        <v>5</v>
      </c>
      <c r="DA169" s="494">
        <v>5</v>
      </c>
      <c r="DB169" s="494">
        <v>5</v>
      </c>
      <c r="DC169" s="494">
        <v>5</v>
      </c>
      <c r="DD169" s="494">
        <v>5</v>
      </c>
      <c r="DE169" s="494">
        <v>5</v>
      </c>
      <c r="DF169" s="494">
        <v>5</v>
      </c>
      <c r="DG169" s="494">
        <v>5</v>
      </c>
      <c r="DH169" s="494">
        <v>5</v>
      </c>
      <c r="DI169" s="494">
        <v>5</v>
      </c>
      <c r="DJ169" s="494">
        <v>5</v>
      </c>
      <c r="DK169" s="494">
        <v>5</v>
      </c>
      <c r="DL169" s="494">
        <v>5</v>
      </c>
      <c r="DM169" s="494">
        <v>5</v>
      </c>
      <c r="DN169" s="494">
        <v>5</v>
      </c>
      <c r="DO169" s="494">
        <v>5</v>
      </c>
      <c r="DP169" s="494">
        <v>5</v>
      </c>
      <c r="DQ169" s="494">
        <v>5</v>
      </c>
      <c r="DR169" s="494">
        <v>5</v>
      </c>
      <c r="DS169" s="494">
        <v>5</v>
      </c>
      <c r="DT169" s="494">
        <v>5</v>
      </c>
      <c r="DU169" s="494">
        <v>5</v>
      </c>
      <c r="DV169" s="494">
        <v>5</v>
      </c>
      <c r="DW169" s="494">
        <v>5</v>
      </c>
      <c r="DX169" s="494">
        <v>5</v>
      </c>
      <c r="DY169" s="494">
        <v>5</v>
      </c>
      <c r="DZ169" s="494">
        <v>5</v>
      </c>
      <c r="EA169" s="494">
        <v>5</v>
      </c>
      <c r="EB169" s="494">
        <v>5</v>
      </c>
      <c r="EC169" s="494">
        <v>5</v>
      </c>
      <c r="ED169" s="494">
        <v>5</v>
      </c>
      <c r="EE169" s="494">
        <v>5</v>
      </c>
      <c r="EF169" s="494">
        <v>5</v>
      </c>
      <c r="EG169" s="494">
        <v>5</v>
      </c>
      <c r="EH169" s="494">
        <v>5</v>
      </c>
      <c r="EI169" s="494">
        <v>5</v>
      </c>
      <c r="EJ169" s="494">
        <v>5</v>
      </c>
      <c r="EK169" s="494">
        <v>5</v>
      </c>
      <c r="EL169" s="494">
        <v>5</v>
      </c>
      <c r="EM169" s="494">
        <v>5</v>
      </c>
      <c r="EN169" s="494">
        <v>5</v>
      </c>
      <c r="EO169" s="494">
        <v>5</v>
      </c>
      <c r="EP169" s="494">
        <v>5</v>
      </c>
      <c r="EQ169" s="494">
        <v>5</v>
      </c>
      <c r="ER169" s="494">
        <v>5</v>
      </c>
      <c r="ES169" s="494">
        <v>5</v>
      </c>
      <c r="ET169" s="494">
        <v>5</v>
      </c>
      <c r="EU169" s="494">
        <v>5</v>
      </c>
      <c r="EV169" s="494">
        <v>5</v>
      </c>
      <c r="EW169" s="494">
        <v>5</v>
      </c>
      <c r="EX169" s="494">
        <v>5</v>
      </c>
      <c r="EY169" s="494">
        <v>5</v>
      </c>
      <c r="EZ169" s="494">
        <v>5</v>
      </c>
      <c r="FA169" s="494">
        <v>5</v>
      </c>
      <c r="FB169" s="494">
        <v>5</v>
      </c>
      <c r="FC169" s="494">
        <v>5</v>
      </c>
      <c r="FD169" s="494">
        <v>5</v>
      </c>
      <c r="FE169" s="494">
        <v>5</v>
      </c>
      <c r="FF169" s="494">
        <v>5</v>
      </c>
      <c r="FG169" s="494">
        <v>5</v>
      </c>
      <c r="FH169" s="494">
        <v>5</v>
      </c>
      <c r="FI169" s="494">
        <v>5</v>
      </c>
      <c r="FJ169" s="494">
        <v>5</v>
      </c>
      <c r="FK169" s="494">
        <v>5</v>
      </c>
      <c r="FL169" s="494">
        <v>5</v>
      </c>
      <c r="FM169" s="494">
        <v>5</v>
      </c>
      <c r="FN169" s="494">
        <v>5</v>
      </c>
      <c r="FO169" s="494">
        <v>5</v>
      </c>
      <c r="FP169" s="494">
        <v>5</v>
      </c>
      <c r="FQ169" s="494">
        <v>5</v>
      </c>
      <c r="FR169" s="494">
        <v>5</v>
      </c>
      <c r="FS169" s="494">
        <v>5</v>
      </c>
      <c r="FT169" s="494">
        <v>5</v>
      </c>
      <c r="FU169" s="494">
        <v>5</v>
      </c>
      <c r="FV169" s="494">
        <v>5</v>
      </c>
      <c r="FW169" s="494">
        <v>5</v>
      </c>
      <c r="FX169" s="494">
        <v>5</v>
      </c>
      <c r="FY169" s="494">
        <v>5</v>
      </c>
      <c r="FZ169" s="494">
        <v>5</v>
      </c>
      <c r="GA169" s="494">
        <v>5</v>
      </c>
      <c r="GB169" s="494">
        <v>5</v>
      </c>
      <c r="GC169" s="494">
        <v>5</v>
      </c>
      <c r="GD169" s="494">
        <v>5</v>
      </c>
      <c r="GE169" s="494">
        <v>5</v>
      </c>
      <c r="GF169" s="494">
        <v>5</v>
      </c>
      <c r="GG169" s="494">
        <v>5</v>
      </c>
      <c r="GH169" s="494">
        <v>5</v>
      </c>
      <c r="GI169" s="494">
        <v>5</v>
      </c>
      <c r="GJ169" s="494">
        <v>5</v>
      </c>
      <c r="GK169" s="494">
        <v>5</v>
      </c>
      <c r="GL169" s="494">
        <v>5</v>
      </c>
      <c r="GM169" s="494">
        <v>5</v>
      </c>
      <c r="GN169" s="494">
        <v>5</v>
      </c>
      <c r="GO169" s="494">
        <v>5</v>
      </c>
      <c r="GP169" s="494">
        <v>5</v>
      </c>
      <c r="GQ169" s="494">
        <v>5</v>
      </c>
      <c r="GR169" s="494">
        <v>5</v>
      </c>
      <c r="GS169" s="494">
        <v>5</v>
      </c>
      <c r="GT169" s="494">
        <v>5</v>
      </c>
      <c r="GU169" s="494">
        <v>5</v>
      </c>
      <c r="GV169" s="494">
        <v>5</v>
      </c>
      <c r="GW169" s="494">
        <v>5</v>
      </c>
      <c r="GX169" s="494">
        <v>5</v>
      </c>
      <c r="GY169" s="494">
        <v>5</v>
      </c>
      <c r="GZ169" s="494">
        <v>5</v>
      </c>
      <c r="HA169" s="494">
        <v>5</v>
      </c>
      <c r="HB169" s="494">
        <v>5</v>
      </c>
      <c r="HC169" s="494">
        <v>5</v>
      </c>
      <c r="HD169" s="494">
        <v>5</v>
      </c>
      <c r="HE169" s="494">
        <v>5</v>
      </c>
      <c r="HF169" s="494">
        <v>5</v>
      </c>
      <c r="HG169" s="494">
        <v>5</v>
      </c>
      <c r="HH169" s="494">
        <v>5</v>
      </c>
      <c r="HI169" s="494">
        <v>5</v>
      </c>
      <c r="HJ169" s="494">
        <v>5</v>
      </c>
      <c r="HK169" s="494">
        <v>5</v>
      </c>
      <c r="HL169" s="494">
        <v>5</v>
      </c>
      <c r="HM169" s="494">
        <v>5</v>
      </c>
      <c r="HN169" s="494">
        <v>5</v>
      </c>
      <c r="HO169" s="494">
        <v>5</v>
      </c>
      <c r="HP169" s="494">
        <v>5</v>
      </c>
      <c r="HQ169" s="494">
        <v>5</v>
      </c>
      <c r="HR169" s="494">
        <v>5</v>
      </c>
      <c r="HS169" s="494">
        <v>5</v>
      </c>
      <c r="HT169" s="494">
        <v>5</v>
      </c>
      <c r="HU169" s="494">
        <v>5</v>
      </c>
      <c r="HV169" s="494">
        <v>5</v>
      </c>
      <c r="HW169" s="494">
        <v>5</v>
      </c>
      <c r="HX169" s="494">
        <v>5</v>
      </c>
      <c r="HY169" s="494">
        <v>5</v>
      </c>
      <c r="HZ169" s="494">
        <v>5</v>
      </c>
      <c r="IA169" s="494">
        <v>5</v>
      </c>
      <c r="IB169" s="494">
        <v>5</v>
      </c>
      <c r="IC169" s="494">
        <v>5</v>
      </c>
      <c r="ID169" s="494">
        <v>5</v>
      </c>
      <c r="IE169" s="494">
        <v>5</v>
      </c>
      <c r="IF169" s="494">
        <v>5</v>
      </c>
      <c r="IG169" s="494">
        <v>5</v>
      </c>
      <c r="IH169" s="494">
        <v>5</v>
      </c>
      <c r="II169" s="494">
        <v>5</v>
      </c>
      <c r="IJ169" s="494">
        <v>5</v>
      </c>
      <c r="IK169" s="494">
        <v>5</v>
      </c>
      <c r="IL169" s="494">
        <v>5</v>
      </c>
      <c r="IM169" s="494">
        <v>5</v>
      </c>
      <c r="IN169" s="494">
        <v>5</v>
      </c>
      <c r="IO169" s="494">
        <v>5</v>
      </c>
      <c r="IP169" s="494">
        <v>5</v>
      </c>
      <c r="IQ169" s="494">
        <v>5</v>
      </c>
      <c r="IR169" s="494">
        <v>5</v>
      </c>
      <c r="IS169" s="494">
        <v>5</v>
      </c>
      <c r="IT169" s="494">
        <v>5</v>
      </c>
      <c r="IU169" s="494">
        <v>5</v>
      </c>
      <c r="IV169" s="494">
        <v>5</v>
      </c>
      <c r="IW169" s="494">
        <v>5</v>
      </c>
      <c r="IX169" s="494">
        <v>5</v>
      </c>
      <c r="IY169" s="494">
        <v>5</v>
      </c>
      <c r="IZ169" s="494">
        <v>5</v>
      </c>
      <c r="JA169" s="494">
        <v>5</v>
      </c>
      <c r="JB169" s="494">
        <v>5</v>
      </c>
      <c r="JC169" s="494">
        <v>5</v>
      </c>
      <c r="JD169" s="494">
        <v>5</v>
      </c>
      <c r="JE169" s="494">
        <v>5</v>
      </c>
      <c r="JF169" s="494">
        <v>5</v>
      </c>
      <c r="JG169" s="494">
        <v>5</v>
      </c>
      <c r="JH169" s="494">
        <v>5</v>
      </c>
      <c r="JI169" s="494">
        <v>5</v>
      </c>
      <c r="JJ169" s="494">
        <v>5</v>
      </c>
      <c r="JK169" s="494">
        <v>5</v>
      </c>
      <c r="JL169" s="494">
        <v>5</v>
      </c>
      <c r="JM169" s="494">
        <v>5</v>
      </c>
      <c r="JN169" s="494">
        <v>5</v>
      </c>
      <c r="JO169" s="494">
        <v>5</v>
      </c>
      <c r="JP169" s="494">
        <v>5</v>
      </c>
      <c r="JQ169" s="494">
        <v>5</v>
      </c>
      <c r="JR169" s="494">
        <v>5</v>
      </c>
      <c r="JS169" s="494">
        <v>5</v>
      </c>
      <c r="JT169" s="494">
        <v>5</v>
      </c>
      <c r="JU169" s="494">
        <v>5</v>
      </c>
      <c r="JV169" s="494">
        <v>5</v>
      </c>
      <c r="JW169" s="494">
        <v>5</v>
      </c>
      <c r="JX169" s="494">
        <v>5</v>
      </c>
      <c r="JY169" s="494">
        <v>5</v>
      </c>
      <c r="JZ169" s="494">
        <v>5</v>
      </c>
      <c r="KA169" s="494">
        <v>5</v>
      </c>
      <c r="KB169" s="494">
        <v>5</v>
      </c>
      <c r="KC169" s="494">
        <v>5</v>
      </c>
      <c r="KD169" s="494">
        <v>5</v>
      </c>
      <c r="KE169" s="494">
        <v>5</v>
      </c>
      <c r="KF169" s="494">
        <v>5</v>
      </c>
      <c r="KG169" s="494">
        <v>5</v>
      </c>
      <c r="KH169" s="494">
        <v>5</v>
      </c>
      <c r="KI169" s="494">
        <v>5</v>
      </c>
      <c r="KJ169" s="494">
        <v>5</v>
      </c>
      <c r="KK169" s="494">
        <v>5</v>
      </c>
      <c r="KL169" s="494">
        <v>5</v>
      </c>
      <c r="KM169" s="494">
        <v>5</v>
      </c>
      <c r="KN169" s="494">
        <v>5</v>
      </c>
      <c r="KO169" s="494">
        <v>5</v>
      </c>
      <c r="KP169" s="494">
        <v>5</v>
      </c>
      <c r="KQ169" s="494">
        <v>5</v>
      </c>
      <c r="KR169" s="494">
        <v>5</v>
      </c>
      <c r="KS169" s="494">
        <v>5</v>
      </c>
      <c r="KT169" s="494">
        <v>5</v>
      </c>
      <c r="KU169" s="494">
        <v>5</v>
      </c>
      <c r="KV169" s="494">
        <v>5</v>
      </c>
      <c r="KW169" s="494">
        <v>5</v>
      </c>
      <c r="KX169" s="494">
        <v>5</v>
      </c>
      <c r="KY169" s="494">
        <v>5</v>
      </c>
      <c r="KZ169" s="494">
        <v>5</v>
      </c>
      <c r="LA169" s="494">
        <v>5</v>
      </c>
      <c r="LB169" s="494">
        <v>5</v>
      </c>
      <c r="LC169" s="494">
        <v>5</v>
      </c>
      <c r="LD169" s="494">
        <v>5</v>
      </c>
      <c r="LE169" s="494">
        <v>5</v>
      </c>
      <c r="LF169" s="494">
        <v>5</v>
      </c>
      <c r="LG169" s="494">
        <v>5</v>
      </c>
      <c r="LH169" s="494">
        <v>5</v>
      </c>
      <c r="LI169" s="494">
        <v>5</v>
      </c>
      <c r="LJ169" s="494">
        <v>5</v>
      </c>
      <c r="LK169" s="494">
        <v>5</v>
      </c>
      <c r="LL169" s="494">
        <v>5</v>
      </c>
      <c r="LM169" s="494">
        <v>5</v>
      </c>
      <c r="LN169" s="494">
        <v>5</v>
      </c>
      <c r="LO169" s="494">
        <v>5</v>
      </c>
      <c r="LP169" s="494">
        <v>5</v>
      </c>
      <c r="LQ169" s="494">
        <v>5</v>
      </c>
      <c r="LR169" s="494">
        <v>5</v>
      </c>
      <c r="LS169" s="494">
        <v>5</v>
      </c>
      <c r="LT169" s="494">
        <v>5</v>
      </c>
      <c r="LU169" s="494">
        <v>5</v>
      </c>
      <c r="LV169" s="494">
        <v>5</v>
      </c>
      <c r="LW169" s="494">
        <v>5</v>
      </c>
      <c r="LX169" s="494">
        <v>5</v>
      </c>
      <c r="LY169" s="494">
        <v>5</v>
      </c>
      <c r="LZ169" s="494">
        <v>5</v>
      </c>
      <c r="MA169" s="494">
        <v>5</v>
      </c>
      <c r="MB169" s="494">
        <v>5</v>
      </c>
      <c r="MC169" s="494">
        <v>5</v>
      </c>
      <c r="MD169" s="494">
        <v>5</v>
      </c>
      <c r="ME169" s="494">
        <v>5</v>
      </c>
      <c r="MF169" s="494">
        <v>5</v>
      </c>
      <c r="MG169" s="494">
        <v>5</v>
      </c>
      <c r="MH169" s="494">
        <v>5</v>
      </c>
      <c r="MI169" s="494">
        <v>5</v>
      </c>
      <c r="MJ169" s="494">
        <v>5</v>
      </c>
      <c r="MK169" s="494">
        <v>5</v>
      </c>
      <c r="ML169" s="494">
        <v>5</v>
      </c>
      <c r="MM169" s="494">
        <v>5</v>
      </c>
      <c r="MN169" s="494">
        <v>5</v>
      </c>
      <c r="MO169" s="494">
        <v>5</v>
      </c>
      <c r="MP169" s="494">
        <v>5</v>
      </c>
      <c r="MQ169" s="494">
        <v>5</v>
      </c>
      <c r="MR169" s="494">
        <v>5</v>
      </c>
      <c r="MS169" s="494">
        <v>5</v>
      </c>
      <c r="MT169" s="494">
        <v>5</v>
      </c>
      <c r="MU169" s="494">
        <v>5</v>
      </c>
      <c r="MV169" s="494">
        <v>5</v>
      </c>
      <c r="MW169" s="494">
        <v>5</v>
      </c>
      <c r="MX169" s="494">
        <v>5</v>
      </c>
      <c r="MY169" s="494">
        <v>5</v>
      </c>
      <c r="MZ169" s="494">
        <v>5</v>
      </c>
      <c r="NA169" s="494">
        <v>5</v>
      </c>
      <c r="NB169" s="494">
        <v>5</v>
      </c>
      <c r="NC169" s="494">
        <v>5</v>
      </c>
      <c r="ND169" s="494">
        <v>5</v>
      </c>
      <c r="NE169" s="494">
        <v>5</v>
      </c>
      <c r="NF169" s="494">
        <v>5</v>
      </c>
      <c r="NG169" s="494">
        <v>5</v>
      </c>
      <c r="NH169" s="494">
        <v>5</v>
      </c>
      <c r="NI169" s="494">
        <v>5</v>
      </c>
      <c r="NJ169" s="494">
        <v>5</v>
      </c>
      <c r="NK169" s="494">
        <v>5</v>
      </c>
      <c r="NL169" s="494">
        <v>5</v>
      </c>
      <c r="NM169" s="494">
        <v>5</v>
      </c>
      <c r="NN169" s="494">
        <v>5</v>
      </c>
      <c r="NO169" s="494">
        <v>5</v>
      </c>
      <c r="NP169" s="494">
        <v>5</v>
      </c>
      <c r="NQ169" s="494">
        <v>5</v>
      </c>
      <c r="NR169" s="494">
        <v>5</v>
      </c>
      <c r="NS169" s="494">
        <v>5</v>
      </c>
      <c r="NT169" s="494">
        <v>5</v>
      </c>
      <c r="NU169" s="494">
        <v>5</v>
      </c>
      <c r="NV169" s="494">
        <v>5</v>
      </c>
      <c r="NW169" s="494">
        <v>5</v>
      </c>
      <c r="NX169" s="494">
        <v>5</v>
      </c>
      <c r="NY169" s="494">
        <v>5</v>
      </c>
      <c r="NZ169" s="494">
        <v>5</v>
      </c>
      <c r="OA169" s="494">
        <v>5</v>
      </c>
      <c r="OB169" s="494">
        <v>5</v>
      </c>
      <c r="OC169" s="494">
        <v>5</v>
      </c>
      <c r="OD169" s="494">
        <v>5</v>
      </c>
      <c r="OE169" s="494">
        <v>5</v>
      </c>
      <c r="OF169" s="494">
        <v>5</v>
      </c>
      <c r="OG169" s="494">
        <v>5</v>
      </c>
      <c r="OH169" s="494">
        <v>5</v>
      </c>
      <c r="OI169" s="494">
        <v>5</v>
      </c>
      <c r="OJ169" s="494">
        <v>5</v>
      </c>
      <c r="OK169" s="494">
        <v>5</v>
      </c>
      <c r="OL169" s="494">
        <v>5</v>
      </c>
      <c r="OM169" s="494">
        <v>5</v>
      </c>
      <c r="ON169" s="494">
        <v>5</v>
      </c>
      <c r="OO169" s="494">
        <v>5</v>
      </c>
      <c r="OP169" s="494">
        <v>5</v>
      </c>
      <c r="OQ169" s="494">
        <v>5</v>
      </c>
      <c r="OR169" s="494">
        <v>5</v>
      </c>
      <c r="OS169" s="494">
        <v>5</v>
      </c>
      <c r="OT169" s="494">
        <v>5</v>
      </c>
      <c r="OU169" s="494">
        <v>5</v>
      </c>
      <c r="OV169" s="494">
        <v>5</v>
      </c>
      <c r="OW169" s="494">
        <v>5</v>
      </c>
      <c r="OX169" s="494">
        <v>5</v>
      </c>
      <c r="OY169" s="494">
        <v>5</v>
      </c>
      <c r="OZ169" s="494">
        <v>5</v>
      </c>
      <c r="PA169" s="494">
        <v>5</v>
      </c>
      <c r="PB169" s="494">
        <v>5</v>
      </c>
      <c r="PC169" s="494">
        <v>5</v>
      </c>
      <c r="PD169" s="494">
        <v>5</v>
      </c>
      <c r="PE169" s="494">
        <v>5</v>
      </c>
      <c r="PF169" s="494">
        <v>5</v>
      </c>
      <c r="PG169" s="494">
        <v>5</v>
      </c>
      <c r="PH169" s="494">
        <v>5</v>
      </c>
      <c r="PI169" s="494">
        <v>5</v>
      </c>
      <c r="PJ169" s="494">
        <v>5</v>
      </c>
      <c r="PK169" s="494">
        <v>5</v>
      </c>
      <c r="PL169" s="494">
        <v>5</v>
      </c>
      <c r="PM169" s="494">
        <v>5</v>
      </c>
      <c r="PN169" s="494">
        <v>5</v>
      </c>
      <c r="PO169" s="494">
        <v>5</v>
      </c>
      <c r="PP169" s="494">
        <v>5</v>
      </c>
      <c r="PQ169" s="494">
        <v>5</v>
      </c>
      <c r="PR169" s="494">
        <v>5</v>
      </c>
      <c r="PS169" s="494">
        <v>5</v>
      </c>
      <c r="PT169" s="494">
        <v>5</v>
      </c>
      <c r="PU169" s="494">
        <v>5</v>
      </c>
      <c r="PV169" s="494">
        <v>5</v>
      </c>
      <c r="PW169" s="494">
        <v>5</v>
      </c>
      <c r="PX169" s="494">
        <v>5</v>
      </c>
      <c r="PY169" s="494">
        <v>5</v>
      </c>
      <c r="PZ169" s="494">
        <v>5</v>
      </c>
      <c r="QA169" s="494">
        <v>5</v>
      </c>
      <c r="QB169" s="494">
        <v>5</v>
      </c>
      <c r="QC169" s="494">
        <v>5</v>
      </c>
      <c r="QD169" s="494">
        <v>5</v>
      </c>
      <c r="QE169" s="494">
        <v>5</v>
      </c>
      <c r="QF169" s="494">
        <v>5</v>
      </c>
      <c r="QG169" s="494">
        <v>5</v>
      </c>
      <c r="QH169" s="494">
        <v>5</v>
      </c>
      <c r="QI169" s="494">
        <v>5</v>
      </c>
      <c r="QJ169" s="494">
        <v>5</v>
      </c>
      <c r="QK169" s="494">
        <v>5</v>
      </c>
      <c r="QL169" s="494">
        <v>5</v>
      </c>
      <c r="QM169" s="494">
        <v>5</v>
      </c>
      <c r="QN169" s="494">
        <v>5</v>
      </c>
      <c r="QO169" s="494">
        <v>5</v>
      </c>
      <c r="QP169" s="494">
        <v>5</v>
      </c>
      <c r="QQ169" s="494">
        <v>5</v>
      </c>
      <c r="QR169" s="494">
        <v>5</v>
      </c>
      <c r="QS169" s="494">
        <v>5</v>
      </c>
      <c r="QT169" s="494">
        <v>5</v>
      </c>
      <c r="QU169" s="494">
        <v>5</v>
      </c>
      <c r="QV169" s="494">
        <v>5</v>
      </c>
      <c r="QW169" s="494">
        <v>5</v>
      </c>
      <c r="QX169" s="494">
        <v>5</v>
      </c>
      <c r="QY169" s="494">
        <v>5</v>
      </c>
      <c r="QZ169" s="494">
        <v>5</v>
      </c>
      <c r="RA169" s="494">
        <v>5</v>
      </c>
      <c r="RB169" s="494">
        <v>5</v>
      </c>
      <c r="RC169" s="494">
        <v>5</v>
      </c>
      <c r="RD169" s="494">
        <v>5</v>
      </c>
      <c r="RE169" s="494">
        <v>5</v>
      </c>
      <c r="RF169" s="494">
        <v>5</v>
      </c>
      <c r="RG169" s="494">
        <v>5</v>
      </c>
      <c r="RH169" s="494">
        <v>5</v>
      </c>
      <c r="RI169" s="494">
        <v>5</v>
      </c>
      <c r="RJ169" s="494">
        <v>5</v>
      </c>
      <c r="RK169" s="494">
        <v>5</v>
      </c>
      <c r="RL169" s="494">
        <v>5</v>
      </c>
      <c r="RM169" s="494">
        <v>5</v>
      </c>
      <c r="RN169" s="494">
        <v>5</v>
      </c>
      <c r="RO169" s="494">
        <v>5</v>
      </c>
      <c r="RP169" s="494">
        <v>5</v>
      </c>
      <c r="RQ169" s="494">
        <v>5</v>
      </c>
      <c r="RR169" s="494">
        <v>5</v>
      </c>
      <c r="RS169" s="494">
        <v>5</v>
      </c>
      <c r="RT169" s="494">
        <v>5</v>
      </c>
      <c r="RU169" s="494">
        <v>5</v>
      </c>
      <c r="RV169" s="494">
        <v>5</v>
      </c>
      <c r="RW169" s="494">
        <v>5</v>
      </c>
      <c r="RX169" s="494">
        <v>5</v>
      </c>
      <c r="RY169" s="494">
        <v>5</v>
      </c>
      <c r="RZ169" s="494">
        <v>5</v>
      </c>
      <c r="SA169" s="494">
        <v>5</v>
      </c>
      <c r="SB169" s="494">
        <v>5</v>
      </c>
      <c r="SC169" s="494">
        <v>5</v>
      </c>
      <c r="SD169" s="494">
        <v>5</v>
      </c>
      <c r="SE169" s="494">
        <v>5</v>
      </c>
      <c r="SF169" s="494">
        <v>5</v>
      </c>
      <c r="SG169" s="494">
        <v>5</v>
      </c>
      <c r="SH169" s="494">
        <v>5</v>
      </c>
      <c r="SI169" s="494">
        <v>5</v>
      </c>
      <c r="SJ169" s="494">
        <v>5</v>
      </c>
      <c r="SK169" s="494">
        <v>5</v>
      </c>
      <c r="SL169" s="494">
        <v>5</v>
      </c>
      <c r="SM169" s="494">
        <v>5</v>
      </c>
      <c r="SN169" s="494">
        <v>5</v>
      </c>
      <c r="SO169" s="494">
        <v>5</v>
      </c>
      <c r="SP169" s="494">
        <v>5</v>
      </c>
      <c r="SQ169" s="494">
        <v>5</v>
      </c>
      <c r="SR169" s="494">
        <v>5</v>
      </c>
      <c r="SS169" s="494">
        <v>5</v>
      </c>
      <c r="ST169" s="494">
        <v>5</v>
      </c>
      <c r="SU169" s="494">
        <v>5</v>
      </c>
      <c r="SV169" s="494">
        <v>5</v>
      </c>
      <c r="SW169" s="494">
        <v>5</v>
      </c>
      <c r="SX169" s="494">
        <v>5</v>
      </c>
      <c r="SY169" s="494">
        <v>5</v>
      </c>
      <c r="SZ169" s="494">
        <v>5</v>
      </c>
      <c r="TA169" s="494">
        <v>5</v>
      </c>
      <c r="TB169" s="494">
        <v>5</v>
      </c>
      <c r="TC169" s="494">
        <v>5</v>
      </c>
      <c r="TD169" s="494">
        <v>5</v>
      </c>
      <c r="TE169" s="494">
        <v>5</v>
      </c>
      <c r="TF169" s="494">
        <v>5</v>
      </c>
      <c r="TG169" s="494">
        <v>5</v>
      </c>
      <c r="TH169" s="494">
        <v>5</v>
      </c>
      <c r="TI169" s="494">
        <v>5</v>
      </c>
      <c r="TJ169" s="494">
        <v>5</v>
      </c>
      <c r="TK169" s="494">
        <v>5</v>
      </c>
      <c r="TL169" s="494">
        <v>5</v>
      </c>
      <c r="TM169" s="494">
        <v>5</v>
      </c>
      <c r="TN169" s="494">
        <v>5</v>
      </c>
      <c r="TO169" s="494">
        <v>5</v>
      </c>
      <c r="TP169" s="494">
        <v>5</v>
      </c>
      <c r="TQ169" s="494">
        <v>5</v>
      </c>
      <c r="TR169" s="494">
        <v>5</v>
      </c>
      <c r="TS169" s="494">
        <v>5</v>
      </c>
      <c r="TT169" s="494">
        <v>5</v>
      </c>
      <c r="TU169" s="494">
        <v>5</v>
      </c>
      <c r="TV169" s="494">
        <v>5</v>
      </c>
      <c r="TW169" s="494">
        <v>5</v>
      </c>
      <c r="TX169" s="494">
        <v>5</v>
      </c>
      <c r="TY169" s="494">
        <v>5</v>
      </c>
      <c r="TZ169" s="494">
        <v>5</v>
      </c>
      <c r="UA169" s="494">
        <v>5</v>
      </c>
      <c r="UB169" s="494">
        <v>5</v>
      </c>
      <c r="UC169" s="494">
        <v>5</v>
      </c>
      <c r="UD169" s="494">
        <v>5</v>
      </c>
      <c r="UE169" s="494">
        <v>5</v>
      </c>
      <c r="UF169" s="494">
        <v>5</v>
      </c>
      <c r="UG169" s="494">
        <v>5</v>
      </c>
      <c r="UH169" s="494">
        <v>5</v>
      </c>
      <c r="UI169" s="494">
        <v>5</v>
      </c>
      <c r="UJ169" s="494">
        <v>5</v>
      </c>
      <c r="UK169" s="494">
        <v>5</v>
      </c>
      <c r="UL169" s="494">
        <v>5</v>
      </c>
      <c r="UM169" s="494">
        <v>5</v>
      </c>
      <c r="UN169" s="494">
        <v>5</v>
      </c>
      <c r="UO169" s="494">
        <v>5</v>
      </c>
      <c r="UP169" s="494">
        <v>5</v>
      </c>
      <c r="UQ169" s="494">
        <v>5</v>
      </c>
      <c r="UR169" s="494">
        <v>5</v>
      </c>
      <c r="US169" s="494">
        <v>5</v>
      </c>
      <c r="UT169" s="494">
        <v>5</v>
      </c>
      <c r="UU169" s="494">
        <v>5</v>
      </c>
      <c r="UV169" s="494">
        <v>5</v>
      </c>
      <c r="UW169" s="494">
        <v>5</v>
      </c>
      <c r="UX169" s="494">
        <v>5</v>
      </c>
      <c r="UY169" s="494">
        <v>5</v>
      </c>
      <c r="UZ169" s="494">
        <v>5</v>
      </c>
      <c r="VA169" s="494">
        <v>5</v>
      </c>
      <c r="VB169" s="494">
        <v>5</v>
      </c>
      <c r="VC169" s="494">
        <v>5</v>
      </c>
      <c r="VD169" s="494">
        <v>5</v>
      </c>
      <c r="VE169" s="494">
        <v>5</v>
      </c>
      <c r="VF169" s="494">
        <v>5</v>
      </c>
      <c r="VG169" s="494">
        <v>5</v>
      </c>
      <c r="VH169" s="494">
        <v>5</v>
      </c>
      <c r="VI169" s="494">
        <v>5</v>
      </c>
      <c r="VJ169" s="494">
        <v>5</v>
      </c>
      <c r="VK169" s="494">
        <v>5</v>
      </c>
      <c r="VL169" s="494">
        <v>5</v>
      </c>
      <c r="VM169" s="494">
        <v>5</v>
      </c>
      <c r="VN169" s="494">
        <v>5</v>
      </c>
      <c r="VO169" s="494">
        <v>5</v>
      </c>
      <c r="VP169" s="494">
        <v>5</v>
      </c>
      <c r="VQ169" s="494">
        <v>5</v>
      </c>
      <c r="VR169" s="494">
        <v>5</v>
      </c>
      <c r="VS169" s="494">
        <v>5</v>
      </c>
      <c r="VT169" s="494">
        <v>5</v>
      </c>
      <c r="VU169" s="494">
        <v>5</v>
      </c>
      <c r="VV169" s="494">
        <v>5</v>
      </c>
      <c r="VW169" s="494">
        <v>5</v>
      </c>
      <c r="VX169" s="494">
        <v>5</v>
      </c>
      <c r="VY169" s="494">
        <v>5</v>
      </c>
      <c r="VZ169" s="494">
        <v>5</v>
      </c>
      <c r="WA169" s="494">
        <v>5</v>
      </c>
      <c r="WB169" s="494">
        <v>5</v>
      </c>
      <c r="WC169" s="494">
        <v>5</v>
      </c>
      <c r="WD169" s="494">
        <v>5</v>
      </c>
      <c r="WE169" s="494">
        <v>5</v>
      </c>
      <c r="WF169" s="494">
        <v>5</v>
      </c>
      <c r="WG169" s="494">
        <v>5</v>
      </c>
      <c r="WH169" s="494">
        <v>5</v>
      </c>
      <c r="WI169" s="494">
        <v>5</v>
      </c>
      <c r="WJ169" s="494">
        <v>5</v>
      </c>
      <c r="WK169" s="494">
        <v>5</v>
      </c>
      <c r="WL169" s="494">
        <v>5</v>
      </c>
      <c r="WM169" s="494">
        <v>5</v>
      </c>
      <c r="WN169" s="494">
        <v>5</v>
      </c>
      <c r="WO169" s="494">
        <v>5</v>
      </c>
      <c r="WP169" s="494">
        <v>5</v>
      </c>
      <c r="WQ169" s="494">
        <v>5</v>
      </c>
      <c r="WR169" s="494">
        <v>5</v>
      </c>
      <c r="WS169" s="494">
        <v>5</v>
      </c>
      <c r="WT169" s="494">
        <v>5</v>
      </c>
      <c r="WU169" s="494">
        <v>5</v>
      </c>
      <c r="WV169" s="494">
        <v>5</v>
      </c>
      <c r="WW169" s="494">
        <v>5</v>
      </c>
      <c r="WX169" s="494">
        <v>5</v>
      </c>
      <c r="WY169" s="494">
        <v>5</v>
      </c>
      <c r="WZ169" s="494">
        <v>5</v>
      </c>
      <c r="XA169" s="494">
        <v>5</v>
      </c>
      <c r="XB169" s="494">
        <v>5</v>
      </c>
      <c r="XC169" s="494">
        <v>5</v>
      </c>
      <c r="XD169" s="494">
        <v>5</v>
      </c>
      <c r="XE169" s="494">
        <v>5</v>
      </c>
      <c r="XF169" s="494">
        <v>5</v>
      </c>
      <c r="XG169" s="494">
        <v>5</v>
      </c>
      <c r="XH169" s="494">
        <v>5</v>
      </c>
      <c r="XI169" s="494">
        <v>5</v>
      </c>
      <c r="XJ169" s="494">
        <v>5</v>
      </c>
      <c r="XK169" s="494">
        <v>5</v>
      </c>
      <c r="XL169" s="494">
        <v>5</v>
      </c>
      <c r="XM169" s="494">
        <v>5</v>
      </c>
      <c r="XN169" s="494">
        <v>5</v>
      </c>
      <c r="XO169" s="494">
        <v>5</v>
      </c>
      <c r="XP169" s="494">
        <v>5</v>
      </c>
      <c r="XQ169" s="494">
        <v>5</v>
      </c>
      <c r="XR169" s="494">
        <v>5</v>
      </c>
      <c r="XS169" s="494">
        <v>5</v>
      </c>
      <c r="XT169" s="494">
        <v>5</v>
      </c>
      <c r="XU169" s="494">
        <v>5</v>
      </c>
      <c r="XV169" s="494">
        <v>5</v>
      </c>
      <c r="XW169" s="494">
        <v>5</v>
      </c>
      <c r="XX169" s="494">
        <v>5</v>
      </c>
      <c r="XY169" s="494">
        <v>5</v>
      </c>
      <c r="XZ169" s="494">
        <v>5</v>
      </c>
      <c r="YA169" s="494">
        <v>5</v>
      </c>
      <c r="YB169" s="494">
        <v>5</v>
      </c>
      <c r="YC169" s="494">
        <v>5</v>
      </c>
      <c r="YD169" s="494">
        <v>5</v>
      </c>
      <c r="YE169" s="494">
        <v>5</v>
      </c>
      <c r="YF169" s="494">
        <v>5</v>
      </c>
      <c r="YG169" s="494">
        <v>5</v>
      </c>
      <c r="YH169" s="494">
        <v>5</v>
      </c>
      <c r="YI169" s="494">
        <v>5</v>
      </c>
      <c r="YJ169" s="494">
        <v>5</v>
      </c>
      <c r="YK169" s="494">
        <v>5</v>
      </c>
      <c r="YL169" s="494">
        <v>5</v>
      </c>
      <c r="YM169" s="494">
        <v>5</v>
      </c>
      <c r="YN169" s="494">
        <v>5</v>
      </c>
      <c r="YO169" s="494">
        <v>5</v>
      </c>
      <c r="YP169" s="494">
        <v>5</v>
      </c>
      <c r="YQ169" s="494">
        <v>5</v>
      </c>
      <c r="YR169" s="494">
        <v>5</v>
      </c>
      <c r="YS169" s="494">
        <v>5</v>
      </c>
      <c r="YT169" s="494">
        <v>5</v>
      </c>
      <c r="YU169" s="494">
        <v>5</v>
      </c>
      <c r="YV169" s="494">
        <v>5</v>
      </c>
      <c r="YW169" s="494">
        <v>5</v>
      </c>
      <c r="YX169" s="494">
        <v>5</v>
      </c>
      <c r="YY169" s="494">
        <v>5</v>
      </c>
      <c r="YZ169" s="494">
        <v>5</v>
      </c>
      <c r="ZA169" s="494">
        <v>5</v>
      </c>
      <c r="ZB169" s="494">
        <v>5</v>
      </c>
      <c r="ZC169" s="494">
        <v>5</v>
      </c>
      <c r="ZD169" s="494">
        <v>5</v>
      </c>
      <c r="ZE169" s="494">
        <v>5</v>
      </c>
      <c r="ZF169" s="494">
        <v>5</v>
      </c>
      <c r="ZG169" s="494">
        <v>5</v>
      </c>
      <c r="ZH169" s="494">
        <v>5</v>
      </c>
      <c r="ZI169" s="494">
        <v>5</v>
      </c>
      <c r="ZJ169" s="494">
        <v>5</v>
      </c>
      <c r="ZK169" s="494">
        <v>5</v>
      </c>
      <c r="ZL169" s="494">
        <v>5</v>
      </c>
      <c r="ZM169" s="494">
        <v>5</v>
      </c>
      <c r="ZN169" s="494">
        <v>5</v>
      </c>
      <c r="ZO169" s="494">
        <v>5</v>
      </c>
      <c r="ZP169" s="494">
        <v>5</v>
      </c>
      <c r="ZQ169" s="494">
        <v>5</v>
      </c>
      <c r="ZR169" s="494">
        <v>5</v>
      </c>
      <c r="ZS169" s="494">
        <v>5</v>
      </c>
      <c r="ZT169" s="494">
        <v>5</v>
      </c>
      <c r="ZU169" s="494">
        <v>5</v>
      </c>
      <c r="ZV169" s="494">
        <v>5</v>
      </c>
      <c r="ZW169" s="494">
        <v>5</v>
      </c>
      <c r="ZX169" s="494">
        <v>5</v>
      </c>
      <c r="ZY169" s="494">
        <v>5</v>
      </c>
      <c r="ZZ169" s="494">
        <v>5</v>
      </c>
      <c r="AAA169" s="494">
        <v>5</v>
      </c>
      <c r="AAB169" s="494">
        <v>5</v>
      </c>
      <c r="AAC169" s="494">
        <v>5</v>
      </c>
      <c r="AAD169" s="494">
        <v>5</v>
      </c>
      <c r="AAE169" s="494">
        <v>5</v>
      </c>
      <c r="AAF169" s="494">
        <v>5</v>
      </c>
      <c r="AAG169" s="494">
        <v>5</v>
      </c>
      <c r="AAH169" s="494">
        <v>5</v>
      </c>
      <c r="AAI169" s="494">
        <v>5</v>
      </c>
      <c r="AAJ169" s="494">
        <v>5</v>
      </c>
      <c r="AAK169" s="494">
        <v>5</v>
      </c>
      <c r="AAL169" s="494">
        <v>5</v>
      </c>
      <c r="AAM169" s="494">
        <v>5</v>
      </c>
      <c r="AAN169" s="494">
        <v>5</v>
      </c>
      <c r="AAO169" s="494">
        <v>5</v>
      </c>
      <c r="AAP169" s="494">
        <v>5</v>
      </c>
      <c r="AAQ169" s="494">
        <v>5</v>
      </c>
      <c r="AAR169" s="494">
        <v>5</v>
      </c>
      <c r="AAS169" s="494">
        <v>5</v>
      </c>
      <c r="AAT169" s="494">
        <v>5</v>
      </c>
      <c r="AAU169" s="494">
        <v>5</v>
      </c>
      <c r="AAV169" s="494">
        <v>5</v>
      </c>
      <c r="AAW169" s="494">
        <v>5</v>
      </c>
      <c r="AAX169" s="494">
        <v>5</v>
      </c>
      <c r="AAY169" s="494">
        <v>5</v>
      </c>
      <c r="AAZ169" s="494">
        <v>5</v>
      </c>
      <c r="ABA169" s="494">
        <v>5</v>
      </c>
      <c r="ABB169" s="494">
        <v>5</v>
      </c>
      <c r="ABC169" s="494">
        <v>5</v>
      </c>
      <c r="ABD169" s="494">
        <v>5</v>
      </c>
      <c r="ABE169" s="494">
        <v>5</v>
      </c>
      <c r="ABF169" s="494">
        <v>5</v>
      </c>
      <c r="ABG169" s="494">
        <v>5</v>
      </c>
      <c r="ABH169" s="494">
        <v>5</v>
      </c>
      <c r="ABI169" s="494">
        <v>5</v>
      </c>
      <c r="ABJ169" s="494">
        <v>5</v>
      </c>
      <c r="ABK169" s="494">
        <v>5</v>
      </c>
      <c r="ABL169" s="494">
        <v>5</v>
      </c>
      <c r="ABM169" s="494">
        <v>5</v>
      </c>
      <c r="ABN169" s="494">
        <v>5</v>
      </c>
      <c r="ABO169" s="494">
        <v>5</v>
      </c>
      <c r="ABP169" s="494">
        <v>5</v>
      </c>
      <c r="ABQ169" s="494">
        <v>5</v>
      </c>
      <c r="ABR169" s="494">
        <v>5</v>
      </c>
      <c r="ABS169" s="494">
        <v>5</v>
      </c>
      <c r="ABT169" s="494">
        <v>5</v>
      </c>
      <c r="ABU169" s="494">
        <v>5</v>
      </c>
      <c r="ABV169" s="494">
        <v>5</v>
      </c>
      <c r="ABW169" s="494">
        <v>5</v>
      </c>
      <c r="ABX169" s="494">
        <v>5</v>
      </c>
      <c r="ABY169" s="494">
        <v>5</v>
      </c>
      <c r="ABZ169" s="494">
        <v>5</v>
      </c>
      <c r="ACA169" s="494">
        <v>5</v>
      </c>
      <c r="ACB169" s="494">
        <v>5</v>
      </c>
      <c r="ACC169" s="494">
        <v>5</v>
      </c>
      <c r="ACD169" s="494">
        <v>5</v>
      </c>
      <c r="ACE169" s="494">
        <v>5</v>
      </c>
      <c r="ACF169" s="494">
        <v>5</v>
      </c>
      <c r="ACG169" s="494">
        <v>5</v>
      </c>
      <c r="ACH169" s="494">
        <v>5</v>
      </c>
      <c r="ACI169" s="494">
        <v>5</v>
      </c>
      <c r="ACJ169" s="494">
        <v>5</v>
      </c>
      <c r="ACK169" s="494">
        <v>5</v>
      </c>
      <c r="ACL169" s="494">
        <v>5</v>
      </c>
      <c r="ACM169" s="494">
        <v>5</v>
      </c>
      <c r="ACN169" s="494">
        <v>5</v>
      </c>
      <c r="ACO169" s="494">
        <v>5</v>
      </c>
      <c r="ACP169" s="494">
        <v>5</v>
      </c>
      <c r="ACQ169" s="494">
        <v>5</v>
      </c>
      <c r="ACR169" s="494">
        <v>5</v>
      </c>
      <c r="ACS169" s="494">
        <v>5</v>
      </c>
      <c r="ACT169" s="494">
        <v>5</v>
      </c>
      <c r="ACU169" s="494">
        <v>5</v>
      </c>
      <c r="ACV169" s="494">
        <v>5</v>
      </c>
      <c r="ACW169" s="494">
        <v>5</v>
      </c>
      <c r="ACX169" s="494">
        <v>5</v>
      </c>
      <c r="ACY169" s="494">
        <v>5</v>
      </c>
      <c r="ACZ169" s="494">
        <v>5</v>
      </c>
      <c r="ADA169" s="494">
        <v>5</v>
      </c>
      <c r="ADB169" s="494">
        <v>5</v>
      </c>
      <c r="ADC169" s="494">
        <v>5</v>
      </c>
      <c r="ADD169" s="494">
        <v>5</v>
      </c>
      <c r="ADE169" s="494">
        <v>5</v>
      </c>
      <c r="ADF169" s="494">
        <v>5</v>
      </c>
      <c r="ADG169" s="494">
        <v>5</v>
      </c>
      <c r="ADH169" s="494">
        <v>5</v>
      </c>
      <c r="ADI169" s="494">
        <v>5</v>
      </c>
      <c r="ADJ169" s="494">
        <v>5</v>
      </c>
      <c r="ADK169" s="494">
        <v>5</v>
      </c>
      <c r="ADL169" s="494">
        <v>5</v>
      </c>
      <c r="ADM169" s="494">
        <v>5</v>
      </c>
      <c r="ADN169" s="494">
        <v>5</v>
      </c>
      <c r="ADO169" s="494">
        <v>5</v>
      </c>
      <c r="ADP169" s="494">
        <v>5</v>
      </c>
      <c r="ADQ169" s="494">
        <v>5</v>
      </c>
      <c r="ADR169" s="494">
        <v>5</v>
      </c>
      <c r="ADS169" s="494">
        <v>5</v>
      </c>
      <c r="ADT169" s="494">
        <v>5</v>
      </c>
      <c r="ADU169" s="494">
        <v>5</v>
      </c>
      <c r="ADV169" s="494">
        <v>5</v>
      </c>
      <c r="ADW169" s="494">
        <v>5</v>
      </c>
      <c r="ADX169" s="494">
        <v>5</v>
      </c>
      <c r="ADY169" s="494">
        <v>5</v>
      </c>
      <c r="ADZ169" s="494">
        <v>5</v>
      </c>
      <c r="AEA169" s="494">
        <v>5</v>
      </c>
      <c r="AEB169" s="494">
        <v>5</v>
      </c>
      <c r="AEC169" s="494">
        <v>5</v>
      </c>
      <c r="AED169" s="494">
        <v>5</v>
      </c>
      <c r="AEE169" s="494">
        <v>5</v>
      </c>
      <c r="AEF169" s="494">
        <v>5</v>
      </c>
      <c r="AEG169" s="494">
        <v>5</v>
      </c>
      <c r="AEH169" s="494">
        <v>5</v>
      </c>
      <c r="AEI169" s="494">
        <v>5</v>
      </c>
      <c r="AEJ169" s="494">
        <v>5</v>
      </c>
      <c r="AEK169" s="494">
        <v>5</v>
      </c>
      <c r="AEL169" s="494">
        <v>5</v>
      </c>
      <c r="AEM169" s="494">
        <v>5</v>
      </c>
      <c r="AEN169" s="494">
        <v>5</v>
      </c>
      <c r="AEO169" s="494">
        <v>5</v>
      </c>
      <c r="AEP169" s="494">
        <v>5</v>
      </c>
      <c r="AEQ169" s="494">
        <v>5</v>
      </c>
      <c r="AER169" s="494">
        <v>5</v>
      </c>
      <c r="AES169" s="494">
        <v>5</v>
      </c>
      <c r="AET169" s="494">
        <v>5</v>
      </c>
      <c r="AEU169" s="494">
        <v>5</v>
      </c>
      <c r="AEV169" s="494">
        <v>5</v>
      </c>
      <c r="AEW169" s="494">
        <v>5</v>
      </c>
      <c r="AEX169" s="494">
        <v>5</v>
      </c>
      <c r="AEY169" s="494">
        <v>5</v>
      </c>
      <c r="AEZ169" s="494">
        <v>5</v>
      </c>
      <c r="AFA169" s="494">
        <v>5</v>
      </c>
      <c r="AFB169" s="494">
        <v>5</v>
      </c>
      <c r="AFC169" s="494">
        <v>5</v>
      </c>
      <c r="AFD169" s="494">
        <v>5</v>
      </c>
      <c r="AFE169" s="494">
        <v>5</v>
      </c>
      <c r="AFF169" s="494">
        <v>5</v>
      </c>
      <c r="AFG169" s="494">
        <v>5</v>
      </c>
      <c r="AFH169" s="494">
        <v>5</v>
      </c>
      <c r="AFI169" s="494">
        <v>5</v>
      </c>
      <c r="AFJ169" s="494">
        <v>5</v>
      </c>
      <c r="AFK169" s="494">
        <v>5</v>
      </c>
      <c r="AFL169" s="494">
        <v>5</v>
      </c>
      <c r="AFM169" s="494">
        <v>5</v>
      </c>
      <c r="AFN169" s="494">
        <v>5</v>
      </c>
      <c r="AFO169" s="494">
        <v>5</v>
      </c>
      <c r="AFP169" s="494">
        <v>5</v>
      </c>
      <c r="AFQ169" s="494">
        <v>5</v>
      </c>
      <c r="AFR169" s="494">
        <v>5</v>
      </c>
      <c r="AFS169" s="494">
        <v>5</v>
      </c>
      <c r="AFT169" s="494">
        <v>5</v>
      </c>
      <c r="AFU169" s="494">
        <v>5</v>
      </c>
      <c r="AFV169" s="494">
        <v>5</v>
      </c>
      <c r="AFW169" s="494">
        <v>5</v>
      </c>
      <c r="AFX169" s="494">
        <v>5</v>
      </c>
      <c r="AFY169" s="494">
        <v>5</v>
      </c>
      <c r="AFZ169" s="494">
        <v>5</v>
      </c>
      <c r="AGA169" s="494">
        <v>5</v>
      </c>
      <c r="AGB169" s="494">
        <v>5</v>
      </c>
      <c r="AGC169" s="494">
        <v>5</v>
      </c>
      <c r="AGD169" s="494">
        <v>5</v>
      </c>
      <c r="AGE169" s="494">
        <v>5</v>
      </c>
      <c r="AGF169" s="494">
        <v>5</v>
      </c>
      <c r="AGG169" s="494">
        <v>5</v>
      </c>
      <c r="AGH169" s="494">
        <v>5</v>
      </c>
      <c r="AGI169" s="494">
        <v>5</v>
      </c>
      <c r="AGJ169" s="494">
        <v>5</v>
      </c>
      <c r="AGK169" s="494">
        <v>5</v>
      </c>
      <c r="AGL169" s="494">
        <v>5</v>
      </c>
      <c r="AGM169" s="494">
        <v>5</v>
      </c>
      <c r="AGN169" s="494">
        <v>5</v>
      </c>
      <c r="AGO169" s="494">
        <v>5</v>
      </c>
      <c r="AGP169" s="494">
        <v>5</v>
      </c>
      <c r="AGQ169" s="494">
        <v>5</v>
      </c>
      <c r="AGR169" s="494">
        <v>5</v>
      </c>
      <c r="AGS169" s="494">
        <v>5</v>
      </c>
      <c r="AGT169" s="494">
        <v>5</v>
      </c>
      <c r="AGU169" s="494">
        <v>5</v>
      </c>
      <c r="AGV169" s="494">
        <v>5</v>
      </c>
      <c r="AGW169" s="494">
        <v>5</v>
      </c>
      <c r="AGX169" s="494">
        <v>5</v>
      </c>
      <c r="AGY169" s="494">
        <v>5</v>
      </c>
      <c r="AGZ169" s="494">
        <v>5</v>
      </c>
      <c r="AHA169" s="494">
        <v>5</v>
      </c>
      <c r="AHB169" s="494">
        <v>5</v>
      </c>
      <c r="AHC169" s="494">
        <v>5</v>
      </c>
      <c r="AHD169" s="494">
        <v>5</v>
      </c>
      <c r="AHE169" s="494">
        <v>5</v>
      </c>
      <c r="AHF169" s="494">
        <v>5</v>
      </c>
      <c r="AHG169" s="494">
        <v>5</v>
      </c>
      <c r="AHH169" s="494">
        <v>5</v>
      </c>
      <c r="AHI169" s="494">
        <v>5</v>
      </c>
      <c r="AHJ169" s="494">
        <v>5</v>
      </c>
      <c r="AHK169" s="494">
        <v>5</v>
      </c>
      <c r="AHL169" s="494">
        <v>5</v>
      </c>
      <c r="AHM169" s="494">
        <v>5</v>
      </c>
      <c r="AHN169" s="494">
        <v>5</v>
      </c>
      <c r="AHO169" s="494">
        <v>5</v>
      </c>
      <c r="AHP169" s="494">
        <v>5</v>
      </c>
      <c r="AHQ169" s="494">
        <v>5</v>
      </c>
      <c r="AHR169" s="494">
        <v>5</v>
      </c>
      <c r="AHS169" s="494">
        <v>5</v>
      </c>
      <c r="AHT169" s="494">
        <v>5</v>
      </c>
      <c r="AHU169" s="494">
        <v>5</v>
      </c>
      <c r="AHV169" s="494">
        <v>5</v>
      </c>
      <c r="AHW169" s="494">
        <v>5</v>
      </c>
      <c r="AHX169" s="494">
        <v>5</v>
      </c>
      <c r="AHY169" s="494">
        <v>5</v>
      </c>
      <c r="AHZ169" s="494">
        <v>5</v>
      </c>
      <c r="AIA169" s="494">
        <v>5</v>
      </c>
      <c r="AIB169" s="494">
        <v>5</v>
      </c>
      <c r="AIC169" s="494">
        <v>5</v>
      </c>
      <c r="AID169" s="494">
        <v>5</v>
      </c>
      <c r="AIE169" s="494">
        <v>5</v>
      </c>
      <c r="AIF169" s="494">
        <v>5</v>
      </c>
      <c r="AIG169" s="494">
        <v>5</v>
      </c>
      <c r="AIH169" s="494">
        <v>5</v>
      </c>
      <c r="AII169" s="494">
        <v>5</v>
      </c>
      <c r="AIJ169" s="494">
        <v>5</v>
      </c>
      <c r="AIK169" s="494">
        <v>5</v>
      </c>
      <c r="AIL169" s="494">
        <v>5</v>
      </c>
      <c r="AIM169" s="494">
        <v>5</v>
      </c>
      <c r="AIN169" s="494">
        <v>5</v>
      </c>
      <c r="AIO169" s="494">
        <v>5</v>
      </c>
      <c r="AIP169" s="494">
        <v>5</v>
      </c>
      <c r="AIQ169" s="494">
        <v>5</v>
      </c>
      <c r="AIR169" s="494">
        <v>5</v>
      </c>
      <c r="AIS169" s="494">
        <v>5</v>
      </c>
      <c r="AIT169" s="494">
        <v>5</v>
      </c>
      <c r="AIU169" s="494">
        <v>5</v>
      </c>
      <c r="AIV169" s="494">
        <v>5</v>
      </c>
      <c r="AIW169" s="494">
        <v>5</v>
      </c>
      <c r="AIX169" s="494">
        <v>5</v>
      </c>
      <c r="AIY169" s="494">
        <v>5</v>
      </c>
      <c r="AIZ169" s="494">
        <v>5</v>
      </c>
      <c r="AJA169" s="494">
        <v>5</v>
      </c>
      <c r="AJB169" s="494">
        <v>5</v>
      </c>
      <c r="AJC169" s="494">
        <v>5</v>
      </c>
      <c r="AJD169" s="494">
        <v>5</v>
      </c>
      <c r="AJE169" s="494">
        <v>5</v>
      </c>
      <c r="AJF169" s="494">
        <v>5</v>
      </c>
      <c r="AJG169" s="494">
        <v>5</v>
      </c>
      <c r="AJH169" s="494">
        <v>5</v>
      </c>
      <c r="AJI169" s="494">
        <v>5</v>
      </c>
      <c r="AJJ169" s="494">
        <v>5</v>
      </c>
      <c r="AJK169" s="494">
        <v>5</v>
      </c>
      <c r="AJL169" s="494">
        <v>5</v>
      </c>
      <c r="AJM169" s="494">
        <v>5</v>
      </c>
      <c r="AJN169" s="494">
        <v>5</v>
      </c>
      <c r="AJO169" s="494">
        <v>5</v>
      </c>
      <c r="AJP169" s="494">
        <v>5</v>
      </c>
      <c r="AJQ169" s="494">
        <v>5</v>
      </c>
      <c r="AJR169" s="494">
        <v>5</v>
      </c>
      <c r="AJS169" s="494">
        <v>5</v>
      </c>
      <c r="AJT169" s="494">
        <v>5</v>
      </c>
      <c r="AJU169" s="494">
        <v>5</v>
      </c>
      <c r="AJV169" s="494">
        <v>5</v>
      </c>
      <c r="AJW169" s="494">
        <v>5</v>
      </c>
      <c r="AJX169" s="494">
        <v>5</v>
      </c>
      <c r="AJY169" s="494">
        <v>5</v>
      </c>
      <c r="AJZ169" s="494">
        <v>5</v>
      </c>
      <c r="AKA169" s="494">
        <v>5</v>
      </c>
      <c r="AKB169" s="494">
        <v>5</v>
      </c>
      <c r="AKC169" s="494">
        <v>5</v>
      </c>
      <c r="AKD169" s="494">
        <v>5</v>
      </c>
      <c r="AKE169" s="494">
        <v>5</v>
      </c>
      <c r="AKF169" s="494">
        <v>5</v>
      </c>
      <c r="AKG169" s="494">
        <v>5</v>
      </c>
      <c r="AKH169" s="494">
        <v>5</v>
      </c>
      <c r="AKI169" s="494">
        <v>5</v>
      </c>
      <c r="AKJ169" s="494">
        <v>5</v>
      </c>
      <c r="AKK169" s="494">
        <v>5</v>
      </c>
      <c r="AKL169" s="494">
        <v>5</v>
      </c>
      <c r="AKM169" s="494">
        <v>5</v>
      </c>
      <c r="AKN169" s="494">
        <v>5</v>
      </c>
      <c r="AKO169" s="494">
        <v>5</v>
      </c>
      <c r="AKP169" s="494">
        <v>5</v>
      </c>
      <c r="AKQ169" s="494">
        <v>5</v>
      </c>
      <c r="AKR169" s="494">
        <v>5</v>
      </c>
      <c r="AKS169" s="494">
        <v>5</v>
      </c>
      <c r="AKT169" s="494">
        <v>5</v>
      </c>
      <c r="AKU169" s="494">
        <v>5</v>
      </c>
      <c r="AKV169" s="494">
        <v>5</v>
      </c>
      <c r="AKW169" s="494">
        <v>5</v>
      </c>
      <c r="AKX169" s="494">
        <v>5</v>
      </c>
      <c r="AKY169" s="494">
        <v>5</v>
      </c>
      <c r="AKZ169" s="494">
        <v>5</v>
      </c>
      <c r="ALA169" s="494">
        <v>5</v>
      </c>
      <c r="ALB169" s="494">
        <v>5</v>
      </c>
      <c r="ALC169" s="494">
        <v>5</v>
      </c>
      <c r="ALD169" s="494">
        <v>5</v>
      </c>
      <c r="ALE169" s="494">
        <v>5</v>
      </c>
      <c r="ALF169" s="494">
        <v>5</v>
      </c>
      <c r="ALG169" s="494">
        <v>5</v>
      </c>
      <c r="ALH169" s="494">
        <v>5</v>
      </c>
      <c r="ALI169" s="494">
        <v>5</v>
      </c>
      <c r="ALJ169" s="494">
        <v>5</v>
      </c>
      <c r="ALK169" s="494">
        <v>5</v>
      </c>
      <c r="ALL169" s="494">
        <v>5</v>
      </c>
      <c r="ALM169" s="494">
        <v>5</v>
      </c>
      <c r="ALN169" s="494">
        <v>5</v>
      </c>
      <c r="ALO169" s="494">
        <v>5</v>
      </c>
      <c r="ALP169" s="494">
        <v>5</v>
      </c>
      <c r="ALQ169" s="494">
        <v>5</v>
      </c>
      <c r="ALR169" s="494">
        <v>5</v>
      </c>
      <c r="ALS169" s="494">
        <v>5</v>
      </c>
      <c r="ALT169" s="494">
        <v>5</v>
      </c>
      <c r="ALU169" s="494">
        <v>5</v>
      </c>
      <c r="ALV169" s="494">
        <v>5</v>
      </c>
      <c r="ALW169" s="494">
        <v>5</v>
      </c>
      <c r="ALX169" s="494">
        <v>5</v>
      </c>
      <c r="ALY169" s="494">
        <v>5</v>
      </c>
      <c r="ALZ169" s="494">
        <v>5</v>
      </c>
      <c r="AMA169" s="494">
        <v>5</v>
      </c>
      <c r="AMB169" s="494">
        <v>5</v>
      </c>
      <c r="AMC169" s="494">
        <v>5</v>
      </c>
      <c r="AMD169" s="494">
        <v>5</v>
      </c>
      <c r="AME169" s="494">
        <v>5</v>
      </c>
      <c r="AMF169" s="494">
        <v>5</v>
      </c>
      <c r="AMG169" s="494">
        <v>5</v>
      </c>
      <c r="AMH169" s="494">
        <v>5</v>
      </c>
      <c r="AMI169" s="494">
        <v>5</v>
      </c>
      <c r="AMJ169" s="494">
        <v>5</v>
      </c>
      <c r="AMK169" s="494">
        <v>5</v>
      </c>
      <c r="AML169" s="494">
        <v>5</v>
      </c>
      <c r="AMM169" s="494">
        <v>5</v>
      </c>
      <c r="AMN169" s="494">
        <v>5</v>
      </c>
      <c r="AMO169" s="494">
        <v>5</v>
      </c>
      <c r="AMP169" s="494">
        <v>5</v>
      </c>
      <c r="AMQ169" s="494">
        <v>5</v>
      </c>
      <c r="AMR169" s="494">
        <v>5</v>
      </c>
      <c r="AMS169" s="494">
        <v>5</v>
      </c>
      <c r="AMT169" s="494">
        <v>5</v>
      </c>
      <c r="AMU169" s="494">
        <v>5</v>
      </c>
      <c r="AMV169" s="494">
        <v>5</v>
      </c>
      <c r="AMW169" s="494">
        <v>5</v>
      </c>
      <c r="AMX169" s="494">
        <v>5</v>
      </c>
      <c r="AMY169" s="494">
        <v>5</v>
      </c>
      <c r="AMZ169" s="494">
        <v>5</v>
      </c>
      <c r="ANA169" s="494">
        <v>5</v>
      </c>
      <c r="ANB169" s="494">
        <v>5</v>
      </c>
      <c r="ANC169" s="494">
        <v>5</v>
      </c>
      <c r="AND169" s="494">
        <v>5</v>
      </c>
      <c r="ANE169" s="494">
        <v>5</v>
      </c>
      <c r="ANF169" s="494">
        <v>5</v>
      </c>
      <c r="ANG169" s="494">
        <v>5</v>
      </c>
      <c r="ANH169" s="494">
        <v>5</v>
      </c>
      <c r="ANI169" s="494">
        <v>5</v>
      </c>
      <c r="ANJ169" s="494">
        <v>5</v>
      </c>
      <c r="ANK169" s="494">
        <v>5</v>
      </c>
      <c r="ANL169" s="494">
        <v>5</v>
      </c>
      <c r="ANM169" s="494">
        <v>5</v>
      </c>
      <c r="ANN169" s="494">
        <v>5</v>
      </c>
      <c r="ANO169" s="494">
        <v>5</v>
      </c>
      <c r="ANP169" s="494">
        <v>5</v>
      </c>
      <c r="ANQ169" s="494">
        <v>5</v>
      </c>
      <c r="ANR169" s="494">
        <v>5</v>
      </c>
      <c r="ANS169" s="494">
        <v>5</v>
      </c>
      <c r="ANT169" s="494">
        <v>5</v>
      </c>
      <c r="ANU169" s="494">
        <v>5</v>
      </c>
      <c r="ANV169" s="494">
        <v>5</v>
      </c>
      <c r="ANW169" s="494">
        <v>5</v>
      </c>
      <c r="ANX169" s="494">
        <v>5</v>
      </c>
      <c r="ANY169" s="494">
        <v>5</v>
      </c>
      <c r="ANZ169" s="494">
        <v>5</v>
      </c>
      <c r="AOA169" s="494">
        <v>5</v>
      </c>
      <c r="AOB169" s="494">
        <v>5</v>
      </c>
      <c r="AOC169" s="494">
        <v>5</v>
      </c>
      <c r="AOD169" s="494">
        <v>5</v>
      </c>
      <c r="AOE169" s="494">
        <v>5</v>
      </c>
      <c r="AOF169" s="494">
        <v>5</v>
      </c>
      <c r="AOG169" s="494">
        <v>5</v>
      </c>
      <c r="AOH169" s="494">
        <v>5</v>
      </c>
      <c r="AOI169" s="494">
        <v>5</v>
      </c>
      <c r="AOJ169" s="494">
        <v>5</v>
      </c>
      <c r="AOK169" s="494">
        <v>5</v>
      </c>
      <c r="AOL169" s="494">
        <v>5</v>
      </c>
      <c r="AOM169" s="494">
        <v>5</v>
      </c>
      <c r="AON169" s="494">
        <v>5</v>
      </c>
      <c r="AOO169" s="494">
        <v>5</v>
      </c>
      <c r="AOP169" s="494">
        <v>5</v>
      </c>
      <c r="AOQ169" s="494">
        <v>5</v>
      </c>
      <c r="AOR169" s="494">
        <v>5</v>
      </c>
      <c r="AOS169" s="494">
        <v>5</v>
      </c>
      <c r="AOT169" s="494">
        <v>5</v>
      </c>
      <c r="AOU169" s="494">
        <v>5</v>
      </c>
      <c r="AOV169" s="494">
        <v>5</v>
      </c>
      <c r="AOW169" s="494">
        <v>5</v>
      </c>
      <c r="AOX169" s="494">
        <v>5</v>
      </c>
      <c r="AOY169" s="494">
        <v>5</v>
      </c>
      <c r="AOZ169" s="494">
        <v>5</v>
      </c>
      <c r="APA169" s="494">
        <v>5</v>
      </c>
      <c r="APB169" s="494">
        <v>5</v>
      </c>
      <c r="APC169" s="494">
        <v>5</v>
      </c>
      <c r="APD169" s="494">
        <v>5</v>
      </c>
      <c r="APE169" s="494">
        <v>5</v>
      </c>
      <c r="APF169" s="494">
        <v>5</v>
      </c>
      <c r="APG169" s="494">
        <v>5</v>
      </c>
      <c r="APH169" s="494">
        <v>5</v>
      </c>
      <c r="API169" s="494">
        <v>5</v>
      </c>
      <c r="APJ169" s="494">
        <v>5</v>
      </c>
      <c r="APK169" s="494">
        <v>5</v>
      </c>
      <c r="APL169" s="494">
        <v>5</v>
      </c>
      <c r="APM169" s="494">
        <v>5</v>
      </c>
      <c r="APN169" s="494">
        <v>5</v>
      </c>
      <c r="APO169" s="494">
        <v>5</v>
      </c>
      <c r="APP169" s="494">
        <v>5</v>
      </c>
      <c r="APQ169" s="494">
        <v>5</v>
      </c>
      <c r="APR169" s="494">
        <v>5</v>
      </c>
      <c r="APS169" s="494">
        <v>5</v>
      </c>
      <c r="APT169" s="494">
        <v>5</v>
      </c>
      <c r="APU169" s="494">
        <v>5</v>
      </c>
      <c r="APV169" s="494">
        <v>5</v>
      </c>
      <c r="APW169" s="494">
        <v>5</v>
      </c>
      <c r="APX169" s="494">
        <v>5</v>
      </c>
      <c r="APY169" s="494">
        <v>5</v>
      </c>
      <c r="APZ169" s="494">
        <v>5</v>
      </c>
      <c r="AQA169" s="494">
        <v>5</v>
      </c>
      <c r="AQB169" s="494">
        <v>5</v>
      </c>
      <c r="AQC169" s="494">
        <v>5</v>
      </c>
      <c r="AQD169" s="494">
        <v>5</v>
      </c>
      <c r="AQE169" s="494">
        <v>5</v>
      </c>
      <c r="AQF169" s="494">
        <v>5</v>
      </c>
      <c r="AQG169" s="494">
        <v>5</v>
      </c>
      <c r="AQH169" s="494">
        <v>5</v>
      </c>
      <c r="AQI169" s="494">
        <v>5</v>
      </c>
      <c r="AQJ169" s="494">
        <v>5</v>
      </c>
      <c r="AQK169" s="494">
        <v>5</v>
      </c>
      <c r="AQL169" s="494">
        <v>5</v>
      </c>
      <c r="AQM169" s="494">
        <v>5</v>
      </c>
      <c r="AQN169" s="494">
        <v>5</v>
      </c>
      <c r="AQO169" s="494">
        <v>5</v>
      </c>
      <c r="AQP169" s="494">
        <v>5</v>
      </c>
      <c r="AQQ169" s="494">
        <v>5</v>
      </c>
      <c r="AQR169" s="494">
        <v>5</v>
      </c>
      <c r="AQS169" s="494">
        <v>5</v>
      </c>
      <c r="AQT169" s="494">
        <v>5</v>
      </c>
      <c r="AQU169" s="494">
        <v>5</v>
      </c>
      <c r="AQV169" s="494">
        <v>5</v>
      </c>
      <c r="AQW169" s="494">
        <v>5</v>
      </c>
      <c r="AQX169" s="494">
        <v>5</v>
      </c>
      <c r="AQY169" s="494">
        <v>5</v>
      </c>
      <c r="AQZ169" s="494">
        <v>5</v>
      </c>
      <c r="ARA169" s="494">
        <v>5</v>
      </c>
      <c r="ARB169" s="494">
        <v>5</v>
      </c>
      <c r="ARC169" s="494">
        <v>5</v>
      </c>
      <c r="ARD169" s="494">
        <v>5</v>
      </c>
      <c r="ARE169" s="494">
        <v>5</v>
      </c>
      <c r="ARF169" s="494">
        <v>5</v>
      </c>
      <c r="ARG169" s="494">
        <v>5</v>
      </c>
      <c r="ARH169" s="494">
        <v>5</v>
      </c>
      <c r="ARI169" s="494">
        <v>5</v>
      </c>
      <c r="ARJ169" s="494">
        <v>5</v>
      </c>
      <c r="ARK169" s="494">
        <v>5</v>
      </c>
      <c r="ARL169" s="494">
        <v>5</v>
      </c>
      <c r="ARM169" s="494">
        <v>5</v>
      </c>
      <c r="ARN169" s="494">
        <v>5</v>
      </c>
      <c r="ARO169" s="494">
        <v>5</v>
      </c>
      <c r="ARP169" s="494">
        <v>5</v>
      </c>
      <c r="ARQ169" s="494">
        <v>5</v>
      </c>
      <c r="ARR169" s="494">
        <v>5</v>
      </c>
      <c r="ARS169" s="494">
        <v>5</v>
      </c>
      <c r="ART169" s="494">
        <v>5</v>
      </c>
      <c r="ARU169" s="494">
        <v>5</v>
      </c>
      <c r="ARV169" s="494">
        <v>5</v>
      </c>
      <c r="ARW169" s="494">
        <v>5</v>
      </c>
      <c r="ARX169" s="494">
        <v>5</v>
      </c>
      <c r="ARY169" s="494">
        <v>5</v>
      </c>
      <c r="ARZ169" s="494">
        <v>5</v>
      </c>
      <c r="ASA169" s="494">
        <v>5</v>
      </c>
      <c r="ASB169" s="494">
        <v>5</v>
      </c>
      <c r="ASC169" s="494">
        <v>5</v>
      </c>
      <c r="ASD169" s="494">
        <v>5</v>
      </c>
      <c r="ASE169" s="494">
        <v>5</v>
      </c>
      <c r="ASF169" s="494">
        <v>5</v>
      </c>
      <c r="ASG169" s="494">
        <v>5</v>
      </c>
      <c r="ASH169" s="494">
        <v>5</v>
      </c>
      <c r="ASI169" s="494">
        <v>5</v>
      </c>
      <c r="ASJ169" s="494">
        <v>5</v>
      </c>
      <c r="ASK169" s="494">
        <v>5</v>
      </c>
      <c r="ASL169" s="494">
        <v>5</v>
      </c>
      <c r="ASM169" s="494">
        <v>5</v>
      </c>
      <c r="ASN169" s="494">
        <v>5</v>
      </c>
      <c r="ASO169" s="494">
        <v>5</v>
      </c>
      <c r="ASP169" s="494">
        <v>5</v>
      </c>
      <c r="ASQ169" s="494">
        <v>5</v>
      </c>
      <c r="ASR169" s="494">
        <v>5</v>
      </c>
      <c r="ASS169" s="494">
        <v>5</v>
      </c>
      <c r="AST169" s="494">
        <v>5</v>
      </c>
      <c r="ASU169" s="494">
        <v>5</v>
      </c>
      <c r="ASV169" s="494">
        <v>5</v>
      </c>
      <c r="ASW169" s="494">
        <v>5</v>
      </c>
      <c r="ASX169" s="494">
        <v>5</v>
      </c>
      <c r="ASY169" s="494">
        <v>5</v>
      </c>
      <c r="ASZ169" s="494">
        <v>5</v>
      </c>
      <c r="ATA169" s="494">
        <v>5</v>
      </c>
      <c r="ATB169" s="494">
        <v>5</v>
      </c>
      <c r="ATC169" s="494">
        <v>5</v>
      </c>
      <c r="ATD169" s="494">
        <v>5</v>
      </c>
      <c r="ATE169" s="494">
        <v>5</v>
      </c>
      <c r="ATF169" s="494">
        <v>5</v>
      </c>
      <c r="ATG169" s="494">
        <v>5</v>
      </c>
      <c r="ATH169" s="494">
        <v>5</v>
      </c>
      <c r="ATI169" s="494">
        <v>5</v>
      </c>
      <c r="ATJ169" s="494">
        <v>5</v>
      </c>
      <c r="ATK169" s="494">
        <v>5</v>
      </c>
      <c r="ATL169" s="494">
        <v>5</v>
      </c>
      <c r="ATM169" s="494">
        <v>5</v>
      </c>
      <c r="ATN169" s="494">
        <v>5</v>
      </c>
      <c r="ATO169" s="494">
        <v>5</v>
      </c>
      <c r="ATP169" s="494">
        <v>5</v>
      </c>
      <c r="ATQ169" s="494">
        <v>5</v>
      </c>
      <c r="ATR169" s="494">
        <v>5</v>
      </c>
      <c r="ATS169" s="494">
        <v>5</v>
      </c>
      <c r="ATT169" s="494">
        <v>5</v>
      </c>
      <c r="ATU169" s="494">
        <v>5</v>
      </c>
      <c r="ATV169" s="494">
        <v>5</v>
      </c>
      <c r="ATW169" s="494">
        <v>5</v>
      </c>
      <c r="ATX169" s="494">
        <v>5</v>
      </c>
      <c r="ATY169" s="494">
        <v>5</v>
      </c>
      <c r="ATZ169" s="494">
        <v>5</v>
      </c>
      <c r="AUA169" s="494">
        <v>5</v>
      </c>
      <c r="AUB169" s="494">
        <v>5</v>
      </c>
      <c r="AUC169" s="494">
        <v>5</v>
      </c>
      <c r="AUD169" s="494">
        <v>5</v>
      </c>
      <c r="AUE169" s="494">
        <v>5</v>
      </c>
      <c r="AUF169" s="494">
        <v>5</v>
      </c>
      <c r="AUG169" s="494">
        <v>5</v>
      </c>
      <c r="AUH169" s="494">
        <v>5</v>
      </c>
      <c r="AUI169" s="494">
        <v>5</v>
      </c>
      <c r="AUJ169" s="494">
        <v>5</v>
      </c>
      <c r="AUK169" s="494">
        <v>5</v>
      </c>
      <c r="AUL169" s="494">
        <v>5</v>
      </c>
      <c r="AUM169" s="494">
        <v>5</v>
      </c>
      <c r="AUN169" s="494">
        <v>5</v>
      </c>
      <c r="AUO169" s="494">
        <v>5</v>
      </c>
      <c r="AUP169" s="494">
        <v>5</v>
      </c>
      <c r="AUQ169" s="494">
        <v>5</v>
      </c>
      <c r="AUR169" s="494">
        <v>5</v>
      </c>
      <c r="AUS169" s="494">
        <v>5</v>
      </c>
      <c r="AUT169" s="494">
        <v>5</v>
      </c>
      <c r="AUU169" s="494">
        <v>5</v>
      </c>
      <c r="AUV169" s="494">
        <v>5</v>
      </c>
      <c r="AUW169" s="494">
        <v>5</v>
      </c>
      <c r="AUX169" s="494">
        <v>5</v>
      </c>
      <c r="AUY169" s="494">
        <v>5</v>
      </c>
      <c r="AUZ169" s="494">
        <v>5</v>
      </c>
      <c r="AVA169" s="494">
        <v>5</v>
      </c>
      <c r="AVB169" s="494">
        <v>5</v>
      </c>
      <c r="AVC169" s="494">
        <v>5</v>
      </c>
      <c r="AVD169" s="494">
        <v>5</v>
      </c>
      <c r="AVE169" s="494">
        <v>5</v>
      </c>
      <c r="AVF169" s="494">
        <v>5</v>
      </c>
      <c r="AVG169" s="494">
        <v>5</v>
      </c>
      <c r="AVH169" s="494">
        <v>5</v>
      </c>
      <c r="AVI169" s="494">
        <v>5</v>
      </c>
      <c r="AVJ169" s="494">
        <v>5</v>
      </c>
      <c r="AVK169" s="494">
        <v>5</v>
      </c>
      <c r="AVL169" s="494">
        <v>5</v>
      </c>
      <c r="AVM169" s="494">
        <v>5</v>
      </c>
      <c r="AVN169" s="494">
        <v>5</v>
      </c>
      <c r="AVO169" s="494">
        <v>5</v>
      </c>
      <c r="AVP169" s="494">
        <v>5</v>
      </c>
      <c r="AVQ169" s="494">
        <v>5</v>
      </c>
      <c r="AVR169" s="494">
        <v>5</v>
      </c>
      <c r="AVS169" s="494">
        <v>5</v>
      </c>
      <c r="AVT169" s="494">
        <v>5</v>
      </c>
      <c r="AVU169" s="494">
        <v>5</v>
      </c>
      <c r="AVV169" s="494">
        <v>5</v>
      </c>
      <c r="AVW169" s="494">
        <v>5</v>
      </c>
      <c r="AVX169" s="494">
        <v>5</v>
      </c>
      <c r="AVY169" s="494">
        <v>5</v>
      </c>
      <c r="AVZ169" s="494">
        <v>5</v>
      </c>
      <c r="AWA169" s="494">
        <v>5</v>
      </c>
      <c r="AWB169" s="494">
        <v>5</v>
      </c>
      <c r="AWC169" s="494">
        <v>5</v>
      </c>
      <c r="AWD169" s="494">
        <v>5</v>
      </c>
      <c r="AWE169" s="494">
        <v>5</v>
      </c>
      <c r="AWF169" s="494">
        <v>5</v>
      </c>
      <c r="AWG169" s="494">
        <v>5</v>
      </c>
      <c r="AWH169" s="494">
        <v>5</v>
      </c>
      <c r="AWI169" s="494">
        <v>5</v>
      </c>
      <c r="AWJ169" s="494">
        <v>5</v>
      </c>
      <c r="AWK169" s="494">
        <v>5</v>
      </c>
      <c r="AWL169" s="494">
        <v>5</v>
      </c>
      <c r="AWM169" s="494">
        <v>5</v>
      </c>
      <c r="AWN169" s="494">
        <v>5</v>
      </c>
      <c r="AWO169" s="494">
        <v>5</v>
      </c>
      <c r="AWP169" s="494">
        <v>5</v>
      </c>
      <c r="AWQ169" s="494">
        <v>5</v>
      </c>
      <c r="AWR169" s="494">
        <v>5</v>
      </c>
      <c r="AWS169" s="494">
        <v>5</v>
      </c>
      <c r="AWT169" s="494">
        <v>5</v>
      </c>
      <c r="AWU169" s="494">
        <v>5</v>
      </c>
      <c r="AWV169" s="494">
        <v>5</v>
      </c>
      <c r="AWW169" s="494">
        <v>5</v>
      </c>
      <c r="AWX169" s="494">
        <v>5</v>
      </c>
      <c r="AWY169" s="494">
        <v>5</v>
      </c>
      <c r="AWZ169" s="494">
        <v>5</v>
      </c>
      <c r="AXA169" s="494">
        <v>5</v>
      </c>
      <c r="AXB169" s="494">
        <v>5</v>
      </c>
      <c r="AXC169" s="494">
        <v>5</v>
      </c>
      <c r="AXD169" s="494">
        <v>5</v>
      </c>
      <c r="AXE169" s="494">
        <v>5</v>
      </c>
      <c r="AXF169" s="494">
        <v>5</v>
      </c>
      <c r="AXG169" s="494">
        <v>5</v>
      </c>
      <c r="AXH169" s="494">
        <v>5</v>
      </c>
      <c r="AXI169" s="494">
        <v>5</v>
      </c>
      <c r="AXJ169" s="494">
        <v>5</v>
      </c>
      <c r="AXK169" s="494">
        <v>5</v>
      </c>
      <c r="AXL169" s="494">
        <v>5</v>
      </c>
      <c r="AXM169" s="494">
        <v>5</v>
      </c>
      <c r="AXN169" s="494">
        <v>5</v>
      </c>
      <c r="AXO169" s="494">
        <v>5</v>
      </c>
      <c r="AXP169" s="494">
        <v>5</v>
      </c>
      <c r="AXQ169" s="494">
        <v>5</v>
      </c>
      <c r="AXR169" s="494">
        <v>5</v>
      </c>
      <c r="AXS169" s="494">
        <v>5</v>
      </c>
      <c r="AXT169" s="494">
        <v>5</v>
      </c>
      <c r="AXU169" s="494">
        <v>5</v>
      </c>
      <c r="AXV169" s="494">
        <v>5</v>
      </c>
      <c r="AXW169" s="494">
        <v>5</v>
      </c>
      <c r="AXX169" s="494">
        <v>5</v>
      </c>
      <c r="AXY169" s="494">
        <v>5</v>
      </c>
      <c r="AXZ169" s="494">
        <v>5</v>
      </c>
      <c r="AYA169" s="494">
        <v>5</v>
      </c>
      <c r="AYB169" s="494">
        <v>5</v>
      </c>
      <c r="AYC169" s="494">
        <v>5</v>
      </c>
      <c r="AYD169" s="494">
        <v>5</v>
      </c>
      <c r="AYE169" s="494">
        <v>5</v>
      </c>
      <c r="AYF169" s="494">
        <v>5</v>
      </c>
      <c r="AYG169" s="494">
        <v>5</v>
      </c>
      <c r="AYH169" s="494">
        <v>5</v>
      </c>
      <c r="AYI169" s="494">
        <v>5</v>
      </c>
      <c r="AYJ169" s="494">
        <v>5</v>
      </c>
      <c r="AYK169" s="494">
        <v>5</v>
      </c>
      <c r="AYL169" s="494">
        <v>5</v>
      </c>
      <c r="AYM169" s="494">
        <v>5</v>
      </c>
      <c r="AYN169" s="494">
        <v>5</v>
      </c>
      <c r="AYO169" s="494">
        <v>5</v>
      </c>
      <c r="AYP169" s="494">
        <v>5</v>
      </c>
      <c r="AYQ169" s="494">
        <v>5</v>
      </c>
      <c r="AYR169" s="494">
        <v>5</v>
      </c>
      <c r="AYS169" s="494">
        <v>5</v>
      </c>
      <c r="AYT169" s="494">
        <v>5</v>
      </c>
      <c r="AYU169" s="494">
        <v>5</v>
      </c>
      <c r="AYV169" s="494">
        <v>5</v>
      </c>
      <c r="AYW169" s="494">
        <v>5</v>
      </c>
      <c r="AYX169" s="494">
        <v>5</v>
      </c>
      <c r="AYY169" s="494">
        <v>5</v>
      </c>
      <c r="AYZ169" s="494">
        <v>5</v>
      </c>
      <c r="AZA169" s="494">
        <v>5</v>
      </c>
      <c r="AZB169" s="494">
        <v>5</v>
      </c>
      <c r="AZC169" s="494">
        <v>5</v>
      </c>
      <c r="AZD169" s="494">
        <v>5</v>
      </c>
      <c r="AZE169" s="494">
        <v>5</v>
      </c>
      <c r="AZF169" s="494">
        <v>5</v>
      </c>
      <c r="AZG169" s="494">
        <v>5</v>
      </c>
      <c r="AZH169" s="494">
        <v>5</v>
      </c>
      <c r="AZI169" s="494">
        <v>5</v>
      </c>
      <c r="AZJ169" s="494">
        <v>5</v>
      </c>
      <c r="AZK169" s="494">
        <v>5</v>
      </c>
      <c r="AZL169" s="494">
        <v>5</v>
      </c>
      <c r="AZM169" s="494">
        <v>5</v>
      </c>
      <c r="AZN169" s="494">
        <v>5</v>
      </c>
      <c r="AZO169" s="494">
        <v>5</v>
      </c>
      <c r="AZP169" s="494">
        <v>5</v>
      </c>
      <c r="AZQ169" s="494">
        <v>5</v>
      </c>
      <c r="AZR169" s="494">
        <v>5</v>
      </c>
      <c r="AZS169" s="494">
        <v>5</v>
      </c>
      <c r="AZT169" s="494">
        <v>5</v>
      </c>
      <c r="AZU169" s="494">
        <v>5</v>
      </c>
      <c r="AZV169" s="494">
        <v>5</v>
      </c>
      <c r="AZW169" s="494">
        <v>5</v>
      </c>
      <c r="AZX169" s="494">
        <v>5</v>
      </c>
      <c r="AZY169" s="494">
        <v>5</v>
      </c>
      <c r="AZZ169" s="494">
        <v>5</v>
      </c>
      <c r="BAA169" s="494">
        <v>5</v>
      </c>
      <c r="BAB169" s="494">
        <v>5</v>
      </c>
      <c r="BAC169" s="494">
        <v>5</v>
      </c>
      <c r="BAD169" s="494">
        <v>5</v>
      </c>
      <c r="BAE169" s="494">
        <v>5</v>
      </c>
      <c r="BAF169" s="494">
        <v>5</v>
      </c>
      <c r="BAG169" s="494">
        <v>5</v>
      </c>
      <c r="BAH169" s="494">
        <v>5</v>
      </c>
      <c r="BAI169" s="494">
        <v>5</v>
      </c>
      <c r="BAJ169" s="494">
        <v>5</v>
      </c>
      <c r="BAK169" s="494">
        <v>5</v>
      </c>
      <c r="BAL169" s="494">
        <v>5</v>
      </c>
      <c r="BAM169" s="494">
        <v>5</v>
      </c>
      <c r="BAN169" s="494">
        <v>5</v>
      </c>
      <c r="BAO169" s="494">
        <v>5</v>
      </c>
      <c r="BAP169" s="494">
        <v>5</v>
      </c>
      <c r="BAQ169" s="494">
        <v>5</v>
      </c>
      <c r="BAR169" s="494">
        <v>5</v>
      </c>
      <c r="BAS169" s="494">
        <v>5</v>
      </c>
      <c r="BAT169" s="494">
        <v>5</v>
      </c>
      <c r="BAU169" s="494">
        <v>5</v>
      </c>
      <c r="BAV169" s="494">
        <v>5</v>
      </c>
      <c r="BAW169" s="494">
        <v>5</v>
      </c>
      <c r="BAX169" s="494">
        <v>5</v>
      </c>
      <c r="BAY169" s="494">
        <v>5</v>
      </c>
      <c r="BAZ169" s="494">
        <v>5</v>
      </c>
      <c r="BBA169" s="494">
        <v>5</v>
      </c>
      <c r="BBB169" s="494">
        <v>5</v>
      </c>
      <c r="BBC169" s="494">
        <v>5</v>
      </c>
      <c r="BBD169" s="494">
        <v>5</v>
      </c>
      <c r="BBE169" s="494">
        <v>5</v>
      </c>
      <c r="BBF169" s="494">
        <v>5</v>
      </c>
      <c r="BBG169" s="494">
        <v>5</v>
      </c>
      <c r="BBH169" s="494">
        <v>5</v>
      </c>
      <c r="BBI169" s="494">
        <v>5</v>
      </c>
      <c r="BBJ169" s="494">
        <v>5</v>
      </c>
      <c r="BBK169" s="494">
        <v>5</v>
      </c>
      <c r="BBL169" s="494">
        <v>5</v>
      </c>
      <c r="BBM169" s="494">
        <v>5</v>
      </c>
      <c r="BBN169" s="494">
        <v>5</v>
      </c>
      <c r="BBO169" s="494">
        <v>5</v>
      </c>
      <c r="BBP169" s="494">
        <v>5</v>
      </c>
      <c r="BBQ169" s="494">
        <v>5</v>
      </c>
      <c r="BBR169" s="494">
        <v>5</v>
      </c>
      <c r="BBS169" s="494">
        <v>5</v>
      </c>
      <c r="BBT169" s="494">
        <v>5</v>
      </c>
      <c r="BBU169" s="494">
        <v>5</v>
      </c>
      <c r="BBV169" s="494">
        <v>5</v>
      </c>
      <c r="BBW169" s="494">
        <v>5</v>
      </c>
      <c r="BBX169" s="494">
        <v>5</v>
      </c>
      <c r="BBY169" s="494">
        <v>5</v>
      </c>
      <c r="BBZ169" s="494">
        <v>5</v>
      </c>
      <c r="BCA169" s="494">
        <v>5</v>
      </c>
      <c r="BCB169" s="494">
        <v>5</v>
      </c>
      <c r="BCC169" s="494">
        <v>5</v>
      </c>
      <c r="BCD169" s="494">
        <v>5</v>
      </c>
      <c r="BCE169" s="494">
        <v>5</v>
      </c>
      <c r="BCF169" s="494">
        <v>5</v>
      </c>
      <c r="BCG169" s="494">
        <v>5</v>
      </c>
      <c r="BCH169" s="494">
        <v>5</v>
      </c>
      <c r="BCI169" s="494">
        <v>5</v>
      </c>
      <c r="BCJ169" s="494">
        <v>5</v>
      </c>
      <c r="BCK169" s="494">
        <v>5</v>
      </c>
      <c r="BCL169" s="494">
        <v>5</v>
      </c>
      <c r="BCM169" s="494">
        <v>5</v>
      </c>
      <c r="BCN169" s="494">
        <v>5</v>
      </c>
      <c r="BCO169" s="494">
        <v>5</v>
      </c>
      <c r="BCP169" s="494">
        <v>5</v>
      </c>
      <c r="BCQ169" s="494">
        <v>5</v>
      </c>
      <c r="BCR169" s="494">
        <v>5</v>
      </c>
      <c r="BCS169" s="494">
        <v>5</v>
      </c>
      <c r="BCT169" s="494">
        <v>5</v>
      </c>
      <c r="BCU169" s="494">
        <v>5</v>
      </c>
      <c r="BCV169" s="494">
        <v>5</v>
      </c>
      <c r="BCW169" s="494">
        <v>5</v>
      </c>
      <c r="BCX169" s="494">
        <v>5</v>
      </c>
      <c r="BCY169" s="494">
        <v>5</v>
      </c>
      <c r="BCZ169" s="494">
        <v>5</v>
      </c>
      <c r="BDA169" s="494">
        <v>5</v>
      </c>
      <c r="BDB169" s="494">
        <v>5</v>
      </c>
      <c r="BDC169" s="494">
        <v>5</v>
      </c>
      <c r="BDD169" s="494">
        <v>5</v>
      </c>
      <c r="BDE169" s="494">
        <v>5</v>
      </c>
      <c r="BDF169" s="494">
        <v>5</v>
      </c>
      <c r="BDG169" s="494">
        <v>5</v>
      </c>
      <c r="BDH169" s="494">
        <v>5</v>
      </c>
      <c r="BDI169" s="494">
        <v>5</v>
      </c>
      <c r="BDJ169" s="494">
        <v>5</v>
      </c>
      <c r="BDK169" s="494">
        <v>5</v>
      </c>
      <c r="BDL169" s="494">
        <v>5</v>
      </c>
      <c r="BDM169" s="494">
        <v>5</v>
      </c>
      <c r="BDN169" s="494">
        <v>5</v>
      </c>
      <c r="BDO169" s="494">
        <v>5</v>
      </c>
      <c r="BDP169" s="494">
        <v>5</v>
      </c>
      <c r="BDQ169" s="494">
        <v>5</v>
      </c>
      <c r="BDR169" s="494">
        <v>5</v>
      </c>
      <c r="BDS169" s="494">
        <v>5</v>
      </c>
      <c r="BDT169" s="494">
        <v>5</v>
      </c>
      <c r="BDU169" s="494">
        <v>5</v>
      </c>
      <c r="BDV169" s="494">
        <v>5</v>
      </c>
      <c r="BDW169" s="494">
        <v>5</v>
      </c>
      <c r="BDX169" s="494">
        <v>5</v>
      </c>
      <c r="BDY169" s="494">
        <v>5</v>
      </c>
      <c r="BDZ169" s="494">
        <v>5</v>
      </c>
      <c r="BEA169" s="494">
        <v>5</v>
      </c>
      <c r="BEB169" s="494">
        <v>5</v>
      </c>
      <c r="BEC169" s="494">
        <v>5</v>
      </c>
      <c r="BED169" s="494">
        <v>5</v>
      </c>
      <c r="BEE169" s="494">
        <v>5</v>
      </c>
      <c r="BEF169" s="494">
        <v>5</v>
      </c>
      <c r="BEG169" s="494">
        <v>5</v>
      </c>
      <c r="BEH169" s="494">
        <v>5</v>
      </c>
      <c r="BEI169" s="494">
        <v>5</v>
      </c>
      <c r="BEJ169" s="494">
        <v>5</v>
      </c>
      <c r="BEK169" s="494">
        <v>5</v>
      </c>
      <c r="BEL169" s="494">
        <v>5</v>
      </c>
      <c r="BEM169" s="494">
        <v>5</v>
      </c>
      <c r="BEN169" s="494">
        <v>5</v>
      </c>
      <c r="BEO169" s="494">
        <v>5</v>
      </c>
      <c r="BEP169" s="494">
        <v>5</v>
      </c>
      <c r="BEQ169" s="494">
        <v>5</v>
      </c>
      <c r="BER169" s="494">
        <v>5</v>
      </c>
      <c r="BES169" s="494">
        <v>5</v>
      </c>
      <c r="BET169" s="494">
        <v>5</v>
      </c>
      <c r="BEU169" s="494">
        <v>5</v>
      </c>
      <c r="BEV169" s="494">
        <v>5</v>
      </c>
      <c r="BEW169" s="494">
        <v>5</v>
      </c>
      <c r="BEX169" s="494">
        <v>5</v>
      </c>
      <c r="BEY169" s="494">
        <v>5</v>
      </c>
      <c r="BEZ169" s="494">
        <v>5</v>
      </c>
      <c r="BFA169" s="494">
        <v>5</v>
      </c>
      <c r="BFB169" s="494">
        <v>5</v>
      </c>
      <c r="BFC169" s="494">
        <v>5</v>
      </c>
      <c r="BFD169" s="494">
        <v>5</v>
      </c>
      <c r="BFE169" s="494">
        <v>5</v>
      </c>
      <c r="BFF169" s="494">
        <v>5</v>
      </c>
      <c r="BFG169" s="494">
        <v>5</v>
      </c>
      <c r="BFH169" s="494">
        <v>5</v>
      </c>
      <c r="BFI169" s="494">
        <v>5</v>
      </c>
      <c r="BFJ169" s="494">
        <v>5</v>
      </c>
      <c r="BFK169" s="494">
        <v>5</v>
      </c>
      <c r="BFL169" s="494">
        <v>5</v>
      </c>
      <c r="BFM169" s="494">
        <v>5</v>
      </c>
      <c r="BFN169" s="494">
        <v>5</v>
      </c>
      <c r="BFO169" s="494">
        <v>5</v>
      </c>
      <c r="BFP169" s="494">
        <v>5</v>
      </c>
      <c r="BFQ169" s="494">
        <v>5</v>
      </c>
      <c r="BFR169" s="494">
        <v>5</v>
      </c>
      <c r="BFS169" s="494">
        <v>5</v>
      </c>
      <c r="BFT169" s="494">
        <v>5</v>
      </c>
      <c r="BFU169" s="494">
        <v>5</v>
      </c>
      <c r="BFV169" s="494">
        <v>5</v>
      </c>
      <c r="BFW169" s="494">
        <v>5</v>
      </c>
      <c r="BFX169" s="494">
        <v>5</v>
      </c>
      <c r="BFY169" s="494">
        <v>5</v>
      </c>
      <c r="BFZ169" s="494">
        <v>5</v>
      </c>
      <c r="BGA169" s="494">
        <v>5</v>
      </c>
      <c r="BGB169" s="494">
        <v>5</v>
      </c>
      <c r="BGC169" s="494">
        <v>5</v>
      </c>
      <c r="BGD169" s="494">
        <v>5</v>
      </c>
      <c r="BGE169" s="494">
        <v>5</v>
      </c>
      <c r="BGF169" s="494">
        <v>5</v>
      </c>
      <c r="BGG169" s="494">
        <v>5</v>
      </c>
      <c r="BGH169" s="494">
        <v>5</v>
      </c>
      <c r="BGI169" s="494">
        <v>5</v>
      </c>
      <c r="BGJ169" s="494">
        <v>5</v>
      </c>
      <c r="BGK169" s="494">
        <v>5</v>
      </c>
      <c r="BGL169" s="494">
        <v>5</v>
      </c>
      <c r="BGM169" s="494">
        <v>5</v>
      </c>
      <c r="BGN169" s="494">
        <v>5</v>
      </c>
      <c r="BGO169" s="494">
        <v>5</v>
      </c>
      <c r="BGP169" s="494">
        <v>5</v>
      </c>
      <c r="BGQ169" s="494">
        <v>5</v>
      </c>
      <c r="BGR169" s="494">
        <v>5</v>
      </c>
      <c r="BGS169" s="494">
        <v>5</v>
      </c>
      <c r="BGT169" s="494">
        <v>5</v>
      </c>
      <c r="BGU169" s="494">
        <v>5</v>
      </c>
      <c r="BGV169" s="494">
        <v>5</v>
      </c>
      <c r="BGW169" s="494">
        <v>5</v>
      </c>
      <c r="BGX169" s="494">
        <v>5</v>
      </c>
      <c r="BGY169" s="494">
        <v>5</v>
      </c>
      <c r="BGZ169" s="494">
        <v>5</v>
      </c>
      <c r="BHA169" s="494">
        <v>5</v>
      </c>
      <c r="BHB169" s="494">
        <v>5</v>
      </c>
      <c r="BHC169" s="494">
        <v>5</v>
      </c>
      <c r="BHD169" s="494">
        <v>5</v>
      </c>
      <c r="BHE169" s="494">
        <v>5</v>
      </c>
      <c r="BHF169" s="494">
        <v>5</v>
      </c>
      <c r="BHG169" s="494">
        <v>5</v>
      </c>
      <c r="BHH169" s="494">
        <v>5</v>
      </c>
      <c r="BHI169" s="494">
        <v>5</v>
      </c>
      <c r="BHJ169" s="494">
        <v>5</v>
      </c>
      <c r="BHK169" s="494">
        <v>5</v>
      </c>
      <c r="BHL169" s="494">
        <v>5</v>
      </c>
      <c r="BHM169" s="494">
        <v>5</v>
      </c>
      <c r="BHN169" s="494">
        <v>5</v>
      </c>
      <c r="BHO169" s="494">
        <v>5</v>
      </c>
      <c r="BHP169" s="494">
        <v>5</v>
      </c>
      <c r="BHQ169" s="494">
        <v>5</v>
      </c>
      <c r="BHR169" s="494">
        <v>5</v>
      </c>
      <c r="BHS169" s="494">
        <v>5</v>
      </c>
      <c r="BHT169" s="494">
        <v>5</v>
      </c>
      <c r="BHU169" s="494">
        <v>5</v>
      </c>
      <c r="BHV169" s="494">
        <v>5</v>
      </c>
      <c r="BHW169" s="494">
        <v>5</v>
      </c>
      <c r="BHX169" s="494">
        <v>5</v>
      </c>
      <c r="BHY169" s="494">
        <v>5</v>
      </c>
      <c r="BHZ169" s="494">
        <v>5</v>
      </c>
      <c r="BIA169" s="494">
        <v>5</v>
      </c>
      <c r="BIB169" s="494">
        <v>5</v>
      </c>
      <c r="BIC169" s="494">
        <v>5</v>
      </c>
      <c r="BID169" s="494">
        <v>5</v>
      </c>
      <c r="BIE169" s="494">
        <v>5</v>
      </c>
      <c r="BIF169" s="494">
        <v>5</v>
      </c>
      <c r="BIG169" s="494">
        <v>5</v>
      </c>
      <c r="BIH169" s="494">
        <v>5</v>
      </c>
      <c r="BII169" s="494">
        <v>5</v>
      </c>
      <c r="BIJ169" s="494">
        <v>5</v>
      </c>
      <c r="BIK169" s="494">
        <v>5</v>
      </c>
      <c r="BIL169" s="494">
        <v>5</v>
      </c>
      <c r="BIM169" s="494">
        <v>5</v>
      </c>
      <c r="BIN169" s="494">
        <v>5</v>
      </c>
      <c r="BIO169" s="494">
        <v>5</v>
      </c>
      <c r="BIP169" s="494">
        <v>5</v>
      </c>
      <c r="BIQ169" s="494">
        <v>5</v>
      </c>
      <c r="BIR169" s="494">
        <v>5</v>
      </c>
      <c r="BIS169" s="494">
        <v>5</v>
      </c>
      <c r="BIT169" s="494">
        <v>5</v>
      </c>
      <c r="BIU169" s="494">
        <v>5</v>
      </c>
      <c r="BIV169" s="494">
        <v>5</v>
      </c>
      <c r="BIW169" s="494">
        <v>5</v>
      </c>
      <c r="BIX169" s="494">
        <v>5</v>
      </c>
      <c r="BIY169" s="494">
        <v>5</v>
      </c>
      <c r="BIZ169" s="494">
        <v>5</v>
      </c>
      <c r="BJA169" s="494">
        <v>5</v>
      </c>
      <c r="BJB169" s="494">
        <v>5</v>
      </c>
      <c r="BJC169" s="494">
        <v>5</v>
      </c>
      <c r="BJD169" s="494">
        <v>5</v>
      </c>
      <c r="BJE169" s="494">
        <v>5</v>
      </c>
      <c r="BJF169" s="494">
        <v>5</v>
      </c>
      <c r="BJG169" s="494">
        <v>5</v>
      </c>
      <c r="BJH169" s="494">
        <v>5</v>
      </c>
      <c r="BJI169" s="494">
        <v>5</v>
      </c>
      <c r="BJJ169" s="494">
        <v>5</v>
      </c>
      <c r="BJK169" s="494">
        <v>5</v>
      </c>
      <c r="BJL169" s="494">
        <v>5</v>
      </c>
      <c r="BJM169" s="494">
        <v>5</v>
      </c>
      <c r="BJN169" s="494">
        <v>5</v>
      </c>
      <c r="BJO169" s="494">
        <v>5</v>
      </c>
      <c r="BJP169" s="494">
        <v>5</v>
      </c>
      <c r="BJQ169" s="494">
        <v>5</v>
      </c>
      <c r="BJR169" s="494">
        <v>5</v>
      </c>
      <c r="BJS169" s="494">
        <v>5</v>
      </c>
      <c r="BJT169" s="494">
        <v>5</v>
      </c>
      <c r="BJU169" s="494">
        <v>5</v>
      </c>
      <c r="BJV169" s="494">
        <v>5</v>
      </c>
      <c r="BJW169" s="494">
        <v>5</v>
      </c>
      <c r="BJX169" s="494">
        <v>5</v>
      </c>
      <c r="BJY169" s="494">
        <v>5</v>
      </c>
      <c r="BJZ169" s="494">
        <v>5</v>
      </c>
      <c r="BKA169" s="494">
        <v>5</v>
      </c>
      <c r="BKB169" s="494">
        <v>5</v>
      </c>
      <c r="BKC169" s="494">
        <v>5</v>
      </c>
      <c r="BKD169" s="494">
        <v>5</v>
      </c>
      <c r="BKE169" s="494">
        <v>5</v>
      </c>
      <c r="BKF169" s="494">
        <v>5</v>
      </c>
      <c r="BKG169" s="494">
        <v>5</v>
      </c>
      <c r="BKH169" s="494">
        <v>5</v>
      </c>
      <c r="BKI169" s="494">
        <v>5</v>
      </c>
      <c r="BKJ169" s="494">
        <v>5</v>
      </c>
      <c r="BKK169" s="494">
        <v>5</v>
      </c>
      <c r="BKL169" s="494">
        <v>5</v>
      </c>
      <c r="BKM169" s="494">
        <v>5</v>
      </c>
      <c r="BKN169" s="494">
        <v>5</v>
      </c>
      <c r="BKO169" s="494">
        <v>5</v>
      </c>
      <c r="BKP169" s="494">
        <v>5</v>
      </c>
      <c r="BKQ169" s="494">
        <v>5</v>
      </c>
      <c r="BKR169" s="494">
        <v>5</v>
      </c>
      <c r="BKS169" s="494">
        <v>5</v>
      </c>
      <c r="BKT169" s="494">
        <v>5</v>
      </c>
      <c r="BKU169" s="494">
        <v>5</v>
      </c>
      <c r="BKV169" s="494">
        <v>5</v>
      </c>
      <c r="BKW169" s="494">
        <v>5</v>
      </c>
      <c r="BKX169" s="494">
        <v>5</v>
      </c>
      <c r="BKY169" s="494">
        <v>5</v>
      </c>
      <c r="BKZ169" s="494">
        <v>5</v>
      </c>
      <c r="BLA169" s="494">
        <v>5</v>
      </c>
      <c r="BLB169" s="494">
        <v>5</v>
      </c>
      <c r="BLC169" s="494">
        <v>5</v>
      </c>
      <c r="BLD169" s="494">
        <v>5</v>
      </c>
      <c r="BLE169" s="494">
        <v>5</v>
      </c>
      <c r="BLF169" s="494">
        <v>5</v>
      </c>
      <c r="BLG169" s="494">
        <v>5</v>
      </c>
      <c r="BLH169" s="494">
        <v>5</v>
      </c>
      <c r="BLI169" s="494">
        <v>5</v>
      </c>
      <c r="BLJ169" s="494">
        <v>5</v>
      </c>
      <c r="BLK169" s="494">
        <v>5</v>
      </c>
      <c r="BLL169" s="494">
        <v>5</v>
      </c>
      <c r="BLM169" s="494">
        <v>5</v>
      </c>
      <c r="BLN169" s="494">
        <v>5</v>
      </c>
      <c r="BLO169" s="494">
        <v>5</v>
      </c>
      <c r="BLP169" s="494">
        <v>5</v>
      </c>
      <c r="BLQ169" s="494">
        <v>5</v>
      </c>
      <c r="BLR169" s="494">
        <v>5</v>
      </c>
      <c r="BLS169" s="494">
        <v>5</v>
      </c>
      <c r="BLT169" s="494">
        <v>5</v>
      </c>
      <c r="BLU169" s="494">
        <v>5</v>
      </c>
      <c r="BLV169" s="494">
        <v>5</v>
      </c>
      <c r="BLW169" s="494">
        <v>5</v>
      </c>
      <c r="BLX169" s="494">
        <v>5</v>
      </c>
      <c r="BLY169" s="494">
        <v>5</v>
      </c>
      <c r="BLZ169" s="494">
        <v>5</v>
      </c>
      <c r="BMA169" s="494">
        <v>5</v>
      </c>
      <c r="BMB169" s="494">
        <v>5</v>
      </c>
      <c r="BMC169" s="494">
        <v>5</v>
      </c>
      <c r="BMD169" s="494">
        <v>5</v>
      </c>
      <c r="BME169" s="494">
        <v>5</v>
      </c>
      <c r="BMF169" s="494">
        <v>5</v>
      </c>
      <c r="BMG169" s="494">
        <v>5</v>
      </c>
      <c r="BMH169" s="494">
        <v>5</v>
      </c>
      <c r="BMI169" s="494">
        <v>5</v>
      </c>
      <c r="BMJ169" s="494">
        <v>5</v>
      </c>
      <c r="BMK169" s="494">
        <v>5</v>
      </c>
      <c r="BML169" s="494">
        <v>5</v>
      </c>
      <c r="BMM169" s="494">
        <v>5</v>
      </c>
      <c r="BMN169" s="494">
        <v>5</v>
      </c>
      <c r="BMO169" s="494">
        <v>5</v>
      </c>
      <c r="BMP169" s="494">
        <v>5</v>
      </c>
      <c r="BMQ169" s="494">
        <v>5</v>
      </c>
      <c r="BMR169" s="494">
        <v>5</v>
      </c>
      <c r="BMS169" s="494">
        <v>5</v>
      </c>
      <c r="BMT169" s="494">
        <v>5</v>
      </c>
      <c r="BMU169" s="494">
        <v>5</v>
      </c>
      <c r="BMV169" s="494">
        <v>5</v>
      </c>
      <c r="BMW169" s="494">
        <v>5</v>
      </c>
      <c r="BMX169" s="494">
        <v>5</v>
      </c>
      <c r="BMY169" s="494">
        <v>5</v>
      </c>
      <c r="BMZ169" s="494">
        <v>5</v>
      </c>
      <c r="BNA169" s="494">
        <v>5</v>
      </c>
      <c r="BNB169" s="494">
        <v>5</v>
      </c>
      <c r="BNC169" s="494">
        <v>5</v>
      </c>
      <c r="BND169" s="494">
        <v>5</v>
      </c>
      <c r="BNE169" s="494">
        <v>5</v>
      </c>
      <c r="BNF169" s="494">
        <v>5</v>
      </c>
      <c r="BNG169" s="494">
        <v>5</v>
      </c>
      <c r="BNH169" s="494">
        <v>5</v>
      </c>
      <c r="BNI169" s="494">
        <v>5</v>
      </c>
      <c r="BNJ169" s="494">
        <v>5</v>
      </c>
      <c r="BNK169" s="494">
        <v>5</v>
      </c>
      <c r="BNL169" s="494">
        <v>5</v>
      </c>
      <c r="BNM169" s="494">
        <v>5</v>
      </c>
      <c r="BNN169" s="494">
        <v>5</v>
      </c>
      <c r="BNO169" s="494">
        <v>5</v>
      </c>
      <c r="BNP169" s="494">
        <v>5</v>
      </c>
      <c r="BNQ169" s="494">
        <v>5</v>
      </c>
      <c r="BNR169" s="494">
        <v>5</v>
      </c>
      <c r="BNS169" s="494">
        <v>5</v>
      </c>
      <c r="BNT169" s="494">
        <v>5</v>
      </c>
      <c r="BNU169" s="494">
        <v>5</v>
      </c>
      <c r="BNV169" s="494">
        <v>5</v>
      </c>
      <c r="BNW169" s="494">
        <v>5</v>
      </c>
      <c r="BNX169" s="494">
        <v>5</v>
      </c>
      <c r="BNY169" s="494">
        <v>5</v>
      </c>
      <c r="BNZ169" s="494">
        <v>5</v>
      </c>
      <c r="BOA169" s="494">
        <v>5</v>
      </c>
      <c r="BOB169" s="494">
        <v>5</v>
      </c>
      <c r="BOC169" s="494">
        <v>5</v>
      </c>
      <c r="BOD169" s="494">
        <v>5</v>
      </c>
      <c r="BOE169" s="494">
        <v>5</v>
      </c>
      <c r="BOF169" s="494">
        <v>5</v>
      </c>
      <c r="BOG169" s="494">
        <v>5</v>
      </c>
      <c r="BOH169" s="494">
        <v>5</v>
      </c>
      <c r="BOI169" s="494">
        <v>5</v>
      </c>
      <c r="BOJ169" s="494">
        <v>5</v>
      </c>
      <c r="BOK169" s="494">
        <v>5</v>
      </c>
      <c r="BOL169" s="494">
        <v>5</v>
      </c>
      <c r="BOM169" s="494">
        <v>5</v>
      </c>
      <c r="BON169" s="494">
        <v>5</v>
      </c>
      <c r="BOO169" s="494">
        <v>5</v>
      </c>
      <c r="BOP169" s="494">
        <v>5</v>
      </c>
      <c r="BOQ169" s="494">
        <v>5</v>
      </c>
      <c r="BOR169" s="494">
        <v>5</v>
      </c>
      <c r="BOS169" s="494">
        <v>5</v>
      </c>
      <c r="BOT169" s="494">
        <v>5</v>
      </c>
      <c r="BOU169" s="494">
        <v>5</v>
      </c>
      <c r="BOV169" s="494">
        <v>5</v>
      </c>
      <c r="BOW169" s="494">
        <v>5</v>
      </c>
      <c r="BOX169" s="494">
        <v>5</v>
      </c>
      <c r="BOY169" s="494">
        <v>5</v>
      </c>
      <c r="BOZ169" s="494">
        <v>5</v>
      </c>
      <c r="BPA169" s="494">
        <v>5</v>
      </c>
      <c r="BPB169" s="494">
        <v>5</v>
      </c>
      <c r="BPC169" s="494">
        <v>5</v>
      </c>
      <c r="BPD169" s="494">
        <v>5</v>
      </c>
      <c r="BPE169" s="494">
        <v>5</v>
      </c>
      <c r="BPF169" s="494">
        <v>5</v>
      </c>
      <c r="BPG169" s="494">
        <v>5</v>
      </c>
      <c r="BPH169" s="494">
        <v>5</v>
      </c>
      <c r="BPI169" s="494">
        <v>5</v>
      </c>
      <c r="BPJ169" s="494">
        <v>5</v>
      </c>
      <c r="BPK169" s="494">
        <v>5</v>
      </c>
      <c r="BPL169" s="494">
        <v>5</v>
      </c>
      <c r="BPM169" s="494">
        <v>5</v>
      </c>
      <c r="BPN169" s="494">
        <v>5</v>
      </c>
      <c r="BPO169" s="494">
        <v>5</v>
      </c>
      <c r="BPP169" s="494">
        <v>5</v>
      </c>
      <c r="BPQ169" s="494">
        <v>5</v>
      </c>
      <c r="BPR169" s="494">
        <v>5</v>
      </c>
      <c r="BPS169" s="494">
        <v>5</v>
      </c>
      <c r="BPT169" s="494">
        <v>5</v>
      </c>
      <c r="BPU169" s="494">
        <v>5</v>
      </c>
      <c r="BPV169" s="494">
        <v>5</v>
      </c>
      <c r="BPW169" s="494">
        <v>5</v>
      </c>
      <c r="BPX169" s="494">
        <v>5</v>
      </c>
      <c r="BPY169" s="494">
        <v>5</v>
      </c>
      <c r="BPZ169" s="494">
        <v>5</v>
      </c>
      <c r="BQA169" s="494">
        <v>5</v>
      </c>
      <c r="BQB169" s="494">
        <v>5</v>
      </c>
      <c r="BQC169" s="494">
        <v>5</v>
      </c>
      <c r="BQD169" s="494">
        <v>5</v>
      </c>
      <c r="BQE169" s="494">
        <v>5</v>
      </c>
      <c r="BQF169" s="494">
        <v>5</v>
      </c>
      <c r="BQG169" s="494">
        <v>5</v>
      </c>
      <c r="BQH169" s="494">
        <v>5</v>
      </c>
      <c r="BQI169" s="494">
        <v>5</v>
      </c>
      <c r="BQJ169" s="494">
        <v>5</v>
      </c>
      <c r="BQK169" s="494">
        <v>5</v>
      </c>
      <c r="BQL169" s="494">
        <v>5</v>
      </c>
      <c r="BQM169" s="494">
        <v>5</v>
      </c>
      <c r="BQN169" s="494">
        <v>5</v>
      </c>
      <c r="BQO169" s="494">
        <v>5</v>
      </c>
      <c r="BQP169" s="494">
        <v>5</v>
      </c>
      <c r="BQQ169" s="494">
        <v>5</v>
      </c>
      <c r="BQR169" s="494">
        <v>5</v>
      </c>
      <c r="BQS169" s="494">
        <v>5</v>
      </c>
      <c r="BQT169" s="494">
        <v>5</v>
      </c>
      <c r="BQU169" s="494">
        <v>5</v>
      </c>
      <c r="BQV169" s="494">
        <v>5</v>
      </c>
      <c r="BQW169" s="494">
        <v>5</v>
      </c>
      <c r="BQX169" s="494">
        <v>5</v>
      </c>
      <c r="BQY169" s="494">
        <v>5</v>
      </c>
      <c r="BQZ169" s="494">
        <v>5</v>
      </c>
      <c r="BRA169" s="494">
        <v>5</v>
      </c>
      <c r="BRB169" s="494">
        <v>5</v>
      </c>
      <c r="BRC169" s="494">
        <v>5</v>
      </c>
      <c r="BRD169" s="494">
        <v>5</v>
      </c>
      <c r="BRE169" s="494">
        <v>5</v>
      </c>
      <c r="BRF169" s="494">
        <v>5</v>
      </c>
      <c r="BRG169" s="494">
        <v>5</v>
      </c>
      <c r="BRH169" s="494">
        <v>5</v>
      </c>
      <c r="BRI169" s="494">
        <v>5</v>
      </c>
      <c r="BRJ169" s="494">
        <v>5</v>
      </c>
      <c r="BRK169" s="494">
        <v>5</v>
      </c>
      <c r="BRL169" s="494">
        <v>5</v>
      </c>
      <c r="BRM169" s="494">
        <v>5</v>
      </c>
      <c r="BRN169" s="494">
        <v>5</v>
      </c>
      <c r="BRO169" s="494">
        <v>5</v>
      </c>
      <c r="BRP169" s="494">
        <v>5</v>
      </c>
      <c r="BRQ169" s="494">
        <v>5</v>
      </c>
      <c r="BRR169" s="494">
        <v>5</v>
      </c>
      <c r="BRS169" s="494">
        <v>5</v>
      </c>
      <c r="BRT169" s="494">
        <v>5</v>
      </c>
      <c r="BRU169" s="494">
        <v>5</v>
      </c>
      <c r="BRV169" s="494">
        <v>5</v>
      </c>
      <c r="BRW169" s="494">
        <v>5</v>
      </c>
      <c r="BRX169" s="494">
        <v>5</v>
      </c>
      <c r="BRY169" s="494">
        <v>5</v>
      </c>
      <c r="BRZ169" s="494">
        <v>5</v>
      </c>
      <c r="BSA169" s="494">
        <v>5</v>
      </c>
      <c r="BSB169" s="494">
        <v>5</v>
      </c>
      <c r="BSC169" s="494">
        <v>5</v>
      </c>
      <c r="BSD169" s="494">
        <v>5</v>
      </c>
      <c r="BSE169" s="494">
        <v>5</v>
      </c>
      <c r="BSF169" s="494">
        <v>5</v>
      </c>
      <c r="BSG169" s="494">
        <v>5</v>
      </c>
      <c r="BSH169" s="494">
        <v>5</v>
      </c>
      <c r="BSI169" s="494">
        <v>5</v>
      </c>
      <c r="BSJ169" s="494">
        <v>5</v>
      </c>
      <c r="BSK169" s="494">
        <v>5</v>
      </c>
      <c r="BSL169" s="494">
        <v>5</v>
      </c>
      <c r="BSM169" s="494">
        <v>5</v>
      </c>
      <c r="BSN169" s="494">
        <v>5</v>
      </c>
      <c r="BSO169" s="494">
        <v>5</v>
      </c>
      <c r="BSP169" s="494">
        <v>5</v>
      </c>
      <c r="BSQ169" s="494">
        <v>5</v>
      </c>
      <c r="BSR169" s="494">
        <v>5</v>
      </c>
      <c r="BSS169" s="494">
        <v>5</v>
      </c>
      <c r="BST169" s="494">
        <v>5</v>
      </c>
      <c r="BSU169" s="494">
        <v>5</v>
      </c>
      <c r="BSV169" s="494">
        <v>5</v>
      </c>
      <c r="BSW169" s="494">
        <v>5</v>
      </c>
      <c r="BSX169" s="494">
        <v>5</v>
      </c>
      <c r="BSY169" s="494">
        <v>5</v>
      </c>
      <c r="BSZ169" s="494">
        <v>5</v>
      </c>
      <c r="BTA169" s="494">
        <v>5</v>
      </c>
      <c r="BTB169" s="494">
        <v>5</v>
      </c>
      <c r="BTC169" s="494">
        <v>5</v>
      </c>
      <c r="BTD169" s="494">
        <v>5</v>
      </c>
      <c r="BTE169" s="494">
        <v>5</v>
      </c>
      <c r="BTF169" s="494">
        <v>5</v>
      </c>
      <c r="BTG169" s="494">
        <v>5</v>
      </c>
      <c r="BTH169" s="494">
        <v>5</v>
      </c>
      <c r="BTI169" s="494">
        <v>5</v>
      </c>
      <c r="BTJ169" s="494">
        <v>5</v>
      </c>
      <c r="BTK169" s="494">
        <v>5</v>
      </c>
      <c r="BTL169" s="494">
        <v>5</v>
      </c>
      <c r="BTM169" s="494">
        <v>5</v>
      </c>
      <c r="BTN169" s="494">
        <v>5</v>
      </c>
      <c r="BTO169" s="494">
        <v>5</v>
      </c>
      <c r="BTP169" s="494">
        <v>5</v>
      </c>
      <c r="BTQ169" s="494">
        <v>5</v>
      </c>
      <c r="BTR169" s="494">
        <v>5</v>
      </c>
      <c r="BTS169" s="494">
        <v>5</v>
      </c>
      <c r="BTT169" s="494">
        <v>5</v>
      </c>
      <c r="BTU169" s="494">
        <v>5</v>
      </c>
      <c r="BTV169" s="494">
        <v>5</v>
      </c>
      <c r="BTW169" s="494">
        <v>5</v>
      </c>
      <c r="BTX169" s="494">
        <v>5</v>
      </c>
      <c r="BTY169" s="494">
        <v>5</v>
      </c>
      <c r="BTZ169" s="494">
        <v>5</v>
      </c>
      <c r="BUA169" s="494">
        <v>5</v>
      </c>
      <c r="BUB169" s="494">
        <v>5</v>
      </c>
      <c r="BUC169" s="494">
        <v>5</v>
      </c>
      <c r="BUD169" s="494">
        <v>5</v>
      </c>
      <c r="BUE169" s="494">
        <v>5</v>
      </c>
      <c r="BUF169" s="494">
        <v>5</v>
      </c>
      <c r="BUG169" s="494">
        <v>5</v>
      </c>
      <c r="BUH169" s="494">
        <v>5</v>
      </c>
      <c r="BUI169" s="494">
        <v>5</v>
      </c>
      <c r="BUJ169" s="494">
        <v>5</v>
      </c>
      <c r="BUK169" s="494">
        <v>5</v>
      </c>
      <c r="BUL169" s="494">
        <v>5</v>
      </c>
      <c r="BUM169" s="494">
        <v>5</v>
      </c>
      <c r="BUN169" s="494">
        <v>5</v>
      </c>
      <c r="BUO169" s="494">
        <v>5</v>
      </c>
      <c r="BUP169" s="494">
        <v>5</v>
      </c>
      <c r="BUQ169" s="494">
        <v>5</v>
      </c>
      <c r="BUR169" s="494">
        <v>5</v>
      </c>
      <c r="BUS169" s="494">
        <v>5</v>
      </c>
      <c r="BUT169" s="494">
        <v>5</v>
      </c>
      <c r="BUU169" s="494">
        <v>5</v>
      </c>
      <c r="BUV169" s="494">
        <v>5</v>
      </c>
      <c r="BUW169" s="494">
        <v>5</v>
      </c>
      <c r="BUX169" s="494">
        <v>5</v>
      </c>
      <c r="BUY169" s="494">
        <v>5</v>
      </c>
      <c r="BUZ169" s="494">
        <v>5</v>
      </c>
      <c r="BVA169" s="494">
        <v>5</v>
      </c>
      <c r="BVB169" s="494">
        <v>5</v>
      </c>
      <c r="BVC169" s="494">
        <v>5</v>
      </c>
      <c r="BVD169" s="494">
        <v>5</v>
      </c>
      <c r="BVE169" s="494">
        <v>5</v>
      </c>
      <c r="BVF169" s="494">
        <v>5</v>
      </c>
      <c r="BVG169" s="494">
        <v>5</v>
      </c>
      <c r="BVH169" s="494">
        <v>5</v>
      </c>
      <c r="BVI169" s="494">
        <v>5</v>
      </c>
      <c r="BVJ169" s="494">
        <v>5</v>
      </c>
      <c r="BVK169" s="494">
        <v>5</v>
      </c>
      <c r="BVL169" s="494">
        <v>5</v>
      </c>
      <c r="BVM169" s="494">
        <v>5</v>
      </c>
      <c r="BVN169" s="494">
        <v>5</v>
      </c>
      <c r="BVO169" s="494">
        <v>5</v>
      </c>
      <c r="BVP169" s="494">
        <v>5</v>
      </c>
      <c r="BVQ169" s="494">
        <v>5</v>
      </c>
      <c r="BVR169" s="494">
        <v>5</v>
      </c>
      <c r="BVS169" s="494">
        <v>5</v>
      </c>
      <c r="BVT169" s="494">
        <v>5</v>
      </c>
      <c r="BVU169" s="494">
        <v>5</v>
      </c>
      <c r="BVV169" s="494">
        <v>5</v>
      </c>
      <c r="BVW169" s="494">
        <v>5</v>
      </c>
      <c r="BVX169" s="494">
        <v>5</v>
      </c>
      <c r="BVY169" s="494">
        <v>5</v>
      </c>
      <c r="BVZ169" s="494">
        <v>5</v>
      </c>
      <c r="BWA169" s="494">
        <v>5</v>
      </c>
      <c r="BWB169" s="494">
        <v>5</v>
      </c>
      <c r="BWC169" s="494">
        <v>5</v>
      </c>
      <c r="BWD169" s="494">
        <v>5</v>
      </c>
      <c r="BWE169" s="494">
        <v>5</v>
      </c>
      <c r="BWF169" s="494">
        <v>5</v>
      </c>
      <c r="BWG169" s="494">
        <v>5</v>
      </c>
      <c r="BWH169" s="494">
        <v>5</v>
      </c>
      <c r="BWI169" s="494">
        <v>5</v>
      </c>
      <c r="BWJ169" s="494">
        <v>5</v>
      </c>
      <c r="BWK169" s="494">
        <v>5</v>
      </c>
      <c r="BWL169" s="494">
        <v>5</v>
      </c>
      <c r="BWM169" s="494">
        <v>5</v>
      </c>
      <c r="BWN169" s="494">
        <v>5</v>
      </c>
      <c r="BWO169" s="494">
        <v>5</v>
      </c>
      <c r="BWP169" s="494">
        <v>5</v>
      </c>
      <c r="BWQ169" s="494">
        <v>5</v>
      </c>
      <c r="BWR169" s="494">
        <v>5</v>
      </c>
      <c r="BWS169" s="494">
        <v>5</v>
      </c>
      <c r="BWT169" s="494">
        <v>5</v>
      </c>
      <c r="BWU169" s="494">
        <v>5</v>
      </c>
      <c r="BWV169" s="494">
        <v>5</v>
      </c>
      <c r="BWW169" s="494">
        <v>5</v>
      </c>
      <c r="BWX169" s="494">
        <v>5</v>
      </c>
      <c r="BWY169" s="494">
        <v>5</v>
      </c>
      <c r="BWZ169" s="494">
        <v>5</v>
      </c>
      <c r="BXA169" s="494">
        <v>5</v>
      </c>
      <c r="BXB169" s="494">
        <v>5</v>
      </c>
      <c r="BXC169" s="494">
        <v>5</v>
      </c>
      <c r="BXD169" s="494">
        <v>5</v>
      </c>
      <c r="BXE169" s="494">
        <v>5</v>
      </c>
      <c r="BXF169" s="494">
        <v>5</v>
      </c>
      <c r="BXG169" s="494">
        <v>5</v>
      </c>
      <c r="BXH169" s="494">
        <v>5</v>
      </c>
      <c r="BXI169" s="494">
        <v>5</v>
      </c>
      <c r="BXJ169" s="494">
        <v>5</v>
      </c>
      <c r="BXK169" s="494">
        <v>5</v>
      </c>
      <c r="BXL169" s="494">
        <v>5</v>
      </c>
      <c r="BXM169" s="494">
        <v>5</v>
      </c>
      <c r="BXN169" s="494">
        <v>5</v>
      </c>
      <c r="BXO169" s="494">
        <v>5</v>
      </c>
      <c r="BXP169" s="494">
        <v>5</v>
      </c>
      <c r="BXQ169" s="494">
        <v>5</v>
      </c>
      <c r="BXR169" s="494">
        <v>5</v>
      </c>
      <c r="BXS169" s="494">
        <v>5</v>
      </c>
      <c r="BXT169" s="494">
        <v>5</v>
      </c>
      <c r="BXU169" s="494">
        <v>5</v>
      </c>
      <c r="BXV169" s="494">
        <v>5</v>
      </c>
      <c r="BXW169" s="494">
        <v>5</v>
      </c>
      <c r="BXX169" s="494">
        <v>5</v>
      </c>
      <c r="BXY169" s="494">
        <v>5</v>
      </c>
      <c r="BXZ169" s="494">
        <v>5</v>
      </c>
      <c r="BYA169" s="494">
        <v>5</v>
      </c>
      <c r="BYB169" s="494">
        <v>5</v>
      </c>
      <c r="BYC169" s="494">
        <v>5</v>
      </c>
      <c r="BYD169" s="494">
        <v>5</v>
      </c>
      <c r="BYE169" s="494">
        <v>5</v>
      </c>
      <c r="BYF169" s="494">
        <v>5</v>
      </c>
      <c r="BYG169" s="494">
        <v>5</v>
      </c>
      <c r="BYH169" s="494">
        <v>5</v>
      </c>
      <c r="BYI169" s="494">
        <v>5</v>
      </c>
      <c r="BYJ169" s="494">
        <v>5</v>
      </c>
      <c r="BYK169" s="494">
        <v>5</v>
      </c>
      <c r="BYL169" s="494">
        <v>5</v>
      </c>
      <c r="BYM169" s="494">
        <v>5</v>
      </c>
      <c r="BYN169" s="494">
        <v>5</v>
      </c>
      <c r="BYO169" s="494">
        <v>5</v>
      </c>
      <c r="BYP169" s="494">
        <v>5</v>
      </c>
      <c r="BYQ169" s="494">
        <v>5</v>
      </c>
      <c r="BYR169" s="494">
        <v>5</v>
      </c>
      <c r="BYS169" s="494">
        <v>5</v>
      </c>
      <c r="BYT169" s="494">
        <v>5</v>
      </c>
      <c r="BYU169" s="494">
        <v>5</v>
      </c>
      <c r="BYV169" s="494">
        <v>5</v>
      </c>
      <c r="BYW169" s="494">
        <v>5</v>
      </c>
      <c r="BYX169" s="494">
        <v>5</v>
      </c>
      <c r="BYY169" s="494">
        <v>5</v>
      </c>
      <c r="BYZ169" s="494">
        <v>5</v>
      </c>
      <c r="BZA169" s="494">
        <v>5</v>
      </c>
      <c r="BZB169" s="494">
        <v>5</v>
      </c>
      <c r="BZC169" s="494">
        <v>5</v>
      </c>
      <c r="BZD169" s="494">
        <v>5</v>
      </c>
      <c r="BZE169" s="494">
        <v>5</v>
      </c>
      <c r="BZF169" s="494">
        <v>5</v>
      </c>
      <c r="BZG169" s="494">
        <v>5</v>
      </c>
      <c r="BZH169" s="494">
        <v>5</v>
      </c>
      <c r="BZI169" s="494">
        <v>5</v>
      </c>
      <c r="BZJ169" s="494">
        <v>5</v>
      </c>
      <c r="BZK169" s="494">
        <v>5</v>
      </c>
      <c r="BZL169" s="494">
        <v>5</v>
      </c>
      <c r="BZM169" s="494">
        <v>5</v>
      </c>
      <c r="BZN169" s="494">
        <v>5</v>
      </c>
      <c r="BZO169" s="494">
        <v>5</v>
      </c>
      <c r="BZP169" s="494">
        <v>5</v>
      </c>
      <c r="BZQ169" s="494">
        <v>5</v>
      </c>
      <c r="BZR169" s="494">
        <v>5</v>
      </c>
      <c r="BZS169" s="494">
        <v>5</v>
      </c>
      <c r="BZT169" s="494">
        <v>5</v>
      </c>
      <c r="BZU169" s="494">
        <v>5</v>
      </c>
      <c r="BZV169" s="494">
        <v>5</v>
      </c>
      <c r="BZW169" s="494">
        <v>5</v>
      </c>
      <c r="BZX169" s="494">
        <v>5</v>
      </c>
      <c r="BZY169" s="494">
        <v>5</v>
      </c>
      <c r="BZZ169" s="494">
        <v>5</v>
      </c>
      <c r="CAA169" s="494">
        <v>5</v>
      </c>
      <c r="CAB169" s="494">
        <v>5</v>
      </c>
      <c r="CAC169" s="494">
        <v>5</v>
      </c>
      <c r="CAD169" s="494">
        <v>5</v>
      </c>
      <c r="CAE169" s="494">
        <v>5</v>
      </c>
      <c r="CAF169" s="494">
        <v>5</v>
      </c>
      <c r="CAG169" s="494">
        <v>5</v>
      </c>
      <c r="CAH169" s="494">
        <v>5</v>
      </c>
      <c r="CAI169" s="494">
        <v>5</v>
      </c>
      <c r="CAJ169" s="494">
        <v>5</v>
      </c>
      <c r="CAK169" s="494">
        <v>5</v>
      </c>
      <c r="CAL169" s="494">
        <v>5</v>
      </c>
      <c r="CAM169" s="494">
        <v>5</v>
      </c>
      <c r="CAN169" s="494">
        <v>5</v>
      </c>
      <c r="CAO169" s="494">
        <v>5</v>
      </c>
      <c r="CAP169" s="494">
        <v>5</v>
      </c>
      <c r="CAQ169" s="494">
        <v>5</v>
      </c>
      <c r="CAR169" s="494">
        <v>5</v>
      </c>
      <c r="CAS169" s="494">
        <v>5</v>
      </c>
      <c r="CAT169" s="494">
        <v>5</v>
      </c>
      <c r="CAU169" s="494">
        <v>5</v>
      </c>
      <c r="CAV169" s="494">
        <v>5</v>
      </c>
      <c r="CAW169" s="494">
        <v>5</v>
      </c>
      <c r="CAX169" s="494">
        <v>5</v>
      </c>
      <c r="CAY169" s="494">
        <v>5</v>
      </c>
      <c r="CAZ169" s="494">
        <v>5</v>
      </c>
      <c r="CBA169" s="494">
        <v>5</v>
      </c>
      <c r="CBB169" s="494">
        <v>5</v>
      </c>
      <c r="CBC169" s="494">
        <v>5</v>
      </c>
      <c r="CBD169" s="494">
        <v>5</v>
      </c>
      <c r="CBE169" s="494">
        <v>5</v>
      </c>
      <c r="CBF169" s="494">
        <v>5</v>
      </c>
      <c r="CBG169" s="494">
        <v>5</v>
      </c>
      <c r="CBH169" s="494">
        <v>5</v>
      </c>
      <c r="CBI169" s="494">
        <v>5</v>
      </c>
      <c r="CBJ169" s="494">
        <v>5</v>
      </c>
      <c r="CBK169" s="494">
        <v>5</v>
      </c>
      <c r="CBL169" s="494">
        <v>5</v>
      </c>
      <c r="CBM169" s="494">
        <v>5</v>
      </c>
      <c r="CBN169" s="494">
        <v>5</v>
      </c>
      <c r="CBO169" s="494">
        <v>5</v>
      </c>
      <c r="CBP169" s="494">
        <v>5</v>
      </c>
      <c r="CBQ169" s="494">
        <v>5</v>
      </c>
      <c r="CBR169" s="494">
        <v>5</v>
      </c>
      <c r="CBS169" s="494">
        <v>5</v>
      </c>
      <c r="CBT169" s="494">
        <v>5</v>
      </c>
      <c r="CBU169" s="494">
        <v>5</v>
      </c>
      <c r="CBV169" s="494">
        <v>5</v>
      </c>
      <c r="CBW169" s="494">
        <v>5</v>
      </c>
      <c r="CBX169" s="494">
        <v>5</v>
      </c>
      <c r="CBY169" s="494">
        <v>5</v>
      </c>
      <c r="CBZ169" s="494">
        <v>5</v>
      </c>
      <c r="CCA169" s="494">
        <v>5</v>
      </c>
      <c r="CCB169" s="494">
        <v>5</v>
      </c>
      <c r="CCC169" s="494">
        <v>5</v>
      </c>
      <c r="CCD169" s="494">
        <v>5</v>
      </c>
      <c r="CCE169" s="494">
        <v>5</v>
      </c>
      <c r="CCF169" s="494">
        <v>5</v>
      </c>
      <c r="CCG169" s="494">
        <v>5</v>
      </c>
      <c r="CCH169" s="494">
        <v>5</v>
      </c>
      <c r="CCI169" s="494">
        <v>5</v>
      </c>
      <c r="CCJ169" s="494">
        <v>5</v>
      </c>
      <c r="CCK169" s="494">
        <v>5</v>
      </c>
      <c r="CCL169" s="494">
        <v>5</v>
      </c>
      <c r="CCM169" s="494">
        <v>5</v>
      </c>
      <c r="CCN169" s="494">
        <v>5</v>
      </c>
      <c r="CCO169" s="494">
        <v>5</v>
      </c>
      <c r="CCP169" s="494">
        <v>5</v>
      </c>
      <c r="CCQ169" s="494">
        <v>5</v>
      </c>
      <c r="CCR169" s="494">
        <v>5</v>
      </c>
      <c r="CCS169" s="494">
        <v>5</v>
      </c>
      <c r="CCT169" s="494">
        <v>5</v>
      </c>
      <c r="CCU169" s="494">
        <v>5</v>
      </c>
      <c r="CCV169" s="494">
        <v>5</v>
      </c>
      <c r="CCW169" s="494">
        <v>5</v>
      </c>
      <c r="CCX169" s="494">
        <v>5</v>
      </c>
      <c r="CCY169" s="494">
        <v>5</v>
      </c>
      <c r="CCZ169" s="494">
        <v>5</v>
      </c>
      <c r="CDA169" s="494">
        <v>5</v>
      </c>
      <c r="CDB169" s="494">
        <v>5</v>
      </c>
      <c r="CDC169" s="494">
        <v>5</v>
      </c>
      <c r="CDD169" s="494">
        <v>5</v>
      </c>
      <c r="CDE169" s="494">
        <v>5</v>
      </c>
      <c r="CDF169" s="494">
        <v>5</v>
      </c>
      <c r="CDG169" s="494">
        <v>5</v>
      </c>
      <c r="CDH169" s="494">
        <v>5</v>
      </c>
      <c r="CDI169" s="494">
        <v>5</v>
      </c>
      <c r="CDJ169" s="494">
        <v>5</v>
      </c>
      <c r="CDK169" s="494">
        <v>5</v>
      </c>
      <c r="CDL169" s="494">
        <v>5</v>
      </c>
      <c r="CDM169" s="494">
        <v>5</v>
      </c>
      <c r="CDN169" s="494">
        <v>5</v>
      </c>
      <c r="CDO169" s="494">
        <v>5</v>
      </c>
      <c r="CDP169" s="494">
        <v>5</v>
      </c>
      <c r="CDQ169" s="494">
        <v>5</v>
      </c>
      <c r="CDR169" s="494">
        <v>5</v>
      </c>
      <c r="CDS169" s="494">
        <v>5</v>
      </c>
      <c r="CDT169" s="494">
        <v>5</v>
      </c>
      <c r="CDU169" s="494">
        <v>5</v>
      </c>
      <c r="CDV169" s="494">
        <v>5</v>
      </c>
      <c r="CDW169" s="494">
        <v>5</v>
      </c>
      <c r="CDX169" s="494">
        <v>5</v>
      </c>
      <c r="CDY169" s="494">
        <v>5</v>
      </c>
      <c r="CDZ169" s="494">
        <v>5</v>
      </c>
      <c r="CEA169" s="494">
        <v>5</v>
      </c>
      <c r="CEB169" s="494">
        <v>5</v>
      </c>
      <c r="CEC169" s="494">
        <v>5</v>
      </c>
      <c r="CED169" s="494">
        <v>5</v>
      </c>
      <c r="CEE169" s="494">
        <v>5</v>
      </c>
      <c r="CEF169" s="494">
        <v>5</v>
      </c>
      <c r="CEG169" s="494">
        <v>5</v>
      </c>
      <c r="CEH169" s="494">
        <v>5</v>
      </c>
      <c r="CEI169" s="494">
        <v>5</v>
      </c>
      <c r="CEJ169" s="494">
        <v>5</v>
      </c>
      <c r="CEK169" s="494">
        <v>5</v>
      </c>
      <c r="CEL169" s="494">
        <v>5</v>
      </c>
      <c r="CEM169" s="494">
        <v>5</v>
      </c>
      <c r="CEN169" s="494">
        <v>5</v>
      </c>
      <c r="CEO169" s="494">
        <v>5</v>
      </c>
      <c r="CEP169" s="494">
        <v>5</v>
      </c>
      <c r="CEQ169" s="494">
        <v>5</v>
      </c>
      <c r="CER169" s="494">
        <v>5</v>
      </c>
      <c r="CES169" s="494">
        <v>5</v>
      </c>
      <c r="CET169" s="494">
        <v>5</v>
      </c>
      <c r="CEU169" s="494">
        <v>5</v>
      </c>
      <c r="CEV169" s="494">
        <v>5</v>
      </c>
      <c r="CEW169" s="494">
        <v>5</v>
      </c>
      <c r="CEX169" s="494">
        <v>5</v>
      </c>
      <c r="CEY169" s="494">
        <v>5</v>
      </c>
      <c r="CEZ169" s="494">
        <v>5</v>
      </c>
      <c r="CFA169" s="494">
        <v>5</v>
      </c>
      <c r="CFB169" s="494">
        <v>5</v>
      </c>
      <c r="CFC169" s="494">
        <v>5</v>
      </c>
      <c r="CFD169" s="494">
        <v>5</v>
      </c>
      <c r="CFE169" s="494">
        <v>5</v>
      </c>
      <c r="CFF169" s="494">
        <v>5</v>
      </c>
      <c r="CFG169" s="494">
        <v>5</v>
      </c>
      <c r="CFH169" s="494">
        <v>5</v>
      </c>
      <c r="CFI169" s="494">
        <v>5</v>
      </c>
      <c r="CFJ169" s="494">
        <v>5</v>
      </c>
      <c r="CFK169" s="494">
        <v>5</v>
      </c>
      <c r="CFL169" s="494">
        <v>5</v>
      </c>
      <c r="CFM169" s="494">
        <v>5</v>
      </c>
      <c r="CFN169" s="494">
        <v>5</v>
      </c>
      <c r="CFO169" s="494">
        <v>5</v>
      </c>
      <c r="CFP169" s="494">
        <v>5</v>
      </c>
      <c r="CFQ169" s="494">
        <v>5</v>
      </c>
      <c r="CFR169" s="494">
        <v>5</v>
      </c>
      <c r="CFS169" s="494">
        <v>5</v>
      </c>
      <c r="CFT169" s="494">
        <v>5</v>
      </c>
      <c r="CFU169" s="494">
        <v>5</v>
      </c>
      <c r="CFV169" s="494">
        <v>5</v>
      </c>
      <c r="CFW169" s="494">
        <v>5</v>
      </c>
      <c r="CFX169" s="494">
        <v>5</v>
      </c>
      <c r="CFY169" s="494">
        <v>5</v>
      </c>
      <c r="CFZ169" s="494">
        <v>5</v>
      </c>
      <c r="CGA169" s="494">
        <v>5</v>
      </c>
      <c r="CGB169" s="494">
        <v>5</v>
      </c>
      <c r="CGC169" s="494">
        <v>5</v>
      </c>
      <c r="CGD169" s="494">
        <v>5</v>
      </c>
      <c r="CGE169" s="494">
        <v>5</v>
      </c>
      <c r="CGF169" s="494">
        <v>5</v>
      </c>
      <c r="CGG169" s="494">
        <v>5</v>
      </c>
      <c r="CGH169" s="494">
        <v>5</v>
      </c>
      <c r="CGI169" s="494">
        <v>5</v>
      </c>
      <c r="CGJ169" s="494">
        <v>5</v>
      </c>
      <c r="CGK169" s="494">
        <v>5</v>
      </c>
      <c r="CGL169" s="494">
        <v>5</v>
      </c>
      <c r="CGM169" s="494">
        <v>5</v>
      </c>
      <c r="CGN169" s="494">
        <v>5</v>
      </c>
      <c r="CGO169" s="494">
        <v>5</v>
      </c>
      <c r="CGP169" s="494">
        <v>5</v>
      </c>
      <c r="CGQ169" s="494">
        <v>5</v>
      </c>
      <c r="CGR169" s="494">
        <v>5</v>
      </c>
      <c r="CGS169" s="494">
        <v>5</v>
      </c>
      <c r="CGT169" s="494">
        <v>5</v>
      </c>
      <c r="CGU169" s="494">
        <v>5</v>
      </c>
      <c r="CGV169" s="494">
        <v>5</v>
      </c>
      <c r="CGW169" s="494">
        <v>5</v>
      </c>
      <c r="CGX169" s="494">
        <v>5</v>
      </c>
      <c r="CGY169" s="494">
        <v>5</v>
      </c>
      <c r="CGZ169" s="494">
        <v>5</v>
      </c>
      <c r="CHA169" s="494">
        <v>5</v>
      </c>
      <c r="CHB169" s="494">
        <v>5</v>
      </c>
      <c r="CHC169" s="494">
        <v>5</v>
      </c>
      <c r="CHD169" s="494">
        <v>5</v>
      </c>
      <c r="CHE169" s="494">
        <v>5</v>
      </c>
      <c r="CHF169" s="494">
        <v>5</v>
      </c>
      <c r="CHG169" s="494">
        <v>5</v>
      </c>
      <c r="CHH169" s="494">
        <v>5</v>
      </c>
      <c r="CHI169" s="494">
        <v>5</v>
      </c>
      <c r="CHJ169" s="494">
        <v>5</v>
      </c>
      <c r="CHK169" s="494">
        <v>5</v>
      </c>
      <c r="CHL169" s="494">
        <v>5</v>
      </c>
      <c r="CHM169" s="494">
        <v>5</v>
      </c>
      <c r="CHN169" s="494">
        <v>5</v>
      </c>
      <c r="CHO169" s="494">
        <v>5</v>
      </c>
      <c r="CHP169" s="494">
        <v>5</v>
      </c>
      <c r="CHQ169" s="494">
        <v>5</v>
      </c>
      <c r="CHR169" s="494">
        <v>5</v>
      </c>
      <c r="CHS169" s="494">
        <v>5</v>
      </c>
      <c r="CHT169" s="494">
        <v>5</v>
      </c>
      <c r="CHU169" s="494">
        <v>5</v>
      </c>
      <c r="CHV169" s="494">
        <v>5</v>
      </c>
      <c r="CHW169" s="494">
        <v>5</v>
      </c>
      <c r="CHX169" s="494">
        <v>5</v>
      </c>
      <c r="CHY169" s="494">
        <v>5</v>
      </c>
      <c r="CHZ169" s="494">
        <v>5</v>
      </c>
      <c r="CIA169" s="494">
        <v>5</v>
      </c>
      <c r="CIB169" s="494">
        <v>5</v>
      </c>
      <c r="CIC169" s="494">
        <v>5</v>
      </c>
      <c r="CID169" s="494">
        <v>5</v>
      </c>
      <c r="CIE169" s="494">
        <v>5</v>
      </c>
      <c r="CIF169" s="494">
        <v>5</v>
      </c>
      <c r="CIG169" s="494">
        <v>5</v>
      </c>
      <c r="CIH169" s="494">
        <v>5</v>
      </c>
      <c r="CII169" s="494">
        <v>5</v>
      </c>
      <c r="CIJ169" s="494">
        <v>5</v>
      </c>
      <c r="CIK169" s="494">
        <v>5</v>
      </c>
      <c r="CIL169" s="494">
        <v>5</v>
      </c>
      <c r="CIM169" s="494">
        <v>5</v>
      </c>
      <c r="CIN169" s="494">
        <v>5</v>
      </c>
      <c r="CIO169" s="494">
        <v>5</v>
      </c>
      <c r="CIP169" s="494">
        <v>5</v>
      </c>
      <c r="CIQ169" s="494">
        <v>5</v>
      </c>
      <c r="CIR169" s="494">
        <v>5</v>
      </c>
      <c r="CIS169" s="494">
        <v>5</v>
      </c>
      <c r="CIT169" s="494">
        <v>5</v>
      </c>
      <c r="CIU169" s="494">
        <v>5</v>
      </c>
      <c r="CIV169" s="494">
        <v>5</v>
      </c>
      <c r="CIW169" s="494">
        <v>5</v>
      </c>
      <c r="CIX169" s="494">
        <v>5</v>
      </c>
      <c r="CIY169" s="494">
        <v>5</v>
      </c>
      <c r="CIZ169" s="494">
        <v>5</v>
      </c>
      <c r="CJA169" s="494">
        <v>5</v>
      </c>
      <c r="CJB169" s="494">
        <v>5</v>
      </c>
      <c r="CJC169" s="494">
        <v>5</v>
      </c>
      <c r="CJD169" s="494">
        <v>5</v>
      </c>
      <c r="CJE169" s="494">
        <v>5</v>
      </c>
      <c r="CJF169" s="494">
        <v>5</v>
      </c>
      <c r="CJG169" s="494">
        <v>5</v>
      </c>
      <c r="CJH169" s="494">
        <v>5</v>
      </c>
      <c r="CJI169" s="494">
        <v>5</v>
      </c>
      <c r="CJJ169" s="494">
        <v>5</v>
      </c>
      <c r="CJK169" s="494">
        <v>5</v>
      </c>
      <c r="CJL169" s="494">
        <v>5</v>
      </c>
      <c r="CJM169" s="494">
        <v>5</v>
      </c>
      <c r="CJN169" s="494">
        <v>5</v>
      </c>
      <c r="CJO169" s="494">
        <v>5</v>
      </c>
      <c r="CJP169" s="494">
        <v>5</v>
      </c>
      <c r="CJQ169" s="494">
        <v>5</v>
      </c>
      <c r="CJR169" s="494">
        <v>5</v>
      </c>
      <c r="CJS169" s="494">
        <v>5</v>
      </c>
      <c r="CJT169" s="494">
        <v>5</v>
      </c>
      <c r="CJU169" s="494">
        <v>5</v>
      </c>
      <c r="CJV169" s="494">
        <v>5</v>
      </c>
      <c r="CJW169" s="494">
        <v>5</v>
      </c>
      <c r="CJX169" s="494">
        <v>5</v>
      </c>
      <c r="CJY169" s="494">
        <v>5</v>
      </c>
      <c r="CJZ169" s="494">
        <v>5</v>
      </c>
      <c r="CKA169" s="494">
        <v>5</v>
      </c>
      <c r="CKB169" s="494">
        <v>5</v>
      </c>
      <c r="CKC169" s="494">
        <v>5</v>
      </c>
      <c r="CKD169" s="494">
        <v>5</v>
      </c>
      <c r="CKE169" s="494">
        <v>5</v>
      </c>
      <c r="CKF169" s="494">
        <v>5</v>
      </c>
      <c r="CKG169" s="494">
        <v>5</v>
      </c>
      <c r="CKH169" s="494">
        <v>5</v>
      </c>
      <c r="CKI169" s="494">
        <v>5</v>
      </c>
      <c r="CKJ169" s="494">
        <v>5</v>
      </c>
      <c r="CKK169" s="494">
        <v>5</v>
      </c>
      <c r="CKL169" s="494">
        <v>5</v>
      </c>
      <c r="CKM169" s="494">
        <v>5</v>
      </c>
      <c r="CKN169" s="494">
        <v>5</v>
      </c>
      <c r="CKO169" s="494">
        <v>5</v>
      </c>
      <c r="CKP169" s="494">
        <v>5</v>
      </c>
      <c r="CKQ169" s="494">
        <v>5</v>
      </c>
      <c r="CKR169" s="494">
        <v>5</v>
      </c>
      <c r="CKS169" s="494">
        <v>5</v>
      </c>
      <c r="CKT169" s="494">
        <v>5</v>
      </c>
      <c r="CKU169" s="494">
        <v>5</v>
      </c>
      <c r="CKV169" s="494">
        <v>5</v>
      </c>
      <c r="CKW169" s="494">
        <v>5</v>
      </c>
      <c r="CKX169" s="494">
        <v>5</v>
      </c>
      <c r="CKY169" s="494">
        <v>5</v>
      </c>
      <c r="CKZ169" s="494">
        <v>5</v>
      </c>
      <c r="CLA169" s="494">
        <v>5</v>
      </c>
      <c r="CLB169" s="494">
        <v>5</v>
      </c>
      <c r="CLC169" s="494">
        <v>5</v>
      </c>
      <c r="CLD169" s="494">
        <v>5</v>
      </c>
      <c r="CLE169" s="494">
        <v>5</v>
      </c>
      <c r="CLF169" s="494">
        <v>5</v>
      </c>
      <c r="CLG169" s="494">
        <v>5</v>
      </c>
      <c r="CLH169" s="494">
        <v>5</v>
      </c>
      <c r="CLI169" s="494">
        <v>5</v>
      </c>
      <c r="CLJ169" s="494">
        <v>5</v>
      </c>
      <c r="CLK169" s="494">
        <v>5</v>
      </c>
      <c r="CLL169" s="494">
        <v>5</v>
      </c>
      <c r="CLM169" s="494">
        <v>5</v>
      </c>
      <c r="CLN169" s="494">
        <v>5</v>
      </c>
      <c r="CLO169" s="494">
        <v>5</v>
      </c>
      <c r="CLP169" s="494">
        <v>5</v>
      </c>
      <c r="CLQ169" s="494">
        <v>5</v>
      </c>
      <c r="CLR169" s="494">
        <v>5</v>
      </c>
      <c r="CLS169" s="494">
        <v>5</v>
      </c>
      <c r="CLT169" s="494">
        <v>5</v>
      </c>
      <c r="CLU169" s="494">
        <v>5</v>
      </c>
      <c r="CLV169" s="494">
        <v>5</v>
      </c>
      <c r="CLW169" s="494">
        <v>5</v>
      </c>
      <c r="CLX169" s="494">
        <v>5</v>
      </c>
      <c r="CLY169" s="494">
        <v>5</v>
      </c>
      <c r="CLZ169" s="494">
        <v>5</v>
      </c>
      <c r="CMA169" s="494">
        <v>5</v>
      </c>
      <c r="CMB169" s="494">
        <v>5</v>
      </c>
      <c r="CMC169" s="494">
        <v>5</v>
      </c>
      <c r="CMD169" s="494">
        <v>5</v>
      </c>
      <c r="CME169" s="494">
        <v>5</v>
      </c>
      <c r="CMF169" s="494">
        <v>5</v>
      </c>
      <c r="CMG169" s="494">
        <v>5</v>
      </c>
      <c r="CMH169" s="494">
        <v>5</v>
      </c>
      <c r="CMI169" s="494">
        <v>5</v>
      </c>
      <c r="CMJ169" s="494">
        <v>5</v>
      </c>
      <c r="CMK169" s="494">
        <v>5</v>
      </c>
      <c r="CML169" s="494">
        <v>5</v>
      </c>
      <c r="CMM169" s="494">
        <v>5</v>
      </c>
      <c r="CMN169" s="494">
        <v>5</v>
      </c>
      <c r="CMO169" s="494">
        <v>5</v>
      </c>
      <c r="CMP169" s="494">
        <v>5</v>
      </c>
      <c r="CMQ169" s="494">
        <v>5</v>
      </c>
      <c r="CMR169" s="494">
        <v>5</v>
      </c>
      <c r="CMS169" s="494">
        <v>5</v>
      </c>
      <c r="CMT169" s="494">
        <v>5</v>
      </c>
      <c r="CMU169" s="494">
        <v>5</v>
      </c>
      <c r="CMV169" s="494">
        <v>5</v>
      </c>
      <c r="CMW169" s="494">
        <v>5</v>
      </c>
      <c r="CMX169" s="494">
        <v>5</v>
      </c>
      <c r="CMY169" s="494">
        <v>5</v>
      </c>
      <c r="CMZ169" s="494">
        <v>5</v>
      </c>
      <c r="CNA169" s="494">
        <v>5</v>
      </c>
      <c r="CNB169" s="494">
        <v>5</v>
      </c>
      <c r="CNC169" s="494">
        <v>5</v>
      </c>
      <c r="CND169" s="494">
        <v>5</v>
      </c>
      <c r="CNE169" s="494">
        <v>5</v>
      </c>
      <c r="CNF169" s="494">
        <v>5</v>
      </c>
      <c r="CNG169" s="494">
        <v>5</v>
      </c>
      <c r="CNH169" s="494">
        <v>5</v>
      </c>
      <c r="CNI169" s="494">
        <v>5</v>
      </c>
      <c r="CNJ169" s="494">
        <v>5</v>
      </c>
      <c r="CNK169" s="494">
        <v>5</v>
      </c>
      <c r="CNL169" s="494">
        <v>5</v>
      </c>
      <c r="CNM169" s="494">
        <v>5</v>
      </c>
      <c r="CNN169" s="494">
        <v>5</v>
      </c>
      <c r="CNO169" s="494">
        <v>5</v>
      </c>
      <c r="CNP169" s="494">
        <v>5</v>
      </c>
      <c r="CNQ169" s="494">
        <v>5</v>
      </c>
      <c r="CNR169" s="494">
        <v>5</v>
      </c>
      <c r="CNS169" s="494">
        <v>5</v>
      </c>
      <c r="CNT169" s="494">
        <v>5</v>
      </c>
      <c r="CNU169" s="494">
        <v>5</v>
      </c>
      <c r="CNV169" s="494">
        <v>5</v>
      </c>
      <c r="CNW169" s="494">
        <v>5</v>
      </c>
      <c r="CNX169" s="494">
        <v>5</v>
      </c>
      <c r="CNY169" s="494">
        <v>5</v>
      </c>
      <c r="CNZ169" s="494">
        <v>5</v>
      </c>
      <c r="COA169" s="494">
        <v>5</v>
      </c>
      <c r="COB169" s="494">
        <v>5</v>
      </c>
      <c r="COC169" s="494">
        <v>5</v>
      </c>
      <c r="COD169" s="494">
        <v>5</v>
      </c>
      <c r="COE169" s="494">
        <v>5</v>
      </c>
      <c r="COF169" s="494">
        <v>5</v>
      </c>
      <c r="COG169" s="494">
        <v>5</v>
      </c>
      <c r="COH169" s="494">
        <v>5</v>
      </c>
      <c r="COI169" s="494">
        <v>5</v>
      </c>
      <c r="COJ169" s="494">
        <v>5</v>
      </c>
      <c r="COK169" s="494">
        <v>5</v>
      </c>
      <c r="COL169" s="494">
        <v>5</v>
      </c>
      <c r="COM169" s="494">
        <v>5</v>
      </c>
      <c r="CON169" s="494">
        <v>5</v>
      </c>
      <c r="COO169" s="494">
        <v>5</v>
      </c>
      <c r="COP169" s="494">
        <v>5</v>
      </c>
      <c r="COQ169" s="494">
        <v>5</v>
      </c>
      <c r="COR169" s="494">
        <v>5</v>
      </c>
      <c r="COS169" s="494">
        <v>5</v>
      </c>
      <c r="COT169" s="494">
        <v>5</v>
      </c>
      <c r="COU169" s="494">
        <v>5</v>
      </c>
      <c r="COV169" s="494">
        <v>5</v>
      </c>
      <c r="COW169" s="494">
        <v>5</v>
      </c>
      <c r="COX169" s="494">
        <v>5</v>
      </c>
      <c r="COY169" s="494">
        <v>5</v>
      </c>
      <c r="COZ169" s="494">
        <v>5</v>
      </c>
      <c r="CPA169" s="494">
        <v>5</v>
      </c>
      <c r="CPB169" s="494">
        <v>5</v>
      </c>
      <c r="CPC169" s="494">
        <v>5</v>
      </c>
      <c r="CPD169" s="494">
        <v>5</v>
      </c>
      <c r="CPE169" s="494">
        <v>5</v>
      </c>
      <c r="CPF169" s="494">
        <v>5</v>
      </c>
      <c r="CPG169" s="494">
        <v>5</v>
      </c>
      <c r="CPH169" s="494">
        <v>5</v>
      </c>
      <c r="CPI169" s="494">
        <v>5</v>
      </c>
      <c r="CPJ169" s="494">
        <v>5</v>
      </c>
      <c r="CPK169" s="494">
        <v>5</v>
      </c>
      <c r="CPL169" s="494">
        <v>5</v>
      </c>
      <c r="CPM169" s="494">
        <v>5</v>
      </c>
      <c r="CPN169" s="494">
        <v>5</v>
      </c>
      <c r="CPO169" s="494">
        <v>5</v>
      </c>
      <c r="CPP169" s="494">
        <v>5</v>
      </c>
      <c r="CPQ169" s="494">
        <v>5</v>
      </c>
      <c r="CPR169" s="494">
        <v>5</v>
      </c>
      <c r="CPS169" s="494">
        <v>5</v>
      </c>
      <c r="CPT169" s="494">
        <v>5</v>
      </c>
      <c r="CPU169" s="494">
        <v>5</v>
      </c>
      <c r="CPV169" s="494">
        <v>5</v>
      </c>
      <c r="CPW169" s="494">
        <v>5</v>
      </c>
      <c r="CPX169" s="494">
        <v>5</v>
      </c>
      <c r="CPY169" s="494">
        <v>5</v>
      </c>
      <c r="CPZ169" s="494">
        <v>5</v>
      </c>
      <c r="CQA169" s="494">
        <v>5</v>
      </c>
      <c r="CQB169" s="494">
        <v>5</v>
      </c>
      <c r="CQC169" s="494">
        <v>5</v>
      </c>
      <c r="CQD169" s="494">
        <v>5</v>
      </c>
      <c r="CQE169" s="494">
        <v>5</v>
      </c>
      <c r="CQF169" s="494">
        <v>5</v>
      </c>
      <c r="CQG169" s="494">
        <v>5</v>
      </c>
      <c r="CQH169" s="494">
        <v>5</v>
      </c>
      <c r="CQI169" s="494">
        <v>5</v>
      </c>
      <c r="CQJ169" s="494">
        <v>5</v>
      </c>
      <c r="CQK169" s="494">
        <v>5</v>
      </c>
      <c r="CQL169" s="494">
        <v>5</v>
      </c>
      <c r="CQM169" s="494">
        <v>5</v>
      </c>
      <c r="CQN169" s="494">
        <v>5</v>
      </c>
      <c r="CQO169" s="494">
        <v>5</v>
      </c>
      <c r="CQP169" s="494">
        <v>5</v>
      </c>
      <c r="CQQ169" s="494">
        <v>5</v>
      </c>
      <c r="CQR169" s="494">
        <v>5</v>
      </c>
      <c r="CQS169" s="494">
        <v>5</v>
      </c>
      <c r="CQT169" s="494">
        <v>5</v>
      </c>
      <c r="CQU169" s="494">
        <v>5</v>
      </c>
      <c r="CQV169" s="494">
        <v>5</v>
      </c>
      <c r="CQW169" s="494">
        <v>5</v>
      </c>
      <c r="CQX169" s="494">
        <v>5</v>
      </c>
      <c r="CQY169" s="494">
        <v>5</v>
      </c>
      <c r="CQZ169" s="494">
        <v>5</v>
      </c>
      <c r="CRA169" s="494">
        <v>5</v>
      </c>
      <c r="CRB169" s="494">
        <v>5</v>
      </c>
      <c r="CRC169" s="494">
        <v>5</v>
      </c>
      <c r="CRD169" s="494">
        <v>5</v>
      </c>
      <c r="CRE169" s="494">
        <v>5</v>
      </c>
      <c r="CRF169" s="494">
        <v>5</v>
      </c>
      <c r="CRG169" s="494">
        <v>5</v>
      </c>
      <c r="CRH169" s="494">
        <v>5</v>
      </c>
      <c r="CRI169" s="494">
        <v>5</v>
      </c>
      <c r="CRJ169" s="494">
        <v>5</v>
      </c>
      <c r="CRK169" s="494">
        <v>5</v>
      </c>
      <c r="CRL169" s="494">
        <v>5</v>
      </c>
      <c r="CRM169" s="494">
        <v>5</v>
      </c>
      <c r="CRN169" s="494">
        <v>5</v>
      </c>
      <c r="CRO169" s="494">
        <v>5</v>
      </c>
      <c r="CRP169" s="494">
        <v>5</v>
      </c>
      <c r="CRQ169" s="494">
        <v>5</v>
      </c>
      <c r="CRR169" s="494">
        <v>5</v>
      </c>
      <c r="CRS169" s="494">
        <v>5</v>
      </c>
      <c r="CRT169" s="494">
        <v>5</v>
      </c>
      <c r="CRU169" s="494">
        <v>5</v>
      </c>
      <c r="CRV169" s="494">
        <v>5</v>
      </c>
      <c r="CRW169" s="494">
        <v>5</v>
      </c>
      <c r="CRX169" s="494">
        <v>5</v>
      </c>
      <c r="CRY169" s="494">
        <v>5</v>
      </c>
      <c r="CRZ169" s="494">
        <v>5</v>
      </c>
      <c r="CSA169" s="494">
        <v>5</v>
      </c>
      <c r="CSB169" s="494">
        <v>5</v>
      </c>
      <c r="CSC169" s="494">
        <v>5</v>
      </c>
      <c r="CSD169" s="494">
        <v>5</v>
      </c>
      <c r="CSE169" s="494">
        <v>5</v>
      </c>
      <c r="CSF169" s="494">
        <v>5</v>
      </c>
      <c r="CSG169" s="494">
        <v>5</v>
      </c>
      <c r="CSH169" s="494">
        <v>5</v>
      </c>
      <c r="CSI169" s="494">
        <v>5</v>
      </c>
      <c r="CSJ169" s="494">
        <v>5</v>
      </c>
      <c r="CSK169" s="494">
        <v>5</v>
      </c>
      <c r="CSL169" s="494">
        <v>5</v>
      </c>
      <c r="CSM169" s="494">
        <v>5</v>
      </c>
      <c r="CSN169" s="494">
        <v>5</v>
      </c>
      <c r="CSO169" s="494">
        <v>5</v>
      </c>
      <c r="CSP169" s="494">
        <v>5</v>
      </c>
      <c r="CSQ169" s="494">
        <v>5</v>
      </c>
      <c r="CSR169" s="494">
        <v>5</v>
      </c>
      <c r="CSS169" s="494">
        <v>5</v>
      </c>
      <c r="CST169" s="494">
        <v>5</v>
      </c>
      <c r="CSU169" s="494">
        <v>5</v>
      </c>
      <c r="CSV169" s="494">
        <v>5</v>
      </c>
      <c r="CSW169" s="494">
        <v>5</v>
      </c>
      <c r="CSX169" s="494">
        <v>5</v>
      </c>
      <c r="CSY169" s="494">
        <v>5</v>
      </c>
      <c r="CSZ169" s="494">
        <v>5</v>
      </c>
      <c r="CTA169" s="494">
        <v>5</v>
      </c>
      <c r="CTB169" s="494">
        <v>5</v>
      </c>
      <c r="CTC169" s="494">
        <v>5</v>
      </c>
      <c r="CTD169" s="494">
        <v>5</v>
      </c>
      <c r="CTE169" s="494">
        <v>5</v>
      </c>
      <c r="CTF169" s="494">
        <v>5</v>
      </c>
      <c r="CTG169" s="494">
        <v>5</v>
      </c>
      <c r="CTH169" s="494">
        <v>5</v>
      </c>
      <c r="CTI169" s="494">
        <v>5</v>
      </c>
      <c r="CTJ169" s="494">
        <v>5</v>
      </c>
      <c r="CTK169" s="494">
        <v>5</v>
      </c>
      <c r="CTL169" s="494">
        <v>5</v>
      </c>
      <c r="CTM169" s="494">
        <v>5</v>
      </c>
      <c r="CTN169" s="494">
        <v>5</v>
      </c>
      <c r="CTO169" s="494">
        <v>5</v>
      </c>
      <c r="CTP169" s="494">
        <v>5</v>
      </c>
      <c r="CTQ169" s="494">
        <v>5</v>
      </c>
      <c r="CTR169" s="494">
        <v>5</v>
      </c>
      <c r="CTS169" s="494">
        <v>5</v>
      </c>
      <c r="CTT169" s="494">
        <v>5</v>
      </c>
      <c r="CTU169" s="494">
        <v>5</v>
      </c>
      <c r="CTV169" s="494">
        <v>5</v>
      </c>
      <c r="CTW169" s="494">
        <v>5</v>
      </c>
      <c r="CTX169" s="494">
        <v>5</v>
      </c>
      <c r="CTY169" s="494">
        <v>5</v>
      </c>
      <c r="CTZ169" s="494">
        <v>5</v>
      </c>
      <c r="CUA169" s="494">
        <v>5</v>
      </c>
      <c r="CUB169" s="494">
        <v>5</v>
      </c>
      <c r="CUC169" s="494">
        <v>5</v>
      </c>
      <c r="CUD169" s="494">
        <v>5</v>
      </c>
      <c r="CUE169" s="494">
        <v>5</v>
      </c>
      <c r="CUF169" s="494">
        <v>5</v>
      </c>
      <c r="CUG169" s="494">
        <v>5</v>
      </c>
      <c r="CUH169" s="494">
        <v>5</v>
      </c>
      <c r="CUI169" s="494">
        <v>5</v>
      </c>
      <c r="CUJ169" s="494">
        <v>5</v>
      </c>
      <c r="CUK169" s="494">
        <v>5</v>
      </c>
      <c r="CUL169" s="494">
        <v>5</v>
      </c>
      <c r="CUM169" s="494">
        <v>5</v>
      </c>
      <c r="CUN169" s="494">
        <v>5</v>
      </c>
      <c r="CUO169" s="494">
        <v>5</v>
      </c>
      <c r="CUP169" s="494">
        <v>5</v>
      </c>
      <c r="CUQ169" s="494">
        <v>5</v>
      </c>
      <c r="CUR169" s="494">
        <v>5</v>
      </c>
      <c r="CUS169" s="494">
        <v>5</v>
      </c>
      <c r="CUT169" s="494">
        <v>5</v>
      </c>
      <c r="CUU169" s="494">
        <v>5</v>
      </c>
      <c r="CUV169" s="494">
        <v>5</v>
      </c>
      <c r="CUW169" s="494">
        <v>5</v>
      </c>
      <c r="CUX169" s="494">
        <v>5</v>
      </c>
      <c r="CUY169" s="494">
        <v>5</v>
      </c>
      <c r="CUZ169" s="494">
        <v>5</v>
      </c>
      <c r="CVA169" s="494">
        <v>5</v>
      </c>
      <c r="CVB169" s="494">
        <v>5</v>
      </c>
      <c r="CVC169" s="494">
        <v>5</v>
      </c>
      <c r="CVD169" s="494">
        <v>5</v>
      </c>
      <c r="CVE169" s="494">
        <v>5</v>
      </c>
      <c r="CVF169" s="494">
        <v>5</v>
      </c>
      <c r="CVG169" s="494">
        <v>5</v>
      </c>
      <c r="CVH169" s="494">
        <v>5</v>
      </c>
      <c r="CVI169" s="494">
        <v>5</v>
      </c>
      <c r="CVJ169" s="494">
        <v>5</v>
      </c>
      <c r="CVK169" s="494">
        <v>5</v>
      </c>
      <c r="CVL169" s="494">
        <v>5</v>
      </c>
      <c r="CVM169" s="494">
        <v>5</v>
      </c>
      <c r="CVN169" s="494">
        <v>5</v>
      </c>
      <c r="CVO169" s="494">
        <v>5</v>
      </c>
      <c r="CVP169" s="494">
        <v>5</v>
      </c>
      <c r="CVQ169" s="494">
        <v>5</v>
      </c>
      <c r="CVR169" s="494">
        <v>5</v>
      </c>
      <c r="CVS169" s="494">
        <v>5</v>
      </c>
      <c r="CVT169" s="494">
        <v>5</v>
      </c>
      <c r="CVU169" s="494">
        <v>5</v>
      </c>
      <c r="CVV169" s="494">
        <v>5</v>
      </c>
      <c r="CVW169" s="494">
        <v>5</v>
      </c>
      <c r="CVX169" s="494">
        <v>5</v>
      </c>
      <c r="CVY169" s="494">
        <v>5</v>
      </c>
      <c r="CVZ169" s="494">
        <v>5</v>
      </c>
      <c r="CWA169" s="494">
        <v>5</v>
      </c>
      <c r="CWB169" s="494">
        <v>5</v>
      </c>
      <c r="CWC169" s="494">
        <v>5</v>
      </c>
      <c r="CWD169" s="494">
        <v>5</v>
      </c>
      <c r="CWE169" s="494">
        <v>5</v>
      </c>
      <c r="CWF169" s="494">
        <v>5</v>
      </c>
      <c r="CWG169" s="494">
        <v>5</v>
      </c>
      <c r="CWH169" s="494">
        <v>5</v>
      </c>
      <c r="CWI169" s="494">
        <v>5</v>
      </c>
      <c r="CWJ169" s="494">
        <v>5</v>
      </c>
      <c r="CWK169" s="494">
        <v>5</v>
      </c>
      <c r="CWL169" s="494">
        <v>5</v>
      </c>
      <c r="CWM169" s="494">
        <v>5</v>
      </c>
      <c r="CWN169" s="494">
        <v>5</v>
      </c>
      <c r="CWO169" s="494">
        <v>5</v>
      </c>
      <c r="CWP169" s="494">
        <v>5</v>
      </c>
      <c r="CWQ169" s="494">
        <v>5</v>
      </c>
      <c r="CWR169" s="494">
        <v>5</v>
      </c>
      <c r="CWS169" s="494">
        <v>5</v>
      </c>
      <c r="CWT169" s="494">
        <v>5</v>
      </c>
      <c r="CWU169" s="494">
        <v>5</v>
      </c>
      <c r="CWV169" s="494">
        <v>5</v>
      </c>
      <c r="CWW169" s="494">
        <v>5</v>
      </c>
      <c r="CWX169" s="494">
        <v>5</v>
      </c>
      <c r="CWY169" s="494">
        <v>5</v>
      </c>
      <c r="CWZ169" s="494">
        <v>5</v>
      </c>
      <c r="CXA169" s="494">
        <v>5</v>
      </c>
      <c r="CXB169" s="494">
        <v>5</v>
      </c>
      <c r="CXC169" s="494">
        <v>5</v>
      </c>
      <c r="CXD169" s="494">
        <v>5</v>
      </c>
      <c r="CXE169" s="494">
        <v>5</v>
      </c>
      <c r="CXF169" s="494">
        <v>5</v>
      </c>
      <c r="CXG169" s="494">
        <v>5</v>
      </c>
      <c r="CXH169" s="494">
        <v>5</v>
      </c>
      <c r="CXI169" s="494">
        <v>5</v>
      </c>
      <c r="CXJ169" s="494">
        <v>5</v>
      </c>
      <c r="CXK169" s="494">
        <v>5</v>
      </c>
      <c r="CXL169" s="494">
        <v>5</v>
      </c>
      <c r="CXM169" s="494">
        <v>5</v>
      </c>
      <c r="CXN169" s="494">
        <v>5</v>
      </c>
      <c r="CXO169" s="494">
        <v>5</v>
      </c>
      <c r="CXP169" s="494">
        <v>5</v>
      </c>
      <c r="CXQ169" s="494">
        <v>5</v>
      </c>
      <c r="CXR169" s="494">
        <v>5</v>
      </c>
      <c r="CXS169" s="494">
        <v>5</v>
      </c>
      <c r="CXT169" s="494">
        <v>5</v>
      </c>
      <c r="CXU169" s="494">
        <v>5</v>
      </c>
      <c r="CXV169" s="494">
        <v>5</v>
      </c>
      <c r="CXW169" s="494">
        <v>5</v>
      </c>
      <c r="CXX169" s="494">
        <v>5</v>
      </c>
      <c r="CXY169" s="494">
        <v>5</v>
      </c>
      <c r="CXZ169" s="494">
        <v>5</v>
      </c>
      <c r="CYA169" s="494">
        <v>5</v>
      </c>
      <c r="CYB169" s="494">
        <v>5</v>
      </c>
      <c r="CYC169" s="494">
        <v>5</v>
      </c>
      <c r="CYD169" s="494">
        <v>5</v>
      </c>
      <c r="CYE169" s="494">
        <v>5</v>
      </c>
      <c r="CYF169" s="494">
        <v>5</v>
      </c>
      <c r="CYG169" s="494">
        <v>5</v>
      </c>
      <c r="CYH169" s="494">
        <v>5</v>
      </c>
      <c r="CYI169" s="494">
        <v>5</v>
      </c>
      <c r="CYJ169" s="494">
        <v>5</v>
      </c>
      <c r="CYK169" s="494">
        <v>5</v>
      </c>
      <c r="CYL169" s="494">
        <v>5</v>
      </c>
      <c r="CYM169" s="494">
        <v>5</v>
      </c>
      <c r="CYN169" s="494">
        <v>5</v>
      </c>
      <c r="CYO169" s="494">
        <v>5</v>
      </c>
      <c r="CYP169" s="494">
        <v>5</v>
      </c>
      <c r="CYQ169" s="494">
        <v>5</v>
      </c>
      <c r="CYR169" s="494">
        <v>5</v>
      </c>
      <c r="CYS169" s="494">
        <v>5</v>
      </c>
      <c r="CYT169" s="494">
        <v>5</v>
      </c>
      <c r="CYU169" s="494">
        <v>5</v>
      </c>
      <c r="CYV169" s="494">
        <v>5</v>
      </c>
      <c r="CYW169" s="494">
        <v>5</v>
      </c>
      <c r="CYX169" s="494">
        <v>5</v>
      </c>
      <c r="CYY169" s="494">
        <v>5</v>
      </c>
      <c r="CYZ169" s="494">
        <v>5</v>
      </c>
      <c r="CZA169" s="494">
        <v>5</v>
      </c>
      <c r="CZB169" s="494">
        <v>5</v>
      </c>
      <c r="CZC169" s="494">
        <v>5</v>
      </c>
      <c r="CZD169" s="494">
        <v>5</v>
      </c>
      <c r="CZE169" s="494">
        <v>5</v>
      </c>
      <c r="CZF169" s="494">
        <v>5</v>
      </c>
      <c r="CZG169" s="494">
        <v>5</v>
      </c>
      <c r="CZH169" s="494">
        <v>5</v>
      </c>
      <c r="CZI169" s="494">
        <v>5</v>
      </c>
      <c r="CZJ169" s="494">
        <v>5</v>
      </c>
      <c r="CZK169" s="494">
        <v>5</v>
      </c>
      <c r="CZL169" s="494">
        <v>5</v>
      </c>
      <c r="CZM169" s="494">
        <v>5</v>
      </c>
      <c r="CZN169" s="494">
        <v>5</v>
      </c>
      <c r="CZO169" s="494">
        <v>5</v>
      </c>
      <c r="CZP169" s="494">
        <v>5</v>
      </c>
      <c r="CZQ169" s="494">
        <v>5</v>
      </c>
      <c r="CZR169" s="494">
        <v>5</v>
      </c>
      <c r="CZS169" s="494">
        <v>5</v>
      </c>
      <c r="CZT169" s="494">
        <v>5</v>
      </c>
      <c r="CZU169" s="494">
        <v>5</v>
      </c>
      <c r="CZV169" s="494">
        <v>5</v>
      </c>
      <c r="CZW169" s="494">
        <v>5</v>
      </c>
      <c r="CZX169" s="494">
        <v>5</v>
      </c>
      <c r="CZY169" s="494">
        <v>5</v>
      </c>
      <c r="CZZ169" s="494">
        <v>5</v>
      </c>
      <c r="DAA169" s="494">
        <v>5</v>
      </c>
      <c r="DAB169" s="494">
        <v>5</v>
      </c>
      <c r="DAC169" s="494">
        <v>5</v>
      </c>
      <c r="DAD169" s="494">
        <v>5</v>
      </c>
      <c r="DAE169" s="494">
        <v>5</v>
      </c>
      <c r="DAF169" s="494">
        <v>5</v>
      </c>
      <c r="DAG169" s="494">
        <v>5</v>
      </c>
      <c r="DAH169" s="494">
        <v>5</v>
      </c>
      <c r="DAI169" s="494">
        <v>5</v>
      </c>
      <c r="DAJ169" s="494">
        <v>5</v>
      </c>
      <c r="DAK169" s="494">
        <v>5</v>
      </c>
      <c r="DAL169" s="494">
        <v>5</v>
      </c>
      <c r="DAM169" s="494">
        <v>5</v>
      </c>
      <c r="DAN169" s="494">
        <v>5</v>
      </c>
      <c r="DAO169" s="494">
        <v>5</v>
      </c>
      <c r="DAP169" s="494">
        <v>5</v>
      </c>
      <c r="DAQ169" s="494">
        <v>5</v>
      </c>
      <c r="DAR169" s="494">
        <v>5</v>
      </c>
      <c r="DAS169" s="494">
        <v>5</v>
      </c>
      <c r="DAT169" s="494">
        <v>5</v>
      </c>
      <c r="DAU169" s="494">
        <v>5</v>
      </c>
      <c r="DAV169" s="494">
        <v>5</v>
      </c>
      <c r="DAW169" s="494">
        <v>5</v>
      </c>
      <c r="DAX169" s="494">
        <v>5</v>
      </c>
      <c r="DAY169" s="494">
        <v>5</v>
      </c>
      <c r="DAZ169" s="494">
        <v>5</v>
      </c>
      <c r="DBA169" s="494">
        <v>5</v>
      </c>
      <c r="DBB169" s="494">
        <v>5</v>
      </c>
      <c r="DBC169" s="494">
        <v>5</v>
      </c>
      <c r="DBD169" s="494">
        <v>5</v>
      </c>
      <c r="DBE169" s="494">
        <v>5</v>
      </c>
      <c r="DBF169" s="494">
        <v>5</v>
      </c>
      <c r="DBG169" s="494">
        <v>5</v>
      </c>
      <c r="DBH169" s="494">
        <v>5</v>
      </c>
      <c r="DBI169" s="494">
        <v>5</v>
      </c>
      <c r="DBJ169" s="494">
        <v>5</v>
      </c>
      <c r="DBK169" s="494">
        <v>5</v>
      </c>
      <c r="DBL169" s="494">
        <v>5</v>
      </c>
      <c r="DBM169" s="494">
        <v>5</v>
      </c>
      <c r="DBN169" s="494">
        <v>5</v>
      </c>
      <c r="DBO169" s="494">
        <v>5</v>
      </c>
      <c r="DBP169" s="494">
        <v>5</v>
      </c>
      <c r="DBQ169" s="494">
        <v>5</v>
      </c>
      <c r="DBR169" s="494">
        <v>5</v>
      </c>
      <c r="DBS169" s="494">
        <v>5</v>
      </c>
      <c r="DBT169" s="494">
        <v>5</v>
      </c>
      <c r="DBU169" s="494">
        <v>5</v>
      </c>
      <c r="DBV169" s="494">
        <v>5</v>
      </c>
      <c r="DBW169" s="494">
        <v>5</v>
      </c>
      <c r="DBX169" s="494">
        <v>5</v>
      </c>
      <c r="DBY169" s="494">
        <v>5</v>
      </c>
      <c r="DBZ169" s="494">
        <v>5</v>
      </c>
      <c r="DCA169" s="494">
        <v>5</v>
      </c>
      <c r="DCB169" s="494">
        <v>5</v>
      </c>
      <c r="DCC169" s="494">
        <v>5</v>
      </c>
      <c r="DCD169" s="494">
        <v>5</v>
      </c>
      <c r="DCE169" s="494">
        <v>5</v>
      </c>
      <c r="DCF169" s="494">
        <v>5</v>
      </c>
      <c r="DCG169" s="494">
        <v>5</v>
      </c>
      <c r="DCH169" s="494">
        <v>5</v>
      </c>
      <c r="DCI169" s="494">
        <v>5</v>
      </c>
      <c r="DCJ169" s="494">
        <v>5</v>
      </c>
      <c r="DCK169" s="494">
        <v>5</v>
      </c>
      <c r="DCL169" s="494">
        <v>5</v>
      </c>
      <c r="DCM169" s="494">
        <v>5</v>
      </c>
      <c r="DCN169" s="494">
        <v>5</v>
      </c>
      <c r="DCO169" s="494">
        <v>5</v>
      </c>
      <c r="DCP169" s="494">
        <v>5</v>
      </c>
      <c r="DCQ169" s="494">
        <v>5</v>
      </c>
      <c r="DCR169" s="494">
        <v>5</v>
      </c>
      <c r="DCS169" s="494">
        <v>5</v>
      </c>
      <c r="DCT169" s="494">
        <v>5</v>
      </c>
      <c r="DCU169" s="494">
        <v>5</v>
      </c>
      <c r="DCV169" s="494">
        <v>5</v>
      </c>
      <c r="DCW169" s="494">
        <v>5</v>
      </c>
      <c r="DCX169" s="494">
        <v>5</v>
      </c>
      <c r="DCY169" s="494">
        <v>5</v>
      </c>
      <c r="DCZ169" s="494">
        <v>5</v>
      </c>
      <c r="DDA169" s="494">
        <v>5</v>
      </c>
      <c r="DDB169" s="494">
        <v>5</v>
      </c>
      <c r="DDC169" s="494">
        <v>5</v>
      </c>
      <c r="DDD169" s="494">
        <v>5</v>
      </c>
      <c r="DDE169" s="494">
        <v>5</v>
      </c>
      <c r="DDF169" s="494">
        <v>5</v>
      </c>
      <c r="DDG169" s="494">
        <v>5</v>
      </c>
      <c r="DDH169" s="494">
        <v>5</v>
      </c>
      <c r="DDI169" s="494">
        <v>5</v>
      </c>
      <c r="DDJ169" s="494">
        <v>5</v>
      </c>
      <c r="DDK169" s="494">
        <v>5</v>
      </c>
      <c r="DDL169" s="494">
        <v>5</v>
      </c>
      <c r="DDM169" s="494">
        <v>5</v>
      </c>
      <c r="DDN169" s="494">
        <v>5</v>
      </c>
      <c r="DDO169" s="494">
        <v>5</v>
      </c>
      <c r="DDP169" s="494">
        <v>5</v>
      </c>
      <c r="DDQ169" s="494">
        <v>5</v>
      </c>
      <c r="DDR169" s="494">
        <v>5</v>
      </c>
      <c r="DDS169" s="494">
        <v>5</v>
      </c>
      <c r="DDT169" s="494">
        <v>5</v>
      </c>
      <c r="DDU169" s="494">
        <v>5</v>
      </c>
      <c r="DDV169" s="494">
        <v>5</v>
      </c>
      <c r="DDW169" s="494">
        <v>5</v>
      </c>
      <c r="DDX169" s="494">
        <v>5</v>
      </c>
      <c r="DDY169" s="494">
        <v>5</v>
      </c>
      <c r="DDZ169" s="494">
        <v>5</v>
      </c>
      <c r="DEA169" s="494">
        <v>5</v>
      </c>
      <c r="DEB169" s="494">
        <v>5</v>
      </c>
      <c r="DEC169" s="494">
        <v>5</v>
      </c>
      <c r="DED169" s="494">
        <v>5</v>
      </c>
      <c r="DEE169" s="494">
        <v>5</v>
      </c>
      <c r="DEF169" s="494">
        <v>5</v>
      </c>
      <c r="DEG169" s="494">
        <v>5</v>
      </c>
      <c r="DEH169" s="494">
        <v>5</v>
      </c>
      <c r="DEI169" s="494">
        <v>5</v>
      </c>
      <c r="DEJ169" s="494">
        <v>5</v>
      </c>
      <c r="DEK169" s="494">
        <v>5</v>
      </c>
      <c r="DEL169" s="494">
        <v>5</v>
      </c>
      <c r="DEM169" s="494">
        <v>5</v>
      </c>
      <c r="DEN169" s="494">
        <v>5</v>
      </c>
      <c r="DEO169" s="494">
        <v>5</v>
      </c>
      <c r="DEP169" s="494">
        <v>5</v>
      </c>
      <c r="DEQ169" s="494">
        <v>5</v>
      </c>
      <c r="DER169" s="494">
        <v>5</v>
      </c>
      <c r="DES169" s="494">
        <v>5</v>
      </c>
      <c r="DET169" s="494">
        <v>5</v>
      </c>
      <c r="DEU169" s="494">
        <v>5</v>
      </c>
      <c r="DEV169" s="494">
        <v>5</v>
      </c>
      <c r="DEW169" s="494">
        <v>5</v>
      </c>
      <c r="DEX169" s="494">
        <v>5</v>
      </c>
      <c r="DEY169" s="494">
        <v>5</v>
      </c>
      <c r="DEZ169" s="494">
        <v>5</v>
      </c>
      <c r="DFA169" s="494">
        <v>5</v>
      </c>
      <c r="DFB169" s="494">
        <v>5</v>
      </c>
      <c r="DFC169" s="494">
        <v>5</v>
      </c>
      <c r="DFD169" s="494">
        <v>5</v>
      </c>
      <c r="DFE169" s="494">
        <v>5</v>
      </c>
      <c r="DFF169" s="494">
        <v>5</v>
      </c>
      <c r="DFG169" s="494">
        <v>5</v>
      </c>
      <c r="DFH169" s="494">
        <v>5</v>
      </c>
      <c r="DFI169" s="494">
        <v>5</v>
      </c>
      <c r="DFJ169" s="494">
        <v>5</v>
      </c>
      <c r="DFK169" s="494">
        <v>5</v>
      </c>
      <c r="DFL169" s="494">
        <v>5</v>
      </c>
      <c r="DFM169" s="494">
        <v>5</v>
      </c>
      <c r="DFN169" s="494">
        <v>5</v>
      </c>
      <c r="DFO169" s="494">
        <v>5</v>
      </c>
      <c r="DFP169" s="494">
        <v>5</v>
      </c>
      <c r="DFQ169" s="494">
        <v>5</v>
      </c>
      <c r="DFR169" s="494">
        <v>5</v>
      </c>
      <c r="DFS169" s="494">
        <v>5</v>
      </c>
      <c r="DFT169" s="494">
        <v>5</v>
      </c>
      <c r="DFU169" s="494">
        <v>5</v>
      </c>
      <c r="DFV169" s="494">
        <v>5</v>
      </c>
      <c r="DFW169" s="494">
        <v>5</v>
      </c>
      <c r="DFX169" s="494">
        <v>5</v>
      </c>
      <c r="DFY169" s="494">
        <v>5</v>
      </c>
      <c r="DFZ169" s="494">
        <v>5</v>
      </c>
      <c r="DGA169" s="494">
        <v>5</v>
      </c>
      <c r="DGB169" s="494">
        <v>5</v>
      </c>
      <c r="DGC169" s="494">
        <v>5</v>
      </c>
      <c r="DGD169" s="494">
        <v>5</v>
      </c>
      <c r="DGE169" s="494">
        <v>5</v>
      </c>
      <c r="DGF169" s="494">
        <v>5</v>
      </c>
      <c r="DGG169" s="494">
        <v>5</v>
      </c>
      <c r="DGH169" s="494">
        <v>5</v>
      </c>
      <c r="DGI169" s="494">
        <v>5</v>
      </c>
      <c r="DGJ169" s="494">
        <v>5</v>
      </c>
      <c r="DGK169" s="494">
        <v>5</v>
      </c>
      <c r="DGL169" s="494">
        <v>5</v>
      </c>
      <c r="DGM169" s="494">
        <v>5</v>
      </c>
      <c r="DGN169" s="494">
        <v>5</v>
      </c>
      <c r="DGO169" s="494">
        <v>5</v>
      </c>
      <c r="DGP169" s="494">
        <v>5</v>
      </c>
      <c r="DGQ169" s="494">
        <v>5</v>
      </c>
      <c r="DGR169" s="494">
        <v>5</v>
      </c>
      <c r="DGS169" s="494">
        <v>5</v>
      </c>
      <c r="DGT169" s="494">
        <v>5</v>
      </c>
      <c r="DGU169" s="494">
        <v>5</v>
      </c>
      <c r="DGV169" s="494">
        <v>5</v>
      </c>
      <c r="DGW169" s="494">
        <v>5</v>
      </c>
      <c r="DGX169" s="494">
        <v>5</v>
      </c>
      <c r="DGY169" s="494">
        <v>5</v>
      </c>
      <c r="DGZ169" s="494">
        <v>5</v>
      </c>
      <c r="DHA169" s="494">
        <v>5</v>
      </c>
      <c r="DHB169" s="494">
        <v>5</v>
      </c>
      <c r="DHC169" s="494">
        <v>5</v>
      </c>
      <c r="DHD169" s="494">
        <v>5</v>
      </c>
      <c r="DHE169" s="494">
        <v>5</v>
      </c>
      <c r="DHF169" s="494">
        <v>5</v>
      </c>
      <c r="DHG169" s="494">
        <v>5</v>
      </c>
      <c r="DHH169" s="494">
        <v>5</v>
      </c>
      <c r="DHI169" s="494">
        <v>5</v>
      </c>
      <c r="DHJ169" s="494">
        <v>5</v>
      </c>
      <c r="DHK169" s="494">
        <v>5</v>
      </c>
      <c r="DHL169" s="494">
        <v>5</v>
      </c>
      <c r="DHM169" s="494">
        <v>5</v>
      </c>
      <c r="DHN169" s="494">
        <v>5</v>
      </c>
      <c r="DHO169" s="494">
        <v>5</v>
      </c>
      <c r="DHP169" s="494">
        <v>5</v>
      </c>
      <c r="DHQ169" s="494">
        <v>5</v>
      </c>
      <c r="DHR169" s="494">
        <v>5</v>
      </c>
      <c r="DHS169" s="494">
        <v>5</v>
      </c>
      <c r="DHT169" s="494">
        <v>5</v>
      </c>
      <c r="DHU169" s="494">
        <v>5</v>
      </c>
      <c r="DHV169" s="494">
        <v>5</v>
      </c>
      <c r="DHW169" s="494">
        <v>5</v>
      </c>
      <c r="DHX169" s="494">
        <v>5</v>
      </c>
      <c r="DHY169" s="494">
        <v>5</v>
      </c>
      <c r="DHZ169" s="494">
        <v>5</v>
      </c>
      <c r="DIA169" s="494">
        <v>5</v>
      </c>
      <c r="DIB169" s="494">
        <v>5</v>
      </c>
      <c r="DIC169" s="494">
        <v>5</v>
      </c>
      <c r="DID169" s="494">
        <v>5</v>
      </c>
      <c r="DIE169" s="494">
        <v>5</v>
      </c>
      <c r="DIF169" s="494">
        <v>5</v>
      </c>
      <c r="DIG169" s="494">
        <v>5</v>
      </c>
      <c r="DIH169" s="494">
        <v>5</v>
      </c>
      <c r="DII169" s="494">
        <v>5</v>
      </c>
      <c r="DIJ169" s="494">
        <v>5</v>
      </c>
      <c r="DIK169" s="494">
        <v>5</v>
      </c>
      <c r="DIL169" s="494">
        <v>5</v>
      </c>
      <c r="DIM169" s="494">
        <v>5</v>
      </c>
      <c r="DIN169" s="494">
        <v>5</v>
      </c>
      <c r="DIO169" s="494">
        <v>5</v>
      </c>
      <c r="DIP169" s="494">
        <v>5</v>
      </c>
      <c r="DIQ169" s="494">
        <v>5</v>
      </c>
      <c r="DIR169" s="494">
        <v>5</v>
      </c>
      <c r="DIS169" s="494">
        <v>5</v>
      </c>
      <c r="DIT169" s="494">
        <v>5</v>
      </c>
      <c r="DIU169" s="494">
        <v>5</v>
      </c>
      <c r="DIV169" s="494">
        <v>5</v>
      </c>
      <c r="DIW169" s="494">
        <v>5</v>
      </c>
      <c r="DIX169" s="494">
        <v>5</v>
      </c>
      <c r="DIY169" s="494">
        <v>5</v>
      </c>
      <c r="DIZ169" s="494">
        <v>5</v>
      </c>
      <c r="DJA169" s="494">
        <v>5</v>
      </c>
      <c r="DJB169" s="494">
        <v>5</v>
      </c>
      <c r="DJC169" s="494">
        <v>5</v>
      </c>
      <c r="DJD169" s="494">
        <v>5</v>
      </c>
      <c r="DJE169" s="494">
        <v>5</v>
      </c>
      <c r="DJF169" s="494">
        <v>5</v>
      </c>
      <c r="DJG169" s="494">
        <v>5</v>
      </c>
      <c r="DJH169" s="494">
        <v>5</v>
      </c>
      <c r="DJI169" s="494">
        <v>5</v>
      </c>
      <c r="DJJ169" s="494">
        <v>5</v>
      </c>
      <c r="DJK169" s="494">
        <v>5</v>
      </c>
      <c r="DJL169" s="494">
        <v>5</v>
      </c>
      <c r="DJM169" s="494">
        <v>5</v>
      </c>
      <c r="DJN169" s="494">
        <v>5</v>
      </c>
      <c r="DJO169" s="494">
        <v>5</v>
      </c>
      <c r="DJP169" s="494">
        <v>5</v>
      </c>
      <c r="DJQ169" s="494">
        <v>5</v>
      </c>
      <c r="DJR169" s="494">
        <v>5</v>
      </c>
      <c r="DJS169" s="494">
        <v>5</v>
      </c>
      <c r="DJT169" s="494">
        <v>5</v>
      </c>
      <c r="DJU169" s="494">
        <v>5</v>
      </c>
      <c r="DJV169" s="494">
        <v>5</v>
      </c>
      <c r="DJW169" s="494">
        <v>5</v>
      </c>
      <c r="DJX169" s="494">
        <v>5</v>
      </c>
      <c r="DJY169" s="494">
        <v>5</v>
      </c>
      <c r="DJZ169" s="494">
        <v>5</v>
      </c>
      <c r="DKA169" s="494">
        <v>5</v>
      </c>
      <c r="DKB169" s="494">
        <v>5</v>
      </c>
      <c r="DKC169" s="494">
        <v>5</v>
      </c>
      <c r="DKD169" s="494">
        <v>5</v>
      </c>
      <c r="DKE169" s="494">
        <v>5</v>
      </c>
      <c r="DKF169" s="494">
        <v>5</v>
      </c>
      <c r="DKG169" s="494">
        <v>5</v>
      </c>
      <c r="DKH169" s="494">
        <v>5</v>
      </c>
      <c r="DKI169" s="494">
        <v>5</v>
      </c>
      <c r="DKJ169" s="494">
        <v>5</v>
      </c>
      <c r="DKK169" s="494">
        <v>5</v>
      </c>
      <c r="DKL169" s="494">
        <v>5</v>
      </c>
      <c r="DKM169" s="494">
        <v>5</v>
      </c>
      <c r="DKN169" s="494">
        <v>5</v>
      </c>
      <c r="DKO169" s="494">
        <v>5</v>
      </c>
      <c r="DKP169" s="494">
        <v>5</v>
      </c>
      <c r="DKQ169" s="494">
        <v>5</v>
      </c>
      <c r="DKR169" s="494">
        <v>5</v>
      </c>
      <c r="DKS169" s="494">
        <v>5</v>
      </c>
      <c r="DKT169" s="494">
        <v>5</v>
      </c>
      <c r="DKU169" s="494">
        <v>5</v>
      </c>
      <c r="DKV169" s="494">
        <v>5</v>
      </c>
      <c r="DKW169" s="494">
        <v>5</v>
      </c>
      <c r="DKX169" s="494">
        <v>5</v>
      </c>
      <c r="DKY169" s="494">
        <v>5</v>
      </c>
      <c r="DKZ169" s="494">
        <v>5</v>
      </c>
      <c r="DLA169" s="494">
        <v>5</v>
      </c>
      <c r="DLB169" s="494">
        <v>5</v>
      </c>
      <c r="DLC169" s="494">
        <v>5</v>
      </c>
      <c r="DLD169" s="494">
        <v>5</v>
      </c>
      <c r="DLE169" s="494">
        <v>5</v>
      </c>
      <c r="DLF169" s="494">
        <v>5</v>
      </c>
      <c r="DLG169" s="494">
        <v>5</v>
      </c>
      <c r="DLH169" s="494">
        <v>5</v>
      </c>
      <c r="DLI169" s="494">
        <v>5</v>
      </c>
      <c r="DLJ169" s="494">
        <v>5</v>
      </c>
      <c r="DLK169" s="494">
        <v>5</v>
      </c>
      <c r="DLL169" s="494">
        <v>5</v>
      </c>
      <c r="DLM169" s="494">
        <v>5</v>
      </c>
      <c r="DLN169" s="494">
        <v>5</v>
      </c>
      <c r="DLO169" s="494">
        <v>5</v>
      </c>
      <c r="DLP169" s="494">
        <v>5</v>
      </c>
      <c r="DLQ169" s="494">
        <v>5</v>
      </c>
      <c r="DLR169" s="494">
        <v>5</v>
      </c>
      <c r="DLS169" s="494">
        <v>5</v>
      </c>
      <c r="DLT169" s="494">
        <v>5</v>
      </c>
      <c r="DLU169" s="494">
        <v>5</v>
      </c>
      <c r="DLV169" s="494">
        <v>5</v>
      </c>
      <c r="DLW169" s="494">
        <v>5</v>
      </c>
      <c r="DLX169" s="494">
        <v>5</v>
      </c>
      <c r="DLY169" s="494">
        <v>5</v>
      </c>
      <c r="DLZ169" s="494">
        <v>5</v>
      </c>
      <c r="DMA169" s="494">
        <v>5</v>
      </c>
      <c r="DMB169" s="494">
        <v>5</v>
      </c>
      <c r="DMC169" s="494">
        <v>5</v>
      </c>
      <c r="DMD169" s="494">
        <v>5</v>
      </c>
      <c r="DME169" s="494">
        <v>5</v>
      </c>
      <c r="DMF169" s="494">
        <v>5</v>
      </c>
      <c r="DMG169" s="494">
        <v>5</v>
      </c>
      <c r="DMH169" s="494">
        <v>5</v>
      </c>
      <c r="DMI169" s="494">
        <v>5</v>
      </c>
      <c r="DMJ169" s="494">
        <v>5</v>
      </c>
      <c r="DMK169" s="494">
        <v>5</v>
      </c>
      <c r="DML169" s="494">
        <v>5</v>
      </c>
      <c r="DMM169" s="494">
        <v>5</v>
      </c>
      <c r="DMN169" s="494">
        <v>5</v>
      </c>
      <c r="DMO169" s="494">
        <v>5</v>
      </c>
      <c r="DMP169" s="494">
        <v>5</v>
      </c>
      <c r="DMQ169" s="494">
        <v>5</v>
      </c>
      <c r="DMR169" s="494">
        <v>5</v>
      </c>
      <c r="DMS169" s="494">
        <v>5</v>
      </c>
      <c r="DMT169" s="494">
        <v>5</v>
      </c>
      <c r="DMU169" s="494">
        <v>5</v>
      </c>
      <c r="DMV169" s="494">
        <v>5</v>
      </c>
      <c r="DMW169" s="494">
        <v>5</v>
      </c>
      <c r="DMX169" s="494">
        <v>5</v>
      </c>
      <c r="DMY169" s="494">
        <v>5</v>
      </c>
      <c r="DMZ169" s="494">
        <v>5</v>
      </c>
      <c r="DNA169" s="494">
        <v>5</v>
      </c>
      <c r="DNB169" s="494">
        <v>5</v>
      </c>
      <c r="DNC169" s="494">
        <v>5</v>
      </c>
      <c r="DND169" s="494">
        <v>5</v>
      </c>
      <c r="DNE169" s="494">
        <v>5</v>
      </c>
      <c r="DNF169" s="494">
        <v>5</v>
      </c>
      <c r="DNG169" s="494">
        <v>5</v>
      </c>
      <c r="DNH169" s="494">
        <v>5</v>
      </c>
      <c r="DNI169" s="494">
        <v>5</v>
      </c>
      <c r="DNJ169" s="494">
        <v>5</v>
      </c>
      <c r="DNK169" s="494">
        <v>5</v>
      </c>
      <c r="DNL169" s="494">
        <v>5</v>
      </c>
      <c r="DNM169" s="494">
        <v>5</v>
      </c>
      <c r="DNN169" s="494">
        <v>5</v>
      </c>
      <c r="DNO169" s="494">
        <v>5</v>
      </c>
      <c r="DNP169" s="494">
        <v>5</v>
      </c>
      <c r="DNQ169" s="494">
        <v>5</v>
      </c>
      <c r="DNR169" s="494">
        <v>5</v>
      </c>
      <c r="DNS169" s="494">
        <v>5</v>
      </c>
      <c r="DNT169" s="494">
        <v>5</v>
      </c>
      <c r="DNU169" s="494">
        <v>5</v>
      </c>
      <c r="DNV169" s="494">
        <v>5</v>
      </c>
      <c r="DNW169" s="494">
        <v>5</v>
      </c>
      <c r="DNX169" s="494">
        <v>5</v>
      </c>
      <c r="DNY169" s="494">
        <v>5</v>
      </c>
      <c r="DNZ169" s="494">
        <v>5</v>
      </c>
      <c r="DOA169" s="494">
        <v>5</v>
      </c>
      <c r="DOB169" s="494">
        <v>5</v>
      </c>
      <c r="DOC169" s="494">
        <v>5</v>
      </c>
      <c r="DOD169" s="494">
        <v>5</v>
      </c>
      <c r="DOE169" s="494">
        <v>5</v>
      </c>
      <c r="DOF169" s="494">
        <v>5</v>
      </c>
      <c r="DOG169" s="494">
        <v>5</v>
      </c>
      <c r="DOH169" s="494">
        <v>5</v>
      </c>
      <c r="DOI169" s="494">
        <v>5</v>
      </c>
      <c r="DOJ169" s="494">
        <v>5</v>
      </c>
      <c r="DOK169" s="494">
        <v>5</v>
      </c>
      <c r="DOL169" s="494">
        <v>5</v>
      </c>
      <c r="DOM169" s="494">
        <v>5</v>
      </c>
      <c r="DON169" s="494">
        <v>5</v>
      </c>
      <c r="DOO169" s="494">
        <v>5</v>
      </c>
      <c r="DOP169" s="494">
        <v>5</v>
      </c>
      <c r="DOQ169" s="494">
        <v>5</v>
      </c>
      <c r="DOR169" s="494">
        <v>5</v>
      </c>
      <c r="DOS169" s="494">
        <v>5</v>
      </c>
      <c r="DOT169" s="494">
        <v>5</v>
      </c>
      <c r="DOU169" s="494">
        <v>5</v>
      </c>
      <c r="DOV169" s="494">
        <v>5</v>
      </c>
      <c r="DOW169" s="494">
        <v>5</v>
      </c>
      <c r="DOX169" s="494">
        <v>5</v>
      </c>
      <c r="DOY169" s="494">
        <v>5</v>
      </c>
      <c r="DOZ169" s="494">
        <v>5</v>
      </c>
      <c r="DPA169" s="494">
        <v>5</v>
      </c>
      <c r="DPB169" s="494">
        <v>5</v>
      </c>
      <c r="DPC169" s="494">
        <v>5</v>
      </c>
      <c r="DPD169" s="494">
        <v>5</v>
      </c>
      <c r="DPE169" s="494">
        <v>5</v>
      </c>
      <c r="DPF169" s="494">
        <v>5</v>
      </c>
      <c r="DPG169" s="494">
        <v>5</v>
      </c>
      <c r="DPH169" s="494">
        <v>5</v>
      </c>
      <c r="DPI169" s="494">
        <v>5</v>
      </c>
      <c r="DPJ169" s="494">
        <v>5</v>
      </c>
      <c r="DPK169" s="494">
        <v>5</v>
      </c>
      <c r="DPL169" s="494">
        <v>5</v>
      </c>
      <c r="DPM169" s="494">
        <v>5</v>
      </c>
      <c r="DPN169" s="494">
        <v>5</v>
      </c>
      <c r="DPO169" s="494">
        <v>5</v>
      </c>
      <c r="DPP169" s="494">
        <v>5</v>
      </c>
      <c r="DPQ169" s="494">
        <v>5</v>
      </c>
      <c r="DPR169" s="494">
        <v>5</v>
      </c>
      <c r="DPS169" s="494">
        <v>5</v>
      </c>
      <c r="DPT169" s="494">
        <v>5</v>
      </c>
      <c r="DPU169" s="494">
        <v>5</v>
      </c>
      <c r="DPV169" s="494">
        <v>5</v>
      </c>
      <c r="DPW169" s="494">
        <v>5</v>
      </c>
      <c r="DPX169" s="494">
        <v>5</v>
      </c>
      <c r="DPY169" s="494">
        <v>5</v>
      </c>
      <c r="DPZ169" s="494">
        <v>5</v>
      </c>
      <c r="DQA169" s="494">
        <v>5</v>
      </c>
      <c r="DQB169" s="494">
        <v>5</v>
      </c>
      <c r="DQC169" s="494">
        <v>5</v>
      </c>
      <c r="DQD169" s="494">
        <v>5</v>
      </c>
      <c r="DQE169" s="494">
        <v>5</v>
      </c>
      <c r="DQF169" s="494">
        <v>5</v>
      </c>
      <c r="DQG169" s="494">
        <v>5</v>
      </c>
      <c r="DQH169" s="494">
        <v>5</v>
      </c>
      <c r="DQI169" s="494">
        <v>5</v>
      </c>
      <c r="DQJ169" s="494">
        <v>5</v>
      </c>
      <c r="DQK169" s="494">
        <v>5</v>
      </c>
      <c r="DQL169" s="494">
        <v>5</v>
      </c>
      <c r="DQM169" s="494">
        <v>5</v>
      </c>
      <c r="DQN169" s="494">
        <v>5</v>
      </c>
      <c r="DQO169" s="494">
        <v>5</v>
      </c>
      <c r="DQP169" s="494">
        <v>5</v>
      </c>
      <c r="DQQ169" s="494">
        <v>5</v>
      </c>
      <c r="DQR169" s="494">
        <v>5</v>
      </c>
      <c r="DQS169" s="494">
        <v>5</v>
      </c>
      <c r="DQT169" s="494">
        <v>5</v>
      </c>
      <c r="DQU169" s="494">
        <v>5</v>
      </c>
      <c r="DQV169" s="494">
        <v>5</v>
      </c>
      <c r="DQW169" s="494">
        <v>5</v>
      </c>
      <c r="DQX169" s="494">
        <v>5</v>
      </c>
      <c r="DQY169" s="494">
        <v>5</v>
      </c>
      <c r="DQZ169" s="494">
        <v>5</v>
      </c>
      <c r="DRA169" s="494">
        <v>5</v>
      </c>
      <c r="DRB169" s="494">
        <v>5</v>
      </c>
      <c r="DRC169" s="494">
        <v>5</v>
      </c>
      <c r="DRD169" s="494">
        <v>5</v>
      </c>
      <c r="DRE169" s="494">
        <v>5</v>
      </c>
      <c r="DRF169" s="494">
        <v>5</v>
      </c>
      <c r="DRG169" s="494">
        <v>5</v>
      </c>
      <c r="DRH169" s="494">
        <v>5</v>
      </c>
      <c r="DRI169" s="494">
        <v>5</v>
      </c>
      <c r="DRJ169" s="494">
        <v>5</v>
      </c>
      <c r="DRK169" s="494">
        <v>5</v>
      </c>
      <c r="DRL169" s="494">
        <v>5</v>
      </c>
      <c r="DRM169" s="494">
        <v>5</v>
      </c>
      <c r="DRN169" s="494">
        <v>5</v>
      </c>
      <c r="DRO169" s="494">
        <v>5</v>
      </c>
      <c r="DRP169" s="494">
        <v>5</v>
      </c>
      <c r="DRQ169" s="494">
        <v>5</v>
      </c>
      <c r="DRR169" s="494">
        <v>5</v>
      </c>
      <c r="DRS169" s="494">
        <v>5</v>
      </c>
      <c r="DRT169" s="494">
        <v>5</v>
      </c>
      <c r="DRU169" s="494">
        <v>5</v>
      </c>
      <c r="DRV169" s="494">
        <v>5</v>
      </c>
      <c r="DRW169" s="494">
        <v>5</v>
      </c>
      <c r="DRX169" s="494">
        <v>5</v>
      </c>
      <c r="DRY169" s="494">
        <v>5</v>
      </c>
      <c r="DRZ169" s="494">
        <v>5</v>
      </c>
      <c r="DSA169" s="494">
        <v>5</v>
      </c>
      <c r="DSB169" s="494">
        <v>5</v>
      </c>
      <c r="DSC169" s="494">
        <v>5</v>
      </c>
      <c r="DSD169" s="494">
        <v>5</v>
      </c>
      <c r="DSE169" s="494">
        <v>5</v>
      </c>
      <c r="DSF169" s="494">
        <v>5</v>
      </c>
      <c r="DSG169" s="494">
        <v>5</v>
      </c>
      <c r="DSH169" s="494">
        <v>5</v>
      </c>
      <c r="DSI169" s="494">
        <v>5</v>
      </c>
      <c r="DSJ169" s="494">
        <v>5</v>
      </c>
      <c r="DSK169" s="494">
        <v>5</v>
      </c>
      <c r="DSL169" s="494">
        <v>5</v>
      </c>
      <c r="DSM169" s="494">
        <v>5</v>
      </c>
      <c r="DSN169" s="494">
        <v>5</v>
      </c>
      <c r="DSO169" s="494">
        <v>5</v>
      </c>
      <c r="DSP169" s="494">
        <v>5</v>
      </c>
      <c r="DSQ169" s="494">
        <v>5</v>
      </c>
      <c r="DSR169" s="494">
        <v>5</v>
      </c>
      <c r="DSS169" s="494">
        <v>5</v>
      </c>
      <c r="DST169" s="494">
        <v>5</v>
      </c>
      <c r="DSU169" s="494">
        <v>5</v>
      </c>
      <c r="DSV169" s="494">
        <v>5</v>
      </c>
      <c r="DSW169" s="494">
        <v>5</v>
      </c>
      <c r="DSX169" s="494">
        <v>5</v>
      </c>
      <c r="DSY169" s="494">
        <v>5</v>
      </c>
      <c r="DSZ169" s="494">
        <v>5</v>
      </c>
      <c r="DTA169" s="494">
        <v>5</v>
      </c>
      <c r="DTB169" s="494">
        <v>5</v>
      </c>
      <c r="DTC169" s="494">
        <v>5</v>
      </c>
      <c r="DTD169" s="494">
        <v>5</v>
      </c>
      <c r="DTE169" s="494">
        <v>5</v>
      </c>
      <c r="DTF169" s="494">
        <v>5</v>
      </c>
      <c r="DTG169" s="494">
        <v>5</v>
      </c>
      <c r="DTH169" s="494">
        <v>5</v>
      </c>
      <c r="DTI169" s="494">
        <v>5</v>
      </c>
      <c r="DTJ169" s="494">
        <v>5</v>
      </c>
      <c r="DTK169" s="494">
        <v>5</v>
      </c>
      <c r="DTL169" s="494">
        <v>5</v>
      </c>
      <c r="DTM169" s="494">
        <v>5</v>
      </c>
      <c r="DTN169" s="494">
        <v>5</v>
      </c>
      <c r="DTO169" s="494">
        <v>5</v>
      </c>
      <c r="DTP169" s="494">
        <v>5</v>
      </c>
      <c r="DTQ169" s="494">
        <v>5</v>
      </c>
      <c r="DTR169" s="494">
        <v>5</v>
      </c>
      <c r="DTS169" s="494">
        <v>5</v>
      </c>
      <c r="DTT169" s="494">
        <v>5</v>
      </c>
      <c r="DTU169" s="494">
        <v>5</v>
      </c>
      <c r="DTV169" s="494">
        <v>5</v>
      </c>
      <c r="DTW169" s="494">
        <v>5</v>
      </c>
      <c r="DTX169" s="494">
        <v>5</v>
      </c>
      <c r="DTY169" s="494">
        <v>5</v>
      </c>
      <c r="DTZ169" s="494">
        <v>5</v>
      </c>
      <c r="DUA169" s="494">
        <v>5</v>
      </c>
      <c r="DUB169" s="494">
        <v>5</v>
      </c>
      <c r="DUC169" s="494">
        <v>5</v>
      </c>
      <c r="DUD169" s="494">
        <v>5</v>
      </c>
      <c r="DUE169" s="494">
        <v>5</v>
      </c>
      <c r="DUF169" s="494">
        <v>5</v>
      </c>
      <c r="DUG169" s="494">
        <v>5</v>
      </c>
      <c r="DUH169" s="494">
        <v>5</v>
      </c>
      <c r="DUI169" s="494">
        <v>5</v>
      </c>
      <c r="DUJ169" s="494">
        <v>5</v>
      </c>
      <c r="DUK169" s="494">
        <v>5</v>
      </c>
      <c r="DUL169" s="494">
        <v>5</v>
      </c>
      <c r="DUM169" s="494">
        <v>5</v>
      </c>
      <c r="DUN169" s="494">
        <v>5</v>
      </c>
      <c r="DUO169" s="494">
        <v>5</v>
      </c>
      <c r="DUP169" s="494">
        <v>5</v>
      </c>
      <c r="DUQ169" s="494">
        <v>5</v>
      </c>
      <c r="DUR169" s="494">
        <v>5</v>
      </c>
      <c r="DUS169" s="494">
        <v>5</v>
      </c>
      <c r="DUT169" s="494">
        <v>5</v>
      </c>
      <c r="DUU169" s="494">
        <v>5</v>
      </c>
      <c r="DUV169" s="494">
        <v>5</v>
      </c>
      <c r="DUW169" s="494">
        <v>5</v>
      </c>
      <c r="DUX169" s="494">
        <v>5</v>
      </c>
      <c r="DUY169" s="494">
        <v>5</v>
      </c>
      <c r="DUZ169" s="494">
        <v>5</v>
      </c>
      <c r="DVA169" s="494">
        <v>5</v>
      </c>
      <c r="DVB169" s="494">
        <v>5</v>
      </c>
      <c r="DVC169" s="494">
        <v>5</v>
      </c>
      <c r="DVD169" s="494">
        <v>5</v>
      </c>
      <c r="DVE169" s="494">
        <v>5</v>
      </c>
      <c r="DVF169" s="494">
        <v>5</v>
      </c>
      <c r="DVG169" s="494">
        <v>5</v>
      </c>
      <c r="DVH169" s="494">
        <v>5</v>
      </c>
      <c r="DVI169" s="494">
        <v>5</v>
      </c>
      <c r="DVJ169" s="494">
        <v>5</v>
      </c>
      <c r="DVK169" s="494">
        <v>5</v>
      </c>
      <c r="DVL169" s="494">
        <v>5</v>
      </c>
      <c r="DVM169" s="494">
        <v>5</v>
      </c>
      <c r="DVN169" s="494">
        <v>5</v>
      </c>
      <c r="DVO169" s="494">
        <v>5</v>
      </c>
      <c r="DVP169" s="494">
        <v>5</v>
      </c>
      <c r="DVQ169" s="494">
        <v>5</v>
      </c>
      <c r="DVR169" s="494">
        <v>5</v>
      </c>
      <c r="DVS169" s="494">
        <v>5</v>
      </c>
      <c r="DVT169" s="494">
        <v>5</v>
      </c>
      <c r="DVU169" s="494">
        <v>5</v>
      </c>
      <c r="DVV169" s="494">
        <v>5</v>
      </c>
      <c r="DVW169" s="494">
        <v>5</v>
      </c>
      <c r="DVX169" s="494">
        <v>5</v>
      </c>
      <c r="DVY169" s="494">
        <v>5</v>
      </c>
      <c r="DVZ169" s="494">
        <v>5</v>
      </c>
      <c r="DWA169" s="494">
        <v>5</v>
      </c>
      <c r="DWB169" s="494">
        <v>5</v>
      </c>
      <c r="DWC169" s="494">
        <v>5</v>
      </c>
      <c r="DWD169" s="494">
        <v>5</v>
      </c>
      <c r="DWE169" s="494">
        <v>5</v>
      </c>
      <c r="DWF169" s="494">
        <v>5</v>
      </c>
      <c r="DWG169" s="494">
        <v>5</v>
      </c>
      <c r="DWH169" s="494">
        <v>5</v>
      </c>
      <c r="DWI169" s="494">
        <v>5</v>
      </c>
      <c r="DWJ169" s="494">
        <v>5</v>
      </c>
      <c r="DWK169" s="494">
        <v>5</v>
      </c>
      <c r="DWL169" s="494">
        <v>5</v>
      </c>
      <c r="DWM169" s="494">
        <v>5</v>
      </c>
      <c r="DWN169" s="494">
        <v>5</v>
      </c>
      <c r="DWO169" s="494">
        <v>5</v>
      </c>
      <c r="DWP169" s="494">
        <v>5</v>
      </c>
      <c r="DWQ169" s="494">
        <v>5</v>
      </c>
      <c r="DWR169" s="494">
        <v>5</v>
      </c>
      <c r="DWS169" s="494">
        <v>5</v>
      </c>
      <c r="DWT169" s="494">
        <v>5</v>
      </c>
      <c r="DWU169" s="494">
        <v>5</v>
      </c>
      <c r="DWV169" s="494">
        <v>5</v>
      </c>
      <c r="DWW169" s="494">
        <v>5</v>
      </c>
      <c r="DWX169" s="494">
        <v>5</v>
      </c>
      <c r="DWY169" s="494">
        <v>5</v>
      </c>
      <c r="DWZ169" s="494">
        <v>5</v>
      </c>
      <c r="DXA169" s="494">
        <v>5</v>
      </c>
      <c r="DXB169" s="494">
        <v>5</v>
      </c>
      <c r="DXC169" s="494">
        <v>5</v>
      </c>
      <c r="DXD169" s="494">
        <v>5</v>
      </c>
      <c r="DXE169" s="494">
        <v>5</v>
      </c>
      <c r="DXF169" s="494">
        <v>5</v>
      </c>
      <c r="DXG169" s="494">
        <v>5</v>
      </c>
      <c r="DXH169" s="494">
        <v>5</v>
      </c>
      <c r="DXI169" s="494">
        <v>5</v>
      </c>
      <c r="DXJ169" s="494">
        <v>5</v>
      </c>
      <c r="DXK169" s="494">
        <v>5</v>
      </c>
      <c r="DXL169" s="494">
        <v>5</v>
      </c>
      <c r="DXM169" s="494">
        <v>5</v>
      </c>
      <c r="DXN169" s="494">
        <v>5</v>
      </c>
      <c r="DXO169" s="494">
        <v>5</v>
      </c>
      <c r="DXP169" s="494">
        <v>5</v>
      </c>
      <c r="DXQ169" s="494">
        <v>5</v>
      </c>
      <c r="DXR169" s="494">
        <v>5</v>
      </c>
      <c r="DXS169" s="494">
        <v>5</v>
      </c>
      <c r="DXT169" s="494">
        <v>5</v>
      </c>
      <c r="DXU169" s="494">
        <v>5</v>
      </c>
      <c r="DXV169" s="494">
        <v>5</v>
      </c>
      <c r="DXW169" s="494">
        <v>5</v>
      </c>
      <c r="DXX169" s="494">
        <v>5</v>
      </c>
      <c r="DXY169" s="494">
        <v>5</v>
      </c>
      <c r="DXZ169" s="494">
        <v>5</v>
      </c>
      <c r="DYA169" s="494">
        <v>5</v>
      </c>
      <c r="DYB169" s="494">
        <v>5</v>
      </c>
      <c r="DYC169" s="494">
        <v>5</v>
      </c>
      <c r="DYD169" s="494">
        <v>5</v>
      </c>
      <c r="DYE169" s="494">
        <v>5</v>
      </c>
      <c r="DYF169" s="494">
        <v>5</v>
      </c>
      <c r="DYG169" s="494">
        <v>5</v>
      </c>
      <c r="DYH169" s="494">
        <v>5</v>
      </c>
      <c r="DYI169" s="494">
        <v>5</v>
      </c>
      <c r="DYJ169" s="494">
        <v>5</v>
      </c>
      <c r="DYK169" s="494">
        <v>5</v>
      </c>
      <c r="DYL169" s="494">
        <v>5</v>
      </c>
      <c r="DYM169" s="494">
        <v>5</v>
      </c>
      <c r="DYN169" s="494">
        <v>5</v>
      </c>
      <c r="DYO169" s="494">
        <v>5</v>
      </c>
      <c r="DYP169" s="494">
        <v>5</v>
      </c>
      <c r="DYQ169" s="494">
        <v>5</v>
      </c>
      <c r="DYR169" s="494">
        <v>5</v>
      </c>
      <c r="DYS169" s="494">
        <v>5</v>
      </c>
      <c r="DYT169" s="494">
        <v>5</v>
      </c>
      <c r="DYU169" s="494">
        <v>5</v>
      </c>
      <c r="DYV169" s="494">
        <v>5</v>
      </c>
      <c r="DYW169" s="494">
        <v>5</v>
      </c>
      <c r="DYX169" s="494">
        <v>5</v>
      </c>
      <c r="DYY169" s="494">
        <v>5</v>
      </c>
      <c r="DYZ169" s="494">
        <v>5</v>
      </c>
      <c r="DZA169" s="494">
        <v>5</v>
      </c>
      <c r="DZB169" s="494">
        <v>5</v>
      </c>
      <c r="DZC169" s="494">
        <v>5</v>
      </c>
      <c r="DZD169" s="494">
        <v>5</v>
      </c>
      <c r="DZE169" s="494">
        <v>5</v>
      </c>
      <c r="DZF169" s="494">
        <v>5</v>
      </c>
      <c r="DZG169" s="494">
        <v>5</v>
      </c>
      <c r="DZH169" s="494">
        <v>5</v>
      </c>
      <c r="DZI169" s="494">
        <v>5</v>
      </c>
      <c r="DZJ169" s="494">
        <v>5</v>
      </c>
      <c r="DZK169" s="494">
        <v>5</v>
      </c>
      <c r="DZL169" s="494">
        <v>5</v>
      </c>
      <c r="DZM169" s="494">
        <v>5</v>
      </c>
      <c r="DZN169" s="494">
        <v>5</v>
      </c>
      <c r="DZO169" s="494">
        <v>5</v>
      </c>
      <c r="DZP169" s="494">
        <v>5</v>
      </c>
      <c r="DZQ169" s="494">
        <v>5</v>
      </c>
      <c r="DZR169" s="494">
        <v>5</v>
      </c>
      <c r="DZS169" s="494">
        <v>5</v>
      </c>
      <c r="DZT169" s="494">
        <v>5</v>
      </c>
      <c r="DZU169" s="494">
        <v>5</v>
      </c>
      <c r="DZV169" s="494">
        <v>5</v>
      </c>
      <c r="DZW169" s="494">
        <v>5</v>
      </c>
      <c r="DZX169" s="494">
        <v>5</v>
      </c>
      <c r="DZY169" s="494">
        <v>5</v>
      </c>
      <c r="DZZ169" s="494">
        <v>5</v>
      </c>
      <c r="EAA169" s="494">
        <v>5</v>
      </c>
      <c r="EAB169" s="494">
        <v>5</v>
      </c>
      <c r="EAC169" s="494">
        <v>5</v>
      </c>
      <c r="EAD169" s="494">
        <v>5</v>
      </c>
      <c r="EAE169" s="494">
        <v>5</v>
      </c>
      <c r="EAF169" s="494">
        <v>5</v>
      </c>
      <c r="EAG169" s="494">
        <v>5</v>
      </c>
      <c r="EAH169" s="494">
        <v>5</v>
      </c>
      <c r="EAI169" s="494">
        <v>5</v>
      </c>
      <c r="EAJ169" s="494">
        <v>5</v>
      </c>
      <c r="EAK169" s="494">
        <v>5</v>
      </c>
      <c r="EAL169" s="494">
        <v>5</v>
      </c>
      <c r="EAM169" s="494">
        <v>5</v>
      </c>
      <c r="EAN169" s="494">
        <v>5</v>
      </c>
      <c r="EAO169" s="494">
        <v>5</v>
      </c>
      <c r="EAP169" s="494">
        <v>5</v>
      </c>
      <c r="EAQ169" s="494">
        <v>5</v>
      </c>
      <c r="EAR169" s="494">
        <v>5</v>
      </c>
      <c r="EAS169" s="494">
        <v>5</v>
      </c>
      <c r="EAT169" s="494">
        <v>5</v>
      </c>
      <c r="EAU169" s="494">
        <v>5</v>
      </c>
      <c r="EAV169" s="494">
        <v>5</v>
      </c>
      <c r="EAW169" s="494">
        <v>5</v>
      </c>
      <c r="EAX169" s="494">
        <v>5</v>
      </c>
      <c r="EAY169" s="494">
        <v>5</v>
      </c>
      <c r="EAZ169" s="494">
        <v>5</v>
      </c>
      <c r="EBA169" s="494">
        <v>5</v>
      </c>
      <c r="EBB169" s="494">
        <v>5</v>
      </c>
      <c r="EBC169" s="494">
        <v>5</v>
      </c>
      <c r="EBD169" s="494">
        <v>5</v>
      </c>
      <c r="EBE169" s="494">
        <v>5</v>
      </c>
      <c r="EBF169" s="494">
        <v>5</v>
      </c>
      <c r="EBG169" s="494">
        <v>5</v>
      </c>
      <c r="EBH169" s="494">
        <v>5</v>
      </c>
      <c r="EBI169" s="494">
        <v>5</v>
      </c>
      <c r="EBJ169" s="494">
        <v>5</v>
      </c>
      <c r="EBK169" s="494">
        <v>5</v>
      </c>
      <c r="EBL169" s="494">
        <v>5</v>
      </c>
      <c r="EBM169" s="494">
        <v>5</v>
      </c>
      <c r="EBN169" s="494">
        <v>5</v>
      </c>
      <c r="EBO169" s="494">
        <v>5</v>
      </c>
      <c r="EBP169" s="494">
        <v>5</v>
      </c>
      <c r="EBQ169" s="494">
        <v>5</v>
      </c>
      <c r="EBR169" s="494">
        <v>5</v>
      </c>
      <c r="EBS169" s="494">
        <v>5</v>
      </c>
      <c r="EBT169" s="494">
        <v>5</v>
      </c>
      <c r="EBU169" s="494">
        <v>5</v>
      </c>
      <c r="EBV169" s="494">
        <v>5</v>
      </c>
      <c r="EBW169" s="494">
        <v>5</v>
      </c>
      <c r="EBX169" s="494">
        <v>5</v>
      </c>
      <c r="EBY169" s="494">
        <v>5</v>
      </c>
      <c r="EBZ169" s="494">
        <v>5</v>
      </c>
      <c r="ECA169" s="494">
        <v>5</v>
      </c>
      <c r="ECB169" s="494">
        <v>5</v>
      </c>
      <c r="ECC169" s="494">
        <v>5</v>
      </c>
      <c r="ECD169" s="494">
        <v>5</v>
      </c>
      <c r="ECE169" s="494">
        <v>5</v>
      </c>
      <c r="ECF169" s="494">
        <v>5</v>
      </c>
      <c r="ECG169" s="494">
        <v>5</v>
      </c>
      <c r="ECH169" s="494">
        <v>5</v>
      </c>
      <c r="ECI169" s="494">
        <v>5</v>
      </c>
      <c r="ECJ169" s="494">
        <v>5</v>
      </c>
      <c r="ECK169" s="494">
        <v>5</v>
      </c>
      <c r="ECL169" s="494">
        <v>5</v>
      </c>
      <c r="ECM169" s="494">
        <v>5</v>
      </c>
      <c r="ECN169" s="494">
        <v>5</v>
      </c>
      <c r="ECO169" s="494">
        <v>5</v>
      </c>
      <c r="ECP169" s="494">
        <v>5</v>
      </c>
      <c r="ECQ169" s="494">
        <v>5</v>
      </c>
      <c r="ECR169" s="494">
        <v>5</v>
      </c>
      <c r="ECS169" s="494">
        <v>5</v>
      </c>
      <c r="ECT169" s="494">
        <v>5</v>
      </c>
      <c r="ECU169" s="494">
        <v>5</v>
      </c>
      <c r="ECV169" s="494">
        <v>5</v>
      </c>
      <c r="ECW169" s="494">
        <v>5</v>
      </c>
      <c r="ECX169" s="494">
        <v>5</v>
      </c>
      <c r="ECY169" s="494">
        <v>5</v>
      </c>
      <c r="ECZ169" s="494">
        <v>5</v>
      </c>
      <c r="EDA169" s="494">
        <v>5</v>
      </c>
      <c r="EDB169" s="494">
        <v>5</v>
      </c>
      <c r="EDC169" s="494">
        <v>5</v>
      </c>
      <c r="EDD169" s="494">
        <v>5</v>
      </c>
      <c r="EDE169" s="494">
        <v>5</v>
      </c>
      <c r="EDF169" s="494">
        <v>5</v>
      </c>
      <c r="EDG169" s="494">
        <v>5</v>
      </c>
      <c r="EDH169" s="494">
        <v>5</v>
      </c>
      <c r="EDI169" s="494">
        <v>5</v>
      </c>
      <c r="EDJ169" s="494">
        <v>5</v>
      </c>
      <c r="EDK169" s="494">
        <v>5</v>
      </c>
      <c r="EDL169" s="494">
        <v>5</v>
      </c>
      <c r="EDM169" s="494">
        <v>5</v>
      </c>
      <c r="EDN169" s="494">
        <v>5</v>
      </c>
      <c r="EDO169" s="494">
        <v>5</v>
      </c>
      <c r="EDP169" s="494">
        <v>5</v>
      </c>
      <c r="EDQ169" s="494">
        <v>5</v>
      </c>
      <c r="EDR169" s="494">
        <v>5</v>
      </c>
      <c r="EDS169" s="494">
        <v>5</v>
      </c>
      <c r="EDT169" s="494">
        <v>5</v>
      </c>
      <c r="EDU169" s="494">
        <v>5</v>
      </c>
      <c r="EDV169" s="494">
        <v>5</v>
      </c>
      <c r="EDW169" s="494">
        <v>5</v>
      </c>
      <c r="EDX169" s="494">
        <v>5</v>
      </c>
      <c r="EDY169" s="494">
        <v>5</v>
      </c>
      <c r="EDZ169" s="494">
        <v>5</v>
      </c>
      <c r="EEA169" s="494">
        <v>5</v>
      </c>
      <c r="EEB169" s="494">
        <v>5</v>
      </c>
      <c r="EEC169" s="494">
        <v>5</v>
      </c>
      <c r="EED169" s="494">
        <v>5</v>
      </c>
      <c r="EEE169" s="494">
        <v>5</v>
      </c>
      <c r="EEF169" s="494">
        <v>5</v>
      </c>
      <c r="EEG169" s="494">
        <v>5</v>
      </c>
      <c r="EEH169" s="494">
        <v>5</v>
      </c>
      <c r="EEI169" s="494">
        <v>5</v>
      </c>
      <c r="EEJ169" s="494">
        <v>5</v>
      </c>
      <c r="EEK169" s="494">
        <v>5</v>
      </c>
      <c r="EEL169" s="494">
        <v>5</v>
      </c>
      <c r="EEM169" s="494">
        <v>5</v>
      </c>
      <c r="EEN169" s="494">
        <v>5</v>
      </c>
      <c r="EEO169" s="494">
        <v>5</v>
      </c>
      <c r="EEP169" s="494">
        <v>5</v>
      </c>
      <c r="EEQ169" s="494">
        <v>5</v>
      </c>
      <c r="EER169" s="494">
        <v>5</v>
      </c>
      <c r="EES169" s="494">
        <v>5</v>
      </c>
      <c r="EET169" s="494">
        <v>5</v>
      </c>
      <c r="EEU169" s="494">
        <v>5</v>
      </c>
      <c r="EEV169" s="494">
        <v>5</v>
      </c>
      <c r="EEW169" s="494">
        <v>5</v>
      </c>
      <c r="EEX169" s="494">
        <v>5</v>
      </c>
      <c r="EEY169" s="494">
        <v>5</v>
      </c>
      <c r="EEZ169" s="494">
        <v>5</v>
      </c>
      <c r="EFA169" s="494">
        <v>5</v>
      </c>
      <c r="EFB169" s="494">
        <v>5</v>
      </c>
      <c r="EFC169" s="494">
        <v>5</v>
      </c>
      <c r="EFD169" s="494">
        <v>5</v>
      </c>
      <c r="EFE169" s="494">
        <v>5</v>
      </c>
      <c r="EFF169" s="494">
        <v>5</v>
      </c>
      <c r="EFG169" s="494">
        <v>5</v>
      </c>
      <c r="EFH169" s="494">
        <v>5</v>
      </c>
      <c r="EFI169" s="494">
        <v>5</v>
      </c>
      <c r="EFJ169" s="494">
        <v>5</v>
      </c>
      <c r="EFK169" s="494">
        <v>5</v>
      </c>
      <c r="EFL169" s="494">
        <v>5</v>
      </c>
      <c r="EFM169" s="494">
        <v>5</v>
      </c>
      <c r="EFN169" s="494">
        <v>5</v>
      </c>
      <c r="EFO169" s="494">
        <v>5</v>
      </c>
      <c r="EFP169" s="494">
        <v>5</v>
      </c>
      <c r="EFQ169" s="494">
        <v>5</v>
      </c>
      <c r="EFR169" s="494">
        <v>5</v>
      </c>
      <c r="EFS169" s="494">
        <v>5</v>
      </c>
      <c r="EFT169" s="494">
        <v>5</v>
      </c>
      <c r="EFU169" s="494">
        <v>5</v>
      </c>
      <c r="EFV169" s="494">
        <v>5</v>
      </c>
      <c r="EFW169" s="494">
        <v>5</v>
      </c>
      <c r="EFX169" s="494">
        <v>5</v>
      </c>
      <c r="EFY169" s="494">
        <v>5</v>
      </c>
      <c r="EFZ169" s="494">
        <v>5</v>
      </c>
      <c r="EGA169" s="494">
        <v>5</v>
      </c>
      <c r="EGB169" s="494">
        <v>5</v>
      </c>
      <c r="EGC169" s="494">
        <v>5</v>
      </c>
      <c r="EGD169" s="494">
        <v>5</v>
      </c>
      <c r="EGE169" s="494">
        <v>5</v>
      </c>
      <c r="EGF169" s="494">
        <v>5</v>
      </c>
      <c r="EGG169" s="494">
        <v>5</v>
      </c>
      <c r="EGH169" s="494">
        <v>5</v>
      </c>
      <c r="EGI169" s="494">
        <v>5</v>
      </c>
      <c r="EGJ169" s="494">
        <v>5</v>
      </c>
      <c r="EGK169" s="494">
        <v>5</v>
      </c>
      <c r="EGL169" s="494">
        <v>5</v>
      </c>
      <c r="EGM169" s="494">
        <v>5</v>
      </c>
      <c r="EGN169" s="494">
        <v>5</v>
      </c>
      <c r="EGO169" s="494">
        <v>5</v>
      </c>
      <c r="EGP169" s="494">
        <v>5</v>
      </c>
      <c r="EGQ169" s="494">
        <v>5</v>
      </c>
      <c r="EGR169" s="494">
        <v>5</v>
      </c>
      <c r="EGS169" s="494">
        <v>5</v>
      </c>
      <c r="EGT169" s="494">
        <v>5</v>
      </c>
      <c r="EGU169" s="494">
        <v>5</v>
      </c>
      <c r="EGV169" s="494">
        <v>5</v>
      </c>
      <c r="EGW169" s="494">
        <v>5</v>
      </c>
      <c r="EGX169" s="494">
        <v>5</v>
      </c>
      <c r="EGY169" s="494">
        <v>5</v>
      </c>
      <c r="EGZ169" s="494">
        <v>5</v>
      </c>
      <c r="EHA169" s="494">
        <v>5</v>
      </c>
      <c r="EHB169" s="494">
        <v>5</v>
      </c>
      <c r="EHC169" s="494">
        <v>5</v>
      </c>
      <c r="EHD169" s="494">
        <v>5</v>
      </c>
      <c r="EHE169" s="494">
        <v>5</v>
      </c>
      <c r="EHF169" s="494">
        <v>5</v>
      </c>
      <c r="EHG169" s="494">
        <v>5</v>
      </c>
      <c r="EHH169" s="494">
        <v>5</v>
      </c>
      <c r="EHI169" s="494">
        <v>5</v>
      </c>
      <c r="EHJ169" s="494">
        <v>5</v>
      </c>
      <c r="EHK169" s="494">
        <v>5</v>
      </c>
      <c r="EHL169" s="494">
        <v>5</v>
      </c>
      <c r="EHM169" s="494">
        <v>5</v>
      </c>
      <c r="EHN169" s="494">
        <v>5</v>
      </c>
      <c r="EHO169" s="494">
        <v>5</v>
      </c>
      <c r="EHP169" s="494">
        <v>5</v>
      </c>
      <c r="EHQ169" s="494">
        <v>5</v>
      </c>
      <c r="EHR169" s="494">
        <v>5</v>
      </c>
      <c r="EHS169" s="494">
        <v>5</v>
      </c>
      <c r="EHT169" s="494">
        <v>5</v>
      </c>
      <c r="EHU169" s="494">
        <v>5</v>
      </c>
      <c r="EHV169" s="494">
        <v>5</v>
      </c>
      <c r="EHW169" s="494">
        <v>5</v>
      </c>
      <c r="EHX169" s="494">
        <v>5</v>
      </c>
      <c r="EHY169" s="494">
        <v>5</v>
      </c>
      <c r="EHZ169" s="494">
        <v>5</v>
      </c>
      <c r="EIA169" s="494">
        <v>5</v>
      </c>
      <c r="EIB169" s="494">
        <v>5</v>
      </c>
      <c r="EIC169" s="494">
        <v>5</v>
      </c>
      <c r="EID169" s="494">
        <v>5</v>
      </c>
      <c r="EIE169" s="494">
        <v>5</v>
      </c>
      <c r="EIF169" s="494">
        <v>5</v>
      </c>
      <c r="EIG169" s="494">
        <v>5</v>
      </c>
      <c r="EIH169" s="494">
        <v>5</v>
      </c>
      <c r="EII169" s="494">
        <v>5</v>
      </c>
      <c r="EIJ169" s="494">
        <v>5</v>
      </c>
      <c r="EIK169" s="494">
        <v>5</v>
      </c>
      <c r="EIL169" s="494">
        <v>5</v>
      </c>
      <c r="EIM169" s="494">
        <v>5</v>
      </c>
      <c r="EIN169" s="494">
        <v>5</v>
      </c>
      <c r="EIO169" s="494">
        <v>5</v>
      </c>
      <c r="EIP169" s="494">
        <v>5</v>
      </c>
      <c r="EIQ169" s="494">
        <v>5</v>
      </c>
      <c r="EIR169" s="494">
        <v>5</v>
      </c>
      <c r="EIS169" s="494">
        <v>5</v>
      </c>
      <c r="EIT169" s="494">
        <v>5</v>
      </c>
      <c r="EIU169" s="494">
        <v>5</v>
      </c>
      <c r="EIV169" s="494">
        <v>5</v>
      </c>
      <c r="EIW169" s="494">
        <v>5</v>
      </c>
      <c r="EIX169" s="494">
        <v>5</v>
      </c>
      <c r="EIY169" s="494">
        <v>5</v>
      </c>
      <c r="EIZ169" s="494">
        <v>5</v>
      </c>
      <c r="EJA169" s="494">
        <v>5</v>
      </c>
      <c r="EJB169" s="494">
        <v>5</v>
      </c>
      <c r="EJC169" s="494">
        <v>5</v>
      </c>
      <c r="EJD169" s="494">
        <v>5</v>
      </c>
      <c r="EJE169" s="494">
        <v>5</v>
      </c>
      <c r="EJF169" s="494">
        <v>5</v>
      </c>
      <c r="EJG169" s="494">
        <v>5</v>
      </c>
      <c r="EJH169" s="494">
        <v>5</v>
      </c>
      <c r="EJI169" s="494">
        <v>5</v>
      </c>
      <c r="EJJ169" s="494">
        <v>5</v>
      </c>
      <c r="EJK169" s="494">
        <v>5</v>
      </c>
      <c r="EJL169" s="494">
        <v>5</v>
      </c>
      <c r="EJM169" s="494">
        <v>5</v>
      </c>
      <c r="EJN169" s="494">
        <v>5</v>
      </c>
      <c r="EJO169" s="494">
        <v>5</v>
      </c>
      <c r="EJP169" s="494">
        <v>5</v>
      </c>
      <c r="EJQ169" s="494">
        <v>5</v>
      </c>
      <c r="EJR169" s="494">
        <v>5</v>
      </c>
      <c r="EJS169" s="494">
        <v>5</v>
      </c>
      <c r="EJT169" s="494">
        <v>5</v>
      </c>
      <c r="EJU169" s="494">
        <v>5</v>
      </c>
      <c r="EJV169" s="494">
        <v>5</v>
      </c>
      <c r="EJW169" s="494">
        <v>5</v>
      </c>
      <c r="EJX169" s="494">
        <v>5</v>
      </c>
      <c r="EJY169" s="494">
        <v>5</v>
      </c>
      <c r="EJZ169" s="494">
        <v>5</v>
      </c>
      <c r="EKA169" s="494">
        <v>5</v>
      </c>
      <c r="EKB169" s="494">
        <v>5</v>
      </c>
      <c r="EKC169" s="494">
        <v>5</v>
      </c>
      <c r="EKD169" s="494">
        <v>5</v>
      </c>
      <c r="EKE169" s="494">
        <v>5</v>
      </c>
      <c r="EKF169" s="494">
        <v>5</v>
      </c>
      <c r="EKG169" s="494">
        <v>5</v>
      </c>
      <c r="EKH169" s="494">
        <v>5</v>
      </c>
      <c r="EKI169" s="494">
        <v>5</v>
      </c>
      <c r="EKJ169" s="494">
        <v>5</v>
      </c>
      <c r="EKK169" s="494">
        <v>5</v>
      </c>
      <c r="EKL169" s="494">
        <v>5</v>
      </c>
      <c r="EKM169" s="494">
        <v>5</v>
      </c>
      <c r="EKN169" s="494">
        <v>5</v>
      </c>
      <c r="EKO169" s="494">
        <v>5</v>
      </c>
      <c r="EKP169" s="494">
        <v>5</v>
      </c>
      <c r="EKQ169" s="494">
        <v>5</v>
      </c>
      <c r="EKR169" s="494">
        <v>5</v>
      </c>
      <c r="EKS169" s="494">
        <v>5</v>
      </c>
      <c r="EKT169" s="494">
        <v>5</v>
      </c>
      <c r="EKU169" s="494">
        <v>5</v>
      </c>
      <c r="EKV169" s="494">
        <v>5</v>
      </c>
      <c r="EKW169" s="494">
        <v>5</v>
      </c>
      <c r="EKX169" s="494">
        <v>5</v>
      </c>
      <c r="EKY169" s="494">
        <v>5</v>
      </c>
      <c r="EKZ169" s="494">
        <v>5</v>
      </c>
      <c r="ELA169" s="494">
        <v>5</v>
      </c>
      <c r="ELB169" s="494">
        <v>5</v>
      </c>
      <c r="ELC169" s="494">
        <v>5</v>
      </c>
      <c r="ELD169" s="494">
        <v>5</v>
      </c>
      <c r="ELE169" s="494">
        <v>5</v>
      </c>
      <c r="ELF169" s="494">
        <v>5</v>
      </c>
      <c r="ELG169" s="494">
        <v>5</v>
      </c>
      <c r="ELH169" s="494">
        <v>5</v>
      </c>
      <c r="ELI169" s="494">
        <v>5</v>
      </c>
      <c r="ELJ169" s="494">
        <v>5</v>
      </c>
      <c r="ELK169" s="494">
        <v>5</v>
      </c>
      <c r="ELL169" s="494">
        <v>5</v>
      </c>
      <c r="ELM169" s="494">
        <v>5</v>
      </c>
      <c r="ELN169" s="494">
        <v>5</v>
      </c>
      <c r="ELO169" s="494">
        <v>5</v>
      </c>
      <c r="ELP169" s="494">
        <v>5</v>
      </c>
      <c r="ELQ169" s="494">
        <v>5</v>
      </c>
      <c r="ELR169" s="494">
        <v>5</v>
      </c>
      <c r="ELS169" s="494">
        <v>5</v>
      </c>
      <c r="ELT169" s="494">
        <v>5</v>
      </c>
      <c r="ELU169" s="494">
        <v>5</v>
      </c>
      <c r="ELV169" s="494">
        <v>5</v>
      </c>
      <c r="ELW169" s="494">
        <v>5</v>
      </c>
      <c r="ELX169" s="494">
        <v>5</v>
      </c>
      <c r="ELY169" s="494">
        <v>5</v>
      </c>
      <c r="ELZ169" s="494">
        <v>5</v>
      </c>
      <c r="EMA169" s="494">
        <v>5</v>
      </c>
      <c r="EMB169" s="494">
        <v>5</v>
      </c>
      <c r="EMC169" s="494">
        <v>5</v>
      </c>
      <c r="EMD169" s="494">
        <v>5</v>
      </c>
      <c r="EME169" s="494">
        <v>5</v>
      </c>
      <c r="EMF169" s="494">
        <v>5</v>
      </c>
      <c r="EMG169" s="494">
        <v>5</v>
      </c>
      <c r="EMH169" s="494">
        <v>5</v>
      </c>
      <c r="EMI169" s="494">
        <v>5</v>
      </c>
      <c r="EMJ169" s="494">
        <v>5</v>
      </c>
      <c r="EMK169" s="494">
        <v>5</v>
      </c>
      <c r="EML169" s="494">
        <v>5</v>
      </c>
      <c r="EMM169" s="494">
        <v>5</v>
      </c>
      <c r="EMN169" s="494">
        <v>5</v>
      </c>
      <c r="EMO169" s="494">
        <v>5</v>
      </c>
      <c r="EMP169" s="494">
        <v>5</v>
      </c>
      <c r="EMQ169" s="494">
        <v>5</v>
      </c>
      <c r="EMR169" s="494">
        <v>5</v>
      </c>
      <c r="EMS169" s="494">
        <v>5</v>
      </c>
      <c r="EMT169" s="494">
        <v>5</v>
      </c>
      <c r="EMU169" s="494">
        <v>5</v>
      </c>
      <c r="EMV169" s="494">
        <v>5</v>
      </c>
      <c r="EMW169" s="494">
        <v>5</v>
      </c>
      <c r="EMX169" s="494">
        <v>5</v>
      </c>
      <c r="EMY169" s="494">
        <v>5</v>
      </c>
      <c r="EMZ169" s="494">
        <v>5</v>
      </c>
      <c r="ENA169" s="494">
        <v>5</v>
      </c>
      <c r="ENB169" s="494">
        <v>5</v>
      </c>
      <c r="ENC169" s="494">
        <v>5</v>
      </c>
      <c r="END169" s="494">
        <v>5</v>
      </c>
      <c r="ENE169" s="494">
        <v>5</v>
      </c>
      <c r="ENF169" s="494">
        <v>5</v>
      </c>
      <c r="ENG169" s="494">
        <v>5</v>
      </c>
      <c r="ENH169" s="494">
        <v>5</v>
      </c>
      <c r="ENI169" s="494">
        <v>5</v>
      </c>
      <c r="ENJ169" s="494">
        <v>5</v>
      </c>
      <c r="ENK169" s="494">
        <v>5</v>
      </c>
      <c r="ENL169" s="494">
        <v>5</v>
      </c>
      <c r="ENM169" s="494">
        <v>5</v>
      </c>
      <c r="ENN169" s="494">
        <v>5</v>
      </c>
      <c r="ENO169" s="494">
        <v>5</v>
      </c>
      <c r="ENP169" s="494">
        <v>5</v>
      </c>
      <c r="ENQ169" s="494">
        <v>5</v>
      </c>
      <c r="ENR169" s="494">
        <v>5</v>
      </c>
      <c r="ENS169" s="494">
        <v>5</v>
      </c>
      <c r="ENT169" s="494">
        <v>5</v>
      </c>
      <c r="ENU169" s="494">
        <v>5</v>
      </c>
      <c r="ENV169" s="494">
        <v>5</v>
      </c>
      <c r="ENW169" s="494">
        <v>5</v>
      </c>
      <c r="ENX169" s="494">
        <v>5</v>
      </c>
      <c r="ENY169" s="494">
        <v>5</v>
      </c>
      <c r="ENZ169" s="494">
        <v>5</v>
      </c>
      <c r="EOA169" s="494">
        <v>5</v>
      </c>
      <c r="EOB169" s="494">
        <v>5</v>
      </c>
      <c r="EOC169" s="494">
        <v>5</v>
      </c>
      <c r="EOD169" s="494">
        <v>5</v>
      </c>
      <c r="EOE169" s="494">
        <v>5</v>
      </c>
      <c r="EOF169" s="494">
        <v>5</v>
      </c>
      <c r="EOG169" s="494">
        <v>5</v>
      </c>
      <c r="EOH169" s="494">
        <v>5</v>
      </c>
      <c r="EOI169" s="494">
        <v>5</v>
      </c>
      <c r="EOJ169" s="494">
        <v>5</v>
      </c>
      <c r="EOK169" s="494">
        <v>5</v>
      </c>
      <c r="EOL169" s="494">
        <v>5</v>
      </c>
      <c r="EOM169" s="494">
        <v>5</v>
      </c>
      <c r="EON169" s="494">
        <v>5</v>
      </c>
      <c r="EOO169" s="494">
        <v>5</v>
      </c>
      <c r="EOP169" s="494">
        <v>5</v>
      </c>
      <c r="EOQ169" s="494">
        <v>5</v>
      </c>
      <c r="EOR169" s="494">
        <v>5</v>
      </c>
      <c r="EOS169" s="494">
        <v>5</v>
      </c>
      <c r="EOT169" s="494">
        <v>5</v>
      </c>
      <c r="EOU169" s="494">
        <v>5</v>
      </c>
      <c r="EOV169" s="494">
        <v>5</v>
      </c>
      <c r="EOW169" s="494">
        <v>5</v>
      </c>
      <c r="EOX169" s="494">
        <v>5</v>
      </c>
      <c r="EOY169" s="494">
        <v>5</v>
      </c>
      <c r="EOZ169" s="494">
        <v>5</v>
      </c>
      <c r="EPA169" s="494">
        <v>5</v>
      </c>
      <c r="EPB169" s="494">
        <v>5</v>
      </c>
      <c r="EPC169" s="494">
        <v>5</v>
      </c>
      <c r="EPD169" s="494">
        <v>5</v>
      </c>
      <c r="EPE169" s="494">
        <v>5</v>
      </c>
      <c r="EPF169" s="494">
        <v>5</v>
      </c>
      <c r="EPG169" s="494">
        <v>5</v>
      </c>
      <c r="EPH169" s="494">
        <v>5</v>
      </c>
      <c r="EPI169" s="494">
        <v>5</v>
      </c>
      <c r="EPJ169" s="494">
        <v>5</v>
      </c>
      <c r="EPK169" s="494">
        <v>5</v>
      </c>
      <c r="EPL169" s="494">
        <v>5</v>
      </c>
      <c r="EPM169" s="494">
        <v>5</v>
      </c>
      <c r="EPN169" s="494">
        <v>5</v>
      </c>
      <c r="EPO169" s="494">
        <v>5</v>
      </c>
      <c r="EPP169" s="494">
        <v>5</v>
      </c>
      <c r="EPQ169" s="494">
        <v>5</v>
      </c>
      <c r="EPR169" s="494">
        <v>5</v>
      </c>
      <c r="EPS169" s="494">
        <v>5</v>
      </c>
      <c r="EPT169" s="494">
        <v>5</v>
      </c>
      <c r="EPU169" s="494">
        <v>5</v>
      </c>
      <c r="EPV169" s="494">
        <v>5</v>
      </c>
      <c r="EPW169" s="494">
        <v>5</v>
      </c>
      <c r="EPX169" s="494">
        <v>5</v>
      </c>
      <c r="EPY169" s="494">
        <v>5</v>
      </c>
      <c r="EPZ169" s="494">
        <v>5</v>
      </c>
      <c r="EQA169" s="494">
        <v>5</v>
      </c>
      <c r="EQB169" s="494">
        <v>5</v>
      </c>
      <c r="EQC169" s="494">
        <v>5</v>
      </c>
      <c r="EQD169" s="494">
        <v>5</v>
      </c>
      <c r="EQE169" s="494">
        <v>5</v>
      </c>
      <c r="EQF169" s="494">
        <v>5</v>
      </c>
      <c r="EQG169" s="494">
        <v>5</v>
      </c>
      <c r="EQH169" s="494">
        <v>5</v>
      </c>
      <c r="EQI169" s="494">
        <v>5</v>
      </c>
      <c r="EQJ169" s="494">
        <v>5</v>
      </c>
      <c r="EQK169" s="494">
        <v>5</v>
      </c>
      <c r="EQL169" s="494">
        <v>5</v>
      </c>
      <c r="EQM169" s="494">
        <v>5</v>
      </c>
      <c r="EQN169" s="494">
        <v>5</v>
      </c>
      <c r="EQO169" s="494">
        <v>5</v>
      </c>
      <c r="EQP169" s="494">
        <v>5</v>
      </c>
      <c r="EQQ169" s="494">
        <v>5</v>
      </c>
      <c r="EQR169" s="494">
        <v>5</v>
      </c>
      <c r="EQS169" s="494">
        <v>5</v>
      </c>
      <c r="EQT169" s="494">
        <v>5</v>
      </c>
      <c r="EQU169" s="494">
        <v>5</v>
      </c>
      <c r="EQV169" s="494">
        <v>5</v>
      </c>
      <c r="EQW169" s="494">
        <v>5</v>
      </c>
      <c r="EQX169" s="494">
        <v>5</v>
      </c>
      <c r="EQY169" s="494">
        <v>5</v>
      </c>
      <c r="EQZ169" s="494">
        <v>5</v>
      </c>
      <c r="ERA169" s="494">
        <v>5</v>
      </c>
      <c r="ERB169" s="494">
        <v>5</v>
      </c>
      <c r="ERC169" s="494">
        <v>5</v>
      </c>
      <c r="ERD169" s="494">
        <v>5</v>
      </c>
      <c r="ERE169" s="494">
        <v>5</v>
      </c>
      <c r="ERF169" s="494">
        <v>5</v>
      </c>
      <c r="ERG169" s="494">
        <v>5</v>
      </c>
      <c r="ERH169" s="494">
        <v>5</v>
      </c>
      <c r="ERI169" s="494">
        <v>5</v>
      </c>
      <c r="ERJ169" s="494">
        <v>5</v>
      </c>
      <c r="ERK169" s="494">
        <v>5</v>
      </c>
      <c r="ERL169" s="494">
        <v>5</v>
      </c>
      <c r="ERM169" s="494">
        <v>5</v>
      </c>
      <c r="ERN169" s="494">
        <v>5</v>
      </c>
      <c r="ERO169" s="494">
        <v>5</v>
      </c>
      <c r="ERP169" s="494">
        <v>5</v>
      </c>
      <c r="ERQ169" s="494">
        <v>5</v>
      </c>
      <c r="ERR169" s="494">
        <v>5</v>
      </c>
      <c r="ERS169" s="494">
        <v>5</v>
      </c>
      <c r="ERT169" s="494">
        <v>5</v>
      </c>
      <c r="ERU169" s="494">
        <v>5</v>
      </c>
      <c r="ERV169" s="494">
        <v>5</v>
      </c>
      <c r="ERW169" s="494">
        <v>5</v>
      </c>
      <c r="ERX169" s="494">
        <v>5</v>
      </c>
      <c r="ERY169" s="494">
        <v>5</v>
      </c>
      <c r="ERZ169" s="494">
        <v>5</v>
      </c>
      <c r="ESA169" s="494">
        <v>5</v>
      </c>
      <c r="ESB169" s="494">
        <v>5</v>
      </c>
      <c r="ESC169" s="494">
        <v>5</v>
      </c>
      <c r="ESD169" s="494">
        <v>5</v>
      </c>
      <c r="ESE169" s="494">
        <v>5</v>
      </c>
      <c r="ESF169" s="494">
        <v>5</v>
      </c>
      <c r="ESG169" s="494">
        <v>5</v>
      </c>
      <c r="ESH169" s="494">
        <v>5</v>
      </c>
      <c r="ESI169" s="494">
        <v>5</v>
      </c>
      <c r="ESJ169" s="494">
        <v>5</v>
      </c>
      <c r="ESK169" s="494">
        <v>5</v>
      </c>
      <c r="ESL169" s="494">
        <v>5</v>
      </c>
      <c r="ESM169" s="494">
        <v>5</v>
      </c>
      <c r="ESN169" s="494">
        <v>5</v>
      </c>
      <c r="ESO169" s="494">
        <v>5</v>
      </c>
      <c r="ESP169" s="494">
        <v>5</v>
      </c>
      <c r="ESQ169" s="494">
        <v>5</v>
      </c>
      <c r="ESR169" s="494">
        <v>5</v>
      </c>
      <c r="ESS169" s="494">
        <v>5</v>
      </c>
      <c r="EST169" s="494">
        <v>5</v>
      </c>
      <c r="ESU169" s="494">
        <v>5</v>
      </c>
      <c r="ESV169" s="494">
        <v>5</v>
      </c>
      <c r="ESW169" s="494">
        <v>5</v>
      </c>
      <c r="ESX169" s="494">
        <v>5</v>
      </c>
      <c r="ESY169" s="494">
        <v>5</v>
      </c>
      <c r="ESZ169" s="494">
        <v>5</v>
      </c>
      <c r="ETA169" s="494">
        <v>5</v>
      </c>
      <c r="ETB169" s="494">
        <v>5</v>
      </c>
      <c r="ETC169" s="494">
        <v>5</v>
      </c>
      <c r="ETD169" s="494">
        <v>5</v>
      </c>
      <c r="ETE169" s="494">
        <v>5</v>
      </c>
      <c r="ETF169" s="494">
        <v>5</v>
      </c>
      <c r="ETG169" s="494">
        <v>5</v>
      </c>
      <c r="ETH169" s="494">
        <v>5</v>
      </c>
      <c r="ETI169" s="494">
        <v>5</v>
      </c>
      <c r="ETJ169" s="494">
        <v>5</v>
      </c>
      <c r="ETK169" s="494">
        <v>5</v>
      </c>
      <c r="ETL169" s="494">
        <v>5</v>
      </c>
      <c r="ETM169" s="494">
        <v>5</v>
      </c>
      <c r="ETN169" s="494">
        <v>5</v>
      </c>
      <c r="ETO169" s="494">
        <v>5</v>
      </c>
      <c r="ETP169" s="494">
        <v>5</v>
      </c>
      <c r="ETQ169" s="494">
        <v>5</v>
      </c>
      <c r="ETR169" s="494">
        <v>5</v>
      </c>
      <c r="ETS169" s="494">
        <v>5</v>
      </c>
      <c r="ETT169" s="494">
        <v>5</v>
      </c>
      <c r="ETU169" s="494">
        <v>5</v>
      </c>
      <c r="ETV169" s="494">
        <v>5</v>
      </c>
      <c r="ETW169" s="494">
        <v>5</v>
      </c>
      <c r="ETX169" s="494">
        <v>5</v>
      </c>
      <c r="ETY169" s="494">
        <v>5</v>
      </c>
      <c r="ETZ169" s="494">
        <v>5</v>
      </c>
      <c r="EUA169" s="494">
        <v>5</v>
      </c>
      <c r="EUB169" s="494">
        <v>5</v>
      </c>
      <c r="EUC169" s="494">
        <v>5</v>
      </c>
      <c r="EUD169" s="494">
        <v>5</v>
      </c>
      <c r="EUE169" s="494">
        <v>5</v>
      </c>
      <c r="EUF169" s="494">
        <v>5</v>
      </c>
      <c r="EUG169" s="494">
        <v>5</v>
      </c>
      <c r="EUH169" s="494">
        <v>5</v>
      </c>
      <c r="EUI169" s="494">
        <v>5</v>
      </c>
      <c r="EUJ169" s="494">
        <v>5</v>
      </c>
      <c r="EUK169" s="494">
        <v>5</v>
      </c>
      <c r="EUL169" s="494">
        <v>5</v>
      </c>
      <c r="EUM169" s="494">
        <v>5</v>
      </c>
      <c r="EUN169" s="494">
        <v>5</v>
      </c>
      <c r="EUO169" s="494">
        <v>5</v>
      </c>
      <c r="EUP169" s="494">
        <v>5</v>
      </c>
      <c r="EUQ169" s="494">
        <v>5</v>
      </c>
      <c r="EUR169" s="494">
        <v>5</v>
      </c>
      <c r="EUS169" s="494">
        <v>5</v>
      </c>
      <c r="EUT169" s="494">
        <v>5</v>
      </c>
      <c r="EUU169" s="494">
        <v>5</v>
      </c>
      <c r="EUV169" s="494">
        <v>5</v>
      </c>
      <c r="EUW169" s="494">
        <v>5</v>
      </c>
      <c r="EUX169" s="494">
        <v>5</v>
      </c>
      <c r="EUY169" s="494">
        <v>5</v>
      </c>
      <c r="EUZ169" s="494">
        <v>5</v>
      </c>
      <c r="EVA169" s="494">
        <v>5</v>
      </c>
      <c r="EVB169" s="494">
        <v>5</v>
      </c>
      <c r="EVC169" s="494">
        <v>5</v>
      </c>
      <c r="EVD169" s="494">
        <v>5</v>
      </c>
      <c r="EVE169" s="494">
        <v>5</v>
      </c>
      <c r="EVF169" s="494">
        <v>5</v>
      </c>
      <c r="EVG169" s="494">
        <v>5</v>
      </c>
      <c r="EVH169" s="494">
        <v>5</v>
      </c>
      <c r="EVI169" s="494">
        <v>5</v>
      </c>
      <c r="EVJ169" s="494">
        <v>5</v>
      </c>
      <c r="EVK169" s="494">
        <v>5</v>
      </c>
      <c r="EVL169" s="494">
        <v>5</v>
      </c>
      <c r="EVM169" s="494">
        <v>5</v>
      </c>
      <c r="EVN169" s="494">
        <v>5</v>
      </c>
      <c r="EVO169" s="494">
        <v>5</v>
      </c>
      <c r="EVP169" s="494">
        <v>5</v>
      </c>
      <c r="EVQ169" s="494">
        <v>5</v>
      </c>
      <c r="EVR169" s="494">
        <v>5</v>
      </c>
      <c r="EVS169" s="494">
        <v>5</v>
      </c>
      <c r="EVT169" s="494">
        <v>5</v>
      </c>
      <c r="EVU169" s="494">
        <v>5</v>
      </c>
      <c r="EVV169" s="494">
        <v>5</v>
      </c>
      <c r="EVW169" s="494">
        <v>5</v>
      </c>
      <c r="EVX169" s="494">
        <v>5</v>
      </c>
      <c r="EVY169" s="494">
        <v>5</v>
      </c>
      <c r="EVZ169" s="494">
        <v>5</v>
      </c>
      <c r="EWA169" s="494">
        <v>5</v>
      </c>
      <c r="EWB169" s="494">
        <v>5</v>
      </c>
      <c r="EWC169" s="494">
        <v>5</v>
      </c>
      <c r="EWD169" s="494">
        <v>5</v>
      </c>
      <c r="EWE169" s="494">
        <v>5</v>
      </c>
      <c r="EWF169" s="494">
        <v>5</v>
      </c>
      <c r="EWG169" s="494">
        <v>5</v>
      </c>
      <c r="EWH169" s="494">
        <v>5</v>
      </c>
      <c r="EWI169" s="494">
        <v>5</v>
      </c>
      <c r="EWJ169" s="494">
        <v>5</v>
      </c>
      <c r="EWK169" s="494">
        <v>5</v>
      </c>
      <c r="EWL169" s="494">
        <v>5</v>
      </c>
      <c r="EWM169" s="494">
        <v>5</v>
      </c>
      <c r="EWN169" s="494">
        <v>5</v>
      </c>
      <c r="EWO169" s="494">
        <v>5</v>
      </c>
      <c r="EWP169" s="494">
        <v>5</v>
      </c>
      <c r="EWQ169" s="494">
        <v>5</v>
      </c>
      <c r="EWR169" s="494">
        <v>5</v>
      </c>
      <c r="EWS169" s="494">
        <v>5</v>
      </c>
      <c r="EWT169" s="494">
        <v>5</v>
      </c>
      <c r="EWU169" s="494">
        <v>5</v>
      </c>
      <c r="EWV169" s="494">
        <v>5</v>
      </c>
      <c r="EWW169" s="494">
        <v>5</v>
      </c>
      <c r="EWX169" s="494">
        <v>5</v>
      </c>
      <c r="EWY169" s="494">
        <v>5</v>
      </c>
      <c r="EWZ169" s="494">
        <v>5</v>
      </c>
      <c r="EXA169" s="494">
        <v>5</v>
      </c>
      <c r="EXB169" s="494">
        <v>5</v>
      </c>
      <c r="EXC169" s="494">
        <v>5</v>
      </c>
      <c r="EXD169" s="494">
        <v>5</v>
      </c>
      <c r="EXE169" s="494">
        <v>5</v>
      </c>
      <c r="EXF169" s="494">
        <v>5</v>
      </c>
      <c r="EXG169" s="494">
        <v>5</v>
      </c>
      <c r="EXH169" s="494">
        <v>5</v>
      </c>
      <c r="EXI169" s="494">
        <v>5</v>
      </c>
      <c r="EXJ169" s="494">
        <v>5</v>
      </c>
      <c r="EXK169" s="494">
        <v>5</v>
      </c>
      <c r="EXL169" s="494">
        <v>5</v>
      </c>
      <c r="EXM169" s="494">
        <v>5</v>
      </c>
      <c r="EXN169" s="494">
        <v>5</v>
      </c>
      <c r="EXO169" s="494">
        <v>5</v>
      </c>
      <c r="EXP169" s="494">
        <v>5</v>
      </c>
      <c r="EXQ169" s="494">
        <v>5</v>
      </c>
      <c r="EXR169" s="494">
        <v>5</v>
      </c>
      <c r="EXS169" s="494">
        <v>5</v>
      </c>
      <c r="EXT169" s="494">
        <v>5</v>
      </c>
      <c r="EXU169" s="494">
        <v>5</v>
      </c>
      <c r="EXV169" s="494">
        <v>5</v>
      </c>
      <c r="EXW169" s="494">
        <v>5</v>
      </c>
      <c r="EXX169" s="494">
        <v>5</v>
      </c>
      <c r="EXY169" s="494">
        <v>5</v>
      </c>
      <c r="EXZ169" s="494">
        <v>5</v>
      </c>
      <c r="EYA169" s="494">
        <v>5</v>
      </c>
      <c r="EYB169" s="494">
        <v>5</v>
      </c>
      <c r="EYC169" s="494">
        <v>5</v>
      </c>
      <c r="EYD169" s="494">
        <v>5</v>
      </c>
      <c r="EYE169" s="494">
        <v>5</v>
      </c>
      <c r="EYF169" s="494">
        <v>5</v>
      </c>
      <c r="EYG169" s="494">
        <v>5</v>
      </c>
      <c r="EYH169" s="494">
        <v>5</v>
      </c>
      <c r="EYI169" s="494">
        <v>5</v>
      </c>
      <c r="EYJ169" s="494">
        <v>5</v>
      </c>
      <c r="EYK169" s="494">
        <v>5</v>
      </c>
      <c r="EYL169" s="494">
        <v>5</v>
      </c>
      <c r="EYM169" s="494">
        <v>5</v>
      </c>
      <c r="EYN169" s="494">
        <v>5</v>
      </c>
      <c r="EYO169" s="494">
        <v>5</v>
      </c>
      <c r="EYP169" s="494">
        <v>5</v>
      </c>
      <c r="EYQ169" s="494">
        <v>5</v>
      </c>
      <c r="EYR169" s="494">
        <v>5</v>
      </c>
      <c r="EYS169" s="494">
        <v>5</v>
      </c>
      <c r="EYT169" s="494">
        <v>5</v>
      </c>
      <c r="EYU169" s="494">
        <v>5</v>
      </c>
      <c r="EYV169" s="494">
        <v>5</v>
      </c>
      <c r="EYW169" s="494">
        <v>5</v>
      </c>
      <c r="EYX169" s="494">
        <v>5</v>
      </c>
      <c r="EYY169" s="494">
        <v>5</v>
      </c>
      <c r="EYZ169" s="494">
        <v>5</v>
      </c>
      <c r="EZA169" s="494">
        <v>5</v>
      </c>
      <c r="EZB169" s="494">
        <v>5</v>
      </c>
      <c r="EZC169" s="494">
        <v>5</v>
      </c>
      <c r="EZD169" s="494">
        <v>5</v>
      </c>
      <c r="EZE169" s="494">
        <v>5</v>
      </c>
      <c r="EZF169" s="494">
        <v>5</v>
      </c>
      <c r="EZG169" s="494">
        <v>5</v>
      </c>
      <c r="EZH169" s="494">
        <v>5</v>
      </c>
      <c r="EZI169" s="494">
        <v>5</v>
      </c>
      <c r="EZJ169" s="494">
        <v>5</v>
      </c>
      <c r="EZK169" s="494">
        <v>5</v>
      </c>
      <c r="EZL169" s="494">
        <v>5</v>
      </c>
      <c r="EZM169" s="494">
        <v>5</v>
      </c>
      <c r="EZN169" s="494">
        <v>5</v>
      </c>
      <c r="EZO169" s="494">
        <v>5</v>
      </c>
      <c r="EZP169" s="494">
        <v>5</v>
      </c>
      <c r="EZQ169" s="494">
        <v>5</v>
      </c>
      <c r="EZR169" s="494">
        <v>5</v>
      </c>
      <c r="EZS169" s="494">
        <v>5</v>
      </c>
      <c r="EZT169" s="494">
        <v>5</v>
      </c>
      <c r="EZU169" s="494">
        <v>5</v>
      </c>
      <c r="EZV169" s="494">
        <v>5</v>
      </c>
      <c r="EZW169" s="494">
        <v>5</v>
      </c>
      <c r="EZX169" s="494">
        <v>5</v>
      </c>
      <c r="EZY169" s="494">
        <v>5</v>
      </c>
      <c r="EZZ169" s="494">
        <v>5</v>
      </c>
      <c r="FAA169" s="494">
        <v>5</v>
      </c>
      <c r="FAB169" s="494">
        <v>5</v>
      </c>
      <c r="FAC169" s="494">
        <v>5</v>
      </c>
      <c r="FAD169" s="494">
        <v>5</v>
      </c>
      <c r="FAE169" s="494">
        <v>5</v>
      </c>
      <c r="FAF169" s="494">
        <v>5</v>
      </c>
      <c r="FAG169" s="494">
        <v>5</v>
      </c>
      <c r="FAH169" s="494">
        <v>5</v>
      </c>
      <c r="FAI169" s="494">
        <v>5</v>
      </c>
      <c r="FAJ169" s="494">
        <v>5</v>
      </c>
      <c r="FAK169" s="494">
        <v>5</v>
      </c>
      <c r="FAL169" s="494">
        <v>5</v>
      </c>
      <c r="FAM169" s="494">
        <v>5</v>
      </c>
      <c r="FAN169" s="494">
        <v>5</v>
      </c>
      <c r="FAO169" s="494">
        <v>5</v>
      </c>
      <c r="FAP169" s="494">
        <v>5</v>
      </c>
      <c r="FAQ169" s="494">
        <v>5</v>
      </c>
      <c r="FAR169" s="494">
        <v>5</v>
      </c>
      <c r="FAS169" s="494">
        <v>5</v>
      </c>
      <c r="FAT169" s="494">
        <v>5</v>
      </c>
      <c r="FAU169" s="494">
        <v>5</v>
      </c>
      <c r="FAV169" s="494">
        <v>5</v>
      </c>
      <c r="FAW169" s="494">
        <v>5</v>
      </c>
      <c r="FAX169" s="494">
        <v>5</v>
      </c>
      <c r="FAY169" s="494">
        <v>5</v>
      </c>
      <c r="FAZ169" s="494">
        <v>5</v>
      </c>
      <c r="FBA169" s="494">
        <v>5</v>
      </c>
      <c r="FBB169" s="494">
        <v>5</v>
      </c>
      <c r="FBC169" s="494">
        <v>5</v>
      </c>
      <c r="FBD169" s="494">
        <v>5</v>
      </c>
      <c r="FBE169" s="494">
        <v>5</v>
      </c>
      <c r="FBF169" s="494">
        <v>5</v>
      </c>
      <c r="FBG169" s="494">
        <v>5</v>
      </c>
      <c r="FBH169" s="494">
        <v>5</v>
      </c>
      <c r="FBI169" s="494">
        <v>5</v>
      </c>
      <c r="FBJ169" s="494">
        <v>5</v>
      </c>
      <c r="FBK169" s="494">
        <v>5</v>
      </c>
      <c r="FBL169" s="494">
        <v>5</v>
      </c>
      <c r="FBM169" s="494">
        <v>5</v>
      </c>
      <c r="FBN169" s="494">
        <v>5</v>
      </c>
      <c r="FBO169" s="494">
        <v>5</v>
      </c>
      <c r="FBP169" s="494">
        <v>5</v>
      </c>
      <c r="FBQ169" s="494">
        <v>5</v>
      </c>
      <c r="FBR169" s="494">
        <v>5</v>
      </c>
      <c r="FBS169" s="494">
        <v>5</v>
      </c>
      <c r="FBT169" s="494">
        <v>5</v>
      </c>
      <c r="FBU169" s="494">
        <v>5</v>
      </c>
      <c r="FBV169" s="494">
        <v>5</v>
      </c>
      <c r="FBW169" s="494">
        <v>5</v>
      </c>
      <c r="FBX169" s="494">
        <v>5</v>
      </c>
      <c r="FBY169" s="494">
        <v>5</v>
      </c>
      <c r="FBZ169" s="494">
        <v>5</v>
      </c>
      <c r="FCA169" s="494">
        <v>5</v>
      </c>
      <c r="FCB169" s="494">
        <v>5</v>
      </c>
      <c r="FCC169" s="494">
        <v>5</v>
      </c>
      <c r="FCD169" s="494">
        <v>5</v>
      </c>
      <c r="FCE169" s="494">
        <v>5</v>
      </c>
      <c r="FCF169" s="494">
        <v>5</v>
      </c>
      <c r="FCG169" s="494">
        <v>5</v>
      </c>
      <c r="FCH169" s="494">
        <v>5</v>
      </c>
      <c r="FCI169" s="494">
        <v>5</v>
      </c>
      <c r="FCJ169" s="494">
        <v>5</v>
      </c>
      <c r="FCK169" s="494">
        <v>5</v>
      </c>
      <c r="FCL169" s="494">
        <v>5</v>
      </c>
      <c r="FCM169" s="494">
        <v>5</v>
      </c>
      <c r="FCN169" s="494">
        <v>5</v>
      </c>
      <c r="FCO169" s="494">
        <v>5</v>
      </c>
      <c r="FCP169" s="494">
        <v>5</v>
      </c>
      <c r="FCQ169" s="494">
        <v>5</v>
      </c>
      <c r="FCR169" s="494">
        <v>5</v>
      </c>
      <c r="FCS169" s="494">
        <v>5</v>
      </c>
      <c r="FCT169" s="494">
        <v>5</v>
      </c>
      <c r="FCU169" s="494">
        <v>5</v>
      </c>
      <c r="FCV169" s="494">
        <v>5</v>
      </c>
      <c r="FCW169" s="494">
        <v>5</v>
      </c>
      <c r="FCX169" s="494">
        <v>5</v>
      </c>
      <c r="FCY169" s="494">
        <v>5</v>
      </c>
      <c r="FCZ169" s="494">
        <v>5</v>
      </c>
      <c r="FDA169" s="494">
        <v>5</v>
      </c>
      <c r="FDB169" s="494">
        <v>5</v>
      </c>
      <c r="FDC169" s="494">
        <v>5</v>
      </c>
      <c r="FDD169" s="494">
        <v>5</v>
      </c>
      <c r="FDE169" s="494">
        <v>5</v>
      </c>
      <c r="FDF169" s="494">
        <v>5</v>
      </c>
      <c r="FDG169" s="494">
        <v>5</v>
      </c>
      <c r="FDH169" s="494">
        <v>5</v>
      </c>
      <c r="FDI169" s="494">
        <v>5</v>
      </c>
      <c r="FDJ169" s="494">
        <v>5</v>
      </c>
      <c r="FDK169" s="494">
        <v>5</v>
      </c>
      <c r="FDL169" s="494">
        <v>5</v>
      </c>
      <c r="FDM169" s="494">
        <v>5</v>
      </c>
      <c r="FDN169" s="494">
        <v>5</v>
      </c>
      <c r="FDO169" s="494">
        <v>5</v>
      </c>
      <c r="FDP169" s="494">
        <v>5</v>
      </c>
      <c r="FDQ169" s="494">
        <v>5</v>
      </c>
      <c r="FDR169" s="494">
        <v>5</v>
      </c>
      <c r="FDS169" s="494">
        <v>5</v>
      </c>
      <c r="FDT169" s="494">
        <v>5</v>
      </c>
      <c r="FDU169" s="494">
        <v>5</v>
      </c>
      <c r="FDV169" s="494">
        <v>5</v>
      </c>
      <c r="FDW169" s="494">
        <v>5</v>
      </c>
      <c r="FDX169" s="494">
        <v>5</v>
      </c>
      <c r="FDY169" s="494">
        <v>5</v>
      </c>
      <c r="FDZ169" s="494">
        <v>5</v>
      </c>
      <c r="FEA169" s="494">
        <v>5</v>
      </c>
      <c r="FEB169" s="494">
        <v>5</v>
      </c>
      <c r="FEC169" s="494">
        <v>5</v>
      </c>
      <c r="FED169" s="494">
        <v>5</v>
      </c>
      <c r="FEE169" s="494">
        <v>5</v>
      </c>
      <c r="FEF169" s="494">
        <v>5</v>
      </c>
      <c r="FEG169" s="494">
        <v>5</v>
      </c>
      <c r="FEH169" s="494">
        <v>5</v>
      </c>
      <c r="FEI169" s="494">
        <v>5</v>
      </c>
      <c r="FEJ169" s="494">
        <v>5</v>
      </c>
      <c r="FEK169" s="494">
        <v>5</v>
      </c>
      <c r="FEL169" s="494">
        <v>5</v>
      </c>
      <c r="FEM169" s="494">
        <v>5</v>
      </c>
      <c r="FEN169" s="494">
        <v>5</v>
      </c>
      <c r="FEO169" s="494">
        <v>5</v>
      </c>
      <c r="FEP169" s="494">
        <v>5</v>
      </c>
      <c r="FEQ169" s="494">
        <v>5</v>
      </c>
      <c r="FER169" s="494">
        <v>5</v>
      </c>
      <c r="FES169" s="494">
        <v>5</v>
      </c>
      <c r="FET169" s="494">
        <v>5</v>
      </c>
      <c r="FEU169" s="494">
        <v>5</v>
      </c>
      <c r="FEV169" s="494">
        <v>5</v>
      </c>
      <c r="FEW169" s="494">
        <v>5</v>
      </c>
      <c r="FEX169" s="494">
        <v>5</v>
      </c>
      <c r="FEY169" s="494">
        <v>5</v>
      </c>
      <c r="FEZ169" s="494">
        <v>5</v>
      </c>
      <c r="FFA169" s="494">
        <v>5</v>
      </c>
      <c r="FFB169" s="494">
        <v>5</v>
      </c>
      <c r="FFC169" s="494">
        <v>5</v>
      </c>
      <c r="FFD169" s="494">
        <v>5</v>
      </c>
      <c r="FFE169" s="494">
        <v>5</v>
      </c>
      <c r="FFF169" s="494">
        <v>5</v>
      </c>
      <c r="FFG169" s="494">
        <v>5</v>
      </c>
      <c r="FFH169" s="494">
        <v>5</v>
      </c>
      <c r="FFI169" s="494">
        <v>5</v>
      </c>
      <c r="FFJ169" s="494">
        <v>5</v>
      </c>
      <c r="FFK169" s="494">
        <v>5</v>
      </c>
      <c r="FFL169" s="494">
        <v>5</v>
      </c>
      <c r="FFM169" s="494">
        <v>5</v>
      </c>
      <c r="FFN169" s="494">
        <v>5</v>
      </c>
      <c r="FFO169" s="494">
        <v>5</v>
      </c>
      <c r="FFP169" s="494">
        <v>5</v>
      </c>
      <c r="FFQ169" s="494">
        <v>5</v>
      </c>
      <c r="FFR169" s="494">
        <v>5</v>
      </c>
      <c r="FFS169" s="494">
        <v>5</v>
      </c>
      <c r="FFT169" s="494">
        <v>5</v>
      </c>
      <c r="FFU169" s="494">
        <v>5</v>
      </c>
      <c r="FFV169" s="494">
        <v>5</v>
      </c>
      <c r="FFW169" s="494">
        <v>5</v>
      </c>
      <c r="FFX169" s="494">
        <v>5</v>
      </c>
      <c r="FFY169" s="494">
        <v>5</v>
      </c>
      <c r="FFZ169" s="494">
        <v>5</v>
      </c>
      <c r="FGA169" s="494">
        <v>5</v>
      </c>
      <c r="FGB169" s="494">
        <v>5</v>
      </c>
      <c r="FGC169" s="494">
        <v>5</v>
      </c>
      <c r="FGD169" s="494">
        <v>5</v>
      </c>
      <c r="FGE169" s="494">
        <v>5</v>
      </c>
      <c r="FGF169" s="494">
        <v>5</v>
      </c>
      <c r="FGG169" s="494">
        <v>5</v>
      </c>
      <c r="FGH169" s="494">
        <v>5</v>
      </c>
      <c r="FGI169" s="494">
        <v>5</v>
      </c>
      <c r="FGJ169" s="494">
        <v>5</v>
      </c>
      <c r="FGK169" s="494">
        <v>5</v>
      </c>
      <c r="FGL169" s="494">
        <v>5</v>
      </c>
      <c r="FGM169" s="494">
        <v>5</v>
      </c>
      <c r="FGN169" s="494">
        <v>5</v>
      </c>
      <c r="FGO169" s="494">
        <v>5</v>
      </c>
      <c r="FGP169" s="494">
        <v>5</v>
      </c>
      <c r="FGQ169" s="494">
        <v>5</v>
      </c>
      <c r="FGR169" s="494">
        <v>5</v>
      </c>
      <c r="FGS169" s="494">
        <v>5</v>
      </c>
      <c r="FGT169" s="494">
        <v>5</v>
      </c>
      <c r="FGU169" s="494">
        <v>5</v>
      </c>
      <c r="FGV169" s="494">
        <v>5</v>
      </c>
      <c r="FGW169" s="494">
        <v>5</v>
      </c>
      <c r="FGX169" s="494">
        <v>5</v>
      </c>
      <c r="FGY169" s="494">
        <v>5</v>
      </c>
      <c r="FGZ169" s="494">
        <v>5</v>
      </c>
      <c r="FHA169" s="494">
        <v>5</v>
      </c>
      <c r="FHB169" s="494">
        <v>5</v>
      </c>
      <c r="FHC169" s="494">
        <v>5</v>
      </c>
      <c r="FHD169" s="494">
        <v>5</v>
      </c>
      <c r="FHE169" s="494">
        <v>5</v>
      </c>
      <c r="FHF169" s="494">
        <v>5</v>
      </c>
      <c r="FHG169" s="494">
        <v>5</v>
      </c>
      <c r="FHH169" s="494">
        <v>5</v>
      </c>
      <c r="FHI169" s="494">
        <v>5</v>
      </c>
      <c r="FHJ169" s="494">
        <v>5</v>
      </c>
      <c r="FHK169" s="494">
        <v>5</v>
      </c>
      <c r="FHL169" s="494">
        <v>5</v>
      </c>
      <c r="FHM169" s="494">
        <v>5</v>
      </c>
      <c r="FHN169" s="494">
        <v>5</v>
      </c>
      <c r="FHO169" s="494">
        <v>5</v>
      </c>
      <c r="FHP169" s="494">
        <v>5</v>
      </c>
      <c r="FHQ169" s="494">
        <v>5</v>
      </c>
      <c r="FHR169" s="494">
        <v>5</v>
      </c>
      <c r="FHS169" s="494">
        <v>5</v>
      </c>
      <c r="FHT169" s="494">
        <v>5</v>
      </c>
      <c r="FHU169" s="494">
        <v>5</v>
      </c>
      <c r="FHV169" s="494">
        <v>5</v>
      </c>
      <c r="FHW169" s="494">
        <v>5</v>
      </c>
      <c r="FHX169" s="494">
        <v>5</v>
      </c>
      <c r="FHY169" s="494">
        <v>5</v>
      </c>
      <c r="FHZ169" s="494">
        <v>5</v>
      </c>
      <c r="FIA169" s="494">
        <v>5</v>
      </c>
      <c r="FIB169" s="494">
        <v>5</v>
      </c>
      <c r="FIC169" s="494">
        <v>5</v>
      </c>
      <c r="FID169" s="494">
        <v>5</v>
      </c>
      <c r="FIE169" s="494">
        <v>5</v>
      </c>
      <c r="FIF169" s="494">
        <v>5</v>
      </c>
      <c r="FIG169" s="494">
        <v>5</v>
      </c>
      <c r="FIH169" s="494">
        <v>5</v>
      </c>
      <c r="FII169" s="494">
        <v>5</v>
      </c>
      <c r="FIJ169" s="494">
        <v>5</v>
      </c>
      <c r="FIK169" s="494">
        <v>5</v>
      </c>
      <c r="FIL169" s="494">
        <v>5</v>
      </c>
      <c r="FIM169" s="494">
        <v>5</v>
      </c>
      <c r="FIN169" s="494">
        <v>5</v>
      </c>
      <c r="FIO169" s="494">
        <v>5</v>
      </c>
      <c r="FIP169" s="494">
        <v>5</v>
      </c>
      <c r="FIQ169" s="494">
        <v>5</v>
      </c>
      <c r="FIR169" s="494">
        <v>5</v>
      </c>
      <c r="FIS169" s="494">
        <v>5</v>
      </c>
      <c r="FIT169" s="494">
        <v>5</v>
      </c>
      <c r="FIU169" s="494">
        <v>5</v>
      </c>
      <c r="FIV169" s="494">
        <v>5</v>
      </c>
      <c r="FIW169" s="494">
        <v>5</v>
      </c>
      <c r="FIX169" s="494">
        <v>5</v>
      </c>
      <c r="FIY169" s="494">
        <v>5</v>
      </c>
      <c r="FIZ169" s="494">
        <v>5</v>
      </c>
      <c r="FJA169" s="494">
        <v>5</v>
      </c>
      <c r="FJB169" s="494">
        <v>5</v>
      </c>
      <c r="FJC169" s="494">
        <v>5</v>
      </c>
      <c r="FJD169" s="494">
        <v>5</v>
      </c>
      <c r="FJE169" s="494">
        <v>5</v>
      </c>
      <c r="FJF169" s="494">
        <v>5</v>
      </c>
      <c r="FJG169" s="494">
        <v>5</v>
      </c>
      <c r="FJH169" s="494">
        <v>5</v>
      </c>
      <c r="FJI169" s="494">
        <v>5</v>
      </c>
      <c r="FJJ169" s="494">
        <v>5</v>
      </c>
      <c r="FJK169" s="494">
        <v>5</v>
      </c>
      <c r="FJL169" s="494">
        <v>5</v>
      </c>
      <c r="FJM169" s="494">
        <v>5</v>
      </c>
      <c r="FJN169" s="494">
        <v>5</v>
      </c>
      <c r="FJO169" s="494">
        <v>5</v>
      </c>
      <c r="FJP169" s="494">
        <v>5</v>
      </c>
      <c r="FJQ169" s="494">
        <v>5</v>
      </c>
      <c r="FJR169" s="494">
        <v>5</v>
      </c>
      <c r="FJS169" s="494">
        <v>5</v>
      </c>
      <c r="FJT169" s="494">
        <v>5</v>
      </c>
      <c r="FJU169" s="494">
        <v>5</v>
      </c>
      <c r="FJV169" s="494">
        <v>5</v>
      </c>
      <c r="FJW169" s="494">
        <v>5</v>
      </c>
      <c r="FJX169" s="494">
        <v>5</v>
      </c>
      <c r="FJY169" s="494">
        <v>5</v>
      </c>
      <c r="FJZ169" s="494">
        <v>5</v>
      </c>
      <c r="FKA169" s="494">
        <v>5</v>
      </c>
      <c r="FKB169" s="494">
        <v>5</v>
      </c>
      <c r="FKC169" s="494">
        <v>5</v>
      </c>
      <c r="FKD169" s="494">
        <v>5</v>
      </c>
      <c r="FKE169" s="494">
        <v>5</v>
      </c>
      <c r="FKF169" s="494">
        <v>5</v>
      </c>
      <c r="FKG169" s="494">
        <v>5</v>
      </c>
      <c r="FKH169" s="494">
        <v>5</v>
      </c>
      <c r="FKI169" s="494">
        <v>5</v>
      </c>
      <c r="FKJ169" s="494">
        <v>5</v>
      </c>
      <c r="FKK169" s="494">
        <v>5</v>
      </c>
      <c r="FKL169" s="494">
        <v>5</v>
      </c>
      <c r="FKM169" s="494">
        <v>5</v>
      </c>
      <c r="FKN169" s="494">
        <v>5</v>
      </c>
      <c r="FKO169" s="494">
        <v>5</v>
      </c>
      <c r="FKP169" s="494">
        <v>5</v>
      </c>
      <c r="FKQ169" s="494">
        <v>5</v>
      </c>
      <c r="FKR169" s="494">
        <v>5</v>
      </c>
      <c r="FKS169" s="494">
        <v>5</v>
      </c>
      <c r="FKT169" s="494">
        <v>5</v>
      </c>
      <c r="FKU169" s="494">
        <v>5</v>
      </c>
      <c r="FKV169" s="494">
        <v>5</v>
      </c>
      <c r="FKW169" s="494">
        <v>5</v>
      </c>
      <c r="FKX169" s="494">
        <v>5</v>
      </c>
      <c r="FKY169" s="494">
        <v>5</v>
      </c>
      <c r="FKZ169" s="494">
        <v>5</v>
      </c>
      <c r="FLA169" s="494">
        <v>5</v>
      </c>
      <c r="FLB169" s="494">
        <v>5</v>
      </c>
      <c r="FLC169" s="494">
        <v>5</v>
      </c>
      <c r="FLD169" s="494">
        <v>5</v>
      </c>
      <c r="FLE169" s="494">
        <v>5</v>
      </c>
      <c r="FLF169" s="494">
        <v>5</v>
      </c>
      <c r="FLG169" s="494">
        <v>5</v>
      </c>
      <c r="FLH169" s="494">
        <v>5</v>
      </c>
      <c r="FLI169" s="494">
        <v>5</v>
      </c>
      <c r="FLJ169" s="494">
        <v>5</v>
      </c>
      <c r="FLK169" s="494">
        <v>5</v>
      </c>
      <c r="FLL169" s="494">
        <v>5</v>
      </c>
      <c r="FLM169" s="494">
        <v>5</v>
      </c>
      <c r="FLN169" s="494">
        <v>5</v>
      </c>
      <c r="FLO169" s="494">
        <v>5</v>
      </c>
      <c r="FLP169" s="494">
        <v>5</v>
      </c>
      <c r="FLQ169" s="494">
        <v>5</v>
      </c>
      <c r="FLR169" s="494">
        <v>5</v>
      </c>
      <c r="FLS169" s="494">
        <v>5</v>
      </c>
      <c r="FLT169" s="494">
        <v>5</v>
      </c>
      <c r="FLU169" s="494">
        <v>5</v>
      </c>
      <c r="FLV169" s="494">
        <v>5</v>
      </c>
      <c r="FLW169" s="494">
        <v>5</v>
      </c>
      <c r="FLX169" s="494">
        <v>5</v>
      </c>
      <c r="FLY169" s="494">
        <v>5</v>
      </c>
      <c r="FLZ169" s="494">
        <v>5</v>
      </c>
      <c r="FMA169" s="494">
        <v>5</v>
      </c>
      <c r="FMB169" s="494">
        <v>5</v>
      </c>
      <c r="FMC169" s="494">
        <v>5</v>
      </c>
      <c r="FMD169" s="494">
        <v>5</v>
      </c>
      <c r="FME169" s="494">
        <v>5</v>
      </c>
      <c r="FMF169" s="494">
        <v>5</v>
      </c>
      <c r="FMG169" s="494">
        <v>5</v>
      </c>
      <c r="FMH169" s="494">
        <v>5</v>
      </c>
      <c r="FMI169" s="494">
        <v>5</v>
      </c>
      <c r="FMJ169" s="494">
        <v>5</v>
      </c>
      <c r="FMK169" s="494">
        <v>5</v>
      </c>
      <c r="FML169" s="494">
        <v>5</v>
      </c>
      <c r="FMM169" s="494">
        <v>5</v>
      </c>
      <c r="FMN169" s="494">
        <v>5</v>
      </c>
      <c r="FMO169" s="494">
        <v>5</v>
      </c>
      <c r="FMP169" s="494">
        <v>5</v>
      </c>
      <c r="FMQ169" s="494">
        <v>5</v>
      </c>
      <c r="FMR169" s="494">
        <v>5</v>
      </c>
      <c r="FMS169" s="494">
        <v>5</v>
      </c>
      <c r="FMT169" s="494">
        <v>5</v>
      </c>
      <c r="FMU169" s="494">
        <v>5</v>
      </c>
      <c r="FMV169" s="494">
        <v>5</v>
      </c>
      <c r="FMW169" s="494">
        <v>5</v>
      </c>
      <c r="FMX169" s="494">
        <v>5</v>
      </c>
      <c r="FMY169" s="494">
        <v>5</v>
      </c>
      <c r="FMZ169" s="494">
        <v>5</v>
      </c>
      <c r="FNA169" s="494">
        <v>5</v>
      </c>
      <c r="FNB169" s="494">
        <v>5</v>
      </c>
      <c r="FNC169" s="494">
        <v>5</v>
      </c>
      <c r="FND169" s="494">
        <v>5</v>
      </c>
      <c r="FNE169" s="494">
        <v>5</v>
      </c>
      <c r="FNF169" s="494">
        <v>5</v>
      </c>
      <c r="FNG169" s="494">
        <v>5</v>
      </c>
      <c r="FNH169" s="494">
        <v>5</v>
      </c>
      <c r="FNI169" s="494">
        <v>5</v>
      </c>
      <c r="FNJ169" s="494">
        <v>5</v>
      </c>
      <c r="FNK169" s="494">
        <v>5</v>
      </c>
      <c r="FNL169" s="494">
        <v>5</v>
      </c>
      <c r="FNM169" s="494">
        <v>5</v>
      </c>
      <c r="FNN169" s="494">
        <v>5</v>
      </c>
      <c r="FNO169" s="494">
        <v>5</v>
      </c>
      <c r="FNP169" s="494">
        <v>5</v>
      </c>
      <c r="FNQ169" s="494">
        <v>5</v>
      </c>
      <c r="FNR169" s="494">
        <v>5</v>
      </c>
      <c r="FNS169" s="494">
        <v>5</v>
      </c>
      <c r="FNT169" s="494">
        <v>5</v>
      </c>
      <c r="FNU169" s="494">
        <v>5</v>
      </c>
      <c r="FNV169" s="494">
        <v>5</v>
      </c>
      <c r="FNW169" s="494">
        <v>5</v>
      </c>
      <c r="FNX169" s="494">
        <v>5</v>
      </c>
      <c r="FNY169" s="494">
        <v>5</v>
      </c>
      <c r="FNZ169" s="494">
        <v>5</v>
      </c>
      <c r="FOA169" s="494">
        <v>5</v>
      </c>
      <c r="FOB169" s="494">
        <v>5</v>
      </c>
      <c r="FOC169" s="494">
        <v>5</v>
      </c>
      <c r="FOD169" s="494">
        <v>5</v>
      </c>
      <c r="FOE169" s="494">
        <v>5</v>
      </c>
      <c r="FOF169" s="494">
        <v>5</v>
      </c>
      <c r="FOG169" s="494">
        <v>5</v>
      </c>
      <c r="FOH169" s="494">
        <v>5</v>
      </c>
      <c r="FOI169" s="494">
        <v>5</v>
      </c>
      <c r="FOJ169" s="494">
        <v>5</v>
      </c>
      <c r="FOK169" s="494">
        <v>5</v>
      </c>
      <c r="FOL169" s="494">
        <v>5</v>
      </c>
      <c r="FOM169" s="494">
        <v>5</v>
      </c>
      <c r="FON169" s="494">
        <v>5</v>
      </c>
      <c r="FOO169" s="494">
        <v>5</v>
      </c>
      <c r="FOP169" s="494">
        <v>5</v>
      </c>
      <c r="FOQ169" s="494">
        <v>5</v>
      </c>
      <c r="FOR169" s="494">
        <v>5</v>
      </c>
      <c r="FOS169" s="494">
        <v>5</v>
      </c>
      <c r="FOT169" s="494">
        <v>5</v>
      </c>
      <c r="FOU169" s="494">
        <v>5</v>
      </c>
      <c r="FOV169" s="494">
        <v>5</v>
      </c>
      <c r="FOW169" s="494">
        <v>5</v>
      </c>
      <c r="FOX169" s="494">
        <v>5</v>
      </c>
      <c r="FOY169" s="494">
        <v>5</v>
      </c>
      <c r="FOZ169" s="494">
        <v>5</v>
      </c>
      <c r="FPA169" s="494">
        <v>5</v>
      </c>
      <c r="FPB169" s="494">
        <v>5</v>
      </c>
      <c r="FPC169" s="494">
        <v>5</v>
      </c>
      <c r="FPD169" s="494">
        <v>5</v>
      </c>
      <c r="FPE169" s="494">
        <v>5</v>
      </c>
      <c r="FPF169" s="494">
        <v>5</v>
      </c>
      <c r="FPG169" s="494">
        <v>5</v>
      </c>
      <c r="FPH169" s="494">
        <v>5</v>
      </c>
      <c r="FPI169" s="494">
        <v>5</v>
      </c>
      <c r="FPJ169" s="494">
        <v>5</v>
      </c>
      <c r="FPK169" s="494">
        <v>5</v>
      </c>
      <c r="FPL169" s="494">
        <v>5</v>
      </c>
      <c r="FPM169" s="494">
        <v>5</v>
      </c>
      <c r="FPN169" s="494">
        <v>5</v>
      </c>
      <c r="FPO169" s="494">
        <v>5</v>
      </c>
      <c r="FPP169" s="494">
        <v>5</v>
      </c>
      <c r="FPQ169" s="494">
        <v>5</v>
      </c>
      <c r="FPR169" s="494">
        <v>5</v>
      </c>
      <c r="FPS169" s="494">
        <v>5</v>
      </c>
      <c r="FPT169" s="494">
        <v>5</v>
      </c>
      <c r="FPU169" s="494">
        <v>5</v>
      </c>
      <c r="FPV169" s="494">
        <v>5</v>
      </c>
      <c r="FPW169" s="494">
        <v>5</v>
      </c>
      <c r="FPX169" s="494">
        <v>5</v>
      </c>
      <c r="FPY169" s="494">
        <v>5</v>
      </c>
      <c r="FPZ169" s="494">
        <v>5</v>
      </c>
      <c r="FQA169" s="494">
        <v>5</v>
      </c>
      <c r="FQB169" s="494">
        <v>5</v>
      </c>
      <c r="FQC169" s="494">
        <v>5</v>
      </c>
      <c r="FQD169" s="494">
        <v>5</v>
      </c>
      <c r="FQE169" s="494">
        <v>5</v>
      </c>
      <c r="FQF169" s="494">
        <v>5</v>
      </c>
      <c r="FQG169" s="494">
        <v>5</v>
      </c>
      <c r="FQH169" s="494">
        <v>5</v>
      </c>
      <c r="FQI169" s="494">
        <v>5</v>
      </c>
      <c r="FQJ169" s="494">
        <v>5</v>
      </c>
      <c r="FQK169" s="494">
        <v>5</v>
      </c>
      <c r="FQL169" s="494">
        <v>5</v>
      </c>
      <c r="FQM169" s="494">
        <v>5</v>
      </c>
      <c r="FQN169" s="494">
        <v>5</v>
      </c>
      <c r="FQO169" s="494">
        <v>5</v>
      </c>
      <c r="FQP169" s="494">
        <v>5</v>
      </c>
      <c r="FQQ169" s="494">
        <v>5</v>
      </c>
      <c r="FQR169" s="494">
        <v>5</v>
      </c>
      <c r="FQS169" s="494">
        <v>5</v>
      </c>
      <c r="FQT169" s="494">
        <v>5</v>
      </c>
      <c r="FQU169" s="494">
        <v>5</v>
      </c>
      <c r="FQV169" s="494">
        <v>5</v>
      </c>
      <c r="FQW169" s="494">
        <v>5</v>
      </c>
      <c r="FQX169" s="494">
        <v>5</v>
      </c>
      <c r="FQY169" s="494">
        <v>5</v>
      </c>
      <c r="FQZ169" s="494">
        <v>5</v>
      </c>
      <c r="FRA169" s="494">
        <v>5</v>
      </c>
      <c r="FRB169" s="494">
        <v>5</v>
      </c>
      <c r="FRC169" s="494">
        <v>5</v>
      </c>
      <c r="FRD169" s="494">
        <v>5</v>
      </c>
      <c r="FRE169" s="494">
        <v>5</v>
      </c>
      <c r="FRF169" s="494">
        <v>5</v>
      </c>
      <c r="FRG169" s="494">
        <v>5</v>
      </c>
      <c r="FRH169" s="494">
        <v>5</v>
      </c>
      <c r="FRI169" s="494">
        <v>5</v>
      </c>
      <c r="FRJ169" s="494">
        <v>5</v>
      </c>
      <c r="FRK169" s="494">
        <v>5</v>
      </c>
      <c r="FRL169" s="494">
        <v>5</v>
      </c>
      <c r="FRM169" s="494">
        <v>5</v>
      </c>
      <c r="FRN169" s="494">
        <v>5</v>
      </c>
      <c r="FRO169" s="494">
        <v>5</v>
      </c>
      <c r="FRP169" s="494">
        <v>5</v>
      </c>
      <c r="FRQ169" s="494">
        <v>5</v>
      </c>
      <c r="FRR169" s="494">
        <v>5</v>
      </c>
      <c r="FRS169" s="494">
        <v>5</v>
      </c>
      <c r="FRT169" s="494">
        <v>5</v>
      </c>
      <c r="FRU169" s="494">
        <v>5</v>
      </c>
      <c r="FRV169" s="494">
        <v>5</v>
      </c>
      <c r="FRW169" s="494">
        <v>5</v>
      </c>
      <c r="FRX169" s="494">
        <v>5</v>
      </c>
      <c r="FRY169" s="494">
        <v>5</v>
      </c>
      <c r="FRZ169" s="494">
        <v>5</v>
      </c>
      <c r="FSA169" s="494">
        <v>5</v>
      </c>
      <c r="FSB169" s="494">
        <v>5</v>
      </c>
      <c r="FSC169" s="494">
        <v>5</v>
      </c>
      <c r="FSD169" s="494">
        <v>5</v>
      </c>
      <c r="FSE169" s="494">
        <v>5</v>
      </c>
      <c r="FSF169" s="494">
        <v>5</v>
      </c>
      <c r="FSG169" s="494">
        <v>5</v>
      </c>
      <c r="FSH169" s="494">
        <v>5</v>
      </c>
      <c r="FSI169" s="494">
        <v>5</v>
      </c>
      <c r="FSJ169" s="494">
        <v>5</v>
      </c>
      <c r="FSK169" s="494">
        <v>5</v>
      </c>
      <c r="FSL169" s="494">
        <v>5</v>
      </c>
      <c r="FSM169" s="494">
        <v>5</v>
      </c>
      <c r="FSN169" s="494">
        <v>5</v>
      </c>
      <c r="FSO169" s="494">
        <v>5</v>
      </c>
      <c r="FSP169" s="494">
        <v>5</v>
      </c>
      <c r="FSQ169" s="494">
        <v>5</v>
      </c>
      <c r="FSR169" s="494">
        <v>5</v>
      </c>
      <c r="FSS169" s="494">
        <v>5</v>
      </c>
      <c r="FST169" s="494">
        <v>5</v>
      </c>
      <c r="FSU169" s="494">
        <v>5</v>
      </c>
      <c r="FSV169" s="494">
        <v>5</v>
      </c>
      <c r="FSW169" s="494">
        <v>5</v>
      </c>
      <c r="FSX169" s="494">
        <v>5</v>
      </c>
      <c r="FSY169" s="494">
        <v>5</v>
      </c>
      <c r="FSZ169" s="494">
        <v>5</v>
      </c>
      <c r="FTA169" s="494">
        <v>5</v>
      </c>
      <c r="FTB169" s="494">
        <v>5</v>
      </c>
      <c r="FTC169" s="494">
        <v>5</v>
      </c>
      <c r="FTD169" s="494">
        <v>5</v>
      </c>
      <c r="FTE169" s="494">
        <v>5</v>
      </c>
      <c r="FTF169" s="494">
        <v>5</v>
      </c>
      <c r="FTG169" s="494">
        <v>5</v>
      </c>
      <c r="FTH169" s="494">
        <v>5</v>
      </c>
      <c r="FTI169" s="494">
        <v>5</v>
      </c>
      <c r="FTJ169" s="494">
        <v>5</v>
      </c>
      <c r="FTK169" s="494">
        <v>5</v>
      </c>
      <c r="FTL169" s="494">
        <v>5</v>
      </c>
      <c r="FTM169" s="494">
        <v>5</v>
      </c>
      <c r="FTN169" s="494">
        <v>5</v>
      </c>
      <c r="FTO169" s="494">
        <v>5</v>
      </c>
      <c r="FTP169" s="494">
        <v>5</v>
      </c>
      <c r="FTQ169" s="494">
        <v>5</v>
      </c>
      <c r="FTR169" s="494">
        <v>5</v>
      </c>
      <c r="FTS169" s="494">
        <v>5</v>
      </c>
      <c r="FTT169" s="494">
        <v>5</v>
      </c>
      <c r="FTU169" s="494">
        <v>5</v>
      </c>
      <c r="FTV169" s="494">
        <v>5</v>
      </c>
      <c r="FTW169" s="494">
        <v>5</v>
      </c>
      <c r="FTX169" s="494">
        <v>5</v>
      </c>
      <c r="FTY169" s="494">
        <v>5</v>
      </c>
      <c r="FTZ169" s="494">
        <v>5</v>
      </c>
      <c r="FUA169" s="494">
        <v>5</v>
      </c>
      <c r="FUB169" s="494">
        <v>5</v>
      </c>
      <c r="FUC169" s="494">
        <v>5</v>
      </c>
      <c r="FUD169" s="494">
        <v>5</v>
      </c>
      <c r="FUE169" s="494">
        <v>5</v>
      </c>
      <c r="FUF169" s="494">
        <v>5</v>
      </c>
      <c r="FUG169" s="494">
        <v>5</v>
      </c>
      <c r="FUH169" s="494">
        <v>5</v>
      </c>
      <c r="FUI169" s="494">
        <v>5</v>
      </c>
      <c r="FUJ169" s="494">
        <v>5</v>
      </c>
      <c r="FUK169" s="494">
        <v>5</v>
      </c>
      <c r="FUL169" s="494">
        <v>5</v>
      </c>
      <c r="FUM169" s="494">
        <v>5</v>
      </c>
      <c r="FUN169" s="494">
        <v>5</v>
      </c>
      <c r="FUO169" s="494">
        <v>5</v>
      </c>
      <c r="FUP169" s="494">
        <v>5</v>
      </c>
      <c r="FUQ169" s="494">
        <v>5</v>
      </c>
      <c r="FUR169" s="494">
        <v>5</v>
      </c>
      <c r="FUS169" s="494">
        <v>5</v>
      </c>
      <c r="FUT169" s="494">
        <v>5</v>
      </c>
      <c r="FUU169" s="494">
        <v>5</v>
      </c>
      <c r="FUV169" s="494">
        <v>5</v>
      </c>
      <c r="FUW169" s="494">
        <v>5</v>
      </c>
      <c r="FUX169" s="494">
        <v>5</v>
      </c>
      <c r="FUY169" s="494">
        <v>5</v>
      </c>
      <c r="FUZ169" s="494">
        <v>5</v>
      </c>
      <c r="FVA169" s="494">
        <v>5</v>
      </c>
      <c r="FVB169" s="494">
        <v>5</v>
      </c>
      <c r="FVC169" s="494">
        <v>5</v>
      </c>
      <c r="FVD169" s="494">
        <v>5</v>
      </c>
      <c r="FVE169" s="494">
        <v>5</v>
      </c>
      <c r="FVF169" s="494">
        <v>5</v>
      </c>
      <c r="FVG169" s="494">
        <v>5</v>
      </c>
      <c r="FVH169" s="494">
        <v>5</v>
      </c>
      <c r="FVI169" s="494">
        <v>5</v>
      </c>
      <c r="FVJ169" s="494">
        <v>5</v>
      </c>
      <c r="FVK169" s="494">
        <v>5</v>
      </c>
      <c r="FVL169" s="494">
        <v>5</v>
      </c>
      <c r="FVM169" s="494">
        <v>5</v>
      </c>
      <c r="FVN169" s="494">
        <v>5</v>
      </c>
      <c r="FVO169" s="494">
        <v>5</v>
      </c>
      <c r="FVP169" s="494">
        <v>5</v>
      </c>
      <c r="FVQ169" s="494">
        <v>5</v>
      </c>
      <c r="FVR169" s="494">
        <v>5</v>
      </c>
      <c r="FVS169" s="494">
        <v>5</v>
      </c>
      <c r="FVT169" s="494">
        <v>5</v>
      </c>
      <c r="FVU169" s="494">
        <v>5</v>
      </c>
      <c r="FVV169" s="494">
        <v>5</v>
      </c>
      <c r="FVW169" s="494">
        <v>5</v>
      </c>
      <c r="FVX169" s="494">
        <v>5</v>
      </c>
      <c r="FVY169" s="494">
        <v>5</v>
      </c>
      <c r="FVZ169" s="494">
        <v>5</v>
      </c>
      <c r="FWA169" s="494">
        <v>5</v>
      </c>
      <c r="FWB169" s="494">
        <v>5</v>
      </c>
      <c r="FWC169" s="494">
        <v>5</v>
      </c>
      <c r="FWD169" s="494">
        <v>5</v>
      </c>
      <c r="FWE169" s="494">
        <v>5</v>
      </c>
      <c r="FWF169" s="494">
        <v>5</v>
      </c>
      <c r="FWG169" s="494">
        <v>5</v>
      </c>
      <c r="FWH169" s="494">
        <v>5</v>
      </c>
      <c r="FWI169" s="494">
        <v>5</v>
      </c>
      <c r="FWJ169" s="494">
        <v>5</v>
      </c>
      <c r="FWK169" s="494">
        <v>5</v>
      </c>
      <c r="FWL169" s="494">
        <v>5</v>
      </c>
      <c r="FWM169" s="494">
        <v>5</v>
      </c>
      <c r="FWN169" s="494">
        <v>5</v>
      </c>
      <c r="FWO169" s="494">
        <v>5</v>
      </c>
      <c r="FWP169" s="494">
        <v>5</v>
      </c>
      <c r="FWQ169" s="494">
        <v>5</v>
      </c>
      <c r="FWR169" s="494">
        <v>5</v>
      </c>
      <c r="FWS169" s="494">
        <v>5</v>
      </c>
      <c r="FWT169" s="494">
        <v>5</v>
      </c>
      <c r="FWU169" s="494">
        <v>5</v>
      </c>
      <c r="FWV169" s="494">
        <v>5</v>
      </c>
      <c r="FWW169" s="494">
        <v>5</v>
      </c>
      <c r="FWX169" s="494">
        <v>5</v>
      </c>
      <c r="FWY169" s="494">
        <v>5</v>
      </c>
      <c r="FWZ169" s="494">
        <v>5</v>
      </c>
      <c r="FXA169" s="494">
        <v>5</v>
      </c>
      <c r="FXB169" s="494">
        <v>5</v>
      </c>
      <c r="FXC169" s="494">
        <v>5</v>
      </c>
      <c r="FXD169" s="494">
        <v>5</v>
      </c>
      <c r="FXE169" s="494">
        <v>5</v>
      </c>
      <c r="FXF169" s="494">
        <v>5</v>
      </c>
      <c r="FXG169" s="494">
        <v>5</v>
      </c>
      <c r="FXH169" s="494">
        <v>5</v>
      </c>
      <c r="FXI169" s="494">
        <v>5</v>
      </c>
      <c r="FXJ169" s="494">
        <v>5</v>
      </c>
      <c r="FXK169" s="494">
        <v>5</v>
      </c>
      <c r="FXL169" s="494">
        <v>5</v>
      </c>
      <c r="FXM169" s="494">
        <v>5</v>
      </c>
      <c r="FXN169" s="494">
        <v>5</v>
      </c>
      <c r="FXO169" s="494">
        <v>5</v>
      </c>
      <c r="FXP169" s="494">
        <v>5</v>
      </c>
      <c r="FXQ169" s="494">
        <v>5</v>
      </c>
      <c r="FXR169" s="494">
        <v>5</v>
      </c>
      <c r="FXS169" s="494">
        <v>5</v>
      </c>
      <c r="FXT169" s="494">
        <v>5</v>
      </c>
      <c r="FXU169" s="494">
        <v>5</v>
      </c>
      <c r="FXV169" s="494">
        <v>5</v>
      </c>
      <c r="FXW169" s="494">
        <v>5</v>
      </c>
      <c r="FXX169" s="494">
        <v>5</v>
      </c>
      <c r="FXY169" s="494">
        <v>5</v>
      </c>
      <c r="FXZ169" s="494">
        <v>5</v>
      </c>
      <c r="FYA169" s="494">
        <v>5</v>
      </c>
      <c r="FYB169" s="494">
        <v>5</v>
      </c>
      <c r="FYC169" s="494">
        <v>5</v>
      </c>
      <c r="FYD169" s="494">
        <v>5</v>
      </c>
      <c r="FYE169" s="494">
        <v>5</v>
      </c>
      <c r="FYF169" s="494">
        <v>5</v>
      </c>
      <c r="FYG169" s="494">
        <v>5</v>
      </c>
      <c r="FYH169" s="494">
        <v>5</v>
      </c>
      <c r="FYI169" s="494">
        <v>5</v>
      </c>
      <c r="FYJ169" s="494">
        <v>5</v>
      </c>
      <c r="FYK169" s="494">
        <v>5</v>
      </c>
      <c r="FYL169" s="494">
        <v>5</v>
      </c>
      <c r="FYM169" s="494">
        <v>5</v>
      </c>
      <c r="FYN169" s="494">
        <v>5</v>
      </c>
      <c r="FYO169" s="494">
        <v>5</v>
      </c>
      <c r="FYP169" s="494">
        <v>5</v>
      </c>
      <c r="FYQ169" s="494">
        <v>5</v>
      </c>
      <c r="FYR169" s="494">
        <v>5</v>
      </c>
      <c r="FYS169" s="494">
        <v>5</v>
      </c>
      <c r="FYT169" s="494">
        <v>5</v>
      </c>
      <c r="FYU169" s="494">
        <v>5</v>
      </c>
      <c r="FYV169" s="494">
        <v>5</v>
      </c>
      <c r="FYW169" s="494">
        <v>5</v>
      </c>
      <c r="FYX169" s="494">
        <v>5</v>
      </c>
      <c r="FYY169" s="494">
        <v>5</v>
      </c>
      <c r="FYZ169" s="494">
        <v>5</v>
      </c>
      <c r="FZA169" s="494">
        <v>5</v>
      </c>
      <c r="FZB169" s="494">
        <v>5</v>
      </c>
      <c r="FZC169" s="494">
        <v>5</v>
      </c>
      <c r="FZD169" s="494">
        <v>5</v>
      </c>
      <c r="FZE169" s="494">
        <v>5</v>
      </c>
      <c r="FZF169" s="494">
        <v>5</v>
      </c>
      <c r="FZG169" s="494">
        <v>5</v>
      </c>
      <c r="FZH169" s="494">
        <v>5</v>
      </c>
      <c r="FZI169" s="494">
        <v>5</v>
      </c>
      <c r="FZJ169" s="494">
        <v>5</v>
      </c>
      <c r="FZK169" s="494">
        <v>5</v>
      </c>
      <c r="FZL169" s="494">
        <v>5</v>
      </c>
      <c r="FZM169" s="494">
        <v>5</v>
      </c>
      <c r="FZN169" s="494">
        <v>5</v>
      </c>
      <c r="FZO169" s="494">
        <v>5</v>
      </c>
      <c r="FZP169" s="494">
        <v>5</v>
      </c>
      <c r="FZQ169" s="494">
        <v>5</v>
      </c>
      <c r="FZR169" s="494">
        <v>5</v>
      </c>
      <c r="FZS169" s="494">
        <v>5</v>
      </c>
      <c r="FZT169" s="494">
        <v>5</v>
      </c>
      <c r="FZU169" s="494">
        <v>5</v>
      </c>
      <c r="FZV169" s="494">
        <v>5</v>
      </c>
      <c r="FZW169" s="494">
        <v>5</v>
      </c>
      <c r="FZX169" s="494">
        <v>5</v>
      </c>
      <c r="FZY169" s="494">
        <v>5</v>
      </c>
      <c r="FZZ169" s="494">
        <v>5</v>
      </c>
      <c r="GAA169" s="494">
        <v>5</v>
      </c>
      <c r="GAB169" s="494">
        <v>5</v>
      </c>
      <c r="GAC169" s="494">
        <v>5</v>
      </c>
      <c r="GAD169" s="494">
        <v>5</v>
      </c>
      <c r="GAE169" s="494">
        <v>5</v>
      </c>
      <c r="GAF169" s="494">
        <v>5</v>
      </c>
      <c r="GAG169" s="494">
        <v>5</v>
      </c>
      <c r="GAH169" s="494">
        <v>5</v>
      </c>
      <c r="GAI169" s="494">
        <v>5</v>
      </c>
      <c r="GAJ169" s="494">
        <v>5</v>
      </c>
      <c r="GAK169" s="494">
        <v>5</v>
      </c>
      <c r="GAL169" s="494">
        <v>5</v>
      </c>
      <c r="GAM169" s="494">
        <v>5</v>
      </c>
      <c r="GAN169" s="494">
        <v>5</v>
      </c>
      <c r="GAO169" s="494">
        <v>5</v>
      </c>
      <c r="GAP169" s="494">
        <v>5</v>
      </c>
      <c r="GAQ169" s="494">
        <v>5</v>
      </c>
      <c r="GAR169" s="494">
        <v>5</v>
      </c>
      <c r="GAS169" s="494">
        <v>5</v>
      </c>
      <c r="GAT169" s="494">
        <v>5</v>
      </c>
      <c r="GAU169" s="494">
        <v>5</v>
      </c>
      <c r="GAV169" s="494">
        <v>5</v>
      </c>
      <c r="GAW169" s="494">
        <v>5</v>
      </c>
      <c r="GAX169" s="494">
        <v>5</v>
      </c>
      <c r="GAY169" s="494">
        <v>5</v>
      </c>
      <c r="GAZ169" s="494">
        <v>5</v>
      </c>
      <c r="GBA169" s="494">
        <v>5</v>
      </c>
      <c r="GBB169" s="494">
        <v>5</v>
      </c>
      <c r="GBC169" s="494">
        <v>5</v>
      </c>
      <c r="GBD169" s="494">
        <v>5</v>
      </c>
      <c r="GBE169" s="494">
        <v>5</v>
      </c>
      <c r="GBF169" s="494">
        <v>5</v>
      </c>
      <c r="GBG169" s="494">
        <v>5</v>
      </c>
      <c r="GBH169" s="494">
        <v>5</v>
      </c>
      <c r="GBI169" s="494">
        <v>5</v>
      </c>
      <c r="GBJ169" s="494">
        <v>5</v>
      </c>
      <c r="GBK169" s="494">
        <v>5</v>
      </c>
      <c r="GBL169" s="494">
        <v>5</v>
      </c>
      <c r="GBM169" s="494">
        <v>5</v>
      </c>
      <c r="GBN169" s="494">
        <v>5</v>
      </c>
      <c r="GBO169" s="494">
        <v>5</v>
      </c>
      <c r="GBP169" s="494">
        <v>5</v>
      </c>
      <c r="GBQ169" s="494">
        <v>5</v>
      </c>
      <c r="GBR169" s="494">
        <v>5</v>
      </c>
      <c r="GBS169" s="494">
        <v>5</v>
      </c>
      <c r="GBT169" s="494">
        <v>5</v>
      </c>
      <c r="GBU169" s="494">
        <v>5</v>
      </c>
      <c r="GBV169" s="494">
        <v>5</v>
      </c>
      <c r="GBW169" s="494">
        <v>5</v>
      </c>
      <c r="GBX169" s="494">
        <v>5</v>
      </c>
      <c r="GBY169" s="494">
        <v>5</v>
      </c>
      <c r="GBZ169" s="494">
        <v>5</v>
      </c>
      <c r="GCA169" s="494">
        <v>5</v>
      </c>
      <c r="GCB169" s="494">
        <v>5</v>
      </c>
      <c r="GCC169" s="494">
        <v>5</v>
      </c>
      <c r="GCD169" s="494">
        <v>5</v>
      </c>
      <c r="GCE169" s="494">
        <v>5</v>
      </c>
      <c r="GCF169" s="494">
        <v>5</v>
      </c>
      <c r="GCG169" s="494">
        <v>5</v>
      </c>
      <c r="GCH169" s="494">
        <v>5</v>
      </c>
      <c r="GCI169" s="494">
        <v>5</v>
      </c>
      <c r="GCJ169" s="494">
        <v>5</v>
      </c>
      <c r="GCK169" s="494">
        <v>5</v>
      </c>
      <c r="GCL169" s="494">
        <v>5</v>
      </c>
      <c r="GCM169" s="494">
        <v>5</v>
      </c>
      <c r="GCN169" s="494">
        <v>5</v>
      </c>
      <c r="GCO169" s="494">
        <v>5</v>
      </c>
      <c r="GCP169" s="494">
        <v>5</v>
      </c>
      <c r="GCQ169" s="494">
        <v>5</v>
      </c>
      <c r="GCR169" s="494">
        <v>5</v>
      </c>
      <c r="GCS169" s="494">
        <v>5</v>
      </c>
      <c r="GCT169" s="494">
        <v>5</v>
      </c>
      <c r="GCU169" s="494">
        <v>5</v>
      </c>
      <c r="GCV169" s="494">
        <v>5</v>
      </c>
      <c r="GCW169" s="494">
        <v>5</v>
      </c>
      <c r="GCX169" s="494">
        <v>5</v>
      </c>
      <c r="GCY169" s="494">
        <v>5</v>
      </c>
      <c r="GCZ169" s="494">
        <v>5</v>
      </c>
      <c r="GDA169" s="494">
        <v>5</v>
      </c>
      <c r="GDB169" s="494">
        <v>5</v>
      </c>
      <c r="GDC169" s="494">
        <v>5</v>
      </c>
      <c r="GDD169" s="494">
        <v>5</v>
      </c>
      <c r="GDE169" s="494">
        <v>5</v>
      </c>
      <c r="GDF169" s="494">
        <v>5</v>
      </c>
      <c r="GDG169" s="494">
        <v>5</v>
      </c>
      <c r="GDH169" s="494">
        <v>5</v>
      </c>
      <c r="GDI169" s="494">
        <v>5</v>
      </c>
      <c r="GDJ169" s="494">
        <v>5</v>
      </c>
      <c r="GDK169" s="494">
        <v>5</v>
      </c>
      <c r="GDL169" s="494">
        <v>5</v>
      </c>
      <c r="GDM169" s="494">
        <v>5</v>
      </c>
      <c r="GDN169" s="494">
        <v>5</v>
      </c>
      <c r="GDO169" s="494">
        <v>5</v>
      </c>
      <c r="GDP169" s="494">
        <v>5</v>
      </c>
      <c r="GDQ169" s="494">
        <v>5</v>
      </c>
      <c r="GDR169" s="494">
        <v>5</v>
      </c>
      <c r="GDS169" s="494">
        <v>5</v>
      </c>
      <c r="GDT169" s="494">
        <v>5</v>
      </c>
      <c r="GDU169" s="494">
        <v>5</v>
      </c>
      <c r="GDV169" s="494">
        <v>5</v>
      </c>
      <c r="GDW169" s="494">
        <v>5</v>
      </c>
      <c r="GDX169" s="494">
        <v>5</v>
      </c>
      <c r="GDY169" s="494">
        <v>5</v>
      </c>
      <c r="GDZ169" s="494">
        <v>5</v>
      </c>
      <c r="GEA169" s="494">
        <v>5</v>
      </c>
      <c r="GEB169" s="494">
        <v>5</v>
      </c>
      <c r="GEC169" s="494">
        <v>5</v>
      </c>
      <c r="GED169" s="494">
        <v>5</v>
      </c>
      <c r="GEE169" s="494">
        <v>5</v>
      </c>
      <c r="GEF169" s="494">
        <v>5</v>
      </c>
      <c r="GEG169" s="494">
        <v>5</v>
      </c>
      <c r="GEH169" s="494">
        <v>5</v>
      </c>
      <c r="GEI169" s="494">
        <v>5</v>
      </c>
      <c r="GEJ169" s="494">
        <v>5</v>
      </c>
      <c r="GEK169" s="494">
        <v>5</v>
      </c>
      <c r="GEL169" s="494">
        <v>5</v>
      </c>
      <c r="GEM169" s="494">
        <v>5</v>
      </c>
      <c r="GEN169" s="494">
        <v>5</v>
      </c>
      <c r="GEO169" s="494">
        <v>5</v>
      </c>
      <c r="GEP169" s="494">
        <v>5</v>
      </c>
      <c r="GEQ169" s="494">
        <v>5</v>
      </c>
      <c r="GER169" s="494">
        <v>5</v>
      </c>
      <c r="GES169" s="494">
        <v>5</v>
      </c>
      <c r="GET169" s="494">
        <v>5</v>
      </c>
      <c r="GEU169" s="494">
        <v>5</v>
      </c>
      <c r="GEV169" s="494">
        <v>5</v>
      </c>
      <c r="GEW169" s="494">
        <v>5</v>
      </c>
      <c r="GEX169" s="494">
        <v>5</v>
      </c>
      <c r="GEY169" s="494">
        <v>5</v>
      </c>
      <c r="GEZ169" s="494">
        <v>5</v>
      </c>
      <c r="GFA169" s="494">
        <v>5</v>
      </c>
      <c r="GFB169" s="494">
        <v>5</v>
      </c>
      <c r="GFC169" s="494">
        <v>5</v>
      </c>
      <c r="GFD169" s="494">
        <v>5</v>
      </c>
      <c r="GFE169" s="494">
        <v>5</v>
      </c>
      <c r="GFF169" s="494">
        <v>5</v>
      </c>
      <c r="GFG169" s="494">
        <v>5</v>
      </c>
      <c r="GFH169" s="494">
        <v>5</v>
      </c>
      <c r="GFI169" s="494">
        <v>5</v>
      </c>
      <c r="GFJ169" s="494">
        <v>5</v>
      </c>
      <c r="GFK169" s="494">
        <v>5</v>
      </c>
      <c r="GFL169" s="494">
        <v>5</v>
      </c>
      <c r="GFM169" s="494">
        <v>5</v>
      </c>
      <c r="GFN169" s="494">
        <v>5</v>
      </c>
      <c r="GFO169" s="494">
        <v>5</v>
      </c>
      <c r="GFP169" s="494">
        <v>5</v>
      </c>
      <c r="GFQ169" s="494">
        <v>5</v>
      </c>
      <c r="GFR169" s="494">
        <v>5</v>
      </c>
      <c r="GFS169" s="494">
        <v>5</v>
      </c>
      <c r="GFT169" s="494">
        <v>5</v>
      </c>
      <c r="GFU169" s="494">
        <v>5</v>
      </c>
      <c r="GFV169" s="494">
        <v>5</v>
      </c>
      <c r="GFW169" s="494">
        <v>5</v>
      </c>
      <c r="GFX169" s="494">
        <v>5</v>
      </c>
      <c r="GFY169" s="494">
        <v>5</v>
      </c>
      <c r="GFZ169" s="494">
        <v>5</v>
      </c>
      <c r="GGA169" s="494">
        <v>5</v>
      </c>
      <c r="GGB169" s="494">
        <v>5</v>
      </c>
      <c r="GGC169" s="494">
        <v>5</v>
      </c>
      <c r="GGD169" s="494">
        <v>5</v>
      </c>
      <c r="GGE169" s="494">
        <v>5</v>
      </c>
      <c r="GGF169" s="494">
        <v>5</v>
      </c>
      <c r="GGG169" s="494">
        <v>5</v>
      </c>
      <c r="GGH169" s="494">
        <v>5</v>
      </c>
      <c r="GGI169" s="494">
        <v>5</v>
      </c>
      <c r="GGJ169" s="494">
        <v>5</v>
      </c>
      <c r="GGK169" s="494">
        <v>5</v>
      </c>
      <c r="GGL169" s="494">
        <v>5</v>
      </c>
      <c r="GGM169" s="494">
        <v>5</v>
      </c>
      <c r="GGN169" s="494">
        <v>5</v>
      </c>
      <c r="GGO169" s="494">
        <v>5</v>
      </c>
      <c r="GGP169" s="494">
        <v>5</v>
      </c>
      <c r="GGQ169" s="494">
        <v>5</v>
      </c>
      <c r="GGR169" s="494">
        <v>5</v>
      </c>
      <c r="GGS169" s="494">
        <v>5</v>
      </c>
      <c r="GGT169" s="494">
        <v>5</v>
      </c>
      <c r="GGU169" s="494">
        <v>5</v>
      </c>
      <c r="GGV169" s="494">
        <v>5</v>
      </c>
      <c r="GGW169" s="494">
        <v>5</v>
      </c>
      <c r="GGX169" s="494">
        <v>5</v>
      </c>
      <c r="GGY169" s="494">
        <v>5</v>
      </c>
      <c r="GGZ169" s="494">
        <v>5</v>
      </c>
      <c r="GHA169" s="494">
        <v>5</v>
      </c>
      <c r="GHB169" s="494">
        <v>5</v>
      </c>
      <c r="GHC169" s="494">
        <v>5</v>
      </c>
      <c r="GHD169" s="494">
        <v>5</v>
      </c>
      <c r="GHE169" s="494">
        <v>5</v>
      </c>
      <c r="GHF169" s="494">
        <v>5</v>
      </c>
      <c r="GHG169" s="494">
        <v>5</v>
      </c>
      <c r="GHH169" s="494">
        <v>5</v>
      </c>
      <c r="GHI169" s="494">
        <v>5</v>
      </c>
      <c r="GHJ169" s="494">
        <v>5</v>
      </c>
      <c r="GHK169" s="494">
        <v>5</v>
      </c>
      <c r="GHL169" s="494">
        <v>5</v>
      </c>
      <c r="GHM169" s="494">
        <v>5</v>
      </c>
      <c r="GHN169" s="494">
        <v>5</v>
      </c>
      <c r="GHO169" s="494">
        <v>5</v>
      </c>
      <c r="GHP169" s="494">
        <v>5</v>
      </c>
      <c r="GHQ169" s="494">
        <v>5</v>
      </c>
      <c r="GHR169" s="494">
        <v>5</v>
      </c>
      <c r="GHS169" s="494">
        <v>5</v>
      </c>
      <c r="GHT169" s="494">
        <v>5</v>
      </c>
      <c r="GHU169" s="494">
        <v>5</v>
      </c>
      <c r="GHV169" s="494">
        <v>5</v>
      </c>
      <c r="GHW169" s="494">
        <v>5</v>
      </c>
      <c r="GHX169" s="494">
        <v>5</v>
      </c>
      <c r="GHY169" s="494">
        <v>5</v>
      </c>
      <c r="GHZ169" s="494">
        <v>5</v>
      </c>
      <c r="GIA169" s="494">
        <v>5</v>
      </c>
      <c r="GIB169" s="494">
        <v>5</v>
      </c>
      <c r="GIC169" s="494">
        <v>5</v>
      </c>
      <c r="GID169" s="494">
        <v>5</v>
      </c>
      <c r="GIE169" s="494">
        <v>5</v>
      </c>
      <c r="GIF169" s="494">
        <v>5</v>
      </c>
      <c r="GIG169" s="494">
        <v>5</v>
      </c>
      <c r="GIH169" s="494">
        <v>5</v>
      </c>
      <c r="GII169" s="494">
        <v>5</v>
      </c>
      <c r="GIJ169" s="494">
        <v>5</v>
      </c>
      <c r="GIK169" s="494">
        <v>5</v>
      </c>
      <c r="GIL169" s="494">
        <v>5</v>
      </c>
      <c r="GIM169" s="494">
        <v>5</v>
      </c>
      <c r="GIN169" s="494">
        <v>5</v>
      </c>
      <c r="GIO169" s="494">
        <v>5</v>
      </c>
      <c r="GIP169" s="494">
        <v>5</v>
      </c>
      <c r="GIQ169" s="494">
        <v>5</v>
      </c>
      <c r="GIR169" s="494">
        <v>5</v>
      </c>
      <c r="GIS169" s="494">
        <v>5</v>
      </c>
      <c r="GIT169" s="494">
        <v>5</v>
      </c>
      <c r="GIU169" s="494">
        <v>5</v>
      </c>
      <c r="GIV169" s="494">
        <v>5</v>
      </c>
      <c r="GIW169" s="494">
        <v>5</v>
      </c>
      <c r="GIX169" s="494">
        <v>5</v>
      </c>
      <c r="GIY169" s="494">
        <v>5</v>
      </c>
      <c r="GIZ169" s="494">
        <v>5</v>
      </c>
      <c r="GJA169" s="494">
        <v>5</v>
      </c>
      <c r="GJB169" s="494">
        <v>5</v>
      </c>
      <c r="GJC169" s="494">
        <v>5</v>
      </c>
      <c r="GJD169" s="494">
        <v>5</v>
      </c>
      <c r="GJE169" s="494">
        <v>5</v>
      </c>
      <c r="GJF169" s="494">
        <v>5</v>
      </c>
      <c r="GJG169" s="494">
        <v>5</v>
      </c>
      <c r="GJH169" s="494">
        <v>5</v>
      </c>
      <c r="GJI169" s="494">
        <v>5</v>
      </c>
      <c r="GJJ169" s="494">
        <v>5</v>
      </c>
      <c r="GJK169" s="494">
        <v>5</v>
      </c>
      <c r="GJL169" s="494">
        <v>5</v>
      </c>
      <c r="GJM169" s="494">
        <v>5</v>
      </c>
      <c r="GJN169" s="494">
        <v>5</v>
      </c>
      <c r="GJO169" s="494">
        <v>5</v>
      </c>
      <c r="GJP169" s="494">
        <v>5</v>
      </c>
      <c r="GJQ169" s="494">
        <v>5</v>
      </c>
      <c r="GJR169" s="494">
        <v>5</v>
      </c>
      <c r="GJS169" s="494">
        <v>5</v>
      </c>
      <c r="GJT169" s="494">
        <v>5</v>
      </c>
      <c r="GJU169" s="494">
        <v>5</v>
      </c>
      <c r="GJV169" s="494">
        <v>5</v>
      </c>
      <c r="GJW169" s="494">
        <v>5</v>
      </c>
      <c r="GJX169" s="494">
        <v>5</v>
      </c>
      <c r="GJY169" s="494">
        <v>5</v>
      </c>
      <c r="GJZ169" s="494">
        <v>5</v>
      </c>
      <c r="GKA169" s="494">
        <v>5</v>
      </c>
      <c r="GKB169" s="494">
        <v>5</v>
      </c>
      <c r="GKC169" s="494">
        <v>5</v>
      </c>
      <c r="GKD169" s="494">
        <v>5</v>
      </c>
      <c r="GKE169" s="494">
        <v>5</v>
      </c>
      <c r="GKF169" s="494">
        <v>5</v>
      </c>
      <c r="GKG169" s="494">
        <v>5</v>
      </c>
      <c r="GKH169" s="494">
        <v>5</v>
      </c>
      <c r="GKI169" s="494">
        <v>5</v>
      </c>
      <c r="GKJ169" s="494">
        <v>5</v>
      </c>
      <c r="GKK169" s="494">
        <v>5</v>
      </c>
      <c r="GKL169" s="494">
        <v>5</v>
      </c>
      <c r="GKM169" s="494">
        <v>5</v>
      </c>
      <c r="GKN169" s="494">
        <v>5</v>
      </c>
      <c r="GKO169" s="494">
        <v>5</v>
      </c>
      <c r="GKP169" s="494">
        <v>5</v>
      </c>
      <c r="GKQ169" s="494">
        <v>5</v>
      </c>
      <c r="GKR169" s="494">
        <v>5</v>
      </c>
      <c r="GKS169" s="494">
        <v>5</v>
      </c>
      <c r="GKT169" s="494">
        <v>5</v>
      </c>
      <c r="GKU169" s="494">
        <v>5</v>
      </c>
      <c r="GKV169" s="494">
        <v>5</v>
      </c>
      <c r="GKW169" s="494">
        <v>5</v>
      </c>
      <c r="GKX169" s="494">
        <v>5</v>
      </c>
      <c r="GKY169" s="494">
        <v>5</v>
      </c>
      <c r="GKZ169" s="494">
        <v>5</v>
      </c>
      <c r="GLA169" s="494">
        <v>5</v>
      </c>
      <c r="GLB169" s="494">
        <v>5</v>
      </c>
      <c r="GLC169" s="494">
        <v>5</v>
      </c>
      <c r="GLD169" s="494">
        <v>5</v>
      </c>
      <c r="GLE169" s="494">
        <v>5</v>
      </c>
      <c r="GLF169" s="494">
        <v>5</v>
      </c>
      <c r="GLG169" s="494">
        <v>5</v>
      </c>
      <c r="GLH169" s="494">
        <v>5</v>
      </c>
      <c r="GLI169" s="494">
        <v>5</v>
      </c>
      <c r="GLJ169" s="494">
        <v>5</v>
      </c>
      <c r="GLK169" s="494">
        <v>5</v>
      </c>
      <c r="GLL169" s="494">
        <v>5</v>
      </c>
      <c r="GLM169" s="494">
        <v>5</v>
      </c>
      <c r="GLN169" s="494">
        <v>5</v>
      </c>
      <c r="GLO169" s="494">
        <v>5</v>
      </c>
      <c r="GLP169" s="494">
        <v>5</v>
      </c>
      <c r="GLQ169" s="494">
        <v>5</v>
      </c>
      <c r="GLR169" s="494">
        <v>5</v>
      </c>
      <c r="GLS169" s="494">
        <v>5</v>
      </c>
      <c r="GLT169" s="494">
        <v>5</v>
      </c>
      <c r="GLU169" s="494">
        <v>5</v>
      </c>
      <c r="GLV169" s="494">
        <v>5</v>
      </c>
      <c r="GLW169" s="494">
        <v>5</v>
      </c>
      <c r="GLX169" s="494">
        <v>5</v>
      </c>
      <c r="GLY169" s="494">
        <v>5</v>
      </c>
      <c r="GLZ169" s="494">
        <v>5</v>
      </c>
      <c r="GMA169" s="494">
        <v>5</v>
      </c>
      <c r="GMB169" s="494">
        <v>5</v>
      </c>
      <c r="GMC169" s="494">
        <v>5</v>
      </c>
      <c r="GMD169" s="494">
        <v>5</v>
      </c>
      <c r="GME169" s="494">
        <v>5</v>
      </c>
      <c r="GMF169" s="494">
        <v>5</v>
      </c>
      <c r="GMG169" s="494">
        <v>5</v>
      </c>
      <c r="GMH169" s="494">
        <v>5</v>
      </c>
      <c r="GMI169" s="494">
        <v>5</v>
      </c>
      <c r="GMJ169" s="494">
        <v>5</v>
      </c>
      <c r="GMK169" s="494">
        <v>5</v>
      </c>
      <c r="GML169" s="494">
        <v>5</v>
      </c>
      <c r="GMM169" s="494">
        <v>5</v>
      </c>
      <c r="GMN169" s="494">
        <v>5</v>
      </c>
      <c r="GMO169" s="494">
        <v>5</v>
      </c>
      <c r="GMP169" s="494">
        <v>5</v>
      </c>
      <c r="GMQ169" s="494">
        <v>5</v>
      </c>
      <c r="GMR169" s="494">
        <v>5</v>
      </c>
      <c r="GMS169" s="494">
        <v>5</v>
      </c>
      <c r="GMT169" s="494">
        <v>5</v>
      </c>
      <c r="GMU169" s="494">
        <v>5</v>
      </c>
      <c r="GMV169" s="494">
        <v>5</v>
      </c>
      <c r="GMW169" s="494">
        <v>5</v>
      </c>
      <c r="GMX169" s="494">
        <v>5</v>
      </c>
      <c r="GMY169" s="494">
        <v>5</v>
      </c>
      <c r="GMZ169" s="494">
        <v>5</v>
      </c>
      <c r="GNA169" s="494">
        <v>5</v>
      </c>
      <c r="GNB169" s="494">
        <v>5</v>
      </c>
      <c r="GNC169" s="494">
        <v>5</v>
      </c>
      <c r="GND169" s="494">
        <v>5</v>
      </c>
      <c r="GNE169" s="494">
        <v>5</v>
      </c>
      <c r="GNF169" s="494">
        <v>5</v>
      </c>
      <c r="GNG169" s="494">
        <v>5</v>
      </c>
      <c r="GNH169" s="494">
        <v>5</v>
      </c>
      <c r="GNI169" s="494">
        <v>5</v>
      </c>
      <c r="GNJ169" s="494">
        <v>5</v>
      </c>
      <c r="GNK169" s="494">
        <v>5</v>
      </c>
      <c r="GNL169" s="494">
        <v>5</v>
      </c>
      <c r="GNM169" s="494">
        <v>5</v>
      </c>
      <c r="GNN169" s="494">
        <v>5</v>
      </c>
      <c r="GNO169" s="494">
        <v>5</v>
      </c>
      <c r="GNP169" s="494">
        <v>5</v>
      </c>
      <c r="GNQ169" s="494">
        <v>5</v>
      </c>
      <c r="GNR169" s="494">
        <v>5</v>
      </c>
      <c r="GNS169" s="494">
        <v>5</v>
      </c>
      <c r="GNT169" s="494">
        <v>5</v>
      </c>
      <c r="GNU169" s="494">
        <v>5</v>
      </c>
      <c r="GNV169" s="494">
        <v>5</v>
      </c>
      <c r="GNW169" s="494">
        <v>5</v>
      </c>
      <c r="GNX169" s="494">
        <v>5</v>
      </c>
      <c r="GNY169" s="494">
        <v>5</v>
      </c>
      <c r="GNZ169" s="494">
        <v>5</v>
      </c>
      <c r="GOA169" s="494">
        <v>5</v>
      </c>
      <c r="GOB169" s="494">
        <v>5</v>
      </c>
      <c r="GOC169" s="494">
        <v>5</v>
      </c>
      <c r="GOD169" s="494">
        <v>5</v>
      </c>
      <c r="GOE169" s="494">
        <v>5</v>
      </c>
      <c r="GOF169" s="494">
        <v>5</v>
      </c>
      <c r="GOG169" s="494">
        <v>5</v>
      </c>
      <c r="GOH169" s="494">
        <v>5</v>
      </c>
      <c r="GOI169" s="494">
        <v>5</v>
      </c>
      <c r="GOJ169" s="494">
        <v>5</v>
      </c>
      <c r="GOK169" s="494">
        <v>5</v>
      </c>
      <c r="GOL169" s="494">
        <v>5</v>
      </c>
      <c r="GOM169" s="494">
        <v>5</v>
      </c>
      <c r="GON169" s="494">
        <v>5</v>
      </c>
      <c r="GOO169" s="494">
        <v>5</v>
      </c>
      <c r="GOP169" s="494">
        <v>5</v>
      </c>
      <c r="GOQ169" s="494">
        <v>5</v>
      </c>
      <c r="GOR169" s="494">
        <v>5</v>
      </c>
      <c r="GOS169" s="494">
        <v>5</v>
      </c>
      <c r="GOT169" s="494">
        <v>5</v>
      </c>
      <c r="GOU169" s="494">
        <v>5</v>
      </c>
      <c r="GOV169" s="494">
        <v>5</v>
      </c>
      <c r="GOW169" s="494">
        <v>5</v>
      </c>
      <c r="GOX169" s="494">
        <v>5</v>
      </c>
      <c r="GOY169" s="494">
        <v>5</v>
      </c>
      <c r="GOZ169" s="494">
        <v>5</v>
      </c>
      <c r="GPA169" s="494">
        <v>5</v>
      </c>
      <c r="GPB169" s="494">
        <v>5</v>
      </c>
      <c r="GPC169" s="494">
        <v>5</v>
      </c>
      <c r="GPD169" s="494">
        <v>5</v>
      </c>
      <c r="GPE169" s="494">
        <v>5</v>
      </c>
      <c r="GPF169" s="494">
        <v>5</v>
      </c>
      <c r="GPG169" s="494">
        <v>5</v>
      </c>
      <c r="GPH169" s="494">
        <v>5</v>
      </c>
      <c r="GPI169" s="494">
        <v>5</v>
      </c>
      <c r="GPJ169" s="494">
        <v>5</v>
      </c>
      <c r="GPK169" s="494">
        <v>5</v>
      </c>
      <c r="GPL169" s="494">
        <v>5</v>
      </c>
      <c r="GPM169" s="494">
        <v>5</v>
      </c>
      <c r="GPN169" s="494">
        <v>5</v>
      </c>
      <c r="GPO169" s="494">
        <v>5</v>
      </c>
      <c r="GPP169" s="494">
        <v>5</v>
      </c>
      <c r="GPQ169" s="494">
        <v>5</v>
      </c>
      <c r="GPR169" s="494">
        <v>5</v>
      </c>
      <c r="GPS169" s="494">
        <v>5</v>
      </c>
      <c r="GPT169" s="494">
        <v>5</v>
      </c>
      <c r="GPU169" s="494">
        <v>5</v>
      </c>
      <c r="GPV169" s="494">
        <v>5</v>
      </c>
      <c r="GPW169" s="494">
        <v>5</v>
      </c>
      <c r="GPX169" s="494">
        <v>5</v>
      </c>
      <c r="GPY169" s="494">
        <v>5</v>
      </c>
      <c r="GPZ169" s="494">
        <v>5</v>
      </c>
      <c r="GQA169" s="494">
        <v>5</v>
      </c>
      <c r="GQB169" s="494">
        <v>5</v>
      </c>
      <c r="GQC169" s="494">
        <v>5</v>
      </c>
      <c r="GQD169" s="494">
        <v>5</v>
      </c>
      <c r="GQE169" s="494">
        <v>5</v>
      </c>
      <c r="GQF169" s="494">
        <v>5</v>
      </c>
      <c r="GQG169" s="494">
        <v>5</v>
      </c>
      <c r="GQH169" s="494">
        <v>5</v>
      </c>
      <c r="GQI169" s="494">
        <v>5</v>
      </c>
      <c r="GQJ169" s="494">
        <v>5</v>
      </c>
      <c r="GQK169" s="494">
        <v>5</v>
      </c>
      <c r="GQL169" s="494">
        <v>5</v>
      </c>
      <c r="GQM169" s="494">
        <v>5</v>
      </c>
      <c r="GQN169" s="494">
        <v>5</v>
      </c>
      <c r="GQO169" s="494">
        <v>5</v>
      </c>
      <c r="GQP169" s="494">
        <v>5</v>
      </c>
      <c r="GQQ169" s="494">
        <v>5</v>
      </c>
      <c r="GQR169" s="494">
        <v>5</v>
      </c>
      <c r="GQS169" s="494">
        <v>5</v>
      </c>
      <c r="GQT169" s="494">
        <v>5</v>
      </c>
      <c r="GQU169" s="494">
        <v>5</v>
      </c>
      <c r="GQV169" s="494">
        <v>5</v>
      </c>
      <c r="GQW169" s="494">
        <v>5</v>
      </c>
      <c r="GQX169" s="494">
        <v>5</v>
      </c>
      <c r="GQY169" s="494">
        <v>5</v>
      </c>
      <c r="GQZ169" s="494">
        <v>5</v>
      </c>
      <c r="GRA169" s="494">
        <v>5</v>
      </c>
      <c r="GRB169" s="494">
        <v>5</v>
      </c>
      <c r="GRC169" s="494">
        <v>5</v>
      </c>
      <c r="GRD169" s="494">
        <v>5</v>
      </c>
      <c r="GRE169" s="494">
        <v>5</v>
      </c>
      <c r="GRF169" s="494">
        <v>5</v>
      </c>
      <c r="GRG169" s="494">
        <v>5</v>
      </c>
      <c r="GRH169" s="494">
        <v>5</v>
      </c>
      <c r="GRI169" s="494">
        <v>5</v>
      </c>
      <c r="GRJ169" s="494">
        <v>5</v>
      </c>
      <c r="GRK169" s="494">
        <v>5</v>
      </c>
      <c r="GRL169" s="494">
        <v>5</v>
      </c>
      <c r="GRM169" s="494">
        <v>5</v>
      </c>
      <c r="GRN169" s="494">
        <v>5</v>
      </c>
      <c r="GRO169" s="494">
        <v>5</v>
      </c>
      <c r="GRP169" s="494">
        <v>5</v>
      </c>
      <c r="GRQ169" s="494">
        <v>5</v>
      </c>
      <c r="GRR169" s="494">
        <v>5</v>
      </c>
      <c r="GRS169" s="494">
        <v>5</v>
      </c>
      <c r="GRT169" s="494">
        <v>5</v>
      </c>
      <c r="GRU169" s="494">
        <v>5</v>
      </c>
      <c r="GRV169" s="494">
        <v>5</v>
      </c>
      <c r="GRW169" s="494">
        <v>5</v>
      </c>
      <c r="GRX169" s="494">
        <v>5</v>
      </c>
      <c r="GRY169" s="494">
        <v>5</v>
      </c>
      <c r="GRZ169" s="494">
        <v>5</v>
      </c>
      <c r="GSA169" s="494">
        <v>5</v>
      </c>
      <c r="GSB169" s="494">
        <v>5</v>
      </c>
      <c r="GSC169" s="494">
        <v>5</v>
      </c>
      <c r="GSD169" s="494">
        <v>5</v>
      </c>
      <c r="GSE169" s="494">
        <v>5</v>
      </c>
      <c r="GSF169" s="494">
        <v>5</v>
      </c>
      <c r="GSG169" s="494">
        <v>5</v>
      </c>
      <c r="GSH169" s="494">
        <v>5</v>
      </c>
      <c r="GSI169" s="494">
        <v>5</v>
      </c>
      <c r="GSJ169" s="494">
        <v>5</v>
      </c>
      <c r="GSK169" s="494">
        <v>5</v>
      </c>
      <c r="GSL169" s="494">
        <v>5</v>
      </c>
      <c r="GSM169" s="494">
        <v>5</v>
      </c>
      <c r="GSN169" s="494">
        <v>5</v>
      </c>
      <c r="GSO169" s="494">
        <v>5</v>
      </c>
      <c r="GSP169" s="494">
        <v>5</v>
      </c>
      <c r="GSQ169" s="494">
        <v>5</v>
      </c>
      <c r="GSR169" s="494">
        <v>5</v>
      </c>
      <c r="GSS169" s="494">
        <v>5</v>
      </c>
      <c r="GST169" s="494">
        <v>5</v>
      </c>
      <c r="GSU169" s="494">
        <v>5</v>
      </c>
      <c r="GSV169" s="494">
        <v>5</v>
      </c>
      <c r="GSW169" s="494">
        <v>5</v>
      </c>
      <c r="GSX169" s="494">
        <v>5</v>
      </c>
      <c r="GSY169" s="494">
        <v>5</v>
      </c>
      <c r="GSZ169" s="494">
        <v>5</v>
      </c>
      <c r="GTA169" s="494">
        <v>5</v>
      </c>
      <c r="GTB169" s="494">
        <v>5</v>
      </c>
      <c r="GTC169" s="494">
        <v>5</v>
      </c>
      <c r="GTD169" s="494">
        <v>5</v>
      </c>
      <c r="GTE169" s="494">
        <v>5</v>
      </c>
      <c r="GTF169" s="494">
        <v>5</v>
      </c>
      <c r="GTG169" s="494">
        <v>5</v>
      </c>
      <c r="GTH169" s="494">
        <v>5</v>
      </c>
      <c r="GTI169" s="494">
        <v>5</v>
      </c>
      <c r="GTJ169" s="494">
        <v>5</v>
      </c>
      <c r="GTK169" s="494">
        <v>5</v>
      </c>
      <c r="GTL169" s="494">
        <v>5</v>
      </c>
      <c r="GTM169" s="494">
        <v>5</v>
      </c>
      <c r="GTN169" s="494">
        <v>5</v>
      </c>
      <c r="GTO169" s="494">
        <v>5</v>
      </c>
      <c r="GTP169" s="494">
        <v>5</v>
      </c>
      <c r="GTQ169" s="494">
        <v>5</v>
      </c>
      <c r="GTR169" s="494">
        <v>5</v>
      </c>
      <c r="GTS169" s="494">
        <v>5</v>
      </c>
      <c r="GTT169" s="494">
        <v>5</v>
      </c>
      <c r="GTU169" s="494">
        <v>5</v>
      </c>
      <c r="GTV169" s="494">
        <v>5</v>
      </c>
      <c r="GTW169" s="494">
        <v>5</v>
      </c>
      <c r="GTX169" s="494">
        <v>5</v>
      </c>
      <c r="GTY169" s="494">
        <v>5</v>
      </c>
      <c r="GTZ169" s="494">
        <v>5</v>
      </c>
      <c r="GUA169" s="494">
        <v>5</v>
      </c>
      <c r="GUB169" s="494">
        <v>5</v>
      </c>
      <c r="GUC169" s="494">
        <v>5</v>
      </c>
      <c r="GUD169" s="494">
        <v>5</v>
      </c>
      <c r="GUE169" s="494">
        <v>5</v>
      </c>
      <c r="GUF169" s="494">
        <v>5</v>
      </c>
      <c r="GUG169" s="494">
        <v>5</v>
      </c>
      <c r="GUH169" s="494">
        <v>5</v>
      </c>
      <c r="GUI169" s="494">
        <v>5</v>
      </c>
      <c r="GUJ169" s="494">
        <v>5</v>
      </c>
      <c r="GUK169" s="494">
        <v>5</v>
      </c>
      <c r="GUL169" s="494">
        <v>5</v>
      </c>
      <c r="GUM169" s="494">
        <v>5</v>
      </c>
      <c r="GUN169" s="494">
        <v>5</v>
      </c>
      <c r="GUO169" s="494">
        <v>5</v>
      </c>
      <c r="GUP169" s="494">
        <v>5</v>
      </c>
      <c r="GUQ169" s="494">
        <v>5</v>
      </c>
      <c r="GUR169" s="494">
        <v>5</v>
      </c>
      <c r="GUS169" s="494">
        <v>5</v>
      </c>
      <c r="GUT169" s="494">
        <v>5</v>
      </c>
      <c r="GUU169" s="494">
        <v>5</v>
      </c>
      <c r="GUV169" s="494">
        <v>5</v>
      </c>
      <c r="GUW169" s="494">
        <v>5</v>
      </c>
      <c r="GUX169" s="494">
        <v>5</v>
      </c>
      <c r="GUY169" s="494">
        <v>5</v>
      </c>
      <c r="GUZ169" s="494">
        <v>5</v>
      </c>
      <c r="GVA169" s="494">
        <v>5</v>
      </c>
      <c r="GVB169" s="494">
        <v>5</v>
      </c>
      <c r="GVC169" s="494">
        <v>5</v>
      </c>
      <c r="GVD169" s="494">
        <v>5</v>
      </c>
      <c r="GVE169" s="494">
        <v>5</v>
      </c>
      <c r="GVF169" s="494">
        <v>5</v>
      </c>
      <c r="GVG169" s="494">
        <v>5</v>
      </c>
      <c r="GVH169" s="494">
        <v>5</v>
      </c>
      <c r="GVI169" s="494">
        <v>5</v>
      </c>
      <c r="GVJ169" s="494">
        <v>5</v>
      </c>
      <c r="GVK169" s="494">
        <v>5</v>
      </c>
      <c r="GVL169" s="494">
        <v>5</v>
      </c>
      <c r="GVM169" s="494">
        <v>5</v>
      </c>
      <c r="GVN169" s="494">
        <v>5</v>
      </c>
      <c r="GVO169" s="494">
        <v>5</v>
      </c>
      <c r="GVP169" s="494">
        <v>5</v>
      </c>
      <c r="GVQ169" s="494">
        <v>5</v>
      </c>
      <c r="GVR169" s="494">
        <v>5</v>
      </c>
      <c r="GVS169" s="494">
        <v>5</v>
      </c>
      <c r="GVT169" s="494">
        <v>5</v>
      </c>
      <c r="GVU169" s="494">
        <v>5</v>
      </c>
      <c r="GVV169" s="494">
        <v>5</v>
      </c>
      <c r="GVW169" s="494">
        <v>5</v>
      </c>
      <c r="GVX169" s="494">
        <v>5</v>
      </c>
      <c r="GVY169" s="494">
        <v>5</v>
      </c>
      <c r="GVZ169" s="494">
        <v>5</v>
      </c>
      <c r="GWA169" s="494">
        <v>5</v>
      </c>
      <c r="GWB169" s="494">
        <v>5</v>
      </c>
      <c r="GWC169" s="494">
        <v>5</v>
      </c>
      <c r="GWD169" s="494">
        <v>5</v>
      </c>
      <c r="GWE169" s="494">
        <v>5</v>
      </c>
      <c r="GWF169" s="494">
        <v>5</v>
      </c>
      <c r="GWG169" s="494">
        <v>5</v>
      </c>
      <c r="GWH169" s="494">
        <v>5</v>
      </c>
      <c r="GWI169" s="494">
        <v>5</v>
      </c>
      <c r="GWJ169" s="494">
        <v>5</v>
      </c>
      <c r="GWK169" s="494">
        <v>5</v>
      </c>
      <c r="GWL169" s="494">
        <v>5</v>
      </c>
      <c r="GWM169" s="494">
        <v>5</v>
      </c>
      <c r="GWN169" s="494">
        <v>5</v>
      </c>
      <c r="GWO169" s="494">
        <v>5</v>
      </c>
      <c r="GWP169" s="494">
        <v>5</v>
      </c>
      <c r="GWQ169" s="494">
        <v>5</v>
      </c>
      <c r="GWR169" s="494">
        <v>5</v>
      </c>
      <c r="GWS169" s="494">
        <v>5</v>
      </c>
      <c r="GWT169" s="494">
        <v>5</v>
      </c>
      <c r="GWU169" s="494">
        <v>5</v>
      </c>
      <c r="GWV169" s="494">
        <v>5</v>
      </c>
      <c r="GWW169" s="494">
        <v>5</v>
      </c>
      <c r="GWX169" s="494">
        <v>5</v>
      </c>
      <c r="GWY169" s="494">
        <v>5</v>
      </c>
      <c r="GWZ169" s="494">
        <v>5</v>
      </c>
      <c r="GXA169" s="494">
        <v>5</v>
      </c>
      <c r="GXB169" s="494">
        <v>5</v>
      </c>
      <c r="GXC169" s="494">
        <v>5</v>
      </c>
      <c r="GXD169" s="494">
        <v>5</v>
      </c>
      <c r="GXE169" s="494">
        <v>5</v>
      </c>
      <c r="GXF169" s="494">
        <v>5</v>
      </c>
      <c r="GXG169" s="494">
        <v>5</v>
      </c>
      <c r="GXH169" s="494">
        <v>5</v>
      </c>
      <c r="GXI169" s="494">
        <v>5</v>
      </c>
      <c r="GXJ169" s="494">
        <v>5</v>
      </c>
      <c r="GXK169" s="494">
        <v>5</v>
      </c>
      <c r="GXL169" s="494">
        <v>5</v>
      </c>
      <c r="GXM169" s="494">
        <v>5</v>
      </c>
      <c r="GXN169" s="494">
        <v>5</v>
      </c>
      <c r="GXO169" s="494">
        <v>5</v>
      </c>
      <c r="GXP169" s="494">
        <v>5</v>
      </c>
      <c r="GXQ169" s="494">
        <v>5</v>
      </c>
      <c r="GXR169" s="494">
        <v>5</v>
      </c>
      <c r="GXS169" s="494">
        <v>5</v>
      </c>
      <c r="GXT169" s="494">
        <v>5</v>
      </c>
      <c r="GXU169" s="494">
        <v>5</v>
      </c>
      <c r="GXV169" s="494">
        <v>5</v>
      </c>
      <c r="GXW169" s="494">
        <v>5</v>
      </c>
      <c r="GXX169" s="494">
        <v>5</v>
      </c>
      <c r="GXY169" s="494">
        <v>5</v>
      </c>
      <c r="GXZ169" s="494">
        <v>5</v>
      </c>
      <c r="GYA169" s="494">
        <v>5</v>
      </c>
      <c r="GYB169" s="494">
        <v>5</v>
      </c>
      <c r="GYC169" s="494">
        <v>5</v>
      </c>
      <c r="GYD169" s="494">
        <v>5</v>
      </c>
      <c r="GYE169" s="494">
        <v>5</v>
      </c>
      <c r="GYF169" s="494">
        <v>5</v>
      </c>
      <c r="GYG169" s="494">
        <v>5</v>
      </c>
      <c r="GYH169" s="494">
        <v>5</v>
      </c>
      <c r="GYI169" s="494">
        <v>5</v>
      </c>
      <c r="GYJ169" s="494">
        <v>5</v>
      </c>
      <c r="GYK169" s="494">
        <v>5</v>
      </c>
      <c r="GYL169" s="494">
        <v>5</v>
      </c>
      <c r="GYM169" s="494">
        <v>5</v>
      </c>
      <c r="GYN169" s="494">
        <v>5</v>
      </c>
      <c r="GYO169" s="494">
        <v>5</v>
      </c>
      <c r="GYP169" s="494">
        <v>5</v>
      </c>
      <c r="GYQ169" s="494">
        <v>5</v>
      </c>
      <c r="GYR169" s="494">
        <v>5</v>
      </c>
      <c r="GYS169" s="494">
        <v>5</v>
      </c>
      <c r="GYT169" s="494">
        <v>5</v>
      </c>
      <c r="GYU169" s="494">
        <v>5</v>
      </c>
      <c r="GYV169" s="494">
        <v>5</v>
      </c>
      <c r="GYW169" s="494">
        <v>5</v>
      </c>
      <c r="GYX169" s="494">
        <v>5</v>
      </c>
      <c r="GYY169" s="494">
        <v>5</v>
      </c>
      <c r="GYZ169" s="494">
        <v>5</v>
      </c>
      <c r="GZA169" s="494">
        <v>5</v>
      </c>
      <c r="GZB169" s="494">
        <v>5</v>
      </c>
      <c r="GZC169" s="494">
        <v>5</v>
      </c>
      <c r="GZD169" s="494">
        <v>5</v>
      </c>
      <c r="GZE169" s="494">
        <v>5</v>
      </c>
      <c r="GZF169" s="494">
        <v>5</v>
      </c>
      <c r="GZG169" s="494">
        <v>5</v>
      </c>
      <c r="GZH169" s="494">
        <v>5</v>
      </c>
      <c r="GZI169" s="494">
        <v>5</v>
      </c>
      <c r="GZJ169" s="494">
        <v>5</v>
      </c>
      <c r="GZK169" s="494">
        <v>5</v>
      </c>
      <c r="GZL169" s="494">
        <v>5</v>
      </c>
      <c r="GZM169" s="494">
        <v>5</v>
      </c>
      <c r="GZN169" s="494">
        <v>5</v>
      </c>
      <c r="GZO169" s="494">
        <v>5</v>
      </c>
      <c r="GZP169" s="494">
        <v>5</v>
      </c>
      <c r="GZQ169" s="494">
        <v>5</v>
      </c>
      <c r="GZR169" s="494">
        <v>5</v>
      </c>
      <c r="GZS169" s="494">
        <v>5</v>
      </c>
      <c r="GZT169" s="494">
        <v>5</v>
      </c>
      <c r="GZU169" s="494">
        <v>5</v>
      </c>
      <c r="GZV169" s="494">
        <v>5</v>
      </c>
      <c r="GZW169" s="494">
        <v>5</v>
      </c>
      <c r="GZX169" s="494">
        <v>5</v>
      </c>
      <c r="GZY169" s="494">
        <v>5</v>
      </c>
      <c r="GZZ169" s="494">
        <v>5</v>
      </c>
      <c r="HAA169" s="494">
        <v>5</v>
      </c>
      <c r="HAB169" s="494">
        <v>5</v>
      </c>
      <c r="HAC169" s="494">
        <v>5</v>
      </c>
      <c r="HAD169" s="494">
        <v>5</v>
      </c>
      <c r="HAE169" s="494">
        <v>5</v>
      </c>
      <c r="HAF169" s="494">
        <v>5</v>
      </c>
      <c r="HAG169" s="494">
        <v>5</v>
      </c>
      <c r="HAH169" s="494">
        <v>5</v>
      </c>
      <c r="HAI169" s="494">
        <v>5</v>
      </c>
      <c r="HAJ169" s="494">
        <v>5</v>
      </c>
      <c r="HAK169" s="494">
        <v>5</v>
      </c>
      <c r="HAL169" s="494">
        <v>5</v>
      </c>
      <c r="HAM169" s="494">
        <v>5</v>
      </c>
      <c r="HAN169" s="494">
        <v>5</v>
      </c>
      <c r="HAO169" s="494">
        <v>5</v>
      </c>
      <c r="HAP169" s="494">
        <v>5</v>
      </c>
      <c r="HAQ169" s="494">
        <v>5</v>
      </c>
      <c r="HAR169" s="494">
        <v>5</v>
      </c>
      <c r="HAS169" s="494">
        <v>5</v>
      </c>
      <c r="HAT169" s="494">
        <v>5</v>
      </c>
      <c r="HAU169" s="494">
        <v>5</v>
      </c>
      <c r="HAV169" s="494">
        <v>5</v>
      </c>
      <c r="HAW169" s="494">
        <v>5</v>
      </c>
      <c r="HAX169" s="494">
        <v>5</v>
      </c>
      <c r="HAY169" s="494">
        <v>5</v>
      </c>
      <c r="HAZ169" s="494">
        <v>5</v>
      </c>
      <c r="HBA169" s="494">
        <v>5</v>
      </c>
      <c r="HBB169" s="494">
        <v>5</v>
      </c>
      <c r="HBC169" s="494">
        <v>5</v>
      </c>
      <c r="HBD169" s="494">
        <v>5</v>
      </c>
      <c r="HBE169" s="494">
        <v>5</v>
      </c>
      <c r="HBF169" s="494">
        <v>5</v>
      </c>
      <c r="HBG169" s="494">
        <v>5</v>
      </c>
      <c r="HBH169" s="494">
        <v>5</v>
      </c>
      <c r="HBI169" s="494">
        <v>5</v>
      </c>
      <c r="HBJ169" s="494">
        <v>5</v>
      </c>
      <c r="HBK169" s="494">
        <v>5</v>
      </c>
      <c r="HBL169" s="494">
        <v>5</v>
      </c>
      <c r="HBM169" s="494">
        <v>5</v>
      </c>
      <c r="HBN169" s="494">
        <v>5</v>
      </c>
      <c r="HBO169" s="494">
        <v>5</v>
      </c>
      <c r="HBP169" s="494">
        <v>5</v>
      </c>
      <c r="HBQ169" s="494">
        <v>5</v>
      </c>
      <c r="HBR169" s="494">
        <v>5</v>
      </c>
      <c r="HBS169" s="494">
        <v>5</v>
      </c>
      <c r="HBT169" s="494">
        <v>5</v>
      </c>
      <c r="HBU169" s="494">
        <v>5</v>
      </c>
      <c r="HBV169" s="494">
        <v>5</v>
      </c>
      <c r="HBW169" s="494">
        <v>5</v>
      </c>
      <c r="HBX169" s="494">
        <v>5</v>
      </c>
      <c r="HBY169" s="494">
        <v>5</v>
      </c>
      <c r="HBZ169" s="494">
        <v>5</v>
      </c>
      <c r="HCA169" s="494">
        <v>5</v>
      </c>
      <c r="HCB169" s="494">
        <v>5</v>
      </c>
      <c r="HCC169" s="494">
        <v>5</v>
      </c>
      <c r="HCD169" s="494">
        <v>5</v>
      </c>
      <c r="HCE169" s="494">
        <v>5</v>
      </c>
      <c r="HCF169" s="494">
        <v>5</v>
      </c>
      <c r="HCG169" s="494">
        <v>5</v>
      </c>
      <c r="HCH169" s="494">
        <v>5</v>
      </c>
      <c r="HCI169" s="494">
        <v>5</v>
      </c>
      <c r="HCJ169" s="494">
        <v>5</v>
      </c>
      <c r="HCK169" s="494">
        <v>5</v>
      </c>
      <c r="HCL169" s="494">
        <v>5</v>
      </c>
      <c r="HCM169" s="494">
        <v>5</v>
      </c>
      <c r="HCN169" s="494">
        <v>5</v>
      </c>
      <c r="HCO169" s="494">
        <v>5</v>
      </c>
      <c r="HCP169" s="494">
        <v>5</v>
      </c>
      <c r="HCQ169" s="494">
        <v>5</v>
      </c>
      <c r="HCR169" s="494">
        <v>5</v>
      </c>
      <c r="HCS169" s="494">
        <v>5</v>
      </c>
      <c r="HCT169" s="494">
        <v>5</v>
      </c>
      <c r="HCU169" s="494">
        <v>5</v>
      </c>
      <c r="HCV169" s="494">
        <v>5</v>
      </c>
      <c r="HCW169" s="494">
        <v>5</v>
      </c>
      <c r="HCX169" s="494">
        <v>5</v>
      </c>
      <c r="HCY169" s="494">
        <v>5</v>
      </c>
      <c r="HCZ169" s="494">
        <v>5</v>
      </c>
      <c r="HDA169" s="494">
        <v>5</v>
      </c>
      <c r="HDB169" s="494">
        <v>5</v>
      </c>
      <c r="HDC169" s="494">
        <v>5</v>
      </c>
      <c r="HDD169" s="494">
        <v>5</v>
      </c>
      <c r="HDE169" s="494">
        <v>5</v>
      </c>
      <c r="HDF169" s="494">
        <v>5</v>
      </c>
      <c r="HDG169" s="494">
        <v>5</v>
      </c>
      <c r="HDH169" s="494">
        <v>5</v>
      </c>
      <c r="HDI169" s="494">
        <v>5</v>
      </c>
      <c r="HDJ169" s="494">
        <v>5</v>
      </c>
      <c r="HDK169" s="494">
        <v>5</v>
      </c>
      <c r="HDL169" s="494">
        <v>5</v>
      </c>
      <c r="HDM169" s="494">
        <v>5</v>
      </c>
      <c r="HDN169" s="494">
        <v>5</v>
      </c>
      <c r="HDO169" s="494">
        <v>5</v>
      </c>
      <c r="HDP169" s="494">
        <v>5</v>
      </c>
      <c r="HDQ169" s="494">
        <v>5</v>
      </c>
      <c r="HDR169" s="494">
        <v>5</v>
      </c>
      <c r="HDS169" s="494">
        <v>5</v>
      </c>
      <c r="HDT169" s="494">
        <v>5</v>
      </c>
      <c r="HDU169" s="494">
        <v>5</v>
      </c>
      <c r="HDV169" s="494">
        <v>5</v>
      </c>
      <c r="HDW169" s="494">
        <v>5</v>
      </c>
      <c r="HDX169" s="494">
        <v>5</v>
      </c>
      <c r="HDY169" s="494">
        <v>5</v>
      </c>
      <c r="HDZ169" s="494">
        <v>5</v>
      </c>
      <c r="HEA169" s="494">
        <v>5</v>
      </c>
      <c r="HEB169" s="494">
        <v>5</v>
      </c>
      <c r="HEC169" s="494">
        <v>5</v>
      </c>
      <c r="HED169" s="494">
        <v>5</v>
      </c>
      <c r="HEE169" s="494">
        <v>5</v>
      </c>
      <c r="HEF169" s="494">
        <v>5</v>
      </c>
      <c r="HEG169" s="494">
        <v>5</v>
      </c>
      <c r="HEH169" s="494">
        <v>5</v>
      </c>
      <c r="HEI169" s="494">
        <v>5</v>
      </c>
      <c r="HEJ169" s="494">
        <v>5</v>
      </c>
      <c r="HEK169" s="494">
        <v>5</v>
      </c>
      <c r="HEL169" s="494">
        <v>5</v>
      </c>
      <c r="HEM169" s="494">
        <v>5</v>
      </c>
      <c r="HEN169" s="494">
        <v>5</v>
      </c>
      <c r="HEO169" s="494">
        <v>5</v>
      </c>
      <c r="HEP169" s="494">
        <v>5</v>
      </c>
      <c r="HEQ169" s="494">
        <v>5</v>
      </c>
      <c r="HER169" s="494">
        <v>5</v>
      </c>
      <c r="HES169" s="494">
        <v>5</v>
      </c>
      <c r="HET169" s="494">
        <v>5</v>
      </c>
      <c r="HEU169" s="494">
        <v>5</v>
      </c>
      <c r="HEV169" s="494">
        <v>5</v>
      </c>
      <c r="HEW169" s="494">
        <v>5</v>
      </c>
      <c r="HEX169" s="494">
        <v>5</v>
      </c>
      <c r="HEY169" s="494">
        <v>5</v>
      </c>
      <c r="HEZ169" s="494">
        <v>5</v>
      </c>
      <c r="HFA169" s="494">
        <v>5</v>
      </c>
      <c r="HFB169" s="494">
        <v>5</v>
      </c>
      <c r="HFC169" s="494">
        <v>5</v>
      </c>
      <c r="HFD169" s="494">
        <v>5</v>
      </c>
      <c r="HFE169" s="494">
        <v>5</v>
      </c>
      <c r="HFF169" s="494">
        <v>5</v>
      </c>
      <c r="HFG169" s="494">
        <v>5</v>
      </c>
      <c r="HFH169" s="494">
        <v>5</v>
      </c>
      <c r="HFI169" s="494">
        <v>5</v>
      </c>
      <c r="HFJ169" s="494">
        <v>5</v>
      </c>
      <c r="HFK169" s="494">
        <v>5</v>
      </c>
      <c r="HFL169" s="494">
        <v>5</v>
      </c>
      <c r="HFM169" s="494">
        <v>5</v>
      </c>
      <c r="HFN169" s="494">
        <v>5</v>
      </c>
      <c r="HFO169" s="494">
        <v>5</v>
      </c>
      <c r="HFP169" s="494">
        <v>5</v>
      </c>
      <c r="HFQ169" s="494">
        <v>5</v>
      </c>
      <c r="HFR169" s="494">
        <v>5</v>
      </c>
      <c r="HFS169" s="494">
        <v>5</v>
      </c>
      <c r="HFT169" s="494">
        <v>5</v>
      </c>
      <c r="HFU169" s="494">
        <v>5</v>
      </c>
      <c r="HFV169" s="494">
        <v>5</v>
      </c>
      <c r="HFW169" s="494">
        <v>5</v>
      </c>
      <c r="HFX169" s="494">
        <v>5</v>
      </c>
      <c r="HFY169" s="494">
        <v>5</v>
      </c>
      <c r="HFZ169" s="494">
        <v>5</v>
      </c>
      <c r="HGA169" s="494">
        <v>5</v>
      </c>
      <c r="HGB169" s="494">
        <v>5</v>
      </c>
      <c r="HGC169" s="494">
        <v>5</v>
      </c>
      <c r="HGD169" s="494">
        <v>5</v>
      </c>
      <c r="HGE169" s="494">
        <v>5</v>
      </c>
      <c r="HGF169" s="494">
        <v>5</v>
      </c>
      <c r="HGG169" s="494">
        <v>5</v>
      </c>
      <c r="HGH169" s="494">
        <v>5</v>
      </c>
      <c r="HGI169" s="494">
        <v>5</v>
      </c>
      <c r="HGJ169" s="494">
        <v>5</v>
      </c>
      <c r="HGK169" s="494">
        <v>5</v>
      </c>
      <c r="HGL169" s="494">
        <v>5</v>
      </c>
      <c r="HGM169" s="494">
        <v>5</v>
      </c>
      <c r="HGN169" s="494">
        <v>5</v>
      </c>
      <c r="HGO169" s="494">
        <v>5</v>
      </c>
      <c r="HGP169" s="494">
        <v>5</v>
      </c>
      <c r="HGQ169" s="494">
        <v>5</v>
      </c>
      <c r="HGR169" s="494">
        <v>5</v>
      </c>
      <c r="HGS169" s="494">
        <v>5</v>
      </c>
      <c r="HGT169" s="494">
        <v>5</v>
      </c>
      <c r="HGU169" s="494">
        <v>5</v>
      </c>
      <c r="HGV169" s="494">
        <v>5</v>
      </c>
      <c r="HGW169" s="494">
        <v>5</v>
      </c>
      <c r="HGX169" s="494">
        <v>5</v>
      </c>
      <c r="HGY169" s="494">
        <v>5</v>
      </c>
      <c r="HGZ169" s="494">
        <v>5</v>
      </c>
      <c r="HHA169" s="494">
        <v>5</v>
      </c>
      <c r="HHB169" s="494">
        <v>5</v>
      </c>
      <c r="HHC169" s="494">
        <v>5</v>
      </c>
      <c r="HHD169" s="494">
        <v>5</v>
      </c>
      <c r="HHE169" s="494">
        <v>5</v>
      </c>
      <c r="HHF169" s="494">
        <v>5</v>
      </c>
      <c r="HHG169" s="494">
        <v>5</v>
      </c>
      <c r="HHH169" s="494">
        <v>5</v>
      </c>
      <c r="HHI169" s="494">
        <v>5</v>
      </c>
      <c r="HHJ169" s="494">
        <v>5</v>
      </c>
      <c r="HHK169" s="494">
        <v>5</v>
      </c>
      <c r="HHL169" s="494">
        <v>5</v>
      </c>
      <c r="HHM169" s="494">
        <v>5</v>
      </c>
      <c r="HHN169" s="494">
        <v>5</v>
      </c>
      <c r="HHO169" s="494">
        <v>5</v>
      </c>
      <c r="HHP169" s="494">
        <v>5</v>
      </c>
      <c r="HHQ169" s="494">
        <v>5</v>
      </c>
      <c r="HHR169" s="494">
        <v>5</v>
      </c>
      <c r="HHS169" s="494">
        <v>5</v>
      </c>
      <c r="HHT169" s="494">
        <v>5</v>
      </c>
      <c r="HHU169" s="494">
        <v>5</v>
      </c>
      <c r="HHV169" s="494">
        <v>5</v>
      </c>
      <c r="HHW169" s="494">
        <v>5</v>
      </c>
      <c r="HHX169" s="494">
        <v>5</v>
      </c>
      <c r="HHY169" s="494">
        <v>5</v>
      </c>
      <c r="HHZ169" s="494">
        <v>5</v>
      </c>
      <c r="HIA169" s="494">
        <v>5</v>
      </c>
      <c r="HIB169" s="494">
        <v>5</v>
      </c>
      <c r="HIC169" s="494">
        <v>5</v>
      </c>
      <c r="HID169" s="494">
        <v>5</v>
      </c>
      <c r="HIE169" s="494">
        <v>5</v>
      </c>
      <c r="HIF169" s="494">
        <v>5</v>
      </c>
      <c r="HIG169" s="494">
        <v>5</v>
      </c>
      <c r="HIH169" s="494">
        <v>5</v>
      </c>
      <c r="HII169" s="494">
        <v>5</v>
      </c>
      <c r="HIJ169" s="494">
        <v>5</v>
      </c>
      <c r="HIK169" s="494">
        <v>5</v>
      </c>
      <c r="HIL169" s="494">
        <v>5</v>
      </c>
      <c r="HIM169" s="494">
        <v>5</v>
      </c>
      <c r="HIN169" s="494">
        <v>5</v>
      </c>
      <c r="HIO169" s="494">
        <v>5</v>
      </c>
      <c r="HIP169" s="494">
        <v>5</v>
      </c>
      <c r="HIQ169" s="494">
        <v>5</v>
      </c>
      <c r="HIR169" s="494">
        <v>5</v>
      </c>
      <c r="HIS169" s="494">
        <v>5</v>
      </c>
      <c r="HIT169" s="494">
        <v>5</v>
      </c>
      <c r="HIU169" s="494">
        <v>5</v>
      </c>
      <c r="HIV169" s="494">
        <v>5</v>
      </c>
      <c r="HIW169" s="494">
        <v>5</v>
      </c>
      <c r="HIX169" s="494">
        <v>5</v>
      </c>
      <c r="HIY169" s="494">
        <v>5</v>
      </c>
      <c r="HIZ169" s="494">
        <v>5</v>
      </c>
      <c r="HJA169" s="494">
        <v>5</v>
      </c>
      <c r="HJB169" s="494">
        <v>5</v>
      </c>
      <c r="HJC169" s="494">
        <v>5</v>
      </c>
      <c r="HJD169" s="494">
        <v>5</v>
      </c>
      <c r="HJE169" s="494">
        <v>5</v>
      </c>
      <c r="HJF169" s="494">
        <v>5</v>
      </c>
      <c r="HJG169" s="494">
        <v>5</v>
      </c>
      <c r="HJH169" s="494">
        <v>5</v>
      </c>
      <c r="HJI169" s="494">
        <v>5</v>
      </c>
      <c r="HJJ169" s="494">
        <v>5</v>
      </c>
      <c r="HJK169" s="494">
        <v>5</v>
      </c>
      <c r="HJL169" s="494">
        <v>5</v>
      </c>
      <c r="HJM169" s="494">
        <v>5</v>
      </c>
      <c r="HJN169" s="494">
        <v>5</v>
      </c>
      <c r="HJO169" s="494">
        <v>5</v>
      </c>
      <c r="HJP169" s="494">
        <v>5</v>
      </c>
      <c r="HJQ169" s="494">
        <v>5</v>
      </c>
      <c r="HJR169" s="494">
        <v>5</v>
      </c>
      <c r="HJS169" s="494">
        <v>5</v>
      </c>
      <c r="HJT169" s="494">
        <v>5</v>
      </c>
      <c r="HJU169" s="494">
        <v>5</v>
      </c>
      <c r="HJV169" s="494">
        <v>5</v>
      </c>
      <c r="HJW169" s="494">
        <v>5</v>
      </c>
      <c r="HJX169" s="494">
        <v>5</v>
      </c>
      <c r="HJY169" s="494">
        <v>5</v>
      </c>
      <c r="HJZ169" s="494">
        <v>5</v>
      </c>
      <c r="HKA169" s="494">
        <v>5</v>
      </c>
      <c r="HKB169" s="494">
        <v>5</v>
      </c>
      <c r="HKC169" s="494">
        <v>5</v>
      </c>
      <c r="HKD169" s="494">
        <v>5</v>
      </c>
      <c r="HKE169" s="494">
        <v>5</v>
      </c>
      <c r="HKF169" s="494">
        <v>5</v>
      </c>
      <c r="HKG169" s="494">
        <v>5</v>
      </c>
      <c r="HKH169" s="494">
        <v>5</v>
      </c>
      <c r="HKI169" s="494">
        <v>5</v>
      </c>
      <c r="HKJ169" s="494">
        <v>5</v>
      </c>
      <c r="HKK169" s="494">
        <v>5</v>
      </c>
      <c r="HKL169" s="494">
        <v>5</v>
      </c>
      <c r="HKM169" s="494">
        <v>5</v>
      </c>
      <c r="HKN169" s="494">
        <v>5</v>
      </c>
      <c r="HKO169" s="494">
        <v>5</v>
      </c>
      <c r="HKP169" s="494">
        <v>5</v>
      </c>
      <c r="HKQ169" s="494">
        <v>5</v>
      </c>
      <c r="HKR169" s="494">
        <v>5</v>
      </c>
      <c r="HKS169" s="494">
        <v>5</v>
      </c>
      <c r="HKT169" s="494">
        <v>5</v>
      </c>
      <c r="HKU169" s="494">
        <v>5</v>
      </c>
      <c r="HKV169" s="494">
        <v>5</v>
      </c>
      <c r="HKW169" s="494">
        <v>5</v>
      </c>
      <c r="HKX169" s="494">
        <v>5</v>
      </c>
      <c r="HKY169" s="494">
        <v>5</v>
      </c>
      <c r="HKZ169" s="494">
        <v>5</v>
      </c>
      <c r="HLA169" s="494">
        <v>5</v>
      </c>
      <c r="HLB169" s="494">
        <v>5</v>
      </c>
      <c r="HLC169" s="494">
        <v>5</v>
      </c>
      <c r="HLD169" s="494">
        <v>5</v>
      </c>
      <c r="HLE169" s="494">
        <v>5</v>
      </c>
      <c r="HLF169" s="494">
        <v>5</v>
      </c>
      <c r="HLG169" s="494">
        <v>5</v>
      </c>
      <c r="HLH169" s="494">
        <v>5</v>
      </c>
      <c r="HLI169" s="494">
        <v>5</v>
      </c>
      <c r="HLJ169" s="494">
        <v>5</v>
      </c>
      <c r="HLK169" s="494">
        <v>5</v>
      </c>
      <c r="HLL169" s="494">
        <v>5</v>
      </c>
      <c r="HLM169" s="494">
        <v>5</v>
      </c>
      <c r="HLN169" s="494">
        <v>5</v>
      </c>
      <c r="HLO169" s="494">
        <v>5</v>
      </c>
      <c r="HLP169" s="494">
        <v>5</v>
      </c>
      <c r="HLQ169" s="494">
        <v>5</v>
      </c>
      <c r="HLR169" s="494">
        <v>5</v>
      </c>
      <c r="HLS169" s="494">
        <v>5</v>
      </c>
      <c r="HLT169" s="494">
        <v>5</v>
      </c>
      <c r="HLU169" s="494">
        <v>5</v>
      </c>
      <c r="HLV169" s="494">
        <v>5</v>
      </c>
      <c r="HLW169" s="494">
        <v>5</v>
      </c>
      <c r="HLX169" s="494">
        <v>5</v>
      </c>
      <c r="HLY169" s="494">
        <v>5</v>
      </c>
      <c r="HLZ169" s="494">
        <v>5</v>
      </c>
      <c r="HMA169" s="494">
        <v>5</v>
      </c>
      <c r="HMB169" s="494">
        <v>5</v>
      </c>
      <c r="HMC169" s="494">
        <v>5</v>
      </c>
      <c r="HMD169" s="494">
        <v>5</v>
      </c>
      <c r="HME169" s="494">
        <v>5</v>
      </c>
      <c r="HMF169" s="494">
        <v>5</v>
      </c>
      <c r="HMG169" s="494">
        <v>5</v>
      </c>
      <c r="HMH169" s="494">
        <v>5</v>
      </c>
      <c r="HMI169" s="494">
        <v>5</v>
      </c>
      <c r="HMJ169" s="494">
        <v>5</v>
      </c>
      <c r="HMK169" s="494">
        <v>5</v>
      </c>
      <c r="HML169" s="494">
        <v>5</v>
      </c>
      <c r="HMM169" s="494">
        <v>5</v>
      </c>
      <c r="HMN169" s="494">
        <v>5</v>
      </c>
      <c r="HMO169" s="494">
        <v>5</v>
      </c>
      <c r="HMP169" s="494">
        <v>5</v>
      </c>
      <c r="HMQ169" s="494">
        <v>5</v>
      </c>
      <c r="HMR169" s="494">
        <v>5</v>
      </c>
      <c r="HMS169" s="494">
        <v>5</v>
      </c>
      <c r="HMT169" s="494">
        <v>5</v>
      </c>
      <c r="HMU169" s="494">
        <v>5</v>
      </c>
      <c r="HMV169" s="494">
        <v>5</v>
      </c>
      <c r="HMW169" s="494">
        <v>5</v>
      </c>
      <c r="HMX169" s="494">
        <v>5</v>
      </c>
      <c r="HMY169" s="494">
        <v>5</v>
      </c>
      <c r="HMZ169" s="494">
        <v>5</v>
      </c>
      <c r="HNA169" s="494">
        <v>5</v>
      </c>
      <c r="HNB169" s="494">
        <v>5</v>
      </c>
      <c r="HNC169" s="494">
        <v>5</v>
      </c>
      <c r="HND169" s="494">
        <v>5</v>
      </c>
      <c r="HNE169" s="494">
        <v>5</v>
      </c>
      <c r="HNF169" s="494">
        <v>5</v>
      </c>
      <c r="HNG169" s="494">
        <v>5</v>
      </c>
      <c r="HNH169" s="494">
        <v>5</v>
      </c>
      <c r="HNI169" s="494">
        <v>5</v>
      </c>
      <c r="HNJ169" s="494">
        <v>5</v>
      </c>
      <c r="HNK169" s="494">
        <v>5</v>
      </c>
      <c r="HNL169" s="494">
        <v>5</v>
      </c>
      <c r="HNM169" s="494">
        <v>5</v>
      </c>
      <c r="HNN169" s="494">
        <v>5</v>
      </c>
      <c r="HNO169" s="494">
        <v>5</v>
      </c>
      <c r="HNP169" s="494">
        <v>5</v>
      </c>
      <c r="HNQ169" s="494">
        <v>5</v>
      </c>
      <c r="HNR169" s="494">
        <v>5</v>
      </c>
      <c r="HNS169" s="494">
        <v>5</v>
      </c>
      <c r="HNT169" s="494">
        <v>5</v>
      </c>
      <c r="HNU169" s="494">
        <v>5</v>
      </c>
      <c r="HNV169" s="494">
        <v>5</v>
      </c>
      <c r="HNW169" s="494">
        <v>5</v>
      </c>
      <c r="HNX169" s="494">
        <v>5</v>
      </c>
      <c r="HNY169" s="494">
        <v>5</v>
      </c>
      <c r="HNZ169" s="494">
        <v>5</v>
      </c>
      <c r="HOA169" s="494">
        <v>5</v>
      </c>
      <c r="HOB169" s="494">
        <v>5</v>
      </c>
      <c r="HOC169" s="494">
        <v>5</v>
      </c>
      <c r="HOD169" s="494">
        <v>5</v>
      </c>
      <c r="HOE169" s="494">
        <v>5</v>
      </c>
      <c r="HOF169" s="494">
        <v>5</v>
      </c>
      <c r="HOG169" s="494">
        <v>5</v>
      </c>
      <c r="HOH169" s="494">
        <v>5</v>
      </c>
      <c r="HOI169" s="494">
        <v>5</v>
      </c>
      <c r="HOJ169" s="494">
        <v>5</v>
      </c>
      <c r="HOK169" s="494">
        <v>5</v>
      </c>
      <c r="HOL169" s="494">
        <v>5</v>
      </c>
      <c r="HOM169" s="494">
        <v>5</v>
      </c>
      <c r="HON169" s="494">
        <v>5</v>
      </c>
      <c r="HOO169" s="494">
        <v>5</v>
      </c>
      <c r="HOP169" s="494">
        <v>5</v>
      </c>
      <c r="HOQ169" s="494">
        <v>5</v>
      </c>
      <c r="HOR169" s="494">
        <v>5</v>
      </c>
      <c r="HOS169" s="494">
        <v>5</v>
      </c>
      <c r="HOT169" s="494">
        <v>5</v>
      </c>
      <c r="HOU169" s="494">
        <v>5</v>
      </c>
      <c r="HOV169" s="494">
        <v>5</v>
      </c>
      <c r="HOW169" s="494">
        <v>5</v>
      </c>
      <c r="HOX169" s="494">
        <v>5</v>
      </c>
      <c r="HOY169" s="494">
        <v>5</v>
      </c>
      <c r="HOZ169" s="494">
        <v>5</v>
      </c>
      <c r="HPA169" s="494">
        <v>5</v>
      </c>
      <c r="HPB169" s="494">
        <v>5</v>
      </c>
      <c r="HPC169" s="494">
        <v>5</v>
      </c>
      <c r="HPD169" s="494">
        <v>5</v>
      </c>
      <c r="HPE169" s="494">
        <v>5</v>
      </c>
      <c r="HPF169" s="494">
        <v>5</v>
      </c>
      <c r="HPG169" s="494">
        <v>5</v>
      </c>
      <c r="HPH169" s="494">
        <v>5</v>
      </c>
      <c r="HPI169" s="494">
        <v>5</v>
      </c>
      <c r="HPJ169" s="494">
        <v>5</v>
      </c>
      <c r="HPK169" s="494">
        <v>5</v>
      </c>
      <c r="HPL169" s="494">
        <v>5</v>
      </c>
      <c r="HPM169" s="494">
        <v>5</v>
      </c>
      <c r="HPN169" s="494">
        <v>5</v>
      </c>
      <c r="HPO169" s="494">
        <v>5</v>
      </c>
      <c r="HPP169" s="494">
        <v>5</v>
      </c>
      <c r="HPQ169" s="494">
        <v>5</v>
      </c>
      <c r="HPR169" s="494">
        <v>5</v>
      </c>
      <c r="HPS169" s="494">
        <v>5</v>
      </c>
      <c r="HPT169" s="494">
        <v>5</v>
      </c>
      <c r="HPU169" s="494">
        <v>5</v>
      </c>
      <c r="HPV169" s="494">
        <v>5</v>
      </c>
      <c r="HPW169" s="494">
        <v>5</v>
      </c>
      <c r="HPX169" s="494">
        <v>5</v>
      </c>
      <c r="HPY169" s="494">
        <v>5</v>
      </c>
      <c r="HPZ169" s="494">
        <v>5</v>
      </c>
      <c r="HQA169" s="494">
        <v>5</v>
      </c>
      <c r="HQB169" s="494">
        <v>5</v>
      </c>
      <c r="HQC169" s="494">
        <v>5</v>
      </c>
      <c r="HQD169" s="494">
        <v>5</v>
      </c>
      <c r="HQE169" s="494">
        <v>5</v>
      </c>
      <c r="HQF169" s="494">
        <v>5</v>
      </c>
      <c r="HQG169" s="494">
        <v>5</v>
      </c>
      <c r="HQH169" s="494">
        <v>5</v>
      </c>
      <c r="HQI169" s="494">
        <v>5</v>
      </c>
      <c r="HQJ169" s="494">
        <v>5</v>
      </c>
      <c r="HQK169" s="494">
        <v>5</v>
      </c>
      <c r="HQL169" s="494">
        <v>5</v>
      </c>
      <c r="HQM169" s="494">
        <v>5</v>
      </c>
      <c r="HQN169" s="494">
        <v>5</v>
      </c>
      <c r="HQO169" s="494">
        <v>5</v>
      </c>
      <c r="HQP169" s="494">
        <v>5</v>
      </c>
      <c r="HQQ169" s="494">
        <v>5</v>
      </c>
      <c r="HQR169" s="494">
        <v>5</v>
      </c>
      <c r="HQS169" s="494">
        <v>5</v>
      </c>
      <c r="HQT169" s="494">
        <v>5</v>
      </c>
      <c r="HQU169" s="494">
        <v>5</v>
      </c>
      <c r="HQV169" s="494">
        <v>5</v>
      </c>
      <c r="HQW169" s="494">
        <v>5</v>
      </c>
      <c r="HQX169" s="494">
        <v>5</v>
      </c>
      <c r="HQY169" s="494">
        <v>5</v>
      </c>
      <c r="HQZ169" s="494">
        <v>5</v>
      </c>
      <c r="HRA169" s="494">
        <v>5</v>
      </c>
      <c r="HRB169" s="494">
        <v>5</v>
      </c>
      <c r="HRC169" s="494">
        <v>5</v>
      </c>
      <c r="HRD169" s="494">
        <v>5</v>
      </c>
      <c r="HRE169" s="494">
        <v>5</v>
      </c>
      <c r="HRF169" s="494">
        <v>5</v>
      </c>
      <c r="HRG169" s="494">
        <v>5</v>
      </c>
      <c r="HRH169" s="494">
        <v>5</v>
      </c>
      <c r="HRI169" s="494">
        <v>5</v>
      </c>
      <c r="HRJ169" s="494">
        <v>5</v>
      </c>
      <c r="HRK169" s="494">
        <v>5</v>
      </c>
      <c r="HRL169" s="494">
        <v>5</v>
      </c>
      <c r="HRM169" s="494">
        <v>5</v>
      </c>
      <c r="HRN169" s="494">
        <v>5</v>
      </c>
      <c r="HRO169" s="494">
        <v>5</v>
      </c>
      <c r="HRP169" s="494">
        <v>5</v>
      </c>
      <c r="HRQ169" s="494">
        <v>5</v>
      </c>
      <c r="HRR169" s="494">
        <v>5</v>
      </c>
      <c r="HRS169" s="494">
        <v>5</v>
      </c>
      <c r="HRT169" s="494">
        <v>5</v>
      </c>
      <c r="HRU169" s="494">
        <v>5</v>
      </c>
      <c r="HRV169" s="494">
        <v>5</v>
      </c>
      <c r="HRW169" s="494">
        <v>5</v>
      </c>
      <c r="HRX169" s="494">
        <v>5</v>
      </c>
      <c r="HRY169" s="494">
        <v>5</v>
      </c>
      <c r="HRZ169" s="494">
        <v>5</v>
      </c>
      <c r="HSA169" s="494">
        <v>5</v>
      </c>
      <c r="HSB169" s="494">
        <v>5</v>
      </c>
      <c r="HSC169" s="494">
        <v>5</v>
      </c>
      <c r="HSD169" s="494">
        <v>5</v>
      </c>
      <c r="HSE169" s="494">
        <v>5</v>
      </c>
      <c r="HSF169" s="494">
        <v>5</v>
      </c>
      <c r="HSG169" s="494">
        <v>5</v>
      </c>
      <c r="HSH169" s="494">
        <v>5</v>
      </c>
      <c r="HSI169" s="494">
        <v>5</v>
      </c>
      <c r="HSJ169" s="494">
        <v>5</v>
      </c>
      <c r="HSK169" s="494">
        <v>5</v>
      </c>
      <c r="HSL169" s="494">
        <v>5</v>
      </c>
      <c r="HSM169" s="494">
        <v>5</v>
      </c>
      <c r="HSN169" s="494">
        <v>5</v>
      </c>
      <c r="HSO169" s="494">
        <v>5</v>
      </c>
      <c r="HSP169" s="494">
        <v>5</v>
      </c>
      <c r="HSQ169" s="494">
        <v>5</v>
      </c>
      <c r="HSR169" s="494">
        <v>5</v>
      </c>
      <c r="HSS169" s="494">
        <v>5</v>
      </c>
      <c r="HST169" s="494">
        <v>5</v>
      </c>
      <c r="HSU169" s="494">
        <v>5</v>
      </c>
      <c r="HSV169" s="494">
        <v>5</v>
      </c>
      <c r="HSW169" s="494">
        <v>5</v>
      </c>
      <c r="HSX169" s="494">
        <v>5</v>
      </c>
      <c r="HSY169" s="494">
        <v>5</v>
      </c>
      <c r="HSZ169" s="494">
        <v>5</v>
      </c>
      <c r="HTA169" s="494">
        <v>5</v>
      </c>
      <c r="HTB169" s="494">
        <v>5</v>
      </c>
      <c r="HTC169" s="494">
        <v>5</v>
      </c>
      <c r="HTD169" s="494">
        <v>5</v>
      </c>
      <c r="HTE169" s="494">
        <v>5</v>
      </c>
      <c r="HTF169" s="494">
        <v>5</v>
      </c>
      <c r="HTG169" s="494">
        <v>5</v>
      </c>
      <c r="HTH169" s="494">
        <v>5</v>
      </c>
      <c r="HTI169" s="494">
        <v>5</v>
      </c>
      <c r="HTJ169" s="494">
        <v>5</v>
      </c>
      <c r="HTK169" s="494">
        <v>5</v>
      </c>
      <c r="HTL169" s="494">
        <v>5</v>
      </c>
      <c r="HTM169" s="494">
        <v>5</v>
      </c>
      <c r="HTN169" s="494">
        <v>5</v>
      </c>
      <c r="HTO169" s="494">
        <v>5</v>
      </c>
      <c r="HTP169" s="494">
        <v>5</v>
      </c>
      <c r="HTQ169" s="494">
        <v>5</v>
      </c>
      <c r="HTR169" s="494">
        <v>5</v>
      </c>
      <c r="HTS169" s="494">
        <v>5</v>
      </c>
      <c r="HTT169" s="494">
        <v>5</v>
      </c>
      <c r="HTU169" s="494">
        <v>5</v>
      </c>
      <c r="HTV169" s="494">
        <v>5</v>
      </c>
      <c r="HTW169" s="494">
        <v>5</v>
      </c>
      <c r="HTX169" s="494">
        <v>5</v>
      </c>
      <c r="HTY169" s="494">
        <v>5</v>
      </c>
      <c r="HTZ169" s="494">
        <v>5</v>
      </c>
      <c r="HUA169" s="494">
        <v>5</v>
      </c>
      <c r="HUB169" s="494">
        <v>5</v>
      </c>
      <c r="HUC169" s="494">
        <v>5</v>
      </c>
      <c r="HUD169" s="494">
        <v>5</v>
      </c>
      <c r="HUE169" s="494">
        <v>5</v>
      </c>
      <c r="HUF169" s="494">
        <v>5</v>
      </c>
      <c r="HUG169" s="494">
        <v>5</v>
      </c>
      <c r="HUH169" s="494">
        <v>5</v>
      </c>
      <c r="HUI169" s="494">
        <v>5</v>
      </c>
      <c r="HUJ169" s="494">
        <v>5</v>
      </c>
      <c r="HUK169" s="494">
        <v>5</v>
      </c>
      <c r="HUL169" s="494">
        <v>5</v>
      </c>
      <c r="HUM169" s="494">
        <v>5</v>
      </c>
      <c r="HUN169" s="494">
        <v>5</v>
      </c>
      <c r="HUO169" s="494">
        <v>5</v>
      </c>
      <c r="HUP169" s="494">
        <v>5</v>
      </c>
      <c r="HUQ169" s="494">
        <v>5</v>
      </c>
      <c r="HUR169" s="494">
        <v>5</v>
      </c>
      <c r="HUS169" s="494">
        <v>5</v>
      </c>
      <c r="HUT169" s="494">
        <v>5</v>
      </c>
      <c r="HUU169" s="494">
        <v>5</v>
      </c>
      <c r="HUV169" s="494">
        <v>5</v>
      </c>
      <c r="HUW169" s="494">
        <v>5</v>
      </c>
      <c r="HUX169" s="494">
        <v>5</v>
      </c>
      <c r="HUY169" s="494">
        <v>5</v>
      </c>
      <c r="HUZ169" s="494">
        <v>5</v>
      </c>
      <c r="HVA169" s="494">
        <v>5</v>
      </c>
      <c r="HVB169" s="494">
        <v>5</v>
      </c>
      <c r="HVC169" s="494">
        <v>5</v>
      </c>
      <c r="HVD169" s="494">
        <v>5</v>
      </c>
      <c r="HVE169" s="494">
        <v>5</v>
      </c>
      <c r="HVF169" s="494">
        <v>5</v>
      </c>
      <c r="HVG169" s="494">
        <v>5</v>
      </c>
      <c r="HVH169" s="494">
        <v>5</v>
      </c>
      <c r="HVI169" s="494">
        <v>5</v>
      </c>
      <c r="HVJ169" s="494">
        <v>5</v>
      </c>
      <c r="HVK169" s="494">
        <v>5</v>
      </c>
      <c r="HVL169" s="494">
        <v>5</v>
      </c>
      <c r="HVM169" s="494">
        <v>5</v>
      </c>
      <c r="HVN169" s="494">
        <v>5</v>
      </c>
      <c r="HVO169" s="494">
        <v>5</v>
      </c>
      <c r="HVP169" s="494">
        <v>5</v>
      </c>
      <c r="HVQ169" s="494">
        <v>5</v>
      </c>
      <c r="HVR169" s="494">
        <v>5</v>
      </c>
      <c r="HVS169" s="494">
        <v>5</v>
      </c>
      <c r="HVT169" s="494">
        <v>5</v>
      </c>
      <c r="HVU169" s="494">
        <v>5</v>
      </c>
      <c r="HVV169" s="494">
        <v>5</v>
      </c>
      <c r="HVW169" s="494">
        <v>5</v>
      </c>
      <c r="HVX169" s="494">
        <v>5</v>
      </c>
      <c r="HVY169" s="494">
        <v>5</v>
      </c>
      <c r="HVZ169" s="494">
        <v>5</v>
      </c>
      <c r="HWA169" s="494">
        <v>5</v>
      </c>
      <c r="HWB169" s="494">
        <v>5</v>
      </c>
      <c r="HWC169" s="494">
        <v>5</v>
      </c>
      <c r="HWD169" s="494">
        <v>5</v>
      </c>
      <c r="HWE169" s="494">
        <v>5</v>
      </c>
      <c r="HWF169" s="494">
        <v>5</v>
      </c>
      <c r="HWG169" s="494">
        <v>5</v>
      </c>
      <c r="HWH169" s="494">
        <v>5</v>
      </c>
      <c r="HWI169" s="494">
        <v>5</v>
      </c>
      <c r="HWJ169" s="494">
        <v>5</v>
      </c>
      <c r="HWK169" s="494">
        <v>5</v>
      </c>
      <c r="HWL169" s="494">
        <v>5</v>
      </c>
      <c r="HWM169" s="494">
        <v>5</v>
      </c>
      <c r="HWN169" s="494">
        <v>5</v>
      </c>
      <c r="HWO169" s="494">
        <v>5</v>
      </c>
      <c r="HWP169" s="494">
        <v>5</v>
      </c>
      <c r="HWQ169" s="494">
        <v>5</v>
      </c>
      <c r="HWR169" s="494">
        <v>5</v>
      </c>
      <c r="HWS169" s="494">
        <v>5</v>
      </c>
      <c r="HWT169" s="494">
        <v>5</v>
      </c>
      <c r="HWU169" s="494">
        <v>5</v>
      </c>
      <c r="HWV169" s="494">
        <v>5</v>
      </c>
      <c r="HWW169" s="494">
        <v>5</v>
      </c>
      <c r="HWX169" s="494">
        <v>5</v>
      </c>
      <c r="HWY169" s="494">
        <v>5</v>
      </c>
      <c r="HWZ169" s="494">
        <v>5</v>
      </c>
      <c r="HXA169" s="494">
        <v>5</v>
      </c>
      <c r="HXB169" s="494">
        <v>5</v>
      </c>
      <c r="HXC169" s="494">
        <v>5</v>
      </c>
      <c r="HXD169" s="494">
        <v>5</v>
      </c>
      <c r="HXE169" s="494">
        <v>5</v>
      </c>
      <c r="HXF169" s="494">
        <v>5</v>
      </c>
      <c r="HXG169" s="494">
        <v>5</v>
      </c>
      <c r="HXH169" s="494">
        <v>5</v>
      </c>
      <c r="HXI169" s="494">
        <v>5</v>
      </c>
      <c r="HXJ169" s="494">
        <v>5</v>
      </c>
      <c r="HXK169" s="494">
        <v>5</v>
      </c>
      <c r="HXL169" s="494">
        <v>5</v>
      </c>
      <c r="HXM169" s="494">
        <v>5</v>
      </c>
      <c r="HXN169" s="494">
        <v>5</v>
      </c>
      <c r="HXO169" s="494">
        <v>5</v>
      </c>
      <c r="HXP169" s="494">
        <v>5</v>
      </c>
      <c r="HXQ169" s="494">
        <v>5</v>
      </c>
      <c r="HXR169" s="494">
        <v>5</v>
      </c>
      <c r="HXS169" s="494">
        <v>5</v>
      </c>
      <c r="HXT169" s="494">
        <v>5</v>
      </c>
      <c r="HXU169" s="494">
        <v>5</v>
      </c>
      <c r="HXV169" s="494">
        <v>5</v>
      </c>
      <c r="HXW169" s="494">
        <v>5</v>
      </c>
      <c r="HXX169" s="494">
        <v>5</v>
      </c>
      <c r="HXY169" s="494">
        <v>5</v>
      </c>
      <c r="HXZ169" s="494">
        <v>5</v>
      </c>
      <c r="HYA169" s="494">
        <v>5</v>
      </c>
      <c r="HYB169" s="494">
        <v>5</v>
      </c>
      <c r="HYC169" s="494">
        <v>5</v>
      </c>
      <c r="HYD169" s="494">
        <v>5</v>
      </c>
      <c r="HYE169" s="494">
        <v>5</v>
      </c>
      <c r="HYF169" s="494">
        <v>5</v>
      </c>
      <c r="HYG169" s="494">
        <v>5</v>
      </c>
      <c r="HYH169" s="494">
        <v>5</v>
      </c>
      <c r="HYI169" s="494">
        <v>5</v>
      </c>
      <c r="HYJ169" s="494">
        <v>5</v>
      </c>
      <c r="HYK169" s="494">
        <v>5</v>
      </c>
      <c r="HYL169" s="494">
        <v>5</v>
      </c>
      <c r="HYM169" s="494">
        <v>5</v>
      </c>
      <c r="HYN169" s="494">
        <v>5</v>
      </c>
      <c r="HYO169" s="494">
        <v>5</v>
      </c>
      <c r="HYP169" s="494">
        <v>5</v>
      </c>
      <c r="HYQ169" s="494">
        <v>5</v>
      </c>
      <c r="HYR169" s="494">
        <v>5</v>
      </c>
      <c r="HYS169" s="494">
        <v>5</v>
      </c>
      <c r="HYT169" s="494">
        <v>5</v>
      </c>
      <c r="HYU169" s="494">
        <v>5</v>
      </c>
      <c r="HYV169" s="494">
        <v>5</v>
      </c>
      <c r="HYW169" s="494">
        <v>5</v>
      </c>
      <c r="HYX169" s="494">
        <v>5</v>
      </c>
      <c r="HYY169" s="494">
        <v>5</v>
      </c>
      <c r="HYZ169" s="494">
        <v>5</v>
      </c>
      <c r="HZA169" s="494">
        <v>5</v>
      </c>
      <c r="HZB169" s="494">
        <v>5</v>
      </c>
      <c r="HZC169" s="494">
        <v>5</v>
      </c>
      <c r="HZD169" s="494">
        <v>5</v>
      </c>
      <c r="HZE169" s="494">
        <v>5</v>
      </c>
      <c r="HZF169" s="494">
        <v>5</v>
      </c>
      <c r="HZG169" s="494">
        <v>5</v>
      </c>
      <c r="HZH169" s="494">
        <v>5</v>
      </c>
      <c r="HZI169" s="494">
        <v>5</v>
      </c>
      <c r="HZJ169" s="494">
        <v>5</v>
      </c>
      <c r="HZK169" s="494">
        <v>5</v>
      </c>
      <c r="HZL169" s="494">
        <v>5</v>
      </c>
      <c r="HZM169" s="494">
        <v>5</v>
      </c>
      <c r="HZN169" s="494">
        <v>5</v>
      </c>
      <c r="HZO169" s="494">
        <v>5</v>
      </c>
      <c r="HZP169" s="494">
        <v>5</v>
      </c>
      <c r="HZQ169" s="494">
        <v>5</v>
      </c>
      <c r="HZR169" s="494">
        <v>5</v>
      </c>
      <c r="HZS169" s="494">
        <v>5</v>
      </c>
      <c r="HZT169" s="494">
        <v>5</v>
      </c>
      <c r="HZU169" s="494">
        <v>5</v>
      </c>
      <c r="HZV169" s="494">
        <v>5</v>
      </c>
      <c r="HZW169" s="494">
        <v>5</v>
      </c>
      <c r="HZX169" s="494">
        <v>5</v>
      </c>
      <c r="HZY169" s="494">
        <v>5</v>
      </c>
      <c r="HZZ169" s="494">
        <v>5</v>
      </c>
      <c r="IAA169" s="494">
        <v>5</v>
      </c>
      <c r="IAB169" s="494">
        <v>5</v>
      </c>
      <c r="IAC169" s="494">
        <v>5</v>
      </c>
      <c r="IAD169" s="494">
        <v>5</v>
      </c>
      <c r="IAE169" s="494">
        <v>5</v>
      </c>
      <c r="IAF169" s="494">
        <v>5</v>
      </c>
      <c r="IAG169" s="494">
        <v>5</v>
      </c>
      <c r="IAH169" s="494">
        <v>5</v>
      </c>
      <c r="IAI169" s="494">
        <v>5</v>
      </c>
      <c r="IAJ169" s="494">
        <v>5</v>
      </c>
      <c r="IAK169" s="494">
        <v>5</v>
      </c>
      <c r="IAL169" s="494">
        <v>5</v>
      </c>
      <c r="IAM169" s="494">
        <v>5</v>
      </c>
      <c r="IAN169" s="494">
        <v>5</v>
      </c>
      <c r="IAO169" s="494">
        <v>5</v>
      </c>
      <c r="IAP169" s="494">
        <v>5</v>
      </c>
      <c r="IAQ169" s="494">
        <v>5</v>
      </c>
      <c r="IAR169" s="494">
        <v>5</v>
      </c>
      <c r="IAS169" s="494">
        <v>5</v>
      </c>
      <c r="IAT169" s="494">
        <v>5</v>
      </c>
      <c r="IAU169" s="494">
        <v>5</v>
      </c>
      <c r="IAV169" s="494">
        <v>5</v>
      </c>
      <c r="IAW169" s="494">
        <v>5</v>
      </c>
      <c r="IAX169" s="494">
        <v>5</v>
      </c>
      <c r="IAY169" s="494">
        <v>5</v>
      </c>
      <c r="IAZ169" s="494">
        <v>5</v>
      </c>
      <c r="IBA169" s="494">
        <v>5</v>
      </c>
      <c r="IBB169" s="494">
        <v>5</v>
      </c>
      <c r="IBC169" s="494">
        <v>5</v>
      </c>
      <c r="IBD169" s="494">
        <v>5</v>
      </c>
      <c r="IBE169" s="494">
        <v>5</v>
      </c>
      <c r="IBF169" s="494">
        <v>5</v>
      </c>
      <c r="IBG169" s="494">
        <v>5</v>
      </c>
      <c r="IBH169" s="494">
        <v>5</v>
      </c>
      <c r="IBI169" s="494">
        <v>5</v>
      </c>
      <c r="IBJ169" s="494">
        <v>5</v>
      </c>
      <c r="IBK169" s="494">
        <v>5</v>
      </c>
      <c r="IBL169" s="494">
        <v>5</v>
      </c>
      <c r="IBM169" s="494">
        <v>5</v>
      </c>
      <c r="IBN169" s="494">
        <v>5</v>
      </c>
      <c r="IBO169" s="494">
        <v>5</v>
      </c>
      <c r="IBP169" s="494">
        <v>5</v>
      </c>
      <c r="IBQ169" s="494">
        <v>5</v>
      </c>
      <c r="IBR169" s="494">
        <v>5</v>
      </c>
      <c r="IBS169" s="494">
        <v>5</v>
      </c>
      <c r="IBT169" s="494">
        <v>5</v>
      </c>
      <c r="IBU169" s="494">
        <v>5</v>
      </c>
      <c r="IBV169" s="494">
        <v>5</v>
      </c>
      <c r="IBW169" s="494">
        <v>5</v>
      </c>
      <c r="IBX169" s="494">
        <v>5</v>
      </c>
      <c r="IBY169" s="494">
        <v>5</v>
      </c>
      <c r="IBZ169" s="494">
        <v>5</v>
      </c>
      <c r="ICA169" s="494">
        <v>5</v>
      </c>
      <c r="ICB169" s="494">
        <v>5</v>
      </c>
      <c r="ICC169" s="494">
        <v>5</v>
      </c>
      <c r="ICD169" s="494">
        <v>5</v>
      </c>
      <c r="ICE169" s="494">
        <v>5</v>
      </c>
      <c r="ICF169" s="494">
        <v>5</v>
      </c>
      <c r="ICG169" s="494">
        <v>5</v>
      </c>
      <c r="ICH169" s="494">
        <v>5</v>
      </c>
      <c r="ICI169" s="494">
        <v>5</v>
      </c>
      <c r="ICJ169" s="494">
        <v>5</v>
      </c>
      <c r="ICK169" s="494">
        <v>5</v>
      </c>
      <c r="ICL169" s="494">
        <v>5</v>
      </c>
      <c r="ICM169" s="494">
        <v>5</v>
      </c>
      <c r="ICN169" s="494">
        <v>5</v>
      </c>
      <c r="ICO169" s="494">
        <v>5</v>
      </c>
      <c r="ICP169" s="494">
        <v>5</v>
      </c>
      <c r="ICQ169" s="494">
        <v>5</v>
      </c>
      <c r="ICR169" s="494">
        <v>5</v>
      </c>
      <c r="ICS169" s="494">
        <v>5</v>
      </c>
      <c r="ICT169" s="494">
        <v>5</v>
      </c>
      <c r="ICU169" s="494">
        <v>5</v>
      </c>
      <c r="ICV169" s="494">
        <v>5</v>
      </c>
      <c r="ICW169" s="494">
        <v>5</v>
      </c>
      <c r="ICX169" s="494">
        <v>5</v>
      </c>
      <c r="ICY169" s="494">
        <v>5</v>
      </c>
      <c r="ICZ169" s="494">
        <v>5</v>
      </c>
      <c r="IDA169" s="494">
        <v>5</v>
      </c>
      <c r="IDB169" s="494">
        <v>5</v>
      </c>
      <c r="IDC169" s="494">
        <v>5</v>
      </c>
      <c r="IDD169" s="494">
        <v>5</v>
      </c>
      <c r="IDE169" s="494">
        <v>5</v>
      </c>
      <c r="IDF169" s="494">
        <v>5</v>
      </c>
      <c r="IDG169" s="494">
        <v>5</v>
      </c>
      <c r="IDH169" s="494">
        <v>5</v>
      </c>
      <c r="IDI169" s="494">
        <v>5</v>
      </c>
      <c r="IDJ169" s="494">
        <v>5</v>
      </c>
      <c r="IDK169" s="494">
        <v>5</v>
      </c>
      <c r="IDL169" s="494">
        <v>5</v>
      </c>
      <c r="IDM169" s="494">
        <v>5</v>
      </c>
      <c r="IDN169" s="494">
        <v>5</v>
      </c>
      <c r="IDO169" s="494">
        <v>5</v>
      </c>
      <c r="IDP169" s="494">
        <v>5</v>
      </c>
      <c r="IDQ169" s="494">
        <v>5</v>
      </c>
      <c r="IDR169" s="494">
        <v>5</v>
      </c>
      <c r="IDS169" s="494">
        <v>5</v>
      </c>
      <c r="IDT169" s="494">
        <v>5</v>
      </c>
      <c r="IDU169" s="494">
        <v>5</v>
      </c>
      <c r="IDV169" s="494">
        <v>5</v>
      </c>
      <c r="IDW169" s="494">
        <v>5</v>
      </c>
      <c r="IDX169" s="494">
        <v>5</v>
      </c>
      <c r="IDY169" s="494">
        <v>5</v>
      </c>
      <c r="IDZ169" s="494">
        <v>5</v>
      </c>
      <c r="IEA169" s="494">
        <v>5</v>
      </c>
      <c r="IEB169" s="494">
        <v>5</v>
      </c>
      <c r="IEC169" s="494">
        <v>5</v>
      </c>
      <c r="IED169" s="494">
        <v>5</v>
      </c>
      <c r="IEE169" s="494">
        <v>5</v>
      </c>
      <c r="IEF169" s="494">
        <v>5</v>
      </c>
      <c r="IEG169" s="494">
        <v>5</v>
      </c>
      <c r="IEH169" s="494">
        <v>5</v>
      </c>
      <c r="IEI169" s="494">
        <v>5</v>
      </c>
      <c r="IEJ169" s="494">
        <v>5</v>
      </c>
      <c r="IEK169" s="494">
        <v>5</v>
      </c>
      <c r="IEL169" s="494">
        <v>5</v>
      </c>
      <c r="IEM169" s="494">
        <v>5</v>
      </c>
      <c r="IEN169" s="494">
        <v>5</v>
      </c>
      <c r="IEO169" s="494">
        <v>5</v>
      </c>
      <c r="IEP169" s="494">
        <v>5</v>
      </c>
      <c r="IEQ169" s="494">
        <v>5</v>
      </c>
      <c r="IER169" s="494">
        <v>5</v>
      </c>
      <c r="IES169" s="494">
        <v>5</v>
      </c>
      <c r="IET169" s="494">
        <v>5</v>
      </c>
      <c r="IEU169" s="494">
        <v>5</v>
      </c>
      <c r="IEV169" s="494">
        <v>5</v>
      </c>
      <c r="IEW169" s="494">
        <v>5</v>
      </c>
      <c r="IEX169" s="494">
        <v>5</v>
      </c>
      <c r="IEY169" s="494">
        <v>5</v>
      </c>
      <c r="IEZ169" s="494">
        <v>5</v>
      </c>
      <c r="IFA169" s="494">
        <v>5</v>
      </c>
      <c r="IFB169" s="494">
        <v>5</v>
      </c>
      <c r="IFC169" s="494">
        <v>5</v>
      </c>
      <c r="IFD169" s="494">
        <v>5</v>
      </c>
      <c r="IFE169" s="494">
        <v>5</v>
      </c>
      <c r="IFF169" s="494">
        <v>5</v>
      </c>
      <c r="IFG169" s="494">
        <v>5</v>
      </c>
      <c r="IFH169" s="494">
        <v>5</v>
      </c>
      <c r="IFI169" s="494">
        <v>5</v>
      </c>
      <c r="IFJ169" s="494">
        <v>5</v>
      </c>
      <c r="IFK169" s="494">
        <v>5</v>
      </c>
      <c r="IFL169" s="494">
        <v>5</v>
      </c>
      <c r="IFM169" s="494">
        <v>5</v>
      </c>
      <c r="IFN169" s="494">
        <v>5</v>
      </c>
      <c r="IFO169" s="494">
        <v>5</v>
      </c>
      <c r="IFP169" s="494">
        <v>5</v>
      </c>
      <c r="IFQ169" s="494">
        <v>5</v>
      </c>
      <c r="IFR169" s="494">
        <v>5</v>
      </c>
      <c r="IFS169" s="494">
        <v>5</v>
      </c>
      <c r="IFT169" s="494">
        <v>5</v>
      </c>
      <c r="IFU169" s="494">
        <v>5</v>
      </c>
      <c r="IFV169" s="494">
        <v>5</v>
      </c>
      <c r="IFW169" s="494">
        <v>5</v>
      </c>
      <c r="IFX169" s="494">
        <v>5</v>
      </c>
      <c r="IFY169" s="494">
        <v>5</v>
      </c>
      <c r="IFZ169" s="494">
        <v>5</v>
      </c>
      <c r="IGA169" s="494">
        <v>5</v>
      </c>
      <c r="IGB169" s="494">
        <v>5</v>
      </c>
      <c r="IGC169" s="494">
        <v>5</v>
      </c>
      <c r="IGD169" s="494">
        <v>5</v>
      </c>
      <c r="IGE169" s="494">
        <v>5</v>
      </c>
      <c r="IGF169" s="494">
        <v>5</v>
      </c>
      <c r="IGG169" s="494">
        <v>5</v>
      </c>
      <c r="IGH169" s="494">
        <v>5</v>
      </c>
      <c r="IGI169" s="494">
        <v>5</v>
      </c>
      <c r="IGJ169" s="494">
        <v>5</v>
      </c>
      <c r="IGK169" s="494">
        <v>5</v>
      </c>
      <c r="IGL169" s="494">
        <v>5</v>
      </c>
      <c r="IGM169" s="494">
        <v>5</v>
      </c>
      <c r="IGN169" s="494">
        <v>5</v>
      </c>
      <c r="IGO169" s="494">
        <v>5</v>
      </c>
      <c r="IGP169" s="494">
        <v>5</v>
      </c>
      <c r="IGQ169" s="494">
        <v>5</v>
      </c>
      <c r="IGR169" s="494">
        <v>5</v>
      </c>
      <c r="IGS169" s="494">
        <v>5</v>
      </c>
      <c r="IGT169" s="494">
        <v>5</v>
      </c>
      <c r="IGU169" s="494">
        <v>5</v>
      </c>
      <c r="IGV169" s="494">
        <v>5</v>
      </c>
      <c r="IGW169" s="494">
        <v>5</v>
      </c>
      <c r="IGX169" s="494">
        <v>5</v>
      </c>
      <c r="IGY169" s="494">
        <v>5</v>
      </c>
      <c r="IGZ169" s="494">
        <v>5</v>
      </c>
      <c r="IHA169" s="494">
        <v>5</v>
      </c>
      <c r="IHB169" s="494">
        <v>5</v>
      </c>
      <c r="IHC169" s="494">
        <v>5</v>
      </c>
      <c r="IHD169" s="494">
        <v>5</v>
      </c>
      <c r="IHE169" s="494">
        <v>5</v>
      </c>
      <c r="IHF169" s="494">
        <v>5</v>
      </c>
      <c r="IHG169" s="494">
        <v>5</v>
      </c>
      <c r="IHH169" s="494">
        <v>5</v>
      </c>
      <c r="IHI169" s="494">
        <v>5</v>
      </c>
      <c r="IHJ169" s="494">
        <v>5</v>
      </c>
      <c r="IHK169" s="494">
        <v>5</v>
      </c>
      <c r="IHL169" s="494">
        <v>5</v>
      </c>
      <c r="IHM169" s="494">
        <v>5</v>
      </c>
      <c r="IHN169" s="494">
        <v>5</v>
      </c>
      <c r="IHO169" s="494">
        <v>5</v>
      </c>
      <c r="IHP169" s="494">
        <v>5</v>
      </c>
      <c r="IHQ169" s="494">
        <v>5</v>
      </c>
      <c r="IHR169" s="494">
        <v>5</v>
      </c>
      <c r="IHS169" s="494">
        <v>5</v>
      </c>
      <c r="IHT169" s="494">
        <v>5</v>
      </c>
      <c r="IHU169" s="494">
        <v>5</v>
      </c>
      <c r="IHV169" s="494">
        <v>5</v>
      </c>
      <c r="IHW169" s="494">
        <v>5</v>
      </c>
      <c r="IHX169" s="494">
        <v>5</v>
      </c>
      <c r="IHY169" s="494">
        <v>5</v>
      </c>
      <c r="IHZ169" s="494">
        <v>5</v>
      </c>
      <c r="IIA169" s="494">
        <v>5</v>
      </c>
      <c r="IIB169" s="494">
        <v>5</v>
      </c>
      <c r="IIC169" s="494">
        <v>5</v>
      </c>
      <c r="IID169" s="494">
        <v>5</v>
      </c>
      <c r="IIE169" s="494">
        <v>5</v>
      </c>
      <c r="IIF169" s="494">
        <v>5</v>
      </c>
      <c r="IIG169" s="494">
        <v>5</v>
      </c>
      <c r="IIH169" s="494">
        <v>5</v>
      </c>
      <c r="III169" s="494">
        <v>5</v>
      </c>
      <c r="IIJ169" s="494">
        <v>5</v>
      </c>
      <c r="IIK169" s="494">
        <v>5</v>
      </c>
      <c r="IIL169" s="494">
        <v>5</v>
      </c>
      <c r="IIM169" s="494">
        <v>5</v>
      </c>
      <c r="IIN169" s="494">
        <v>5</v>
      </c>
      <c r="IIO169" s="494">
        <v>5</v>
      </c>
      <c r="IIP169" s="494">
        <v>5</v>
      </c>
      <c r="IIQ169" s="494">
        <v>5</v>
      </c>
      <c r="IIR169" s="494">
        <v>5</v>
      </c>
      <c r="IIS169" s="494">
        <v>5</v>
      </c>
      <c r="IIT169" s="494">
        <v>5</v>
      </c>
      <c r="IIU169" s="494">
        <v>5</v>
      </c>
      <c r="IIV169" s="494">
        <v>5</v>
      </c>
      <c r="IIW169" s="494">
        <v>5</v>
      </c>
      <c r="IIX169" s="494">
        <v>5</v>
      </c>
      <c r="IIY169" s="494">
        <v>5</v>
      </c>
      <c r="IIZ169" s="494">
        <v>5</v>
      </c>
      <c r="IJA169" s="494">
        <v>5</v>
      </c>
      <c r="IJB169" s="494">
        <v>5</v>
      </c>
      <c r="IJC169" s="494">
        <v>5</v>
      </c>
      <c r="IJD169" s="494">
        <v>5</v>
      </c>
      <c r="IJE169" s="494">
        <v>5</v>
      </c>
      <c r="IJF169" s="494">
        <v>5</v>
      </c>
      <c r="IJG169" s="494">
        <v>5</v>
      </c>
      <c r="IJH169" s="494">
        <v>5</v>
      </c>
      <c r="IJI169" s="494">
        <v>5</v>
      </c>
      <c r="IJJ169" s="494">
        <v>5</v>
      </c>
      <c r="IJK169" s="494">
        <v>5</v>
      </c>
      <c r="IJL169" s="494">
        <v>5</v>
      </c>
      <c r="IJM169" s="494">
        <v>5</v>
      </c>
      <c r="IJN169" s="494">
        <v>5</v>
      </c>
      <c r="IJO169" s="494">
        <v>5</v>
      </c>
      <c r="IJP169" s="494">
        <v>5</v>
      </c>
      <c r="IJQ169" s="494">
        <v>5</v>
      </c>
      <c r="IJR169" s="494">
        <v>5</v>
      </c>
      <c r="IJS169" s="494">
        <v>5</v>
      </c>
      <c r="IJT169" s="494">
        <v>5</v>
      </c>
      <c r="IJU169" s="494">
        <v>5</v>
      </c>
      <c r="IJV169" s="494">
        <v>5</v>
      </c>
      <c r="IJW169" s="494">
        <v>5</v>
      </c>
      <c r="IJX169" s="494">
        <v>5</v>
      </c>
      <c r="IJY169" s="494">
        <v>5</v>
      </c>
      <c r="IJZ169" s="494">
        <v>5</v>
      </c>
      <c r="IKA169" s="494">
        <v>5</v>
      </c>
      <c r="IKB169" s="494">
        <v>5</v>
      </c>
      <c r="IKC169" s="494">
        <v>5</v>
      </c>
      <c r="IKD169" s="494">
        <v>5</v>
      </c>
      <c r="IKE169" s="494">
        <v>5</v>
      </c>
      <c r="IKF169" s="494">
        <v>5</v>
      </c>
      <c r="IKG169" s="494">
        <v>5</v>
      </c>
      <c r="IKH169" s="494">
        <v>5</v>
      </c>
      <c r="IKI169" s="494">
        <v>5</v>
      </c>
      <c r="IKJ169" s="494">
        <v>5</v>
      </c>
      <c r="IKK169" s="494">
        <v>5</v>
      </c>
      <c r="IKL169" s="494">
        <v>5</v>
      </c>
      <c r="IKM169" s="494">
        <v>5</v>
      </c>
      <c r="IKN169" s="494">
        <v>5</v>
      </c>
      <c r="IKO169" s="494">
        <v>5</v>
      </c>
      <c r="IKP169" s="494">
        <v>5</v>
      </c>
      <c r="IKQ169" s="494">
        <v>5</v>
      </c>
      <c r="IKR169" s="494">
        <v>5</v>
      </c>
      <c r="IKS169" s="494">
        <v>5</v>
      </c>
      <c r="IKT169" s="494">
        <v>5</v>
      </c>
      <c r="IKU169" s="494">
        <v>5</v>
      </c>
      <c r="IKV169" s="494">
        <v>5</v>
      </c>
      <c r="IKW169" s="494">
        <v>5</v>
      </c>
      <c r="IKX169" s="494">
        <v>5</v>
      </c>
      <c r="IKY169" s="494">
        <v>5</v>
      </c>
      <c r="IKZ169" s="494">
        <v>5</v>
      </c>
      <c r="ILA169" s="494">
        <v>5</v>
      </c>
      <c r="ILB169" s="494">
        <v>5</v>
      </c>
      <c r="ILC169" s="494">
        <v>5</v>
      </c>
      <c r="ILD169" s="494">
        <v>5</v>
      </c>
      <c r="ILE169" s="494">
        <v>5</v>
      </c>
      <c r="ILF169" s="494">
        <v>5</v>
      </c>
      <c r="ILG169" s="494">
        <v>5</v>
      </c>
      <c r="ILH169" s="494">
        <v>5</v>
      </c>
      <c r="ILI169" s="494">
        <v>5</v>
      </c>
      <c r="ILJ169" s="494">
        <v>5</v>
      </c>
      <c r="ILK169" s="494">
        <v>5</v>
      </c>
      <c r="ILL169" s="494">
        <v>5</v>
      </c>
      <c r="ILM169" s="494">
        <v>5</v>
      </c>
      <c r="ILN169" s="494">
        <v>5</v>
      </c>
      <c r="ILO169" s="494">
        <v>5</v>
      </c>
      <c r="ILP169" s="494">
        <v>5</v>
      </c>
      <c r="ILQ169" s="494">
        <v>5</v>
      </c>
      <c r="ILR169" s="494">
        <v>5</v>
      </c>
      <c r="ILS169" s="494">
        <v>5</v>
      </c>
      <c r="ILT169" s="494">
        <v>5</v>
      </c>
      <c r="ILU169" s="494">
        <v>5</v>
      </c>
      <c r="ILV169" s="494">
        <v>5</v>
      </c>
      <c r="ILW169" s="494">
        <v>5</v>
      </c>
      <c r="ILX169" s="494">
        <v>5</v>
      </c>
      <c r="ILY169" s="494">
        <v>5</v>
      </c>
      <c r="ILZ169" s="494">
        <v>5</v>
      </c>
      <c r="IMA169" s="494">
        <v>5</v>
      </c>
      <c r="IMB169" s="494">
        <v>5</v>
      </c>
      <c r="IMC169" s="494">
        <v>5</v>
      </c>
      <c r="IMD169" s="494">
        <v>5</v>
      </c>
      <c r="IME169" s="494">
        <v>5</v>
      </c>
      <c r="IMF169" s="494">
        <v>5</v>
      </c>
      <c r="IMG169" s="494">
        <v>5</v>
      </c>
      <c r="IMH169" s="494">
        <v>5</v>
      </c>
      <c r="IMI169" s="494">
        <v>5</v>
      </c>
      <c r="IMJ169" s="494">
        <v>5</v>
      </c>
      <c r="IMK169" s="494">
        <v>5</v>
      </c>
      <c r="IML169" s="494">
        <v>5</v>
      </c>
      <c r="IMM169" s="494">
        <v>5</v>
      </c>
      <c r="IMN169" s="494">
        <v>5</v>
      </c>
      <c r="IMO169" s="494">
        <v>5</v>
      </c>
      <c r="IMP169" s="494">
        <v>5</v>
      </c>
      <c r="IMQ169" s="494">
        <v>5</v>
      </c>
      <c r="IMR169" s="494">
        <v>5</v>
      </c>
      <c r="IMS169" s="494">
        <v>5</v>
      </c>
      <c r="IMT169" s="494">
        <v>5</v>
      </c>
      <c r="IMU169" s="494">
        <v>5</v>
      </c>
      <c r="IMV169" s="494">
        <v>5</v>
      </c>
      <c r="IMW169" s="494">
        <v>5</v>
      </c>
      <c r="IMX169" s="494">
        <v>5</v>
      </c>
      <c r="IMY169" s="494">
        <v>5</v>
      </c>
      <c r="IMZ169" s="494">
        <v>5</v>
      </c>
      <c r="INA169" s="494">
        <v>5</v>
      </c>
      <c r="INB169" s="494">
        <v>5</v>
      </c>
      <c r="INC169" s="494">
        <v>5</v>
      </c>
      <c r="IND169" s="494">
        <v>5</v>
      </c>
      <c r="INE169" s="494">
        <v>5</v>
      </c>
      <c r="INF169" s="494">
        <v>5</v>
      </c>
      <c r="ING169" s="494">
        <v>5</v>
      </c>
      <c r="INH169" s="494">
        <v>5</v>
      </c>
      <c r="INI169" s="494">
        <v>5</v>
      </c>
      <c r="INJ169" s="494">
        <v>5</v>
      </c>
      <c r="INK169" s="494">
        <v>5</v>
      </c>
      <c r="INL169" s="494">
        <v>5</v>
      </c>
      <c r="INM169" s="494">
        <v>5</v>
      </c>
      <c r="INN169" s="494">
        <v>5</v>
      </c>
      <c r="INO169" s="494">
        <v>5</v>
      </c>
      <c r="INP169" s="494">
        <v>5</v>
      </c>
      <c r="INQ169" s="494">
        <v>5</v>
      </c>
      <c r="INR169" s="494">
        <v>5</v>
      </c>
      <c r="INS169" s="494">
        <v>5</v>
      </c>
      <c r="INT169" s="494">
        <v>5</v>
      </c>
      <c r="INU169" s="494">
        <v>5</v>
      </c>
      <c r="INV169" s="494">
        <v>5</v>
      </c>
      <c r="INW169" s="494">
        <v>5</v>
      </c>
      <c r="INX169" s="494">
        <v>5</v>
      </c>
      <c r="INY169" s="494">
        <v>5</v>
      </c>
      <c r="INZ169" s="494">
        <v>5</v>
      </c>
      <c r="IOA169" s="494">
        <v>5</v>
      </c>
      <c r="IOB169" s="494">
        <v>5</v>
      </c>
      <c r="IOC169" s="494">
        <v>5</v>
      </c>
      <c r="IOD169" s="494">
        <v>5</v>
      </c>
      <c r="IOE169" s="494">
        <v>5</v>
      </c>
      <c r="IOF169" s="494">
        <v>5</v>
      </c>
      <c r="IOG169" s="494">
        <v>5</v>
      </c>
      <c r="IOH169" s="494">
        <v>5</v>
      </c>
      <c r="IOI169" s="494">
        <v>5</v>
      </c>
      <c r="IOJ169" s="494">
        <v>5</v>
      </c>
      <c r="IOK169" s="494">
        <v>5</v>
      </c>
      <c r="IOL169" s="494">
        <v>5</v>
      </c>
      <c r="IOM169" s="494">
        <v>5</v>
      </c>
      <c r="ION169" s="494">
        <v>5</v>
      </c>
      <c r="IOO169" s="494">
        <v>5</v>
      </c>
      <c r="IOP169" s="494">
        <v>5</v>
      </c>
      <c r="IOQ169" s="494">
        <v>5</v>
      </c>
      <c r="IOR169" s="494">
        <v>5</v>
      </c>
      <c r="IOS169" s="494">
        <v>5</v>
      </c>
      <c r="IOT169" s="494">
        <v>5</v>
      </c>
      <c r="IOU169" s="494">
        <v>5</v>
      </c>
      <c r="IOV169" s="494">
        <v>5</v>
      </c>
      <c r="IOW169" s="494">
        <v>5</v>
      </c>
      <c r="IOX169" s="494">
        <v>5</v>
      </c>
      <c r="IOY169" s="494">
        <v>5</v>
      </c>
      <c r="IOZ169" s="494">
        <v>5</v>
      </c>
      <c r="IPA169" s="494">
        <v>5</v>
      </c>
      <c r="IPB169" s="494">
        <v>5</v>
      </c>
      <c r="IPC169" s="494">
        <v>5</v>
      </c>
      <c r="IPD169" s="494">
        <v>5</v>
      </c>
      <c r="IPE169" s="494">
        <v>5</v>
      </c>
      <c r="IPF169" s="494">
        <v>5</v>
      </c>
      <c r="IPG169" s="494">
        <v>5</v>
      </c>
      <c r="IPH169" s="494">
        <v>5</v>
      </c>
      <c r="IPI169" s="494">
        <v>5</v>
      </c>
      <c r="IPJ169" s="494">
        <v>5</v>
      </c>
      <c r="IPK169" s="494">
        <v>5</v>
      </c>
      <c r="IPL169" s="494">
        <v>5</v>
      </c>
      <c r="IPM169" s="494">
        <v>5</v>
      </c>
      <c r="IPN169" s="494">
        <v>5</v>
      </c>
      <c r="IPO169" s="494">
        <v>5</v>
      </c>
      <c r="IPP169" s="494">
        <v>5</v>
      </c>
      <c r="IPQ169" s="494">
        <v>5</v>
      </c>
      <c r="IPR169" s="494">
        <v>5</v>
      </c>
      <c r="IPS169" s="494">
        <v>5</v>
      </c>
      <c r="IPT169" s="494">
        <v>5</v>
      </c>
      <c r="IPU169" s="494">
        <v>5</v>
      </c>
      <c r="IPV169" s="494">
        <v>5</v>
      </c>
      <c r="IPW169" s="494">
        <v>5</v>
      </c>
      <c r="IPX169" s="494">
        <v>5</v>
      </c>
      <c r="IPY169" s="494">
        <v>5</v>
      </c>
      <c r="IPZ169" s="494">
        <v>5</v>
      </c>
      <c r="IQA169" s="494">
        <v>5</v>
      </c>
      <c r="IQB169" s="494">
        <v>5</v>
      </c>
      <c r="IQC169" s="494">
        <v>5</v>
      </c>
      <c r="IQD169" s="494">
        <v>5</v>
      </c>
      <c r="IQE169" s="494">
        <v>5</v>
      </c>
      <c r="IQF169" s="494">
        <v>5</v>
      </c>
      <c r="IQG169" s="494">
        <v>5</v>
      </c>
      <c r="IQH169" s="494">
        <v>5</v>
      </c>
      <c r="IQI169" s="494">
        <v>5</v>
      </c>
      <c r="IQJ169" s="494">
        <v>5</v>
      </c>
      <c r="IQK169" s="494">
        <v>5</v>
      </c>
      <c r="IQL169" s="494">
        <v>5</v>
      </c>
      <c r="IQM169" s="494">
        <v>5</v>
      </c>
      <c r="IQN169" s="494">
        <v>5</v>
      </c>
      <c r="IQO169" s="494">
        <v>5</v>
      </c>
      <c r="IQP169" s="494">
        <v>5</v>
      </c>
      <c r="IQQ169" s="494">
        <v>5</v>
      </c>
      <c r="IQR169" s="494">
        <v>5</v>
      </c>
      <c r="IQS169" s="494">
        <v>5</v>
      </c>
      <c r="IQT169" s="494">
        <v>5</v>
      </c>
      <c r="IQU169" s="494">
        <v>5</v>
      </c>
      <c r="IQV169" s="494">
        <v>5</v>
      </c>
      <c r="IQW169" s="494">
        <v>5</v>
      </c>
      <c r="IQX169" s="494">
        <v>5</v>
      </c>
      <c r="IQY169" s="494">
        <v>5</v>
      </c>
      <c r="IQZ169" s="494">
        <v>5</v>
      </c>
      <c r="IRA169" s="494">
        <v>5</v>
      </c>
      <c r="IRB169" s="494">
        <v>5</v>
      </c>
      <c r="IRC169" s="494">
        <v>5</v>
      </c>
      <c r="IRD169" s="494">
        <v>5</v>
      </c>
      <c r="IRE169" s="494">
        <v>5</v>
      </c>
      <c r="IRF169" s="494">
        <v>5</v>
      </c>
      <c r="IRG169" s="494">
        <v>5</v>
      </c>
      <c r="IRH169" s="494">
        <v>5</v>
      </c>
      <c r="IRI169" s="494">
        <v>5</v>
      </c>
      <c r="IRJ169" s="494">
        <v>5</v>
      </c>
      <c r="IRK169" s="494">
        <v>5</v>
      </c>
      <c r="IRL169" s="494">
        <v>5</v>
      </c>
      <c r="IRM169" s="494">
        <v>5</v>
      </c>
      <c r="IRN169" s="494">
        <v>5</v>
      </c>
      <c r="IRO169" s="494">
        <v>5</v>
      </c>
      <c r="IRP169" s="494">
        <v>5</v>
      </c>
      <c r="IRQ169" s="494">
        <v>5</v>
      </c>
      <c r="IRR169" s="494">
        <v>5</v>
      </c>
      <c r="IRS169" s="494">
        <v>5</v>
      </c>
      <c r="IRT169" s="494">
        <v>5</v>
      </c>
      <c r="IRU169" s="494">
        <v>5</v>
      </c>
      <c r="IRV169" s="494">
        <v>5</v>
      </c>
      <c r="IRW169" s="494">
        <v>5</v>
      </c>
      <c r="IRX169" s="494">
        <v>5</v>
      </c>
      <c r="IRY169" s="494">
        <v>5</v>
      </c>
      <c r="IRZ169" s="494">
        <v>5</v>
      </c>
      <c r="ISA169" s="494">
        <v>5</v>
      </c>
      <c r="ISB169" s="494">
        <v>5</v>
      </c>
      <c r="ISC169" s="494">
        <v>5</v>
      </c>
      <c r="ISD169" s="494">
        <v>5</v>
      </c>
      <c r="ISE169" s="494">
        <v>5</v>
      </c>
      <c r="ISF169" s="494">
        <v>5</v>
      </c>
      <c r="ISG169" s="494">
        <v>5</v>
      </c>
      <c r="ISH169" s="494">
        <v>5</v>
      </c>
      <c r="ISI169" s="494">
        <v>5</v>
      </c>
      <c r="ISJ169" s="494">
        <v>5</v>
      </c>
      <c r="ISK169" s="494">
        <v>5</v>
      </c>
      <c r="ISL169" s="494">
        <v>5</v>
      </c>
      <c r="ISM169" s="494">
        <v>5</v>
      </c>
      <c r="ISN169" s="494">
        <v>5</v>
      </c>
      <c r="ISO169" s="494">
        <v>5</v>
      </c>
      <c r="ISP169" s="494">
        <v>5</v>
      </c>
      <c r="ISQ169" s="494">
        <v>5</v>
      </c>
      <c r="ISR169" s="494">
        <v>5</v>
      </c>
      <c r="ISS169" s="494">
        <v>5</v>
      </c>
      <c r="IST169" s="494">
        <v>5</v>
      </c>
      <c r="ISU169" s="494">
        <v>5</v>
      </c>
      <c r="ISV169" s="494">
        <v>5</v>
      </c>
      <c r="ISW169" s="494">
        <v>5</v>
      </c>
      <c r="ISX169" s="494">
        <v>5</v>
      </c>
      <c r="ISY169" s="494">
        <v>5</v>
      </c>
      <c r="ISZ169" s="494">
        <v>5</v>
      </c>
      <c r="ITA169" s="494">
        <v>5</v>
      </c>
      <c r="ITB169" s="494">
        <v>5</v>
      </c>
      <c r="ITC169" s="494">
        <v>5</v>
      </c>
      <c r="ITD169" s="494">
        <v>5</v>
      </c>
      <c r="ITE169" s="494">
        <v>5</v>
      </c>
      <c r="ITF169" s="494">
        <v>5</v>
      </c>
      <c r="ITG169" s="494">
        <v>5</v>
      </c>
      <c r="ITH169" s="494">
        <v>5</v>
      </c>
      <c r="ITI169" s="494">
        <v>5</v>
      </c>
      <c r="ITJ169" s="494">
        <v>5</v>
      </c>
      <c r="ITK169" s="494">
        <v>5</v>
      </c>
      <c r="ITL169" s="494">
        <v>5</v>
      </c>
      <c r="ITM169" s="494">
        <v>5</v>
      </c>
      <c r="ITN169" s="494">
        <v>5</v>
      </c>
      <c r="ITO169" s="494">
        <v>5</v>
      </c>
      <c r="ITP169" s="494">
        <v>5</v>
      </c>
      <c r="ITQ169" s="494">
        <v>5</v>
      </c>
      <c r="ITR169" s="494">
        <v>5</v>
      </c>
      <c r="ITS169" s="494">
        <v>5</v>
      </c>
      <c r="ITT169" s="494">
        <v>5</v>
      </c>
      <c r="ITU169" s="494">
        <v>5</v>
      </c>
      <c r="ITV169" s="494">
        <v>5</v>
      </c>
      <c r="ITW169" s="494">
        <v>5</v>
      </c>
      <c r="ITX169" s="494">
        <v>5</v>
      </c>
      <c r="ITY169" s="494">
        <v>5</v>
      </c>
      <c r="ITZ169" s="494">
        <v>5</v>
      </c>
      <c r="IUA169" s="494">
        <v>5</v>
      </c>
      <c r="IUB169" s="494">
        <v>5</v>
      </c>
      <c r="IUC169" s="494">
        <v>5</v>
      </c>
      <c r="IUD169" s="494">
        <v>5</v>
      </c>
      <c r="IUE169" s="494">
        <v>5</v>
      </c>
      <c r="IUF169" s="494">
        <v>5</v>
      </c>
      <c r="IUG169" s="494">
        <v>5</v>
      </c>
      <c r="IUH169" s="494">
        <v>5</v>
      </c>
      <c r="IUI169" s="494">
        <v>5</v>
      </c>
      <c r="IUJ169" s="494">
        <v>5</v>
      </c>
      <c r="IUK169" s="494">
        <v>5</v>
      </c>
      <c r="IUL169" s="494">
        <v>5</v>
      </c>
      <c r="IUM169" s="494">
        <v>5</v>
      </c>
      <c r="IUN169" s="494">
        <v>5</v>
      </c>
      <c r="IUO169" s="494">
        <v>5</v>
      </c>
      <c r="IUP169" s="494">
        <v>5</v>
      </c>
      <c r="IUQ169" s="494">
        <v>5</v>
      </c>
      <c r="IUR169" s="494">
        <v>5</v>
      </c>
      <c r="IUS169" s="494">
        <v>5</v>
      </c>
      <c r="IUT169" s="494">
        <v>5</v>
      </c>
      <c r="IUU169" s="494">
        <v>5</v>
      </c>
      <c r="IUV169" s="494">
        <v>5</v>
      </c>
      <c r="IUW169" s="494">
        <v>5</v>
      </c>
      <c r="IUX169" s="494">
        <v>5</v>
      </c>
      <c r="IUY169" s="494">
        <v>5</v>
      </c>
      <c r="IUZ169" s="494">
        <v>5</v>
      </c>
      <c r="IVA169" s="494">
        <v>5</v>
      </c>
      <c r="IVB169" s="494">
        <v>5</v>
      </c>
      <c r="IVC169" s="494">
        <v>5</v>
      </c>
      <c r="IVD169" s="494">
        <v>5</v>
      </c>
      <c r="IVE169" s="494">
        <v>5</v>
      </c>
      <c r="IVF169" s="494">
        <v>5</v>
      </c>
      <c r="IVG169" s="494">
        <v>5</v>
      </c>
      <c r="IVH169" s="494">
        <v>5</v>
      </c>
      <c r="IVI169" s="494">
        <v>5</v>
      </c>
      <c r="IVJ169" s="494">
        <v>5</v>
      </c>
      <c r="IVK169" s="494">
        <v>5</v>
      </c>
      <c r="IVL169" s="494">
        <v>5</v>
      </c>
      <c r="IVM169" s="494">
        <v>5</v>
      </c>
      <c r="IVN169" s="494">
        <v>5</v>
      </c>
      <c r="IVO169" s="494">
        <v>5</v>
      </c>
      <c r="IVP169" s="494">
        <v>5</v>
      </c>
      <c r="IVQ169" s="494">
        <v>5</v>
      </c>
      <c r="IVR169" s="494">
        <v>5</v>
      </c>
      <c r="IVS169" s="494">
        <v>5</v>
      </c>
      <c r="IVT169" s="494">
        <v>5</v>
      </c>
      <c r="IVU169" s="494">
        <v>5</v>
      </c>
      <c r="IVV169" s="494">
        <v>5</v>
      </c>
      <c r="IVW169" s="494">
        <v>5</v>
      </c>
      <c r="IVX169" s="494">
        <v>5</v>
      </c>
      <c r="IVY169" s="494">
        <v>5</v>
      </c>
      <c r="IVZ169" s="494">
        <v>5</v>
      </c>
      <c r="IWA169" s="494">
        <v>5</v>
      </c>
      <c r="IWB169" s="494">
        <v>5</v>
      </c>
      <c r="IWC169" s="494">
        <v>5</v>
      </c>
      <c r="IWD169" s="494">
        <v>5</v>
      </c>
      <c r="IWE169" s="494">
        <v>5</v>
      </c>
      <c r="IWF169" s="494">
        <v>5</v>
      </c>
      <c r="IWG169" s="494">
        <v>5</v>
      </c>
      <c r="IWH169" s="494">
        <v>5</v>
      </c>
      <c r="IWI169" s="494">
        <v>5</v>
      </c>
      <c r="IWJ169" s="494">
        <v>5</v>
      </c>
      <c r="IWK169" s="494">
        <v>5</v>
      </c>
      <c r="IWL169" s="494">
        <v>5</v>
      </c>
      <c r="IWM169" s="494">
        <v>5</v>
      </c>
      <c r="IWN169" s="494">
        <v>5</v>
      </c>
      <c r="IWO169" s="494">
        <v>5</v>
      </c>
      <c r="IWP169" s="494">
        <v>5</v>
      </c>
      <c r="IWQ169" s="494">
        <v>5</v>
      </c>
      <c r="IWR169" s="494">
        <v>5</v>
      </c>
      <c r="IWS169" s="494">
        <v>5</v>
      </c>
      <c r="IWT169" s="494">
        <v>5</v>
      </c>
      <c r="IWU169" s="494">
        <v>5</v>
      </c>
      <c r="IWV169" s="494">
        <v>5</v>
      </c>
      <c r="IWW169" s="494">
        <v>5</v>
      </c>
      <c r="IWX169" s="494">
        <v>5</v>
      </c>
      <c r="IWY169" s="494">
        <v>5</v>
      </c>
      <c r="IWZ169" s="494">
        <v>5</v>
      </c>
      <c r="IXA169" s="494">
        <v>5</v>
      </c>
      <c r="IXB169" s="494">
        <v>5</v>
      </c>
      <c r="IXC169" s="494">
        <v>5</v>
      </c>
      <c r="IXD169" s="494">
        <v>5</v>
      </c>
      <c r="IXE169" s="494">
        <v>5</v>
      </c>
      <c r="IXF169" s="494">
        <v>5</v>
      </c>
      <c r="IXG169" s="494">
        <v>5</v>
      </c>
      <c r="IXH169" s="494">
        <v>5</v>
      </c>
      <c r="IXI169" s="494">
        <v>5</v>
      </c>
      <c r="IXJ169" s="494">
        <v>5</v>
      </c>
      <c r="IXK169" s="494">
        <v>5</v>
      </c>
      <c r="IXL169" s="494">
        <v>5</v>
      </c>
      <c r="IXM169" s="494">
        <v>5</v>
      </c>
      <c r="IXN169" s="494">
        <v>5</v>
      </c>
      <c r="IXO169" s="494">
        <v>5</v>
      </c>
      <c r="IXP169" s="494">
        <v>5</v>
      </c>
      <c r="IXQ169" s="494">
        <v>5</v>
      </c>
      <c r="IXR169" s="494">
        <v>5</v>
      </c>
      <c r="IXS169" s="494">
        <v>5</v>
      </c>
      <c r="IXT169" s="494">
        <v>5</v>
      </c>
      <c r="IXU169" s="494">
        <v>5</v>
      </c>
      <c r="IXV169" s="494">
        <v>5</v>
      </c>
      <c r="IXW169" s="494">
        <v>5</v>
      </c>
      <c r="IXX169" s="494">
        <v>5</v>
      </c>
      <c r="IXY169" s="494">
        <v>5</v>
      </c>
      <c r="IXZ169" s="494">
        <v>5</v>
      </c>
      <c r="IYA169" s="494">
        <v>5</v>
      </c>
      <c r="IYB169" s="494">
        <v>5</v>
      </c>
      <c r="IYC169" s="494">
        <v>5</v>
      </c>
      <c r="IYD169" s="494">
        <v>5</v>
      </c>
      <c r="IYE169" s="494">
        <v>5</v>
      </c>
      <c r="IYF169" s="494">
        <v>5</v>
      </c>
      <c r="IYG169" s="494">
        <v>5</v>
      </c>
      <c r="IYH169" s="494">
        <v>5</v>
      </c>
      <c r="IYI169" s="494">
        <v>5</v>
      </c>
      <c r="IYJ169" s="494">
        <v>5</v>
      </c>
      <c r="IYK169" s="494">
        <v>5</v>
      </c>
      <c r="IYL169" s="494">
        <v>5</v>
      </c>
      <c r="IYM169" s="494">
        <v>5</v>
      </c>
      <c r="IYN169" s="494">
        <v>5</v>
      </c>
      <c r="IYO169" s="494">
        <v>5</v>
      </c>
      <c r="IYP169" s="494">
        <v>5</v>
      </c>
      <c r="IYQ169" s="494">
        <v>5</v>
      </c>
      <c r="IYR169" s="494">
        <v>5</v>
      </c>
      <c r="IYS169" s="494">
        <v>5</v>
      </c>
      <c r="IYT169" s="494">
        <v>5</v>
      </c>
      <c r="IYU169" s="494">
        <v>5</v>
      </c>
      <c r="IYV169" s="494">
        <v>5</v>
      </c>
      <c r="IYW169" s="494">
        <v>5</v>
      </c>
      <c r="IYX169" s="494">
        <v>5</v>
      </c>
      <c r="IYY169" s="494">
        <v>5</v>
      </c>
      <c r="IYZ169" s="494">
        <v>5</v>
      </c>
      <c r="IZA169" s="494">
        <v>5</v>
      </c>
      <c r="IZB169" s="494">
        <v>5</v>
      </c>
      <c r="IZC169" s="494">
        <v>5</v>
      </c>
      <c r="IZD169" s="494">
        <v>5</v>
      </c>
      <c r="IZE169" s="494">
        <v>5</v>
      </c>
      <c r="IZF169" s="494">
        <v>5</v>
      </c>
      <c r="IZG169" s="494">
        <v>5</v>
      </c>
      <c r="IZH169" s="494">
        <v>5</v>
      </c>
      <c r="IZI169" s="494">
        <v>5</v>
      </c>
      <c r="IZJ169" s="494">
        <v>5</v>
      </c>
      <c r="IZK169" s="494">
        <v>5</v>
      </c>
      <c r="IZL169" s="494">
        <v>5</v>
      </c>
      <c r="IZM169" s="494">
        <v>5</v>
      </c>
      <c r="IZN169" s="494">
        <v>5</v>
      </c>
      <c r="IZO169" s="494">
        <v>5</v>
      </c>
      <c r="IZP169" s="494">
        <v>5</v>
      </c>
      <c r="IZQ169" s="494">
        <v>5</v>
      </c>
      <c r="IZR169" s="494">
        <v>5</v>
      </c>
      <c r="IZS169" s="494">
        <v>5</v>
      </c>
      <c r="IZT169" s="494">
        <v>5</v>
      </c>
      <c r="IZU169" s="494">
        <v>5</v>
      </c>
      <c r="IZV169" s="494">
        <v>5</v>
      </c>
      <c r="IZW169" s="494">
        <v>5</v>
      </c>
      <c r="IZX169" s="494">
        <v>5</v>
      </c>
      <c r="IZY169" s="494">
        <v>5</v>
      </c>
      <c r="IZZ169" s="494">
        <v>5</v>
      </c>
      <c r="JAA169" s="494">
        <v>5</v>
      </c>
      <c r="JAB169" s="494">
        <v>5</v>
      </c>
      <c r="JAC169" s="494">
        <v>5</v>
      </c>
      <c r="JAD169" s="494">
        <v>5</v>
      </c>
      <c r="JAE169" s="494">
        <v>5</v>
      </c>
      <c r="JAF169" s="494">
        <v>5</v>
      </c>
      <c r="JAG169" s="494">
        <v>5</v>
      </c>
      <c r="JAH169" s="494">
        <v>5</v>
      </c>
      <c r="JAI169" s="494">
        <v>5</v>
      </c>
      <c r="JAJ169" s="494">
        <v>5</v>
      </c>
      <c r="JAK169" s="494">
        <v>5</v>
      </c>
      <c r="JAL169" s="494">
        <v>5</v>
      </c>
      <c r="JAM169" s="494">
        <v>5</v>
      </c>
      <c r="JAN169" s="494">
        <v>5</v>
      </c>
      <c r="JAO169" s="494">
        <v>5</v>
      </c>
      <c r="JAP169" s="494">
        <v>5</v>
      </c>
      <c r="JAQ169" s="494">
        <v>5</v>
      </c>
      <c r="JAR169" s="494">
        <v>5</v>
      </c>
      <c r="JAS169" s="494">
        <v>5</v>
      </c>
      <c r="JAT169" s="494">
        <v>5</v>
      </c>
      <c r="JAU169" s="494">
        <v>5</v>
      </c>
      <c r="JAV169" s="494">
        <v>5</v>
      </c>
      <c r="JAW169" s="494">
        <v>5</v>
      </c>
      <c r="JAX169" s="494">
        <v>5</v>
      </c>
      <c r="JAY169" s="494">
        <v>5</v>
      </c>
      <c r="JAZ169" s="494">
        <v>5</v>
      </c>
      <c r="JBA169" s="494">
        <v>5</v>
      </c>
      <c r="JBB169" s="494">
        <v>5</v>
      </c>
      <c r="JBC169" s="494">
        <v>5</v>
      </c>
      <c r="JBD169" s="494">
        <v>5</v>
      </c>
      <c r="JBE169" s="494">
        <v>5</v>
      </c>
      <c r="JBF169" s="494">
        <v>5</v>
      </c>
      <c r="JBG169" s="494">
        <v>5</v>
      </c>
      <c r="JBH169" s="494">
        <v>5</v>
      </c>
      <c r="JBI169" s="494">
        <v>5</v>
      </c>
      <c r="JBJ169" s="494">
        <v>5</v>
      </c>
      <c r="JBK169" s="494">
        <v>5</v>
      </c>
      <c r="JBL169" s="494">
        <v>5</v>
      </c>
      <c r="JBM169" s="494">
        <v>5</v>
      </c>
      <c r="JBN169" s="494">
        <v>5</v>
      </c>
      <c r="JBO169" s="494">
        <v>5</v>
      </c>
      <c r="JBP169" s="494">
        <v>5</v>
      </c>
      <c r="JBQ169" s="494">
        <v>5</v>
      </c>
      <c r="JBR169" s="494">
        <v>5</v>
      </c>
      <c r="JBS169" s="494">
        <v>5</v>
      </c>
      <c r="JBT169" s="494">
        <v>5</v>
      </c>
      <c r="JBU169" s="494">
        <v>5</v>
      </c>
      <c r="JBV169" s="494">
        <v>5</v>
      </c>
      <c r="JBW169" s="494">
        <v>5</v>
      </c>
      <c r="JBX169" s="494">
        <v>5</v>
      </c>
      <c r="JBY169" s="494">
        <v>5</v>
      </c>
      <c r="JBZ169" s="494">
        <v>5</v>
      </c>
      <c r="JCA169" s="494">
        <v>5</v>
      </c>
      <c r="JCB169" s="494">
        <v>5</v>
      </c>
      <c r="JCC169" s="494">
        <v>5</v>
      </c>
      <c r="JCD169" s="494">
        <v>5</v>
      </c>
      <c r="JCE169" s="494">
        <v>5</v>
      </c>
      <c r="JCF169" s="494">
        <v>5</v>
      </c>
      <c r="JCG169" s="494">
        <v>5</v>
      </c>
      <c r="JCH169" s="494">
        <v>5</v>
      </c>
      <c r="JCI169" s="494">
        <v>5</v>
      </c>
      <c r="JCJ169" s="494">
        <v>5</v>
      </c>
      <c r="JCK169" s="494">
        <v>5</v>
      </c>
      <c r="JCL169" s="494">
        <v>5</v>
      </c>
      <c r="JCM169" s="494">
        <v>5</v>
      </c>
      <c r="JCN169" s="494">
        <v>5</v>
      </c>
      <c r="JCO169" s="494">
        <v>5</v>
      </c>
      <c r="JCP169" s="494">
        <v>5</v>
      </c>
      <c r="JCQ169" s="494">
        <v>5</v>
      </c>
      <c r="JCR169" s="494">
        <v>5</v>
      </c>
      <c r="JCS169" s="494">
        <v>5</v>
      </c>
      <c r="JCT169" s="494">
        <v>5</v>
      </c>
      <c r="JCU169" s="494">
        <v>5</v>
      </c>
      <c r="JCV169" s="494">
        <v>5</v>
      </c>
      <c r="JCW169" s="494">
        <v>5</v>
      </c>
      <c r="JCX169" s="494">
        <v>5</v>
      </c>
      <c r="JCY169" s="494">
        <v>5</v>
      </c>
      <c r="JCZ169" s="494">
        <v>5</v>
      </c>
      <c r="JDA169" s="494">
        <v>5</v>
      </c>
      <c r="JDB169" s="494">
        <v>5</v>
      </c>
      <c r="JDC169" s="494">
        <v>5</v>
      </c>
      <c r="JDD169" s="494">
        <v>5</v>
      </c>
      <c r="JDE169" s="494">
        <v>5</v>
      </c>
      <c r="JDF169" s="494">
        <v>5</v>
      </c>
      <c r="JDG169" s="494">
        <v>5</v>
      </c>
      <c r="JDH169" s="494">
        <v>5</v>
      </c>
      <c r="JDI169" s="494">
        <v>5</v>
      </c>
      <c r="JDJ169" s="494">
        <v>5</v>
      </c>
      <c r="JDK169" s="494">
        <v>5</v>
      </c>
      <c r="JDL169" s="494">
        <v>5</v>
      </c>
      <c r="JDM169" s="494">
        <v>5</v>
      </c>
      <c r="JDN169" s="494">
        <v>5</v>
      </c>
      <c r="JDO169" s="494">
        <v>5</v>
      </c>
      <c r="JDP169" s="494">
        <v>5</v>
      </c>
      <c r="JDQ169" s="494">
        <v>5</v>
      </c>
      <c r="JDR169" s="494">
        <v>5</v>
      </c>
      <c r="JDS169" s="494">
        <v>5</v>
      </c>
      <c r="JDT169" s="494">
        <v>5</v>
      </c>
      <c r="JDU169" s="494">
        <v>5</v>
      </c>
      <c r="JDV169" s="494">
        <v>5</v>
      </c>
      <c r="JDW169" s="494">
        <v>5</v>
      </c>
      <c r="JDX169" s="494">
        <v>5</v>
      </c>
      <c r="JDY169" s="494">
        <v>5</v>
      </c>
      <c r="JDZ169" s="494">
        <v>5</v>
      </c>
      <c r="JEA169" s="494">
        <v>5</v>
      </c>
      <c r="JEB169" s="494">
        <v>5</v>
      </c>
      <c r="JEC169" s="494">
        <v>5</v>
      </c>
      <c r="JED169" s="494">
        <v>5</v>
      </c>
      <c r="JEE169" s="494">
        <v>5</v>
      </c>
      <c r="JEF169" s="494">
        <v>5</v>
      </c>
      <c r="JEG169" s="494">
        <v>5</v>
      </c>
      <c r="JEH169" s="494">
        <v>5</v>
      </c>
      <c r="JEI169" s="494">
        <v>5</v>
      </c>
      <c r="JEJ169" s="494">
        <v>5</v>
      </c>
      <c r="JEK169" s="494">
        <v>5</v>
      </c>
      <c r="JEL169" s="494">
        <v>5</v>
      </c>
      <c r="JEM169" s="494">
        <v>5</v>
      </c>
      <c r="JEN169" s="494">
        <v>5</v>
      </c>
      <c r="JEO169" s="494">
        <v>5</v>
      </c>
      <c r="JEP169" s="494">
        <v>5</v>
      </c>
      <c r="JEQ169" s="494">
        <v>5</v>
      </c>
      <c r="JER169" s="494">
        <v>5</v>
      </c>
      <c r="JES169" s="494">
        <v>5</v>
      </c>
      <c r="JET169" s="494">
        <v>5</v>
      </c>
      <c r="JEU169" s="494">
        <v>5</v>
      </c>
      <c r="JEV169" s="494">
        <v>5</v>
      </c>
      <c r="JEW169" s="494">
        <v>5</v>
      </c>
      <c r="JEX169" s="494">
        <v>5</v>
      </c>
      <c r="JEY169" s="494">
        <v>5</v>
      </c>
      <c r="JEZ169" s="494">
        <v>5</v>
      </c>
      <c r="JFA169" s="494">
        <v>5</v>
      </c>
      <c r="JFB169" s="494">
        <v>5</v>
      </c>
      <c r="JFC169" s="494">
        <v>5</v>
      </c>
      <c r="JFD169" s="494">
        <v>5</v>
      </c>
      <c r="JFE169" s="494">
        <v>5</v>
      </c>
      <c r="JFF169" s="494">
        <v>5</v>
      </c>
      <c r="JFG169" s="494">
        <v>5</v>
      </c>
      <c r="JFH169" s="494">
        <v>5</v>
      </c>
      <c r="JFI169" s="494">
        <v>5</v>
      </c>
      <c r="JFJ169" s="494">
        <v>5</v>
      </c>
      <c r="JFK169" s="494">
        <v>5</v>
      </c>
      <c r="JFL169" s="494">
        <v>5</v>
      </c>
      <c r="JFM169" s="494">
        <v>5</v>
      </c>
      <c r="JFN169" s="494">
        <v>5</v>
      </c>
      <c r="JFO169" s="494">
        <v>5</v>
      </c>
      <c r="JFP169" s="494">
        <v>5</v>
      </c>
      <c r="JFQ169" s="494">
        <v>5</v>
      </c>
      <c r="JFR169" s="494">
        <v>5</v>
      </c>
      <c r="JFS169" s="494">
        <v>5</v>
      </c>
      <c r="JFT169" s="494">
        <v>5</v>
      </c>
      <c r="JFU169" s="494">
        <v>5</v>
      </c>
      <c r="JFV169" s="494">
        <v>5</v>
      </c>
      <c r="JFW169" s="494">
        <v>5</v>
      </c>
      <c r="JFX169" s="494">
        <v>5</v>
      </c>
      <c r="JFY169" s="494">
        <v>5</v>
      </c>
      <c r="JFZ169" s="494">
        <v>5</v>
      </c>
      <c r="JGA169" s="494">
        <v>5</v>
      </c>
      <c r="JGB169" s="494">
        <v>5</v>
      </c>
      <c r="JGC169" s="494">
        <v>5</v>
      </c>
      <c r="JGD169" s="494">
        <v>5</v>
      </c>
      <c r="JGE169" s="494">
        <v>5</v>
      </c>
      <c r="JGF169" s="494">
        <v>5</v>
      </c>
      <c r="JGG169" s="494">
        <v>5</v>
      </c>
      <c r="JGH169" s="494">
        <v>5</v>
      </c>
      <c r="JGI169" s="494">
        <v>5</v>
      </c>
      <c r="JGJ169" s="494">
        <v>5</v>
      </c>
      <c r="JGK169" s="494">
        <v>5</v>
      </c>
      <c r="JGL169" s="494">
        <v>5</v>
      </c>
      <c r="JGM169" s="494">
        <v>5</v>
      </c>
      <c r="JGN169" s="494">
        <v>5</v>
      </c>
      <c r="JGO169" s="494">
        <v>5</v>
      </c>
      <c r="JGP169" s="494">
        <v>5</v>
      </c>
      <c r="JGQ169" s="494">
        <v>5</v>
      </c>
      <c r="JGR169" s="494">
        <v>5</v>
      </c>
      <c r="JGS169" s="494">
        <v>5</v>
      </c>
      <c r="JGT169" s="494">
        <v>5</v>
      </c>
      <c r="JGU169" s="494">
        <v>5</v>
      </c>
      <c r="JGV169" s="494">
        <v>5</v>
      </c>
      <c r="JGW169" s="494">
        <v>5</v>
      </c>
      <c r="JGX169" s="494">
        <v>5</v>
      </c>
      <c r="JGY169" s="494">
        <v>5</v>
      </c>
      <c r="JGZ169" s="494">
        <v>5</v>
      </c>
      <c r="JHA169" s="494">
        <v>5</v>
      </c>
      <c r="JHB169" s="494">
        <v>5</v>
      </c>
      <c r="JHC169" s="494">
        <v>5</v>
      </c>
      <c r="JHD169" s="494">
        <v>5</v>
      </c>
      <c r="JHE169" s="494">
        <v>5</v>
      </c>
      <c r="JHF169" s="494">
        <v>5</v>
      </c>
      <c r="JHG169" s="494">
        <v>5</v>
      </c>
      <c r="JHH169" s="494">
        <v>5</v>
      </c>
      <c r="JHI169" s="494">
        <v>5</v>
      </c>
      <c r="JHJ169" s="494">
        <v>5</v>
      </c>
      <c r="JHK169" s="494">
        <v>5</v>
      </c>
      <c r="JHL169" s="494">
        <v>5</v>
      </c>
      <c r="JHM169" s="494">
        <v>5</v>
      </c>
      <c r="JHN169" s="494">
        <v>5</v>
      </c>
      <c r="JHO169" s="494">
        <v>5</v>
      </c>
      <c r="JHP169" s="494">
        <v>5</v>
      </c>
      <c r="JHQ169" s="494">
        <v>5</v>
      </c>
      <c r="JHR169" s="494">
        <v>5</v>
      </c>
      <c r="JHS169" s="494">
        <v>5</v>
      </c>
      <c r="JHT169" s="494">
        <v>5</v>
      </c>
      <c r="JHU169" s="494">
        <v>5</v>
      </c>
      <c r="JHV169" s="494">
        <v>5</v>
      </c>
      <c r="JHW169" s="494">
        <v>5</v>
      </c>
      <c r="JHX169" s="494">
        <v>5</v>
      </c>
      <c r="JHY169" s="494">
        <v>5</v>
      </c>
      <c r="JHZ169" s="494">
        <v>5</v>
      </c>
      <c r="JIA169" s="494">
        <v>5</v>
      </c>
      <c r="JIB169" s="494">
        <v>5</v>
      </c>
      <c r="JIC169" s="494">
        <v>5</v>
      </c>
      <c r="JID169" s="494">
        <v>5</v>
      </c>
      <c r="JIE169" s="494">
        <v>5</v>
      </c>
      <c r="JIF169" s="494">
        <v>5</v>
      </c>
      <c r="JIG169" s="494">
        <v>5</v>
      </c>
      <c r="JIH169" s="494">
        <v>5</v>
      </c>
      <c r="JII169" s="494">
        <v>5</v>
      </c>
      <c r="JIJ169" s="494">
        <v>5</v>
      </c>
      <c r="JIK169" s="494">
        <v>5</v>
      </c>
      <c r="JIL169" s="494">
        <v>5</v>
      </c>
      <c r="JIM169" s="494">
        <v>5</v>
      </c>
      <c r="JIN169" s="494">
        <v>5</v>
      </c>
      <c r="JIO169" s="494">
        <v>5</v>
      </c>
      <c r="JIP169" s="494">
        <v>5</v>
      </c>
      <c r="JIQ169" s="494">
        <v>5</v>
      </c>
      <c r="JIR169" s="494">
        <v>5</v>
      </c>
      <c r="JIS169" s="494">
        <v>5</v>
      </c>
      <c r="JIT169" s="494">
        <v>5</v>
      </c>
      <c r="JIU169" s="494">
        <v>5</v>
      </c>
      <c r="JIV169" s="494">
        <v>5</v>
      </c>
      <c r="JIW169" s="494">
        <v>5</v>
      </c>
      <c r="JIX169" s="494">
        <v>5</v>
      </c>
      <c r="JIY169" s="494">
        <v>5</v>
      </c>
      <c r="JIZ169" s="494">
        <v>5</v>
      </c>
      <c r="JJA169" s="494">
        <v>5</v>
      </c>
      <c r="JJB169" s="494">
        <v>5</v>
      </c>
      <c r="JJC169" s="494">
        <v>5</v>
      </c>
      <c r="JJD169" s="494">
        <v>5</v>
      </c>
      <c r="JJE169" s="494">
        <v>5</v>
      </c>
      <c r="JJF169" s="494">
        <v>5</v>
      </c>
      <c r="JJG169" s="494">
        <v>5</v>
      </c>
      <c r="JJH169" s="494">
        <v>5</v>
      </c>
      <c r="JJI169" s="494">
        <v>5</v>
      </c>
      <c r="JJJ169" s="494">
        <v>5</v>
      </c>
      <c r="JJK169" s="494">
        <v>5</v>
      </c>
      <c r="JJL169" s="494">
        <v>5</v>
      </c>
      <c r="JJM169" s="494">
        <v>5</v>
      </c>
      <c r="JJN169" s="494">
        <v>5</v>
      </c>
      <c r="JJO169" s="494">
        <v>5</v>
      </c>
      <c r="JJP169" s="494">
        <v>5</v>
      </c>
      <c r="JJQ169" s="494">
        <v>5</v>
      </c>
      <c r="JJR169" s="494">
        <v>5</v>
      </c>
      <c r="JJS169" s="494">
        <v>5</v>
      </c>
      <c r="JJT169" s="494">
        <v>5</v>
      </c>
      <c r="JJU169" s="494">
        <v>5</v>
      </c>
      <c r="JJV169" s="494">
        <v>5</v>
      </c>
      <c r="JJW169" s="494">
        <v>5</v>
      </c>
      <c r="JJX169" s="494">
        <v>5</v>
      </c>
      <c r="JJY169" s="494">
        <v>5</v>
      </c>
      <c r="JJZ169" s="494">
        <v>5</v>
      </c>
      <c r="JKA169" s="494">
        <v>5</v>
      </c>
      <c r="JKB169" s="494">
        <v>5</v>
      </c>
      <c r="JKC169" s="494">
        <v>5</v>
      </c>
      <c r="JKD169" s="494">
        <v>5</v>
      </c>
      <c r="JKE169" s="494">
        <v>5</v>
      </c>
      <c r="JKF169" s="494">
        <v>5</v>
      </c>
      <c r="JKG169" s="494">
        <v>5</v>
      </c>
      <c r="JKH169" s="494">
        <v>5</v>
      </c>
      <c r="JKI169" s="494">
        <v>5</v>
      </c>
      <c r="JKJ169" s="494">
        <v>5</v>
      </c>
      <c r="JKK169" s="494">
        <v>5</v>
      </c>
      <c r="JKL169" s="494">
        <v>5</v>
      </c>
      <c r="JKM169" s="494">
        <v>5</v>
      </c>
      <c r="JKN169" s="494">
        <v>5</v>
      </c>
      <c r="JKO169" s="494">
        <v>5</v>
      </c>
      <c r="JKP169" s="494">
        <v>5</v>
      </c>
      <c r="JKQ169" s="494">
        <v>5</v>
      </c>
      <c r="JKR169" s="494">
        <v>5</v>
      </c>
      <c r="JKS169" s="494">
        <v>5</v>
      </c>
      <c r="JKT169" s="494">
        <v>5</v>
      </c>
      <c r="JKU169" s="494">
        <v>5</v>
      </c>
      <c r="JKV169" s="494">
        <v>5</v>
      </c>
      <c r="JKW169" s="494">
        <v>5</v>
      </c>
      <c r="JKX169" s="494">
        <v>5</v>
      </c>
      <c r="JKY169" s="494">
        <v>5</v>
      </c>
      <c r="JKZ169" s="494">
        <v>5</v>
      </c>
      <c r="JLA169" s="494">
        <v>5</v>
      </c>
      <c r="JLB169" s="494">
        <v>5</v>
      </c>
      <c r="JLC169" s="494">
        <v>5</v>
      </c>
      <c r="JLD169" s="494">
        <v>5</v>
      </c>
      <c r="JLE169" s="494">
        <v>5</v>
      </c>
      <c r="JLF169" s="494">
        <v>5</v>
      </c>
      <c r="JLG169" s="494">
        <v>5</v>
      </c>
      <c r="JLH169" s="494">
        <v>5</v>
      </c>
      <c r="JLI169" s="494">
        <v>5</v>
      </c>
      <c r="JLJ169" s="494">
        <v>5</v>
      </c>
      <c r="JLK169" s="494">
        <v>5</v>
      </c>
      <c r="JLL169" s="494">
        <v>5</v>
      </c>
      <c r="JLM169" s="494">
        <v>5</v>
      </c>
      <c r="JLN169" s="494">
        <v>5</v>
      </c>
      <c r="JLO169" s="494">
        <v>5</v>
      </c>
      <c r="JLP169" s="494">
        <v>5</v>
      </c>
      <c r="JLQ169" s="494">
        <v>5</v>
      </c>
      <c r="JLR169" s="494">
        <v>5</v>
      </c>
      <c r="JLS169" s="494">
        <v>5</v>
      </c>
      <c r="JLT169" s="494">
        <v>5</v>
      </c>
      <c r="JLU169" s="494">
        <v>5</v>
      </c>
      <c r="JLV169" s="494">
        <v>5</v>
      </c>
      <c r="JLW169" s="494">
        <v>5</v>
      </c>
      <c r="JLX169" s="494">
        <v>5</v>
      </c>
      <c r="JLY169" s="494">
        <v>5</v>
      </c>
      <c r="JLZ169" s="494">
        <v>5</v>
      </c>
      <c r="JMA169" s="494">
        <v>5</v>
      </c>
      <c r="JMB169" s="494">
        <v>5</v>
      </c>
      <c r="JMC169" s="494">
        <v>5</v>
      </c>
      <c r="JMD169" s="494">
        <v>5</v>
      </c>
      <c r="JME169" s="494">
        <v>5</v>
      </c>
      <c r="JMF169" s="494">
        <v>5</v>
      </c>
      <c r="JMG169" s="494">
        <v>5</v>
      </c>
      <c r="JMH169" s="494">
        <v>5</v>
      </c>
      <c r="JMI169" s="494">
        <v>5</v>
      </c>
      <c r="JMJ169" s="494">
        <v>5</v>
      </c>
      <c r="JMK169" s="494">
        <v>5</v>
      </c>
      <c r="JML169" s="494">
        <v>5</v>
      </c>
      <c r="JMM169" s="494">
        <v>5</v>
      </c>
      <c r="JMN169" s="494">
        <v>5</v>
      </c>
      <c r="JMO169" s="494">
        <v>5</v>
      </c>
      <c r="JMP169" s="494">
        <v>5</v>
      </c>
      <c r="JMQ169" s="494">
        <v>5</v>
      </c>
      <c r="JMR169" s="494">
        <v>5</v>
      </c>
      <c r="JMS169" s="494">
        <v>5</v>
      </c>
      <c r="JMT169" s="494">
        <v>5</v>
      </c>
      <c r="JMU169" s="494">
        <v>5</v>
      </c>
      <c r="JMV169" s="494">
        <v>5</v>
      </c>
      <c r="JMW169" s="494">
        <v>5</v>
      </c>
      <c r="JMX169" s="494">
        <v>5</v>
      </c>
      <c r="JMY169" s="494">
        <v>5</v>
      </c>
      <c r="JMZ169" s="494">
        <v>5</v>
      </c>
      <c r="JNA169" s="494">
        <v>5</v>
      </c>
      <c r="JNB169" s="494">
        <v>5</v>
      </c>
      <c r="JNC169" s="494">
        <v>5</v>
      </c>
      <c r="JND169" s="494">
        <v>5</v>
      </c>
      <c r="JNE169" s="494">
        <v>5</v>
      </c>
      <c r="JNF169" s="494">
        <v>5</v>
      </c>
      <c r="JNG169" s="494">
        <v>5</v>
      </c>
      <c r="JNH169" s="494">
        <v>5</v>
      </c>
      <c r="JNI169" s="494">
        <v>5</v>
      </c>
      <c r="JNJ169" s="494">
        <v>5</v>
      </c>
      <c r="JNK169" s="494">
        <v>5</v>
      </c>
      <c r="JNL169" s="494">
        <v>5</v>
      </c>
      <c r="JNM169" s="494">
        <v>5</v>
      </c>
      <c r="JNN169" s="494">
        <v>5</v>
      </c>
      <c r="JNO169" s="494">
        <v>5</v>
      </c>
      <c r="JNP169" s="494">
        <v>5</v>
      </c>
      <c r="JNQ169" s="494">
        <v>5</v>
      </c>
      <c r="JNR169" s="494">
        <v>5</v>
      </c>
      <c r="JNS169" s="494">
        <v>5</v>
      </c>
      <c r="JNT169" s="494">
        <v>5</v>
      </c>
      <c r="JNU169" s="494">
        <v>5</v>
      </c>
      <c r="JNV169" s="494">
        <v>5</v>
      </c>
      <c r="JNW169" s="494">
        <v>5</v>
      </c>
      <c r="JNX169" s="494">
        <v>5</v>
      </c>
      <c r="JNY169" s="494">
        <v>5</v>
      </c>
      <c r="JNZ169" s="494">
        <v>5</v>
      </c>
      <c r="JOA169" s="494">
        <v>5</v>
      </c>
      <c r="JOB169" s="494">
        <v>5</v>
      </c>
      <c r="JOC169" s="494">
        <v>5</v>
      </c>
      <c r="JOD169" s="494">
        <v>5</v>
      </c>
      <c r="JOE169" s="494">
        <v>5</v>
      </c>
      <c r="JOF169" s="494">
        <v>5</v>
      </c>
      <c r="JOG169" s="494">
        <v>5</v>
      </c>
      <c r="JOH169" s="494">
        <v>5</v>
      </c>
      <c r="JOI169" s="494">
        <v>5</v>
      </c>
      <c r="JOJ169" s="494">
        <v>5</v>
      </c>
      <c r="JOK169" s="494">
        <v>5</v>
      </c>
      <c r="JOL169" s="494">
        <v>5</v>
      </c>
      <c r="JOM169" s="494">
        <v>5</v>
      </c>
      <c r="JON169" s="494">
        <v>5</v>
      </c>
      <c r="JOO169" s="494">
        <v>5</v>
      </c>
      <c r="JOP169" s="494">
        <v>5</v>
      </c>
      <c r="JOQ169" s="494">
        <v>5</v>
      </c>
      <c r="JOR169" s="494">
        <v>5</v>
      </c>
      <c r="JOS169" s="494">
        <v>5</v>
      </c>
      <c r="JOT169" s="494">
        <v>5</v>
      </c>
      <c r="JOU169" s="494">
        <v>5</v>
      </c>
      <c r="JOV169" s="494">
        <v>5</v>
      </c>
      <c r="JOW169" s="494">
        <v>5</v>
      </c>
      <c r="JOX169" s="494">
        <v>5</v>
      </c>
      <c r="JOY169" s="494">
        <v>5</v>
      </c>
      <c r="JOZ169" s="494">
        <v>5</v>
      </c>
      <c r="JPA169" s="494">
        <v>5</v>
      </c>
      <c r="JPB169" s="494">
        <v>5</v>
      </c>
      <c r="JPC169" s="494">
        <v>5</v>
      </c>
      <c r="JPD169" s="494">
        <v>5</v>
      </c>
      <c r="JPE169" s="494">
        <v>5</v>
      </c>
      <c r="JPF169" s="494">
        <v>5</v>
      </c>
      <c r="JPG169" s="494">
        <v>5</v>
      </c>
      <c r="JPH169" s="494">
        <v>5</v>
      </c>
      <c r="JPI169" s="494">
        <v>5</v>
      </c>
      <c r="JPJ169" s="494">
        <v>5</v>
      </c>
      <c r="JPK169" s="494">
        <v>5</v>
      </c>
      <c r="JPL169" s="494">
        <v>5</v>
      </c>
      <c r="JPM169" s="494">
        <v>5</v>
      </c>
      <c r="JPN169" s="494">
        <v>5</v>
      </c>
      <c r="JPO169" s="494">
        <v>5</v>
      </c>
      <c r="JPP169" s="494">
        <v>5</v>
      </c>
      <c r="JPQ169" s="494">
        <v>5</v>
      </c>
      <c r="JPR169" s="494">
        <v>5</v>
      </c>
      <c r="JPS169" s="494">
        <v>5</v>
      </c>
      <c r="JPT169" s="494">
        <v>5</v>
      </c>
      <c r="JPU169" s="494">
        <v>5</v>
      </c>
      <c r="JPV169" s="494">
        <v>5</v>
      </c>
      <c r="JPW169" s="494">
        <v>5</v>
      </c>
      <c r="JPX169" s="494">
        <v>5</v>
      </c>
      <c r="JPY169" s="494">
        <v>5</v>
      </c>
      <c r="JPZ169" s="494">
        <v>5</v>
      </c>
      <c r="JQA169" s="494">
        <v>5</v>
      </c>
      <c r="JQB169" s="494">
        <v>5</v>
      </c>
      <c r="JQC169" s="494">
        <v>5</v>
      </c>
      <c r="JQD169" s="494">
        <v>5</v>
      </c>
      <c r="JQE169" s="494">
        <v>5</v>
      </c>
      <c r="JQF169" s="494">
        <v>5</v>
      </c>
      <c r="JQG169" s="494">
        <v>5</v>
      </c>
      <c r="JQH169" s="494">
        <v>5</v>
      </c>
      <c r="JQI169" s="494">
        <v>5</v>
      </c>
      <c r="JQJ169" s="494">
        <v>5</v>
      </c>
      <c r="JQK169" s="494">
        <v>5</v>
      </c>
      <c r="JQL169" s="494">
        <v>5</v>
      </c>
      <c r="JQM169" s="494">
        <v>5</v>
      </c>
      <c r="JQN169" s="494">
        <v>5</v>
      </c>
      <c r="JQO169" s="494">
        <v>5</v>
      </c>
      <c r="JQP169" s="494">
        <v>5</v>
      </c>
      <c r="JQQ169" s="494">
        <v>5</v>
      </c>
      <c r="JQR169" s="494">
        <v>5</v>
      </c>
      <c r="JQS169" s="494">
        <v>5</v>
      </c>
      <c r="JQT169" s="494">
        <v>5</v>
      </c>
      <c r="JQU169" s="494">
        <v>5</v>
      </c>
      <c r="JQV169" s="494">
        <v>5</v>
      </c>
      <c r="JQW169" s="494">
        <v>5</v>
      </c>
      <c r="JQX169" s="494">
        <v>5</v>
      </c>
      <c r="JQY169" s="494">
        <v>5</v>
      </c>
      <c r="JQZ169" s="494">
        <v>5</v>
      </c>
      <c r="JRA169" s="494">
        <v>5</v>
      </c>
      <c r="JRB169" s="494">
        <v>5</v>
      </c>
      <c r="JRC169" s="494">
        <v>5</v>
      </c>
      <c r="JRD169" s="494">
        <v>5</v>
      </c>
      <c r="JRE169" s="494">
        <v>5</v>
      </c>
      <c r="JRF169" s="494">
        <v>5</v>
      </c>
      <c r="JRG169" s="494">
        <v>5</v>
      </c>
      <c r="JRH169" s="494">
        <v>5</v>
      </c>
      <c r="JRI169" s="494">
        <v>5</v>
      </c>
      <c r="JRJ169" s="494">
        <v>5</v>
      </c>
      <c r="JRK169" s="494">
        <v>5</v>
      </c>
      <c r="JRL169" s="494">
        <v>5</v>
      </c>
      <c r="JRM169" s="494">
        <v>5</v>
      </c>
      <c r="JRN169" s="494">
        <v>5</v>
      </c>
      <c r="JRO169" s="494">
        <v>5</v>
      </c>
      <c r="JRP169" s="494">
        <v>5</v>
      </c>
      <c r="JRQ169" s="494">
        <v>5</v>
      </c>
      <c r="JRR169" s="494">
        <v>5</v>
      </c>
      <c r="JRS169" s="494">
        <v>5</v>
      </c>
      <c r="JRT169" s="494">
        <v>5</v>
      </c>
      <c r="JRU169" s="494">
        <v>5</v>
      </c>
      <c r="JRV169" s="494">
        <v>5</v>
      </c>
      <c r="JRW169" s="494">
        <v>5</v>
      </c>
      <c r="JRX169" s="494">
        <v>5</v>
      </c>
      <c r="JRY169" s="494">
        <v>5</v>
      </c>
      <c r="JRZ169" s="494">
        <v>5</v>
      </c>
      <c r="JSA169" s="494">
        <v>5</v>
      </c>
      <c r="JSB169" s="494">
        <v>5</v>
      </c>
      <c r="JSC169" s="494">
        <v>5</v>
      </c>
      <c r="JSD169" s="494">
        <v>5</v>
      </c>
      <c r="JSE169" s="494">
        <v>5</v>
      </c>
      <c r="JSF169" s="494">
        <v>5</v>
      </c>
      <c r="JSG169" s="494">
        <v>5</v>
      </c>
      <c r="JSH169" s="494">
        <v>5</v>
      </c>
      <c r="JSI169" s="494">
        <v>5</v>
      </c>
      <c r="JSJ169" s="494">
        <v>5</v>
      </c>
      <c r="JSK169" s="494">
        <v>5</v>
      </c>
      <c r="JSL169" s="494">
        <v>5</v>
      </c>
      <c r="JSM169" s="494">
        <v>5</v>
      </c>
      <c r="JSN169" s="494">
        <v>5</v>
      </c>
      <c r="JSO169" s="494">
        <v>5</v>
      </c>
      <c r="JSP169" s="494">
        <v>5</v>
      </c>
      <c r="JSQ169" s="494">
        <v>5</v>
      </c>
      <c r="JSR169" s="494">
        <v>5</v>
      </c>
      <c r="JSS169" s="494">
        <v>5</v>
      </c>
      <c r="JST169" s="494">
        <v>5</v>
      </c>
      <c r="JSU169" s="494">
        <v>5</v>
      </c>
      <c r="JSV169" s="494">
        <v>5</v>
      </c>
      <c r="JSW169" s="494">
        <v>5</v>
      </c>
      <c r="JSX169" s="494">
        <v>5</v>
      </c>
      <c r="JSY169" s="494">
        <v>5</v>
      </c>
      <c r="JSZ169" s="494">
        <v>5</v>
      </c>
      <c r="JTA169" s="494">
        <v>5</v>
      </c>
      <c r="JTB169" s="494">
        <v>5</v>
      </c>
      <c r="JTC169" s="494">
        <v>5</v>
      </c>
      <c r="JTD169" s="494">
        <v>5</v>
      </c>
      <c r="JTE169" s="494">
        <v>5</v>
      </c>
      <c r="JTF169" s="494">
        <v>5</v>
      </c>
      <c r="JTG169" s="494">
        <v>5</v>
      </c>
      <c r="JTH169" s="494">
        <v>5</v>
      </c>
      <c r="JTI169" s="494">
        <v>5</v>
      </c>
      <c r="JTJ169" s="494">
        <v>5</v>
      </c>
      <c r="JTK169" s="494">
        <v>5</v>
      </c>
      <c r="JTL169" s="494">
        <v>5</v>
      </c>
      <c r="JTM169" s="494">
        <v>5</v>
      </c>
      <c r="JTN169" s="494">
        <v>5</v>
      </c>
      <c r="JTO169" s="494">
        <v>5</v>
      </c>
      <c r="JTP169" s="494">
        <v>5</v>
      </c>
      <c r="JTQ169" s="494">
        <v>5</v>
      </c>
      <c r="JTR169" s="494">
        <v>5</v>
      </c>
      <c r="JTS169" s="494">
        <v>5</v>
      </c>
      <c r="JTT169" s="494">
        <v>5</v>
      </c>
      <c r="JTU169" s="494">
        <v>5</v>
      </c>
      <c r="JTV169" s="494">
        <v>5</v>
      </c>
      <c r="JTW169" s="494">
        <v>5</v>
      </c>
      <c r="JTX169" s="494">
        <v>5</v>
      </c>
      <c r="JTY169" s="494">
        <v>5</v>
      </c>
      <c r="JTZ169" s="494">
        <v>5</v>
      </c>
      <c r="JUA169" s="494">
        <v>5</v>
      </c>
      <c r="JUB169" s="494">
        <v>5</v>
      </c>
      <c r="JUC169" s="494">
        <v>5</v>
      </c>
      <c r="JUD169" s="494">
        <v>5</v>
      </c>
      <c r="JUE169" s="494">
        <v>5</v>
      </c>
      <c r="JUF169" s="494">
        <v>5</v>
      </c>
      <c r="JUG169" s="494">
        <v>5</v>
      </c>
      <c r="JUH169" s="494">
        <v>5</v>
      </c>
      <c r="JUI169" s="494">
        <v>5</v>
      </c>
      <c r="JUJ169" s="494">
        <v>5</v>
      </c>
      <c r="JUK169" s="494">
        <v>5</v>
      </c>
      <c r="JUL169" s="494">
        <v>5</v>
      </c>
      <c r="JUM169" s="494">
        <v>5</v>
      </c>
      <c r="JUN169" s="494">
        <v>5</v>
      </c>
      <c r="JUO169" s="494">
        <v>5</v>
      </c>
      <c r="JUP169" s="494">
        <v>5</v>
      </c>
      <c r="JUQ169" s="494">
        <v>5</v>
      </c>
      <c r="JUR169" s="494">
        <v>5</v>
      </c>
      <c r="JUS169" s="494">
        <v>5</v>
      </c>
      <c r="JUT169" s="494">
        <v>5</v>
      </c>
      <c r="JUU169" s="494">
        <v>5</v>
      </c>
      <c r="JUV169" s="494">
        <v>5</v>
      </c>
      <c r="JUW169" s="494">
        <v>5</v>
      </c>
      <c r="JUX169" s="494">
        <v>5</v>
      </c>
      <c r="JUY169" s="494">
        <v>5</v>
      </c>
      <c r="JUZ169" s="494">
        <v>5</v>
      </c>
      <c r="JVA169" s="494">
        <v>5</v>
      </c>
      <c r="JVB169" s="494">
        <v>5</v>
      </c>
      <c r="JVC169" s="494">
        <v>5</v>
      </c>
      <c r="JVD169" s="494">
        <v>5</v>
      </c>
      <c r="JVE169" s="494">
        <v>5</v>
      </c>
      <c r="JVF169" s="494">
        <v>5</v>
      </c>
      <c r="JVG169" s="494">
        <v>5</v>
      </c>
      <c r="JVH169" s="494">
        <v>5</v>
      </c>
      <c r="JVI169" s="494">
        <v>5</v>
      </c>
      <c r="JVJ169" s="494">
        <v>5</v>
      </c>
      <c r="JVK169" s="494">
        <v>5</v>
      </c>
      <c r="JVL169" s="494">
        <v>5</v>
      </c>
      <c r="JVM169" s="494">
        <v>5</v>
      </c>
      <c r="JVN169" s="494">
        <v>5</v>
      </c>
      <c r="JVO169" s="494">
        <v>5</v>
      </c>
      <c r="JVP169" s="494">
        <v>5</v>
      </c>
      <c r="JVQ169" s="494">
        <v>5</v>
      </c>
      <c r="JVR169" s="494">
        <v>5</v>
      </c>
      <c r="JVS169" s="494">
        <v>5</v>
      </c>
      <c r="JVT169" s="494">
        <v>5</v>
      </c>
      <c r="JVU169" s="494">
        <v>5</v>
      </c>
      <c r="JVV169" s="494">
        <v>5</v>
      </c>
      <c r="JVW169" s="494">
        <v>5</v>
      </c>
      <c r="JVX169" s="494">
        <v>5</v>
      </c>
      <c r="JVY169" s="494">
        <v>5</v>
      </c>
      <c r="JVZ169" s="494">
        <v>5</v>
      </c>
      <c r="JWA169" s="494">
        <v>5</v>
      </c>
      <c r="JWB169" s="494">
        <v>5</v>
      </c>
      <c r="JWC169" s="494">
        <v>5</v>
      </c>
      <c r="JWD169" s="494">
        <v>5</v>
      </c>
      <c r="JWE169" s="494">
        <v>5</v>
      </c>
      <c r="JWF169" s="494">
        <v>5</v>
      </c>
      <c r="JWG169" s="494">
        <v>5</v>
      </c>
      <c r="JWH169" s="494">
        <v>5</v>
      </c>
      <c r="JWI169" s="494">
        <v>5</v>
      </c>
      <c r="JWJ169" s="494">
        <v>5</v>
      </c>
      <c r="JWK169" s="494">
        <v>5</v>
      </c>
      <c r="JWL169" s="494">
        <v>5</v>
      </c>
      <c r="JWM169" s="494">
        <v>5</v>
      </c>
      <c r="JWN169" s="494">
        <v>5</v>
      </c>
      <c r="JWO169" s="494">
        <v>5</v>
      </c>
      <c r="JWP169" s="494">
        <v>5</v>
      </c>
      <c r="JWQ169" s="494">
        <v>5</v>
      </c>
      <c r="JWR169" s="494">
        <v>5</v>
      </c>
      <c r="JWS169" s="494">
        <v>5</v>
      </c>
      <c r="JWT169" s="494">
        <v>5</v>
      </c>
      <c r="JWU169" s="494">
        <v>5</v>
      </c>
      <c r="JWV169" s="494">
        <v>5</v>
      </c>
      <c r="JWW169" s="494">
        <v>5</v>
      </c>
      <c r="JWX169" s="494">
        <v>5</v>
      </c>
      <c r="JWY169" s="494">
        <v>5</v>
      </c>
      <c r="JWZ169" s="494">
        <v>5</v>
      </c>
      <c r="JXA169" s="494">
        <v>5</v>
      </c>
      <c r="JXB169" s="494">
        <v>5</v>
      </c>
      <c r="JXC169" s="494">
        <v>5</v>
      </c>
      <c r="JXD169" s="494">
        <v>5</v>
      </c>
      <c r="JXE169" s="494">
        <v>5</v>
      </c>
      <c r="JXF169" s="494">
        <v>5</v>
      </c>
      <c r="JXG169" s="494">
        <v>5</v>
      </c>
      <c r="JXH169" s="494">
        <v>5</v>
      </c>
      <c r="JXI169" s="494">
        <v>5</v>
      </c>
      <c r="JXJ169" s="494">
        <v>5</v>
      </c>
      <c r="JXK169" s="494">
        <v>5</v>
      </c>
      <c r="JXL169" s="494">
        <v>5</v>
      </c>
      <c r="JXM169" s="494">
        <v>5</v>
      </c>
      <c r="JXN169" s="494">
        <v>5</v>
      </c>
      <c r="JXO169" s="494">
        <v>5</v>
      </c>
      <c r="JXP169" s="494">
        <v>5</v>
      </c>
      <c r="JXQ169" s="494">
        <v>5</v>
      </c>
      <c r="JXR169" s="494">
        <v>5</v>
      </c>
      <c r="JXS169" s="494">
        <v>5</v>
      </c>
      <c r="JXT169" s="494">
        <v>5</v>
      </c>
      <c r="JXU169" s="494">
        <v>5</v>
      </c>
      <c r="JXV169" s="494">
        <v>5</v>
      </c>
      <c r="JXW169" s="494">
        <v>5</v>
      </c>
      <c r="JXX169" s="494">
        <v>5</v>
      </c>
      <c r="JXY169" s="494">
        <v>5</v>
      </c>
      <c r="JXZ169" s="494">
        <v>5</v>
      </c>
      <c r="JYA169" s="494">
        <v>5</v>
      </c>
      <c r="JYB169" s="494">
        <v>5</v>
      </c>
      <c r="JYC169" s="494">
        <v>5</v>
      </c>
      <c r="JYD169" s="494">
        <v>5</v>
      </c>
      <c r="JYE169" s="494">
        <v>5</v>
      </c>
      <c r="JYF169" s="494">
        <v>5</v>
      </c>
      <c r="JYG169" s="494">
        <v>5</v>
      </c>
      <c r="JYH169" s="494">
        <v>5</v>
      </c>
      <c r="JYI169" s="494">
        <v>5</v>
      </c>
      <c r="JYJ169" s="494">
        <v>5</v>
      </c>
      <c r="JYK169" s="494">
        <v>5</v>
      </c>
      <c r="JYL169" s="494">
        <v>5</v>
      </c>
      <c r="JYM169" s="494">
        <v>5</v>
      </c>
      <c r="JYN169" s="494">
        <v>5</v>
      </c>
      <c r="JYO169" s="494">
        <v>5</v>
      </c>
      <c r="JYP169" s="494">
        <v>5</v>
      </c>
      <c r="JYQ169" s="494">
        <v>5</v>
      </c>
      <c r="JYR169" s="494">
        <v>5</v>
      </c>
      <c r="JYS169" s="494">
        <v>5</v>
      </c>
      <c r="JYT169" s="494">
        <v>5</v>
      </c>
      <c r="JYU169" s="494">
        <v>5</v>
      </c>
      <c r="JYV169" s="494">
        <v>5</v>
      </c>
      <c r="JYW169" s="494">
        <v>5</v>
      </c>
      <c r="JYX169" s="494">
        <v>5</v>
      </c>
      <c r="JYY169" s="494">
        <v>5</v>
      </c>
      <c r="JYZ169" s="494">
        <v>5</v>
      </c>
      <c r="JZA169" s="494">
        <v>5</v>
      </c>
      <c r="JZB169" s="494">
        <v>5</v>
      </c>
      <c r="JZC169" s="494">
        <v>5</v>
      </c>
      <c r="JZD169" s="494">
        <v>5</v>
      </c>
      <c r="JZE169" s="494">
        <v>5</v>
      </c>
      <c r="JZF169" s="494">
        <v>5</v>
      </c>
      <c r="JZG169" s="494">
        <v>5</v>
      </c>
      <c r="JZH169" s="494">
        <v>5</v>
      </c>
      <c r="JZI169" s="494">
        <v>5</v>
      </c>
      <c r="JZJ169" s="494">
        <v>5</v>
      </c>
      <c r="JZK169" s="494">
        <v>5</v>
      </c>
      <c r="JZL169" s="494">
        <v>5</v>
      </c>
      <c r="JZM169" s="494">
        <v>5</v>
      </c>
      <c r="JZN169" s="494">
        <v>5</v>
      </c>
      <c r="JZO169" s="494">
        <v>5</v>
      </c>
      <c r="JZP169" s="494">
        <v>5</v>
      </c>
      <c r="JZQ169" s="494">
        <v>5</v>
      </c>
      <c r="JZR169" s="494">
        <v>5</v>
      </c>
      <c r="JZS169" s="494">
        <v>5</v>
      </c>
      <c r="JZT169" s="494">
        <v>5</v>
      </c>
      <c r="JZU169" s="494">
        <v>5</v>
      </c>
      <c r="JZV169" s="494">
        <v>5</v>
      </c>
      <c r="JZW169" s="494">
        <v>5</v>
      </c>
      <c r="JZX169" s="494">
        <v>5</v>
      </c>
      <c r="JZY169" s="494">
        <v>5</v>
      </c>
      <c r="JZZ169" s="494">
        <v>5</v>
      </c>
      <c r="KAA169" s="494">
        <v>5</v>
      </c>
      <c r="KAB169" s="494">
        <v>5</v>
      </c>
      <c r="KAC169" s="494">
        <v>5</v>
      </c>
      <c r="KAD169" s="494">
        <v>5</v>
      </c>
      <c r="KAE169" s="494">
        <v>5</v>
      </c>
      <c r="KAF169" s="494">
        <v>5</v>
      </c>
      <c r="KAG169" s="494">
        <v>5</v>
      </c>
      <c r="KAH169" s="494">
        <v>5</v>
      </c>
      <c r="KAI169" s="494">
        <v>5</v>
      </c>
      <c r="KAJ169" s="494">
        <v>5</v>
      </c>
      <c r="KAK169" s="494">
        <v>5</v>
      </c>
      <c r="KAL169" s="494">
        <v>5</v>
      </c>
      <c r="KAM169" s="494">
        <v>5</v>
      </c>
      <c r="KAN169" s="494">
        <v>5</v>
      </c>
      <c r="KAO169" s="494">
        <v>5</v>
      </c>
      <c r="KAP169" s="494">
        <v>5</v>
      </c>
      <c r="KAQ169" s="494">
        <v>5</v>
      </c>
      <c r="KAR169" s="494">
        <v>5</v>
      </c>
      <c r="KAS169" s="494">
        <v>5</v>
      </c>
      <c r="KAT169" s="494">
        <v>5</v>
      </c>
      <c r="KAU169" s="494">
        <v>5</v>
      </c>
      <c r="KAV169" s="494">
        <v>5</v>
      </c>
      <c r="KAW169" s="494">
        <v>5</v>
      </c>
      <c r="KAX169" s="494">
        <v>5</v>
      </c>
      <c r="KAY169" s="494">
        <v>5</v>
      </c>
      <c r="KAZ169" s="494">
        <v>5</v>
      </c>
      <c r="KBA169" s="494">
        <v>5</v>
      </c>
      <c r="KBB169" s="494">
        <v>5</v>
      </c>
      <c r="KBC169" s="494">
        <v>5</v>
      </c>
      <c r="KBD169" s="494">
        <v>5</v>
      </c>
      <c r="KBE169" s="494">
        <v>5</v>
      </c>
      <c r="KBF169" s="494">
        <v>5</v>
      </c>
      <c r="KBG169" s="494">
        <v>5</v>
      </c>
      <c r="KBH169" s="494">
        <v>5</v>
      </c>
      <c r="KBI169" s="494">
        <v>5</v>
      </c>
      <c r="KBJ169" s="494">
        <v>5</v>
      </c>
      <c r="KBK169" s="494">
        <v>5</v>
      </c>
      <c r="KBL169" s="494">
        <v>5</v>
      </c>
      <c r="KBM169" s="494">
        <v>5</v>
      </c>
      <c r="KBN169" s="494">
        <v>5</v>
      </c>
      <c r="KBO169" s="494">
        <v>5</v>
      </c>
      <c r="KBP169" s="494">
        <v>5</v>
      </c>
      <c r="KBQ169" s="494">
        <v>5</v>
      </c>
      <c r="KBR169" s="494">
        <v>5</v>
      </c>
      <c r="KBS169" s="494">
        <v>5</v>
      </c>
      <c r="KBT169" s="494">
        <v>5</v>
      </c>
      <c r="KBU169" s="494">
        <v>5</v>
      </c>
      <c r="KBV169" s="494">
        <v>5</v>
      </c>
      <c r="KBW169" s="494">
        <v>5</v>
      </c>
      <c r="KBX169" s="494">
        <v>5</v>
      </c>
      <c r="KBY169" s="494">
        <v>5</v>
      </c>
      <c r="KBZ169" s="494">
        <v>5</v>
      </c>
      <c r="KCA169" s="494">
        <v>5</v>
      </c>
      <c r="KCB169" s="494">
        <v>5</v>
      </c>
      <c r="KCC169" s="494">
        <v>5</v>
      </c>
      <c r="KCD169" s="494">
        <v>5</v>
      </c>
      <c r="KCE169" s="494">
        <v>5</v>
      </c>
      <c r="KCF169" s="494">
        <v>5</v>
      </c>
      <c r="KCG169" s="494">
        <v>5</v>
      </c>
      <c r="KCH169" s="494">
        <v>5</v>
      </c>
      <c r="KCI169" s="494">
        <v>5</v>
      </c>
      <c r="KCJ169" s="494">
        <v>5</v>
      </c>
      <c r="KCK169" s="494">
        <v>5</v>
      </c>
      <c r="KCL169" s="494">
        <v>5</v>
      </c>
      <c r="KCM169" s="494">
        <v>5</v>
      </c>
      <c r="KCN169" s="494">
        <v>5</v>
      </c>
      <c r="KCO169" s="494">
        <v>5</v>
      </c>
      <c r="KCP169" s="494">
        <v>5</v>
      </c>
      <c r="KCQ169" s="494">
        <v>5</v>
      </c>
      <c r="KCR169" s="494">
        <v>5</v>
      </c>
      <c r="KCS169" s="494">
        <v>5</v>
      </c>
      <c r="KCT169" s="494">
        <v>5</v>
      </c>
      <c r="KCU169" s="494">
        <v>5</v>
      </c>
      <c r="KCV169" s="494">
        <v>5</v>
      </c>
      <c r="KCW169" s="494">
        <v>5</v>
      </c>
      <c r="KCX169" s="494">
        <v>5</v>
      </c>
      <c r="KCY169" s="494">
        <v>5</v>
      </c>
      <c r="KCZ169" s="494">
        <v>5</v>
      </c>
      <c r="KDA169" s="494">
        <v>5</v>
      </c>
      <c r="KDB169" s="494">
        <v>5</v>
      </c>
      <c r="KDC169" s="494">
        <v>5</v>
      </c>
      <c r="KDD169" s="494">
        <v>5</v>
      </c>
      <c r="KDE169" s="494">
        <v>5</v>
      </c>
      <c r="KDF169" s="494">
        <v>5</v>
      </c>
      <c r="KDG169" s="494">
        <v>5</v>
      </c>
      <c r="KDH169" s="494">
        <v>5</v>
      </c>
      <c r="KDI169" s="494">
        <v>5</v>
      </c>
      <c r="KDJ169" s="494">
        <v>5</v>
      </c>
      <c r="KDK169" s="494">
        <v>5</v>
      </c>
      <c r="KDL169" s="494">
        <v>5</v>
      </c>
      <c r="KDM169" s="494">
        <v>5</v>
      </c>
      <c r="KDN169" s="494">
        <v>5</v>
      </c>
      <c r="KDO169" s="494">
        <v>5</v>
      </c>
      <c r="KDP169" s="494">
        <v>5</v>
      </c>
      <c r="KDQ169" s="494">
        <v>5</v>
      </c>
      <c r="KDR169" s="494">
        <v>5</v>
      </c>
      <c r="KDS169" s="494">
        <v>5</v>
      </c>
      <c r="KDT169" s="494">
        <v>5</v>
      </c>
      <c r="KDU169" s="494">
        <v>5</v>
      </c>
      <c r="KDV169" s="494">
        <v>5</v>
      </c>
      <c r="KDW169" s="494">
        <v>5</v>
      </c>
      <c r="KDX169" s="494">
        <v>5</v>
      </c>
      <c r="KDY169" s="494">
        <v>5</v>
      </c>
      <c r="KDZ169" s="494">
        <v>5</v>
      </c>
      <c r="KEA169" s="494">
        <v>5</v>
      </c>
      <c r="KEB169" s="494">
        <v>5</v>
      </c>
      <c r="KEC169" s="494">
        <v>5</v>
      </c>
      <c r="KED169" s="494">
        <v>5</v>
      </c>
      <c r="KEE169" s="494">
        <v>5</v>
      </c>
      <c r="KEF169" s="494">
        <v>5</v>
      </c>
      <c r="KEG169" s="494">
        <v>5</v>
      </c>
      <c r="KEH169" s="494">
        <v>5</v>
      </c>
      <c r="KEI169" s="494">
        <v>5</v>
      </c>
      <c r="KEJ169" s="494">
        <v>5</v>
      </c>
      <c r="KEK169" s="494">
        <v>5</v>
      </c>
      <c r="KEL169" s="494">
        <v>5</v>
      </c>
      <c r="KEM169" s="494">
        <v>5</v>
      </c>
      <c r="KEN169" s="494">
        <v>5</v>
      </c>
      <c r="KEO169" s="494">
        <v>5</v>
      </c>
      <c r="KEP169" s="494">
        <v>5</v>
      </c>
      <c r="KEQ169" s="494">
        <v>5</v>
      </c>
      <c r="KER169" s="494">
        <v>5</v>
      </c>
      <c r="KES169" s="494">
        <v>5</v>
      </c>
      <c r="KET169" s="494">
        <v>5</v>
      </c>
      <c r="KEU169" s="494">
        <v>5</v>
      </c>
      <c r="KEV169" s="494">
        <v>5</v>
      </c>
      <c r="KEW169" s="494">
        <v>5</v>
      </c>
      <c r="KEX169" s="494">
        <v>5</v>
      </c>
      <c r="KEY169" s="494">
        <v>5</v>
      </c>
      <c r="KEZ169" s="494">
        <v>5</v>
      </c>
      <c r="KFA169" s="494">
        <v>5</v>
      </c>
      <c r="KFB169" s="494">
        <v>5</v>
      </c>
      <c r="KFC169" s="494">
        <v>5</v>
      </c>
      <c r="KFD169" s="494">
        <v>5</v>
      </c>
      <c r="KFE169" s="494">
        <v>5</v>
      </c>
      <c r="KFF169" s="494">
        <v>5</v>
      </c>
      <c r="KFG169" s="494">
        <v>5</v>
      </c>
      <c r="KFH169" s="494">
        <v>5</v>
      </c>
      <c r="KFI169" s="494">
        <v>5</v>
      </c>
      <c r="KFJ169" s="494">
        <v>5</v>
      </c>
      <c r="KFK169" s="494">
        <v>5</v>
      </c>
      <c r="KFL169" s="494">
        <v>5</v>
      </c>
      <c r="KFM169" s="494">
        <v>5</v>
      </c>
      <c r="KFN169" s="494">
        <v>5</v>
      </c>
      <c r="KFO169" s="494">
        <v>5</v>
      </c>
      <c r="KFP169" s="494">
        <v>5</v>
      </c>
      <c r="KFQ169" s="494">
        <v>5</v>
      </c>
      <c r="KFR169" s="494">
        <v>5</v>
      </c>
      <c r="KFS169" s="494">
        <v>5</v>
      </c>
      <c r="KFT169" s="494">
        <v>5</v>
      </c>
      <c r="KFU169" s="494">
        <v>5</v>
      </c>
      <c r="KFV169" s="494">
        <v>5</v>
      </c>
      <c r="KFW169" s="494">
        <v>5</v>
      </c>
      <c r="KFX169" s="494">
        <v>5</v>
      </c>
      <c r="KFY169" s="494">
        <v>5</v>
      </c>
      <c r="KFZ169" s="494">
        <v>5</v>
      </c>
      <c r="KGA169" s="494">
        <v>5</v>
      </c>
      <c r="KGB169" s="494">
        <v>5</v>
      </c>
      <c r="KGC169" s="494">
        <v>5</v>
      </c>
      <c r="KGD169" s="494">
        <v>5</v>
      </c>
      <c r="KGE169" s="494">
        <v>5</v>
      </c>
      <c r="KGF169" s="494">
        <v>5</v>
      </c>
      <c r="KGG169" s="494">
        <v>5</v>
      </c>
      <c r="KGH169" s="494">
        <v>5</v>
      </c>
      <c r="KGI169" s="494">
        <v>5</v>
      </c>
      <c r="KGJ169" s="494">
        <v>5</v>
      </c>
      <c r="KGK169" s="494">
        <v>5</v>
      </c>
      <c r="KGL169" s="494">
        <v>5</v>
      </c>
      <c r="KGM169" s="494">
        <v>5</v>
      </c>
      <c r="KGN169" s="494">
        <v>5</v>
      </c>
      <c r="KGO169" s="494">
        <v>5</v>
      </c>
      <c r="KGP169" s="494">
        <v>5</v>
      </c>
      <c r="KGQ169" s="494">
        <v>5</v>
      </c>
      <c r="KGR169" s="494">
        <v>5</v>
      </c>
      <c r="KGS169" s="494">
        <v>5</v>
      </c>
      <c r="KGT169" s="494">
        <v>5</v>
      </c>
      <c r="KGU169" s="494">
        <v>5</v>
      </c>
      <c r="KGV169" s="494">
        <v>5</v>
      </c>
      <c r="KGW169" s="494">
        <v>5</v>
      </c>
      <c r="KGX169" s="494">
        <v>5</v>
      </c>
      <c r="KGY169" s="494">
        <v>5</v>
      </c>
      <c r="KGZ169" s="494">
        <v>5</v>
      </c>
      <c r="KHA169" s="494">
        <v>5</v>
      </c>
      <c r="KHB169" s="494">
        <v>5</v>
      </c>
      <c r="KHC169" s="494">
        <v>5</v>
      </c>
      <c r="KHD169" s="494">
        <v>5</v>
      </c>
      <c r="KHE169" s="494">
        <v>5</v>
      </c>
      <c r="KHF169" s="494">
        <v>5</v>
      </c>
      <c r="KHG169" s="494">
        <v>5</v>
      </c>
      <c r="KHH169" s="494">
        <v>5</v>
      </c>
      <c r="KHI169" s="494">
        <v>5</v>
      </c>
      <c r="KHJ169" s="494">
        <v>5</v>
      </c>
      <c r="KHK169" s="494">
        <v>5</v>
      </c>
      <c r="KHL169" s="494">
        <v>5</v>
      </c>
      <c r="KHM169" s="494">
        <v>5</v>
      </c>
      <c r="KHN169" s="494">
        <v>5</v>
      </c>
      <c r="KHO169" s="494">
        <v>5</v>
      </c>
      <c r="KHP169" s="494">
        <v>5</v>
      </c>
      <c r="KHQ169" s="494">
        <v>5</v>
      </c>
      <c r="KHR169" s="494">
        <v>5</v>
      </c>
      <c r="KHS169" s="494">
        <v>5</v>
      </c>
      <c r="KHT169" s="494">
        <v>5</v>
      </c>
      <c r="KHU169" s="494">
        <v>5</v>
      </c>
      <c r="KHV169" s="494">
        <v>5</v>
      </c>
      <c r="KHW169" s="494">
        <v>5</v>
      </c>
      <c r="KHX169" s="494">
        <v>5</v>
      </c>
      <c r="KHY169" s="494">
        <v>5</v>
      </c>
      <c r="KHZ169" s="494">
        <v>5</v>
      </c>
      <c r="KIA169" s="494">
        <v>5</v>
      </c>
      <c r="KIB169" s="494">
        <v>5</v>
      </c>
      <c r="KIC169" s="494">
        <v>5</v>
      </c>
      <c r="KID169" s="494">
        <v>5</v>
      </c>
      <c r="KIE169" s="494">
        <v>5</v>
      </c>
      <c r="KIF169" s="494">
        <v>5</v>
      </c>
      <c r="KIG169" s="494">
        <v>5</v>
      </c>
      <c r="KIH169" s="494">
        <v>5</v>
      </c>
      <c r="KII169" s="494">
        <v>5</v>
      </c>
      <c r="KIJ169" s="494">
        <v>5</v>
      </c>
      <c r="KIK169" s="494">
        <v>5</v>
      </c>
      <c r="KIL169" s="494">
        <v>5</v>
      </c>
      <c r="KIM169" s="494">
        <v>5</v>
      </c>
      <c r="KIN169" s="494">
        <v>5</v>
      </c>
      <c r="KIO169" s="494">
        <v>5</v>
      </c>
      <c r="KIP169" s="494">
        <v>5</v>
      </c>
      <c r="KIQ169" s="494">
        <v>5</v>
      </c>
      <c r="KIR169" s="494">
        <v>5</v>
      </c>
      <c r="KIS169" s="494">
        <v>5</v>
      </c>
      <c r="KIT169" s="494">
        <v>5</v>
      </c>
      <c r="KIU169" s="494">
        <v>5</v>
      </c>
      <c r="KIV169" s="494">
        <v>5</v>
      </c>
      <c r="KIW169" s="494">
        <v>5</v>
      </c>
      <c r="KIX169" s="494">
        <v>5</v>
      </c>
      <c r="KIY169" s="494">
        <v>5</v>
      </c>
      <c r="KIZ169" s="494">
        <v>5</v>
      </c>
      <c r="KJA169" s="494">
        <v>5</v>
      </c>
      <c r="KJB169" s="494">
        <v>5</v>
      </c>
      <c r="KJC169" s="494">
        <v>5</v>
      </c>
      <c r="KJD169" s="494">
        <v>5</v>
      </c>
      <c r="KJE169" s="494">
        <v>5</v>
      </c>
      <c r="KJF169" s="494">
        <v>5</v>
      </c>
      <c r="KJG169" s="494">
        <v>5</v>
      </c>
      <c r="KJH169" s="494">
        <v>5</v>
      </c>
      <c r="KJI169" s="494">
        <v>5</v>
      </c>
      <c r="KJJ169" s="494">
        <v>5</v>
      </c>
      <c r="KJK169" s="494">
        <v>5</v>
      </c>
      <c r="KJL169" s="494">
        <v>5</v>
      </c>
      <c r="KJM169" s="494">
        <v>5</v>
      </c>
      <c r="KJN169" s="494">
        <v>5</v>
      </c>
      <c r="KJO169" s="494">
        <v>5</v>
      </c>
      <c r="KJP169" s="494">
        <v>5</v>
      </c>
      <c r="KJQ169" s="494">
        <v>5</v>
      </c>
      <c r="KJR169" s="494">
        <v>5</v>
      </c>
      <c r="KJS169" s="494">
        <v>5</v>
      </c>
      <c r="KJT169" s="494">
        <v>5</v>
      </c>
      <c r="KJU169" s="494">
        <v>5</v>
      </c>
      <c r="KJV169" s="494">
        <v>5</v>
      </c>
      <c r="KJW169" s="494">
        <v>5</v>
      </c>
      <c r="KJX169" s="494">
        <v>5</v>
      </c>
      <c r="KJY169" s="494">
        <v>5</v>
      </c>
      <c r="KJZ169" s="494">
        <v>5</v>
      </c>
      <c r="KKA169" s="494">
        <v>5</v>
      </c>
      <c r="KKB169" s="494">
        <v>5</v>
      </c>
      <c r="KKC169" s="494">
        <v>5</v>
      </c>
      <c r="KKD169" s="494">
        <v>5</v>
      </c>
      <c r="KKE169" s="494">
        <v>5</v>
      </c>
      <c r="KKF169" s="494">
        <v>5</v>
      </c>
      <c r="KKG169" s="494">
        <v>5</v>
      </c>
      <c r="KKH169" s="494">
        <v>5</v>
      </c>
      <c r="KKI169" s="494">
        <v>5</v>
      </c>
      <c r="KKJ169" s="494">
        <v>5</v>
      </c>
      <c r="KKK169" s="494">
        <v>5</v>
      </c>
      <c r="KKL169" s="494">
        <v>5</v>
      </c>
      <c r="KKM169" s="494">
        <v>5</v>
      </c>
      <c r="KKN169" s="494">
        <v>5</v>
      </c>
      <c r="KKO169" s="494">
        <v>5</v>
      </c>
      <c r="KKP169" s="494">
        <v>5</v>
      </c>
      <c r="KKQ169" s="494">
        <v>5</v>
      </c>
      <c r="KKR169" s="494">
        <v>5</v>
      </c>
      <c r="KKS169" s="494">
        <v>5</v>
      </c>
      <c r="KKT169" s="494">
        <v>5</v>
      </c>
      <c r="KKU169" s="494">
        <v>5</v>
      </c>
      <c r="KKV169" s="494">
        <v>5</v>
      </c>
      <c r="KKW169" s="494">
        <v>5</v>
      </c>
      <c r="KKX169" s="494">
        <v>5</v>
      </c>
      <c r="KKY169" s="494">
        <v>5</v>
      </c>
      <c r="KKZ169" s="494">
        <v>5</v>
      </c>
      <c r="KLA169" s="494">
        <v>5</v>
      </c>
      <c r="KLB169" s="494">
        <v>5</v>
      </c>
      <c r="KLC169" s="494">
        <v>5</v>
      </c>
      <c r="KLD169" s="494">
        <v>5</v>
      </c>
      <c r="KLE169" s="494">
        <v>5</v>
      </c>
      <c r="KLF169" s="494">
        <v>5</v>
      </c>
      <c r="KLG169" s="494">
        <v>5</v>
      </c>
      <c r="KLH169" s="494">
        <v>5</v>
      </c>
      <c r="KLI169" s="494">
        <v>5</v>
      </c>
      <c r="KLJ169" s="494">
        <v>5</v>
      </c>
      <c r="KLK169" s="494">
        <v>5</v>
      </c>
      <c r="KLL169" s="494">
        <v>5</v>
      </c>
      <c r="KLM169" s="494">
        <v>5</v>
      </c>
      <c r="KLN169" s="494">
        <v>5</v>
      </c>
      <c r="KLO169" s="494">
        <v>5</v>
      </c>
      <c r="KLP169" s="494">
        <v>5</v>
      </c>
      <c r="KLQ169" s="494">
        <v>5</v>
      </c>
      <c r="KLR169" s="494">
        <v>5</v>
      </c>
      <c r="KLS169" s="494">
        <v>5</v>
      </c>
      <c r="KLT169" s="494">
        <v>5</v>
      </c>
      <c r="KLU169" s="494">
        <v>5</v>
      </c>
      <c r="KLV169" s="494">
        <v>5</v>
      </c>
      <c r="KLW169" s="494">
        <v>5</v>
      </c>
      <c r="KLX169" s="494">
        <v>5</v>
      </c>
      <c r="KLY169" s="494">
        <v>5</v>
      </c>
      <c r="KLZ169" s="494">
        <v>5</v>
      </c>
      <c r="KMA169" s="494">
        <v>5</v>
      </c>
      <c r="KMB169" s="494">
        <v>5</v>
      </c>
      <c r="KMC169" s="494">
        <v>5</v>
      </c>
      <c r="KMD169" s="494">
        <v>5</v>
      </c>
      <c r="KME169" s="494">
        <v>5</v>
      </c>
      <c r="KMF169" s="494">
        <v>5</v>
      </c>
      <c r="KMG169" s="494">
        <v>5</v>
      </c>
      <c r="KMH169" s="494">
        <v>5</v>
      </c>
      <c r="KMI169" s="494">
        <v>5</v>
      </c>
      <c r="KMJ169" s="494">
        <v>5</v>
      </c>
      <c r="KMK169" s="494">
        <v>5</v>
      </c>
      <c r="KML169" s="494">
        <v>5</v>
      </c>
      <c r="KMM169" s="494">
        <v>5</v>
      </c>
      <c r="KMN169" s="494">
        <v>5</v>
      </c>
      <c r="KMO169" s="494">
        <v>5</v>
      </c>
      <c r="KMP169" s="494">
        <v>5</v>
      </c>
      <c r="KMQ169" s="494">
        <v>5</v>
      </c>
      <c r="KMR169" s="494">
        <v>5</v>
      </c>
      <c r="KMS169" s="494">
        <v>5</v>
      </c>
      <c r="KMT169" s="494">
        <v>5</v>
      </c>
      <c r="KMU169" s="494">
        <v>5</v>
      </c>
      <c r="KMV169" s="494">
        <v>5</v>
      </c>
      <c r="KMW169" s="494">
        <v>5</v>
      </c>
      <c r="KMX169" s="494">
        <v>5</v>
      </c>
      <c r="KMY169" s="494">
        <v>5</v>
      </c>
      <c r="KMZ169" s="494">
        <v>5</v>
      </c>
      <c r="KNA169" s="494">
        <v>5</v>
      </c>
      <c r="KNB169" s="494">
        <v>5</v>
      </c>
      <c r="KNC169" s="494">
        <v>5</v>
      </c>
      <c r="KND169" s="494">
        <v>5</v>
      </c>
      <c r="KNE169" s="494">
        <v>5</v>
      </c>
      <c r="KNF169" s="494">
        <v>5</v>
      </c>
      <c r="KNG169" s="494">
        <v>5</v>
      </c>
      <c r="KNH169" s="494">
        <v>5</v>
      </c>
      <c r="KNI169" s="494">
        <v>5</v>
      </c>
      <c r="KNJ169" s="494">
        <v>5</v>
      </c>
      <c r="KNK169" s="494">
        <v>5</v>
      </c>
      <c r="KNL169" s="494">
        <v>5</v>
      </c>
      <c r="KNM169" s="494">
        <v>5</v>
      </c>
      <c r="KNN169" s="494">
        <v>5</v>
      </c>
      <c r="KNO169" s="494">
        <v>5</v>
      </c>
      <c r="KNP169" s="494">
        <v>5</v>
      </c>
      <c r="KNQ169" s="494">
        <v>5</v>
      </c>
      <c r="KNR169" s="494">
        <v>5</v>
      </c>
      <c r="KNS169" s="494">
        <v>5</v>
      </c>
      <c r="KNT169" s="494">
        <v>5</v>
      </c>
      <c r="KNU169" s="494">
        <v>5</v>
      </c>
      <c r="KNV169" s="494">
        <v>5</v>
      </c>
      <c r="KNW169" s="494">
        <v>5</v>
      </c>
      <c r="KNX169" s="494">
        <v>5</v>
      </c>
      <c r="KNY169" s="494">
        <v>5</v>
      </c>
      <c r="KNZ169" s="494">
        <v>5</v>
      </c>
      <c r="KOA169" s="494">
        <v>5</v>
      </c>
      <c r="KOB169" s="494">
        <v>5</v>
      </c>
      <c r="KOC169" s="494">
        <v>5</v>
      </c>
      <c r="KOD169" s="494">
        <v>5</v>
      </c>
      <c r="KOE169" s="494">
        <v>5</v>
      </c>
      <c r="KOF169" s="494">
        <v>5</v>
      </c>
      <c r="KOG169" s="494">
        <v>5</v>
      </c>
      <c r="KOH169" s="494">
        <v>5</v>
      </c>
      <c r="KOI169" s="494">
        <v>5</v>
      </c>
      <c r="KOJ169" s="494">
        <v>5</v>
      </c>
      <c r="KOK169" s="494">
        <v>5</v>
      </c>
      <c r="KOL169" s="494">
        <v>5</v>
      </c>
      <c r="KOM169" s="494">
        <v>5</v>
      </c>
      <c r="KON169" s="494">
        <v>5</v>
      </c>
      <c r="KOO169" s="494">
        <v>5</v>
      </c>
      <c r="KOP169" s="494">
        <v>5</v>
      </c>
      <c r="KOQ169" s="494">
        <v>5</v>
      </c>
      <c r="KOR169" s="494">
        <v>5</v>
      </c>
      <c r="KOS169" s="494">
        <v>5</v>
      </c>
      <c r="KOT169" s="494">
        <v>5</v>
      </c>
      <c r="KOU169" s="494">
        <v>5</v>
      </c>
      <c r="KOV169" s="494">
        <v>5</v>
      </c>
      <c r="KOW169" s="494">
        <v>5</v>
      </c>
      <c r="KOX169" s="494">
        <v>5</v>
      </c>
      <c r="KOY169" s="494">
        <v>5</v>
      </c>
      <c r="KOZ169" s="494">
        <v>5</v>
      </c>
      <c r="KPA169" s="494">
        <v>5</v>
      </c>
      <c r="KPB169" s="494">
        <v>5</v>
      </c>
      <c r="KPC169" s="494">
        <v>5</v>
      </c>
      <c r="KPD169" s="494">
        <v>5</v>
      </c>
      <c r="KPE169" s="494">
        <v>5</v>
      </c>
      <c r="KPF169" s="494">
        <v>5</v>
      </c>
      <c r="KPG169" s="494">
        <v>5</v>
      </c>
      <c r="KPH169" s="494">
        <v>5</v>
      </c>
      <c r="KPI169" s="494">
        <v>5</v>
      </c>
      <c r="KPJ169" s="494">
        <v>5</v>
      </c>
      <c r="KPK169" s="494">
        <v>5</v>
      </c>
      <c r="KPL169" s="494">
        <v>5</v>
      </c>
      <c r="KPM169" s="494">
        <v>5</v>
      </c>
      <c r="KPN169" s="494">
        <v>5</v>
      </c>
      <c r="KPO169" s="494">
        <v>5</v>
      </c>
      <c r="KPP169" s="494">
        <v>5</v>
      </c>
      <c r="KPQ169" s="494">
        <v>5</v>
      </c>
      <c r="KPR169" s="494">
        <v>5</v>
      </c>
      <c r="KPS169" s="494">
        <v>5</v>
      </c>
      <c r="KPT169" s="494">
        <v>5</v>
      </c>
      <c r="KPU169" s="494">
        <v>5</v>
      </c>
      <c r="KPV169" s="494">
        <v>5</v>
      </c>
      <c r="KPW169" s="494">
        <v>5</v>
      </c>
      <c r="KPX169" s="494">
        <v>5</v>
      </c>
      <c r="KPY169" s="494">
        <v>5</v>
      </c>
      <c r="KPZ169" s="494">
        <v>5</v>
      </c>
      <c r="KQA169" s="494">
        <v>5</v>
      </c>
      <c r="KQB169" s="494">
        <v>5</v>
      </c>
      <c r="KQC169" s="494">
        <v>5</v>
      </c>
      <c r="KQD169" s="494">
        <v>5</v>
      </c>
      <c r="KQE169" s="494">
        <v>5</v>
      </c>
      <c r="KQF169" s="494">
        <v>5</v>
      </c>
      <c r="KQG169" s="494">
        <v>5</v>
      </c>
      <c r="KQH169" s="494">
        <v>5</v>
      </c>
      <c r="KQI169" s="494">
        <v>5</v>
      </c>
      <c r="KQJ169" s="494">
        <v>5</v>
      </c>
      <c r="KQK169" s="494">
        <v>5</v>
      </c>
      <c r="KQL169" s="494">
        <v>5</v>
      </c>
      <c r="KQM169" s="494">
        <v>5</v>
      </c>
      <c r="KQN169" s="494">
        <v>5</v>
      </c>
      <c r="KQO169" s="494">
        <v>5</v>
      </c>
      <c r="KQP169" s="494">
        <v>5</v>
      </c>
      <c r="KQQ169" s="494">
        <v>5</v>
      </c>
      <c r="KQR169" s="494">
        <v>5</v>
      </c>
      <c r="KQS169" s="494">
        <v>5</v>
      </c>
      <c r="KQT169" s="494">
        <v>5</v>
      </c>
      <c r="KQU169" s="494">
        <v>5</v>
      </c>
      <c r="KQV169" s="494">
        <v>5</v>
      </c>
      <c r="KQW169" s="494">
        <v>5</v>
      </c>
      <c r="KQX169" s="494">
        <v>5</v>
      </c>
      <c r="KQY169" s="494">
        <v>5</v>
      </c>
      <c r="KQZ169" s="494">
        <v>5</v>
      </c>
      <c r="KRA169" s="494">
        <v>5</v>
      </c>
      <c r="KRB169" s="494">
        <v>5</v>
      </c>
      <c r="KRC169" s="494">
        <v>5</v>
      </c>
      <c r="KRD169" s="494">
        <v>5</v>
      </c>
      <c r="KRE169" s="494">
        <v>5</v>
      </c>
      <c r="KRF169" s="494">
        <v>5</v>
      </c>
      <c r="KRG169" s="494">
        <v>5</v>
      </c>
      <c r="KRH169" s="494">
        <v>5</v>
      </c>
      <c r="KRI169" s="494">
        <v>5</v>
      </c>
      <c r="KRJ169" s="494">
        <v>5</v>
      </c>
      <c r="KRK169" s="494">
        <v>5</v>
      </c>
      <c r="KRL169" s="494">
        <v>5</v>
      </c>
      <c r="KRM169" s="494">
        <v>5</v>
      </c>
      <c r="KRN169" s="494">
        <v>5</v>
      </c>
      <c r="KRO169" s="494">
        <v>5</v>
      </c>
      <c r="KRP169" s="494">
        <v>5</v>
      </c>
      <c r="KRQ169" s="494">
        <v>5</v>
      </c>
      <c r="KRR169" s="494">
        <v>5</v>
      </c>
      <c r="KRS169" s="494">
        <v>5</v>
      </c>
      <c r="KRT169" s="494">
        <v>5</v>
      </c>
      <c r="KRU169" s="494">
        <v>5</v>
      </c>
      <c r="KRV169" s="494">
        <v>5</v>
      </c>
      <c r="KRW169" s="494">
        <v>5</v>
      </c>
      <c r="KRX169" s="494">
        <v>5</v>
      </c>
      <c r="KRY169" s="494">
        <v>5</v>
      </c>
      <c r="KRZ169" s="494">
        <v>5</v>
      </c>
      <c r="KSA169" s="494">
        <v>5</v>
      </c>
      <c r="KSB169" s="494">
        <v>5</v>
      </c>
      <c r="KSC169" s="494">
        <v>5</v>
      </c>
      <c r="KSD169" s="494">
        <v>5</v>
      </c>
      <c r="KSE169" s="494">
        <v>5</v>
      </c>
      <c r="KSF169" s="494">
        <v>5</v>
      </c>
      <c r="KSG169" s="494">
        <v>5</v>
      </c>
      <c r="KSH169" s="494">
        <v>5</v>
      </c>
      <c r="KSI169" s="494">
        <v>5</v>
      </c>
      <c r="KSJ169" s="494">
        <v>5</v>
      </c>
      <c r="KSK169" s="494">
        <v>5</v>
      </c>
      <c r="KSL169" s="494">
        <v>5</v>
      </c>
      <c r="KSM169" s="494">
        <v>5</v>
      </c>
      <c r="KSN169" s="494">
        <v>5</v>
      </c>
      <c r="KSO169" s="494">
        <v>5</v>
      </c>
      <c r="KSP169" s="494">
        <v>5</v>
      </c>
      <c r="KSQ169" s="494">
        <v>5</v>
      </c>
      <c r="KSR169" s="494">
        <v>5</v>
      </c>
      <c r="KSS169" s="494">
        <v>5</v>
      </c>
      <c r="KST169" s="494">
        <v>5</v>
      </c>
      <c r="KSU169" s="494">
        <v>5</v>
      </c>
      <c r="KSV169" s="494">
        <v>5</v>
      </c>
      <c r="KSW169" s="494">
        <v>5</v>
      </c>
      <c r="KSX169" s="494">
        <v>5</v>
      </c>
      <c r="KSY169" s="494">
        <v>5</v>
      </c>
      <c r="KSZ169" s="494">
        <v>5</v>
      </c>
      <c r="KTA169" s="494">
        <v>5</v>
      </c>
      <c r="KTB169" s="494">
        <v>5</v>
      </c>
      <c r="KTC169" s="494">
        <v>5</v>
      </c>
      <c r="KTD169" s="494">
        <v>5</v>
      </c>
      <c r="KTE169" s="494">
        <v>5</v>
      </c>
      <c r="KTF169" s="494">
        <v>5</v>
      </c>
      <c r="KTG169" s="494">
        <v>5</v>
      </c>
      <c r="KTH169" s="494">
        <v>5</v>
      </c>
      <c r="KTI169" s="494">
        <v>5</v>
      </c>
      <c r="KTJ169" s="494">
        <v>5</v>
      </c>
      <c r="KTK169" s="494">
        <v>5</v>
      </c>
      <c r="KTL169" s="494">
        <v>5</v>
      </c>
      <c r="KTM169" s="494">
        <v>5</v>
      </c>
      <c r="KTN169" s="494">
        <v>5</v>
      </c>
      <c r="KTO169" s="494">
        <v>5</v>
      </c>
      <c r="KTP169" s="494">
        <v>5</v>
      </c>
      <c r="KTQ169" s="494">
        <v>5</v>
      </c>
      <c r="KTR169" s="494">
        <v>5</v>
      </c>
      <c r="KTS169" s="494">
        <v>5</v>
      </c>
      <c r="KTT169" s="494">
        <v>5</v>
      </c>
      <c r="KTU169" s="494">
        <v>5</v>
      </c>
      <c r="KTV169" s="494">
        <v>5</v>
      </c>
      <c r="KTW169" s="494">
        <v>5</v>
      </c>
      <c r="KTX169" s="494">
        <v>5</v>
      </c>
      <c r="KTY169" s="494">
        <v>5</v>
      </c>
      <c r="KTZ169" s="494">
        <v>5</v>
      </c>
      <c r="KUA169" s="494">
        <v>5</v>
      </c>
      <c r="KUB169" s="494">
        <v>5</v>
      </c>
      <c r="KUC169" s="494">
        <v>5</v>
      </c>
      <c r="KUD169" s="494">
        <v>5</v>
      </c>
      <c r="KUE169" s="494">
        <v>5</v>
      </c>
      <c r="KUF169" s="494">
        <v>5</v>
      </c>
      <c r="KUG169" s="494">
        <v>5</v>
      </c>
      <c r="KUH169" s="494">
        <v>5</v>
      </c>
      <c r="KUI169" s="494">
        <v>5</v>
      </c>
      <c r="KUJ169" s="494">
        <v>5</v>
      </c>
      <c r="KUK169" s="494">
        <v>5</v>
      </c>
      <c r="KUL169" s="494">
        <v>5</v>
      </c>
      <c r="KUM169" s="494">
        <v>5</v>
      </c>
      <c r="KUN169" s="494">
        <v>5</v>
      </c>
      <c r="KUO169" s="494">
        <v>5</v>
      </c>
      <c r="KUP169" s="494">
        <v>5</v>
      </c>
      <c r="KUQ169" s="494">
        <v>5</v>
      </c>
      <c r="KUR169" s="494">
        <v>5</v>
      </c>
      <c r="KUS169" s="494">
        <v>5</v>
      </c>
      <c r="KUT169" s="494">
        <v>5</v>
      </c>
      <c r="KUU169" s="494">
        <v>5</v>
      </c>
      <c r="KUV169" s="494">
        <v>5</v>
      </c>
      <c r="KUW169" s="494">
        <v>5</v>
      </c>
      <c r="KUX169" s="494">
        <v>5</v>
      </c>
      <c r="KUY169" s="494">
        <v>5</v>
      </c>
      <c r="KUZ169" s="494">
        <v>5</v>
      </c>
      <c r="KVA169" s="494">
        <v>5</v>
      </c>
      <c r="KVB169" s="494">
        <v>5</v>
      </c>
      <c r="KVC169" s="494">
        <v>5</v>
      </c>
      <c r="KVD169" s="494">
        <v>5</v>
      </c>
      <c r="KVE169" s="494">
        <v>5</v>
      </c>
      <c r="KVF169" s="494">
        <v>5</v>
      </c>
      <c r="KVG169" s="494">
        <v>5</v>
      </c>
      <c r="KVH169" s="494">
        <v>5</v>
      </c>
      <c r="KVI169" s="494">
        <v>5</v>
      </c>
      <c r="KVJ169" s="494">
        <v>5</v>
      </c>
      <c r="KVK169" s="494">
        <v>5</v>
      </c>
      <c r="KVL169" s="494">
        <v>5</v>
      </c>
      <c r="KVM169" s="494">
        <v>5</v>
      </c>
      <c r="KVN169" s="494">
        <v>5</v>
      </c>
      <c r="KVO169" s="494">
        <v>5</v>
      </c>
      <c r="KVP169" s="494">
        <v>5</v>
      </c>
      <c r="KVQ169" s="494">
        <v>5</v>
      </c>
      <c r="KVR169" s="494">
        <v>5</v>
      </c>
      <c r="KVS169" s="494">
        <v>5</v>
      </c>
      <c r="KVT169" s="494">
        <v>5</v>
      </c>
      <c r="KVU169" s="494">
        <v>5</v>
      </c>
      <c r="KVV169" s="494">
        <v>5</v>
      </c>
      <c r="KVW169" s="494">
        <v>5</v>
      </c>
      <c r="KVX169" s="494">
        <v>5</v>
      </c>
      <c r="KVY169" s="494">
        <v>5</v>
      </c>
      <c r="KVZ169" s="494">
        <v>5</v>
      </c>
      <c r="KWA169" s="494">
        <v>5</v>
      </c>
      <c r="KWB169" s="494">
        <v>5</v>
      </c>
      <c r="KWC169" s="494">
        <v>5</v>
      </c>
      <c r="KWD169" s="494">
        <v>5</v>
      </c>
      <c r="KWE169" s="494">
        <v>5</v>
      </c>
      <c r="KWF169" s="494">
        <v>5</v>
      </c>
      <c r="KWG169" s="494">
        <v>5</v>
      </c>
      <c r="KWH169" s="494">
        <v>5</v>
      </c>
      <c r="KWI169" s="494">
        <v>5</v>
      </c>
      <c r="KWJ169" s="494">
        <v>5</v>
      </c>
      <c r="KWK169" s="494">
        <v>5</v>
      </c>
      <c r="KWL169" s="494">
        <v>5</v>
      </c>
      <c r="KWM169" s="494">
        <v>5</v>
      </c>
      <c r="KWN169" s="494">
        <v>5</v>
      </c>
      <c r="KWO169" s="494">
        <v>5</v>
      </c>
      <c r="KWP169" s="494">
        <v>5</v>
      </c>
      <c r="KWQ169" s="494">
        <v>5</v>
      </c>
      <c r="KWR169" s="494">
        <v>5</v>
      </c>
      <c r="KWS169" s="494">
        <v>5</v>
      </c>
      <c r="KWT169" s="494">
        <v>5</v>
      </c>
      <c r="KWU169" s="494">
        <v>5</v>
      </c>
      <c r="KWV169" s="494">
        <v>5</v>
      </c>
      <c r="KWW169" s="494">
        <v>5</v>
      </c>
      <c r="KWX169" s="494">
        <v>5</v>
      </c>
      <c r="KWY169" s="494">
        <v>5</v>
      </c>
      <c r="KWZ169" s="494">
        <v>5</v>
      </c>
      <c r="KXA169" s="494">
        <v>5</v>
      </c>
      <c r="KXB169" s="494">
        <v>5</v>
      </c>
      <c r="KXC169" s="494">
        <v>5</v>
      </c>
      <c r="KXD169" s="494">
        <v>5</v>
      </c>
      <c r="KXE169" s="494">
        <v>5</v>
      </c>
      <c r="KXF169" s="494">
        <v>5</v>
      </c>
      <c r="KXG169" s="494">
        <v>5</v>
      </c>
      <c r="KXH169" s="494">
        <v>5</v>
      </c>
      <c r="KXI169" s="494">
        <v>5</v>
      </c>
      <c r="KXJ169" s="494">
        <v>5</v>
      </c>
      <c r="KXK169" s="494">
        <v>5</v>
      </c>
      <c r="KXL169" s="494">
        <v>5</v>
      </c>
      <c r="KXM169" s="494">
        <v>5</v>
      </c>
      <c r="KXN169" s="494">
        <v>5</v>
      </c>
      <c r="KXO169" s="494">
        <v>5</v>
      </c>
      <c r="KXP169" s="494">
        <v>5</v>
      </c>
      <c r="KXQ169" s="494">
        <v>5</v>
      </c>
      <c r="KXR169" s="494">
        <v>5</v>
      </c>
      <c r="KXS169" s="494">
        <v>5</v>
      </c>
      <c r="KXT169" s="494">
        <v>5</v>
      </c>
      <c r="KXU169" s="494">
        <v>5</v>
      </c>
      <c r="KXV169" s="494">
        <v>5</v>
      </c>
      <c r="KXW169" s="494">
        <v>5</v>
      </c>
      <c r="KXX169" s="494">
        <v>5</v>
      </c>
      <c r="KXY169" s="494">
        <v>5</v>
      </c>
      <c r="KXZ169" s="494">
        <v>5</v>
      </c>
      <c r="KYA169" s="494">
        <v>5</v>
      </c>
      <c r="KYB169" s="494">
        <v>5</v>
      </c>
      <c r="KYC169" s="494">
        <v>5</v>
      </c>
      <c r="KYD169" s="494">
        <v>5</v>
      </c>
      <c r="KYE169" s="494">
        <v>5</v>
      </c>
      <c r="KYF169" s="494">
        <v>5</v>
      </c>
      <c r="KYG169" s="494">
        <v>5</v>
      </c>
      <c r="KYH169" s="494">
        <v>5</v>
      </c>
      <c r="KYI169" s="494">
        <v>5</v>
      </c>
      <c r="KYJ169" s="494">
        <v>5</v>
      </c>
      <c r="KYK169" s="494">
        <v>5</v>
      </c>
      <c r="KYL169" s="494">
        <v>5</v>
      </c>
      <c r="KYM169" s="494">
        <v>5</v>
      </c>
      <c r="KYN169" s="494">
        <v>5</v>
      </c>
      <c r="KYO169" s="494">
        <v>5</v>
      </c>
      <c r="KYP169" s="494">
        <v>5</v>
      </c>
      <c r="KYQ169" s="494">
        <v>5</v>
      </c>
      <c r="KYR169" s="494">
        <v>5</v>
      </c>
      <c r="KYS169" s="494">
        <v>5</v>
      </c>
      <c r="KYT169" s="494">
        <v>5</v>
      </c>
      <c r="KYU169" s="494">
        <v>5</v>
      </c>
      <c r="KYV169" s="494">
        <v>5</v>
      </c>
      <c r="KYW169" s="494">
        <v>5</v>
      </c>
      <c r="KYX169" s="494">
        <v>5</v>
      </c>
      <c r="KYY169" s="494">
        <v>5</v>
      </c>
      <c r="KYZ169" s="494">
        <v>5</v>
      </c>
      <c r="KZA169" s="494">
        <v>5</v>
      </c>
      <c r="KZB169" s="494">
        <v>5</v>
      </c>
      <c r="KZC169" s="494">
        <v>5</v>
      </c>
      <c r="KZD169" s="494">
        <v>5</v>
      </c>
      <c r="KZE169" s="494">
        <v>5</v>
      </c>
      <c r="KZF169" s="494">
        <v>5</v>
      </c>
      <c r="KZG169" s="494">
        <v>5</v>
      </c>
      <c r="KZH169" s="494">
        <v>5</v>
      </c>
      <c r="KZI169" s="494">
        <v>5</v>
      </c>
      <c r="KZJ169" s="494">
        <v>5</v>
      </c>
      <c r="KZK169" s="494">
        <v>5</v>
      </c>
      <c r="KZL169" s="494">
        <v>5</v>
      </c>
      <c r="KZM169" s="494">
        <v>5</v>
      </c>
      <c r="KZN169" s="494">
        <v>5</v>
      </c>
      <c r="KZO169" s="494">
        <v>5</v>
      </c>
      <c r="KZP169" s="494">
        <v>5</v>
      </c>
      <c r="KZQ169" s="494">
        <v>5</v>
      </c>
      <c r="KZR169" s="494">
        <v>5</v>
      </c>
      <c r="KZS169" s="494">
        <v>5</v>
      </c>
      <c r="KZT169" s="494">
        <v>5</v>
      </c>
      <c r="KZU169" s="494">
        <v>5</v>
      </c>
      <c r="KZV169" s="494">
        <v>5</v>
      </c>
      <c r="KZW169" s="494">
        <v>5</v>
      </c>
      <c r="KZX169" s="494">
        <v>5</v>
      </c>
      <c r="KZY169" s="494">
        <v>5</v>
      </c>
      <c r="KZZ169" s="494">
        <v>5</v>
      </c>
      <c r="LAA169" s="494">
        <v>5</v>
      </c>
      <c r="LAB169" s="494">
        <v>5</v>
      </c>
      <c r="LAC169" s="494">
        <v>5</v>
      </c>
      <c r="LAD169" s="494">
        <v>5</v>
      </c>
      <c r="LAE169" s="494">
        <v>5</v>
      </c>
      <c r="LAF169" s="494">
        <v>5</v>
      </c>
      <c r="LAG169" s="494">
        <v>5</v>
      </c>
      <c r="LAH169" s="494">
        <v>5</v>
      </c>
      <c r="LAI169" s="494">
        <v>5</v>
      </c>
      <c r="LAJ169" s="494">
        <v>5</v>
      </c>
      <c r="LAK169" s="494">
        <v>5</v>
      </c>
      <c r="LAL169" s="494">
        <v>5</v>
      </c>
      <c r="LAM169" s="494">
        <v>5</v>
      </c>
      <c r="LAN169" s="494">
        <v>5</v>
      </c>
      <c r="LAO169" s="494">
        <v>5</v>
      </c>
      <c r="LAP169" s="494">
        <v>5</v>
      </c>
      <c r="LAQ169" s="494">
        <v>5</v>
      </c>
      <c r="LAR169" s="494">
        <v>5</v>
      </c>
      <c r="LAS169" s="494">
        <v>5</v>
      </c>
      <c r="LAT169" s="494">
        <v>5</v>
      </c>
      <c r="LAU169" s="494">
        <v>5</v>
      </c>
      <c r="LAV169" s="494">
        <v>5</v>
      </c>
      <c r="LAW169" s="494">
        <v>5</v>
      </c>
      <c r="LAX169" s="494">
        <v>5</v>
      </c>
      <c r="LAY169" s="494">
        <v>5</v>
      </c>
      <c r="LAZ169" s="494">
        <v>5</v>
      </c>
      <c r="LBA169" s="494">
        <v>5</v>
      </c>
      <c r="LBB169" s="494">
        <v>5</v>
      </c>
      <c r="LBC169" s="494">
        <v>5</v>
      </c>
      <c r="LBD169" s="494">
        <v>5</v>
      </c>
      <c r="LBE169" s="494">
        <v>5</v>
      </c>
      <c r="LBF169" s="494">
        <v>5</v>
      </c>
      <c r="LBG169" s="494">
        <v>5</v>
      </c>
      <c r="LBH169" s="494">
        <v>5</v>
      </c>
      <c r="LBI169" s="494">
        <v>5</v>
      </c>
      <c r="LBJ169" s="494">
        <v>5</v>
      </c>
      <c r="LBK169" s="494">
        <v>5</v>
      </c>
      <c r="LBL169" s="494">
        <v>5</v>
      </c>
      <c r="LBM169" s="494">
        <v>5</v>
      </c>
      <c r="LBN169" s="494">
        <v>5</v>
      </c>
      <c r="LBO169" s="494">
        <v>5</v>
      </c>
      <c r="LBP169" s="494">
        <v>5</v>
      </c>
      <c r="LBQ169" s="494">
        <v>5</v>
      </c>
      <c r="LBR169" s="494">
        <v>5</v>
      </c>
      <c r="LBS169" s="494">
        <v>5</v>
      </c>
      <c r="LBT169" s="494">
        <v>5</v>
      </c>
      <c r="LBU169" s="494">
        <v>5</v>
      </c>
      <c r="LBV169" s="494">
        <v>5</v>
      </c>
      <c r="LBW169" s="494">
        <v>5</v>
      </c>
      <c r="LBX169" s="494">
        <v>5</v>
      </c>
      <c r="LBY169" s="494">
        <v>5</v>
      </c>
      <c r="LBZ169" s="494">
        <v>5</v>
      </c>
      <c r="LCA169" s="494">
        <v>5</v>
      </c>
      <c r="LCB169" s="494">
        <v>5</v>
      </c>
      <c r="LCC169" s="494">
        <v>5</v>
      </c>
      <c r="LCD169" s="494">
        <v>5</v>
      </c>
      <c r="LCE169" s="494">
        <v>5</v>
      </c>
      <c r="LCF169" s="494">
        <v>5</v>
      </c>
      <c r="LCG169" s="494">
        <v>5</v>
      </c>
      <c r="LCH169" s="494">
        <v>5</v>
      </c>
      <c r="LCI169" s="494">
        <v>5</v>
      </c>
      <c r="LCJ169" s="494">
        <v>5</v>
      </c>
      <c r="LCK169" s="494">
        <v>5</v>
      </c>
      <c r="LCL169" s="494">
        <v>5</v>
      </c>
      <c r="LCM169" s="494">
        <v>5</v>
      </c>
      <c r="LCN169" s="494">
        <v>5</v>
      </c>
      <c r="LCO169" s="494">
        <v>5</v>
      </c>
      <c r="LCP169" s="494">
        <v>5</v>
      </c>
      <c r="LCQ169" s="494">
        <v>5</v>
      </c>
      <c r="LCR169" s="494">
        <v>5</v>
      </c>
      <c r="LCS169" s="494">
        <v>5</v>
      </c>
      <c r="LCT169" s="494">
        <v>5</v>
      </c>
      <c r="LCU169" s="494">
        <v>5</v>
      </c>
      <c r="LCV169" s="494">
        <v>5</v>
      </c>
      <c r="LCW169" s="494">
        <v>5</v>
      </c>
      <c r="LCX169" s="494">
        <v>5</v>
      </c>
      <c r="LCY169" s="494">
        <v>5</v>
      </c>
      <c r="LCZ169" s="494">
        <v>5</v>
      </c>
      <c r="LDA169" s="494">
        <v>5</v>
      </c>
      <c r="LDB169" s="494">
        <v>5</v>
      </c>
      <c r="LDC169" s="494">
        <v>5</v>
      </c>
      <c r="LDD169" s="494">
        <v>5</v>
      </c>
      <c r="LDE169" s="494">
        <v>5</v>
      </c>
      <c r="LDF169" s="494">
        <v>5</v>
      </c>
      <c r="LDG169" s="494">
        <v>5</v>
      </c>
      <c r="LDH169" s="494">
        <v>5</v>
      </c>
      <c r="LDI169" s="494">
        <v>5</v>
      </c>
      <c r="LDJ169" s="494">
        <v>5</v>
      </c>
      <c r="LDK169" s="494">
        <v>5</v>
      </c>
      <c r="LDL169" s="494">
        <v>5</v>
      </c>
      <c r="LDM169" s="494">
        <v>5</v>
      </c>
      <c r="LDN169" s="494">
        <v>5</v>
      </c>
      <c r="LDO169" s="494">
        <v>5</v>
      </c>
      <c r="LDP169" s="494">
        <v>5</v>
      </c>
      <c r="LDQ169" s="494">
        <v>5</v>
      </c>
      <c r="LDR169" s="494">
        <v>5</v>
      </c>
      <c r="LDS169" s="494">
        <v>5</v>
      </c>
      <c r="LDT169" s="494">
        <v>5</v>
      </c>
      <c r="LDU169" s="494">
        <v>5</v>
      </c>
      <c r="LDV169" s="494">
        <v>5</v>
      </c>
      <c r="LDW169" s="494">
        <v>5</v>
      </c>
      <c r="LDX169" s="494">
        <v>5</v>
      </c>
      <c r="LDY169" s="494">
        <v>5</v>
      </c>
      <c r="LDZ169" s="494">
        <v>5</v>
      </c>
      <c r="LEA169" s="494">
        <v>5</v>
      </c>
      <c r="LEB169" s="494">
        <v>5</v>
      </c>
      <c r="LEC169" s="494">
        <v>5</v>
      </c>
      <c r="LED169" s="494">
        <v>5</v>
      </c>
      <c r="LEE169" s="494">
        <v>5</v>
      </c>
      <c r="LEF169" s="494">
        <v>5</v>
      </c>
      <c r="LEG169" s="494">
        <v>5</v>
      </c>
      <c r="LEH169" s="494">
        <v>5</v>
      </c>
      <c r="LEI169" s="494">
        <v>5</v>
      </c>
      <c r="LEJ169" s="494">
        <v>5</v>
      </c>
      <c r="LEK169" s="494">
        <v>5</v>
      </c>
      <c r="LEL169" s="494">
        <v>5</v>
      </c>
      <c r="LEM169" s="494">
        <v>5</v>
      </c>
      <c r="LEN169" s="494">
        <v>5</v>
      </c>
      <c r="LEO169" s="494">
        <v>5</v>
      </c>
      <c r="LEP169" s="494">
        <v>5</v>
      </c>
      <c r="LEQ169" s="494">
        <v>5</v>
      </c>
      <c r="LER169" s="494">
        <v>5</v>
      </c>
      <c r="LES169" s="494">
        <v>5</v>
      </c>
      <c r="LET169" s="494">
        <v>5</v>
      </c>
      <c r="LEU169" s="494">
        <v>5</v>
      </c>
      <c r="LEV169" s="494">
        <v>5</v>
      </c>
      <c r="LEW169" s="494">
        <v>5</v>
      </c>
      <c r="LEX169" s="494">
        <v>5</v>
      </c>
      <c r="LEY169" s="494">
        <v>5</v>
      </c>
      <c r="LEZ169" s="494">
        <v>5</v>
      </c>
      <c r="LFA169" s="494">
        <v>5</v>
      </c>
      <c r="LFB169" s="494">
        <v>5</v>
      </c>
      <c r="LFC169" s="494">
        <v>5</v>
      </c>
      <c r="LFD169" s="494">
        <v>5</v>
      </c>
      <c r="LFE169" s="494">
        <v>5</v>
      </c>
      <c r="LFF169" s="494">
        <v>5</v>
      </c>
      <c r="LFG169" s="494">
        <v>5</v>
      </c>
      <c r="LFH169" s="494">
        <v>5</v>
      </c>
      <c r="LFI169" s="494">
        <v>5</v>
      </c>
      <c r="LFJ169" s="494">
        <v>5</v>
      </c>
      <c r="LFK169" s="494">
        <v>5</v>
      </c>
      <c r="LFL169" s="494">
        <v>5</v>
      </c>
      <c r="LFM169" s="494">
        <v>5</v>
      </c>
      <c r="LFN169" s="494">
        <v>5</v>
      </c>
      <c r="LFO169" s="494">
        <v>5</v>
      </c>
      <c r="LFP169" s="494">
        <v>5</v>
      </c>
      <c r="LFQ169" s="494">
        <v>5</v>
      </c>
      <c r="LFR169" s="494">
        <v>5</v>
      </c>
      <c r="LFS169" s="494">
        <v>5</v>
      </c>
      <c r="LFT169" s="494">
        <v>5</v>
      </c>
      <c r="LFU169" s="494">
        <v>5</v>
      </c>
      <c r="LFV169" s="494">
        <v>5</v>
      </c>
      <c r="LFW169" s="494">
        <v>5</v>
      </c>
      <c r="LFX169" s="494">
        <v>5</v>
      </c>
      <c r="LFY169" s="494">
        <v>5</v>
      </c>
      <c r="LFZ169" s="494">
        <v>5</v>
      </c>
      <c r="LGA169" s="494">
        <v>5</v>
      </c>
      <c r="LGB169" s="494">
        <v>5</v>
      </c>
      <c r="LGC169" s="494">
        <v>5</v>
      </c>
      <c r="LGD169" s="494">
        <v>5</v>
      </c>
      <c r="LGE169" s="494">
        <v>5</v>
      </c>
      <c r="LGF169" s="494">
        <v>5</v>
      </c>
      <c r="LGG169" s="494">
        <v>5</v>
      </c>
      <c r="LGH169" s="494">
        <v>5</v>
      </c>
      <c r="LGI169" s="494">
        <v>5</v>
      </c>
      <c r="LGJ169" s="494">
        <v>5</v>
      </c>
      <c r="LGK169" s="494">
        <v>5</v>
      </c>
      <c r="LGL169" s="494">
        <v>5</v>
      </c>
      <c r="LGM169" s="494">
        <v>5</v>
      </c>
      <c r="LGN169" s="494">
        <v>5</v>
      </c>
      <c r="LGO169" s="494">
        <v>5</v>
      </c>
      <c r="LGP169" s="494">
        <v>5</v>
      </c>
      <c r="LGQ169" s="494">
        <v>5</v>
      </c>
      <c r="LGR169" s="494">
        <v>5</v>
      </c>
      <c r="LGS169" s="494">
        <v>5</v>
      </c>
      <c r="LGT169" s="494">
        <v>5</v>
      </c>
      <c r="LGU169" s="494">
        <v>5</v>
      </c>
      <c r="LGV169" s="494">
        <v>5</v>
      </c>
      <c r="LGW169" s="494">
        <v>5</v>
      </c>
      <c r="LGX169" s="494">
        <v>5</v>
      </c>
      <c r="LGY169" s="494">
        <v>5</v>
      </c>
      <c r="LGZ169" s="494">
        <v>5</v>
      </c>
      <c r="LHA169" s="494">
        <v>5</v>
      </c>
      <c r="LHB169" s="494">
        <v>5</v>
      </c>
      <c r="LHC169" s="494">
        <v>5</v>
      </c>
      <c r="LHD169" s="494">
        <v>5</v>
      </c>
      <c r="LHE169" s="494">
        <v>5</v>
      </c>
      <c r="LHF169" s="494">
        <v>5</v>
      </c>
      <c r="LHG169" s="494">
        <v>5</v>
      </c>
      <c r="LHH169" s="494">
        <v>5</v>
      </c>
      <c r="LHI169" s="494">
        <v>5</v>
      </c>
      <c r="LHJ169" s="494">
        <v>5</v>
      </c>
      <c r="LHK169" s="494">
        <v>5</v>
      </c>
      <c r="LHL169" s="494">
        <v>5</v>
      </c>
      <c r="LHM169" s="494">
        <v>5</v>
      </c>
      <c r="LHN169" s="494">
        <v>5</v>
      </c>
      <c r="LHO169" s="494">
        <v>5</v>
      </c>
      <c r="LHP169" s="494">
        <v>5</v>
      </c>
      <c r="LHQ169" s="494">
        <v>5</v>
      </c>
      <c r="LHR169" s="494">
        <v>5</v>
      </c>
      <c r="LHS169" s="494">
        <v>5</v>
      </c>
      <c r="LHT169" s="494">
        <v>5</v>
      </c>
      <c r="LHU169" s="494">
        <v>5</v>
      </c>
      <c r="LHV169" s="494">
        <v>5</v>
      </c>
      <c r="LHW169" s="494">
        <v>5</v>
      </c>
      <c r="LHX169" s="494">
        <v>5</v>
      </c>
      <c r="LHY169" s="494">
        <v>5</v>
      </c>
      <c r="LHZ169" s="494">
        <v>5</v>
      </c>
      <c r="LIA169" s="494">
        <v>5</v>
      </c>
      <c r="LIB169" s="494">
        <v>5</v>
      </c>
      <c r="LIC169" s="494">
        <v>5</v>
      </c>
      <c r="LID169" s="494">
        <v>5</v>
      </c>
      <c r="LIE169" s="494">
        <v>5</v>
      </c>
      <c r="LIF169" s="494">
        <v>5</v>
      </c>
      <c r="LIG169" s="494">
        <v>5</v>
      </c>
      <c r="LIH169" s="494">
        <v>5</v>
      </c>
      <c r="LII169" s="494">
        <v>5</v>
      </c>
      <c r="LIJ169" s="494">
        <v>5</v>
      </c>
      <c r="LIK169" s="494">
        <v>5</v>
      </c>
      <c r="LIL169" s="494">
        <v>5</v>
      </c>
      <c r="LIM169" s="494">
        <v>5</v>
      </c>
      <c r="LIN169" s="494">
        <v>5</v>
      </c>
      <c r="LIO169" s="494">
        <v>5</v>
      </c>
      <c r="LIP169" s="494">
        <v>5</v>
      </c>
      <c r="LIQ169" s="494">
        <v>5</v>
      </c>
      <c r="LIR169" s="494">
        <v>5</v>
      </c>
      <c r="LIS169" s="494">
        <v>5</v>
      </c>
      <c r="LIT169" s="494">
        <v>5</v>
      </c>
      <c r="LIU169" s="494">
        <v>5</v>
      </c>
      <c r="LIV169" s="494">
        <v>5</v>
      </c>
      <c r="LIW169" s="494">
        <v>5</v>
      </c>
      <c r="LIX169" s="494">
        <v>5</v>
      </c>
      <c r="LIY169" s="494">
        <v>5</v>
      </c>
      <c r="LIZ169" s="494">
        <v>5</v>
      </c>
      <c r="LJA169" s="494">
        <v>5</v>
      </c>
      <c r="LJB169" s="494">
        <v>5</v>
      </c>
      <c r="LJC169" s="494">
        <v>5</v>
      </c>
      <c r="LJD169" s="494">
        <v>5</v>
      </c>
      <c r="LJE169" s="494">
        <v>5</v>
      </c>
      <c r="LJF169" s="494">
        <v>5</v>
      </c>
      <c r="LJG169" s="494">
        <v>5</v>
      </c>
      <c r="LJH169" s="494">
        <v>5</v>
      </c>
      <c r="LJI169" s="494">
        <v>5</v>
      </c>
      <c r="LJJ169" s="494">
        <v>5</v>
      </c>
      <c r="LJK169" s="494">
        <v>5</v>
      </c>
      <c r="LJL169" s="494">
        <v>5</v>
      </c>
      <c r="LJM169" s="494">
        <v>5</v>
      </c>
      <c r="LJN169" s="494">
        <v>5</v>
      </c>
      <c r="LJO169" s="494">
        <v>5</v>
      </c>
      <c r="LJP169" s="494">
        <v>5</v>
      </c>
      <c r="LJQ169" s="494">
        <v>5</v>
      </c>
      <c r="LJR169" s="494">
        <v>5</v>
      </c>
      <c r="LJS169" s="494">
        <v>5</v>
      </c>
      <c r="LJT169" s="494">
        <v>5</v>
      </c>
      <c r="LJU169" s="494">
        <v>5</v>
      </c>
      <c r="LJV169" s="494">
        <v>5</v>
      </c>
      <c r="LJW169" s="494">
        <v>5</v>
      </c>
      <c r="LJX169" s="494">
        <v>5</v>
      </c>
      <c r="LJY169" s="494">
        <v>5</v>
      </c>
      <c r="LJZ169" s="494">
        <v>5</v>
      </c>
      <c r="LKA169" s="494">
        <v>5</v>
      </c>
      <c r="LKB169" s="494">
        <v>5</v>
      </c>
      <c r="LKC169" s="494">
        <v>5</v>
      </c>
      <c r="LKD169" s="494">
        <v>5</v>
      </c>
      <c r="LKE169" s="494">
        <v>5</v>
      </c>
      <c r="LKF169" s="494">
        <v>5</v>
      </c>
      <c r="LKG169" s="494">
        <v>5</v>
      </c>
      <c r="LKH169" s="494">
        <v>5</v>
      </c>
      <c r="LKI169" s="494">
        <v>5</v>
      </c>
      <c r="LKJ169" s="494">
        <v>5</v>
      </c>
      <c r="LKK169" s="494">
        <v>5</v>
      </c>
      <c r="LKL169" s="494">
        <v>5</v>
      </c>
      <c r="LKM169" s="494">
        <v>5</v>
      </c>
      <c r="LKN169" s="494">
        <v>5</v>
      </c>
      <c r="LKO169" s="494">
        <v>5</v>
      </c>
      <c r="LKP169" s="494">
        <v>5</v>
      </c>
      <c r="LKQ169" s="494">
        <v>5</v>
      </c>
      <c r="LKR169" s="494">
        <v>5</v>
      </c>
      <c r="LKS169" s="494">
        <v>5</v>
      </c>
      <c r="LKT169" s="494">
        <v>5</v>
      </c>
      <c r="LKU169" s="494">
        <v>5</v>
      </c>
      <c r="LKV169" s="494">
        <v>5</v>
      </c>
      <c r="LKW169" s="494">
        <v>5</v>
      </c>
      <c r="LKX169" s="494">
        <v>5</v>
      </c>
      <c r="LKY169" s="494">
        <v>5</v>
      </c>
      <c r="LKZ169" s="494">
        <v>5</v>
      </c>
      <c r="LLA169" s="494">
        <v>5</v>
      </c>
      <c r="LLB169" s="494">
        <v>5</v>
      </c>
      <c r="LLC169" s="494">
        <v>5</v>
      </c>
      <c r="LLD169" s="494">
        <v>5</v>
      </c>
      <c r="LLE169" s="494">
        <v>5</v>
      </c>
      <c r="LLF169" s="494">
        <v>5</v>
      </c>
      <c r="LLG169" s="494">
        <v>5</v>
      </c>
      <c r="LLH169" s="494">
        <v>5</v>
      </c>
      <c r="LLI169" s="494">
        <v>5</v>
      </c>
      <c r="LLJ169" s="494">
        <v>5</v>
      </c>
      <c r="LLK169" s="494">
        <v>5</v>
      </c>
      <c r="LLL169" s="494">
        <v>5</v>
      </c>
      <c r="LLM169" s="494">
        <v>5</v>
      </c>
      <c r="LLN169" s="494">
        <v>5</v>
      </c>
      <c r="LLO169" s="494">
        <v>5</v>
      </c>
      <c r="LLP169" s="494">
        <v>5</v>
      </c>
      <c r="LLQ169" s="494">
        <v>5</v>
      </c>
      <c r="LLR169" s="494">
        <v>5</v>
      </c>
      <c r="LLS169" s="494">
        <v>5</v>
      </c>
      <c r="LLT169" s="494">
        <v>5</v>
      </c>
      <c r="LLU169" s="494">
        <v>5</v>
      </c>
      <c r="LLV169" s="494">
        <v>5</v>
      </c>
      <c r="LLW169" s="494">
        <v>5</v>
      </c>
      <c r="LLX169" s="494">
        <v>5</v>
      </c>
      <c r="LLY169" s="494">
        <v>5</v>
      </c>
      <c r="LLZ169" s="494">
        <v>5</v>
      </c>
      <c r="LMA169" s="494">
        <v>5</v>
      </c>
      <c r="LMB169" s="494">
        <v>5</v>
      </c>
      <c r="LMC169" s="494">
        <v>5</v>
      </c>
      <c r="LMD169" s="494">
        <v>5</v>
      </c>
      <c r="LME169" s="494">
        <v>5</v>
      </c>
      <c r="LMF169" s="494">
        <v>5</v>
      </c>
      <c r="LMG169" s="494">
        <v>5</v>
      </c>
      <c r="LMH169" s="494">
        <v>5</v>
      </c>
      <c r="LMI169" s="494">
        <v>5</v>
      </c>
      <c r="LMJ169" s="494">
        <v>5</v>
      </c>
      <c r="LMK169" s="494">
        <v>5</v>
      </c>
      <c r="LML169" s="494">
        <v>5</v>
      </c>
      <c r="LMM169" s="494">
        <v>5</v>
      </c>
      <c r="LMN169" s="494">
        <v>5</v>
      </c>
      <c r="LMO169" s="494">
        <v>5</v>
      </c>
      <c r="LMP169" s="494">
        <v>5</v>
      </c>
      <c r="LMQ169" s="494">
        <v>5</v>
      </c>
      <c r="LMR169" s="494">
        <v>5</v>
      </c>
      <c r="LMS169" s="494">
        <v>5</v>
      </c>
      <c r="LMT169" s="494">
        <v>5</v>
      </c>
      <c r="LMU169" s="494">
        <v>5</v>
      </c>
      <c r="LMV169" s="494">
        <v>5</v>
      </c>
      <c r="LMW169" s="494">
        <v>5</v>
      </c>
      <c r="LMX169" s="494">
        <v>5</v>
      </c>
      <c r="LMY169" s="494">
        <v>5</v>
      </c>
      <c r="LMZ169" s="494">
        <v>5</v>
      </c>
      <c r="LNA169" s="494">
        <v>5</v>
      </c>
      <c r="LNB169" s="494">
        <v>5</v>
      </c>
      <c r="LNC169" s="494">
        <v>5</v>
      </c>
      <c r="LND169" s="494">
        <v>5</v>
      </c>
      <c r="LNE169" s="494">
        <v>5</v>
      </c>
      <c r="LNF169" s="494">
        <v>5</v>
      </c>
      <c r="LNG169" s="494">
        <v>5</v>
      </c>
      <c r="LNH169" s="494">
        <v>5</v>
      </c>
      <c r="LNI169" s="494">
        <v>5</v>
      </c>
      <c r="LNJ169" s="494">
        <v>5</v>
      </c>
      <c r="LNK169" s="494">
        <v>5</v>
      </c>
      <c r="LNL169" s="494">
        <v>5</v>
      </c>
      <c r="LNM169" s="494">
        <v>5</v>
      </c>
      <c r="LNN169" s="494">
        <v>5</v>
      </c>
      <c r="LNO169" s="494">
        <v>5</v>
      </c>
      <c r="LNP169" s="494">
        <v>5</v>
      </c>
      <c r="LNQ169" s="494">
        <v>5</v>
      </c>
      <c r="LNR169" s="494">
        <v>5</v>
      </c>
      <c r="LNS169" s="494">
        <v>5</v>
      </c>
      <c r="LNT169" s="494">
        <v>5</v>
      </c>
      <c r="LNU169" s="494">
        <v>5</v>
      </c>
      <c r="LNV169" s="494">
        <v>5</v>
      </c>
      <c r="LNW169" s="494">
        <v>5</v>
      </c>
      <c r="LNX169" s="494">
        <v>5</v>
      </c>
      <c r="LNY169" s="494">
        <v>5</v>
      </c>
      <c r="LNZ169" s="494">
        <v>5</v>
      </c>
      <c r="LOA169" s="494">
        <v>5</v>
      </c>
      <c r="LOB169" s="494">
        <v>5</v>
      </c>
      <c r="LOC169" s="494">
        <v>5</v>
      </c>
      <c r="LOD169" s="494">
        <v>5</v>
      </c>
      <c r="LOE169" s="494">
        <v>5</v>
      </c>
      <c r="LOF169" s="494">
        <v>5</v>
      </c>
      <c r="LOG169" s="494">
        <v>5</v>
      </c>
      <c r="LOH169" s="494">
        <v>5</v>
      </c>
      <c r="LOI169" s="494">
        <v>5</v>
      </c>
      <c r="LOJ169" s="494">
        <v>5</v>
      </c>
      <c r="LOK169" s="494">
        <v>5</v>
      </c>
      <c r="LOL169" s="494">
        <v>5</v>
      </c>
      <c r="LOM169" s="494">
        <v>5</v>
      </c>
      <c r="LON169" s="494">
        <v>5</v>
      </c>
      <c r="LOO169" s="494">
        <v>5</v>
      </c>
      <c r="LOP169" s="494">
        <v>5</v>
      </c>
      <c r="LOQ169" s="494">
        <v>5</v>
      </c>
      <c r="LOR169" s="494">
        <v>5</v>
      </c>
      <c r="LOS169" s="494">
        <v>5</v>
      </c>
      <c r="LOT169" s="494">
        <v>5</v>
      </c>
      <c r="LOU169" s="494">
        <v>5</v>
      </c>
      <c r="LOV169" s="494">
        <v>5</v>
      </c>
      <c r="LOW169" s="494">
        <v>5</v>
      </c>
      <c r="LOX169" s="494">
        <v>5</v>
      </c>
      <c r="LOY169" s="494">
        <v>5</v>
      </c>
      <c r="LOZ169" s="494">
        <v>5</v>
      </c>
      <c r="LPA169" s="494">
        <v>5</v>
      </c>
      <c r="LPB169" s="494">
        <v>5</v>
      </c>
      <c r="LPC169" s="494">
        <v>5</v>
      </c>
      <c r="LPD169" s="494">
        <v>5</v>
      </c>
      <c r="LPE169" s="494">
        <v>5</v>
      </c>
      <c r="LPF169" s="494">
        <v>5</v>
      </c>
      <c r="LPG169" s="494">
        <v>5</v>
      </c>
      <c r="LPH169" s="494">
        <v>5</v>
      </c>
      <c r="LPI169" s="494">
        <v>5</v>
      </c>
      <c r="LPJ169" s="494">
        <v>5</v>
      </c>
      <c r="LPK169" s="494">
        <v>5</v>
      </c>
      <c r="LPL169" s="494">
        <v>5</v>
      </c>
      <c r="LPM169" s="494">
        <v>5</v>
      </c>
      <c r="LPN169" s="494">
        <v>5</v>
      </c>
      <c r="LPO169" s="494">
        <v>5</v>
      </c>
      <c r="LPP169" s="494">
        <v>5</v>
      </c>
      <c r="LPQ169" s="494">
        <v>5</v>
      </c>
      <c r="LPR169" s="494">
        <v>5</v>
      </c>
      <c r="LPS169" s="494">
        <v>5</v>
      </c>
      <c r="LPT169" s="494">
        <v>5</v>
      </c>
      <c r="LPU169" s="494">
        <v>5</v>
      </c>
      <c r="LPV169" s="494">
        <v>5</v>
      </c>
      <c r="LPW169" s="494">
        <v>5</v>
      </c>
      <c r="LPX169" s="494">
        <v>5</v>
      </c>
      <c r="LPY169" s="494">
        <v>5</v>
      </c>
      <c r="LPZ169" s="494">
        <v>5</v>
      </c>
      <c r="LQA169" s="494">
        <v>5</v>
      </c>
      <c r="LQB169" s="494">
        <v>5</v>
      </c>
      <c r="LQC169" s="494">
        <v>5</v>
      </c>
      <c r="LQD169" s="494">
        <v>5</v>
      </c>
      <c r="LQE169" s="494">
        <v>5</v>
      </c>
      <c r="LQF169" s="494">
        <v>5</v>
      </c>
      <c r="LQG169" s="494">
        <v>5</v>
      </c>
      <c r="LQH169" s="494">
        <v>5</v>
      </c>
      <c r="LQI169" s="494">
        <v>5</v>
      </c>
      <c r="LQJ169" s="494">
        <v>5</v>
      </c>
      <c r="LQK169" s="494">
        <v>5</v>
      </c>
      <c r="LQL169" s="494">
        <v>5</v>
      </c>
      <c r="LQM169" s="494">
        <v>5</v>
      </c>
      <c r="LQN169" s="494">
        <v>5</v>
      </c>
      <c r="LQO169" s="494">
        <v>5</v>
      </c>
      <c r="LQP169" s="494">
        <v>5</v>
      </c>
      <c r="LQQ169" s="494">
        <v>5</v>
      </c>
      <c r="LQR169" s="494">
        <v>5</v>
      </c>
      <c r="LQS169" s="494">
        <v>5</v>
      </c>
      <c r="LQT169" s="494">
        <v>5</v>
      </c>
      <c r="LQU169" s="494">
        <v>5</v>
      </c>
      <c r="LQV169" s="494">
        <v>5</v>
      </c>
      <c r="LQW169" s="494">
        <v>5</v>
      </c>
      <c r="LQX169" s="494">
        <v>5</v>
      </c>
      <c r="LQY169" s="494">
        <v>5</v>
      </c>
      <c r="LQZ169" s="494">
        <v>5</v>
      </c>
      <c r="LRA169" s="494">
        <v>5</v>
      </c>
      <c r="LRB169" s="494">
        <v>5</v>
      </c>
      <c r="LRC169" s="494">
        <v>5</v>
      </c>
      <c r="LRD169" s="494">
        <v>5</v>
      </c>
      <c r="LRE169" s="494">
        <v>5</v>
      </c>
      <c r="LRF169" s="494">
        <v>5</v>
      </c>
      <c r="LRG169" s="494">
        <v>5</v>
      </c>
      <c r="LRH169" s="494">
        <v>5</v>
      </c>
      <c r="LRI169" s="494">
        <v>5</v>
      </c>
      <c r="LRJ169" s="494">
        <v>5</v>
      </c>
      <c r="LRK169" s="494">
        <v>5</v>
      </c>
      <c r="LRL169" s="494">
        <v>5</v>
      </c>
      <c r="LRM169" s="494">
        <v>5</v>
      </c>
      <c r="LRN169" s="494">
        <v>5</v>
      </c>
      <c r="LRO169" s="494">
        <v>5</v>
      </c>
      <c r="LRP169" s="494">
        <v>5</v>
      </c>
      <c r="LRQ169" s="494">
        <v>5</v>
      </c>
      <c r="LRR169" s="494">
        <v>5</v>
      </c>
      <c r="LRS169" s="494">
        <v>5</v>
      </c>
      <c r="LRT169" s="494">
        <v>5</v>
      </c>
      <c r="LRU169" s="494">
        <v>5</v>
      </c>
      <c r="LRV169" s="494">
        <v>5</v>
      </c>
      <c r="LRW169" s="494">
        <v>5</v>
      </c>
      <c r="LRX169" s="494">
        <v>5</v>
      </c>
      <c r="LRY169" s="494">
        <v>5</v>
      </c>
      <c r="LRZ169" s="494">
        <v>5</v>
      </c>
      <c r="LSA169" s="494">
        <v>5</v>
      </c>
      <c r="LSB169" s="494">
        <v>5</v>
      </c>
      <c r="LSC169" s="494">
        <v>5</v>
      </c>
      <c r="LSD169" s="494">
        <v>5</v>
      </c>
      <c r="LSE169" s="494">
        <v>5</v>
      </c>
      <c r="LSF169" s="494">
        <v>5</v>
      </c>
      <c r="LSG169" s="494">
        <v>5</v>
      </c>
      <c r="LSH169" s="494">
        <v>5</v>
      </c>
      <c r="LSI169" s="494">
        <v>5</v>
      </c>
      <c r="LSJ169" s="494">
        <v>5</v>
      </c>
      <c r="LSK169" s="494">
        <v>5</v>
      </c>
      <c r="LSL169" s="494">
        <v>5</v>
      </c>
      <c r="LSM169" s="494">
        <v>5</v>
      </c>
      <c r="LSN169" s="494">
        <v>5</v>
      </c>
      <c r="LSO169" s="494">
        <v>5</v>
      </c>
      <c r="LSP169" s="494">
        <v>5</v>
      </c>
      <c r="LSQ169" s="494">
        <v>5</v>
      </c>
      <c r="LSR169" s="494">
        <v>5</v>
      </c>
      <c r="LSS169" s="494">
        <v>5</v>
      </c>
      <c r="LST169" s="494">
        <v>5</v>
      </c>
      <c r="LSU169" s="494">
        <v>5</v>
      </c>
      <c r="LSV169" s="494">
        <v>5</v>
      </c>
      <c r="LSW169" s="494">
        <v>5</v>
      </c>
      <c r="LSX169" s="494">
        <v>5</v>
      </c>
      <c r="LSY169" s="494">
        <v>5</v>
      </c>
      <c r="LSZ169" s="494">
        <v>5</v>
      </c>
      <c r="LTA169" s="494">
        <v>5</v>
      </c>
      <c r="LTB169" s="494">
        <v>5</v>
      </c>
      <c r="LTC169" s="494">
        <v>5</v>
      </c>
      <c r="LTD169" s="494">
        <v>5</v>
      </c>
      <c r="LTE169" s="494">
        <v>5</v>
      </c>
      <c r="LTF169" s="494">
        <v>5</v>
      </c>
      <c r="LTG169" s="494">
        <v>5</v>
      </c>
      <c r="LTH169" s="494">
        <v>5</v>
      </c>
      <c r="LTI169" s="494">
        <v>5</v>
      </c>
      <c r="LTJ169" s="494">
        <v>5</v>
      </c>
      <c r="LTK169" s="494">
        <v>5</v>
      </c>
      <c r="LTL169" s="494">
        <v>5</v>
      </c>
      <c r="LTM169" s="494">
        <v>5</v>
      </c>
      <c r="LTN169" s="494">
        <v>5</v>
      </c>
      <c r="LTO169" s="494">
        <v>5</v>
      </c>
      <c r="LTP169" s="494">
        <v>5</v>
      </c>
      <c r="LTQ169" s="494">
        <v>5</v>
      </c>
      <c r="LTR169" s="494">
        <v>5</v>
      </c>
      <c r="LTS169" s="494">
        <v>5</v>
      </c>
      <c r="LTT169" s="494">
        <v>5</v>
      </c>
      <c r="LTU169" s="494">
        <v>5</v>
      </c>
      <c r="LTV169" s="494">
        <v>5</v>
      </c>
      <c r="LTW169" s="494">
        <v>5</v>
      </c>
      <c r="LTX169" s="494">
        <v>5</v>
      </c>
      <c r="LTY169" s="494">
        <v>5</v>
      </c>
      <c r="LTZ169" s="494">
        <v>5</v>
      </c>
      <c r="LUA169" s="494">
        <v>5</v>
      </c>
      <c r="LUB169" s="494">
        <v>5</v>
      </c>
      <c r="LUC169" s="494">
        <v>5</v>
      </c>
      <c r="LUD169" s="494">
        <v>5</v>
      </c>
      <c r="LUE169" s="494">
        <v>5</v>
      </c>
      <c r="LUF169" s="494">
        <v>5</v>
      </c>
      <c r="LUG169" s="494">
        <v>5</v>
      </c>
      <c r="LUH169" s="494">
        <v>5</v>
      </c>
      <c r="LUI169" s="494">
        <v>5</v>
      </c>
      <c r="LUJ169" s="494">
        <v>5</v>
      </c>
      <c r="LUK169" s="494">
        <v>5</v>
      </c>
      <c r="LUL169" s="494">
        <v>5</v>
      </c>
      <c r="LUM169" s="494">
        <v>5</v>
      </c>
      <c r="LUN169" s="494">
        <v>5</v>
      </c>
      <c r="LUO169" s="494">
        <v>5</v>
      </c>
      <c r="LUP169" s="494">
        <v>5</v>
      </c>
      <c r="LUQ169" s="494">
        <v>5</v>
      </c>
      <c r="LUR169" s="494">
        <v>5</v>
      </c>
      <c r="LUS169" s="494">
        <v>5</v>
      </c>
      <c r="LUT169" s="494">
        <v>5</v>
      </c>
      <c r="LUU169" s="494">
        <v>5</v>
      </c>
      <c r="LUV169" s="494">
        <v>5</v>
      </c>
      <c r="LUW169" s="494">
        <v>5</v>
      </c>
      <c r="LUX169" s="494">
        <v>5</v>
      </c>
      <c r="LUY169" s="494">
        <v>5</v>
      </c>
      <c r="LUZ169" s="494">
        <v>5</v>
      </c>
      <c r="LVA169" s="494">
        <v>5</v>
      </c>
      <c r="LVB169" s="494">
        <v>5</v>
      </c>
      <c r="LVC169" s="494">
        <v>5</v>
      </c>
      <c r="LVD169" s="494">
        <v>5</v>
      </c>
      <c r="LVE169" s="494">
        <v>5</v>
      </c>
      <c r="LVF169" s="494">
        <v>5</v>
      </c>
      <c r="LVG169" s="494">
        <v>5</v>
      </c>
      <c r="LVH169" s="494">
        <v>5</v>
      </c>
      <c r="LVI169" s="494">
        <v>5</v>
      </c>
      <c r="LVJ169" s="494">
        <v>5</v>
      </c>
      <c r="LVK169" s="494">
        <v>5</v>
      </c>
      <c r="LVL169" s="494">
        <v>5</v>
      </c>
      <c r="LVM169" s="494">
        <v>5</v>
      </c>
      <c r="LVN169" s="494">
        <v>5</v>
      </c>
      <c r="LVO169" s="494">
        <v>5</v>
      </c>
      <c r="LVP169" s="494">
        <v>5</v>
      </c>
      <c r="LVQ169" s="494">
        <v>5</v>
      </c>
      <c r="LVR169" s="494">
        <v>5</v>
      </c>
      <c r="LVS169" s="494">
        <v>5</v>
      </c>
      <c r="LVT169" s="494">
        <v>5</v>
      </c>
      <c r="LVU169" s="494">
        <v>5</v>
      </c>
      <c r="LVV169" s="494">
        <v>5</v>
      </c>
      <c r="LVW169" s="494">
        <v>5</v>
      </c>
      <c r="LVX169" s="494">
        <v>5</v>
      </c>
      <c r="LVY169" s="494">
        <v>5</v>
      </c>
      <c r="LVZ169" s="494">
        <v>5</v>
      </c>
      <c r="LWA169" s="494">
        <v>5</v>
      </c>
      <c r="LWB169" s="494">
        <v>5</v>
      </c>
      <c r="LWC169" s="494">
        <v>5</v>
      </c>
      <c r="LWD169" s="494">
        <v>5</v>
      </c>
      <c r="LWE169" s="494">
        <v>5</v>
      </c>
      <c r="LWF169" s="494">
        <v>5</v>
      </c>
      <c r="LWG169" s="494">
        <v>5</v>
      </c>
      <c r="LWH169" s="494">
        <v>5</v>
      </c>
      <c r="LWI169" s="494">
        <v>5</v>
      </c>
      <c r="LWJ169" s="494">
        <v>5</v>
      </c>
      <c r="LWK169" s="494">
        <v>5</v>
      </c>
      <c r="LWL169" s="494">
        <v>5</v>
      </c>
      <c r="LWM169" s="494">
        <v>5</v>
      </c>
      <c r="LWN169" s="494">
        <v>5</v>
      </c>
      <c r="LWO169" s="494">
        <v>5</v>
      </c>
      <c r="LWP169" s="494">
        <v>5</v>
      </c>
      <c r="LWQ169" s="494">
        <v>5</v>
      </c>
      <c r="LWR169" s="494">
        <v>5</v>
      </c>
      <c r="LWS169" s="494">
        <v>5</v>
      </c>
      <c r="LWT169" s="494">
        <v>5</v>
      </c>
      <c r="LWU169" s="494">
        <v>5</v>
      </c>
      <c r="LWV169" s="494">
        <v>5</v>
      </c>
      <c r="LWW169" s="494">
        <v>5</v>
      </c>
      <c r="LWX169" s="494">
        <v>5</v>
      </c>
      <c r="LWY169" s="494">
        <v>5</v>
      </c>
      <c r="LWZ169" s="494">
        <v>5</v>
      </c>
      <c r="LXA169" s="494">
        <v>5</v>
      </c>
      <c r="LXB169" s="494">
        <v>5</v>
      </c>
      <c r="LXC169" s="494">
        <v>5</v>
      </c>
      <c r="LXD169" s="494">
        <v>5</v>
      </c>
      <c r="LXE169" s="494">
        <v>5</v>
      </c>
      <c r="LXF169" s="494">
        <v>5</v>
      </c>
      <c r="LXG169" s="494">
        <v>5</v>
      </c>
      <c r="LXH169" s="494">
        <v>5</v>
      </c>
      <c r="LXI169" s="494">
        <v>5</v>
      </c>
      <c r="LXJ169" s="494">
        <v>5</v>
      </c>
      <c r="LXK169" s="494">
        <v>5</v>
      </c>
      <c r="LXL169" s="494">
        <v>5</v>
      </c>
      <c r="LXM169" s="494">
        <v>5</v>
      </c>
      <c r="LXN169" s="494">
        <v>5</v>
      </c>
      <c r="LXO169" s="494">
        <v>5</v>
      </c>
      <c r="LXP169" s="494">
        <v>5</v>
      </c>
      <c r="LXQ169" s="494">
        <v>5</v>
      </c>
      <c r="LXR169" s="494">
        <v>5</v>
      </c>
      <c r="LXS169" s="494">
        <v>5</v>
      </c>
      <c r="LXT169" s="494">
        <v>5</v>
      </c>
      <c r="LXU169" s="494">
        <v>5</v>
      </c>
      <c r="LXV169" s="494">
        <v>5</v>
      </c>
      <c r="LXW169" s="494">
        <v>5</v>
      </c>
      <c r="LXX169" s="494">
        <v>5</v>
      </c>
      <c r="LXY169" s="494">
        <v>5</v>
      </c>
      <c r="LXZ169" s="494">
        <v>5</v>
      </c>
      <c r="LYA169" s="494">
        <v>5</v>
      </c>
      <c r="LYB169" s="494">
        <v>5</v>
      </c>
      <c r="LYC169" s="494">
        <v>5</v>
      </c>
      <c r="LYD169" s="494">
        <v>5</v>
      </c>
      <c r="LYE169" s="494">
        <v>5</v>
      </c>
      <c r="LYF169" s="494">
        <v>5</v>
      </c>
      <c r="LYG169" s="494">
        <v>5</v>
      </c>
      <c r="LYH169" s="494">
        <v>5</v>
      </c>
      <c r="LYI169" s="494">
        <v>5</v>
      </c>
      <c r="LYJ169" s="494">
        <v>5</v>
      </c>
      <c r="LYK169" s="494">
        <v>5</v>
      </c>
      <c r="LYL169" s="494">
        <v>5</v>
      </c>
      <c r="LYM169" s="494">
        <v>5</v>
      </c>
      <c r="LYN169" s="494">
        <v>5</v>
      </c>
      <c r="LYO169" s="494">
        <v>5</v>
      </c>
      <c r="LYP169" s="494">
        <v>5</v>
      </c>
      <c r="LYQ169" s="494">
        <v>5</v>
      </c>
      <c r="LYR169" s="494">
        <v>5</v>
      </c>
      <c r="LYS169" s="494">
        <v>5</v>
      </c>
      <c r="LYT169" s="494">
        <v>5</v>
      </c>
      <c r="LYU169" s="494">
        <v>5</v>
      </c>
      <c r="LYV169" s="494">
        <v>5</v>
      </c>
      <c r="LYW169" s="494">
        <v>5</v>
      </c>
      <c r="LYX169" s="494">
        <v>5</v>
      </c>
      <c r="LYY169" s="494">
        <v>5</v>
      </c>
      <c r="LYZ169" s="494">
        <v>5</v>
      </c>
      <c r="LZA169" s="494">
        <v>5</v>
      </c>
      <c r="LZB169" s="494">
        <v>5</v>
      </c>
      <c r="LZC169" s="494">
        <v>5</v>
      </c>
      <c r="LZD169" s="494">
        <v>5</v>
      </c>
      <c r="LZE169" s="494">
        <v>5</v>
      </c>
      <c r="LZF169" s="494">
        <v>5</v>
      </c>
      <c r="LZG169" s="494">
        <v>5</v>
      </c>
      <c r="LZH169" s="494">
        <v>5</v>
      </c>
      <c r="LZI169" s="494">
        <v>5</v>
      </c>
      <c r="LZJ169" s="494">
        <v>5</v>
      </c>
      <c r="LZK169" s="494">
        <v>5</v>
      </c>
      <c r="LZL169" s="494">
        <v>5</v>
      </c>
      <c r="LZM169" s="494">
        <v>5</v>
      </c>
      <c r="LZN169" s="494">
        <v>5</v>
      </c>
      <c r="LZO169" s="494">
        <v>5</v>
      </c>
      <c r="LZP169" s="494">
        <v>5</v>
      </c>
      <c r="LZQ169" s="494">
        <v>5</v>
      </c>
      <c r="LZR169" s="494">
        <v>5</v>
      </c>
      <c r="LZS169" s="494">
        <v>5</v>
      </c>
      <c r="LZT169" s="494">
        <v>5</v>
      </c>
      <c r="LZU169" s="494">
        <v>5</v>
      </c>
      <c r="LZV169" s="494">
        <v>5</v>
      </c>
      <c r="LZW169" s="494">
        <v>5</v>
      </c>
      <c r="LZX169" s="494">
        <v>5</v>
      </c>
      <c r="LZY169" s="494">
        <v>5</v>
      </c>
      <c r="LZZ169" s="494">
        <v>5</v>
      </c>
      <c r="MAA169" s="494">
        <v>5</v>
      </c>
      <c r="MAB169" s="494">
        <v>5</v>
      </c>
      <c r="MAC169" s="494">
        <v>5</v>
      </c>
      <c r="MAD169" s="494">
        <v>5</v>
      </c>
      <c r="MAE169" s="494">
        <v>5</v>
      </c>
      <c r="MAF169" s="494">
        <v>5</v>
      </c>
      <c r="MAG169" s="494">
        <v>5</v>
      </c>
      <c r="MAH169" s="494">
        <v>5</v>
      </c>
      <c r="MAI169" s="494">
        <v>5</v>
      </c>
      <c r="MAJ169" s="494">
        <v>5</v>
      </c>
      <c r="MAK169" s="494">
        <v>5</v>
      </c>
      <c r="MAL169" s="494">
        <v>5</v>
      </c>
      <c r="MAM169" s="494">
        <v>5</v>
      </c>
      <c r="MAN169" s="494">
        <v>5</v>
      </c>
      <c r="MAO169" s="494">
        <v>5</v>
      </c>
      <c r="MAP169" s="494">
        <v>5</v>
      </c>
      <c r="MAQ169" s="494">
        <v>5</v>
      </c>
      <c r="MAR169" s="494">
        <v>5</v>
      </c>
      <c r="MAS169" s="494">
        <v>5</v>
      </c>
      <c r="MAT169" s="494">
        <v>5</v>
      </c>
      <c r="MAU169" s="494">
        <v>5</v>
      </c>
      <c r="MAV169" s="494">
        <v>5</v>
      </c>
      <c r="MAW169" s="494">
        <v>5</v>
      </c>
      <c r="MAX169" s="494">
        <v>5</v>
      </c>
      <c r="MAY169" s="494">
        <v>5</v>
      </c>
      <c r="MAZ169" s="494">
        <v>5</v>
      </c>
      <c r="MBA169" s="494">
        <v>5</v>
      </c>
      <c r="MBB169" s="494">
        <v>5</v>
      </c>
      <c r="MBC169" s="494">
        <v>5</v>
      </c>
      <c r="MBD169" s="494">
        <v>5</v>
      </c>
      <c r="MBE169" s="494">
        <v>5</v>
      </c>
      <c r="MBF169" s="494">
        <v>5</v>
      </c>
      <c r="MBG169" s="494">
        <v>5</v>
      </c>
      <c r="MBH169" s="494">
        <v>5</v>
      </c>
      <c r="MBI169" s="494">
        <v>5</v>
      </c>
      <c r="MBJ169" s="494">
        <v>5</v>
      </c>
      <c r="MBK169" s="494">
        <v>5</v>
      </c>
      <c r="MBL169" s="494">
        <v>5</v>
      </c>
      <c r="MBM169" s="494">
        <v>5</v>
      </c>
      <c r="MBN169" s="494">
        <v>5</v>
      </c>
      <c r="MBO169" s="494">
        <v>5</v>
      </c>
      <c r="MBP169" s="494">
        <v>5</v>
      </c>
      <c r="MBQ169" s="494">
        <v>5</v>
      </c>
      <c r="MBR169" s="494">
        <v>5</v>
      </c>
      <c r="MBS169" s="494">
        <v>5</v>
      </c>
      <c r="MBT169" s="494">
        <v>5</v>
      </c>
      <c r="MBU169" s="494">
        <v>5</v>
      </c>
      <c r="MBV169" s="494">
        <v>5</v>
      </c>
      <c r="MBW169" s="494">
        <v>5</v>
      </c>
      <c r="MBX169" s="494">
        <v>5</v>
      </c>
      <c r="MBY169" s="494">
        <v>5</v>
      </c>
      <c r="MBZ169" s="494">
        <v>5</v>
      </c>
      <c r="MCA169" s="494">
        <v>5</v>
      </c>
      <c r="MCB169" s="494">
        <v>5</v>
      </c>
      <c r="MCC169" s="494">
        <v>5</v>
      </c>
      <c r="MCD169" s="494">
        <v>5</v>
      </c>
      <c r="MCE169" s="494">
        <v>5</v>
      </c>
      <c r="MCF169" s="494">
        <v>5</v>
      </c>
      <c r="MCG169" s="494">
        <v>5</v>
      </c>
      <c r="MCH169" s="494">
        <v>5</v>
      </c>
      <c r="MCI169" s="494">
        <v>5</v>
      </c>
      <c r="MCJ169" s="494">
        <v>5</v>
      </c>
      <c r="MCK169" s="494">
        <v>5</v>
      </c>
      <c r="MCL169" s="494">
        <v>5</v>
      </c>
      <c r="MCM169" s="494">
        <v>5</v>
      </c>
      <c r="MCN169" s="494">
        <v>5</v>
      </c>
      <c r="MCO169" s="494">
        <v>5</v>
      </c>
      <c r="MCP169" s="494">
        <v>5</v>
      </c>
      <c r="MCQ169" s="494">
        <v>5</v>
      </c>
      <c r="MCR169" s="494">
        <v>5</v>
      </c>
      <c r="MCS169" s="494">
        <v>5</v>
      </c>
      <c r="MCT169" s="494">
        <v>5</v>
      </c>
      <c r="MCU169" s="494">
        <v>5</v>
      </c>
      <c r="MCV169" s="494">
        <v>5</v>
      </c>
      <c r="MCW169" s="494">
        <v>5</v>
      </c>
      <c r="MCX169" s="494">
        <v>5</v>
      </c>
      <c r="MCY169" s="494">
        <v>5</v>
      </c>
      <c r="MCZ169" s="494">
        <v>5</v>
      </c>
      <c r="MDA169" s="494">
        <v>5</v>
      </c>
      <c r="MDB169" s="494">
        <v>5</v>
      </c>
      <c r="MDC169" s="494">
        <v>5</v>
      </c>
      <c r="MDD169" s="494">
        <v>5</v>
      </c>
      <c r="MDE169" s="494">
        <v>5</v>
      </c>
      <c r="MDF169" s="494">
        <v>5</v>
      </c>
      <c r="MDG169" s="494">
        <v>5</v>
      </c>
      <c r="MDH169" s="494">
        <v>5</v>
      </c>
      <c r="MDI169" s="494">
        <v>5</v>
      </c>
      <c r="MDJ169" s="494">
        <v>5</v>
      </c>
      <c r="MDK169" s="494">
        <v>5</v>
      </c>
      <c r="MDL169" s="494">
        <v>5</v>
      </c>
      <c r="MDM169" s="494">
        <v>5</v>
      </c>
      <c r="MDN169" s="494">
        <v>5</v>
      </c>
      <c r="MDO169" s="494">
        <v>5</v>
      </c>
      <c r="MDP169" s="494">
        <v>5</v>
      </c>
      <c r="MDQ169" s="494">
        <v>5</v>
      </c>
      <c r="MDR169" s="494">
        <v>5</v>
      </c>
      <c r="MDS169" s="494">
        <v>5</v>
      </c>
      <c r="MDT169" s="494">
        <v>5</v>
      </c>
      <c r="MDU169" s="494">
        <v>5</v>
      </c>
      <c r="MDV169" s="494">
        <v>5</v>
      </c>
      <c r="MDW169" s="494">
        <v>5</v>
      </c>
      <c r="MDX169" s="494">
        <v>5</v>
      </c>
      <c r="MDY169" s="494">
        <v>5</v>
      </c>
      <c r="MDZ169" s="494">
        <v>5</v>
      </c>
      <c r="MEA169" s="494">
        <v>5</v>
      </c>
      <c r="MEB169" s="494">
        <v>5</v>
      </c>
      <c r="MEC169" s="494">
        <v>5</v>
      </c>
      <c r="MED169" s="494">
        <v>5</v>
      </c>
      <c r="MEE169" s="494">
        <v>5</v>
      </c>
      <c r="MEF169" s="494">
        <v>5</v>
      </c>
      <c r="MEG169" s="494">
        <v>5</v>
      </c>
      <c r="MEH169" s="494">
        <v>5</v>
      </c>
      <c r="MEI169" s="494">
        <v>5</v>
      </c>
      <c r="MEJ169" s="494">
        <v>5</v>
      </c>
      <c r="MEK169" s="494">
        <v>5</v>
      </c>
      <c r="MEL169" s="494">
        <v>5</v>
      </c>
      <c r="MEM169" s="494">
        <v>5</v>
      </c>
      <c r="MEN169" s="494">
        <v>5</v>
      </c>
      <c r="MEO169" s="494">
        <v>5</v>
      </c>
      <c r="MEP169" s="494">
        <v>5</v>
      </c>
      <c r="MEQ169" s="494">
        <v>5</v>
      </c>
      <c r="MER169" s="494">
        <v>5</v>
      </c>
      <c r="MES169" s="494">
        <v>5</v>
      </c>
      <c r="MET169" s="494">
        <v>5</v>
      </c>
      <c r="MEU169" s="494">
        <v>5</v>
      </c>
      <c r="MEV169" s="494">
        <v>5</v>
      </c>
      <c r="MEW169" s="494">
        <v>5</v>
      </c>
      <c r="MEX169" s="494">
        <v>5</v>
      </c>
      <c r="MEY169" s="494">
        <v>5</v>
      </c>
      <c r="MEZ169" s="494">
        <v>5</v>
      </c>
      <c r="MFA169" s="494">
        <v>5</v>
      </c>
      <c r="MFB169" s="494">
        <v>5</v>
      </c>
      <c r="MFC169" s="494">
        <v>5</v>
      </c>
      <c r="MFD169" s="494">
        <v>5</v>
      </c>
      <c r="MFE169" s="494">
        <v>5</v>
      </c>
      <c r="MFF169" s="494">
        <v>5</v>
      </c>
      <c r="MFG169" s="494">
        <v>5</v>
      </c>
      <c r="MFH169" s="494">
        <v>5</v>
      </c>
      <c r="MFI169" s="494">
        <v>5</v>
      </c>
      <c r="MFJ169" s="494">
        <v>5</v>
      </c>
      <c r="MFK169" s="494">
        <v>5</v>
      </c>
      <c r="MFL169" s="494">
        <v>5</v>
      </c>
      <c r="MFM169" s="494">
        <v>5</v>
      </c>
      <c r="MFN169" s="494">
        <v>5</v>
      </c>
      <c r="MFO169" s="494">
        <v>5</v>
      </c>
      <c r="MFP169" s="494">
        <v>5</v>
      </c>
      <c r="MFQ169" s="494">
        <v>5</v>
      </c>
      <c r="MFR169" s="494">
        <v>5</v>
      </c>
      <c r="MFS169" s="494">
        <v>5</v>
      </c>
      <c r="MFT169" s="494">
        <v>5</v>
      </c>
      <c r="MFU169" s="494">
        <v>5</v>
      </c>
      <c r="MFV169" s="494">
        <v>5</v>
      </c>
      <c r="MFW169" s="494">
        <v>5</v>
      </c>
      <c r="MFX169" s="494">
        <v>5</v>
      </c>
      <c r="MFY169" s="494">
        <v>5</v>
      </c>
      <c r="MFZ169" s="494">
        <v>5</v>
      </c>
      <c r="MGA169" s="494">
        <v>5</v>
      </c>
      <c r="MGB169" s="494">
        <v>5</v>
      </c>
      <c r="MGC169" s="494">
        <v>5</v>
      </c>
      <c r="MGD169" s="494">
        <v>5</v>
      </c>
      <c r="MGE169" s="494">
        <v>5</v>
      </c>
      <c r="MGF169" s="494">
        <v>5</v>
      </c>
      <c r="MGG169" s="494">
        <v>5</v>
      </c>
      <c r="MGH169" s="494">
        <v>5</v>
      </c>
      <c r="MGI169" s="494">
        <v>5</v>
      </c>
      <c r="MGJ169" s="494">
        <v>5</v>
      </c>
      <c r="MGK169" s="494">
        <v>5</v>
      </c>
      <c r="MGL169" s="494">
        <v>5</v>
      </c>
      <c r="MGM169" s="494">
        <v>5</v>
      </c>
      <c r="MGN169" s="494">
        <v>5</v>
      </c>
      <c r="MGO169" s="494">
        <v>5</v>
      </c>
      <c r="MGP169" s="494">
        <v>5</v>
      </c>
      <c r="MGQ169" s="494">
        <v>5</v>
      </c>
      <c r="MGR169" s="494">
        <v>5</v>
      </c>
      <c r="MGS169" s="494">
        <v>5</v>
      </c>
      <c r="MGT169" s="494">
        <v>5</v>
      </c>
      <c r="MGU169" s="494">
        <v>5</v>
      </c>
      <c r="MGV169" s="494">
        <v>5</v>
      </c>
      <c r="MGW169" s="494">
        <v>5</v>
      </c>
      <c r="MGX169" s="494">
        <v>5</v>
      </c>
      <c r="MGY169" s="494">
        <v>5</v>
      </c>
      <c r="MGZ169" s="494">
        <v>5</v>
      </c>
      <c r="MHA169" s="494">
        <v>5</v>
      </c>
      <c r="MHB169" s="494">
        <v>5</v>
      </c>
      <c r="MHC169" s="494">
        <v>5</v>
      </c>
      <c r="MHD169" s="494">
        <v>5</v>
      </c>
      <c r="MHE169" s="494">
        <v>5</v>
      </c>
      <c r="MHF169" s="494">
        <v>5</v>
      </c>
      <c r="MHG169" s="494">
        <v>5</v>
      </c>
      <c r="MHH169" s="494">
        <v>5</v>
      </c>
      <c r="MHI169" s="494">
        <v>5</v>
      </c>
      <c r="MHJ169" s="494">
        <v>5</v>
      </c>
      <c r="MHK169" s="494">
        <v>5</v>
      </c>
      <c r="MHL169" s="494">
        <v>5</v>
      </c>
      <c r="MHM169" s="494">
        <v>5</v>
      </c>
      <c r="MHN169" s="494">
        <v>5</v>
      </c>
      <c r="MHO169" s="494">
        <v>5</v>
      </c>
      <c r="MHP169" s="494">
        <v>5</v>
      </c>
      <c r="MHQ169" s="494">
        <v>5</v>
      </c>
      <c r="MHR169" s="494">
        <v>5</v>
      </c>
      <c r="MHS169" s="494">
        <v>5</v>
      </c>
      <c r="MHT169" s="494">
        <v>5</v>
      </c>
      <c r="MHU169" s="494">
        <v>5</v>
      </c>
      <c r="MHV169" s="494">
        <v>5</v>
      </c>
      <c r="MHW169" s="494">
        <v>5</v>
      </c>
      <c r="MHX169" s="494">
        <v>5</v>
      </c>
      <c r="MHY169" s="494">
        <v>5</v>
      </c>
      <c r="MHZ169" s="494">
        <v>5</v>
      </c>
      <c r="MIA169" s="494">
        <v>5</v>
      </c>
      <c r="MIB169" s="494">
        <v>5</v>
      </c>
      <c r="MIC169" s="494">
        <v>5</v>
      </c>
      <c r="MID169" s="494">
        <v>5</v>
      </c>
      <c r="MIE169" s="494">
        <v>5</v>
      </c>
      <c r="MIF169" s="494">
        <v>5</v>
      </c>
      <c r="MIG169" s="494">
        <v>5</v>
      </c>
      <c r="MIH169" s="494">
        <v>5</v>
      </c>
      <c r="MII169" s="494">
        <v>5</v>
      </c>
      <c r="MIJ169" s="494">
        <v>5</v>
      </c>
      <c r="MIK169" s="494">
        <v>5</v>
      </c>
      <c r="MIL169" s="494">
        <v>5</v>
      </c>
      <c r="MIM169" s="494">
        <v>5</v>
      </c>
      <c r="MIN169" s="494">
        <v>5</v>
      </c>
      <c r="MIO169" s="494">
        <v>5</v>
      </c>
      <c r="MIP169" s="494">
        <v>5</v>
      </c>
      <c r="MIQ169" s="494">
        <v>5</v>
      </c>
      <c r="MIR169" s="494">
        <v>5</v>
      </c>
      <c r="MIS169" s="494">
        <v>5</v>
      </c>
      <c r="MIT169" s="494">
        <v>5</v>
      </c>
      <c r="MIU169" s="494">
        <v>5</v>
      </c>
      <c r="MIV169" s="494">
        <v>5</v>
      </c>
      <c r="MIW169" s="494">
        <v>5</v>
      </c>
      <c r="MIX169" s="494">
        <v>5</v>
      </c>
      <c r="MIY169" s="494">
        <v>5</v>
      </c>
      <c r="MIZ169" s="494">
        <v>5</v>
      </c>
      <c r="MJA169" s="494">
        <v>5</v>
      </c>
      <c r="MJB169" s="494">
        <v>5</v>
      </c>
      <c r="MJC169" s="494">
        <v>5</v>
      </c>
      <c r="MJD169" s="494">
        <v>5</v>
      </c>
      <c r="MJE169" s="494">
        <v>5</v>
      </c>
      <c r="MJF169" s="494">
        <v>5</v>
      </c>
      <c r="MJG169" s="494">
        <v>5</v>
      </c>
      <c r="MJH169" s="494">
        <v>5</v>
      </c>
      <c r="MJI169" s="494">
        <v>5</v>
      </c>
      <c r="MJJ169" s="494">
        <v>5</v>
      </c>
      <c r="MJK169" s="494">
        <v>5</v>
      </c>
      <c r="MJL169" s="494">
        <v>5</v>
      </c>
      <c r="MJM169" s="494">
        <v>5</v>
      </c>
      <c r="MJN169" s="494">
        <v>5</v>
      </c>
      <c r="MJO169" s="494">
        <v>5</v>
      </c>
      <c r="MJP169" s="494">
        <v>5</v>
      </c>
      <c r="MJQ169" s="494">
        <v>5</v>
      </c>
      <c r="MJR169" s="494">
        <v>5</v>
      </c>
      <c r="MJS169" s="494">
        <v>5</v>
      </c>
      <c r="MJT169" s="494">
        <v>5</v>
      </c>
      <c r="MJU169" s="494">
        <v>5</v>
      </c>
      <c r="MJV169" s="494">
        <v>5</v>
      </c>
      <c r="MJW169" s="494">
        <v>5</v>
      </c>
      <c r="MJX169" s="494">
        <v>5</v>
      </c>
      <c r="MJY169" s="494">
        <v>5</v>
      </c>
      <c r="MJZ169" s="494">
        <v>5</v>
      </c>
      <c r="MKA169" s="494">
        <v>5</v>
      </c>
      <c r="MKB169" s="494">
        <v>5</v>
      </c>
      <c r="MKC169" s="494">
        <v>5</v>
      </c>
      <c r="MKD169" s="494">
        <v>5</v>
      </c>
      <c r="MKE169" s="494">
        <v>5</v>
      </c>
      <c r="MKF169" s="494">
        <v>5</v>
      </c>
      <c r="MKG169" s="494">
        <v>5</v>
      </c>
      <c r="MKH169" s="494">
        <v>5</v>
      </c>
      <c r="MKI169" s="494">
        <v>5</v>
      </c>
      <c r="MKJ169" s="494">
        <v>5</v>
      </c>
      <c r="MKK169" s="494">
        <v>5</v>
      </c>
      <c r="MKL169" s="494">
        <v>5</v>
      </c>
      <c r="MKM169" s="494">
        <v>5</v>
      </c>
      <c r="MKN169" s="494">
        <v>5</v>
      </c>
      <c r="MKO169" s="494">
        <v>5</v>
      </c>
      <c r="MKP169" s="494">
        <v>5</v>
      </c>
      <c r="MKQ169" s="494">
        <v>5</v>
      </c>
      <c r="MKR169" s="494">
        <v>5</v>
      </c>
      <c r="MKS169" s="494">
        <v>5</v>
      </c>
      <c r="MKT169" s="494">
        <v>5</v>
      </c>
      <c r="MKU169" s="494">
        <v>5</v>
      </c>
      <c r="MKV169" s="494">
        <v>5</v>
      </c>
      <c r="MKW169" s="494">
        <v>5</v>
      </c>
      <c r="MKX169" s="494">
        <v>5</v>
      </c>
      <c r="MKY169" s="494">
        <v>5</v>
      </c>
      <c r="MKZ169" s="494">
        <v>5</v>
      </c>
      <c r="MLA169" s="494">
        <v>5</v>
      </c>
      <c r="MLB169" s="494">
        <v>5</v>
      </c>
      <c r="MLC169" s="494">
        <v>5</v>
      </c>
      <c r="MLD169" s="494">
        <v>5</v>
      </c>
      <c r="MLE169" s="494">
        <v>5</v>
      </c>
      <c r="MLF169" s="494">
        <v>5</v>
      </c>
      <c r="MLG169" s="494">
        <v>5</v>
      </c>
      <c r="MLH169" s="494">
        <v>5</v>
      </c>
      <c r="MLI169" s="494">
        <v>5</v>
      </c>
      <c r="MLJ169" s="494">
        <v>5</v>
      </c>
      <c r="MLK169" s="494">
        <v>5</v>
      </c>
      <c r="MLL169" s="494">
        <v>5</v>
      </c>
      <c r="MLM169" s="494">
        <v>5</v>
      </c>
      <c r="MLN169" s="494">
        <v>5</v>
      </c>
      <c r="MLO169" s="494">
        <v>5</v>
      </c>
      <c r="MLP169" s="494">
        <v>5</v>
      </c>
      <c r="MLQ169" s="494">
        <v>5</v>
      </c>
      <c r="MLR169" s="494">
        <v>5</v>
      </c>
      <c r="MLS169" s="494">
        <v>5</v>
      </c>
      <c r="MLT169" s="494">
        <v>5</v>
      </c>
      <c r="MLU169" s="494">
        <v>5</v>
      </c>
      <c r="MLV169" s="494">
        <v>5</v>
      </c>
      <c r="MLW169" s="494">
        <v>5</v>
      </c>
      <c r="MLX169" s="494">
        <v>5</v>
      </c>
      <c r="MLY169" s="494">
        <v>5</v>
      </c>
      <c r="MLZ169" s="494">
        <v>5</v>
      </c>
      <c r="MMA169" s="494">
        <v>5</v>
      </c>
      <c r="MMB169" s="494">
        <v>5</v>
      </c>
      <c r="MMC169" s="494">
        <v>5</v>
      </c>
      <c r="MMD169" s="494">
        <v>5</v>
      </c>
      <c r="MME169" s="494">
        <v>5</v>
      </c>
      <c r="MMF169" s="494">
        <v>5</v>
      </c>
      <c r="MMG169" s="494">
        <v>5</v>
      </c>
      <c r="MMH169" s="494">
        <v>5</v>
      </c>
      <c r="MMI169" s="494">
        <v>5</v>
      </c>
      <c r="MMJ169" s="494">
        <v>5</v>
      </c>
      <c r="MMK169" s="494">
        <v>5</v>
      </c>
      <c r="MML169" s="494">
        <v>5</v>
      </c>
      <c r="MMM169" s="494">
        <v>5</v>
      </c>
      <c r="MMN169" s="494">
        <v>5</v>
      </c>
      <c r="MMO169" s="494">
        <v>5</v>
      </c>
      <c r="MMP169" s="494">
        <v>5</v>
      </c>
      <c r="MMQ169" s="494">
        <v>5</v>
      </c>
      <c r="MMR169" s="494">
        <v>5</v>
      </c>
      <c r="MMS169" s="494">
        <v>5</v>
      </c>
      <c r="MMT169" s="494">
        <v>5</v>
      </c>
      <c r="MMU169" s="494">
        <v>5</v>
      </c>
      <c r="MMV169" s="494">
        <v>5</v>
      </c>
      <c r="MMW169" s="494">
        <v>5</v>
      </c>
      <c r="MMX169" s="494">
        <v>5</v>
      </c>
      <c r="MMY169" s="494">
        <v>5</v>
      </c>
      <c r="MMZ169" s="494">
        <v>5</v>
      </c>
      <c r="MNA169" s="494">
        <v>5</v>
      </c>
      <c r="MNB169" s="494">
        <v>5</v>
      </c>
      <c r="MNC169" s="494">
        <v>5</v>
      </c>
      <c r="MND169" s="494">
        <v>5</v>
      </c>
      <c r="MNE169" s="494">
        <v>5</v>
      </c>
      <c r="MNF169" s="494">
        <v>5</v>
      </c>
      <c r="MNG169" s="494">
        <v>5</v>
      </c>
      <c r="MNH169" s="494">
        <v>5</v>
      </c>
      <c r="MNI169" s="494">
        <v>5</v>
      </c>
      <c r="MNJ169" s="494">
        <v>5</v>
      </c>
      <c r="MNK169" s="494">
        <v>5</v>
      </c>
      <c r="MNL169" s="494">
        <v>5</v>
      </c>
      <c r="MNM169" s="494">
        <v>5</v>
      </c>
      <c r="MNN169" s="494">
        <v>5</v>
      </c>
      <c r="MNO169" s="494">
        <v>5</v>
      </c>
      <c r="MNP169" s="494">
        <v>5</v>
      </c>
      <c r="MNQ169" s="494">
        <v>5</v>
      </c>
      <c r="MNR169" s="494">
        <v>5</v>
      </c>
      <c r="MNS169" s="494">
        <v>5</v>
      </c>
      <c r="MNT169" s="494">
        <v>5</v>
      </c>
      <c r="MNU169" s="494">
        <v>5</v>
      </c>
      <c r="MNV169" s="494">
        <v>5</v>
      </c>
      <c r="MNW169" s="494">
        <v>5</v>
      </c>
      <c r="MNX169" s="494">
        <v>5</v>
      </c>
      <c r="MNY169" s="494">
        <v>5</v>
      </c>
      <c r="MNZ169" s="494">
        <v>5</v>
      </c>
      <c r="MOA169" s="494">
        <v>5</v>
      </c>
      <c r="MOB169" s="494">
        <v>5</v>
      </c>
      <c r="MOC169" s="494">
        <v>5</v>
      </c>
      <c r="MOD169" s="494">
        <v>5</v>
      </c>
      <c r="MOE169" s="494">
        <v>5</v>
      </c>
      <c r="MOF169" s="494">
        <v>5</v>
      </c>
      <c r="MOG169" s="494">
        <v>5</v>
      </c>
      <c r="MOH169" s="494">
        <v>5</v>
      </c>
      <c r="MOI169" s="494">
        <v>5</v>
      </c>
      <c r="MOJ169" s="494">
        <v>5</v>
      </c>
      <c r="MOK169" s="494">
        <v>5</v>
      </c>
      <c r="MOL169" s="494">
        <v>5</v>
      </c>
      <c r="MOM169" s="494">
        <v>5</v>
      </c>
      <c r="MON169" s="494">
        <v>5</v>
      </c>
      <c r="MOO169" s="494">
        <v>5</v>
      </c>
      <c r="MOP169" s="494">
        <v>5</v>
      </c>
      <c r="MOQ169" s="494">
        <v>5</v>
      </c>
      <c r="MOR169" s="494">
        <v>5</v>
      </c>
      <c r="MOS169" s="494">
        <v>5</v>
      </c>
      <c r="MOT169" s="494">
        <v>5</v>
      </c>
      <c r="MOU169" s="494">
        <v>5</v>
      </c>
      <c r="MOV169" s="494">
        <v>5</v>
      </c>
      <c r="MOW169" s="494">
        <v>5</v>
      </c>
      <c r="MOX169" s="494">
        <v>5</v>
      </c>
      <c r="MOY169" s="494">
        <v>5</v>
      </c>
      <c r="MOZ169" s="494">
        <v>5</v>
      </c>
      <c r="MPA169" s="494">
        <v>5</v>
      </c>
      <c r="MPB169" s="494">
        <v>5</v>
      </c>
      <c r="MPC169" s="494">
        <v>5</v>
      </c>
      <c r="MPD169" s="494">
        <v>5</v>
      </c>
      <c r="MPE169" s="494">
        <v>5</v>
      </c>
      <c r="MPF169" s="494">
        <v>5</v>
      </c>
      <c r="MPG169" s="494">
        <v>5</v>
      </c>
      <c r="MPH169" s="494">
        <v>5</v>
      </c>
      <c r="MPI169" s="494">
        <v>5</v>
      </c>
      <c r="MPJ169" s="494">
        <v>5</v>
      </c>
      <c r="MPK169" s="494">
        <v>5</v>
      </c>
      <c r="MPL169" s="494">
        <v>5</v>
      </c>
      <c r="MPM169" s="494">
        <v>5</v>
      </c>
      <c r="MPN169" s="494">
        <v>5</v>
      </c>
      <c r="MPO169" s="494">
        <v>5</v>
      </c>
      <c r="MPP169" s="494">
        <v>5</v>
      </c>
      <c r="MPQ169" s="494">
        <v>5</v>
      </c>
      <c r="MPR169" s="494">
        <v>5</v>
      </c>
      <c r="MPS169" s="494">
        <v>5</v>
      </c>
      <c r="MPT169" s="494">
        <v>5</v>
      </c>
      <c r="MPU169" s="494">
        <v>5</v>
      </c>
      <c r="MPV169" s="494">
        <v>5</v>
      </c>
      <c r="MPW169" s="494">
        <v>5</v>
      </c>
      <c r="MPX169" s="494">
        <v>5</v>
      </c>
      <c r="MPY169" s="494">
        <v>5</v>
      </c>
      <c r="MPZ169" s="494">
        <v>5</v>
      </c>
      <c r="MQA169" s="494">
        <v>5</v>
      </c>
      <c r="MQB169" s="494">
        <v>5</v>
      </c>
      <c r="MQC169" s="494">
        <v>5</v>
      </c>
      <c r="MQD169" s="494">
        <v>5</v>
      </c>
      <c r="MQE169" s="494">
        <v>5</v>
      </c>
      <c r="MQF169" s="494">
        <v>5</v>
      </c>
      <c r="MQG169" s="494">
        <v>5</v>
      </c>
      <c r="MQH169" s="494">
        <v>5</v>
      </c>
      <c r="MQI169" s="494">
        <v>5</v>
      </c>
      <c r="MQJ169" s="494">
        <v>5</v>
      </c>
      <c r="MQK169" s="494">
        <v>5</v>
      </c>
      <c r="MQL169" s="494">
        <v>5</v>
      </c>
      <c r="MQM169" s="494">
        <v>5</v>
      </c>
      <c r="MQN169" s="494">
        <v>5</v>
      </c>
      <c r="MQO169" s="494">
        <v>5</v>
      </c>
      <c r="MQP169" s="494">
        <v>5</v>
      </c>
      <c r="MQQ169" s="494">
        <v>5</v>
      </c>
      <c r="MQR169" s="494">
        <v>5</v>
      </c>
      <c r="MQS169" s="494">
        <v>5</v>
      </c>
      <c r="MQT169" s="494">
        <v>5</v>
      </c>
      <c r="MQU169" s="494">
        <v>5</v>
      </c>
      <c r="MQV169" s="494">
        <v>5</v>
      </c>
      <c r="MQW169" s="494">
        <v>5</v>
      </c>
      <c r="MQX169" s="494">
        <v>5</v>
      </c>
      <c r="MQY169" s="494">
        <v>5</v>
      </c>
      <c r="MQZ169" s="494">
        <v>5</v>
      </c>
      <c r="MRA169" s="494">
        <v>5</v>
      </c>
      <c r="MRB169" s="494">
        <v>5</v>
      </c>
      <c r="MRC169" s="494">
        <v>5</v>
      </c>
      <c r="MRD169" s="494">
        <v>5</v>
      </c>
      <c r="MRE169" s="494">
        <v>5</v>
      </c>
      <c r="MRF169" s="494">
        <v>5</v>
      </c>
      <c r="MRG169" s="494">
        <v>5</v>
      </c>
      <c r="MRH169" s="494">
        <v>5</v>
      </c>
      <c r="MRI169" s="494">
        <v>5</v>
      </c>
      <c r="MRJ169" s="494">
        <v>5</v>
      </c>
      <c r="MRK169" s="494">
        <v>5</v>
      </c>
      <c r="MRL169" s="494">
        <v>5</v>
      </c>
      <c r="MRM169" s="494">
        <v>5</v>
      </c>
      <c r="MRN169" s="494">
        <v>5</v>
      </c>
      <c r="MRO169" s="494">
        <v>5</v>
      </c>
      <c r="MRP169" s="494">
        <v>5</v>
      </c>
      <c r="MRQ169" s="494">
        <v>5</v>
      </c>
      <c r="MRR169" s="494">
        <v>5</v>
      </c>
      <c r="MRS169" s="494">
        <v>5</v>
      </c>
      <c r="MRT169" s="494">
        <v>5</v>
      </c>
      <c r="MRU169" s="494">
        <v>5</v>
      </c>
      <c r="MRV169" s="494">
        <v>5</v>
      </c>
      <c r="MRW169" s="494">
        <v>5</v>
      </c>
      <c r="MRX169" s="494">
        <v>5</v>
      </c>
      <c r="MRY169" s="494">
        <v>5</v>
      </c>
      <c r="MRZ169" s="494">
        <v>5</v>
      </c>
      <c r="MSA169" s="494">
        <v>5</v>
      </c>
      <c r="MSB169" s="494">
        <v>5</v>
      </c>
      <c r="MSC169" s="494">
        <v>5</v>
      </c>
      <c r="MSD169" s="494">
        <v>5</v>
      </c>
      <c r="MSE169" s="494">
        <v>5</v>
      </c>
      <c r="MSF169" s="494">
        <v>5</v>
      </c>
      <c r="MSG169" s="494">
        <v>5</v>
      </c>
      <c r="MSH169" s="494">
        <v>5</v>
      </c>
      <c r="MSI169" s="494">
        <v>5</v>
      </c>
      <c r="MSJ169" s="494">
        <v>5</v>
      </c>
      <c r="MSK169" s="494">
        <v>5</v>
      </c>
      <c r="MSL169" s="494">
        <v>5</v>
      </c>
      <c r="MSM169" s="494">
        <v>5</v>
      </c>
      <c r="MSN169" s="494">
        <v>5</v>
      </c>
      <c r="MSO169" s="494">
        <v>5</v>
      </c>
      <c r="MSP169" s="494">
        <v>5</v>
      </c>
      <c r="MSQ169" s="494">
        <v>5</v>
      </c>
      <c r="MSR169" s="494">
        <v>5</v>
      </c>
      <c r="MSS169" s="494">
        <v>5</v>
      </c>
      <c r="MST169" s="494">
        <v>5</v>
      </c>
      <c r="MSU169" s="494">
        <v>5</v>
      </c>
      <c r="MSV169" s="494">
        <v>5</v>
      </c>
      <c r="MSW169" s="494">
        <v>5</v>
      </c>
      <c r="MSX169" s="494">
        <v>5</v>
      </c>
      <c r="MSY169" s="494">
        <v>5</v>
      </c>
      <c r="MSZ169" s="494">
        <v>5</v>
      </c>
      <c r="MTA169" s="494">
        <v>5</v>
      </c>
      <c r="MTB169" s="494">
        <v>5</v>
      </c>
      <c r="MTC169" s="494">
        <v>5</v>
      </c>
      <c r="MTD169" s="494">
        <v>5</v>
      </c>
      <c r="MTE169" s="494">
        <v>5</v>
      </c>
      <c r="MTF169" s="494">
        <v>5</v>
      </c>
      <c r="MTG169" s="494">
        <v>5</v>
      </c>
      <c r="MTH169" s="494">
        <v>5</v>
      </c>
      <c r="MTI169" s="494">
        <v>5</v>
      </c>
      <c r="MTJ169" s="494">
        <v>5</v>
      </c>
      <c r="MTK169" s="494">
        <v>5</v>
      </c>
      <c r="MTL169" s="494">
        <v>5</v>
      </c>
      <c r="MTM169" s="494">
        <v>5</v>
      </c>
      <c r="MTN169" s="494">
        <v>5</v>
      </c>
      <c r="MTO169" s="494">
        <v>5</v>
      </c>
      <c r="MTP169" s="494">
        <v>5</v>
      </c>
      <c r="MTQ169" s="494">
        <v>5</v>
      </c>
      <c r="MTR169" s="494">
        <v>5</v>
      </c>
      <c r="MTS169" s="494">
        <v>5</v>
      </c>
      <c r="MTT169" s="494">
        <v>5</v>
      </c>
      <c r="MTU169" s="494">
        <v>5</v>
      </c>
      <c r="MTV169" s="494">
        <v>5</v>
      </c>
      <c r="MTW169" s="494">
        <v>5</v>
      </c>
      <c r="MTX169" s="494">
        <v>5</v>
      </c>
      <c r="MTY169" s="494">
        <v>5</v>
      </c>
      <c r="MTZ169" s="494">
        <v>5</v>
      </c>
      <c r="MUA169" s="494">
        <v>5</v>
      </c>
      <c r="MUB169" s="494">
        <v>5</v>
      </c>
      <c r="MUC169" s="494">
        <v>5</v>
      </c>
      <c r="MUD169" s="494">
        <v>5</v>
      </c>
      <c r="MUE169" s="494">
        <v>5</v>
      </c>
      <c r="MUF169" s="494">
        <v>5</v>
      </c>
      <c r="MUG169" s="494">
        <v>5</v>
      </c>
      <c r="MUH169" s="494">
        <v>5</v>
      </c>
      <c r="MUI169" s="494">
        <v>5</v>
      </c>
      <c r="MUJ169" s="494">
        <v>5</v>
      </c>
      <c r="MUK169" s="494">
        <v>5</v>
      </c>
      <c r="MUL169" s="494">
        <v>5</v>
      </c>
      <c r="MUM169" s="494">
        <v>5</v>
      </c>
      <c r="MUN169" s="494">
        <v>5</v>
      </c>
      <c r="MUO169" s="494">
        <v>5</v>
      </c>
      <c r="MUP169" s="494">
        <v>5</v>
      </c>
      <c r="MUQ169" s="494">
        <v>5</v>
      </c>
      <c r="MUR169" s="494">
        <v>5</v>
      </c>
      <c r="MUS169" s="494">
        <v>5</v>
      </c>
      <c r="MUT169" s="494">
        <v>5</v>
      </c>
      <c r="MUU169" s="494">
        <v>5</v>
      </c>
      <c r="MUV169" s="494">
        <v>5</v>
      </c>
      <c r="MUW169" s="494">
        <v>5</v>
      </c>
      <c r="MUX169" s="494">
        <v>5</v>
      </c>
      <c r="MUY169" s="494">
        <v>5</v>
      </c>
      <c r="MUZ169" s="494">
        <v>5</v>
      </c>
      <c r="MVA169" s="494">
        <v>5</v>
      </c>
      <c r="MVB169" s="494">
        <v>5</v>
      </c>
      <c r="MVC169" s="494">
        <v>5</v>
      </c>
      <c r="MVD169" s="494">
        <v>5</v>
      </c>
      <c r="MVE169" s="494">
        <v>5</v>
      </c>
      <c r="MVF169" s="494">
        <v>5</v>
      </c>
      <c r="MVG169" s="494">
        <v>5</v>
      </c>
      <c r="MVH169" s="494">
        <v>5</v>
      </c>
      <c r="MVI169" s="494">
        <v>5</v>
      </c>
      <c r="MVJ169" s="494">
        <v>5</v>
      </c>
      <c r="MVK169" s="494">
        <v>5</v>
      </c>
      <c r="MVL169" s="494">
        <v>5</v>
      </c>
      <c r="MVM169" s="494">
        <v>5</v>
      </c>
      <c r="MVN169" s="494">
        <v>5</v>
      </c>
      <c r="MVO169" s="494">
        <v>5</v>
      </c>
      <c r="MVP169" s="494">
        <v>5</v>
      </c>
      <c r="MVQ169" s="494">
        <v>5</v>
      </c>
      <c r="MVR169" s="494">
        <v>5</v>
      </c>
      <c r="MVS169" s="494">
        <v>5</v>
      </c>
      <c r="MVT169" s="494">
        <v>5</v>
      </c>
      <c r="MVU169" s="494">
        <v>5</v>
      </c>
      <c r="MVV169" s="494">
        <v>5</v>
      </c>
      <c r="MVW169" s="494">
        <v>5</v>
      </c>
      <c r="MVX169" s="494">
        <v>5</v>
      </c>
      <c r="MVY169" s="494">
        <v>5</v>
      </c>
      <c r="MVZ169" s="494">
        <v>5</v>
      </c>
      <c r="MWA169" s="494">
        <v>5</v>
      </c>
      <c r="MWB169" s="494">
        <v>5</v>
      </c>
      <c r="MWC169" s="494">
        <v>5</v>
      </c>
      <c r="MWD169" s="494">
        <v>5</v>
      </c>
      <c r="MWE169" s="494">
        <v>5</v>
      </c>
      <c r="MWF169" s="494">
        <v>5</v>
      </c>
      <c r="MWG169" s="494">
        <v>5</v>
      </c>
      <c r="MWH169" s="494">
        <v>5</v>
      </c>
      <c r="MWI169" s="494">
        <v>5</v>
      </c>
      <c r="MWJ169" s="494">
        <v>5</v>
      </c>
      <c r="MWK169" s="494">
        <v>5</v>
      </c>
      <c r="MWL169" s="494">
        <v>5</v>
      </c>
      <c r="MWM169" s="494">
        <v>5</v>
      </c>
      <c r="MWN169" s="494">
        <v>5</v>
      </c>
      <c r="MWO169" s="494">
        <v>5</v>
      </c>
      <c r="MWP169" s="494">
        <v>5</v>
      </c>
      <c r="MWQ169" s="494">
        <v>5</v>
      </c>
      <c r="MWR169" s="494">
        <v>5</v>
      </c>
      <c r="MWS169" s="494">
        <v>5</v>
      </c>
      <c r="MWT169" s="494">
        <v>5</v>
      </c>
      <c r="MWU169" s="494">
        <v>5</v>
      </c>
      <c r="MWV169" s="494">
        <v>5</v>
      </c>
      <c r="MWW169" s="494">
        <v>5</v>
      </c>
      <c r="MWX169" s="494">
        <v>5</v>
      </c>
      <c r="MWY169" s="494">
        <v>5</v>
      </c>
      <c r="MWZ169" s="494">
        <v>5</v>
      </c>
      <c r="MXA169" s="494">
        <v>5</v>
      </c>
      <c r="MXB169" s="494">
        <v>5</v>
      </c>
      <c r="MXC169" s="494">
        <v>5</v>
      </c>
      <c r="MXD169" s="494">
        <v>5</v>
      </c>
      <c r="MXE169" s="494">
        <v>5</v>
      </c>
      <c r="MXF169" s="494">
        <v>5</v>
      </c>
      <c r="MXG169" s="494">
        <v>5</v>
      </c>
      <c r="MXH169" s="494">
        <v>5</v>
      </c>
      <c r="MXI169" s="494">
        <v>5</v>
      </c>
      <c r="MXJ169" s="494">
        <v>5</v>
      </c>
      <c r="MXK169" s="494">
        <v>5</v>
      </c>
      <c r="MXL169" s="494">
        <v>5</v>
      </c>
      <c r="MXM169" s="494">
        <v>5</v>
      </c>
      <c r="MXN169" s="494">
        <v>5</v>
      </c>
      <c r="MXO169" s="494">
        <v>5</v>
      </c>
      <c r="MXP169" s="494">
        <v>5</v>
      </c>
      <c r="MXQ169" s="494">
        <v>5</v>
      </c>
      <c r="MXR169" s="494">
        <v>5</v>
      </c>
      <c r="MXS169" s="494">
        <v>5</v>
      </c>
      <c r="MXT169" s="494">
        <v>5</v>
      </c>
      <c r="MXU169" s="494">
        <v>5</v>
      </c>
      <c r="MXV169" s="494">
        <v>5</v>
      </c>
      <c r="MXW169" s="494">
        <v>5</v>
      </c>
      <c r="MXX169" s="494">
        <v>5</v>
      </c>
      <c r="MXY169" s="494">
        <v>5</v>
      </c>
      <c r="MXZ169" s="494">
        <v>5</v>
      </c>
      <c r="MYA169" s="494">
        <v>5</v>
      </c>
      <c r="MYB169" s="494">
        <v>5</v>
      </c>
      <c r="MYC169" s="494">
        <v>5</v>
      </c>
      <c r="MYD169" s="494">
        <v>5</v>
      </c>
      <c r="MYE169" s="494">
        <v>5</v>
      </c>
      <c r="MYF169" s="494">
        <v>5</v>
      </c>
      <c r="MYG169" s="494">
        <v>5</v>
      </c>
      <c r="MYH169" s="494">
        <v>5</v>
      </c>
      <c r="MYI169" s="494">
        <v>5</v>
      </c>
      <c r="MYJ169" s="494">
        <v>5</v>
      </c>
      <c r="MYK169" s="494">
        <v>5</v>
      </c>
      <c r="MYL169" s="494">
        <v>5</v>
      </c>
      <c r="MYM169" s="494">
        <v>5</v>
      </c>
      <c r="MYN169" s="494">
        <v>5</v>
      </c>
      <c r="MYO169" s="494">
        <v>5</v>
      </c>
      <c r="MYP169" s="494">
        <v>5</v>
      </c>
      <c r="MYQ169" s="494">
        <v>5</v>
      </c>
      <c r="MYR169" s="494">
        <v>5</v>
      </c>
      <c r="MYS169" s="494">
        <v>5</v>
      </c>
      <c r="MYT169" s="494">
        <v>5</v>
      </c>
      <c r="MYU169" s="494">
        <v>5</v>
      </c>
      <c r="MYV169" s="494">
        <v>5</v>
      </c>
      <c r="MYW169" s="494">
        <v>5</v>
      </c>
      <c r="MYX169" s="494">
        <v>5</v>
      </c>
      <c r="MYY169" s="494">
        <v>5</v>
      </c>
      <c r="MYZ169" s="494">
        <v>5</v>
      </c>
      <c r="MZA169" s="494">
        <v>5</v>
      </c>
      <c r="MZB169" s="494">
        <v>5</v>
      </c>
      <c r="MZC169" s="494">
        <v>5</v>
      </c>
      <c r="MZD169" s="494">
        <v>5</v>
      </c>
      <c r="MZE169" s="494">
        <v>5</v>
      </c>
      <c r="MZF169" s="494">
        <v>5</v>
      </c>
      <c r="MZG169" s="494">
        <v>5</v>
      </c>
      <c r="MZH169" s="494">
        <v>5</v>
      </c>
      <c r="MZI169" s="494">
        <v>5</v>
      </c>
      <c r="MZJ169" s="494">
        <v>5</v>
      </c>
      <c r="MZK169" s="494">
        <v>5</v>
      </c>
      <c r="MZL169" s="494">
        <v>5</v>
      </c>
      <c r="MZM169" s="494">
        <v>5</v>
      </c>
      <c r="MZN169" s="494">
        <v>5</v>
      </c>
      <c r="MZO169" s="494">
        <v>5</v>
      </c>
      <c r="MZP169" s="494">
        <v>5</v>
      </c>
      <c r="MZQ169" s="494">
        <v>5</v>
      </c>
      <c r="MZR169" s="494">
        <v>5</v>
      </c>
      <c r="MZS169" s="494">
        <v>5</v>
      </c>
      <c r="MZT169" s="494">
        <v>5</v>
      </c>
      <c r="MZU169" s="494">
        <v>5</v>
      </c>
      <c r="MZV169" s="494">
        <v>5</v>
      </c>
      <c r="MZW169" s="494">
        <v>5</v>
      </c>
      <c r="MZX169" s="494">
        <v>5</v>
      </c>
      <c r="MZY169" s="494">
        <v>5</v>
      </c>
      <c r="MZZ169" s="494">
        <v>5</v>
      </c>
      <c r="NAA169" s="494">
        <v>5</v>
      </c>
      <c r="NAB169" s="494">
        <v>5</v>
      </c>
      <c r="NAC169" s="494">
        <v>5</v>
      </c>
      <c r="NAD169" s="494">
        <v>5</v>
      </c>
      <c r="NAE169" s="494">
        <v>5</v>
      </c>
      <c r="NAF169" s="494">
        <v>5</v>
      </c>
      <c r="NAG169" s="494">
        <v>5</v>
      </c>
      <c r="NAH169" s="494">
        <v>5</v>
      </c>
      <c r="NAI169" s="494">
        <v>5</v>
      </c>
      <c r="NAJ169" s="494">
        <v>5</v>
      </c>
      <c r="NAK169" s="494">
        <v>5</v>
      </c>
      <c r="NAL169" s="494">
        <v>5</v>
      </c>
      <c r="NAM169" s="494">
        <v>5</v>
      </c>
      <c r="NAN169" s="494">
        <v>5</v>
      </c>
      <c r="NAO169" s="494">
        <v>5</v>
      </c>
      <c r="NAP169" s="494">
        <v>5</v>
      </c>
      <c r="NAQ169" s="494">
        <v>5</v>
      </c>
      <c r="NAR169" s="494">
        <v>5</v>
      </c>
      <c r="NAS169" s="494">
        <v>5</v>
      </c>
      <c r="NAT169" s="494">
        <v>5</v>
      </c>
      <c r="NAU169" s="494">
        <v>5</v>
      </c>
      <c r="NAV169" s="494">
        <v>5</v>
      </c>
      <c r="NAW169" s="494">
        <v>5</v>
      </c>
      <c r="NAX169" s="494">
        <v>5</v>
      </c>
      <c r="NAY169" s="494">
        <v>5</v>
      </c>
      <c r="NAZ169" s="494">
        <v>5</v>
      </c>
      <c r="NBA169" s="494">
        <v>5</v>
      </c>
      <c r="NBB169" s="494">
        <v>5</v>
      </c>
      <c r="NBC169" s="494">
        <v>5</v>
      </c>
      <c r="NBD169" s="494">
        <v>5</v>
      </c>
      <c r="NBE169" s="494">
        <v>5</v>
      </c>
      <c r="NBF169" s="494">
        <v>5</v>
      </c>
      <c r="NBG169" s="494">
        <v>5</v>
      </c>
      <c r="NBH169" s="494">
        <v>5</v>
      </c>
      <c r="NBI169" s="494">
        <v>5</v>
      </c>
      <c r="NBJ169" s="494">
        <v>5</v>
      </c>
      <c r="NBK169" s="494">
        <v>5</v>
      </c>
      <c r="NBL169" s="494">
        <v>5</v>
      </c>
      <c r="NBM169" s="494">
        <v>5</v>
      </c>
      <c r="NBN169" s="494">
        <v>5</v>
      </c>
      <c r="NBO169" s="494">
        <v>5</v>
      </c>
      <c r="NBP169" s="494">
        <v>5</v>
      </c>
      <c r="NBQ169" s="494">
        <v>5</v>
      </c>
      <c r="NBR169" s="494">
        <v>5</v>
      </c>
      <c r="NBS169" s="494">
        <v>5</v>
      </c>
      <c r="NBT169" s="494">
        <v>5</v>
      </c>
      <c r="NBU169" s="494">
        <v>5</v>
      </c>
      <c r="NBV169" s="494">
        <v>5</v>
      </c>
      <c r="NBW169" s="494">
        <v>5</v>
      </c>
      <c r="NBX169" s="494">
        <v>5</v>
      </c>
      <c r="NBY169" s="494">
        <v>5</v>
      </c>
      <c r="NBZ169" s="494">
        <v>5</v>
      </c>
      <c r="NCA169" s="494">
        <v>5</v>
      </c>
      <c r="NCB169" s="494">
        <v>5</v>
      </c>
      <c r="NCC169" s="494">
        <v>5</v>
      </c>
      <c r="NCD169" s="494">
        <v>5</v>
      </c>
      <c r="NCE169" s="494">
        <v>5</v>
      </c>
      <c r="NCF169" s="494">
        <v>5</v>
      </c>
      <c r="NCG169" s="494">
        <v>5</v>
      </c>
      <c r="NCH169" s="494">
        <v>5</v>
      </c>
      <c r="NCI169" s="494">
        <v>5</v>
      </c>
      <c r="NCJ169" s="494">
        <v>5</v>
      </c>
      <c r="NCK169" s="494">
        <v>5</v>
      </c>
      <c r="NCL169" s="494">
        <v>5</v>
      </c>
      <c r="NCM169" s="494">
        <v>5</v>
      </c>
      <c r="NCN169" s="494">
        <v>5</v>
      </c>
      <c r="NCO169" s="494">
        <v>5</v>
      </c>
      <c r="NCP169" s="494">
        <v>5</v>
      </c>
      <c r="NCQ169" s="494">
        <v>5</v>
      </c>
      <c r="NCR169" s="494">
        <v>5</v>
      </c>
      <c r="NCS169" s="494">
        <v>5</v>
      </c>
      <c r="NCT169" s="494">
        <v>5</v>
      </c>
      <c r="NCU169" s="494">
        <v>5</v>
      </c>
      <c r="NCV169" s="494">
        <v>5</v>
      </c>
      <c r="NCW169" s="494">
        <v>5</v>
      </c>
      <c r="NCX169" s="494">
        <v>5</v>
      </c>
      <c r="NCY169" s="494">
        <v>5</v>
      </c>
      <c r="NCZ169" s="494">
        <v>5</v>
      </c>
      <c r="NDA169" s="494">
        <v>5</v>
      </c>
      <c r="NDB169" s="494">
        <v>5</v>
      </c>
      <c r="NDC169" s="494">
        <v>5</v>
      </c>
      <c r="NDD169" s="494">
        <v>5</v>
      </c>
      <c r="NDE169" s="494">
        <v>5</v>
      </c>
      <c r="NDF169" s="494">
        <v>5</v>
      </c>
      <c r="NDG169" s="494">
        <v>5</v>
      </c>
      <c r="NDH169" s="494">
        <v>5</v>
      </c>
      <c r="NDI169" s="494">
        <v>5</v>
      </c>
      <c r="NDJ169" s="494">
        <v>5</v>
      </c>
      <c r="NDK169" s="494">
        <v>5</v>
      </c>
      <c r="NDL169" s="494">
        <v>5</v>
      </c>
      <c r="NDM169" s="494">
        <v>5</v>
      </c>
      <c r="NDN169" s="494">
        <v>5</v>
      </c>
      <c r="NDO169" s="494">
        <v>5</v>
      </c>
      <c r="NDP169" s="494">
        <v>5</v>
      </c>
      <c r="NDQ169" s="494">
        <v>5</v>
      </c>
      <c r="NDR169" s="494">
        <v>5</v>
      </c>
      <c r="NDS169" s="494">
        <v>5</v>
      </c>
      <c r="NDT169" s="494">
        <v>5</v>
      </c>
      <c r="NDU169" s="494">
        <v>5</v>
      </c>
      <c r="NDV169" s="494">
        <v>5</v>
      </c>
      <c r="NDW169" s="494">
        <v>5</v>
      </c>
      <c r="NDX169" s="494">
        <v>5</v>
      </c>
      <c r="NDY169" s="494">
        <v>5</v>
      </c>
      <c r="NDZ169" s="494">
        <v>5</v>
      </c>
      <c r="NEA169" s="494">
        <v>5</v>
      </c>
      <c r="NEB169" s="494">
        <v>5</v>
      </c>
      <c r="NEC169" s="494">
        <v>5</v>
      </c>
      <c r="NED169" s="494">
        <v>5</v>
      </c>
      <c r="NEE169" s="494">
        <v>5</v>
      </c>
      <c r="NEF169" s="494">
        <v>5</v>
      </c>
      <c r="NEG169" s="494">
        <v>5</v>
      </c>
      <c r="NEH169" s="494">
        <v>5</v>
      </c>
      <c r="NEI169" s="494">
        <v>5</v>
      </c>
      <c r="NEJ169" s="494">
        <v>5</v>
      </c>
      <c r="NEK169" s="494">
        <v>5</v>
      </c>
      <c r="NEL169" s="494">
        <v>5</v>
      </c>
      <c r="NEM169" s="494">
        <v>5</v>
      </c>
      <c r="NEN169" s="494">
        <v>5</v>
      </c>
      <c r="NEO169" s="494">
        <v>5</v>
      </c>
      <c r="NEP169" s="494">
        <v>5</v>
      </c>
      <c r="NEQ169" s="494">
        <v>5</v>
      </c>
      <c r="NER169" s="494">
        <v>5</v>
      </c>
      <c r="NES169" s="494">
        <v>5</v>
      </c>
      <c r="NET169" s="494">
        <v>5</v>
      </c>
      <c r="NEU169" s="494">
        <v>5</v>
      </c>
      <c r="NEV169" s="494">
        <v>5</v>
      </c>
      <c r="NEW169" s="494">
        <v>5</v>
      </c>
      <c r="NEX169" s="494">
        <v>5</v>
      </c>
      <c r="NEY169" s="494">
        <v>5</v>
      </c>
      <c r="NEZ169" s="494">
        <v>5</v>
      </c>
      <c r="NFA169" s="494">
        <v>5</v>
      </c>
      <c r="NFB169" s="494">
        <v>5</v>
      </c>
      <c r="NFC169" s="494">
        <v>5</v>
      </c>
      <c r="NFD169" s="494">
        <v>5</v>
      </c>
      <c r="NFE169" s="494">
        <v>5</v>
      </c>
      <c r="NFF169" s="494">
        <v>5</v>
      </c>
      <c r="NFG169" s="494">
        <v>5</v>
      </c>
      <c r="NFH169" s="494">
        <v>5</v>
      </c>
      <c r="NFI169" s="494">
        <v>5</v>
      </c>
      <c r="NFJ169" s="494">
        <v>5</v>
      </c>
      <c r="NFK169" s="494">
        <v>5</v>
      </c>
      <c r="NFL169" s="494">
        <v>5</v>
      </c>
      <c r="NFM169" s="494">
        <v>5</v>
      </c>
      <c r="NFN169" s="494">
        <v>5</v>
      </c>
      <c r="NFO169" s="494">
        <v>5</v>
      </c>
      <c r="NFP169" s="494">
        <v>5</v>
      </c>
      <c r="NFQ169" s="494">
        <v>5</v>
      </c>
      <c r="NFR169" s="494">
        <v>5</v>
      </c>
      <c r="NFS169" s="494">
        <v>5</v>
      </c>
      <c r="NFT169" s="494">
        <v>5</v>
      </c>
      <c r="NFU169" s="494">
        <v>5</v>
      </c>
      <c r="NFV169" s="494">
        <v>5</v>
      </c>
      <c r="NFW169" s="494">
        <v>5</v>
      </c>
      <c r="NFX169" s="494">
        <v>5</v>
      </c>
      <c r="NFY169" s="494">
        <v>5</v>
      </c>
      <c r="NFZ169" s="494">
        <v>5</v>
      </c>
      <c r="NGA169" s="494">
        <v>5</v>
      </c>
      <c r="NGB169" s="494">
        <v>5</v>
      </c>
      <c r="NGC169" s="494">
        <v>5</v>
      </c>
      <c r="NGD169" s="494">
        <v>5</v>
      </c>
      <c r="NGE169" s="494">
        <v>5</v>
      </c>
      <c r="NGF169" s="494">
        <v>5</v>
      </c>
      <c r="NGG169" s="494">
        <v>5</v>
      </c>
      <c r="NGH169" s="494">
        <v>5</v>
      </c>
      <c r="NGI169" s="494">
        <v>5</v>
      </c>
      <c r="NGJ169" s="494">
        <v>5</v>
      </c>
      <c r="NGK169" s="494">
        <v>5</v>
      </c>
      <c r="NGL169" s="494">
        <v>5</v>
      </c>
      <c r="NGM169" s="494">
        <v>5</v>
      </c>
      <c r="NGN169" s="494">
        <v>5</v>
      </c>
      <c r="NGO169" s="494">
        <v>5</v>
      </c>
      <c r="NGP169" s="494">
        <v>5</v>
      </c>
      <c r="NGQ169" s="494">
        <v>5</v>
      </c>
      <c r="NGR169" s="494">
        <v>5</v>
      </c>
      <c r="NGS169" s="494">
        <v>5</v>
      </c>
      <c r="NGT169" s="494">
        <v>5</v>
      </c>
      <c r="NGU169" s="494">
        <v>5</v>
      </c>
      <c r="NGV169" s="494">
        <v>5</v>
      </c>
      <c r="NGW169" s="494">
        <v>5</v>
      </c>
      <c r="NGX169" s="494">
        <v>5</v>
      </c>
      <c r="NGY169" s="494">
        <v>5</v>
      </c>
      <c r="NGZ169" s="494">
        <v>5</v>
      </c>
      <c r="NHA169" s="494">
        <v>5</v>
      </c>
      <c r="NHB169" s="494">
        <v>5</v>
      </c>
      <c r="NHC169" s="494">
        <v>5</v>
      </c>
      <c r="NHD169" s="494">
        <v>5</v>
      </c>
      <c r="NHE169" s="494">
        <v>5</v>
      </c>
      <c r="NHF169" s="494">
        <v>5</v>
      </c>
      <c r="NHG169" s="494">
        <v>5</v>
      </c>
      <c r="NHH169" s="494">
        <v>5</v>
      </c>
      <c r="NHI169" s="494">
        <v>5</v>
      </c>
      <c r="NHJ169" s="494">
        <v>5</v>
      </c>
      <c r="NHK169" s="494">
        <v>5</v>
      </c>
      <c r="NHL169" s="494">
        <v>5</v>
      </c>
      <c r="NHM169" s="494">
        <v>5</v>
      </c>
      <c r="NHN169" s="494">
        <v>5</v>
      </c>
      <c r="NHO169" s="494">
        <v>5</v>
      </c>
      <c r="NHP169" s="494">
        <v>5</v>
      </c>
      <c r="NHQ169" s="494">
        <v>5</v>
      </c>
      <c r="NHR169" s="494">
        <v>5</v>
      </c>
      <c r="NHS169" s="494">
        <v>5</v>
      </c>
      <c r="NHT169" s="494">
        <v>5</v>
      </c>
      <c r="NHU169" s="494">
        <v>5</v>
      </c>
      <c r="NHV169" s="494">
        <v>5</v>
      </c>
      <c r="NHW169" s="494">
        <v>5</v>
      </c>
      <c r="NHX169" s="494">
        <v>5</v>
      </c>
      <c r="NHY169" s="494">
        <v>5</v>
      </c>
      <c r="NHZ169" s="494">
        <v>5</v>
      </c>
      <c r="NIA169" s="494">
        <v>5</v>
      </c>
      <c r="NIB169" s="494">
        <v>5</v>
      </c>
      <c r="NIC169" s="494">
        <v>5</v>
      </c>
      <c r="NID169" s="494">
        <v>5</v>
      </c>
      <c r="NIE169" s="494">
        <v>5</v>
      </c>
      <c r="NIF169" s="494">
        <v>5</v>
      </c>
      <c r="NIG169" s="494">
        <v>5</v>
      </c>
      <c r="NIH169" s="494">
        <v>5</v>
      </c>
      <c r="NII169" s="494">
        <v>5</v>
      </c>
      <c r="NIJ169" s="494">
        <v>5</v>
      </c>
      <c r="NIK169" s="494">
        <v>5</v>
      </c>
      <c r="NIL169" s="494">
        <v>5</v>
      </c>
      <c r="NIM169" s="494">
        <v>5</v>
      </c>
      <c r="NIN169" s="494">
        <v>5</v>
      </c>
      <c r="NIO169" s="494">
        <v>5</v>
      </c>
      <c r="NIP169" s="494">
        <v>5</v>
      </c>
      <c r="NIQ169" s="494">
        <v>5</v>
      </c>
      <c r="NIR169" s="494">
        <v>5</v>
      </c>
      <c r="NIS169" s="494">
        <v>5</v>
      </c>
      <c r="NIT169" s="494">
        <v>5</v>
      </c>
      <c r="NIU169" s="494">
        <v>5</v>
      </c>
      <c r="NIV169" s="494">
        <v>5</v>
      </c>
      <c r="NIW169" s="494">
        <v>5</v>
      </c>
      <c r="NIX169" s="494">
        <v>5</v>
      </c>
      <c r="NIY169" s="494">
        <v>5</v>
      </c>
      <c r="NIZ169" s="494">
        <v>5</v>
      </c>
      <c r="NJA169" s="494">
        <v>5</v>
      </c>
      <c r="NJB169" s="494">
        <v>5</v>
      </c>
      <c r="NJC169" s="494">
        <v>5</v>
      </c>
      <c r="NJD169" s="494">
        <v>5</v>
      </c>
      <c r="NJE169" s="494">
        <v>5</v>
      </c>
      <c r="NJF169" s="494">
        <v>5</v>
      </c>
      <c r="NJG169" s="494">
        <v>5</v>
      </c>
      <c r="NJH169" s="494">
        <v>5</v>
      </c>
      <c r="NJI169" s="494">
        <v>5</v>
      </c>
      <c r="NJJ169" s="494">
        <v>5</v>
      </c>
      <c r="NJK169" s="494">
        <v>5</v>
      </c>
      <c r="NJL169" s="494">
        <v>5</v>
      </c>
      <c r="NJM169" s="494">
        <v>5</v>
      </c>
      <c r="NJN169" s="494">
        <v>5</v>
      </c>
      <c r="NJO169" s="494">
        <v>5</v>
      </c>
      <c r="NJP169" s="494">
        <v>5</v>
      </c>
      <c r="NJQ169" s="494">
        <v>5</v>
      </c>
      <c r="NJR169" s="494">
        <v>5</v>
      </c>
      <c r="NJS169" s="494">
        <v>5</v>
      </c>
      <c r="NJT169" s="494">
        <v>5</v>
      </c>
      <c r="NJU169" s="494">
        <v>5</v>
      </c>
      <c r="NJV169" s="494">
        <v>5</v>
      </c>
      <c r="NJW169" s="494">
        <v>5</v>
      </c>
      <c r="NJX169" s="494">
        <v>5</v>
      </c>
      <c r="NJY169" s="494">
        <v>5</v>
      </c>
      <c r="NJZ169" s="494">
        <v>5</v>
      </c>
      <c r="NKA169" s="494">
        <v>5</v>
      </c>
      <c r="NKB169" s="494">
        <v>5</v>
      </c>
      <c r="NKC169" s="494">
        <v>5</v>
      </c>
      <c r="NKD169" s="494">
        <v>5</v>
      </c>
      <c r="NKE169" s="494">
        <v>5</v>
      </c>
      <c r="NKF169" s="494">
        <v>5</v>
      </c>
      <c r="NKG169" s="494">
        <v>5</v>
      </c>
      <c r="NKH169" s="494">
        <v>5</v>
      </c>
      <c r="NKI169" s="494">
        <v>5</v>
      </c>
      <c r="NKJ169" s="494">
        <v>5</v>
      </c>
      <c r="NKK169" s="494">
        <v>5</v>
      </c>
      <c r="NKL169" s="494">
        <v>5</v>
      </c>
      <c r="NKM169" s="494">
        <v>5</v>
      </c>
      <c r="NKN169" s="494">
        <v>5</v>
      </c>
      <c r="NKO169" s="494">
        <v>5</v>
      </c>
      <c r="NKP169" s="494">
        <v>5</v>
      </c>
      <c r="NKQ169" s="494">
        <v>5</v>
      </c>
      <c r="NKR169" s="494">
        <v>5</v>
      </c>
      <c r="NKS169" s="494">
        <v>5</v>
      </c>
      <c r="NKT169" s="494">
        <v>5</v>
      </c>
      <c r="NKU169" s="494">
        <v>5</v>
      </c>
      <c r="NKV169" s="494">
        <v>5</v>
      </c>
      <c r="NKW169" s="494">
        <v>5</v>
      </c>
      <c r="NKX169" s="494">
        <v>5</v>
      </c>
      <c r="NKY169" s="494">
        <v>5</v>
      </c>
      <c r="NKZ169" s="494">
        <v>5</v>
      </c>
      <c r="NLA169" s="494">
        <v>5</v>
      </c>
      <c r="NLB169" s="494">
        <v>5</v>
      </c>
      <c r="NLC169" s="494">
        <v>5</v>
      </c>
      <c r="NLD169" s="494">
        <v>5</v>
      </c>
      <c r="NLE169" s="494">
        <v>5</v>
      </c>
      <c r="NLF169" s="494">
        <v>5</v>
      </c>
      <c r="NLG169" s="494">
        <v>5</v>
      </c>
      <c r="NLH169" s="494">
        <v>5</v>
      </c>
      <c r="NLI169" s="494">
        <v>5</v>
      </c>
      <c r="NLJ169" s="494">
        <v>5</v>
      </c>
      <c r="NLK169" s="494">
        <v>5</v>
      </c>
      <c r="NLL169" s="494">
        <v>5</v>
      </c>
      <c r="NLM169" s="494">
        <v>5</v>
      </c>
      <c r="NLN169" s="494">
        <v>5</v>
      </c>
      <c r="NLO169" s="494">
        <v>5</v>
      </c>
      <c r="NLP169" s="494">
        <v>5</v>
      </c>
      <c r="NLQ169" s="494">
        <v>5</v>
      </c>
      <c r="NLR169" s="494">
        <v>5</v>
      </c>
      <c r="NLS169" s="494">
        <v>5</v>
      </c>
      <c r="NLT169" s="494">
        <v>5</v>
      </c>
      <c r="NLU169" s="494">
        <v>5</v>
      </c>
      <c r="NLV169" s="494">
        <v>5</v>
      </c>
      <c r="NLW169" s="494">
        <v>5</v>
      </c>
      <c r="NLX169" s="494">
        <v>5</v>
      </c>
      <c r="NLY169" s="494">
        <v>5</v>
      </c>
      <c r="NLZ169" s="494">
        <v>5</v>
      </c>
      <c r="NMA169" s="494">
        <v>5</v>
      </c>
      <c r="NMB169" s="494">
        <v>5</v>
      </c>
      <c r="NMC169" s="494">
        <v>5</v>
      </c>
      <c r="NMD169" s="494">
        <v>5</v>
      </c>
      <c r="NME169" s="494">
        <v>5</v>
      </c>
      <c r="NMF169" s="494">
        <v>5</v>
      </c>
      <c r="NMG169" s="494">
        <v>5</v>
      </c>
      <c r="NMH169" s="494">
        <v>5</v>
      </c>
      <c r="NMI169" s="494">
        <v>5</v>
      </c>
      <c r="NMJ169" s="494">
        <v>5</v>
      </c>
      <c r="NMK169" s="494">
        <v>5</v>
      </c>
      <c r="NML169" s="494">
        <v>5</v>
      </c>
      <c r="NMM169" s="494">
        <v>5</v>
      </c>
      <c r="NMN169" s="494">
        <v>5</v>
      </c>
      <c r="NMO169" s="494">
        <v>5</v>
      </c>
      <c r="NMP169" s="494">
        <v>5</v>
      </c>
      <c r="NMQ169" s="494">
        <v>5</v>
      </c>
      <c r="NMR169" s="494">
        <v>5</v>
      </c>
      <c r="NMS169" s="494">
        <v>5</v>
      </c>
      <c r="NMT169" s="494">
        <v>5</v>
      </c>
      <c r="NMU169" s="494">
        <v>5</v>
      </c>
      <c r="NMV169" s="494">
        <v>5</v>
      </c>
      <c r="NMW169" s="494">
        <v>5</v>
      </c>
      <c r="NMX169" s="494">
        <v>5</v>
      </c>
      <c r="NMY169" s="494">
        <v>5</v>
      </c>
      <c r="NMZ169" s="494">
        <v>5</v>
      </c>
      <c r="NNA169" s="494">
        <v>5</v>
      </c>
      <c r="NNB169" s="494">
        <v>5</v>
      </c>
      <c r="NNC169" s="494">
        <v>5</v>
      </c>
      <c r="NND169" s="494">
        <v>5</v>
      </c>
      <c r="NNE169" s="494">
        <v>5</v>
      </c>
      <c r="NNF169" s="494">
        <v>5</v>
      </c>
      <c r="NNG169" s="494">
        <v>5</v>
      </c>
      <c r="NNH169" s="494">
        <v>5</v>
      </c>
      <c r="NNI169" s="494">
        <v>5</v>
      </c>
      <c r="NNJ169" s="494">
        <v>5</v>
      </c>
      <c r="NNK169" s="494">
        <v>5</v>
      </c>
      <c r="NNL169" s="494">
        <v>5</v>
      </c>
      <c r="NNM169" s="494">
        <v>5</v>
      </c>
      <c r="NNN169" s="494">
        <v>5</v>
      </c>
      <c r="NNO169" s="494">
        <v>5</v>
      </c>
      <c r="NNP169" s="494">
        <v>5</v>
      </c>
      <c r="NNQ169" s="494">
        <v>5</v>
      </c>
      <c r="NNR169" s="494">
        <v>5</v>
      </c>
      <c r="NNS169" s="494">
        <v>5</v>
      </c>
      <c r="NNT169" s="494">
        <v>5</v>
      </c>
      <c r="NNU169" s="494">
        <v>5</v>
      </c>
      <c r="NNV169" s="494">
        <v>5</v>
      </c>
      <c r="NNW169" s="494">
        <v>5</v>
      </c>
      <c r="NNX169" s="494">
        <v>5</v>
      </c>
      <c r="NNY169" s="494">
        <v>5</v>
      </c>
      <c r="NNZ169" s="494">
        <v>5</v>
      </c>
      <c r="NOA169" s="494">
        <v>5</v>
      </c>
      <c r="NOB169" s="494">
        <v>5</v>
      </c>
      <c r="NOC169" s="494">
        <v>5</v>
      </c>
      <c r="NOD169" s="494">
        <v>5</v>
      </c>
      <c r="NOE169" s="494">
        <v>5</v>
      </c>
      <c r="NOF169" s="494">
        <v>5</v>
      </c>
      <c r="NOG169" s="494">
        <v>5</v>
      </c>
      <c r="NOH169" s="494">
        <v>5</v>
      </c>
      <c r="NOI169" s="494">
        <v>5</v>
      </c>
      <c r="NOJ169" s="494">
        <v>5</v>
      </c>
      <c r="NOK169" s="494">
        <v>5</v>
      </c>
      <c r="NOL169" s="494">
        <v>5</v>
      </c>
      <c r="NOM169" s="494">
        <v>5</v>
      </c>
      <c r="NON169" s="494">
        <v>5</v>
      </c>
      <c r="NOO169" s="494">
        <v>5</v>
      </c>
      <c r="NOP169" s="494">
        <v>5</v>
      </c>
      <c r="NOQ169" s="494">
        <v>5</v>
      </c>
      <c r="NOR169" s="494">
        <v>5</v>
      </c>
      <c r="NOS169" s="494">
        <v>5</v>
      </c>
      <c r="NOT169" s="494">
        <v>5</v>
      </c>
      <c r="NOU169" s="494">
        <v>5</v>
      </c>
      <c r="NOV169" s="494">
        <v>5</v>
      </c>
      <c r="NOW169" s="494">
        <v>5</v>
      </c>
      <c r="NOX169" s="494">
        <v>5</v>
      </c>
      <c r="NOY169" s="494">
        <v>5</v>
      </c>
      <c r="NOZ169" s="494">
        <v>5</v>
      </c>
      <c r="NPA169" s="494">
        <v>5</v>
      </c>
      <c r="NPB169" s="494">
        <v>5</v>
      </c>
      <c r="NPC169" s="494">
        <v>5</v>
      </c>
      <c r="NPD169" s="494">
        <v>5</v>
      </c>
      <c r="NPE169" s="494">
        <v>5</v>
      </c>
      <c r="NPF169" s="494">
        <v>5</v>
      </c>
      <c r="NPG169" s="494">
        <v>5</v>
      </c>
      <c r="NPH169" s="494">
        <v>5</v>
      </c>
      <c r="NPI169" s="494">
        <v>5</v>
      </c>
      <c r="NPJ169" s="494">
        <v>5</v>
      </c>
      <c r="NPK169" s="494">
        <v>5</v>
      </c>
      <c r="NPL169" s="494">
        <v>5</v>
      </c>
      <c r="NPM169" s="494">
        <v>5</v>
      </c>
      <c r="NPN169" s="494">
        <v>5</v>
      </c>
      <c r="NPO169" s="494">
        <v>5</v>
      </c>
      <c r="NPP169" s="494">
        <v>5</v>
      </c>
      <c r="NPQ169" s="494">
        <v>5</v>
      </c>
      <c r="NPR169" s="494">
        <v>5</v>
      </c>
      <c r="NPS169" s="494">
        <v>5</v>
      </c>
      <c r="NPT169" s="494">
        <v>5</v>
      </c>
      <c r="NPU169" s="494">
        <v>5</v>
      </c>
      <c r="NPV169" s="494">
        <v>5</v>
      </c>
      <c r="NPW169" s="494">
        <v>5</v>
      </c>
      <c r="NPX169" s="494">
        <v>5</v>
      </c>
      <c r="NPY169" s="494">
        <v>5</v>
      </c>
      <c r="NPZ169" s="494">
        <v>5</v>
      </c>
      <c r="NQA169" s="494">
        <v>5</v>
      </c>
      <c r="NQB169" s="494">
        <v>5</v>
      </c>
      <c r="NQC169" s="494">
        <v>5</v>
      </c>
      <c r="NQD169" s="494">
        <v>5</v>
      </c>
      <c r="NQE169" s="494">
        <v>5</v>
      </c>
      <c r="NQF169" s="494">
        <v>5</v>
      </c>
      <c r="NQG169" s="494">
        <v>5</v>
      </c>
      <c r="NQH169" s="494">
        <v>5</v>
      </c>
      <c r="NQI169" s="494">
        <v>5</v>
      </c>
      <c r="NQJ169" s="494">
        <v>5</v>
      </c>
      <c r="NQK169" s="494">
        <v>5</v>
      </c>
      <c r="NQL169" s="494">
        <v>5</v>
      </c>
      <c r="NQM169" s="494">
        <v>5</v>
      </c>
      <c r="NQN169" s="494">
        <v>5</v>
      </c>
      <c r="NQO169" s="494">
        <v>5</v>
      </c>
      <c r="NQP169" s="494">
        <v>5</v>
      </c>
      <c r="NQQ169" s="494">
        <v>5</v>
      </c>
      <c r="NQR169" s="494">
        <v>5</v>
      </c>
      <c r="NQS169" s="494">
        <v>5</v>
      </c>
      <c r="NQT169" s="494">
        <v>5</v>
      </c>
      <c r="NQU169" s="494">
        <v>5</v>
      </c>
      <c r="NQV169" s="494">
        <v>5</v>
      </c>
      <c r="NQW169" s="494">
        <v>5</v>
      </c>
      <c r="NQX169" s="494">
        <v>5</v>
      </c>
      <c r="NQY169" s="494">
        <v>5</v>
      </c>
      <c r="NQZ169" s="494">
        <v>5</v>
      </c>
      <c r="NRA169" s="494">
        <v>5</v>
      </c>
      <c r="NRB169" s="494">
        <v>5</v>
      </c>
      <c r="NRC169" s="494">
        <v>5</v>
      </c>
      <c r="NRD169" s="494">
        <v>5</v>
      </c>
      <c r="NRE169" s="494">
        <v>5</v>
      </c>
      <c r="NRF169" s="494">
        <v>5</v>
      </c>
      <c r="NRG169" s="494">
        <v>5</v>
      </c>
      <c r="NRH169" s="494">
        <v>5</v>
      </c>
      <c r="NRI169" s="494">
        <v>5</v>
      </c>
      <c r="NRJ169" s="494">
        <v>5</v>
      </c>
      <c r="NRK169" s="494">
        <v>5</v>
      </c>
      <c r="NRL169" s="494">
        <v>5</v>
      </c>
      <c r="NRM169" s="494">
        <v>5</v>
      </c>
      <c r="NRN169" s="494">
        <v>5</v>
      </c>
      <c r="NRO169" s="494">
        <v>5</v>
      </c>
      <c r="NRP169" s="494">
        <v>5</v>
      </c>
      <c r="NRQ169" s="494">
        <v>5</v>
      </c>
      <c r="NRR169" s="494">
        <v>5</v>
      </c>
      <c r="NRS169" s="494">
        <v>5</v>
      </c>
      <c r="NRT169" s="494">
        <v>5</v>
      </c>
      <c r="NRU169" s="494">
        <v>5</v>
      </c>
      <c r="NRV169" s="494">
        <v>5</v>
      </c>
      <c r="NRW169" s="494">
        <v>5</v>
      </c>
      <c r="NRX169" s="494">
        <v>5</v>
      </c>
      <c r="NRY169" s="494">
        <v>5</v>
      </c>
      <c r="NRZ169" s="494">
        <v>5</v>
      </c>
      <c r="NSA169" s="494">
        <v>5</v>
      </c>
      <c r="NSB169" s="494">
        <v>5</v>
      </c>
      <c r="NSC169" s="494">
        <v>5</v>
      </c>
      <c r="NSD169" s="494">
        <v>5</v>
      </c>
      <c r="NSE169" s="494">
        <v>5</v>
      </c>
      <c r="NSF169" s="494">
        <v>5</v>
      </c>
      <c r="NSG169" s="494">
        <v>5</v>
      </c>
      <c r="NSH169" s="494">
        <v>5</v>
      </c>
      <c r="NSI169" s="494">
        <v>5</v>
      </c>
      <c r="NSJ169" s="494">
        <v>5</v>
      </c>
      <c r="NSK169" s="494">
        <v>5</v>
      </c>
      <c r="NSL169" s="494">
        <v>5</v>
      </c>
      <c r="NSM169" s="494">
        <v>5</v>
      </c>
      <c r="NSN169" s="494">
        <v>5</v>
      </c>
      <c r="NSO169" s="494">
        <v>5</v>
      </c>
      <c r="NSP169" s="494">
        <v>5</v>
      </c>
      <c r="NSQ169" s="494">
        <v>5</v>
      </c>
      <c r="NSR169" s="494">
        <v>5</v>
      </c>
      <c r="NSS169" s="494">
        <v>5</v>
      </c>
      <c r="NST169" s="494">
        <v>5</v>
      </c>
      <c r="NSU169" s="494">
        <v>5</v>
      </c>
      <c r="NSV169" s="494">
        <v>5</v>
      </c>
      <c r="NSW169" s="494">
        <v>5</v>
      </c>
      <c r="NSX169" s="494">
        <v>5</v>
      </c>
      <c r="NSY169" s="494">
        <v>5</v>
      </c>
      <c r="NSZ169" s="494">
        <v>5</v>
      </c>
      <c r="NTA169" s="494">
        <v>5</v>
      </c>
      <c r="NTB169" s="494">
        <v>5</v>
      </c>
      <c r="NTC169" s="494">
        <v>5</v>
      </c>
      <c r="NTD169" s="494">
        <v>5</v>
      </c>
      <c r="NTE169" s="494">
        <v>5</v>
      </c>
      <c r="NTF169" s="494">
        <v>5</v>
      </c>
      <c r="NTG169" s="494">
        <v>5</v>
      </c>
      <c r="NTH169" s="494">
        <v>5</v>
      </c>
      <c r="NTI169" s="494">
        <v>5</v>
      </c>
      <c r="NTJ169" s="494">
        <v>5</v>
      </c>
      <c r="NTK169" s="494">
        <v>5</v>
      </c>
      <c r="NTL169" s="494">
        <v>5</v>
      </c>
      <c r="NTM169" s="494">
        <v>5</v>
      </c>
      <c r="NTN169" s="494">
        <v>5</v>
      </c>
      <c r="NTO169" s="494">
        <v>5</v>
      </c>
      <c r="NTP169" s="494">
        <v>5</v>
      </c>
      <c r="NTQ169" s="494">
        <v>5</v>
      </c>
      <c r="NTR169" s="494">
        <v>5</v>
      </c>
      <c r="NTS169" s="494">
        <v>5</v>
      </c>
      <c r="NTT169" s="494">
        <v>5</v>
      </c>
      <c r="NTU169" s="494">
        <v>5</v>
      </c>
      <c r="NTV169" s="494">
        <v>5</v>
      </c>
      <c r="NTW169" s="494">
        <v>5</v>
      </c>
      <c r="NTX169" s="494">
        <v>5</v>
      </c>
      <c r="NTY169" s="494">
        <v>5</v>
      </c>
      <c r="NTZ169" s="494">
        <v>5</v>
      </c>
      <c r="NUA169" s="494">
        <v>5</v>
      </c>
      <c r="NUB169" s="494">
        <v>5</v>
      </c>
      <c r="NUC169" s="494">
        <v>5</v>
      </c>
      <c r="NUD169" s="494">
        <v>5</v>
      </c>
      <c r="NUE169" s="494">
        <v>5</v>
      </c>
      <c r="NUF169" s="494">
        <v>5</v>
      </c>
      <c r="NUG169" s="494">
        <v>5</v>
      </c>
      <c r="NUH169" s="494">
        <v>5</v>
      </c>
      <c r="NUI169" s="494">
        <v>5</v>
      </c>
      <c r="NUJ169" s="494">
        <v>5</v>
      </c>
      <c r="NUK169" s="494">
        <v>5</v>
      </c>
      <c r="NUL169" s="494">
        <v>5</v>
      </c>
      <c r="NUM169" s="494">
        <v>5</v>
      </c>
      <c r="NUN169" s="494">
        <v>5</v>
      </c>
      <c r="NUO169" s="494">
        <v>5</v>
      </c>
      <c r="NUP169" s="494">
        <v>5</v>
      </c>
      <c r="NUQ169" s="494">
        <v>5</v>
      </c>
      <c r="NUR169" s="494">
        <v>5</v>
      </c>
      <c r="NUS169" s="494">
        <v>5</v>
      </c>
      <c r="NUT169" s="494">
        <v>5</v>
      </c>
      <c r="NUU169" s="494">
        <v>5</v>
      </c>
      <c r="NUV169" s="494">
        <v>5</v>
      </c>
      <c r="NUW169" s="494">
        <v>5</v>
      </c>
      <c r="NUX169" s="494">
        <v>5</v>
      </c>
      <c r="NUY169" s="494">
        <v>5</v>
      </c>
      <c r="NUZ169" s="494">
        <v>5</v>
      </c>
      <c r="NVA169" s="494">
        <v>5</v>
      </c>
      <c r="NVB169" s="494">
        <v>5</v>
      </c>
      <c r="NVC169" s="494">
        <v>5</v>
      </c>
      <c r="NVD169" s="494">
        <v>5</v>
      </c>
      <c r="NVE169" s="494">
        <v>5</v>
      </c>
      <c r="NVF169" s="494">
        <v>5</v>
      </c>
      <c r="NVG169" s="494">
        <v>5</v>
      </c>
      <c r="NVH169" s="494">
        <v>5</v>
      </c>
      <c r="NVI169" s="494">
        <v>5</v>
      </c>
      <c r="NVJ169" s="494">
        <v>5</v>
      </c>
      <c r="NVK169" s="494">
        <v>5</v>
      </c>
      <c r="NVL169" s="494">
        <v>5</v>
      </c>
      <c r="NVM169" s="494">
        <v>5</v>
      </c>
      <c r="NVN169" s="494">
        <v>5</v>
      </c>
      <c r="NVO169" s="494">
        <v>5</v>
      </c>
      <c r="NVP169" s="494">
        <v>5</v>
      </c>
      <c r="NVQ169" s="494">
        <v>5</v>
      </c>
      <c r="NVR169" s="494">
        <v>5</v>
      </c>
      <c r="NVS169" s="494">
        <v>5</v>
      </c>
      <c r="NVT169" s="494">
        <v>5</v>
      </c>
      <c r="NVU169" s="494">
        <v>5</v>
      </c>
      <c r="NVV169" s="494">
        <v>5</v>
      </c>
      <c r="NVW169" s="494">
        <v>5</v>
      </c>
      <c r="NVX169" s="494">
        <v>5</v>
      </c>
      <c r="NVY169" s="494">
        <v>5</v>
      </c>
      <c r="NVZ169" s="494">
        <v>5</v>
      </c>
      <c r="NWA169" s="494">
        <v>5</v>
      </c>
      <c r="NWB169" s="494">
        <v>5</v>
      </c>
      <c r="NWC169" s="494">
        <v>5</v>
      </c>
      <c r="NWD169" s="494">
        <v>5</v>
      </c>
      <c r="NWE169" s="494">
        <v>5</v>
      </c>
      <c r="NWF169" s="494">
        <v>5</v>
      </c>
      <c r="NWG169" s="494">
        <v>5</v>
      </c>
      <c r="NWH169" s="494">
        <v>5</v>
      </c>
      <c r="NWI169" s="494">
        <v>5</v>
      </c>
      <c r="NWJ169" s="494">
        <v>5</v>
      </c>
      <c r="NWK169" s="494">
        <v>5</v>
      </c>
      <c r="NWL169" s="494">
        <v>5</v>
      </c>
      <c r="NWM169" s="494">
        <v>5</v>
      </c>
      <c r="NWN169" s="494">
        <v>5</v>
      </c>
      <c r="NWO169" s="494">
        <v>5</v>
      </c>
      <c r="NWP169" s="494">
        <v>5</v>
      </c>
      <c r="NWQ169" s="494">
        <v>5</v>
      </c>
      <c r="NWR169" s="494">
        <v>5</v>
      </c>
      <c r="NWS169" s="494">
        <v>5</v>
      </c>
      <c r="NWT169" s="494">
        <v>5</v>
      </c>
      <c r="NWU169" s="494">
        <v>5</v>
      </c>
      <c r="NWV169" s="494">
        <v>5</v>
      </c>
      <c r="NWW169" s="494">
        <v>5</v>
      </c>
      <c r="NWX169" s="494">
        <v>5</v>
      </c>
      <c r="NWY169" s="494">
        <v>5</v>
      </c>
      <c r="NWZ169" s="494">
        <v>5</v>
      </c>
      <c r="NXA169" s="494">
        <v>5</v>
      </c>
      <c r="NXB169" s="494">
        <v>5</v>
      </c>
      <c r="NXC169" s="494">
        <v>5</v>
      </c>
      <c r="NXD169" s="494">
        <v>5</v>
      </c>
      <c r="NXE169" s="494">
        <v>5</v>
      </c>
      <c r="NXF169" s="494">
        <v>5</v>
      </c>
      <c r="NXG169" s="494">
        <v>5</v>
      </c>
      <c r="NXH169" s="494">
        <v>5</v>
      </c>
      <c r="NXI169" s="494">
        <v>5</v>
      </c>
      <c r="NXJ169" s="494">
        <v>5</v>
      </c>
      <c r="NXK169" s="494">
        <v>5</v>
      </c>
      <c r="NXL169" s="494">
        <v>5</v>
      </c>
      <c r="NXM169" s="494">
        <v>5</v>
      </c>
      <c r="NXN169" s="494">
        <v>5</v>
      </c>
      <c r="NXO169" s="494">
        <v>5</v>
      </c>
      <c r="NXP169" s="494">
        <v>5</v>
      </c>
      <c r="NXQ169" s="494">
        <v>5</v>
      </c>
      <c r="NXR169" s="494">
        <v>5</v>
      </c>
      <c r="NXS169" s="494">
        <v>5</v>
      </c>
      <c r="NXT169" s="494">
        <v>5</v>
      </c>
      <c r="NXU169" s="494">
        <v>5</v>
      </c>
      <c r="NXV169" s="494">
        <v>5</v>
      </c>
      <c r="NXW169" s="494">
        <v>5</v>
      </c>
      <c r="NXX169" s="494">
        <v>5</v>
      </c>
      <c r="NXY169" s="494">
        <v>5</v>
      </c>
      <c r="NXZ169" s="494">
        <v>5</v>
      </c>
      <c r="NYA169" s="494">
        <v>5</v>
      </c>
      <c r="NYB169" s="494">
        <v>5</v>
      </c>
      <c r="NYC169" s="494">
        <v>5</v>
      </c>
      <c r="NYD169" s="494">
        <v>5</v>
      </c>
      <c r="NYE169" s="494">
        <v>5</v>
      </c>
      <c r="NYF169" s="494">
        <v>5</v>
      </c>
      <c r="NYG169" s="494">
        <v>5</v>
      </c>
      <c r="NYH169" s="494">
        <v>5</v>
      </c>
      <c r="NYI169" s="494">
        <v>5</v>
      </c>
      <c r="NYJ169" s="494">
        <v>5</v>
      </c>
      <c r="NYK169" s="494">
        <v>5</v>
      </c>
      <c r="NYL169" s="494">
        <v>5</v>
      </c>
      <c r="NYM169" s="494">
        <v>5</v>
      </c>
      <c r="NYN169" s="494">
        <v>5</v>
      </c>
      <c r="NYO169" s="494">
        <v>5</v>
      </c>
      <c r="NYP169" s="494">
        <v>5</v>
      </c>
      <c r="NYQ169" s="494">
        <v>5</v>
      </c>
      <c r="NYR169" s="494">
        <v>5</v>
      </c>
      <c r="NYS169" s="494">
        <v>5</v>
      </c>
      <c r="NYT169" s="494">
        <v>5</v>
      </c>
      <c r="NYU169" s="494">
        <v>5</v>
      </c>
      <c r="NYV169" s="494">
        <v>5</v>
      </c>
      <c r="NYW169" s="494">
        <v>5</v>
      </c>
      <c r="NYX169" s="494">
        <v>5</v>
      </c>
      <c r="NYY169" s="494">
        <v>5</v>
      </c>
      <c r="NYZ169" s="494">
        <v>5</v>
      </c>
      <c r="NZA169" s="494">
        <v>5</v>
      </c>
      <c r="NZB169" s="494">
        <v>5</v>
      </c>
      <c r="NZC169" s="494">
        <v>5</v>
      </c>
      <c r="NZD169" s="494">
        <v>5</v>
      </c>
      <c r="NZE169" s="494">
        <v>5</v>
      </c>
      <c r="NZF169" s="494">
        <v>5</v>
      </c>
      <c r="NZG169" s="494">
        <v>5</v>
      </c>
      <c r="NZH169" s="494">
        <v>5</v>
      </c>
      <c r="NZI169" s="494">
        <v>5</v>
      </c>
      <c r="NZJ169" s="494">
        <v>5</v>
      </c>
      <c r="NZK169" s="494">
        <v>5</v>
      </c>
      <c r="NZL169" s="494">
        <v>5</v>
      </c>
      <c r="NZM169" s="494">
        <v>5</v>
      </c>
      <c r="NZN169" s="494">
        <v>5</v>
      </c>
      <c r="NZO169" s="494">
        <v>5</v>
      </c>
      <c r="NZP169" s="494">
        <v>5</v>
      </c>
      <c r="NZQ169" s="494">
        <v>5</v>
      </c>
      <c r="NZR169" s="494">
        <v>5</v>
      </c>
      <c r="NZS169" s="494">
        <v>5</v>
      </c>
      <c r="NZT169" s="494">
        <v>5</v>
      </c>
      <c r="NZU169" s="494">
        <v>5</v>
      </c>
      <c r="NZV169" s="494">
        <v>5</v>
      </c>
      <c r="NZW169" s="494">
        <v>5</v>
      </c>
      <c r="NZX169" s="494">
        <v>5</v>
      </c>
      <c r="NZY169" s="494">
        <v>5</v>
      </c>
      <c r="NZZ169" s="494">
        <v>5</v>
      </c>
      <c r="OAA169" s="494">
        <v>5</v>
      </c>
      <c r="OAB169" s="494">
        <v>5</v>
      </c>
      <c r="OAC169" s="494">
        <v>5</v>
      </c>
      <c r="OAD169" s="494">
        <v>5</v>
      </c>
      <c r="OAE169" s="494">
        <v>5</v>
      </c>
      <c r="OAF169" s="494">
        <v>5</v>
      </c>
      <c r="OAG169" s="494">
        <v>5</v>
      </c>
      <c r="OAH169" s="494">
        <v>5</v>
      </c>
      <c r="OAI169" s="494">
        <v>5</v>
      </c>
      <c r="OAJ169" s="494">
        <v>5</v>
      </c>
      <c r="OAK169" s="494">
        <v>5</v>
      </c>
      <c r="OAL169" s="494">
        <v>5</v>
      </c>
      <c r="OAM169" s="494">
        <v>5</v>
      </c>
      <c r="OAN169" s="494">
        <v>5</v>
      </c>
      <c r="OAO169" s="494">
        <v>5</v>
      </c>
      <c r="OAP169" s="494">
        <v>5</v>
      </c>
      <c r="OAQ169" s="494">
        <v>5</v>
      </c>
      <c r="OAR169" s="494">
        <v>5</v>
      </c>
      <c r="OAS169" s="494">
        <v>5</v>
      </c>
      <c r="OAT169" s="494">
        <v>5</v>
      </c>
      <c r="OAU169" s="494">
        <v>5</v>
      </c>
      <c r="OAV169" s="494">
        <v>5</v>
      </c>
      <c r="OAW169" s="494">
        <v>5</v>
      </c>
      <c r="OAX169" s="494">
        <v>5</v>
      </c>
      <c r="OAY169" s="494">
        <v>5</v>
      </c>
      <c r="OAZ169" s="494">
        <v>5</v>
      </c>
      <c r="OBA169" s="494">
        <v>5</v>
      </c>
      <c r="OBB169" s="494">
        <v>5</v>
      </c>
      <c r="OBC169" s="494">
        <v>5</v>
      </c>
      <c r="OBD169" s="494">
        <v>5</v>
      </c>
      <c r="OBE169" s="494">
        <v>5</v>
      </c>
      <c r="OBF169" s="494">
        <v>5</v>
      </c>
      <c r="OBG169" s="494">
        <v>5</v>
      </c>
      <c r="OBH169" s="494">
        <v>5</v>
      </c>
      <c r="OBI169" s="494">
        <v>5</v>
      </c>
      <c r="OBJ169" s="494">
        <v>5</v>
      </c>
      <c r="OBK169" s="494">
        <v>5</v>
      </c>
      <c r="OBL169" s="494">
        <v>5</v>
      </c>
      <c r="OBM169" s="494">
        <v>5</v>
      </c>
      <c r="OBN169" s="494">
        <v>5</v>
      </c>
      <c r="OBO169" s="494">
        <v>5</v>
      </c>
      <c r="OBP169" s="494">
        <v>5</v>
      </c>
      <c r="OBQ169" s="494">
        <v>5</v>
      </c>
      <c r="OBR169" s="494">
        <v>5</v>
      </c>
      <c r="OBS169" s="494">
        <v>5</v>
      </c>
      <c r="OBT169" s="494">
        <v>5</v>
      </c>
      <c r="OBU169" s="494">
        <v>5</v>
      </c>
      <c r="OBV169" s="494">
        <v>5</v>
      </c>
      <c r="OBW169" s="494">
        <v>5</v>
      </c>
      <c r="OBX169" s="494">
        <v>5</v>
      </c>
      <c r="OBY169" s="494">
        <v>5</v>
      </c>
      <c r="OBZ169" s="494">
        <v>5</v>
      </c>
      <c r="OCA169" s="494">
        <v>5</v>
      </c>
      <c r="OCB169" s="494">
        <v>5</v>
      </c>
      <c r="OCC169" s="494">
        <v>5</v>
      </c>
      <c r="OCD169" s="494">
        <v>5</v>
      </c>
      <c r="OCE169" s="494">
        <v>5</v>
      </c>
      <c r="OCF169" s="494">
        <v>5</v>
      </c>
      <c r="OCG169" s="494">
        <v>5</v>
      </c>
      <c r="OCH169" s="494">
        <v>5</v>
      </c>
      <c r="OCI169" s="494">
        <v>5</v>
      </c>
      <c r="OCJ169" s="494">
        <v>5</v>
      </c>
      <c r="OCK169" s="494">
        <v>5</v>
      </c>
      <c r="OCL169" s="494">
        <v>5</v>
      </c>
      <c r="OCM169" s="494">
        <v>5</v>
      </c>
      <c r="OCN169" s="494">
        <v>5</v>
      </c>
      <c r="OCO169" s="494">
        <v>5</v>
      </c>
      <c r="OCP169" s="494">
        <v>5</v>
      </c>
      <c r="OCQ169" s="494">
        <v>5</v>
      </c>
      <c r="OCR169" s="494">
        <v>5</v>
      </c>
      <c r="OCS169" s="494">
        <v>5</v>
      </c>
      <c r="OCT169" s="494">
        <v>5</v>
      </c>
      <c r="OCU169" s="494">
        <v>5</v>
      </c>
      <c r="OCV169" s="494">
        <v>5</v>
      </c>
      <c r="OCW169" s="494">
        <v>5</v>
      </c>
      <c r="OCX169" s="494">
        <v>5</v>
      </c>
      <c r="OCY169" s="494">
        <v>5</v>
      </c>
      <c r="OCZ169" s="494">
        <v>5</v>
      </c>
      <c r="ODA169" s="494">
        <v>5</v>
      </c>
      <c r="ODB169" s="494">
        <v>5</v>
      </c>
      <c r="ODC169" s="494">
        <v>5</v>
      </c>
      <c r="ODD169" s="494">
        <v>5</v>
      </c>
      <c r="ODE169" s="494">
        <v>5</v>
      </c>
      <c r="ODF169" s="494">
        <v>5</v>
      </c>
      <c r="ODG169" s="494">
        <v>5</v>
      </c>
      <c r="ODH169" s="494">
        <v>5</v>
      </c>
      <c r="ODI169" s="494">
        <v>5</v>
      </c>
      <c r="ODJ169" s="494">
        <v>5</v>
      </c>
      <c r="ODK169" s="494">
        <v>5</v>
      </c>
      <c r="ODL169" s="494">
        <v>5</v>
      </c>
      <c r="ODM169" s="494">
        <v>5</v>
      </c>
      <c r="ODN169" s="494">
        <v>5</v>
      </c>
      <c r="ODO169" s="494">
        <v>5</v>
      </c>
      <c r="ODP169" s="494">
        <v>5</v>
      </c>
      <c r="ODQ169" s="494">
        <v>5</v>
      </c>
      <c r="ODR169" s="494">
        <v>5</v>
      </c>
      <c r="ODS169" s="494">
        <v>5</v>
      </c>
      <c r="ODT169" s="494">
        <v>5</v>
      </c>
      <c r="ODU169" s="494">
        <v>5</v>
      </c>
      <c r="ODV169" s="494">
        <v>5</v>
      </c>
      <c r="ODW169" s="494">
        <v>5</v>
      </c>
      <c r="ODX169" s="494">
        <v>5</v>
      </c>
      <c r="ODY169" s="494">
        <v>5</v>
      </c>
      <c r="ODZ169" s="494">
        <v>5</v>
      </c>
      <c r="OEA169" s="494">
        <v>5</v>
      </c>
      <c r="OEB169" s="494">
        <v>5</v>
      </c>
      <c r="OEC169" s="494">
        <v>5</v>
      </c>
      <c r="OED169" s="494">
        <v>5</v>
      </c>
      <c r="OEE169" s="494">
        <v>5</v>
      </c>
      <c r="OEF169" s="494">
        <v>5</v>
      </c>
      <c r="OEG169" s="494">
        <v>5</v>
      </c>
      <c r="OEH169" s="494">
        <v>5</v>
      </c>
      <c r="OEI169" s="494">
        <v>5</v>
      </c>
      <c r="OEJ169" s="494">
        <v>5</v>
      </c>
      <c r="OEK169" s="494">
        <v>5</v>
      </c>
      <c r="OEL169" s="494">
        <v>5</v>
      </c>
      <c r="OEM169" s="494">
        <v>5</v>
      </c>
      <c r="OEN169" s="494">
        <v>5</v>
      </c>
      <c r="OEO169" s="494">
        <v>5</v>
      </c>
      <c r="OEP169" s="494">
        <v>5</v>
      </c>
      <c r="OEQ169" s="494">
        <v>5</v>
      </c>
      <c r="OER169" s="494">
        <v>5</v>
      </c>
      <c r="OES169" s="494">
        <v>5</v>
      </c>
      <c r="OET169" s="494">
        <v>5</v>
      </c>
      <c r="OEU169" s="494">
        <v>5</v>
      </c>
      <c r="OEV169" s="494">
        <v>5</v>
      </c>
      <c r="OEW169" s="494">
        <v>5</v>
      </c>
      <c r="OEX169" s="494">
        <v>5</v>
      </c>
      <c r="OEY169" s="494">
        <v>5</v>
      </c>
      <c r="OEZ169" s="494">
        <v>5</v>
      </c>
      <c r="OFA169" s="494">
        <v>5</v>
      </c>
      <c r="OFB169" s="494">
        <v>5</v>
      </c>
      <c r="OFC169" s="494">
        <v>5</v>
      </c>
      <c r="OFD169" s="494">
        <v>5</v>
      </c>
      <c r="OFE169" s="494">
        <v>5</v>
      </c>
      <c r="OFF169" s="494">
        <v>5</v>
      </c>
      <c r="OFG169" s="494">
        <v>5</v>
      </c>
      <c r="OFH169" s="494">
        <v>5</v>
      </c>
      <c r="OFI169" s="494">
        <v>5</v>
      </c>
      <c r="OFJ169" s="494">
        <v>5</v>
      </c>
      <c r="OFK169" s="494">
        <v>5</v>
      </c>
      <c r="OFL169" s="494">
        <v>5</v>
      </c>
      <c r="OFM169" s="494">
        <v>5</v>
      </c>
      <c r="OFN169" s="494">
        <v>5</v>
      </c>
      <c r="OFO169" s="494">
        <v>5</v>
      </c>
      <c r="OFP169" s="494">
        <v>5</v>
      </c>
      <c r="OFQ169" s="494">
        <v>5</v>
      </c>
      <c r="OFR169" s="494">
        <v>5</v>
      </c>
      <c r="OFS169" s="494">
        <v>5</v>
      </c>
      <c r="OFT169" s="494">
        <v>5</v>
      </c>
      <c r="OFU169" s="494">
        <v>5</v>
      </c>
      <c r="OFV169" s="494">
        <v>5</v>
      </c>
      <c r="OFW169" s="494">
        <v>5</v>
      </c>
      <c r="OFX169" s="494">
        <v>5</v>
      </c>
      <c r="OFY169" s="494">
        <v>5</v>
      </c>
      <c r="OFZ169" s="494">
        <v>5</v>
      </c>
      <c r="OGA169" s="494">
        <v>5</v>
      </c>
      <c r="OGB169" s="494">
        <v>5</v>
      </c>
      <c r="OGC169" s="494">
        <v>5</v>
      </c>
      <c r="OGD169" s="494">
        <v>5</v>
      </c>
      <c r="OGE169" s="494">
        <v>5</v>
      </c>
      <c r="OGF169" s="494">
        <v>5</v>
      </c>
      <c r="OGG169" s="494">
        <v>5</v>
      </c>
      <c r="OGH169" s="494">
        <v>5</v>
      </c>
      <c r="OGI169" s="494">
        <v>5</v>
      </c>
      <c r="OGJ169" s="494">
        <v>5</v>
      </c>
      <c r="OGK169" s="494">
        <v>5</v>
      </c>
      <c r="OGL169" s="494">
        <v>5</v>
      </c>
      <c r="OGM169" s="494">
        <v>5</v>
      </c>
      <c r="OGN169" s="494">
        <v>5</v>
      </c>
      <c r="OGO169" s="494">
        <v>5</v>
      </c>
      <c r="OGP169" s="494">
        <v>5</v>
      </c>
      <c r="OGQ169" s="494">
        <v>5</v>
      </c>
      <c r="OGR169" s="494">
        <v>5</v>
      </c>
      <c r="OGS169" s="494">
        <v>5</v>
      </c>
      <c r="OGT169" s="494">
        <v>5</v>
      </c>
      <c r="OGU169" s="494">
        <v>5</v>
      </c>
      <c r="OGV169" s="494">
        <v>5</v>
      </c>
      <c r="OGW169" s="494">
        <v>5</v>
      </c>
      <c r="OGX169" s="494">
        <v>5</v>
      </c>
      <c r="OGY169" s="494">
        <v>5</v>
      </c>
      <c r="OGZ169" s="494">
        <v>5</v>
      </c>
      <c r="OHA169" s="494">
        <v>5</v>
      </c>
      <c r="OHB169" s="494">
        <v>5</v>
      </c>
      <c r="OHC169" s="494">
        <v>5</v>
      </c>
      <c r="OHD169" s="494">
        <v>5</v>
      </c>
      <c r="OHE169" s="494">
        <v>5</v>
      </c>
      <c r="OHF169" s="494">
        <v>5</v>
      </c>
      <c r="OHG169" s="494">
        <v>5</v>
      </c>
      <c r="OHH169" s="494">
        <v>5</v>
      </c>
      <c r="OHI169" s="494">
        <v>5</v>
      </c>
      <c r="OHJ169" s="494">
        <v>5</v>
      </c>
      <c r="OHK169" s="494">
        <v>5</v>
      </c>
      <c r="OHL169" s="494">
        <v>5</v>
      </c>
      <c r="OHM169" s="494">
        <v>5</v>
      </c>
      <c r="OHN169" s="494">
        <v>5</v>
      </c>
      <c r="OHO169" s="494">
        <v>5</v>
      </c>
      <c r="OHP169" s="494">
        <v>5</v>
      </c>
      <c r="OHQ169" s="494">
        <v>5</v>
      </c>
      <c r="OHR169" s="494">
        <v>5</v>
      </c>
      <c r="OHS169" s="494">
        <v>5</v>
      </c>
      <c r="OHT169" s="494">
        <v>5</v>
      </c>
      <c r="OHU169" s="494">
        <v>5</v>
      </c>
      <c r="OHV169" s="494">
        <v>5</v>
      </c>
      <c r="OHW169" s="494">
        <v>5</v>
      </c>
      <c r="OHX169" s="494">
        <v>5</v>
      </c>
      <c r="OHY169" s="494">
        <v>5</v>
      </c>
      <c r="OHZ169" s="494">
        <v>5</v>
      </c>
      <c r="OIA169" s="494">
        <v>5</v>
      </c>
      <c r="OIB169" s="494">
        <v>5</v>
      </c>
      <c r="OIC169" s="494">
        <v>5</v>
      </c>
      <c r="OID169" s="494">
        <v>5</v>
      </c>
      <c r="OIE169" s="494">
        <v>5</v>
      </c>
      <c r="OIF169" s="494">
        <v>5</v>
      </c>
      <c r="OIG169" s="494">
        <v>5</v>
      </c>
      <c r="OIH169" s="494">
        <v>5</v>
      </c>
      <c r="OII169" s="494">
        <v>5</v>
      </c>
      <c r="OIJ169" s="494">
        <v>5</v>
      </c>
      <c r="OIK169" s="494">
        <v>5</v>
      </c>
      <c r="OIL169" s="494">
        <v>5</v>
      </c>
      <c r="OIM169" s="494">
        <v>5</v>
      </c>
      <c r="OIN169" s="494">
        <v>5</v>
      </c>
      <c r="OIO169" s="494">
        <v>5</v>
      </c>
      <c r="OIP169" s="494">
        <v>5</v>
      </c>
      <c r="OIQ169" s="494">
        <v>5</v>
      </c>
      <c r="OIR169" s="494">
        <v>5</v>
      </c>
      <c r="OIS169" s="494">
        <v>5</v>
      </c>
      <c r="OIT169" s="494">
        <v>5</v>
      </c>
      <c r="OIU169" s="494">
        <v>5</v>
      </c>
      <c r="OIV169" s="494">
        <v>5</v>
      </c>
      <c r="OIW169" s="494">
        <v>5</v>
      </c>
      <c r="OIX169" s="494">
        <v>5</v>
      </c>
      <c r="OIY169" s="494">
        <v>5</v>
      </c>
      <c r="OIZ169" s="494">
        <v>5</v>
      </c>
      <c r="OJA169" s="494">
        <v>5</v>
      </c>
      <c r="OJB169" s="494">
        <v>5</v>
      </c>
      <c r="OJC169" s="494">
        <v>5</v>
      </c>
      <c r="OJD169" s="494">
        <v>5</v>
      </c>
      <c r="OJE169" s="494">
        <v>5</v>
      </c>
      <c r="OJF169" s="494">
        <v>5</v>
      </c>
      <c r="OJG169" s="494">
        <v>5</v>
      </c>
      <c r="OJH169" s="494">
        <v>5</v>
      </c>
      <c r="OJI169" s="494">
        <v>5</v>
      </c>
      <c r="OJJ169" s="494">
        <v>5</v>
      </c>
      <c r="OJK169" s="494">
        <v>5</v>
      </c>
      <c r="OJL169" s="494">
        <v>5</v>
      </c>
      <c r="OJM169" s="494">
        <v>5</v>
      </c>
      <c r="OJN169" s="494">
        <v>5</v>
      </c>
      <c r="OJO169" s="494">
        <v>5</v>
      </c>
      <c r="OJP169" s="494">
        <v>5</v>
      </c>
      <c r="OJQ169" s="494">
        <v>5</v>
      </c>
      <c r="OJR169" s="494">
        <v>5</v>
      </c>
      <c r="OJS169" s="494">
        <v>5</v>
      </c>
      <c r="OJT169" s="494">
        <v>5</v>
      </c>
      <c r="OJU169" s="494">
        <v>5</v>
      </c>
      <c r="OJV169" s="494">
        <v>5</v>
      </c>
      <c r="OJW169" s="494">
        <v>5</v>
      </c>
      <c r="OJX169" s="494">
        <v>5</v>
      </c>
      <c r="OJY169" s="494">
        <v>5</v>
      </c>
      <c r="OJZ169" s="494">
        <v>5</v>
      </c>
      <c r="OKA169" s="494">
        <v>5</v>
      </c>
      <c r="OKB169" s="494">
        <v>5</v>
      </c>
      <c r="OKC169" s="494">
        <v>5</v>
      </c>
      <c r="OKD169" s="494">
        <v>5</v>
      </c>
      <c r="OKE169" s="494">
        <v>5</v>
      </c>
      <c r="OKF169" s="494">
        <v>5</v>
      </c>
      <c r="OKG169" s="494">
        <v>5</v>
      </c>
      <c r="OKH169" s="494">
        <v>5</v>
      </c>
      <c r="OKI169" s="494">
        <v>5</v>
      </c>
      <c r="OKJ169" s="494">
        <v>5</v>
      </c>
      <c r="OKK169" s="494">
        <v>5</v>
      </c>
      <c r="OKL169" s="494">
        <v>5</v>
      </c>
      <c r="OKM169" s="494">
        <v>5</v>
      </c>
      <c r="OKN169" s="494">
        <v>5</v>
      </c>
      <c r="OKO169" s="494">
        <v>5</v>
      </c>
      <c r="OKP169" s="494">
        <v>5</v>
      </c>
      <c r="OKQ169" s="494">
        <v>5</v>
      </c>
      <c r="OKR169" s="494">
        <v>5</v>
      </c>
      <c r="OKS169" s="494">
        <v>5</v>
      </c>
      <c r="OKT169" s="494">
        <v>5</v>
      </c>
      <c r="OKU169" s="494">
        <v>5</v>
      </c>
      <c r="OKV169" s="494">
        <v>5</v>
      </c>
      <c r="OKW169" s="494">
        <v>5</v>
      </c>
      <c r="OKX169" s="494">
        <v>5</v>
      </c>
      <c r="OKY169" s="494">
        <v>5</v>
      </c>
      <c r="OKZ169" s="494">
        <v>5</v>
      </c>
      <c r="OLA169" s="494">
        <v>5</v>
      </c>
      <c r="OLB169" s="494">
        <v>5</v>
      </c>
      <c r="OLC169" s="494">
        <v>5</v>
      </c>
      <c r="OLD169" s="494">
        <v>5</v>
      </c>
      <c r="OLE169" s="494">
        <v>5</v>
      </c>
      <c r="OLF169" s="494">
        <v>5</v>
      </c>
      <c r="OLG169" s="494">
        <v>5</v>
      </c>
      <c r="OLH169" s="494">
        <v>5</v>
      </c>
      <c r="OLI169" s="494">
        <v>5</v>
      </c>
      <c r="OLJ169" s="494">
        <v>5</v>
      </c>
      <c r="OLK169" s="494">
        <v>5</v>
      </c>
      <c r="OLL169" s="494">
        <v>5</v>
      </c>
      <c r="OLM169" s="494">
        <v>5</v>
      </c>
      <c r="OLN169" s="494">
        <v>5</v>
      </c>
      <c r="OLO169" s="494">
        <v>5</v>
      </c>
      <c r="OLP169" s="494">
        <v>5</v>
      </c>
      <c r="OLQ169" s="494">
        <v>5</v>
      </c>
      <c r="OLR169" s="494">
        <v>5</v>
      </c>
      <c r="OLS169" s="494">
        <v>5</v>
      </c>
      <c r="OLT169" s="494">
        <v>5</v>
      </c>
      <c r="OLU169" s="494">
        <v>5</v>
      </c>
      <c r="OLV169" s="494">
        <v>5</v>
      </c>
      <c r="OLW169" s="494">
        <v>5</v>
      </c>
      <c r="OLX169" s="494">
        <v>5</v>
      </c>
      <c r="OLY169" s="494">
        <v>5</v>
      </c>
      <c r="OLZ169" s="494">
        <v>5</v>
      </c>
      <c r="OMA169" s="494">
        <v>5</v>
      </c>
      <c r="OMB169" s="494">
        <v>5</v>
      </c>
      <c r="OMC169" s="494">
        <v>5</v>
      </c>
      <c r="OMD169" s="494">
        <v>5</v>
      </c>
      <c r="OME169" s="494">
        <v>5</v>
      </c>
      <c r="OMF169" s="494">
        <v>5</v>
      </c>
      <c r="OMG169" s="494">
        <v>5</v>
      </c>
      <c r="OMH169" s="494">
        <v>5</v>
      </c>
      <c r="OMI169" s="494">
        <v>5</v>
      </c>
      <c r="OMJ169" s="494">
        <v>5</v>
      </c>
      <c r="OMK169" s="494">
        <v>5</v>
      </c>
      <c r="OML169" s="494">
        <v>5</v>
      </c>
      <c r="OMM169" s="494">
        <v>5</v>
      </c>
      <c r="OMN169" s="494">
        <v>5</v>
      </c>
      <c r="OMO169" s="494">
        <v>5</v>
      </c>
      <c r="OMP169" s="494">
        <v>5</v>
      </c>
      <c r="OMQ169" s="494">
        <v>5</v>
      </c>
      <c r="OMR169" s="494">
        <v>5</v>
      </c>
      <c r="OMS169" s="494">
        <v>5</v>
      </c>
      <c r="OMT169" s="494">
        <v>5</v>
      </c>
      <c r="OMU169" s="494">
        <v>5</v>
      </c>
      <c r="OMV169" s="494">
        <v>5</v>
      </c>
      <c r="OMW169" s="494">
        <v>5</v>
      </c>
      <c r="OMX169" s="494">
        <v>5</v>
      </c>
      <c r="OMY169" s="494">
        <v>5</v>
      </c>
      <c r="OMZ169" s="494">
        <v>5</v>
      </c>
      <c r="ONA169" s="494">
        <v>5</v>
      </c>
      <c r="ONB169" s="494">
        <v>5</v>
      </c>
      <c r="ONC169" s="494">
        <v>5</v>
      </c>
      <c r="OND169" s="494">
        <v>5</v>
      </c>
      <c r="ONE169" s="494">
        <v>5</v>
      </c>
      <c r="ONF169" s="494">
        <v>5</v>
      </c>
      <c r="ONG169" s="494">
        <v>5</v>
      </c>
      <c r="ONH169" s="494">
        <v>5</v>
      </c>
      <c r="ONI169" s="494">
        <v>5</v>
      </c>
      <c r="ONJ169" s="494">
        <v>5</v>
      </c>
      <c r="ONK169" s="494">
        <v>5</v>
      </c>
      <c r="ONL169" s="494">
        <v>5</v>
      </c>
      <c r="ONM169" s="494">
        <v>5</v>
      </c>
      <c r="ONN169" s="494">
        <v>5</v>
      </c>
      <c r="ONO169" s="494">
        <v>5</v>
      </c>
      <c r="ONP169" s="494">
        <v>5</v>
      </c>
      <c r="ONQ169" s="494">
        <v>5</v>
      </c>
      <c r="ONR169" s="494">
        <v>5</v>
      </c>
      <c r="ONS169" s="494">
        <v>5</v>
      </c>
      <c r="ONT169" s="494">
        <v>5</v>
      </c>
      <c r="ONU169" s="494">
        <v>5</v>
      </c>
      <c r="ONV169" s="494">
        <v>5</v>
      </c>
      <c r="ONW169" s="494">
        <v>5</v>
      </c>
      <c r="ONX169" s="494">
        <v>5</v>
      </c>
      <c r="ONY169" s="494">
        <v>5</v>
      </c>
      <c r="ONZ169" s="494">
        <v>5</v>
      </c>
      <c r="OOA169" s="494">
        <v>5</v>
      </c>
      <c r="OOB169" s="494">
        <v>5</v>
      </c>
      <c r="OOC169" s="494">
        <v>5</v>
      </c>
      <c r="OOD169" s="494">
        <v>5</v>
      </c>
      <c r="OOE169" s="494">
        <v>5</v>
      </c>
      <c r="OOF169" s="494">
        <v>5</v>
      </c>
      <c r="OOG169" s="494">
        <v>5</v>
      </c>
      <c r="OOH169" s="494">
        <v>5</v>
      </c>
      <c r="OOI169" s="494">
        <v>5</v>
      </c>
      <c r="OOJ169" s="494">
        <v>5</v>
      </c>
      <c r="OOK169" s="494">
        <v>5</v>
      </c>
      <c r="OOL169" s="494">
        <v>5</v>
      </c>
      <c r="OOM169" s="494">
        <v>5</v>
      </c>
      <c r="OON169" s="494">
        <v>5</v>
      </c>
      <c r="OOO169" s="494">
        <v>5</v>
      </c>
      <c r="OOP169" s="494">
        <v>5</v>
      </c>
      <c r="OOQ169" s="494">
        <v>5</v>
      </c>
      <c r="OOR169" s="494">
        <v>5</v>
      </c>
      <c r="OOS169" s="494">
        <v>5</v>
      </c>
      <c r="OOT169" s="494">
        <v>5</v>
      </c>
      <c r="OOU169" s="494">
        <v>5</v>
      </c>
      <c r="OOV169" s="494">
        <v>5</v>
      </c>
      <c r="OOW169" s="494">
        <v>5</v>
      </c>
      <c r="OOX169" s="494">
        <v>5</v>
      </c>
      <c r="OOY169" s="494">
        <v>5</v>
      </c>
      <c r="OOZ169" s="494">
        <v>5</v>
      </c>
      <c r="OPA169" s="494">
        <v>5</v>
      </c>
      <c r="OPB169" s="494">
        <v>5</v>
      </c>
      <c r="OPC169" s="494">
        <v>5</v>
      </c>
      <c r="OPD169" s="494">
        <v>5</v>
      </c>
      <c r="OPE169" s="494">
        <v>5</v>
      </c>
      <c r="OPF169" s="494">
        <v>5</v>
      </c>
      <c r="OPG169" s="494">
        <v>5</v>
      </c>
      <c r="OPH169" s="494">
        <v>5</v>
      </c>
      <c r="OPI169" s="494">
        <v>5</v>
      </c>
      <c r="OPJ169" s="494">
        <v>5</v>
      </c>
      <c r="OPK169" s="494">
        <v>5</v>
      </c>
      <c r="OPL169" s="494">
        <v>5</v>
      </c>
      <c r="OPM169" s="494">
        <v>5</v>
      </c>
      <c r="OPN169" s="494">
        <v>5</v>
      </c>
      <c r="OPO169" s="494">
        <v>5</v>
      </c>
      <c r="OPP169" s="494">
        <v>5</v>
      </c>
      <c r="OPQ169" s="494">
        <v>5</v>
      </c>
      <c r="OPR169" s="494">
        <v>5</v>
      </c>
      <c r="OPS169" s="494">
        <v>5</v>
      </c>
      <c r="OPT169" s="494">
        <v>5</v>
      </c>
      <c r="OPU169" s="494">
        <v>5</v>
      </c>
      <c r="OPV169" s="494">
        <v>5</v>
      </c>
      <c r="OPW169" s="494">
        <v>5</v>
      </c>
      <c r="OPX169" s="494">
        <v>5</v>
      </c>
      <c r="OPY169" s="494">
        <v>5</v>
      </c>
      <c r="OPZ169" s="494">
        <v>5</v>
      </c>
      <c r="OQA169" s="494">
        <v>5</v>
      </c>
      <c r="OQB169" s="494">
        <v>5</v>
      </c>
      <c r="OQC169" s="494">
        <v>5</v>
      </c>
      <c r="OQD169" s="494">
        <v>5</v>
      </c>
      <c r="OQE169" s="494">
        <v>5</v>
      </c>
      <c r="OQF169" s="494">
        <v>5</v>
      </c>
      <c r="OQG169" s="494">
        <v>5</v>
      </c>
      <c r="OQH169" s="494">
        <v>5</v>
      </c>
      <c r="OQI169" s="494">
        <v>5</v>
      </c>
      <c r="OQJ169" s="494">
        <v>5</v>
      </c>
      <c r="OQK169" s="494">
        <v>5</v>
      </c>
      <c r="OQL169" s="494">
        <v>5</v>
      </c>
      <c r="OQM169" s="494">
        <v>5</v>
      </c>
      <c r="OQN169" s="494">
        <v>5</v>
      </c>
      <c r="OQO169" s="494">
        <v>5</v>
      </c>
      <c r="OQP169" s="494">
        <v>5</v>
      </c>
      <c r="OQQ169" s="494">
        <v>5</v>
      </c>
      <c r="OQR169" s="494">
        <v>5</v>
      </c>
      <c r="OQS169" s="494">
        <v>5</v>
      </c>
      <c r="OQT169" s="494">
        <v>5</v>
      </c>
      <c r="OQU169" s="494">
        <v>5</v>
      </c>
      <c r="OQV169" s="494">
        <v>5</v>
      </c>
      <c r="OQW169" s="494">
        <v>5</v>
      </c>
      <c r="OQX169" s="494">
        <v>5</v>
      </c>
      <c r="OQY169" s="494">
        <v>5</v>
      </c>
      <c r="OQZ169" s="494">
        <v>5</v>
      </c>
      <c r="ORA169" s="494">
        <v>5</v>
      </c>
      <c r="ORB169" s="494">
        <v>5</v>
      </c>
      <c r="ORC169" s="494">
        <v>5</v>
      </c>
      <c r="ORD169" s="494">
        <v>5</v>
      </c>
      <c r="ORE169" s="494">
        <v>5</v>
      </c>
      <c r="ORF169" s="494">
        <v>5</v>
      </c>
      <c r="ORG169" s="494">
        <v>5</v>
      </c>
      <c r="ORH169" s="494">
        <v>5</v>
      </c>
      <c r="ORI169" s="494">
        <v>5</v>
      </c>
      <c r="ORJ169" s="494">
        <v>5</v>
      </c>
      <c r="ORK169" s="494">
        <v>5</v>
      </c>
      <c r="ORL169" s="494">
        <v>5</v>
      </c>
      <c r="ORM169" s="494">
        <v>5</v>
      </c>
      <c r="ORN169" s="494">
        <v>5</v>
      </c>
      <c r="ORO169" s="494">
        <v>5</v>
      </c>
      <c r="ORP169" s="494">
        <v>5</v>
      </c>
      <c r="ORQ169" s="494">
        <v>5</v>
      </c>
      <c r="ORR169" s="494">
        <v>5</v>
      </c>
      <c r="ORS169" s="494">
        <v>5</v>
      </c>
      <c r="ORT169" s="494">
        <v>5</v>
      </c>
      <c r="ORU169" s="494">
        <v>5</v>
      </c>
      <c r="ORV169" s="494">
        <v>5</v>
      </c>
      <c r="ORW169" s="494">
        <v>5</v>
      </c>
      <c r="ORX169" s="494">
        <v>5</v>
      </c>
      <c r="ORY169" s="494">
        <v>5</v>
      </c>
      <c r="ORZ169" s="494">
        <v>5</v>
      </c>
      <c r="OSA169" s="494">
        <v>5</v>
      </c>
      <c r="OSB169" s="494">
        <v>5</v>
      </c>
      <c r="OSC169" s="494">
        <v>5</v>
      </c>
      <c r="OSD169" s="494">
        <v>5</v>
      </c>
      <c r="OSE169" s="494">
        <v>5</v>
      </c>
      <c r="OSF169" s="494">
        <v>5</v>
      </c>
      <c r="OSG169" s="494">
        <v>5</v>
      </c>
      <c r="OSH169" s="494">
        <v>5</v>
      </c>
      <c r="OSI169" s="494">
        <v>5</v>
      </c>
      <c r="OSJ169" s="494">
        <v>5</v>
      </c>
      <c r="OSK169" s="494">
        <v>5</v>
      </c>
      <c r="OSL169" s="494">
        <v>5</v>
      </c>
      <c r="OSM169" s="494">
        <v>5</v>
      </c>
      <c r="OSN169" s="494">
        <v>5</v>
      </c>
      <c r="OSO169" s="494">
        <v>5</v>
      </c>
      <c r="OSP169" s="494">
        <v>5</v>
      </c>
      <c r="OSQ169" s="494">
        <v>5</v>
      </c>
      <c r="OSR169" s="494">
        <v>5</v>
      </c>
      <c r="OSS169" s="494">
        <v>5</v>
      </c>
      <c r="OST169" s="494">
        <v>5</v>
      </c>
      <c r="OSU169" s="494">
        <v>5</v>
      </c>
      <c r="OSV169" s="494">
        <v>5</v>
      </c>
      <c r="OSW169" s="494">
        <v>5</v>
      </c>
      <c r="OSX169" s="494">
        <v>5</v>
      </c>
      <c r="OSY169" s="494">
        <v>5</v>
      </c>
      <c r="OSZ169" s="494">
        <v>5</v>
      </c>
      <c r="OTA169" s="494">
        <v>5</v>
      </c>
      <c r="OTB169" s="494">
        <v>5</v>
      </c>
      <c r="OTC169" s="494">
        <v>5</v>
      </c>
      <c r="OTD169" s="494">
        <v>5</v>
      </c>
      <c r="OTE169" s="494">
        <v>5</v>
      </c>
      <c r="OTF169" s="494">
        <v>5</v>
      </c>
      <c r="OTG169" s="494">
        <v>5</v>
      </c>
      <c r="OTH169" s="494">
        <v>5</v>
      </c>
      <c r="OTI169" s="494">
        <v>5</v>
      </c>
      <c r="OTJ169" s="494">
        <v>5</v>
      </c>
      <c r="OTK169" s="494">
        <v>5</v>
      </c>
      <c r="OTL169" s="494">
        <v>5</v>
      </c>
      <c r="OTM169" s="494">
        <v>5</v>
      </c>
      <c r="OTN169" s="494">
        <v>5</v>
      </c>
      <c r="OTO169" s="494">
        <v>5</v>
      </c>
      <c r="OTP169" s="494">
        <v>5</v>
      </c>
      <c r="OTQ169" s="494">
        <v>5</v>
      </c>
      <c r="OTR169" s="494">
        <v>5</v>
      </c>
      <c r="OTS169" s="494">
        <v>5</v>
      </c>
      <c r="OTT169" s="494">
        <v>5</v>
      </c>
      <c r="OTU169" s="494">
        <v>5</v>
      </c>
      <c r="OTV169" s="494">
        <v>5</v>
      </c>
      <c r="OTW169" s="494">
        <v>5</v>
      </c>
      <c r="OTX169" s="494">
        <v>5</v>
      </c>
      <c r="OTY169" s="494">
        <v>5</v>
      </c>
      <c r="OTZ169" s="494">
        <v>5</v>
      </c>
      <c r="OUA169" s="494">
        <v>5</v>
      </c>
      <c r="OUB169" s="494">
        <v>5</v>
      </c>
      <c r="OUC169" s="494">
        <v>5</v>
      </c>
      <c r="OUD169" s="494">
        <v>5</v>
      </c>
      <c r="OUE169" s="494">
        <v>5</v>
      </c>
      <c r="OUF169" s="494">
        <v>5</v>
      </c>
      <c r="OUG169" s="494">
        <v>5</v>
      </c>
      <c r="OUH169" s="494">
        <v>5</v>
      </c>
      <c r="OUI169" s="494">
        <v>5</v>
      </c>
      <c r="OUJ169" s="494">
        <v>5</v>
      </c>
      <c r="OUK169" s="494">
        <v>5</v>
      </c>
      <c r="OUL169" s="494">
        <v>5</v>
      </c>
      <c r="OUM169" s="494">
        <v>5</v>
      </c>
      <c r="OUN169" s="494">
        <v>5</v>
      </c>
      <c r="OUO169" s="494">
        <v>5</v>
      </c>
      <c r="OUP169" s="494">
        <v>5</v>
      </c>
      <c r="OUQ169" s="494">
        <v>5</v>
      </c>
      <c r="OUR169" s="494">
        <v>5</v>
      </c>
      <c r="OUS169" s="494">
        <v>5</v>
      </c>
      <c r="OUT169" s="494">
        <v>5</v>
      </c>
      <c r="OUU169" s="494">
        <v>5</v>
      </c>
      <c r="OUV169" s="494">
        <v>5</v>
      </c>
      <c r="OUW169" s="494">
        <v>5</v>
      </c>
      <c r="OUX169" s="494">
        <v>5</v>
      </c>
      <c r="OUY169" s="494">
        <v>5</v>
      </c>
      <c r="OUZ169" s="494">
        <v>5</v>
      </c>
      <c r="OVA169" s="494">
        <v>5</v>
      </c>
      <c r="OVB169" s="494">
        <v>5</v>
      </c>
      <c r="OVC169" s="494">
        <v>5</v>
      </c>
      <c r="OVD169" s="494">
        <v>5</v>
      </c>
      <c r="OVE169" s="494">
        <v>5</v>
      </c>
      <c r="OVF169" s="494">
        <v>5</v>
      </c>
      <c r="OVG169" s="494">
        <v>5</v>
      </c>
      <c r="OVH169" s="494">
        <v>5</v>
      </c>
      <c r="OVI169" s="494">
        <v>5</v>
      </c>
      <c r="OVJ169" s="494">
        <v>5</v>
      </c>
      <c r="OVK169" s="494">
        <v>5</v>
      </c>
      <c r="OVL169" s="494">
        <v>5</v>
      </c>
      <c r="OVM169" s="494">
        <v>5</v>
      </c>
      <c r="OVN169" s="494">
        <v>5</v>
      </c>
      <c r="OVO169" s="494">
        <v>5</v>
      </c>
      <c r="OVP169" s="494">
        <v>5</v>
      </c>
      <c r="OVQ169" s="494">
        <v>5</v>
      </c>
      <c r="OVR169" s="494">
        <v>5</v>
      </c>
      <c r="OVS169" s="494">
        <v>5</v>
      </c>
      <c r="OVT169" s="494">
        <v>5</v>
      </c>
      <c r="OVU169" s="494">
        <v>5</v>
      </c>
      <c r="OVV169" s="494">
        <v>5</v>
      </c>
      <c r="OVW169" s="494">
        <v>5</v>
      </c>
      <c r="OVX169" s="494">
        <v>5</v>
      </c>
      <c r="OVY169" s="494">
        <v>5</v>
      </c>
      <c r="OVZ169" s="494">
        <v>5</v>
      </c>
      <c r="OWA169" s="494">
        <v>5</v>
      </c>
      <c r="OWB169" s="494">
        <v>5</v>
      </c>
      <c r="OWC169" s="494">
        <v>5</v>
      </c>
      <c r="OWD169" s="494">
        <v>5</v>
      </c>
      <c r="OWE169" s="494">
        <v>5</v>
      </c>
      <c r="OWF169" s="494">
        <v>5</v>
      </c>
      <c r="OWG169" s="494">
        <v>5</v>
      </c>
      <c r="OWH169" s="494">
        <v>5</v>
      </c>
      <c r="OWI169" s="494">
        <v>5</v>
      </c>
      <c r="OWJ169" s="494">
        <v>5</v>
      </c>
      <c r="OWK169" s="494">
        <v>5</v>
      </c>
      <c r="OWL169" s="494">
        <v>5</v>
      </c>
      <c r="OWM169" s="494">
        <v>5</v>
      </c>
      <c r="OWN169" s="494">
        <v>5</v>
      </c>
      <c r="OWO169" s="494">
        <v>5</v>
      </c>
      <c r="OWP169" s="494">
        <v>5</v>
      </c>
      <c r="OWQ169" s="494">
        <v>5</v>
      </c>
      <c r="OWR169" s="494">
        <v>5</v>
      </c>
      <c r="OWS169" s="494">
        <v>5</v>
      </c>
      <c r="OWT169" s="494">
        <v>5</v>
      </c>
      <c r="OWU169" s="494">
        <v>5</v>
      </c>
      <c r="OWV169" s="494">
        <v>5</v>
      </c>
      <c r="OWW169" s="494">
        <v>5</v>
      </c>
      <c r="OWX169" s="494">
        <v>5</v>
      </c>
      <c r="OWY169" s="494">
        <v>5</v>
      </c>
      <c r="OWZ169" s="494">
        <v>5</v>
      </c>
      <c r="OXA169" s="494">
        <v>5</v>
      </c>
      <c r="OXB169" s="494">
        <v>5</v>
      </c>
      <c r="OXC169" s="494">
        <v>5</v>
      </c>
      <c r="OXD169" s="494">
        <v>5</v>
      </c>
      <c r="OXE169" s="494">
        <v>5</v>
      </c>
      <c r="OXF169" s="494">
        <v>5</v>
      </c>
      <c r="OXG169" s="494">
        <v>5</v>
      </c>
      <c r="OXH169" s="494">
        <v>5</v>
      </c>
      <c r="OXI169" s="494">
        <v>5</v>
      </c>
      <c r="OXJ169" s="494">
        <v>5</v>
      </c>
      <c r="OXK169" s="494">
        <v>5</v>
      </c>
      <c r="OXL169" s="494">
        <v>5</v>
      </c>
      <c r="OXM169" s="494">
        <v>5</v>
      </c>
      <c r="OXN169" s="494">
        <v>5</v>
      </c>
      <c r="OXO169" s="494">
        <v>5</v>
      </c>
      <c r="OXP169" s="494">
        <v>5</v>
      </c>
      <c r="OXQ169" s="494">
        <v>5</v>
      </c>
      <c r="OXR169" s="494">
        <v>5</v>
      </c>
      <c r="OXS169" s="494">
        <v>5</v>
      </c>
      <c r="OXT169" s="494">
        <v>5</v>
      </c>
      <c r="OXU169" s="494">
        <v>5</v>
      </c>
      <c r="OXV169" s="494">
        <v>5</v>
      </c>
      <c r="OXW169" s="494">
        <v>5</v>
      </c>
      <c r="OXX169" s="494">
        <v>5</v>
      </c>
      <c r="OXY169" s="494">
        <v>5</v>
      </c>
      <c r="OXZ169" s="494">
        <v>5</v>
      </c>
      <c r="OYA169" s="494">
        <v>5</v>
      </c>
      <c r="OYB169" s="494">
        <v>5</v>
      </c>
      <c r="OYC169" s="494">
        <v>5</v>
      </c>
      <c r="OYD169" s="494">
        <v>5</v>
      </c>
      <c r="OYE169" s="494">
        <v>5</v>
      </c>
      <c r="OYF169" s="494">
        <v>5</v>
      </c>
      <c r="OYG169" s="494">
        <v>5</v>
      </c>
      <c r="OYH169" s="494">
        <v>5</v>
      </c>
      <c r="OYI169" s="494">
        <v>5</v>
      </c>
      <c r="OYJ169" s="494">
        <v>5</v>
      </c>
      <c r="OYK169" s="494">
        <v>5</v>
      </c>
      <c r="OYL169" s="494">
        <v>5</v>
      </c>
      <c r="OYM169" s="494">
        <v>5</v>
      </c>
      <c r="OYN169" s="494">
        <v>5</v>
      </c>
      <c r="OYO169" s="494">
        <v>5</v>
      </c>
      <c r="OYP169" s="494">
        <v>5</v>
      </c>
      <c r="OYQ169" s="494">
        <v>5</v>
      </c>
      <c r="OYR169" s="494">
        <v>5</v>
      </c>
      <c r="OYS169" s="494">
        <v>5</v>
      </c>
      <c r="OYT169" s="494">
        <v>5</v>
      </c>
      <c r="OYU169" s="494">
        <v>5</v>
      </c>
      <c r="OYV169" s="494">
        <v>5</v>
      </c>
      <c r="OYW169" s="494">
        <v>5</v>
      </c>
      <c r="OYX169" s="494">
        <v>5</v>
      </c>
      <c r="OYY169" s="494">
        <v>5</v>
      </c>
      <c r="OYZ169" s="494">
        <v>5</v>
      </c>
      <c r="OZA169" s="494">
        <v>5</v>
      </c>
      <c r="OZB169" s="494">
        <v>5</v>
      </c>
      <c r="OZC169" s="494">
        <v>5</v>
      </c>
      <c r="OZD169" s="494">
        <v>5</v>
      </c>
      <c r="OZE169" s="494">
        <v>5</v>
      </c>
      <c r="OZF169" s="494">
        <v>5</v>
      </c>
      <c r="OZG169" s="494">
        <v>5</v>
      </c>
      <c r="OZH169" s="494">
        <v>5</v>
      </c>
      <c r="OZI169" s="494">
        <v>5</v>
      </c>
      <c r="OZJ169" s="494">
        <v>5</v>
      </c>
      <c r="OZK169" s="494">
        <v>5</v>
      </c>
      <c r="OZL169" s="494">
        <v>5</v>
      </c>
      <c r="OZM169" s="494">
        <v>5</v>
      </c>
      <c r="OZN169" s="494">
        <v>5</v>
      </c>
      <c r="OZO169" s="494">
        <v>5</v>
      </c>
      <c r="OZP169" s="494">
        <v>5</v>
      </c>
      <c r="OZQ169" s="494">
        <v>5</v>
      </c>
      <c r="OZR169" s="494">
        <v>5</v>
      </c>
      <c r="OZS169" s="494">
        <v>5</v>
      </c>
      <c r="OZT169" s="494">
        <v>5</v>
      </c>
      <c r="OZU169" s="494">
        <v>5</v>
      </c>
      <c r="OZV169" s="494">
        <v>5</v>
      </c>
      <c r="OZW169" s="494">
        <v>5</v>
      </c>
      <c r="OZX169" s="494">
        <v>5</v>
      </c>
      <c r="OZY169" s="494">
        <v>5</v>
      </c>
      <c r="OZZ169" s="494">
        <v>5</v>
      </c>
      <c r="PAA169" s="494">
        <v>5</v>
      </c>
      <c r="PAB169" s="494">
        <v>5</v>
      </c>
      <c r="PAC169" s="494">
        <v>5</v>
      </c>
      <c r="PAD169" s="494">
        <v>5</v>
      </c>
      <c r="PAE169" s="494">
        <v>5</v>
      </c>
      <c r="PAF169" s="494">
        <v>5</v>
      </c>
      <c r="PAG169" s="494">
        <v>5</v>
      </c>
      <c r="PAH169" s="494">
        <v>5</v>
      </c>
      <c r="PAI169" s="494">
        <v>5</v>
      </c>
      <c r="PAJ169" s="494">
        <v>5</v>
      </c>
      <c r="PAK169" s="494">
        <v>5</v>
      </c>
      <c r="PAL169" s="494">
        <v>5</v>
      </c>
      <c r="PAM169" s="494">
        <v>5</v>
      </c>
      <c r="PAN169" s="494">
        <v>5</v>
      </c>
      <c r="PAO169" s="494">
        <v>5</v>
      </c>
      <c r="PAP169" s="494">
        <v>5</v>
      </c>
      <c r="PAQ169" s="494">
        <v>5</v>
      </c>
      <c r="PAR169" s="494">
        <v>5</v>
      </c>
      <c r="PAS169" s="494">
        <v>5</v>
      </c>
      <c r="PAT169" s="494">
        <v>5</v>
      </c>
      <c r="PAU169" s="494">
        <v>5</v>
      </c>
      <c r="PAV169" s="494">
        <v>5</v>
      </c>
      <c r="PAW169" s="494">
        <v>5</v>
      </c>
      <c r="PAX169" s="494">
        <v>5</v>
      </c>
      <c r="PAY169" s="494">
        <v>5</v>
      </c>
      <c r="PAZ169" s="494">
        <v>5</v>
      </c>
      <c r="PBA169" s="494">
        <v>5</v>
      </c>
      <c r="PBB169" s="494">
        <v>5</v>
      </c>
      <c r="PBC169" s="494">
        <v>5</v>
      </c>
      <c r="PBD169" s="494">
        <v>5</v>
      </c>
      <c r="PBE169" s="494">
        <v>5</v>
      </c>
      <c r="PBF169" s="494">
        <v>5</v>
      </c>
      <c r="PBG169" s="494">
        <v>5</v>
      </c>
      <c r="PBH169" s="494">
        <v>5</v>
      </c>
      <c r="PBI169" s="494">
        <v>5</v>
      </c>
      <c r="PBJ169" s="494">
        <v>5</v>
      </c>
      <c r="PBK169" s="494">
        <v>5</v>
      </c>
      <c r="PBL169" s="494">
        <v>5</v>
      </c>
      <c r="PBM169" s="494">
        <v>5</v>
      </c>
      <c r="PBN169" s="494">
        <v>5</v>
      </c>
      <c r="PBO169" s="494">
        <v>5</v>
      </c>
      <c r="PBP169" s="494">
        <v>5</v>
      </c>
      <c r="PBQ169" s="494">
        <v>5</v>
      </c>
      <c r="PBR169" s="494">
        <v>5</v>
      </c>
      <c r="PBS169" s="494">
        <v>5</v>
      </c>
      <c r="PBT169" s="494">
        <v>5</v>
      </c>
      <c r="PBU169" s="494">
        <v>5</v>
      </c>
      <c r="PBV169" s="494">
        <v>5</v>
      </c>
      <c r="PBW169" s="494">
        <v>5</v>
      </c>
      <c r="PBX169" s="494">
        <v>5</v>
      </c>
      <c r="PBY169" s="494">
        <v>5</v>
      </c>
      <c r="PBZ169" s="494">
        <v>5</v>
      </c>
      <c r="PCA169" s="494">
        <v>5</v>
      </c>
      <c r="PCB169" s="494">
        <v>5</v>
      </c>
      <c r="PCC169" s="494">
        <v>5</v>
      </c>
      <c r="PCD169" s="494">
        <v>5</v>
      </c>
      <c r="PCE169" s="494">
        <v>5</v>
      </c>
      <c r="PCF169" s="494">
        <v>5</v>
      </c>
      <c r="PCG169" s="494">
        <v>5</v>
      </c>
      <c r="PCH169" s="494">
        <v>5</v>
      </c>
      <c r="PCI169" s="494">
        <v>5</v>
      </c>
      <c r="PCJ169" s="494">
        <v>5</v>
      </c>
      <c r="PCK169" s="494">
        <v>5</v>
      </c>
      <c r="PCL169" s="494">
        <v>5</v>
      </c>
      <c r="PCM169" s="494">
        <v>5</v>
      </c>
      <c r="PCN169" s="494">
        <v>5</v>
      </c>
      <c r="PCO169" s="494">
        <v>5</v>
      </c>
      <c r="PCP169" s="494">
        <v>5</v>
      </c>
      <c r="PCQ169" s="494">
        <v>5</v>
      </c>
      <c r="PCR169" s="494">
        <v>5</v>
      </c>
      <c r="PCS169" s="494">
        <v>5</v>
      </c>
      <c r="PCT169" s="494">
        <v>5</v>
      </c>
      <c r="PCU169" s="494">
        <v>5</v>
      </c>
      <c r="PCV169" s="494">
        <v>5</v>
      </c>
      <c r="PCW169" s="494">
        <v>5</v>
      </c>
      <c r="PCX169" s="494">
        <v>5</v>
      </c>
      <c r="PCY169" s="494">
        <v>5</v>
      </c>
      <c r="PCZ169" s="494">
        <v>5</v>
      </c>
      <c r="PDA169" s="494">
        <v>5</v>
      </c>
      <c r="PDB169" s="494">
        <v>5</v>
      </c>
      <c r="PDC169" s="494">
        <v>5</v>
      </c>
      <c r="PDD169" s="494">
        <v>5</v>
      </c>
      <c r="PDE169" s="494">
        <v>5</v>
      </c>
      <c r="PDF169" s="494">
        <v>5</v>
      </c>
      <c r="PDG169" s="494">
        <v>5</v>
      </c>
      <c r="PDH169" s="494">
        <v>5</v>
      </c>
      <c r="PDI169" s="494">
        <v>5</v>
      </c>
      <c r="PDJ169" s="494">
        <v>5</v>
      </c>
      <c r="PDK169" s="494">
        <v>5</v>
      </c>
      <c r="PDL169" s="494">
        <v>5</v>
      </c>
      <c r="PDM169" s="494">
        <v>5</v>
      </c>
      <c r="PDN169" s="494">
        <v>5</v>
      </c>
      <c r="PDO169" s="494">
        <v>5</v>
      </c>
      <c r="PDP169" s="494">
        <v>5</v>
      </c>
      <c r="PDQ169" s="494">
        <v>5</v>
      </c>
      <c r="PDR169" s="494">
        <v>5</v>
      </c>
      <c r="PDS169" s="494">
        <v>5</v>
      </c>
      <c r="PDT169" s="494">
        <v>5</v>
      </c>
      <c r="PDU169" s="494">
        <v>5</v>
      </c>
      <c r="PDV169" s="494">
        <v>5</v>
      </c>
      <c r="PDW169" s="494">
        <v>5</v>
      </c>
      <c r="PDX169" s="494">
        <v>5</v>
      </c>
      <c r="PDY169" s="494">
        <v>5</v>
      </c>
      <c r="PDZ169" s="494">
        <v>5</v>
      </c>
      <c r="PEA169" s="494">
        <v>5</v>
      </c>
      <c r="PEB169" s="494">
        <v>5</v>
      </c>
      <c r="PEC169" s="494">
        <v>5</v>
      </c>
      <c r="PED169" s="494">
        <v>5</v>
      </c>
      <c r="PEE169" s="494">
        <v>5</v>
      </c>
      <c r="PEF169" s="494">
        <v>5</v>
      </c>
      <c r="PEG169" s="494">
        <v>5</v>
      </c>
      <c r="PEH169" s="494">
        <v>5</v>
      </c>
      <c r="PEI169" s="494">
        <v>5</v>
      </c>
      <c r="PEJ169" s="494">
        <v>5</v>
      </c>
      <c r="PEK169" s="494">
        <v>5</v>
      </c>
      <c r="PEL169" s="494">
        <v>5</v>
      </c>
      <c r="PEM169" s="494">
        <v>5</v>
      </c>
      <c r="PEN169" s="494">
        <v>5</v>
      </c>
      <c r="PEO169" s="494">
        <v>5</v>
      </c>
      <c r="PEP169" s="494">
        <v>5</v>
      </c>
      <c r="PEQ169" s="494">
        <v>5</v>
      </c>
      <c r="PER169" s="494">
        <v>5</v>
      </c>
      <c r="PES169" s="494">
        <v>5</v>
      </c>
      <c r="PET169" s="494">
        <v>5</v>
      </c>
      <c r="PEU169" s="494">
        <v>5</v>
      </c>
      <c r="PEV169" s="494">
        <v>5</v>
      </c>
      <c r="PEW169" s="494">
        <v>5</v>
      </c>
      <c r="PEX169" s="494">
        <v>5</v>
      </c>
      <c r="PEY169" s="494">
        <v>5</v>
      </c>
      <c r="PEZ169" s="494">
        <v>5</v>
      </c>
      <c r="PFA169" s="494">
        <v>5</v>
      </c>
      <c r="PFB169" s="494">
        <v>5</v>
      </c>
      <c r="PFC169" s="494">
        <v>5</v>
      </c>
      <c r="PFD169" s="494">
        <v>5</v>
      </c>
      <c r="PFE169" s="494">
        <v>5</v>
      </c>
      <c r="PFF169" s="494">
        <v>5</v>
      </c>
      <c r="PFG169" s="494">
        <v>5</v>
      </c>
      <c r="PFH169" s="494">
        <v>5</v>
      </c>
      <c r="PFI169" s="494">
        <v>5</v>
      </c>
      <c r="PFJ169" s="494">
        <v>5</v>
      </c>
      <c r="PFK169" s="494">
        <v>5</v>
      </c>
      <c r="PFL169" s="494">
        <v>5</v>
      </c>
      <c r="PFM169" s="494">
        <v>5</v>
      </c>
      <c r="PFN169" s="494">
        <v>5</v>
      </c>
      <c r="PFO169" s="494">
        <v>5</v>
      </c>
      <c r="PFP169" s="494">
        <v>5</v>
      </c>
      <c r="PFQ169" s="494">
        <v>5</v>
      </c>
      <c r="PFR169" s="494">
        <v>5</v>
      </c>
      <c r="PFS169" s="494">
        <v>5</v>
      </c>
      <c r="PFT169" s="494">
        <v>5</v>
      </c>
      <c r="PFU169" s="494">
        <v>5</v>
      </c>
      <c r="PFV169" s="494">
        <v>5</v>
      </c>
      <c r="PFW169" s="494">
        <v>5</v>
      </c>
      <c r="PFX169" s="494">
        <v>5</v>
      </c>
      <c r="PFY169" s="494">
        <v>5</v>
      </c>
      <c r="PFZ169" s="494">
        <v>5</v>
      </c>
      <c r="PGA169" s="494">
        <v>5</v>
      </c>
      <c r="PGB169" s="494">
        <v>5</v>
      </c>
      <c r="PGC169" s="494">
        <v>5</v>
      </c>
      <c r="PGD169" s="494">
        <v>5</v>
      </c>
      <c r="PGE169" s="494">
        <v>5</v>
      </c>
      <c r="PGF169" s="494">
        <v>5</v>
      </c>
      <c r="PGG169" s="494">
        <v>5</v>
      </c>
      <c r="PGH169" s="494">
        <v>5</v>
      </c>
      <c r="PGI169" s="494">
        <v>5</v>
      </c>
      <c r="PGJ169" s="494">
        <v>5</v>
      </c>
      <c r="PGK169" s="494">
        <v>5</v>
      </c>
      <c r="PGL169" s="494">
        <v>5</v>
      </c>
      <c r="PGM169" s="494">
        <v>5</v>
      </c>
      <c r="PGN169" s="494">
        <v>5</v>
      </c>
      <c r="PGO169" s="494">
        <v>5</v>
      </c>
      <c r="PGP169" s="494">
        <v>5</v>
      </c>
      <c r="PGQ169" s="494">
        <v>5</v>
      </c>
      <c r="PGR169" s="494">
        <v>5</v>
      </c>
      <c r="PGS169" s="494">
        <v>5</v>
      </c>
      <c r="PGT169" s="494">
        <v>5</v>
      </c>
      <c r="PGU169" s="494">
        <v>5</v>
      </c>
      <c r="PGV169" s="494">
        <v>5</v>
      </c>
      <c r="PGW169" s="494">
        <v>5</v>
      </c>
      <c r="PGX169" s="494">
        <v>5</v>
      </c>
      <c r="PGY169" s="494">
        <v>5</v>
      </c>
      <c r="PGZ169" s="494">
        <v>5</v>
      </c>
      <c r="PHA169" s="494">
        <v>5</v>
      </c>
      <c r="PHB169" s="494">
        <v>5</v>
      </c>
      <c r="PHC169" s="494">
        <v>5</v>
      </c>
      <c r="PHD169" s="494">
        <v>5</v>
      </c>
      <c r="PHE169" s="494">
        <v>5</v>
      </c>
      <c r="PHF169" s="494">
        <v>5</v>
      </c>
      <c r="PHG169" s="494">
        <v>5</v>
      </c>
      <c r="PHH169" s="494">
        <v>5</v>
      </c>
      <c r="PHI169" s="494">
        <v>5</v>
      </c>
      <c r="PHJ169" s="494">
        <v>5</v>
      </c>
      <c r="PHK169" s="494">
        <v>5</v>
      </c>
      <c r="PHL169" s="494">
        <v>5</v>
      </c>
      <c r="PHM169" s="494">
        <v>5</v>
      </c>
      <c r="PHN169" s="494">
        <v>5</v>
      </c>
      <c r="PHO169" s="494">
        <v>5</v>
      </c>
      <c r="PHP169" s="494">
        <v>5</v>
      </c>
      <c r="PHQ169" s="494">
        <v>5</v>
      </c>
      <c r="PHR169" s="494">
        <v>5</v>
      </c>
      <c r="PHS169" s="494">
        <v>5</v>
      </c>
      <c r="PHT169" s="494">
        <v>5</v>
      </c>
      <c r="PHU169" s="494">
        <v>5</v>
      </c>
      <c r="PHV169" s="494">
        <v>5</v>
      </c>
      <c r="PHW169" s="494">
        <v>5</v>
      </c>
      <c r="PHX169" s="494">
        <v>5</v>
      </c>
      <c r="PHY169" s="494">
        <v>5</v>
      </c>
      <c r="PHZ169" s="494">
        <v>5</v>
      </c>
      <c r="PIA169" s="494">
        <v>5</v>
      </c>
      <c r="PIB169" s="494">
        <v>5</v>
      </c>
      <c r="PIC169" s="494">
        <v>5</v>
      </c>
      <c r="PID169" s="494">
        <v>5</v>
      </c>
      <c r="PIE169" s="494">
        <v>5</v>
      </c>
      <c r="PIF169" s="494">
        <v>5</v>
      </c>
      <c r="PIG169" s="494">
        <v>5</v>
      </c>
      <c r="PIH169" s="494">
        <v>5</v>
      </c>
      <c r="PII169" s="494">
        <v>5</v>
      </c>
      <c r="PIJ169" s="494">
        <v>5</v>
      </c>
      <c r="PIK169" s="494">
        <v>5</v>
      </c>
      <c r="PIL169" s="494">
        <v>5</v>
      </c>
      <c r="PIM169" s="494">
        <v>5</v>
      </c>
      <c r="PIN169" s="494">
        <v>5</v>
      </c>
      <c r="PIO169" s="494">
        <v>5</v>
      </c>
      <c r="PIP169" s="494">
        <v>5</v>
      </c>
      <c r="PIQ169" s="494">
        <v>5</v>
      </c>
      <c r="PIR169" s="494">
        <v>5</v>
      </c>
      <c r="PIS169" s="494">
        <v>5</v>
      </c>
      <c r="PIT169" s="494">
        <v>5</v>
      </c>
      <c r="PIU169" s="494">
        <v>5</v>
      </c>
      <c r="PIV169" s="494">
        <v>5</v>
      </c>
      <c r="PIW169" s="494">
        <v>5</v>
      </c>
      <c r="PIX169" s="494">
        <v>5</v>
      </c>
      <c r="PIY169" s="494">
        <v>5</v>
      </c>
      <c r="PIZ169" s="494">
        <v>5</v>
      </c>
      <c r="PJA169" s="494">
        <v>5</v>
      </c>
      <c r="PJB169" s="494">
        <v>5</v>
      </c>
      <c r="PJC169" s="494">
        <v>5</v>
      </c>
      <c r="PJD169" s="494">
        <v>5</v>
      </c>
      <c r="PJE169" s="494">
        <v>5</v>
      </c>
      <c r="PJF169" s="494">
        <v>5</v>
      </c>
      <c r="PJG169" s="494">
        <v>5</v>
      </c>
      <c r="PJH169" s="494">
        <v>5</v>
      </c>
      <c r="PJI169" s="494">
        <v>5</v>
      </c>
      <c r="PJJ169" s="494">
        <v>5</v>
      </c>
      <c r="PJK169" s="494">
        <v>5</v>
      </c>
      <c r="PJL169" s="494">
        <v>5</v>
      </c>
      <c r="PJM169" s="494">
        <v>5</v>
      </c>
      <c r="PJN169" s="494">
        <v>5</v>
      </c>
      <c r="PJO169" s="494">
        <v>5</v>
      </c>
      <c r="PJP169" s="494">
        <v>5</v>
      </c>
      <c r="PJQ169" s="494">
        <v>5</v>
      </c>
      <c r="PJR169" s="494">
        <v>5</v>
      </c>
      <c r="PJS169" s="494">
        <v>5</v>
      </c>
      <c r="PJT169" s="494">
        <v>5</v>
      </c>
      <c r="PJU169" s="494">
        <v>5</v>
      </c>
      <c r="PJV169" s="494">
        <v>5</v>
      </c>
      <c r="PJW169" s="494">
        <v>5</v>
      </c>
      <c r="PJX169" s="494">
        <v>5</v>
      </c>
      <c r="PJY169" s="494">
        <v>5</v>
      </c>
      <c r="PJZ169" s="494">
        <v>5</v>
      </c>
      <c r="PKA169" s="494">
        <v>5</v>
      </c>
      <c r="PKB169" s="494">
        <v>5</v>
      </c>
      <c r="PKC169" s="494">
        <v>5</v>
      </c>
      <c r="PKD169" s="494">
        <v>5</v>
      </c>
      <c r="PKE169" s="494">
        <v>5</v>
      </c>
      <c r="PKF169" s="494">
        <v>5</v>
      </c>
      <c r="PKG169" s="494">
        <v>5</v>
      </c>
      <c r="PKH169" s="494">
        <v>5</v>
      </c>
      <c r="PKI169" s="494">
        <v>5</v>
      </c>
      <c r="PKJ169" s="494">
        <v>5</v>
      </c>
      <c r="PKK169" s="494">
        <v>5</v>
      </c>
      <c r="PKL169" s="494">
        <v>5</v>
      </c>
      <c r="PKM169" s="494">
        <v>5</v>
      </c>
      <c r="PKN169" s="494">
        <v>5</v>
      </c>
      <c r="PKO169" s="494">
        <v>5</v>
      </c>
      <c r="PKP169" s="494">
        <v>5</v>
      </c>
      <c r="PKQ169" s="494">
        <v>5</v>
      </c>
      <c r="PKR169" s="494">
        <v>5</v>
      </c>
      <c r="PKS169" s="494">
        <v>5</v>
      </c>
      <c r="PKT169" s="494">
        <v>5</v>
      </c>
      <c r="PKU169" s="494">
        <v>5</v>
      </c>
      <c r="PKV169" s="494">
        <v>5</v>
      </c>
      <c r="PKW169" s="494">
        <v>5</v>
      </c>
      <c r="PKX169" s="494">
        <v>5</v>
      </c>
      <c r="PKY169" s="494">
        <v>5</v>
      </c>
      <c r="PKZ169" s="494">
        <v>5</v>
      </c>
      <c r="PLA169" s="494">
        <v>5</v>
      </c>
      <c r="PLB169" s="494">
        <v>5</v>
      </c>
      <c r="PLC169" s="494">
        <v>5</v>
      </c>
      <c r="PLD169" s="494">
        <v>5</v>
      </c>
      <c r="PLE169" s="494">
        <v>5</v>
      </c>
      <c r="PLF169" s="494">
        <v>5</v>
      </c>
      <c r="PLG169" s="494">
        <v>5</v>
      </c>
      <c r="PLH169" s="494">
        <v>5</v>
      </c>
      <c r="PLI169" s="494">
        <v>5</v>
      </c>
      <c r="PLJ169" s="494">
        <v>5</v>
      </c>
      <c r="PLK169" s="494">
        <v>5</v>
      </c>
      <c r="PLL169" s="494">
        <v>5</v>
      </c>
      <c r="PLM169" s="494">
        <v>5</v>
      </c>
      <c r="PLN169" s="494">
        <v>5</v>
      </c>
      <c r="PLO169" s="494">
        <v>5</v>
      </c>
      <c r="PLP169" s="494">
        <v>5</v>
      </c>
      <c r="PLQ169" s="494">
        <v>5</v>
      </c>
      <c r="PLR169" s="494">
        <v>5</v>
      </c>
      <c r="PLS169" s="494">
        <v>5</v>
      </c>
      <c r="PLT169" s="494">
        <v>5</v>
      </c>
      <c r="PLU169" s="494">
        <v>5</v>
      </c>
      <c r="PLV169" s="494">
        <v>5</v>
      </c>
      <c r="PLW169" s="494">
        <v>5</v>
      </c>
      <c r="PLX169" s="494">
        <v>5</v>
      </c>
      <c r="PLY169" s="494">
        <v>5</v>
      </c>
      <c r="PLZ169" s="494">
        <v>5</v>
      </c>
      <c r="PMA169" s="494">
        <v>5</v>
      </c>
      <c r="PMB169" s="494">
        <v>5</v>
      </c>
      <c r="PMC169" s="494">
        <v>5</v>
      </c>
      <c r="PMD169" s="494">
        <v>5</v>
      </c>
      <c r="PME169" s="494">
        <v>5</v>
      </c>
      <c r="PMF169" s="494">
        <v>5</v>
      </c>
      <c r="PMG169" s="494">
        <v>5</v>
      </c>
      <c r="PMH169" s="494">
        <v>5</v>
      </c>
      <c r="PMI169" s="494">
        <v>5</v>
      </c>
      <c r="PMJ169" s="494">
        <v>5</v>
      </c>
      <c r="PMK169" s="494">
        <v>5</v>
      </c>
      <c r="PML169" s="494">
        <v>5</v>
      </c>
      <c r="PMM169" s="494">
        <v>5</v>
      </c>
      <c r="PMN169" s="494">
        <v>5</v>
      </c>
      <c r="PMO169" s="494">
        <v>5</v>
      </c>
      <c r="PMP169" s="494">
        <v>5</v>
      </c>
      <c r="PMQ169" s="494">
        <v>5</v>
      </c>
      <c r="PMR169" s="494">
        <v>5</v>
      </c>
      <c r="PMS169" s="494">
        <v>5</v>
      </c>
      <c r="PMT169" s="494">
        <v>5</v>
      </c>
      <c r="PMU169" s="494">
        <v>5</v>
      </c>
      <c r="PMV169" s="494">
        <v>5</v>
      </c>
      <c r="PMW169" s="494">
        <v>5</v>
      </c>
      <c r="PMX169" s="494">
        <v>5</v>
      </c>
      <c r="PMY169" s="494">
        <v>5</v>
      </c>
      <c r="PMZ169" s="494">
        <v>5</v>
      </c>
      <c r="PNA169" s="494">
        <v>5</v>
      </c>
      <c r="PNB169" s="494">
        <v>5</v>
      </c>
      <c r="PNC169" s="494">
        <v>5</v>
      </c>
      <c r="PND169" s="494">
        <v>5</v>
      </c>
      <c r="PNE169" s="494">
        <v>5</v>
      </c>
      <c r="PNF169" s="494">
        <v>5</v>
      </c>
      <c r="PNG169" s="494">
        <v>5</v>
      </c>
      <c r="PNH169" s="494">
        <v>5</v>
      </c>
      <c r="PNI169" s="494">
        <v>5</v>
      </c>
      <c r="PNJ169" s="494">
        <v>5</v>
      </c>
      <c r="PNK169" s="494">
        <v>5</v>
      </c>
      <c r="PNL169" s="494">
        <v>5</v>
      </c>
      <c r="PNM169" s="494">
        <v>5</v>
      </c>
      <c r="PNN169" s="494">
        <v>5</v>
      </c>
      <c r="PNO169" s="494">
        <v>5</v>
      </c>
      <c r="PNP169" s="494">
        <v>5</v>
      </c>
      <c r="PNQ169" s="494">
        <v>5</v>
      </c>
      <c r="PNR169" s="494">
        <v>5</v>
      </c>
      <c r="PNS169" s="494">
        <v>5</v>
      </c>
      <c r="PNT169" s="494">
        <v>5</v>
      </c>
      <c r="PNU169" s="494">
        <v>5</v>
      </c>
      <c r="PNV169" s="494">
        <v>5</v>
      </c>
      <c r="PNW169" s="494">
        <v>5</v>
      </c>
      <c r="PNX169" s="494">
        <v>5</v>
      </c>
      <c r="PNY169" s="494">
        <v>5</v>
      </c>
      <c r="PNZ169" s="494">
        <v>5</v>
      </c>
      <c r="POA169" s="494">
        <v>5</v>
      </c>
      <c r="POB169" s="494">
        <v>5</v>
      </c>
      <c r="POC169" s="494">
        <v>5</v>
      </c>
      <c r="POD169" s="494">
        <v>5</v>
      </c>
      <c r="POE169" s="494">
        <v>5</v>
      </c>
      <c r="POF169" s="494">
        <v>5</v>
      </c>
      <c r="POG169" s="494">
        <v>5</v>
      </c>
      <c r="POH169" s="494">
        <v>5</v>
      </c>
      <c r="POI169" s="494">
        <v>5</v>
      </c>
      <c r="POJ169" s="494">
        <v>5</v>
      </c>
      <c r="POK169" s="494">
        <v>5</v>
      </c>
      <c r="POL169" s="494">
        <v>5</v>
      </c>
      <c r="POM169" s="494">
        <v>5</v>
      </c>
      <c r="PON169" s="494">
        <v>5</v>
      </c>
      <c r="POO169" s="494">
        <v>5</v>
      </c>
      <c r="POP169" s="494">
        <v>5</v>
      </c>
      <c r="POQ169" s="494">
        <v>5</v>
      </c>
      <c r="POR169" s="494">
        <v>5</v>
      </c>
      <c r="POS169" s="494">
        <v>5</v>
      </c>
      <c r="POT169" s="494">
        <v>5</v>
      </c>
      <c r="POU169" s="494">
        <v>5</v>
      </c>
      <c r="POV169" s="494">
        <v>5</v>
      </c>
      <c r="POW169" s="494">
        <v>5</v>
      </c>
      <c r="POX169" s="494">
        <v>5</v>
      </c>
      <c r="POY169" s="494">
        <v>5</v>
      </c>
      <c r="POZ169" s="494">
        <v>5</v>
      </c>
      <c r="PPA169" s="494">
        <v>5</v>
      </c>
      <c r="PPB169" s="494">
        <v>5</v>
      </c>
      <c r="PPC169" s="494">
        <v>5</v>
      </c>
      <c r="PPD169" s="494">
        <v>5</v>
      </c>
      <c r="PPE169" s="494">
        <v>5</v>
      </c>
      <c r="PPF169" s="494">
        <v>5</v>
      </c>
      <c r="PPG169" s="494">
        <v>5</v>
      </c>
      <c r="PPH169" s="494">
        <v>5</v>
      </c>
      <c r="PPI169" s="494">
        <v>5</v>
      </c>
      <c r="PPJ169" s="494">
        <v>5</v>
      </c>
      <c r="PPK169" s="494">
        <v>5</v>
      </c>
      <c r="PPL169" s="494">
        <v>5</v>
      </c>
      <c r="PPM169" s="494">
        <v>5</v>
      </c>
      <c r="PPN169" s="494">
        <v>5</v>
      </c>
      <c r="PPO169" s="494">
        <v>5</v>
      </c>
      <c r="PPP169" s="494">
        <v>5</v>
      </c>
      <c r="PPQ169" s="494">
        <v>5</v>
      </c>
      <c r="PPR169" s="494">
        <v>5</v>
      </c>
      <c r="PPS169" s="494">
        <v>5</v>
      </c>
      <c r="PPT169" s="494">
        <v>5</v>
      </c>
      <c r="PPU169" s="494">
        <v>5</v>
      </c>
      <c r="PPV169" s="494">
        <v>5</v>
      </c>
      <c r="PPW169" s="494">
        <v>5</v>
      </c>
      <c r="PPX169" s="494">
        <v>5</v>
      </c>
      <c r="PPY169" s="494">
        <v>5</v>
      </c>
      <c r="PPZ169" s="494">
        <v>5</v>
      </c>
      <c r="PQA169" s="494">
        <v>5</v>
      </c>
      <c r="PQB169" s="494">
        <v>5</v>
      </c>
      <c r="PQC169" s="494">
        <v>5</v>
      </c>
      <c r="PQD169" s="494">
        <v>5</v>
      </c>
      <c r="PQE169" s="494">
        <v>5</v>
      </c>
      <c r="PQF169" s="494">
        <v>5</v>
      </c>
      <c r="PQG169" s="494">
        <v>5</v>
      </c>
      <c r="PQH169" s="494">
        <v>5</v>
      </c>
      <c r="PQI169" s="494">
        <v>5</v>
      </c>
      <c r="PQJ169" s="494">
        <v>5</v>
      </c>
      <c r="PQK169" s="494">
        <v>5</v>
      </c>
      <c r="PQL169" s="494">
        <v>5</v>
      </c>
      <c r="PQM169" s="494">
        <v>5</v>
      </c>
      <c r="PQN169" s="494">
        <v>5</v>
      </c>
      <c r="PQO169" s="494">
        <v>5</v>
      </c>
      <c r="PQP169" s="494">
        <v>5</v>
      </c>
      <c r="PQQ169" s="494">
        <v>5</v>
      </c>
      <c r="PQR169" s="494">
        <v>5</v>
      </c>
      <c r="PQS169" s="494">
        <v>5</v>
      </c>
      <c r="PQT169" s="494">
        <v>5</v>
      </c>
      <c r="PQU169" s="494">
        <v>5</v>
      </c>
      <c r="PQV169" s="494">
        <v>5</v>
      </c>
      <c r="PQW169" s="494">
        <v>5</v>
      </c>
      <c r="PQX169" s="494">
        <v>5</v>
      </c>
      <c r="PQY169" s="494">
        <v>5</v>
      </c>
      <c r="PQZ169" s="494">
        <v>5</v>
      </c>
      <c r="PRA169" s="494">
        <v>5</v>
      </c>
      <c r="PRB169" s="494">
        <v>5</v>
      </c>
      <c r="PRC169" s="494">
        <v>5</v>
      </c>
      <c r="PRD169" s="494">
        <v>5</v>
      </c>
      <c r="PRE169" s="494">
        <v>5</v>
      </c>
      <c r="PRF169" s="494">
        <v>5</v>
      </c>
      <c r="PRG169" s="494">
        <v>5</v>
      </c>
      <c r="PRH169" s="494">
        <v>5</v>
      </c>
      <c r="PRI169" s="494">
        <v>5</v>
      </c>
      <c r="PRJ169" s="494">
        <v>5</v>
      </c>
      <c r="PRK169" s="494">
        <v>5</v>
      </c>
      <c r="PRL169" s="494">
        <v>5</v>
      </c>
      <c r="PRM169" s="494">
        <v>5</v>
      </c>
      <c r="PRN169" s="494">
        <v>5</v>
      </c>
      <c r="PRO169" s="494">
        <v>5</v>
      </c>
      <c r="PRP169" s="494">
        <v>5</v>
      </c>
      <c r="PRQ169" s="494">
        <v>5</v>
      </c>
      <c r="PRR169" s="494">
        <v>5</v>
      </c>
      <c r="PRS169" s="494">
        <v>5</v>
      </c>
      <c r="PRT169" s="494">
        <v>5</v>
      </c>
      <c r="PRU169" s="494">
        <v>5</v>
      </c>
      <c r="PRV169" s="494">
        <v>5</v>
      </c>
      <c r="PRW169" s="494">
        <v>5</v>
      </c>
      <c r="PRX169" s="494">
        <v>5</v>
      </c>
      <c r="PRY169" s="494">
        <v>5</v>
      </c>
      <c r="PRZ169" s="494">
        <v>5</v>
      </c>
      <c r="PSA169" s="494">
        <v>5</v>
      </c>
      <c r="PSB169" s="494">
        <v>5</v>
      </c>
      <c r="PSC169" s="494">
        <v>5</v>
      </c>
      <c r="PSD169" s="494">
        <v>5</v>
      </c>
      <c r="PSE169" s="494">
        <v>5</v>
      </c>
      <c r="PSF169" s="494">
        <v>5</v>
      </c>
      <c r="PSG169" s="494">
        <v>5</v>
      </c>
      <c r="PSH169" s="494">
        <v>5</v>
      </c>
      <c r="PSI169" s="494">
        <v>5</v>
      </c>
      <c r="PSJ169" s="494">
        <v>5</v>
      </c>
      <c r="PSK169" s="494">
        <v>5</v>
      </c>
      <c r="PSL169" s="494">
        <v>5</v>
      </c>
      <c r="PSM169" s="494">
        <v>5</v>
      </c>
      <c r="PSN169" s="494">
        <v>5</v>
      </c>
      <c r="PSO169" s="494">
        <v>5</v>
      </c>
      <c r="PSP169" s="494">
        <v>5</v>
      </c>
      <c r="PSQ169" s="494">
        <v>5</v>
      </c>
      <c r="PSR169" s="494">
        <v>5</v>
      </c>
      <c r="PSS169" s="494">
        <v>5</v>
      </c>
      <c r="PST169" s="494">
        <v>5</v>
      </c>
      <c r="PSU169" s="494">
        <v>5</v>
      </c>
      <c r="PSV169" s="494">
        <v>5</v>
      </c>
      <c r="PSW169" s="494">
        <v>5</v>
      </c>
      <c r="PSX169" s="494">
        <v>5</v>
      </c>
      <c r="PSY169" s="494">
        <v>5</v>
      </c>
      <c r="PSZ169" s="494">
        <v>5</v>
      </c>
      <c r="PTA169" s="494">
        <v>5</v>
      </c>
      <c r="PTB169" s="494">
        <v>5</v>
      </c>
      <c r="PTC169" s="494">
        <v>5</v>
      </c>
      <c r="PTD169" s="494">
        <v>5</v>
      </c>
      <c r="PTE169" s="494">
        <v>5</v>
      </c>
      <c r="PTF169" s="494">
        <v>5</v>
      </c>
      <c r="PTG169" s="494">
        <v>5</v>
      </c>
      <c r="PTH169" s="494">
        <v>5</v>
      </c>
      <c r="PTI169" s="494">
        <v>5</v>
      </c>
      <c r="PTJ169" s="494">
        <v>5</v>
      </c>
      <c r="PTK169" s="494">
        <v>5</v>
      </c>
      <c r="PTL169" s="494">
        <v>5</v>
      </c>
      <c r="PTM169" s="494">
        <v>5</v>
      </c>
      <c r="PTN169" s="494">
        <v>5</v>
      </c>
      <c r="PTO169" s="494">
        <v>5</v>
      </c>
      <c r="PTP169" s="494">
        <v>5</v>
      </c>
      <c r="PTQ169" s="494">
        <v>5</v>
      </c>
      <c r="PTR169" s="494">
        <v>5</v>
      </c>
      <c r="PTS169" s="494">
        <v>5</v>
      </c>
      <c r="PTT169" s="494">
        <v>5</v>
      </c>
      <c r="PTU169" s="494">
        <v>5</v>
      </c>
      <c r="PTV169" s="494">
        <v>5</v>
      </c>
      <c r="PTW169" s="494">
        <v>5</v>
      </c>
      <c r="PTX169" s="494">
        <v>5</v>
      </c>
      <c r="PTY169" s="494">
        <v>5</v>
      </c>
      <c r="PTZ169" s="494">
        <v>5</v>
      </c>
      <c r="PUA169" s="494">
        <v>5</v>
      </c>
      <c r="PUB169" s="494">
        <v>5</v>
      </c>
      <c r="PUC169" s="494">
        <v>5</v>
      </c>
      <c r="PUD169" s="494">
        <v>5</v>
      </c>
      <c r="PUE169" s="494">
        <v>5</v>
      </c>
      <c r="PUF169" s="494">
        <v>5</v>
      </c>
      <c r="PUG169" s="494">
        <v>5</v>
      </c>
      <c r="PUH169" s="494">
        <v>5</v>
      </c>
      <c r="PUI169" s="494">
        <v>5</v>
      </c>
      <c r="PUJ169" s="494">
        <v>5</v>
      </c>
      <c r="PUK169" s="494">
        <v>5</v>
      </c>
      <c r="PUL169" s="494">
        <v>5</v>
      </c>
      <c r="PUM169" s="494">
        <v>5</v>
      </c>
      <c r="PUN169" s="494">
        <v>5</v>
      </c>
      <c r="PUO169" s="494">
        <v>5</v>
      </c>
      <c r="PUP169" s="494">
        <v>5</v>
      </c>
      <c r="PUQ169" s="494">
        <v>5</v>
      </c>
      <c r="PUR169" s="494">
        <v>5</v>
      </c>
      <c r="PUS169" s="494">
        <v>5</v>
      </c>
      <c r="PUT169" s="494">
        <v>5</v>
      </c>
      <c r="PUU169" s="494">
        <v>5</v>
      </c>
      <c r="PUV169" s="494">
        <v>5</v>
      </c>
      <c r="PUW169" s="494">
        <v>5</v>
      </c>
      <c r="PUX169" s="494">
        <v>5</v>
      </c>
      <c r="PUY169" s="494">
        <v>5</v>
      </c>
      <c r="PUZ169" s="494">
        <v>5</v>
      </c>
      <c r="PVA169" s="494">
        <v>5</v>
      </c>
      <c r="PVB169" s="494">
        <v>5</v>
      </c>
      <c r="PVC169" s="494">
        <v>5</v>
      </c>
      <c r="PVD169" s="494">
        <v>5</v>
      </c>
      <c r="PVE169" s="494">
        <v>5</v>
      </c>
      <c r="PVF169" s="494">
        <v>5</v>
      </c>
      <c r="PVG169" s="494">
        <v>5</v>
      </c>
      <c r="PVH169" s="494">
        <v>5</v>
      </c>
      <c r="PVI169" s="494">
        <v>5</v>
      </c>
      <c r="PVJ169" s="494">
        <v>5</v>
      </c>
      <c r="PVK169" s="494">
        <v>5</v>
      </c>
      <c r="PVL169" s="494">
        <v>5</v>
      </c>
      <c r="PVM169" s="494">
        <v>5</v>
      </c>
      <c r="PVN169" s="494">
        <v>5</v>
      </c>
      <c r="PVO169" s="494">
        <v>5</v>
      </c>
      <c r="PVP169" s="494">
        <v>5</v>
      </c>
      <c r="PVQ169" s="494">
        <v>5</v>
      </c>
      <c r="PVR169" s="494">
        <v>5</v>
      </c>
      <c r="PVS169" s="494">
        <v>5</v>
      </c>
      <c r="PVT169" s="494">
        <v>5</v>
      </c>
      <c r="PVU169" s="494">
        <v>5</v>
      </c>
      <c r="PVV169" s="494">
        <v>5</v>
      </c>
      <c r="PVW169" s="494">
        <v>5</v>
      </c>
      <c r="PVX169" s="494">
        <v>5</v>
      </c>
      <c r="PVY169" s="494">
        <v>5</v>
      </c>
      <c r="PVZ169" s="494">
        <v>5</v>
      </c>
      <c r="PWA169" s="494">
        <v>5</v>
      </c>
      <c r="PWB169" s="494">
        <v>5</v>
      </c>
      <c r="PWC169" s="494">
        <v>5</v>
      </c>
      <c r="PWD169" s="494">
        <v>5</v>
      </c>
      <c r="PWE169" s="494">
        <v>5</v>
      </c>
      <c r="PWF169" s="494">
        <v>5</v>
      </c>
      <c r="PWG169" s="494">
        <v>5</v>
      </c>
      <c r="PWH169" s="494">
        <v>5</v>
      </c>
      <c r="PWI169" s="494">
        <v>5</v>
      </c>
      <c r="PWJ169" s="494">
        <v>5</v>
      </c>
      <c r="PWK169" s="494">
        <v>5</v>
      </c>
      <c r="PWL169" s="494">
        <v>5</v>
      </c>
      <c r="PWM169" s="494">
        <v>5</v>
      </c>
      <c r="PWN169" s="494">
        <v>5</v>
      </c>
      <c r="PWO169" s="494">
        <v>5</v>
      </c>
      <c r="PWP169" s="494">
        <v>5</v>
      </c>
      <c r="PWQ169" s="494">
        <v>5</v>
      </c>
      <c r="PWR169" s="494">
        <v>5</v>
      </c>
      <c r="PWS169" s="494">
        <v>5</v>
      </c>
      <c r="PWT169" s="494">
        <v>5</v>
      </c>
      <c r="PWU169" s="494">
        <v>5</v>
      </c>
      <c r="PWV169" s="494">
        <v>5</v>
      </c>
      <c r="PWW169" s="494">
        <v>5</v>
      </c>
      <c r="PWX169" s="494">
        <v>5</v>
      </c>
      <c r="PWY169" s="494">
        <v>5</v>
      </c>
      <c r="PWZ169" s="494">
        <v>5</v>
      </c>
      <c r="PXA169" s="494">
        <v>5</v>
      </c>
      <c r="PXB169" s="494">
        <v>5</v>
      </c>
      <c r="PXC169" s="494">
        <v>5</v>
      </c>
      <c r="PXD169" s="494">
        <v>5</v>
      </c>
      <c r="PXE169" s="494">
        <v>5</v>
      </c>
      <c r="PXF169" s="494">
        <v>5</v>
      </c>
      <c r="PXG169" s="494">
        <v>5</v>
      </c>
      <c r="PXH169" s="494">
        <v>5</v>
      </c>
      <c r="PXI169" s="494">
        <v>5</v>
      </c>
      <c r="PXJ169" s="494">
        <v>5</v>
      </c>
      <c r="PXK169" s="494">
        <v>5</v>
      </c>
      <c r="PXL169" s="494">
        <v>5</v>
      </c>
      <c r="PXM169" s="494">
        <v>5</v>
      </c>
      <c r="PXN169" s="494">
        <v>5</v>
      </c>
      <c r="PXO169" s="494">
        <v>5</v>
      </c>
      <c r="PXP169" s="494">
        <v>5</v>
      </c>
      <c r="PXQ169" s="494">
        <v>5</v>
      </c>
      <c r="PXR169" s="494">
        <v>5</v>
      </c>
      <c r="PXS169" s="494">
        <v>5</v>
      </c>
      <c r="PXT169" s="494">
        <v>5</v>
      </c>
      <c r="PXU169" s="494">
        <v>5</v>
      </c>
      <c r="PXV169" s="494">
        <v>5</v>
      </c>
      <c r="PXW169" s="494">
        <v>5</v>
      </c>
      <c r="PXX169" s="494">
        <v>5</v>
      </c>
      <c r="PXY169" s="494">
        <v>5</v>
      </c>
      <c r="PXZ169" s="494">
        <v>5</v>
      </c>
      <c r="PYA169" s="494">
        <v>5</v>
      </c>
      <c r="PYB169" s="494">
        <v>5</v>
      </c>
      <c r="PYC169" s="494">
        <v>5</v>
      </c>
      <c r="PYD169" s="494">
        <v>5</v>
      </c>
      <c r="PYE169" s="494">
        <v>5</v>
      </c>
      <c r="PYF169" s="494">
        <v>5</v>
      </c>
      <c r="PYG169" s="494">
        <v>5</v>
      </c>
      <c r="PYH169" s="494">
        <v>5</v>
      </c>
      <c r="PYI169" s="494">
        <v>5</v>
      </c>
      <c r="PYJ169" s="494">
        <v>5</v>
      </c>
      <c r="PYK169" s="494">
        <v>5</v>
      </c>
      <c r="PYL169" s="494">
        <v>5</v>
      </c>
      <c r="PYM169" s="494">
        <v>5</v>
      </c>
      <c r="PYN169" s="494">
        <v>5</v>
      </c>
      <c r="PYO169" s="494">
        <v>5</v>
      </c>
      <c r="PYP169" s="494">
        <v>5</v>
      </c>
      <c r="PYQ169" s="494">
        <v>5</v>
      </c>
      <c r="PYR169" s="494">
        <v>5</v>
      </c>
      <c r="PYS169" s="494">
        <v>5</v>
      </c>
      <c r="PYT169" s="494">
        <v>5</v>
      </c>
      <c r="PYU169" s="494">
        <v>5</v>
      </c>
      <c r="PYV169" s="494">
        <v>5</v>
      </c>
      <c r="PYW169" s="494">
        <v>5</v>
      </c>
      <c r="PYX169" s="494">
        <v>5</v>
      </c>
      <c r="PYY169" s="494">
        <v>5</v>
      </c>
      <c r="PYZ169" s="494">
        <v>5</v>
      </c>
      <c r="PZA169" s="494">
        <v>5</v>
      </c>
      <c r="PZB169" s="494">
        <v>5</v>
      </c>
      <c r="PZC169" s="494">
        <v>5</v>
      </c>
      <c r="PZD169" s="494">
        <v>5</v>
      </c>
      <c r="PZE169" s="494">
        <v>5</v>
      </c>
      <c r="PZF169" s="494">
        <v>5</v>
      </c>
      <c r="PZG169" s="494">
        <v>5</v>
      </c>
      <c r="PZH169" s="494">
        <v>5</v>
      </c>
      <c r="PZI169" s="494">
        <v>5</v>
      </c>
      <c r="PZJ169" s="494">
        <v>5</v>
      </c>
      <c r="PZK169" s="494">
        <v>5</v>
      </c>
      <c r="PZL169" s="494">
        <v>5</v>
      </c>
      <c r="PZM169" s="494">
        <v>5</v>
      </c>
      <c r="PZN169" s="494">
        <v>5</v>
      </c>
      <c r="PZO169" s="494">
        <v>5</v>
      </c>
      <c r="PZP169" s="494">
        <v>5</v>
      </c>
      <c r="PZQ169" s="494">
        <v>5</v>
      </c>
      <c r="PZR169" s="494">
        <v>5</v>
      </c>
      <c r="PZS169" s="494">
        <v>5</v>
      </c>
      <c r="PZT169" s="494">
        <v>5</v>
      </c>
      <c r="PZU169" s="494">
        <v>5</v>
      </c>
      <c r="PZV169" s="494">
        <v>5</v>
      </c>
      <c r="PZW169" s="494">
        <v>5</v>
      </c>
      <c r="PZX169" s="494">
        <v>5</v>
      </c>
      <c r="PZY169" s="494">
        <v>5</v>
      </c>
      <c r="PZZ169" s="494">
        <v>5</v>
      </c>
      <c r="QAA169" s="494">
        <v>5</v>
      </c>
      <c r="QAB169" s="494">
        <v>5</v>
      </c>
      <c r="QAC169" s="494">
        <v>5</v>
      </c>
      <c r="QAD169" s="494">
        <v>5</v>
      </c>
      <c r="QAE169" s="494">
        <v>5</v>
      </c>
      <c r="QAF169" s="494">
        <v>5</v>
      </c>
      <c r="QAG169" s="494">
        <v>5</v>
      </c>
      <c r="QAH169" s="494">
        <v>5</v>
      </c>
      <c r="QAI169" s="494">
        <v>5</v>
      </c>
      <c r="QAJ169" s="494">
        <v>5</v>
      </c>
      <c r="QAK169" s="494">
        <v>5</v>
      </c>
      <c r="QAL169" s="494">
        <v>5</v>
      </c>
      <c r="QAM169" s="494">
        <v>5</v>
      </c>
      <c r="QAN169" s="494">
        <v>5</v>
      </c>
      <c r="QAO169" s="494">
        <v>5</v>
      </c>
      <c r="QAP169" s="494">
        <v>5</v>
      </c>
      <c r="QAQ169" s="494">
        <v>5</v>
      </c>
      <c r="QAR169" s="494">
        <v>5</v>
      </c>
      <c r="QAS169" s="494">
        <v>5</v>
      </c>
      <c r="QAT169" s="494">
        <v>5</v>
      </c>
      <c r="QAU169" s="494">
        <v>5</v>
      </c>
      <c r="QAV169" s="494">
        <v>5</v>
      </c>
      <c r="QAW169" s="494">
        <v>5</v>
      </c>
      <c r="QAX169" s="494">
        <v>5</v>
      </c>
      <c r="QAY169" s="494">
        <v>5</v>
      </c>
      <c r="QAZ169" s="494">
        <v>5</v>
      </c>
      <c r="QBA169" s="494">
        <v>5</v>
      </c>
      <c r="QBB169" s="494">
        <v>5</v>
      </c>
      <c r="QBC169" s="494">
        <v>5</v>
      </c>
      <c r="QBD169" s="494">
        <v>5</v>
      </c>
      <c r="QBE169" s="494">
        <v>5</v>
      </c>
      <c r="QBF169" s="494">
        <v>5</v>
      </c>
      <c r="QBG169" s="494">
        <v>5</v>
      </c>
      <c r="QBH169" s="494">
        <v>5</v>
      </c>
      <c r="QBI169" s="494">
        <v>5</v>
      </c>
      <c r="QBJ169" s="494">
        <v>5</v>
      </c>
      <c r="QBK169" s="494">
        <v>5</v>
      </c>
      <c r="QBL169" s="494">
        <v>5</v>
      </c>
      <c r="QBM169" s="494">
        <v>5</v>
      </c>
      <c r="QBN169" s="494">
        <v>5</v>
      </c>
      <c r="QBO169" s="494">
        <v>5</v>
      </c>
      <c r="QBP169" s="494">
        <v>5</v>
      </c>
      <c r="QBQ169" s="494">
        <v>5</v>
      </c>
      <c r="QBR169" s="494">
        <v>5</v>
      </c>
      <c r="QBS169" s="494">
        <v>5</v>
      </c>
      <c r="QBT169" s="494">
        <v>5</v>
      </c>
      <c r="QBU169" s="494">
        <v>5</v>
      </c>
      <c r="QBV169" s="494">
        <v>5</v>
      </c>
      <c r="QBW169" s="494">
        <v>5</v>
      </c>
      <c r="QBX169" s="494">
        <v>5</v>
      </c>
      <c r="QBY169" s="494">
        <v>5</v>
      </c>
      <c r="QBZ169" s="494">
        <v>5</v>
      </c>
      <c r="QCA169" s="494">
        <v>5</v>
      </c>
      <c r="QCB169" s="494">
        <v>5</v>
      </c>
      <c r="QCC169" s="494">
        <v>5</v>
      </c>
      <c r="QCD169" s="494">
        <v>5</v>
      </c>
      <c r="QCE169" s="494">
        <v>5</v>
      </c>
      <c r="QCF169" s="494">
        <v>5</v>
      </c>
      <c r="QCG169" s="494">
        <v>5</v>
      </c>
      <c r="QCH169" s="494">
        <v>5</v>
      </c>
      <c r="QCI169" s="494">
        <v>5</v>
      </c>
      <c r="QCJ169" s="494">
        <v>5</v>
      </c>
      <c r="QCK169" s="494">
        <v>5</v>
      </c>
      <c r="QCL169" s="494">
        <v>5</v>
      </c>
      <c r="QCM169" s="494">
        <v>5</v>
      </c>
      <c r="QCN169" s="494">
        <v>5</v>
      </c>
      <c r="QCO169" s="494">
        <v>5</v>
      </c>
      <c r="QCP169" s="494">
        <v>5</v>
      </c>
      <c r="QCQ169" s="494">
        <v>5</v>
      </c>
      <c r="QCR169" s="494">
        <v>5</v>
      </c>
      <c r="QCS169" s="494">
        <v>5</v>
      </c>
      <c r="QCT169" s="494">
        <v>5</v>
      </c>
      <c r="QCU169" s="494">
        <v>5</v>
      </c>
      <c r="QCV169" s="494">
        <v>5</v>
      </c>
      <c r="QCW169" s="494">
        <v>5</v>
      </c>
      <c r="QCX169" s="494">
        <v>5</v>
      </c>
      <c r="QCY169" s="494">
        <v>5</v>
      </c>
      <c r="QCZ169" s="494">
        <v>5</v>
      </c>
      <c r="QDA169" s="494">
        <v>5</v>
      </c>
      <c r="QDB169" s="494">
        <v>5</v>
      </c>
      <c r="QDC169" s="494">
        <v>5</v>
      </c>
      <c r="QDD169" s="494">
        <v>5</v>
      </c>
      <c r="QDE169" s="494">
        <v>5</v>
      </c>
      <c r="QDF169" s="494">
        <v>5</v>
      </c>
      <c r="QDG169" s="494">
        <v>5</v>
      </c>
      <c r="QDH169" s="494">
        <v>5</v>
      </c>
      <c r="QDI169" s="494">
        <v>5</v>
      </c>
      <c r="QDJ169" s="494">
        <v>5</v>
      </c>
      <c r="QDK169" s="494">
        <v>5</v>
      </c>
      <c r="QDL169" s="494">
        <v>5</v>
      </c>
      <c r="QDM169" s="494">
        <v>5</v>
      </c>
      <c r="QDN169" s="494">
        <v>5</v>
      </c>
      <c r="QDO169" s="494">
        <v>5</v>
      </c>
      <c r="QDP169" s="494">
        <v>5</v>
      </c>
      <c r="QDQ169" s="494">
        <v>5</v>
      </c>
      <c r="QDR169" s="494">
        <v>5</v>
      </c>
      <c r="QDS169" s="494">
        <v>5</v>
      </c>
      <c r="QDT169" s="494">
        <v>5</v>
      </c>
      <c r="QDU169" s="494">
        <v>5</v>
      </c>
      <c r="QDV169" s="494">
        <v>5</v>
      </c>
      <c r="QDW169" s="494">
        <v>5</v>
      </c>
      <c r="QDX169" s="494">
        <v>5</v>
      </c>
      <c r="QDY169" s="494">
        <v>5</v>
      </c>
      <c r="QDZ169" s="494">
        <v>5</v>
      </c>
      <c r="QEA169" s="494">
        <v>5</v>
      </c>
      <c r="QEB169" s="494">
        <v>5</v>
      </c>
      <c r="QEC169" s="494">
        <v>5</v>
      </c>
      <c r="QED169" s="494">
        <v>5</v>
      </c>
      <c r="QEE169" s="494">
        <v>5</v>
      </c>
      <c r="QEF169" s="494">
        <v>5</v>
      </c>
      <c r="QEG169" s="494">
        <v>5</v>
      </c>
      <c r="QEH169" s="494">
        <v>5</v>
      </c>
      <c r="QEI169" s="494">
        <v>5</v>
      </c>
      <c r="QEJ169" s="494">
        <v>5</v>
      </c>
      <c r="QEK169" s="494">
        <v>5</v>
      </c>
      <c r="QEL169" s="494">
        <v>5</v>
      </c>
      <c r="QEM169" s="494">
        <v>5</v>
      </c>
      <c r="QEN169" s="494">
        <v>5</v>
      </c>
      <c r="QEO169" s="494">
        <v>5</v>
      </c>
      <c r="QEP169" s="494">
        <v>5</v>
      </c>
      <c r="QEQ169" s="494">
        <v>5</v>
      </c>
      <c r="QER169" s="494">
        <v>5</v>
      </c>
      <c r="QES169" s="494">
        <v>5</v>
      </c>
      <c r="QET169" s="494">
        <v>5</v>
      </c>
      <c r="QEU169" s="494">
        <v>5</v>
      </c>
      <c r="QEV169" s="494">
        <v>5</v>
      </c>
      <c r="QEW169" s="494">
        <v>5</v>
      </c>
      <c r="QEX169" s="494">
        <v>5</v>
      </c>
      <c r="QEY169" s="494">
        <v>5</v>
      </c>
      <c r="QEZ169" s="494">
        <v>5</v>
      </c>
      <c r="QFA169" s="494">
        <v>5</v>
      </c>
      <c r="QFB169" s="494">
        <v>5</v>
      </c>
      <c r="QFC169" s="494">
        <v>5</v>
      </c>
      <c r="QFD169" s="494">
        <v>5</v>
      </c>
      <c r="QFE169" s="494">
        <v>5</v>
      </c>
      <c r="QFF169" s="494">
        <v>5</v>
      </c>
      <c r="QFG169" s="494">
        <v>5</v>
      </c>
      <c r="QFH169" s="494">
        <v>5</v>
      </c>
      <c r="QFI169" s="494">
        <v>5</v>
      </c>
      <c r="QFJ169" s="494">
        <v>5</v>
      </c>
      <c r="QFK169" s="494">
        <v>5</v>
      </c>
      <c r="QFL169" s="494">
        <v>5</v>
      </c>
      <c r="QFM169" s="494">
        <v>5</v>
      </c>
      <c r="QFN169" s="494">
        <v>5</v>
      </c>
      <c r="QFO169" s="494">
        <v>5</v>
      </c>
      <c r="QFP169" s="494">
        <v>5</v>
      </c>
      <c r="QFQ169" s="494">
        <v>5</v>
      </c>
      <c r="QFR169" s="494">
        <v>5</v>
      </c>
      <c r="QFS169" s="494">
        <v>5</v>
      </c>
      <c r="QFT169" s="494">
        <v>5</v>
      </c>
      <c r="QFU169" s="494">
        <v>5</v>
      </c>
      <c r="QFV169" s="494">
        <v>5</v>
      </c>
      <c r="QFW169" s="494">
        <v>5</v>
      </c>
      <c r="QFX169" s="494">
        <v>5</v>
      </c>
      <c r="QFY169" s="494">
        <v>5</v>
      </c>
      <c r="QFZ169" s="494">
        <v>5</v>
      </c>
      <c r="QGA169" s="494">
        <v>5</v>
      </c>
      <c r="QGB169" s="494">
        <v>5</v>
      </c>
      <c r="QGC169" s="494">
        <v>5</v>
      </c>
      <c r="QGD169" s="494">
        <v>5</v>
      </c>
      <c r="QGE169" s="494">
        <v>5</v>
      </c>
      <c r="QGF169" s="494">
        <v>5</v>
      </c>
      <c r="QGG169" s="494">
        <v>5</v>
      </c>
      <c r="QGH169" s="494">
        <v>5</v>
      </c>
      <c r="QGI169" s="494">
        <v>5</v>
      </c>
      <c r="QGJ169" s="494">
        <v>5</v>
      </c>
      <c r="QGK169" s="494">
        <v>5</v>
      </c>
      <c r="QGL169" s="494">
        <v>5</v>
      </c>
      <c r="QGM169" s="494">
        <v>5</v>
      </c>
      <c r="QGN169" s="494">
        <v>5</v>
      </c>
      <c r="QGO169" s="494">
        <v>5</v>
      </c>
      <c r="QGP169" s="494">
        <v>5</v>
      </c>
      <c r="QGQ169" s="494">
        <v>5</v>
      </c>
      <c r="QGR169" s="494">
        <v>5</v>
      </c>
      <c r="QGS169" s="494">
        <v>5</v>
      </c>
      <c r="QGT169" s="494">
        <v>5</v>
      </c>
      <c r="QGU169" s="494">
        <v>5</v>
      </c>
      <c r="QGV169" s="494">
        <v>5</v>
      </c>
      <c r="QGW169" s="494">
        <v>5</v>
      </c>
      <c r="QGX169" s="494">
        <v>5</v>
      </c>
      <c r="QGY169" s="494">
        <v>5</v>
      </c>
      <c r="QGZ169" s="494">
        <v>5</v>
      </c>
      <c r="QHA169" s="494">
        <v>5</v>
      </c>
      <c r="QHB169" s="494">
        <v>5</v>
      </c>
      <c r="QHC169" s="494">
        <v>5</v>
      </c>
      <c r="QHD169" s="494">
        <v>5</v>
      </c>
      <c r="QHE169" s="494">
        <v>5</v>
      </c>
      <c r="QHF169" s="494">
        <v>5</v>
      </c>
      <c r="QHG169" s="494">
        <v>5</v>
      </c>
      <c r="QHH169" s="494">
        <v>5</v>
      </c>
      <c r="QHI169" s="494">
        <v>5</v>
      </c>
      <c r="QHJ169" s="494">
        <v>5</v>
      </c>
      <c r="QHK169" s="494">
        <v>5</v>
      </c>
      <c r="QHL169" s="494">
        <v>5</v>
      </c>
      <c r="QHM169" s="494">
        <v>5</v>
      </c>
      <c r="QHN169" s="494">
        <v>5</v>
      </c>
      <c r="QHO169" s="494">
        <v>5</v>
      </c>
      <c r="QHP169" s="494">
        <v>5</v>
      </c>
      <c r="QHQ169" s="494">
        <v>5</v>
      </c>
      <c r="QHR169" s="494">
        <v>5</v>
      </c>
      <c r="QHS169" s="494">
        <v>5</v>
      </c>
      <c r="QHT169" s="494">
        <v>5</v>
      </c>
      <c r="QHU169" s="494">
        <v>5</v>
      </c>
      <c r="QHV169" s="494">
        <v>5</v>
      </c>
      <c r="QHW169" s="494">
        <v>5</v>
      </c>
      <c r="QHX169" s="494">
        <v>5</v>
      </c>
      <c r="QHY169" s="494">
        <v>5</v>
      </c>
      <c r="QHZ169" s="494">
        <v>5</v>
      </c>
      <c r="QIA169" s="494">
        <v>5</v>
      </c>
      <c r="QIB169" s="494">
        <v>5</v>
      </c>
      <c r="QIC169" s="494">
        <v>5</v>
      </c>
      <c r="QID169" s="494">
        <v>5</v>
      </c>
      <c r="QIE169" s="494">
        <v>5</v>
      </c>
      <c r="QIF169" s="494">
        <v>5</v>
      </c>
      <c r="QIG169" s="494">
        <v>5</v>
      </c>
      <c r="QIH169" s="494">
        <v>5</v>
      </c>
      <c r="QII169" s="494">
        <v>5</v>
      </c>
      <c r="QIJ169" s="494">
        <v>5</v>
      </c>
      <c r="QIK169" s="494">
        <v>5</v>
      </c>
      <c r="QIL169" s="494">
        <v>5</v>
      </c>
      <c r="QIM169" s="494">
        <v>5</v>
      </c>
      <c r="QIN169" s="494">
        <v>5</v>
      </c>
      <c r="QIO169" s="494">
        <v>5</v>
      </c>
      <c r="QIP169" s="494">
        <v>5</v>
      </c>
      <c r="QIQ169" s="494">
        <v>5</v>
      </c>
      <c r="QIR169" s="494">
        <v>5</v>
      </c>
      <c r="QIS169" s="494">
        <v>5</v>
      </c>
      <c r="QIT169" s="494">
        <v>5</v>
      </c>
      <c r="QIU169" s="494">
        <v>5</v>
      </c>
      <c r="QIV169" s="494">
        <v>5</v>
      </c>
      <c r="QIW169" s="494">
        <v>5</v>
      </c>
      <c r="QIX169" s="494">
        <v>5</v>
      </c>
      <c r="QIY169" s="494">
        <v>5</v>
      </c>
      <c r="QIZ169" s="494">
        <v>5</v>
      </c>
      <c r="QJA169" s="494">
        <v>5</v>
      </c>
      <c r="QJB169" s="494">
        <v>5</v>
      </c>
      <c r="QJC169" s="494">
        <v>5</v>
      </c>
      <c r="QJD169" s="494">
        <v>5</v>
      </c>
      <c r="QJE169" s="494">
        <v>5</v>
      </c>
      <c r="QJF169" s="494">
        <v>5</v>
      </c>
      <c r="QJG169" s="494">
        <v>5</v>
      </c>
      <c r="QJH169" s="494">
        <v>5</v>
      </c>
      <c r="QJI169" s="494">
        <v>5</v>
      </c>
      <c r="QJJ169" s="494">
        <v>5</v>
      </c>
      <c r="QJK169" s="494">
        <v>5</v>
      </c>
      <c r="QJL169" s="494">
        <v>5</v>
      </c>
      <c r="QJM169" s="494">
        <v>5</v>
      </c>
      <c r="QJN169" s="494">
        <v>5</v>
      </c>
      <c r="QJO169" s="494">
        <v>5</v>
      </c>
      <c r="QJP169" s="494">
        <v>5</v>
      </c>
      <c r="QJQ169" s="494">
        <v>5</v>
      </c>
      <c r="QJR169" s="494">
        <v>5</v>
      </c>
      <c r="QJS169" s="494">
        <v>5</v>
      </c>
      <c r="QJT169" s="494">
        <v>5</v>
      </c>
      <c r="QJU169" s="494">
        <v>5</v>
      </c>
      <c r="QJV169" s="494">
        <v>5</v>
      </c>
      <c r="QJW169" s="494">
        <v>5</v>
      </c>
      <c r="QJX169" s="494">
        <v>5</v>
      </c>
      <c r="QJY169" s="494">
        <v>5</v>
      </c>
      <c r="QJZ169" s="494">
        <v>5</v>
      </c>
      <c r="QKA169" s="494">
        <v>5</v>
      </c>
      <c r="QKB169" s="494">
        <v>5</v>
      </c>
      <c r="QKC169" s="494">
        <v>5</v>
      </c>
      <c r="QKD169" s="494">
        <v>5</v>
      </c>
      <c r="QKE169" s="494">
        <v>5</v>
      </c>
      <c r="QKF169" s="494">
        <v>5</v>
      </c>
      <c r="QKG169" s="494">
        <v>5</v>
      </c>
      <c r="QKH169" s="494">
        <v>5</v>
      </c>
      <c r="QKI169" s="494">
        <v>5</v>
      </c>
      <c r="QKJ169" s="494">
        <v>5</v>
      </c>
      <c r="QKK169" s="494">
        <v>5</v>
      </c>
      <c r="QKL169" s="494">
        <v>5</v>
      </c>
      <c r="QKM169" s="494">
        <v>5</v>
      </c>
      <c r="QKN169" s="494">
        <v>5</v>
      </c>
      <c r="QKO169" s="494">
        <v>5</v>
      </c>
      <c r="QKP169" s="494">
        <v>5</v>
      </c>
      <c r="QKQ169" s="494">
        <v>5</v>
      </c>
      <c r="QKR169" s="494">
        <v>5</v>
      </c>
      <c r="QKS169" s="494">
        <v>5</v>
      </c>
      <c r="QKT169" s="494">
        <v>5</v>
      </c>
      <c r="QKU169" s="494">
        <v>5</v>
      </c>
      <c r="QKV169" s="494">
        <v>5</v>
      </c>
      <c r="QKW169" s="494">
        <v>5</v>
      </c>
      <c r="QKX169" s="494">
        <v>5</v>
      </c>
      <c r="QKY169" s="494">
        <v>5</v>
      </c>
      <c r="QKZ169" s="494">
        <v>5</v>
      </c>
      <c r="QLA169" s="494">
        <v>5</v>
      </c>
      <c r="QLB169" s="494">
        <v>5</v>
      </c>
      <c r="QLC169" s="494">
        <v>5</v>
      </c>
      <c r="QLD169" s="494">
        <v>5</v>
      </c>
      <c r="QLE169" s="494">
        <v>5</v>
      </c>
      <c r="QLF169" s="494">
        <v>5</v>
      </c>
      <c r="QLG169" s="494">
        <v>5</v>
      </c>
      <c r="QLH169" s="494">
        <v>5</v>
      </c>
      <c r="QLI169" s="494">
        <v>5</v>
      </c>
      <c r="QLJ169" s="494">
        <v>5</v>
      </c>
      <c r="QLK169" s="494">
        <v>5</v>
      </c>
      <c r="QLL169" s="494">
        <v>5</v>
      </c>
      <c r="QLM169" s="494">
        <v>5</v>
      </c>
      <c r="QLN169" s="494">
        <v>5</v>
      </c>
      <c r="QLO169" s="494">
        <v>5</v>
      </c>
      <c r="QLP169" s="494">
        <v>5</v>
      </c>
      <c r="QLQ169" s="494">
        <v>5</v>
      </c>
      <c r="QLR169" s="494">
        <v>5</v>
      </c>
      <c r="QLS169" s="494">
        <v>5</v>
      </c>
      <c r="QLT169" s="494">
        <v>5</v>
      </c>
      <c r="QLU169" s="494">
        <v>5</v>
      </c>
      <c r="QLV169" s="494">
        <v>5</v>
      </c>
      <c r="QLW169" s="494">
        <v>5</v>
      </c>
      <c r="QLX169" s="494">
        <v>5</v>
      </c>
      <c r="QLY169" s="494">
        <v>5</v>
      </c>
      <c r="QLZ169" s="494">
        <v>5</v>
      </c>
      <c r="QMA169" s="494">
        <v>5</v>
      </c>
      <c r="QMB169" s="494">
        <v>5</v>
      </c>
      <c r="QMC169" s="494">
        <v>5</v>
      </c>
      <c r="QMD169" s="494">
        <v>5</v>
      </c>
      <c r="QME169" s="494">
        <v>5</v>
      </c>
      <c r="QMF169" s="494">
        <v>5</v>
      </c>
      <c r="QMG169" s="494">
        <v>5</v>
      </c>
      <c r="QMH169" s="494">
        <v>5</v>
      </c>
      <c r="QMI169" s="494">
        <v>5</v>
      </c>
      <c r="QMJ169" s="494">
        <v>5</v>
      </c>
      <c r="QMK169" s="494">
        <v>5</v>
      </c>
      <c r="QML169" s="494">
        <v>5</v>
      </c>
      <c r="QMM169" s="494">
        <v>5</v>
      </c>
      <c r="QMN169" s="494">
        <v>5</v>
      </c>
      <c r="QMO169" s="494">
        <v>5</v>
      </c>
      <c r="QMP169" s="494">
        <v>5</v>
      </c>
      <c r="QMQ169" s="494">
        <v>5</v>
      </c>
      <c r="QMR169" s="494">
        <v>5</v>
      </c>
      <c r="QMS169" s="494">
        <v>5</v>
      </c>
      <c r="QMT169" s="494">
        <v>5</v>
      </c>
      <c r="QMU169" s="494">
        <v>5</v>
      </c>
      <c r="QMV169" s="494">
        <v>5</v>
      </c>
      <c r="QMW169" s="494">
        <v>5</v>
      </c>
      <c r="QMX169" s="494">
        <v>5</v>
      </c>
      <c r="QMY169" s="494">
        <v>5</v>
      </c>
      <c r="QMZ169" s="494">
        <v>5</v>
      </c>
      <c r="QNA169" s="494">
        <v>5</v>
      </c>
      <c r="QNB169" s="494">
        <v>5</v>
      </c>
      <c r="QNC169" s="494">
        <v>5</v>
      </c>
      <c r="QND169" s="494">
        <v>5</v>
      </c>
      <c r="QNE169" s="494">
        <v>5</v>
      </c>
      <c r="QNF169" s="494">
        <v>5</v>
      </c>
      <c r="QNG169" s="494">
        <v>5</v>
      </c>
      <c r="QNH169" s="494">
        <v>5</v>
      </c>
      <c r="QNI169" s="494">
        <v>5</v>
      </c>
      <c r="QNJ169" s="494">
        <v>5</v>
      </c>
      <c r="QNK169" s="494">
        <v>5</v>
      </c>
      <c r="QNL169" s="494">
        <v>5</v>
      </c>
      <c r="QNM169" s="494">
        <v>5</v>
      </c>
      <c r="QNN169" s="494">
        <v>5</v>
      </c>
      <c r="QNO169" s="494">
        <v>5</v>
      </c>
      <c r="QNP169" s="494">
        <v>5</v>
      </c>
      <c r="QNQ169" s="494">
        <v>5</v>
      </c>
      <c r="QNR169" s="494">
        <v>5</v>
      </c>
      <c r="QNS169" s="494">
        <v>5</v>
      </c>
      <c r="QNT169" s="494">
        <v>5</v>
      </c>
      <c r="QNU169" s="494">
        <v>5</v>
      </c>
      <c r="QNV169" s="494">
        <v>5</v>
      </c>
      <c r="QNW169" s="494">
        <v>5</v>
      </c>
      <c r="QNX169" s="494">
        <v>5</v>
      </c>
      <c r="QNY169" s="494">
        <v>5</v>
      </c>
      <c r="QNZ169" s="494">
        <v>5</v>
      </c>
      <c r="QOA169" s="494">
        <v>5</v>
      </c>
      <c r="QOB169" s="494">
        <v>5</v>
      </c>
      <c r="QOC169" s="494">
        <v>5</v>
      </c>
      <c r="QOD169" s="494">
        <v>5</v>
      </c>
      <c r="QOE169" s="494">
        <v>5</v>
      </c>
      <c r="QOF169" s="494">
        <v>5</v>
      </c>
      <c r="QOG169" s="494">
        <v>5</v>
      </c>
      <c r="QOH169" s="494">
        <v>5</v>
      </c>
      <c r="QOI169" s="494">
        <v>5</v>
      </c>
      <c r="QOJ169" s="494">
        <v>5</v>
      </c>
      <c r="QOK169" s="494">
        <v>5</v>
      </c>
      <c r="QOL169" s="494">
        <v>5</v>
      </c>
      <c r="QOM169" s="494">
        <v>5</v>
      </c>
      <c r="QON169" s="494">
        <v>5</v>
      </c>
      <c r="QOO169" s="494">
        <v>5</v>
      </c>
      <c r="QOP169" s="494">
        <v>5</v>
      </c>
      <c r="QOQ169" s="494">
        <v>5</v>
      </c>
      <c r="QOR169" s="494">
        <v>5</v>
      </c>
      <c r="QOS169" s="494">
        <v>5</v>
      </c>
      <c r="QOT169" s="494">
        <v>5</v>
      </c>
      <c r="QOU169" s="494">
        <v>5</v>
      </c>
      <c r="QOV169" s="494">
        <v>5</v>
      </c>
      <c r="QOW169" s="494">
        <v>5</v>
      </c>
      <c r="QOX169" s="494">
        <v>5</v>
      </c>
      <c r="QOY169" s="494">
        <v>5</v>
      </c>
      <c r="QOZ169" s="494">
        <v>5</v>
      </c>
      <c r="QPA169" s="494">
        <v>5</v>
      </c>
      <c r="QPB169" s="494">
        <v>5</v>
      </c>
      <c r="QPC169" s="494">
        <v>5</v>
      </c>
      <c r="QPD169" s="494">
        <v>5</v>
      </c>
      <c r="QPE169" s="494">
        <v>5</v>
      </c>
      <c r="QPF169" s="494">
        <v>5</v>
      </c>
      <c r="QPG169" s="494">
        <v>5</v>
      </c>
      <c r="QPH169" s="494">
        <v>5</v>
      </c>
      <c r="QPI169" s="494">
        <v>5</v>
      </c>
      <c r="QPJ169" s="494">
        <v>5</v>
      </c>
      <c r="QPK169" s="494">
        <v>5</v>
      </c>
      <c r="QPL169" s="494">
        <v>5</v>
      </c>
      <c r="QPM169" s="494">
        <v>5</v>
      </c>
      <c r="QPN169" s="494">
        <v>5</v>
      </c>
      <c r="QPO169" s="494">
        <v>5</v>
      </c>
      <c r="QPP169" s="494">
        <v>5</v>
      </c>
      <c r="QPQ169" s="494">
        <v>5</v>
      </c>
      <c r="QPR169" s="494">
        <v>5</v>
      </c>
      <c r="QPS169" s="494">
        <v>5</v>
      </c>
      <c r="QPT169" s="494">
        <v>5</v>
      </c>
      <c r="QPU169" s="494">
        <v>5</v>
      </c>
      <c r="QPV169" s="494">
        <v>5</v>
      </c>
      <c r="QPW169" s="494">
        <v>5</v>
      </c>
      <c r="QPX169" s="494">
        <v>5</v>
      </c>
      <c r="QPY169" s="494">
        <v>5</v>
      </c>
      <c r="QPZ169" s="494">
        <v>5</v>
      </c>
      <c r="QQA169" s="494">
        <v>5</v>
      </c>
      <c r="QQB169" s="494">
        <v>5</v>
      </c>
      <c r="QQC169" s="494">
        <v>5</v>
      </c>
      <c r="QQD169" s="494">
        <v>5</v>
      </c>
      <c r="QQE169" s="494">
        <v>5</v>
      </c>
      <c r="QQF169" s="494">
        <v>5</v>
      </c>
      <c r="QQG169" s="494">
        <v>5</v>
      </c>
      <c r="QQH169" s="494">
        <v>5</v>
      </c>
      <c r="QQI169" s="494">
        <v>5</v>
      </c>
      <c r="QQJ169" s="494">
        <v>5</v>
      </c>
      <c r="QQK169" s="494">
        <v>5</v>
      </c>
      <c r="QQL169" s="494">
        <v>5</v>
      </c>
      <c r="QQM169" s="494">
        <v>5</v>
      </c>
      <c r="QQN169" s="494">
        <v>5</v>
      </c>
      <c r="QQO169" s="494">
        <v>5</v>
      </c>
      <c r="QQP169" s="494">
        <v>5</v>
      </c>
      <c r="QQQ169" s="494">
        <v>5</v>
      </c>
      <c r="QQR169" s="494">
        <v>5</v>
      </c>
      <c r="QQS169" s="494">
        <v>5</v>
      </c>
      <c r="QQT169" s="494">
        <v>5</v>
      </c>
      <c r="QQU169" s="494">
        <v>5</v>
      </c>
      <c r="QQV169" s="494">
        <v>5</v>
      </c>
      <c r="QQW169" s="494">
        <v>5</v>
      </c>
      <c r="QQX169" s="494">
        <v>5</v>
      </c>
      <c r="QQY169" s="494">
        <v>5</v>
      </c>
      <c r="QQZ169" s="494">
        <v>5</v>
      </c>
      <c r="QRA169" s="494">
        <v>5</v>
      </c>
      <c r="QRB169" s="494">
        <v>5</v>
      </c>
      <c r="QRC169" s="494">
        <v>5</v>
      </c>
      <c r="QRD169" s="494">
        <v>5</v>
      </c>
      <c r="QRE169" s="494">
        <v>5</v>
      </c>
      <c r="QRF169" s="494">
        <v>5</v>
      </c>
      <c r="QRG169" s="494">
        <v>5</v>
      </c>
      <c r="QRH169" s="494">
        <v>5</v>
      </c>
      <c r="QRI169" s="494">
        <v>5</v>
      </c>
      <c r="QRJ169" s="494">
        <v>5</v>
      </c>
      <c r="QRK169" s="494">
        <v>5</v>
      </c>
      <c r="QRL169" s="494">
        <v>5</v>
      </c>
      <c r="QRM169" s="494">
        <v>5</v>
      </c>
      <c r="QRN169" s="494">
        <v>5</v>
      </c>
      <c r="QRO169" s="494">
        <v>5</v>
      </c>
      <c r="QRP169" s="494">
        <v>5</v>
      </c>
      <c r="QRQ169" s="494">
        <v>5</v>
      </c>
      <c r="QRR169" s="494">
        <v>5</v>
      </c>
      <c r="QRS169" s="494">
        <v>5</v>
      </c>
      <c r="QRT169" s="494">
        <v>5</v>
      </c>
      <c r="QRU169" s="494">
        <v>5</v>
      </c>
      <c r="QRV169" s="494">
        <v>5</v>
      </c>
      <c r="QRW169" s="494">
        <v>5</v>
      </c>
      <c r="QRX169" s="494">
        <v>5</v>
      </c>
      <c r="QRY169" s="494">
        <v>5</v>
      </c>
      <c r="QRZ169" s="494">
        <v>5</v>
      </c>
      <c r="QSA169" s="494">
        <v>5</v>
      </c>
      <c r="QSB169" s="494">
        <v>5</v>
      </c>
      <c r="QSC169" s="494">
        <v>5</v>
      </c>
      <c r="QSD169" s="494">
        <v>5</v>
      </c>
      <c r="QSE169" s="494">
        <v>5</v>
      </c>
      <c r="QSF169" s="494">
        <v>5</v>
      </c>
      <c r="QSG169" s="494">
        <v>5</v>
      </c>
      <c r="QSH169" s="494">
        <v>5</v>
      </c>
      <c r="QSI169" s="494">
        <v>5</v>
      </c>
      <c r="QSJ169" s="494">
        <v>5</v>
      </c>
      <c r="QSK169" s="494">
        <v>5</v>
      </c>
      <c r="QSL169" s="494">
        <v>5</v>
      </c>
      <c r="QSM169" s="494">
        <v>5</v>
      </c>
      <c r="QSN169" s="494">
        <v>5</v>
      </c>
      <c r="QSO169" s="494">
        <v>5</v>
      </c>
      <c r="QSP169" s="494">
        <v>5</v>
      </c>
      <c r="QSQ169" s="494">
        <v>5</v>
      </c>
      <c r="QSR169" s="494">
        <v>5</v>
      </c>
      <c r="QSS169" s="494">
        <v>5</v>
      </c>
      <c r="QST169" s="494">
        <v>5</v>
      </c>
      <c r="QSU169" s="494">
        <v>5</v>
      </c>
      <c r="QSV169" s="494">
        <v>5</v>
      </c>
      <c r="QSW169" s="494">
        <v>5</v>
      </c>
      <c r="QSX169" s="494">
        <v>5</v>
      </c>
      <c r="QSY169" s="494">
        <v>5</v>
      </c>
      <c r="QSZ169" s="494">
        <v>5</v>
      </c>
      <c r="QTA169" s="494">
        <v>5</v>
      </c>
      <c r="QTB169" s="494">
        <v>5</v>
      </c>
      <c r="QTC169" s="494">
        <v>5</v>
      </c>
      <c r="QTD169" s="494">
        <v>5</v>
      </c>
      <c r="QTE169" s="494">
        <v>5</v>
      </c>
      <c r="QTF169" s="494">
        <v>5</v>
      </c>
      <c r="QTG169" s="494">
        <v>5</v>
      </c>
      <c r="QTH169" s="494">
        <v>5</v>
      </c>
      <c r="QTI169" s="494">
        <v>5</v>
      </c>
      <c r="QTJ169" s="494">
        <v>5</v>
      </c>
      <c r="QTK169" s="494">
        <v>5</v>
      </c>
      <c r="QTL169" s="494">
        <v>5</v>
      </c>
      <c r="QTM169" s="494">
        <v>5</v>
      </c>
      <c r="QTN169" s="494">
        <v>5</v>
      </c>
      <c r="QTO169" s="494">
        <v>5</v>
      </c>
      <c r="QTP169" s="494">
        <v>5</v>
      </c>
      <c r="QTQ169" s="494">
        <v>5</v>
      </c>
      <c r="QTR169" s="494">
        <v>5</v>
      </c>
      <c r="QTS169" s="494">
        <v>5</v>
      </c>
      <c r="QTT169" s="494">
        <v>5</v>
      </c>
      <c r="QTU169" s="494">
        <v>5</v>
      </c>
      <c r="QTV169" s="494">
        <v>5</v>
      </c>
      <c r="QTW169" s="494">
        <v>5</v>
      </c>
      <c r="QTX169" s="494">
        <v>5</v>
      </c>
      <c r="QTY169" s="494">
        <v>5</v>
      </c>
      <c r="QTZ169" s="494">
        <v>5</v>
      </c>
      <c r="QUA169" s="494">
        <v>5</v>
      </c>
      <c r="QUB169" s="494">
        <v>5</v>
      </c>
      <c r="QUC169" s="494">
        <v>5</v>
      </c>
      <c r="QUD169" s="494">
        <v>5</v>
      </c>
      <c r="QUE169" s="494">
        <v>5</v>
      </c>
      <c r="QUF169" s="494">
        <v>5</v>
      </c>
      <c r="QUG169" s="494">
        <v>5</v>
      </c>
      <c r="QUH169" s="494">
        <v>5</v>
      </c>
      <c r="QUI169" s="494">
        <v>5</v>
      </c>
      <c r="QUJ169" s="494">
        <v>5</v>
      </c>
      <c r="QUK169" s="494">
        <v>5</v>
      </c>
      <c r="QUL169" s="494">
        <v>5</v>
      </c>
      <c r="QUM169" s="494">
        <v>5</v>
      </c>
      <c r="QUN169" s="494">
        <v>5</v>
      </c>
      <c r="QUO169" s="494">
        <v>5</v>
      </c>
      <c r="QUP169" s="494">
        <v>5</v>
      </c>
      <c r="QUQ169" s="494">
        <v>5</v>
      </c>
      <c r="QUR169" s="494">
        <v>5</v>
      </c>
      <c r="QUS169" s="494">
        <v>5</v>
      </c>
      <c r="QUT169" s="494">
        <v>5</v>
      </c>
      <c r="QUU169" s="494">
        <v>5</v>
      </c>
      <c r="QUV169" s="494">
        <v>5</v>
      </c>
      <c r="QUW169" s="494">
        <v>5</v>
      </c>
      <c r="QUX169" s="494">
        <v>5</v>
      </c>
      <c r="QUY169" s="494">
        <v>5</v>
      </c>
      <c r="QUZ169" s="494">
        <v>5</v>
      </c>
      <c r="QVA169" s="494">
        <v>5</v>
      </c>
      <c r="QVB169" s="494">
        <v>5</v>
      </c>
      <c r="QVC169" s="494">
        <v>5</v>
      </c>
      <c r="QVD169" s="494">
        <v>5</v>
      </c>
      <c r="QVE169" s="494">
        <v>5</v>
      </c>
      <c r="QVF169" s="494">
        <v>5</v>
      </c>
      <c r="QVG169" s="494">
        <v>5</v>
      </c>
      <c r="QVH169" s="494">
        <v>5</v>
      </c>
      <c r="QVI169" s="494">
        <v>5</v>
      </c>
      <c r="QVJ169" s="494">
        <v>5</v>
      </c>
      <c r="QVK169" s="494">
        <v>5</v>
      </c>
      <c r="QVL169" s="494">
        <v>5</v>
      </c>
      <c r="QVM169" s="494">
        <v>5</v>
      </c>
      <c r="QVN169" s="494">
        <v>5</v>
      </c>
      <c r="QVO169" s="494">
        <v>5</v>
      </c>
      <c r="QVP169" s="494">
        <v>5</v>
      </c>
      <c r="QVQ169" s="494">
        <v>5</v>
      </c>
      <c r="QVR169" s="494">
        <v>5</v>
      </c>
      <c r="QVS169" s="494">
        <v>5</v>
      </c>
      <c r="QVT169" s="494">
        <v>5</v>
      </c>
      <c r="QVU169" s="494">
        <v>5</v>
      </c>
      <c r="QVV169" s="494">
        <v>5</v>
      </c>
      <c r="QVW169" s="494">
        <v>5</v>
      </c>
      <c r="QVX169" s="494">
        <v>5</v>
      </c>
      <c r="QVY169" s="494">
        <v>5</v>
      </c>
      <c r="QVZ169" s="494">
        <v>5</v>
      </c>
      <c r="QWA169" s="494">
        <v>5</v>
      </c>
      <c r="QWB169" s="494">
        <v>5</v>
      </c>
      <c r="QWC169" s="494">
        <v>5</v>
      </c>
      <c r="QWD169" s="494">
        <v>5</v>
      </c>
      <c r="QWE169" s="494">
        <v>5</v>
      </c>
      <c r="QWF169" s="494">
        <v>5</v>
      </c>
      <c r="QWG169" s="494">
        <v>5</v>
      </c>
      <c r="QWH169" s="494">
        <v>5</v>
      </c>
      <c r="QWI169" s="494">
        <v>5</v>
      </c>
      <c r="QWJ169" s="494">
        <v>5</v>
      </c>
      <c r="QWK169" s="494">
        <v>5</v>
      </c>
      <c r="QWL169" s="494">
        <v>5</v>
      </c>
      <c r="QWM169" s="494">
        <v>5</v>
      </c>
      <c r="QWN169" s="494">
        <v>5</v>
      </c>
      <c r="QWO169" s="494">
        <v>5</v>
      </c>
      <c r="QWP169" s="494">
        <v>5</v>
      </c>
      <c r="QWQ169" s="494">
        <v>5</v>
      </c>
      <c r="QWR169" s="494">
        <v>5</v>
      </c>
      <c r="QWS169" s="494">
        <v>5</v>
      </c>
      <c r="QWT169" s="494">
        <v>5</v>
      </c>
      <c r="QWU169" s="494">
        <v>5</v>
      </c>
      <c r="QWV169" s="494">
        <v>5</v>
      </c>
      <c r="QWW169" s="494">
        <v>5</v>
      </c>
      <c r="QWX169" s="494">
        <v>5</v>
      </c>
      <c r="QWY169" s="494">
        <v>5</v>
      </c>
      <c r="QWZ169" s="494">
        <v>5</v>
      </c>
      <c r="QXA169" s="494">
        <v>5</v>
      </c>
      <c r="QXB169" s="494">
        <v>5</v>
      </c>
      <c r="QXC169" s="494">
        <v>5</v>
      </c>
      <c r="QXD169" s="494">
        <v>5</v>
      </c>
      <c r="QXE169" s="494">
        <v>5</v>
      </c>
      <c r="QXF169" s="494">
        <v>5</v>
      </c>
      <c r="QXG169" s="494">
        <v>5</v>
      </c>
      <c r="QXH169" s="494">
        <v>5</v>
      </c>
      <c r="QXI169" s="494">
        <v>5</v>
      </c>
      <c r="QXJ169" s="494">
        <v>5</v>
      </c>
      <c r="QXK169" s="494">
        <v>5</v>
      </c>
      <c r="QXL169" s="494">
        <v>5</v>
      </c>
      <c r="QXM169" s="494">
        <v>5</v>
      </c>
      <c r="QXN169" s="494">
        <v>5</v>
      </c>
      <c r="QXO169" s="494">
        <v>5</v>
      </c>
      <c r="QXP169" s="494">
        <v>5</v>
      </c>
      <c r="QXQ169" s="494">
        <v>5</v>
      </c>
      <c r="QXR169" s="494">
        <v>5</v>
      </c>
      <c r="QXS169" s="494">
        <v>5</v>
      </c>
      <c r="QXT169" s="494">
        <v>5</v>
      </c>
      <c r="QXU169" s="494">
        <v>5</v>
      </c>
      <c r="QXV169" s="494">
        <v>5</v>
      </c>
      <c r="QXW169" s="494">
        <v>5</v>
      </c>
      <c r="QXX169" s="494">
        <v>5</v>
      </c>
      <c r="QXY169" s="494">
        <v>5</v>
      </c>
      <c r="QXZ169" s="494">
        <v>5</v>
      </c>
      <c r="QYA169" s="494">
        <v>5</v>
      </c>
      <c r="QYB169" s="494">
        <v>5</v>
      </c>
      <c r="QYC169" s="494">
        <v>5</v>
      </c>
      <c r="QYD169" s="494">
        <v>5</v>
      </c>
      <c r="QYE169" s="494">
        <v>5</v>
      </c>
      <c r="QYF169" s="494">
        <v>5</v>
      </c>
      <c r="QYG169" s="494">
        <v>5</v>
      </c>
      <c r="QYH169" s="494">
        <v>5</v>
      </c>
      <c r="QYI169" s="494">
        <v>5</v>
      </c>
      <c r="QYJ169" s="494">
        <v>5</v>
      </c>
      <c r="QYK169" s="494">
        <v>5</v>
      </c>
      <c r="QYL169" s="494">
        <v>5</v>
      </c>
      <c r="QYM169" s="494">
        <v>5</v>
      </c>
      <c r="QYN169" s="494">
        <v>5</v>
      </c>
      <c r="QYO169" s="494">
        <v>5</v>
      </c>
      <c r="QYP169" s="494">
        <v>5</v>
      </c>
      <c r="QYQ169" s="494">
        <v>5</v>
      </c>
      <c r="QYR169" s="494">
        <v>5</v>
      </c>
      <c r="QYS169" s="494">
        <v>5</v>
      </c>
      <c r="QYT169" s="494">
        <v>5</v>
      </c>
      <c r="QYU169" s="494">
        <v>5</v>
      </c>
      <c r="QYV169" s="494">
        <v>5</v>
      </c>
      <c r="QYW169" s="494">
        <v>5</v>
      </c>
      <c r="QYX169" s="494">
        <v>5</v>
      </c>
      <c r="QYY169" s="494">
        <v>5</v>
      </c>
      <c r="QYZ169" s="494">
        <v>5</v>
      </c>
      <c r="QZA169" s="494">
        <v>5</v>
      </c>
      <c r="QZB169" s="494">
        <v>5</v>
      </c>
      <c r="QZC169" s="494">
        <v>5</v>
      </c>
      <c r="QZD169" s="494">
        <v>5</v>
      </c>
      <c r="QZE169" s="494">
        <v>5</v>
      </c>
      <c r="QZF169" s="494">
        <v>5</v>
      </c>
      <c r="QZG169" s="494">
        <v>5</v>
      </c>
      <c r="QZH169" s="494">
        <v>5</v>
      </c>
      <c r="QZI169" s="494">
        <v>5</v>
      </c>
      <c r="QZJ169" s="494">
        <v>5</v>
      </c>
      <c r="QZK169" s="494">
        <v>5</v>
      </c>
      <c r="QZL169" s="494">
        <v>5</v>
      </c>
      <c r="QZM169" s="494">
        <v>5</v>
      </c>
      <c r="QZN169" s="494">
        <v>5</v>
      </c>
      <c r="QZO169" s="494">
        <v>5</v>
      </c>
      <c r="QZP169" s="494">
        <v>5</v>
      </c>
      <c r="QZQ169" s="494">
        <v>5</v>
      </c>
      <c r="QZR169" s="494">
        <v>5</v>
      </c>
      <c r="QZS169" s="494">
        <v>5</v>
      </c>
      <c r="QZT169" s="494">
        <v>5</v>
      </c>
      <c r="QZU169" s="494">
        <v>5</v>
      </c>
      <c r="QZV169" s="494">
        <v>5</v>
      </c>
      <c r="QZW169" s="494">
        <v>5</v>
      </c>
      <c r="QZX169" s="494">
        <v>5</v>
      </c>
      <c r="QZY169" s="494">
        <v>5</v>
      </c>
      <c r="QZZ169" s="494">
        <v>5</v>
      </c>
      <c r="RAA169" s="494">
        <v>5</v>
      </c>
      <c r="RAB169" s="494">
        <v>5</v>
      </c>
      <c r="RAC169" s="494">
        <v>5</v>
      </c>
      <c r="RAD169" s="494">
        <v>5</v>
      </c>
      <c r="RAE169" s="494">
        <v>5</v>
      </c>
      <c r="RAF169" s="494">
        <v>5</v>
      </c>
      <c r="RAG169" s="494">
        <v>5</v>
      </c>
      <c r="RAH169" s="494">
        <v>5</v>
      </c>
      <c r="RAI169" s="494">
        <v>5</v>
      </c>
      <c r="RAJ169" s="494">
        <v>5</v>
      </c>
      <c r="RAK169" s="494">
        <v>5</v>
      </c>
      <c r="RAL169" s="494">
        <v>5</v>
      </c>
      <c r="RAM169" s="494">
        <v>5</v>
      </c>
      <c r="RAN169" s="494">
        <v>5</v>
      </c>
      <c r="RAO169" s="494">
        <v>5</v>
      </c>
      <c r="RAP169" s="494">
        <v>5</v>
      </c>
      <c r="RAQ169" s="494">
        <v>5</v>
      </c>
      <c r="RAR169" s="494">
        <v>5</v>
      </c>
      <c r="RAS169" s="494">
        <v>5</v>
      </c>
      <c r="RAT169" s="494">
        <v>5</v>
      </c>
      <c r="RAU169" s="494">
        <v>5</v>
      </c>
      <c r="RAV169" s="494">
        <v>5</v>
      </c>
      <c r="RAW169" s="494">
        <v>5</v>
      </c>
      <c r="RAX169" s="494">
        <v>5</v>
      </c>
      <c r="RAY169" s="494">
        <v>5</v>
      </c>
      <c r="RAZ169" s="494">
        <v>5</v>
      </c>
      <c r="RBA169" s="494">
        <v>5</v>
      </c>
      <c r="RBB169" s="494">
        <v>5</v>
      </c>
      <c r="RBC169" s="494">
        <v>5</v>
      </c>
      <c r="RBD169" s="494">
        <v>5</v>
      </c>
      <c r="RBE169" s="494">
        <v>5</v>
      </c>
      <c r="RBF169" s="494">
        <v>5</v>
      </c>
      <c r="RBG169" s="494">
        <v>5</v>
      </c>
      <c r="RBH169" s="494">
        <v>5</v>
      </c>
      <c r="RBI169" s="494">
        <v>5</v>
      </c>
      <c r="RBJ169" s="494">
        <v>5</v>
      </c>
      <c r="RBK169" s="494">
        <v>5</v>
      </c>
      <c r="RBL169" s="494">
        <v>5</v>
      </c>
      <c r="RBM169" s="494">
        <v>5</v>
      </c>
      <c r="RBN169" s="494">
        <v>5</v>
      </c>
      <c r="RBO169" s="494">
        <v>5</v>
      </c>
      <c r="RBP169" s="494">
        <v>5</v>
      </c>
      <c r="RBQ169" s="494">
        <v>5</v>
      </c>
      <c r="RBR169" s="494">
        <v>5</v>
      </c>
      <c r="RBS169" s="494">
        <v>5</v>
      </c>
      <c r="RBT169" s="494">
        <v>5</v>
      </c>
      <c r="RBU169" s="494">
        <v>5</v>
      </c>
      <c r="RBV169" s="494">
        <v>5</v>
      </c>
      <c r="RBW169" s="494">
        <v>5</v>
      </c>
      <c r="RBX169" s="494">
        <v>5</v>
      </c>
      <c r="RBY169" s="494">
        <v>5</v>
      </c>
      <c r="RBZ169" s="494">
        <v>5</v>
      </c>
      <c r="RCA169" s="494">
        <v>5</v>
      </c>
      <c r="RCB169" s="494">
        <v>5</v>
      </c>
      <c r="RCC169" s="494">
        <v>5</v>
      </c>
      <c r="RCD169" s="494">
        <v>5</v>
      </c>
      <c r="RCE169" s="494">
        <v>5</v>
      </c>
      <c r="RCF169" s="494">
        <v>5</v>
      </c>
      <c r="RCG169" s="494">
        <v>5</v>
      </c>
      <c r="RCH169" s="494">
        <v>5</v>
      </c>
      <c r="RCI169" s="494">
        <v>5</v>
      </c>
      <c r="RCJ169" s="494">
        <v>5</v>
      </c>
      <c r="RCK169" s="494">
        <v>5</v>
      </c>
      <c r="RCL169" s="494">
        <v>5</v>
      </c>
      <c r="RCM169" s="494">
        <v>5</v>
      </c>
      <c r="RCN169" s="494">
        <v>5</v>
      </c>
      <c r="RCO169" s="494">
        <v>5</v>
      </c>
      <c r="RCP169" s="494">
        <v>5</v>
      </c>
      <c r="RCQ169" s="494">
        <v>5</v>
      </c>
      <c r="RCR169" s="494">
        <v>5</v>
      </c>
      <c r="RCS169" s="494">
        <v>5</v>
      </c>
      <c r="RCT169" s="494">
        <v>5</v>
      </c>
      <c r="RCU169" s="494">
        <v>5</v>
      </c>
      <c r="RCV169" s="494">
        <v>5</v>
      </c>
      <c r="RCW169" s="494">
        <v>5</v>
      </c>
      <c r="RCX169" s="494">
        <v>5</v>
      </c>
      <c r="RCY169" s="494">
        <v>5</v>
      </c>
      <c r="RCZ169" s="494">
        <v>5</v>
      </c>
      <c r="RDA169" s="494">
        <v>5</v>
      </c>
      <c r="RDB169" s="494">
        <v>5</v>
      </c>
      <c r="RDC169" s="494">
        <v>5</v>
      </c>
      <c r="RDD169" s="494">
        <v>5</v>
      </c>
      <c r="RDE169" s="494">
        <v>5</v>
      </c>
      <c r="RDF169" s="494">
        <v>5</v>
      </c>
      <c r="RDG169" s="494">
        <v>5</v>
      </c>
      <c r="RDH169" s="494">
        <v>5</v>
      </c>
      <c r="RDI169" s="494">
        <v>5</v>
      </c>
      <c r="RDJ169" s="494">
        <v>5</v>
      </c>
      <c r="RDK169" s="494">
        <v>5</v>
      </c>
      <c r="RDL169" s="494">
        <v>5</v>
      </c>
      <c r="RDM169" s="494">
        <v>5</v>
      </c>
      <c r="RDN169" s="494">
        <v>5</v>
      </c>
      <c r="RDO169" s="494">
        <v>5</v>
      </c>
      <c r="RDP169" s="494">
        <v>5</v>
      </c>
      <c r="RDQ169" s="494">
        <v>5</v>
      </c>
      <c r="RDR169" s="494">
        <v>5</v>
      </c>
      <c r="RDS169" s="494">
        <v>5</v>
      </c>
      <c r="RDT169" s="494">
        <v>5</v>
      </c>
      <c r="RDU169" s="494">
        <v>5</v>
      </c>
      <c r="RDV169" s="494">
        <v>5</v>
      </c>
      <c r="RDW169" s="494">
        <v>5</v>
      </c>
      <c r="RDX169" s="494">
        <v>5</v>
      </c>
      <c r="RDY169" s="494">
        <v>5</v>
      </c>
      <c r="RDZ169" s="494">
        <v>5</v>
      </c>
      <c r="REA169" s="494">
        <v>5</v>
      </c>
      <c r="REB169" s="494">
        <v>5</v>
      </c>
      <c r="REC169" s="494">
        <v>5</v>
      </c>
      <c r="RED169" s="494">
        <v>5</v>
      </c>
      <c r="REE169" s="494">
        <v>5</v>
      </c>
      <c r="REF169" s="494">
        <v>5</v>
      </c>
      <c r="REG169" s="494">
        <v>5</v>
      </c>
      <c r="REH169" s="494">
        <v>5</v>
      </c>
      <c r="REI169" s="494">
        <v>5</v>
      </c>
      <c r="REJ169" s="494">
        <v>5</v>
      </c>
      <c r="REK169" s="494">
        <v>5</v>
      </c>
      <c r="REL169" s="494">
        <v>5</v>
      </c>
      <c r="REM169" s="494">
        <v>5</v>
      </c>
      <c r="REN169" s="494">
        <v>5</v>
      </c>
      <c r="REO169" s="494">
        <v>5</v>
      </c>
      <c r="REP169" s="494">
        <v>5</v>
      </c>
      <c r="REQ169" s="494">
        <v>5</v>
      </c>
      <c r="RER169" s="494">
        <v>5</v>
      </c>
      <c r="RES169" s="494">
        <v>5</v>
      </c>
      <c r="RET169" s="494">
        <v>5</v>
      </c>
      <c r="REU169" s="494">
        <v>5</v>
      </c>
      <c r="REV169" s="494">
        <v>5</v>
      </c>
      <c r="REW169" s="494">
        <v>5</v>
      </c>
      <c r="REX169" s="494">
        <v>5</v>
      </c>
      <c r="REY169" s="494">
        <v>5</v>
      </c>
      <c r="REZ169" s="494">
        <v>5</v>
      </c>
      <c r="RFA169" s="494">
        <v>5</v>
      </c>
      <c r="RFB169" s="494">
        <v>5</v>
      </c>
      <c r="RFC169" s="494">
        <v>5</v>
      </c>
      <c r="RFD169" s="494">
        <v>5</v>
      </c>
      <c r="RFE169" s="494">
        <v>5</v>
      </c>
      <c r="RFF169" s="494">
        <v>5</v>
      </c>
      <c r="RFG169" s="494">
        <v>5</v>
      </c>
      <c r="RFH169" s="494">
        <v>5</v>
      </c>
      <c r="RFI169" s="494">
        <v>5</v>
      </c>
      <c r="RFJ169" s="494">
        <v>5</v>
      </c>
      <c r="RFK169" s="494">
        <v>5</v>
      </c>
      <c r="RFL169" s="494">
        <v>5</v>
      </c>
      <c r="RFM169" s="494">
        <v>5</v>
      </c>
      <c r="RFN169" s="494">
        <v>5</v>
      </c>
      <c r="RFO169" s="494">
        <v>5</v>
      </c>
      <c r="RFP169" s="494">
        <v>5</v>
      </c>
      <c r="RFQ169" s="494">
        <v>5</v>
      </c>
      <c r="RFR169" s="494">
        <v>5</v>
      </c>
      <c r="RFS169" s="494">
        <v>5</v>
      </c>
      <c r="RFT169" s="494">
        <v>5</v>
      </c>
      <c r="RFU169" s="494">
        <v>5</v>
      </c>
      <c r="RFV169" s="494">
        <v>5</v>
      </c>
      <c r="RFW169" s="494">
        <v>5</v>
      </c>
      <c r="RFX169" s="494">
        <v>5</v>
      </c>
      <c r="RFY169" s="494">
        <v>5</v>
      </c>
      <c r="RFZ169" s="494">
        <v>5</v>
      </c>
      <c r="RGA169" s="494">
        <v>5</v>
      </c>
      <c r="RGB169" s="494">
        <v>5</v>
      </c>
      <c r="RGC169" s="494">
        <v>5</v>
      </c>
      <c r="RGD169" s="494">
        <v>5</v>
      </c>
      <c r="RGE169" s="494">
        <v>5</v>
      </c>
      <c r="RGF169" s="494">
        <v>5</v>
      </c>
      <c r="RGG169" s="494">
        <v>5</v>
      </c>
      <c r="RGH169" s="494">
        <v>5</v>
      </c>
      <c r="RGI169" s="494">
        <v>5</v>
      </c>
      <c r="RGJ169" s="494">
        <v>5</v>
      </c>
      <c r="RGK169" s="494">
        <v>5</v>
      </c>
      <c r="RGL169" s="494">
        <v>5</v>
      </c>
      <c r="RGM169" s="494">
        <v>5</v>
      </c>
      <c r="RGN169" s="494">
        <v>5</v>
      </c>
      <c r="RGO169" s="494">
        <v>5</v>
      </c>
      <c r="RGP169" s="494">
        <v>5</v>
      </c>
      <c r="RGQ169" s="494">
        <v>5</v>
      </c>
      <c r="RGR169" s="494">
        <v>5</v>
      </c>
      <c r="RGS169" s="494">
        <v>5</v>
      </c>
      <c r="RGT169" s="494">
        <v>5</v>
      </c>
      <c r="RGU169" s="494">
        <v>5</v>
      </c>
      <c r="RGV169" s="494">
        <v>5</v>
      </c>
      <c r="RGW169" s="494">
        <v>5</v>
      </c>
      <c r="RGX169" s="494">
        <v>5</v>
      </c>
      <c r="RGY169" s="494">
        <v>5</v>
      </c>
      <c r="RGZ169" s="494">
        <v>5</v>
      </c>
      <c r="RHA169" s="494">
        <v>5</v>
      </c>
      <c r="RHB169" s="494">
        <v>5</v>
      </c>
      <c r="RHC169" s="494">
        <v>5</v>
      </c>
      <c r="RHD169" s="494">
        <v>5</v>
      </c>
      <c r="RHE169" s="494">
        <v>5</v>
      </c>
      <c r="RHF169" s="494">
        <v>5</v>
      </c>
      <c r="RHG169" s="494">
        <v>5</v>
      </c>
      <c r="RHH169" s="494">
        <v>5</v>
      </c>
      <c r="RHI169" s="494">
        <v>5</v>
      </c>
      <c r="RHJ169" s="494">
        <v>5</v>
      </c>
      <c r="RHK169" s="494">
        <v>5</v>
      </c>
      <c r="RHL169" s="494">
        <v>5</v>
      </c>
      <c r="RHM169" s="494">
        <v>5</v>
      </c>
      <c r="RHN169" s="494">
        <v>5</v>
      </c>
      <c r="RHO169" s="494">
        <v>5</v>
      </c>
      <c r="RHP169" s="494">
        <v>5</v>
      </c>
      <c r="RHQ169" s="494">
        <v>5</v>
      </c>
      <c r="RHR169" s="494">
        <v>5</v>
      </c>
      <c r="RHS169" s="494">
        <v>5</v>
      </c>
      <c r="RHT169" s="494">
        <v>5</v>
      </c>
      <c r="RHU169" s="494">
        <v>5</v>
      </c>
      <c r="RHV169" s="494">
        <v>5</v>
      </c>
      <c r="RHW169" s="494">
        <v>5</v>
      </c>
      <c r="RHX169" s="494">
        <v>5</v>
      </c>
      <c r="RHY169" s="494">
        <v>5</v>
      </c>
      <c r="RHZ169" s="494">
        <v>5</v>
      </c>
      <c r="RIA169" s="494">
        <v>5</v>
      </c>
      <c r="RIB169" s="494">
        <v>5</v>
      </c>
      <c r="RIC169" s="494">
        <v>5</v>
      </c>
      <c r="RID169" s="494">
        <v>5</v>
      </c>
      <c r="RIE169" s="494">
        <v>5</v>
      </c>
      <c r="RIF169" s="494">
        <v>5</v>
      </c>
      <c r="RIG169" s="494">
        <v>5</v>
      </c>
      <c r="RIH169" s="494">
        <v>5</v>
      </c>
      <c r="RII169" s="494">
        <v>5</v>
      </c>
      <c r="RIJ169" s="494">
        <v>5</v>
      </c>
      <c r="RIK169" s="494">
        <v>5</v>
      </c>
      <c r="RIL169" s="494">
        <v>5</v>
      </c>
      <c r="RIM169" s="494">
        <v>5</v>
      </c>
      <c r="RIN169" s="494">
        <v>5</v>
      </c>
      <c r="RIO169" s="494">
        <v>5</v>
      </c>
      <c r="RIP169" s="494">
        <v>5</v>
      </c>
      <c r="RIQ169" s="494">
        <v>5</v>
      </c>
      <c r="RIR169" s="494">
        <v>5</v>
      </c>
      <c r="RIS169" s="494">
        <v>5</v>
      </c>
      <c r="RIT169" s="494">
        <v>5</v>
      </c>
      <c r="RIU169" s="494">
        <v>5</v>
      </c>
      <c r="RIV169" s="494">
        <v>5</v>
      </c>
      <c r="RIW169" s="494">
        <v>5</v>
      </c>
      <c r="RIX169" s="494">
        <v>5</v>
      </c>
      <c r="RIY169" s="494">
        <v>5</v>
      </c>
      <c r="RIZ169" s="494">
        <v>5</v>
      </c>
      <c r="RJA169" s="494">
        <v>5</v>
      </c>
      <c r="RJB169" s="494">
        <v>5</v>
      </c>
      <c r="RJC169" s="494">
        <v>5</v>
      </c>
      <c r="RJD169" s="494">
        <v>5</v>
      </c>
      <c r="RJE169" s="494">
        <v>5</v>
      </c>
      <c r="RJF169" s="494">
        <v>5</v>
      </c>
      <c r="RJG169" s="494">
        <v>5</v>
      </c>
      <c r="RJH169" s="494">
        <v>5</v>
      </c>
      <c r="RJI169" s="494">
        <v>5</v>
      </c>
      <c r="RJJ169" s="494">
        <v>5</v>
      </c>
      <c r="RJK169" s="494">
        <v>5</v>
      </c>
      <c r="RJL169" s="494">
        <v>5</v>
      </c>
      <c r="RJM169" s="494">
        <v>5</v>
      </c>
      <c r="RJN169" s="494">
        <v>5</v>
      </c>
      <c r="RJO169" s="494">
        <v>5</v>
      </c>
      <c r="RJP169" s="494">
        <v>5</v>
      </c>
      <c r="RJQ169" s="494">
        <v>5</v>
      </c>
      <c r="RJR169" s="494">
        <v>5</v>
      </c>
      <c r="RJS169" s="494">
        <v>5</v>
      </c>
      <c r="RJT169" s="494">
        <v>5</v>
      </c>
      <c r="RJU169" s="494">
        <v>5</v>
      </c>
      <c r="RJV169" s="494">
        <v>5</v>
      </c>
      <c r="RJW169" s="494">
        <v>5</v>
      </c>
      <c r="RJX169" s="494">
        <v>5</v>
      </c>
      <c r="RJY169" s="494">
        <v>5</v>
      </c>
      <c r="RJZ169" s="494">
        <v>5</v>
      </c>
      <c r="RKA169" s="494">
        <v>5</v>
      </c>
      <c r="RKB169" s="494">
        <v>5</v>
      </c>
      <c r="RKC169" s="494">
        <v>5</v>
      </c>
      <c r="RKD169" s="494">
        <v>5</v>
      </c>
      <c r="RKE169" s="494">
        <v>5</v>
      </c>
      <c r="RKF169" s="494">
        <v>5</v>
      </c>
      <c r="RKG169" s="494">
        <v>5</v>
      </c>
      <c r="RKH169" s="494">
        <v>5</v>
      </c>
      <c r="RKI169" s="494">
        <v>5</v>
      </c>
      <c r="RKJ169" s="494">
        <v>5</v>
      </c>
      <c r="RKK169" s="494">
        <v>5</v>
      </c>
      <c r="RKL169" s="494">
        <v>5</v>
      </c>
      <c r="RKM169" s="494">
        <v>5</v>
      </c>
      <c r="RKN169" s="494">
        <v>5</v>
      </c>
      <c r="RKO169" s="494">
        <v>5</v>
      </c>
      <c r="RKP169" s="494">
        <v>5</v>
      </c>
      <c r="RKQ169" s="494">
        <v>5</v>
      </c>
      <c r="RKR169" s="494">
        <v>5</v>
      </c>
      <c r="RKS169" s="494">
        <v>5</v>
      </c>
      <c r="RKT169" s="494">
        <v>5</v>
      </c>
      <c r="RKU169" s="494">
        <v>5</v>
      </c>
      <c r="RKV169" s="494">
        <v>5</v>
      </c>
      <c r="RKW169" s="494">
        <v>5</v>
      </c>
      <c r="RKX169" s="494">
        <v>5</v>
      </c>
      <c r="RKY169" s="494">
        <v>5</v>
      </c>
      <c r="RKZ169" s="494">
        <v>5</v>
      </c>
      <c r="RLA169" s="494">
        <v>5</v>
      </c>
      <c r="RLB169" s="494">
        <v>5</v>
      </c>
      <c r="RLC169" s="494">
        <v>5</v>
      </c>
      <c r="RLD169" s="494">
        <v>5</v>
      </c>
      <c r="RLE169" s="494">
        <v>5</v>
      </c>
      <c r="RLF169" s="494">
        <v>5</v>
      </c>
      <c r="RLG169" s="494">
        <v>5</v>
      </c>
      <c r="RLH169" s="494">
        <v>5</v>
      </c>
      <c r="RLI169" s="494">
        <v>5</v>
      </c>
      <c r="RLJ169" s="494">
        <v>5</v>
      </c>
      <c r="RLK169" s="494">
        <v>5</v>
      </c>
      <c r="RLL169" s="494">
        <v>5</v>
      </c>
      <c r="RLM169" s="494">
        <v>5</v>
      </c>
      <c r="RLN169" s="494">
        <v>5</v>
      </c>
      <c r="RLO169" s="494">
        <v>5</v>
      </c>
      <c r="RLP169" s="494">
        <v>5</v>
      </c>
      <c r="RLQ169" s="494">
        <v>5</v>
      </c>
      <c r="RLR169" s="494">
        <v>5</v>
      </c>
      <c r="RLS169" s="494">
        <v>5</v>
      </c>
      <c r="RLT169" s="494">
        <v>5</v>
      </c>
      <c r="RLU169" s="494">
        <v>5</v>
      </c>
      <c r="RLV169" s="494">
        <v>5</v>
      </c>
      <c r="RLW169" s="494">
        <v>5</v>
      </c>
      <c r="RLX169" s="494">
        <v>5</v>
      </c>
      <c r="RLY169" s="494">
        <v>5</v>
      </c>
      <c r="RLZ169" s="494">
        <v>5</v>
      </c>
      <c r="RMA169" s="494">
        <v>5</v>
      </c>
      <c r="RMB169" s="494">
        <v>5</v>
      </c>
      <c r="RMC169" s="494">
        <v>5</v>
      </c>
      <c r="RMD169" s="494">
        <v>5</v>
      </c>
      <c r="RME169" s="494">
        <v>5</v>
      </c>
      <c r="RMF169" s="494">
        <v>5</v>
      </c>
      <c r="RMG169" s="494">
        <v>5</v>
      </c>
      <c r="RMH169" s="494">
        <v>5</v>
      </c>
      <c r="RMI169" s="494">
        <v>5</v>
      </c>
      <c r="RMJ169" s="494">
        <v>5</v>
      </c>
      <c r="RMK169" s="494">
        <v>5</v>
      </c>
      <c r="RML169" s="494">
        <v>5</v>
      </c>
      <c r="RMM169" s="494">
        <v>5</v>
      </c>
      <c r="RMN169" s="494">
        <v>5</v>
      </c>
      <c r="RMO169" s="494">
        <v>5</v>
      </c>
      <c r="RMP169" s="494">
        <v>5</v>
      </c>
      <c r="RMQ169" s="494">
        <v>5</v>
      </c>
      <c r="RMR169" s="494">
        <v>5</v>
      </c>
      <c r="RMS169" s="494">
        <v>5</v>
      </c>
      <c r="RMT169" s="494">
        <v>5</v>
      </c>
      <c r="RMU169" s="494">
        <v>5</v>
      </c>
      <c r="RMV169" s="494">
        <v>5</v>
      </c>
      <c r="RMW169" s="494">
        <v>5</v>
      </c>
      <c r="RMX169" s="494">
        <v>5</v>
      </c>
      <c r="RMY169" s="494">
        <v>5</v>
      </c>
      <c r="RMZ169" s="494">
        <v>5</v>
      </c>
      <c r="RNA169" s="494">
        <v>5</v>
      </c>
      <c r="RNB169" s="494">
        <v>5</v>
      </c>
      <c r="RNC169" s="494">
        <v>5</v>
      </c>
      <c r="RND169" s="494">
        <v>5</v>
      </c>
      <c r="RNE169" s="494">
        <v>5</v>
      </c>
      <c r="RNF169" s="494">
        <v>5</v>
      </c>
      <c r="RNG169" s="494">
        <v>5</v>
      </c>
      <c r="RNH169" s="494">
        <v>5</v>
      </c>
      <c r="RNI169" s="494">
        <v>5</v>
      </c>
      <c r="RNJ169" s="494">
        <v>5</v>
      </c>
      <c r="RNK169" s="494">
        <v>5</v>
      </c>
      <c r="RNL169" s="494">
        <v>5</v>
      </c>
      <c r="RNM169" s="494">
        <v>5</v>
      </c>
      <c r="RNN169" s="494">
        <v>5</v>
      </c>
      <c r="RNO169" s="494">
        <v>5</v>
      </c>
      <c r="RNP169" s="494">
        <v>5</v>
      </c>
      <c r="RNQ169" s="494">
        <v>5</v>
      </c>
      <c r="RNR169" s="494">
        <v>5</v>
      </c>
      <c r="RNS169" s="494">
        <v>5</v>
      </c>
      <c r="RNT169" s="494">
        <v>5</v>
      </c>
      <c r="RNU169" s="494">
        <v>5</v>
      </c>
      <c r="RNV169" s="494">
        <v>5</v>
      </c>
      <c r="RNW169" s="494">
        <v>5</v>
      </c>
      <c r="RNX169" s="494">
        <v>5</v>
      </c>
      <c r="RNY169" s="494">
        <v>5</v>
      </c>
      <c r="RNZ169" s="494">
        <v>5</v>
      </c>
      <c r="ROA169" s="494">
        <v>5</v>
      </c>
      <c r="ROB169" s="494">
        <v>5</v>
      </c>
      <c r="ROC169" s="494">
        <v>5</v>
      </c>
      <c r="ROD169" s="494">
        <v>5</v>
      </c>
      <c r="ROE169" s="494">
        <v>5</v>
      </c>
      <c r="ROF169" s="494">
        <v>5</v>
      </c>
      <c r="ROG169" s="494">
        <v>5</v>
      </c>
      <c r="ROH169" s="494">
        <v>5</v>
      </c>
      <c r="ROI169" s="494">
        <v>5</v>
      </c>
      <c r="ROJ169" s="494">
        <v>5</v>
      </c>
      <c r="ROK169" s="494">
        <v>5</v>
      </c>
      <c r="ROL169" s="494">
        <v>5</v>
      </c>
      <c r="ROM169" s="494">
        <v>5</v>
      </c>
      <c r="RON169" s="494">
        <v>5</v>
      </c>
      <c r="ROO169" s="494">
        <v>5</v>
      </c>
      <c r="ROP169" s="494">
        <v>5</v>
      </c>
      <c r="ROQ169" s="494">
        <v>5</v>
      </c>
      <c r="ROR169" s="494">
        <v>5</v>
      </c>
      <c r="ROS169" s="494">
        <v>5</v>
      </c>
      <c r="ROT169" s="494">
        <v>5</v>
      </c>
      <c r="ROU169" s="494">
        <v>5</v>
      </c>
      <c r="ROV169" s="494">
        <v>5</v>
      </c>
      <c r="ROW169" s="494">
        <v>5</v>
      </c>
      <c r="ROX169" s="494">
        <v>5</v>
      </c>
      <c r="ROY169" s="494">
        <v>5</v>
      </c>
      <c r="ROZ169" s="494">
        <v>5</v>
      </c>
      <c r="RPA169" s="494">
        <v>5</v>
      </c>
      <c r="RPB169" s="494">
        <v>5</v>
      </c>
      <c r="RPC169" s="494">
        <v>5</v>
      </c>
      <c r="RPD169" s="494">
        <v>5</v>
      </c>
      <c r="RPE169" s="494">
        <v>5</v>
      </c>
      <c r="RPF169" s="494">
        <v>5</v>
      </c>
      <c r="RPG169" s="494">
        <v>5</v>
      </c>
      <c r="RPH169" s="494">
        <v>5</v>
      </c>
      <c r="RPI169" s="494">
        <v>5</v>
      </c>
      <c r="RPJ169" s="494">
        <v>5</v>
      </c>
      <c r="RPK169" s="494">
        <v>5</v>
      </c>
      <c r="RPL169" s="494">
        <v>5</v>
      </c>
      <c r="RPM169" s="494">
        <v>5</v>
      </c>
      <c r="RPN169" s="494">
        <v>5</v>
      </c>
      <c r="RPO169" s="494">
        <v>5</v>
      </c>
      <c r="RPP169" s="494">
        <v>5</v>
      </c>
      <c r="RPQ169" s="494">
        <v>5</v>
      </c>
      <c r="RPR169" s="494">
        <v>5</v>
      </c>
      <c r="RPS169" s="494">
        <v>5</v>
      </c>
      <c r="RPT169" s="494">
        <v>5</v>
      </c>
      <c r="RPU169" s="494">
        <v>5</v>
      </c>
      <c r="RPV169" s="494">
        <v>5</v>
      </c>
      <c r="RPW169" s="494">
        <v>5</v>
      </c>
      <c r="RPX169" s="494">
        <v>5</v>
      </c>
      <c r="RPY169" s="494">
        <v>5</v>
      </c>
      <c r="RPZ169" s="494">
        <v>5</v>
      </c>
      <c r="RQA169" s="494">
        <v>5</v>
      </c>
      <c r="RQB169" s="494">
        <v>5</v>
      </c>
      <c r="RQC169" s="494">
        <v>5</v>
      </c>
      <c r="RQD169" s="494">
        <v>5</v>
      </c>
      <c r="RQE169" s="494">
        <v>5</v>
      </c>
      <c r="RQF169" s="494">
        <v>5</v>
      </c>
      <c r="RQG169" s="494">
        <v>5</v>
      </c>
      <c r="RQH169" s="494">
        <v>5</v>
      </c>
      <c r="RQI169" s="494">
        <v>5</v>
      </c>
      <c r="RQJ169" s="494">
        <v>5</v>
      </c>
      <c r="RQK169" s="494">
        <v>5</v>
      </c>
      <c r="RQL169" s="494">
        <v>5</v>
      </c>
      <c r="RQM169" s="494">
        <v>5</v>
      </c>
      <c r="RQN169" s="494">
        <v>5</v>
      </c>
      <c r="RQO169" s="494">
        <v>5</v>
      </c>
      <c r="RQP169" s="494">
        <v>5</v>
      </c>
      <c r="RQQ169" s="494">
        <v>5</v>
      </c>
      <c r="RQR169" s="494">
        <v>5</v>
      </c>
      <c r="RQS169" s="494">
        <v>5</v>
      </c>
      <c r="RQT169" s="494">
        <v>5</v>
      </c>
      <c r="RQU169" s="494">
        <v>5</v>
      </c>
      <c r="RQV169" s="494">
        <v>5</v>
      </c>
      <c r="RQW169" s="494">
        <v>5</v>
      </c>
      <c r="RQX169" s="494">
        <v>5</v>
      </c>
      <c r="RQY169" s="494">
        <v>5</v>
      </c>
      <c r="RQZ169" s="494">
        <v>5</v>
      </c>
      <c r="RRA169" s="494">
        <v>5</v>
      </c>
      <c r="RRB169" s="494">
        <v>5</v>
      </c>
      <c r="RRC169" s="494">
        <v>5</v>
      </c>
      <c r="RRD169" s="494">
        <v>5</v>
      </c>
      <c r="RRE169" s="494">
        <v>5</v>
      </c>
      <c r="RRF169" s="494">
        <v>5</v>
      </c>
      <c r="RRG169" s="494">
        <v>5</v>
      </c>
      <c r="RRH169" s="494">
        <v>5</v>
      </c>
      <c r="RRI169" s="494">
        <v>5</v>
      </c>
      <c r="RRJ169" s="494">
        <v>5</v>
      </c>
      <c r="RRK169" s="494">
        <v>5</v>
      </c>
      <c r="RRL169" s="494">
        <v>5</v>
      </c>
      <c r="RRM169" s="494">
        <v>5</v>
      </c>
      <c r="RRN169" s="494">
        <v>5</v>
      </c>
      <c r="RRO169" s="494">
        <v>5</v>
      </c>
      <c r="RRP169" s="494">
        <v>5</v>
      </c>
      <c r="RRQ169" s="494">
        <v>5</v>
      </c>
      <c r="RRR169" s="494">
        <v>5</v>
      </c>
      <c r="RRS169" s="494">
        <v>5</v>
      </c>
      <c r="RRT169" s="494">
        <v>5</v>
      </c>
      <c r="RRU169" s="494">
        <v>5</v>
      </c>
      <c r="RRV169" s="494">
        <v>5</v>
      </c>
      <c r="RRW169" s="494">
        <v>5</v>
      </c>
      <c r="RRX169" s="494">
        <v>5</v>
      </c>
      <c r="RRY169" s="494">
        <v>5</v>
      </c>
      <c r="RRZ169" s="494">
        <v>5</v>
      </c>
      <c r="RSA169" s="494">
        <v>5</v>
      </c>
      <c r="RSB169" s="494">
        <v>5</v>
      </c>
      <c r="RSC169" s="494">
        <v>5</v>
      </c>
      <c r="RSD169" s="494">
        <v>5</v>
      </c>
      <c r="RSE169" s="494">
        <v>5</v>
      </c>
      <c r="RSF169" s="494">
        <v>5</v>
      </c>
      <c r="RSG169" s="494">
        <v>5</v>
      </c>
      <c r="RSH169" s="494">
        <v>5</v>
      </c>
      <c r="RSI169" s="494">
        <v>5</v>
      </c>
      <c r="RSJ169" s="494">
        <v>5</v>
      </c>
      <c r="RSK169" s="494">
        <v>5</v>
      </c>
      <c r="RSL169" s="494">
        <v>5</v>
      </c>
      <c r="RSM169" s="494">
        <v>5</v>
      </c>
      <c r="RSN169" s="494">
        <v>5</v>
      </c>
      <c r="RSO169" s="494">
        <v>5</v>
      </c>
      <c r="RSP169" s="494">
        <v>5</v>
      </c>
      <c r="RSQ169" s="494">
        <v>5</v>
      </c>
      <c r="RSR169" s="494">
        <v>5</v>
      </c>
      <c r="RSS169" s="494">
        <v>5</v>
      </c>
      <c r="RST169" s="494">
        <v>5</v>
      </c>
      <c r="RSU169" s="494">
        <v>5</v>
      </c>
      <c r="RSV169" s="494">
        <v>5</v>
      </c>
      <c r="RSW169" s="494">
        <v>5</v>
      </c>
      <c r="RSX169" s="494">
        <v>5</v>
      </c>
      <c r="RSY169" s="494">
        <v>5</v>
      </c>
      <c r="RSZ169" s="494">
        <v>5</v>
      </c>
      <c r="RTA169" s="494">
        <v>5</v>
      </c>
      <c r="RTB169" s="494">
        <v>5</v>
      </c>
      <c r="RTC169" s="494">
        <v>5</v>
      </c>
      <c r="RTD169" s="494">
        <v>5</v>
      </c>
      <c r="RTE169" s="494">
        <v>5</v>
      </c>
      <c r="RTF169" s="494">
        <v>5</v>
      </c>
      <c r="RTG169" s="494">
        <v>5</v>
      </c>
      <c r="RTH169" s="494">
        <v>5</v>
      </c>
      <c r="RTI169" s="494">
        <v>5</v>
      </c>
      <c r="RTJ169" s="494">
        <v>5</v>
      </c>
      <c r="RTK169" s="494">
        <v>5</v>
      </c>
      <c r="RTL169" s="494">
        <v>5</v>
      </c>
      <c r="RTM169" s="494">
        <v>5</v>
      </c>
      <c r="RTN169" s="494">
        <v>5</v>
      </c>
      <c r="RTO169" s="494">
        <v>5</v>
      </c>
      <c r="RTP169" s="494">
        <v>5</v>
      </c>
      <c r="RTQ169" s="494">
        <v>5</v>
      </c>
      <c r="RTR169" s="494">
        <v>5</v>
      </c>
      <c r="RTS169" s="494">
        <v>5</v>
      </c>
      <c r="RTT169" s="494">
        <v>5</v>
      </c>
      <c r="RTU169" s="494">
        <v>5</v>
      </c>
      <c r="RTV169" s="494">
        <v>5</v>
      </c>
      <c r="RTW169" s="494">
        <v>5</v>
      </c>
      <c r="RTX169" s="494">
        <v>5</v>
      </c>
      <c r="RTY169" s="494">
        <v>5</v>
      </c>
      <c r="RTZ169" s="494">
        <v>5</v>
      </c>
      <c r="RUA169" s="494">
        <v>5</v>
      </c>
      <c r="RUB169" s="494">
        <v>5</v>
      </c>
      <c r="RUC169" s="494">
        <v>5</v>
      </c>
      <c r="RUD169" s="494">
        <v>5</v>
      </c>
      <c r="RUE169" s="494">
        <v>5</v>
      </c>
      <c r="RUF169" s="494">
        <v>5</v>
      </c>
      <c r="RUG169" s="494">
        <v>5</v>
      </c>
      <c r="RUH169" s="494">
        <v>5</v>
      </c>
      <c r="RUI169" s="494">
        <v>5</v>
      </c>
      <c r="RUJ169" s="494">
        <v>5</v>
      </c>
      <c r="RUK169" s="494">
        <v>5</v>
      </c>
      <c r="RUL169" s="494">
        <v>5</v>
      </c>
      <c r="RUM169" s="494">
        <v>5</v>
      </c>
      <c r="RUN169" s="494">
        <v>5</v>
      </c>
      <c r="RUO169" s="494">
        <v>5</v>
      </c>
      <c r="RUP169" s="494">
        <v>5</v>
      </c>
      <c r="RUQ169" s="494">
        <v>5</v>
      </c>
      <c r="RUR169" s="494">
        <v>5</v>
      </c>
      <c r="RUS169" s="494">
        <v>5</v>
      </c>
      <c r="RUT169" s="494">
        <v>5</v>
      </c>
      <c r="RUU169" s="494">
        <v>5</v>
      </c>
      <c r="RUV169" s="494">
        <v>5</v>
      </c>
      <c r="RUW169" s="494">
        <v>5</v>
      </c>
      <c r="RUX169" s="494">
        <v>5</v>
      </c>
      <c r="RUY169" s="494">
        <v>5</v>
      </c>
      <c r="RUZ169" s="494">
        <v>5</v>
      </c>
      <c r="RVA169" s="494">
        <v>5</v>
      </c>
      <c r="RVB169" s="494">
        <v>5</v>
      </c>
      <c r="RVC169" s="494">
        <v>5</v>
      </c>
      <c r="RVD169" s="494">
        <v>5</v>
      </c>
      <c r="RVE169" s="494">
        <v>5</v>
      </c>
      <c r="RVF169" s="494">
        <v>5</v>
      </c>
      <c r="RVG169" s="494">
        <v>5</v>
      </c>
      <c r="RVH169" s="494">
        <v>5</v>
      </c>
      <c r="RVI169" s="494">
        <v>5</v>
      </c>
      <c r="RVJ169" s="494">
        <v>5</v>
      </c>
      <c r="RVK169" s="494">
        <v>5</v>
      </c>
      <c r="RVL169" s="494">
        <v>5</v>
      </c>
      <c r="RVM169" s="494">
        <v>5</v>
      </c>
      <c r="RVN169" s="494">
        <v>5</v>
      </c>
      <c r="RVO169" s="494">
        <v>5</v>
      </c>
      <c r="RVP169" s="494">
        <v>5</v>
      </c>
      <c r="RVQ169" s="494">
        <v>5</v>
      </c>
      <c r="RVR169" s="494">
        <v>5</v>
      </c>
      <c r="RVS169" s="494">
        <v>5</v>
      </c>
      <c r="RVT169" s="494">
        <v>5</v>
      </c>
      <c r="RVU169" s="494">
        <v>5</v>
      </c>
      <c r="RVV169" s="494">
        <v>5</v>
      </c>
      <c r="RVW169" s="494">
        <v>5</v>
      </c>
      <c r="RVX169" s="494">
        <v>5</v>
      </c>
      <c r="RVY169" s="494">
        <v>5</v>
      </c>
      <c r="RVZ169" s="494">
        <v>5</v>
      </c>
      <c r="RWA169" s="494">
        <v>5</v>
      </c>
      <c r="RWB169" s="494">
        <v>5</v>
      </c>
      <c r="RWC169" s="494">
        <v>5</v>
      </c>
      <c r="RWD169" s="494">
        <v>5</v>
      </c>
      <c r="RWE169" s="494">
        <v>5</v>
      </c>
      <c r="RWF169" s="494">
        <v>5</v>
      </c>
      <c r="RWG169" s="494">
        <v>5</v>
      </c>
      <c r="RWH169" s="494">
        <v>5</v>
      </c>
      <c r="RWI169" s="494">
        <v>5</v>
      </c>
      <c r="RWJ169" s="494">
        <v>5</v>
      </c>
      <c r="RWK169" s="494">
        <v>5</v>
      </c>
      <c r="RWL169" s="494">
        <v>5</v>
      </c>
      <c r="RWM169" s="494">
        <v>5</v>
      </c>
      <c r="RWN169" s="494">
        <v>5</v>
      </c>
      <c r="RWO169" s="494">
        <v>5</v>
      </c>
      <c r="RWP169" s="494">
        <v>5</v>
      </c>
      <c r="RWQ169" s="494">
        <v>5</v>
      </c>
      <c r="RWR169" s="494">
        <v>5</v>
      </c>
      <c r="RWS169" s="494">
        <v>5</v>
      </c>
      <c r="RWT169" s="494">
        <v>5</v>
      </c>
      <c r="RWU169" s="494">
        <v>5</v>
      </c>
      <c r="RWV169" s="494">
        <v>5</v>
      </c>
      <c r="RWW169" s="494">
        <v>5</v>
      </c>
      <c r="RWX169" s="494">
        <v>5</v>
      </c>
      <c r="RWY169" s="494">
        <v>5</v>
      </c>
      <c r="RWZ169" s="494">
        <v>5</v>
      </c>
      <c r="RXA169" s="494">
        <v>5</v>
      </c>
      <c r="RXB169" s="494">
        <v>5</v>
      </c>
      <c r="RXC169" s="494">
        <v>5</v>
      </c>
      <c r="RXD169" s="494">
        <v>5</v>
      </c>
      <c r="RXE169" s="494">
        <v>5</v>
      </c>
      <c r="RXF169" s="494">
        <v>5</v>
      </c>
      <c r="RXG169" s="494">
        <v>5</v>
      </c>
      <c r="RXH169" s="494">
        <v>5</v>
      </c>
      <c r="RXI169" s="494">
        <v>5</v>
      </c>
      <c r="RXJ169" s="494">
        <v>5</v>
      </c>
      <c r="RXK169" s="494">
        <v>5</v>
      </c>
      <c r="RXL169" s="494">
        <v>5</v>
      </c>
      <c r="RXM169" s="494">
        <v>5</v>
      </c>
      <c r="RXN169" s="494">
        <v>5</v>
      </c>
      <c r="RXO169" s="494">
        <v>5</v>
      </c>
      <c r="RXP169" s="494">
        <v>5</v>
      </c>
      <c r="RXQ169" s="494">
        <v>5</v>
      </c>
      <c r="RXR169" s="494">
        <v>5</v>
      </c>
      <c r="RXS169" s="494">
        <v>5</v>
      </c>
      <c r="RXT169" s="494">
        <v>5</v>
      </c>
      <c r="RXU169" s="494">
        <v>5</v>
      </c>
      <c r="RXV169" s="494">
        <v>5</v>
      </c>
      <c r="RXW169" s="494">
        <v>5</v>
      </c>
      <c r="RXX169" s="494">
        <v>5</v>
      </c>
      <c r="RXY169" s="494">
        <v>5</v>
      </c>
      <c r="RXZ169" s="494">
        <v>5</v>
      </c>
      <c r="RYA169" s="494">
        <v>5</v>
      </c>
      <c r="RYB169" s="494">
        <v>5</v>
      </c>
      <c r="RYC169" s="494">
        <v>5</v>
      </c>
      <c r="RYD169" s="494">
        <v>5</v>
      </c>
      <c r="RYE169" s="494">
        <v>5</v>
      </c>
      <c r="RYF169" s="494">
        <v>5</v>
      </c>
      <c r="RYG169" s="494">
        <v>5</v>
      </c>
      <c r="RYH169" s="494">
        <v>5</v>
      </c>
      <c r="RYI169" s="494">
        <v>5</v>
      </c>
      <c r="RYJ169" s="494">
        <v>5</v>
      </c>
      <c r="RYK169" s="494">
        <v>5</v>
      </c>
      <c r="RYL169" s="494">
        <v>5</v>
      </c>
      <c r="RYM169" s="494">
        <v>5</v>
      </c>
      <c r="RYN169" s="494">
        <v>5</v>
      </c>
      <c r="RYO169" s="494">
        <v>5</v>
      </c>
      <c r="RYP169" s="494">
        <v>5</v>
      </c>
      <c r="RYQ169" s="494">
        <v>5</v>
      </c>
      <c r="RYR169" s="494">
        <v>5</v>
      </c>
      <c r="RYS169" s="494">
        <v>5</v>
      </c>
      <c r="RYT169" s="494">
        <v>5</v>
      </c>
      <c r="RYU169" s="494">
        <v>5</v>
      </c>
      <c r="RYV169" s="494">
        <v>5</v>
      </c>
      <c r="RYW169" s="494">
        <v>5</v>
      </c>
      <c r="RYX169" s="494">
        <v>5</v>
      </c>
      <c r="RYY169" s="494">
        <v>5</v>
      </c>
      <c r="RYZ169" s="494">
        <v>5</v>
      </c>
      <c r="RZA169" s="494">
        <v>5</v>
      </c>
      <c r="RZB169" s="494">
        <v>5</v>
      </c>
      <c r="RZC169" s="494">
        <v>5</v>
      </c>
      <c r="RZD169" s="494">
        <v>5</v>
      </c>
      <c r="RZE169" s="494">
        <v>5</v>
      </c>
      <c r="RZF169" s="494">
        <v>5</v>
      </c>
      <c r="RZG169" s="494">
        <v>5</v>
      </c>
      <c r="RZH169" s="494">
        <v>5</v>
      </c>
      <c r="RZI169" s="494">
        <v>5</v>
      </c>
      <c r="RZJ169" s="494">
        <v>5</v>
      </c>
      <c r="RZK169" s="494">
        <v>5</v>
      </c>
      <c r="RZL169" s="494">
        <v>5</v>
      </c>
      <c r="RZM169" s="494">
        <v>5</v>
      </c>
      <c r="RZN169" s="494">
        <v>5</v>
      </c>
      <c r="RZO169" s="494">
        <v>5</v>
      </c>
      <c r="RZP169" s="494">
        <v>5</v>
      </c>
      <c r="RZQ169" s="494">
        <v>5</v>
      </c>
      <c r="RZR169" s="494">
        <v>5</v>
      </c>
      <c r="RZS169" s="494">
        <v>5</v>
      </c>
      <c r="RZT169" s="494">
        <v>5</v>
      </c>
      <c r="RZU169" s="494">
        <v>5</v>
      </c>
      <c r="RZV169" s="494">
        <v>5</v>
      </c>
      <c r="RZW169" s="494">
        <v>5</v>
      </c>
      <c r="RZX169" s="494">
        <v>5</v>
      </c>
      <c r="RZY169" s="494">
        <v>5</v>
      </c>
      <c r="RZZ169" s="494">
        <v>5</v>
      </c>
      <c r="SAA169" s="494">
        <v>5</v>
      </c>
      <c r="SAB169" s="494">
        <v>5</v>
      </c>
      <c r="SAC169" s="494">
        <v>5</v>
      </c>
      <c r="SAD169" s="494">
        <v>5</v>
      </c>
      <c r="SAE169" s="494">
        <v>5</v>
      </c>
      <c r="SAF169" s="494">
        <v>5</v>
      </c>
      <c r="SAG169" s="494">
        <v>5</v>
      </c>
      <c r="SAH169" s="494">
        <v>5</v>
      </c>
      <c r="SAI169" s="494">
        <v>5</v>
      </c>
      <c r="SAJ169" s="494">
        <v>5</v>
      </c>
      <c r="SAK169" s="494">
        <v>5</v>
      </c>
      <c r="SAL169" s="494">
        <v>5</v>
      </c>
      <c r="SAM169" s="494">
        <v>5</v>
      </c>
      <c r="SAN169" s="494">
        <v>5</v>
      </c>
      <c r="SAO169" s="494">
        <v>5</v>
      </c>
      <c r="SAP169" s="494">
        <v>5</v>
      </c>
      <c r="SAQ169" s="494">
        <v>5</v>
      </c>
      <c r="SAR169" s="494">
        <v>5</v>
      </c>
      <c r="SAS169" s="494">
        <v>5</v>
      </c>
      <c r="SAT169" s="494">
        <v>5</v>
      </c>
      <c r="SAU169" s="494">
        <v>5</v>
      </c>
      <c r="SAV169" s="494">
        <v>5</v>
      </c>
      <c r="SAW169" s="494">
        <v>5</v>
      </c>
      <c r="SAX169" s="494">
        <v>5</v>
      </c>
      <c r="SAY169" s="494">
        <v>5</v>
      </c>
      <c r="SAZ169" s="494">
        <v>5</v>
      </c>
      <c r="SBA169" s="494">
        <v>5</v>
      </c>
      <c r="SBB169" s="494">
        <v>5</v>
      </c>
      <c r="SBC169" s="494">
        <v>5</v>
      </c>
      <c r="SBD169" s="494">
        <v>5</v>
      </c>
      <c r="SBE169" s="494">
        <v>5</v>
      </c>
      <c r="SBF169" s="494">
        <v>5</v>
      </c>
      <c r="SBG169" s="494">
        <v>5</v>
      </c>
      <c r="SBH169" s="494">
        <v>5</v>
      </c>
      <c r="SBI169" s="494">
        <v>5</v>
      </c>
      <c r="SBJ169" s="494">
        <v>5</v>
      </c>
      <c r="SBK169" s="494">
        <v>5</v>
      </c>
      <c r="SBL169" s="494">
        <v>5</v>
      </c>
      <c r="SBM169" s="494">
        <v>5</v>
      </c>
      <c r="SBN169" s="494">
        <v>5</v>
      </c>
      <c r="SBO169" s="494">
        <v>5</v>
      </c>
      <c r="SBP169" s="494">
        <v>5</v>
      </c>
      <c r="SBQ169" s="494">
        <v>5</v>
      </c>
      <c r="SBR169" s="494">
        <v>5</v>
      </c>
      <c r="SBS169" s="494">
        <v>5</v>
      </c>
      <c r="SBT169" s="494">
        <v>5</v>
      </c>
      <c r="SBU169" s="494">
        <v>5</v>
      </c>
      <c r="SBV169" s="494">
        <v>5</v>
      </c>
      <c r="SBW169" s="494">
        <v>5</v>
      </c>
      <c r="SBX169" s="494">
        <v>5</v>
      </c>
      <c r="SBY169" s="494">
        <v>5</v>
      </c>
      <c r="SBZ169" s="494">
        <v>5</v>
      </c>
      <c r="SCA169" s="494">
        <v>5</v>
      </c>
      <c r="SCB169" s="494">
        <v>5</v>
      </c>
      <c r="SCC169" s="494">
        <v>5</v>
      </c>
      <c r="SCD169" s="494">
        <v>5</v>
      </c>
      <c r="SCE169" s="494">
        <v>5</v>
      </c>
      <c r="SCF169" s="494">
        <v>5</v>
      </c>
      <c r="SCG169" s="494">
        <v>5</v>
      </c>
      <c r="SCH169" s="494">
        <v>5</v>
      </c>
      <c r="SCI169" s="494">
        <v>5</v>
      </c>
      <c r="SCJ169" s="494">
        <v>5</v>
      </c>
      <c r="SCK169" s="494">
        <v>5</v>
      </c>
      <c r="SCL169" s="494">
        <v>5</v>
      </c>
      <c r="SCM169" s="494">
        <v>5</v>
      </c>
      <c r="SCN169" s="494">
        <v>5</v>
      </c>
      <c r="SCO169" s="494">
        <v>5</v>
      </c>
      <c r="SCP169" s="494">
        <v>5</v>
      </c>
      <c r="SCQ169" s="494">
        <v>5</v>
      </c>
      <c r="SCR169" s="494">
        <v>5</v>
      </c>
      <c r="SCS169" s="494">
        <v>5</v>
      </c>
      <c r="SCT169" s="494">
        <v>5</v>
      </c>
      <c r="SCU169" s="494">
        <v>5</v>
      </c>
      <c r="SCV169" s="494">
        <v>5</v>
      </c>
      <c r="SCW169" s="494">
        <v>5</v>
      </c>
      <c r="SCX169" s="494">
        <v>5</v>
      </c>
      <c r="SCY169" s="494">
        <v>5</v>
      </c>
      <c r="SCZ169" s="494">
        <v>5</v>
      </c>
      <c r="SDA169" s="494">
        <v>5</v>
      </c>
      <c r="SDB169" s="494">
        <v>5</v>
      </c>
      <c r="SDC169" s="494">
        <v>5</v>
      </c>
      <c r="SDD169" s="494">
        <v>5</v>
      </c>
      <c r="SDE169" s="494">
        <v>5</v>
      </c>
      <c r="SDF169" s="494">
        <v>5</v>
      </c>
      <c r="SDG169" s="494">
        <v>5</v>
      </c>
      <c r="SDH169" s="494">
        <v>5</v>
      </c>
      <c r="SDI169" s="494">
        <v>5</v>
      </c>
      <c r="SDJ169" s="494">
        <v>5</v>
      </c>
      <c r="SDK169" s="494">
        <v>5</v>
      </c>
      <c r="SDL169" s="494">
        <v>5</v>
      </c>
      <c r="SDM169" s="494">
        <v>5</v>
      </c>
      <c r="SDN169" s="494">
        <v>5</v>
      </c>
      <c r="SDO169" s="494">
        <v>5</v>
      </c>
      <c r="SDP169" s="494">
        <v>5</v>
      </c>
      <c r="SDQ169" s="494">
        <v>5</v>
      </c>
      <c r="SDR169" s="494">
        <v>5</v>
      </c>
      <c r="SDS169" s="494">
        <v>5</v>
      </c>
      <c r="SDT169" s="494">
        <v>5</v>
      </c>
      <c r="SDU169" s="494">
        <v>5</v>
      </c>
      <c r="SDV169" s="494">
        <v>5</v>
      </c>
      <c r="SDW169" s="494">
        <v>5</v>
      </c>
      <c r="SDX169" s="494">
        <v>5</v>
      </c>
      <c r="SDY169" s="494">
        <v>5</v>
      </c>
      <c r="SDZ169" s="494">
        <v>5</v>
      </c>
      <c r="SEA169" s="494">
        <v>5</v>
      </c>
      <c r="SEB169" s="494">
        <v>5</v>
      </c>
      <c r="SEC169" s="494">
        <v>5</v>
      </c>
      <c r="SED169" s="494">
        <v>5</v>
      </c>
      <c r="SEE169" s="494">
        <v>5</v>
      </c>
      <c r="SEF169" s="494">
        <v>5</v>
      </c>
      <c r="SEG169" s="494">
        <v>5</v>
      </c>
      <c r="SEH169" s="494">
        <v>5</v>
      </c>
      <c r="SEI169" s="494">
        <v>5</v>
      </c>
      <c r="SEJ169" s="494">
        <v>5</v>
      </c>
      <c r="SEK169" s="494">
        <v>5</v>
      </c>
      <c r="SEL169" s="494">
        <v>5</v>
      </c>
      <c r="SEM169" s="494">
        <v>5</v>
      </c>
      <c r="SEN169" s="494">
        <v>5</v>
      </c>
      <c r="SEO169" s="494">
        <v>5</v>
      </c>
      <c r="SEP169" s="494">
        <v>5</v>
      </c>
      <c r="SEQ169" s="494">
        <v>5</v>
      </c>
      <c r="SER169" s="494">
        <v>5</v>
      </c>
      <c r="SES169" s="494">
        <v>5</v>
      </c>
      <c r="SET169" s="494">
        <v>5</v>
      </c>
      <c r="SEU169" s="494">
        <v>5</v>
      </c>
      <c r="SEV169" s="494">
        <v>5</v>
      </c>
      <c r="SEW169" s="494">
        <v>5</v>
      </c>
      <c r="SEX169" s="494">
        <v>5</v>
      </c>
      <c r="SEY169" s="494">
        <v>5</v>
      </c>
      <c r="SEZ169" s="494">
        <v>5</v>
      </c>
      <c r="SFA169" s="494">
        <v>5</v>
      </c>
      <c r="SFB169" s="494">
        <v>5</v>
      </c>
      <c r="SFC169" s="494">
        <v>5</v>
      </c>
      <c r="SFD169" s="494">
        <v>5</v>
      </c>
      <c r="SFE169" s="494">
        <v>5</v>
      </c>
      <c r="SFF169" s="494">
        <v>5</v>
      </c>
      <c r="SFG169" s="494">
        <v>5</v>
      </c>
      <c r="SFH169" s="494">
        <v>5</v>
      </c>
      <c r="SFI169" s="494">
        <v>5</v>
      </c>
      <c r="SFJ169" s="494">
        <v>5</v>
      </c>
      <c r="SFK169" s="494">
        <v>5</v>
      </c>
      <c r="SFL169" s="494">
        <v>5</v>
      </c>
      <c r="SFM169" s="494">
        <v>5</v>
      </c>
      <c r="SFN169" s="494">
        <v>5</v>
      </c>
      <c r="SFO169" s="494">
        <v>5</v>
      </c>
      <c r="SFP169" s="494">
        <v>5</v>
      </c>
      <c r="SFQ169" s="494">
        <v>5</v>
      </c>
      <c r="SFR169" s="494">
        <v>5</v>
      </c>
      <c r="SFS169" s="494">
        <v>5</v>
      </c>
      <c r="SFT169" s="494">
        <v>5</v>
      </c>
      <c r="SFU169" s="494">
        <v>5</v>
      </c>
      <c r="SFV169" s="494">
        <v>5</v>
      </c>
      <c r="SFW169" s="494">
        <v>5</v>
      </c>
      <c r="SFX169" s="494">
        <v>5</v>
      </c>
      <c r="SFY169" s="494">
        <v>5</v>
      </c>
      <c r="SFZ169" s="494">
        <v>5</v>
      </c>
      <c r="SGA169" s="494">
        <v>5</v>
      </c>
      <c r="SGB169" s="494">
        <v>5</v>
      </c>
      <c r="SGC169" s="494">
        <v>5</v>
      </c>
      <c r="SGD169" s="494">
        <v>5</v>
      </c>
      <c r="SGE169" s="494">
        <v>5</v>
      </c>
      <c r="SGF169" s="494">
        <v>5</v>
      </c>
      <c r="SGG169" s="494">
        <v>5</v>
      </c>
      <c r="SGH169" s="494">
        <v>5</v>
      </c>
      <c r="SGI169" s="494">
        <v>5</v>
      </c>
      <c r="SGJ169" s="494">
        <v>5</v>
      </c>
      <c r="SGK169" s="494">
        <v>5</v>
      </c>
      <c r="SGL169" s="494">
        <v>5</v>
      </c>
      <c r="SGM169" s="494">
        <v>5</v>
      </c>
      <c r="SGN169" s="494">
        <v>5</v>
      </c>
      <c r="SGO169" s="494">
        <v>5</v>
      </c>
      <c r="SGP169" s="494">
        <v>5</v>
      </c>
      <c r="SGQ169" s="494">
        <v>5</v>
      </c>
      <c r="SGR169" s="494">
        <v>5</v>
      </c>
      <c r="SGS169" s="494">
        <v>5</v>
      </c>
      <c r="SGT169" s="494">
        <v>5</v>
      </c>
      <c r="SGU169" s="494">
        <v>5</v>
      </c>
      <c r="SGV169" s="494">
        <v>5</v>
      </c>
      <c r="SGW169" s="494">
        <v>5</v>
      </c>
      <c r="SGX169" s="494">
        <v>5</v>
      </c>
      <c r="SGY169" s="494">
        <v>5</v>
      </c>
      <c r="SGZ169" s="494">
        <v>5</v>
      </c>
      <c r="SHA169" s="494">
        <v>5</v>
      </c>
      <c r="SHB169" s="494">
        <v>5</v>
      </c>
      <c r="SHC169" s="494">
        <v>5</v>
      </c>
      <c r="SHD169" s="494">
        <v>5</v>
      </c>
      <c r="SHE169" s="494">
        <v>5</v>
      </c>
      <c r="SHF169" s="494">
        <v>5</v>
      </c>
      <c r="SHG169" s="494">
        <v>5</v>
      </c>
      <c r="SHH169" s="494">
        <v>5</v>
      </c>
      <c r="SHI169" s="494">
        <v>5</v>
      </c>
      <c r="SHJ169" s="494">
        <v>5</v>
      </c>
      <c r="SHK169" s="494">
        <v>5</v>
      </c>
      <c r="SHL169" s="494">
        <v>5</v>
      </c>
      <c r="SHM169" s="494">
        <v>5</v>
      </c>
      <c r="SHN169" s="494">
        <v>5</v>
      </c>
      <c r="SHO169" s="494">
        <v>5</v>
      </c>
      <c r="SHP169" s="494">
        <v>5</v>
      </c>
      <c r="SHQ169" s="494">
        <v>5</v>
      </c>
      <c r="SHR169" s="494">
        <v>5</v>
      </c>
      <c r="SHS169" s="494">
        <v>5</v>
      </c>
      <c r="SHT169" s="494">
        <v>5</v>
      </c>
      <c r="SHU169" s="494">
        <v>5</v>
      </c>
      <c r="SHV169" s="494">
        <v>5</v>
      </c>
      <c r="SHW169" s="494">
        <v>5</v>
      </c>
      <c r="SHX169" s="494">
        <v>5</v>
      </c>
      <c r="SHY169" s="494">
        <v>5</v>
      </c>
      <c r="SHZ169" s="494">
        <v>5</v>
      </c>
      <c r="SIA169" s="494">
        <v>5</v>
      </c>
      <c r="SIB169" s="494">
        <v>5</v>
      </c>
      <c r="SIC169" s="494">
        <v>5</v>
      </c>
      <c r="SID169" s="494">
        <v>5</v>
      </c>
      <c r="SIE169" s="494">
        <v>5</v>
      </c>
      <c r="SIF169" s="494">
        <v>5</v>
      </c>
      <c r="SIG169" s="494">
        <v>5</v>
      </c>
      <c r="SIH169" s="494">
        <v>5</v>
      </c>
      <c r="SII169" s="494">
        <v>5</v>
      </c>
      <c r="SIJ169" s="494">
        <v>5</v>
      </c>
      <c r="SIK169" s="494">
        <v>5</v>
      </c>
      <c r="SIL169" s="494">
        <v>5</v>
      </c>
      <c r="SIM169" s="494">
        <v>5</v>
      </c>
      <c r="SIN169" s="494">
        <v>5</v>
      </c>
      <c r="SIO169" s="494">
        <v>5</v>
      </c>
      <c r="SIP169" s="494">
        <v>5</v>
      </c>
      <c r="SIQ169" s="494">
        <v>5</v>
      </c>
      <c r="SIR169" s="494">
        <v>5</v>
      </c>
      <c r="SIS169" s="494">
        <v>5</v>
      </c>
      <c r="SIT169" s="494">
        <v>5</v>
      </c>
      <c r="SIU169" s="494">
        <v>5</v>
      </c>
      <c r="SIV169" s="494">
        <v>5</v>
      </c>
      <c r="SIW169" s="494">
        <v>5</v>
      </c>
      <c r="SIX169" s="494">
        <v>5</v>
      </c>
      <c r="SIY169" s="494">
        <v>5</v>
      </c>
      <c r="SIZ169" s="494">
        <v>5</v>
      </c>
      <c r="SJA169" s="494">
        <v>5</v>
      </c>
      <c r="SJB169" s="494">
        <v>5</v>
      </c>
      <c r="SJC169" s="494">
        <v>5</v>
      </c>
      <c r="SJD169" s="494">
        <v>5</v>
      </c>
      <c r="SJE169" s="494">
        <v>5</v>
      </c>
      <c r="SJF169" s="494">
        <v>5</v>
      </c>
      <c r="SJG169" s="494">
        <v>5</v>
      </c>
      <c r="SJH169" s="494">
        <v>5</v>
      </c>
      <c r="SJI169" s="494">
        <v>5</v>
      </c>
      <c r="SJJ169" s="494">
        <v>5</v>
      </c>
      <c r="SJK169" s="494">
        <v>5</v>
      </c>
      <c r="SJL169" s="494">
        <v>5</v>
      </c>
      <c r="SJM169" s="494">
        <v>5</v>
      </c>
      <c r="SJN169" s="494">
        <v>5</v>
      </c>
      <c r="SJO169" s="494">
        <v>5</v>
      </c>
      <c r="SJP169" s="494">
        <v>5</v>
      </c>
      <c r="SJQ169" s="494">
        <v>5</v>
      </c>
      <c r="SJR169" s="494">
        <v>5</v>
      </c>
      <c r="SJS169" s="494">
        <v>5</v>
      </c>
      <c r="SJT169" s="494">
        <v>5</v>
      </c>
      <c r="SJU169" s="494">
        <v>5</v>
      </c>
      <c r="SJV169" s="494">
        <v>5</v>
      </c>
      <c r="SJW169" s="494">
        <v>5</v>
      </c>
      <c r="SJX169" s="494">
        <v>5</v>
      </c>
      <c r="SJY169" s="494">
        <v>5</v>
      </c>
      <c r="SJZ169" s="494">
        <v>5</v>
      </c>
      <c r="SKA169" s="494">
        <v>5</v>
      </c>
      <c r="SKB169" s="494">
        <v>5</v>
      </c>
      <c r="SKC169" s="494">
        <v>5</v>
      </c>
      <c r="SKD169" s="494">
        <v>5</v>
      </c>
      <c r="SKE169" s="494">
        <v>5</v>
      </c>
      <c r="SKF169" s="494">
        <v>5</v>
      </c>
      <c r="SKG169" s="494">
        <v>5</v>
      </c>
      <c r="SKH169" s="494">
        <v>5</v>
      </c>
      <c r="SKI169" s="494">
        <v>5</v>
      </c>
      <c r="SKJ169" s="494">
        <v>5</v>
      </c>
      <c r="SKK169" s="494">
        <v>5</v>
      </c>
      <c r="SKL169" s="494">
        <v>5</v>
      </c>
      <c r="SKM169" s="494">
        <v>5</v>
      </c>
      <c r="SKN169" s="494">
        <v>5</v>
      </c>
      <c r="SKO169" s="494">
        <v>5</v>
      </c>
      <c r="SKP169" s="494">
        <v>5</v>
      </c>
      <c r="SKQ169" s="494">
        <v>5</v>
      </c>
      <c r="SKR169" s="494">
        <v>5</v>
      </c>
      <c r="SKS169" s="494">
        <v>5</v>
      </c>
      <c r="SKT169" s="494">
        <v>5</v>
      </c>
      <c r="SKU169" s="494">
        <v>5</v>
      </c>
      <c r="SKV169" s="494">
        <v>5</v>
      </c>
      <c r="SKW169" s="494">
        <v>5</v>
      </c>
      <c r="SKX169" s="494">
        <v>5</v>
      </c>
      <c r="SKY169" s="494">
        <v>5</v>
      </c>
      <c r="SKZ169" s="494">
        <v>5</v>
      </c>
      <c r="SLA169" s="494">
        <v>5</v>
      </c>
      <c r="SLB169" s="494">
        <v>5</v>
      </c>
      <c r="SLC169" s="494">
        <v>5</v>
      </c>
      <c r="SLD169" s="494">
        <v>5</v>
      </c>
      <c r="SLE169" s="494">
        <v>5</v>
      </c>
      <c r="SLF169" s="494">
        <v>5</v>
      </c>
      <c r="SLG169" s="494">
        <v>5</v>
      </c>
      <c r="SLH169" s="494">
        <v>5</v>
      </c>
      <c r="SLI169" s="494">
        <v>5</v>
      </c>
      <c r="SLJ169" s="494">
        <v>5</v>
      </c>
      <c r="SLK169" s="494">
        <v>5</v>
      </c>
      <c r="SLL169" s="494">
        <v>5</v>
      </c>
      <c r="SLM169" s="494">
        <v>5</v>
      </c>
      <c r="SLN169" s="494">
        <v>5</v>
      </c>
      <c r="SLO169" s="494">
        <v>5</v>
      </c>
      <c r="SLP169" s="494">
        <v>5</v>
      </c>
      <c r="SLQ169" s="494">
        <v>5</v>
      </c>
      <c r="SLR169" s="494">
        <v>5</v>
      </c>
      <c r="SLS169" s="494">
        <v>5</v>
      </c>
      <c r="SLT169" s="494">
        <v>5</v>
      </c>
      <c r="SLU169" s="494">
        <v>5</v>
      </c>
      <c r="SLV169" s="494">
        <v>5</v>
      </c>
      <c r="SLW169" s="494">
        <v>5</v>
      </c>
      <c r="SLX169" s="494">
        <v>5</v>
      </c>
      <c r="SLY169" s="494">
        <v>5</v>
      </c>
      <c r="SLZ169" s="494">
        <v>5</v>
      </c>
      <c r="SMA169" s="494">
        <v>5</v>
      </c>
      <c r="SMB169" s="494">
        <v>5</v>
      </c>
      <c r="SMC169" s="494">
        <v>5</v>
      </c>
      <c r="SMD169" s="494">
        <v>5</v>
      </c>
      <c r="SME169" s="494">
        <v>5</v>
      </c>
      <c r="SMF169" s="494">
        <v>5</v>
      </c>
      <c r="SMG169" s="494">
        <v>5</v>
      </c>
      <c r="SMH169" s="494">
        <v>5</v>
      </c>
      <c r="SMI169" s="494">
        <v>5</v>
      </c>
      <c r="SMJ169" s="494">
        <v>5</v>
      </c>
      <c r="SMK169" s="494">
        <v>5</v>
      </c>
      <c r="SML169" s="494">
        <v>5</v>
      </c>
      <c r="SMM169" s="494">
        <v>5</v>
      </c>
      <c r="SMN169" s="494">
        <v>5</v>
      </c>
      <c r="SMO169" s="494">
        <v>5</v>
      </c>
      <c r="SMP169" s="494">
        <v>5</v>
      </c>
      <c r="SMQ169" s="494">
        <v>5</v>
      </c>
      <c r="SMR169" s="494">
        <v>5</v>
      </c>
      <c r="SMS169" s="494">
        <v>5</v>
      </c>
      <c r="SMT169" s="494">
        <v>5</v>
      </c>
      <c r="SMU169" s="494">
        <v>5</v>
      </c>
      <c r="SMV169" s="494">
        <v>5</v>
      </c>
      <c r="SMW169" s="494">
        <v>5</v>
      </c>
      <c r="SMX169" s="494">
        <v>5</v>
      </c>
      <c r="SMY169" s="494">
        <v>5</v>
      </c>
      <c r="SMZ169" s="494">
        <v>5</v>
      </c>
      <c r="SNA169" s="494">
        <v>5</v>
      </c>
      <c r="SNB169" s="494">
        <v>5</v>
      </c>
      <c r="SNC169" s="494">
        <v>5</v>
      </c>
      <c r="SND169" s="494">
        <v>5</v>
      </c>
      <c r="SNE169" s="494">
        <v>5</v>
      </c>
      <c r="SNF169" s="494">
        <v>5</v>
      </c>
      <c r="SNG169" s="494">
        <v>5</v>
      </c>
      <c r="SNH169" s="494">
        <v>5</v>
      </c>
      <c r="SNI169" s="494">
        <v>5</v>
      </c>
      <c r="SNJ169" s="494">
        <v>5</v>
      </c>
      <c r="SNK169" s="494">
        <v>5</v>
      </c>
      <c r="SNL169" s="494">
        <v>5</v>
      </c>
      <c r="SNM169" s="494">
        <v>5</v>
      </c>
      <c r="SNN169" s="494">
        <v>5</v>
      </c>
      <c r="SNO169" s="494">
        <v>5</v>
      </c>
      <c r="SNP169" s="494">
        <v>5</v>
      </c>
      <c r="SNQ169" s="494">
        <v>5</v>
      </c>
      <c r="SNR169" s="494">
        <v>5</v>
      </c>
      <c r="SNS169" s="494">
        <v>5</v>
      </c>
      <c r="SNT169" s="494">
        <v>5</v>
      </c>
      <c r="SNU169" s="494">
        <v>5</v>
      </c>
      <c r="SNV169" s="494">
        <v>5</v>
      </c>
      <c r="SNW169" s="494">
        <v>5</v>
      </c>
      <c r="SNX169" s="494">
        <v>5</v>
      </c>
      <c r="SNY169" s="494">
        <v>5</v>
      </c>
      <c r="SNZ169" s="494">
        <v>5</v>
      </c>
      <c r="SOA169" s="494">
        <v>5</v>
      </c>
      <c r="SOB169" s="494">
        <v>5</v>
      </c>
      <c r="SOC169" s="494">
        <v>5</v>
      </c>
      <c r="SOD169" s="494">
        <v>5</v>
      </c>
      <c r="SOE169" s="494">
        <v>5</v>
      </c>
      <c r="SOF169" s="494">
        <v>5</v>
      </c>
      <c r="SOG169" s="494">
        <v>5</v>
      </c>
      <c r="SOH169" s="494">
        <v>5</v>
      </c>
      <c r="SOI169" s="494">
        <v>5</v>
      </c>
      <c r="SOJ169" s="494">
        <v>5</v>
      </c>
      <c r="SOK169" s="494">
        <v>5</v>
      </c>
      <c r="SOL169" s="494">
        <v>5</v>
      </c>
      <c r="SOM169" s="494">
        <v>5</v>
      </c>
      <c r="SON169" s="494">
        <v>5</v>
      </c>
      <c r="SOO169" s="494">
        <v>5</v>
      </c>
      <c r="SOP169" s="494">
        <v>5</v>
      </c>
      <c r="SOQ169" s="494">
        <v>5</v>
      </c>
      <c r="SOR169" s="494">
        <v>5</v>
      </c>
      <c r="SOS169" s="494">
        <v>5</v>
      </c>
      <c r="SOT169" s="494">
        <v>5</v>
      </c>
      <c r="SOU169" s="494">
        <v>5</v>
      </c>
      <c r="SOV169" s="494">
        <v>5</v>
      </c>
      <c r="SOW169" s="494">
        <v>5</v>
      </c>
      <c r="SOX169" s="494">
        <v>5</v>
      </c>
      <c r="SOY169" s="494">
        <v>5</v>
      </c>
      <c r="SOZ169" s="494">
        <v>5</v>
      </c>
      <c r="SPA169" s="494">
        <v>5</v>
      </c>
      <c r="SPB169" s="494">
        <v>5</v>
      </c>
      <c r="SPC169" s="494">
        <v>5</v>
      </c>
      <c r="SPD169" s="494">
        <v>5</v>
      </c>
      <c r="SPE169" s="494">
        <v>5</v>
      </c>
      <c r="SPF169" s="494">
        <v>5</v>
      </c>
      <c r="SPG169" s="494">
        <v>5</v>
      </c>
      <c r="SPH169" s="494">
        <v>5</v>
      </c>
      <c r="SPI169" s="494">
        <v>5</v>
      </c>
      <c r="SPJ169" s="494">
        <v>5</v>
      </c>
      <c r="SPK169" s="494">
        <v>5</v>
      </c>
      <c r="SPL169" s="494">
        <v>5</v>
      </c>
      <c r="SPM169" s="494">
        <v>5</v>
      </c>
      <c r="SPN169" s="494">
        <v>5</v>
      </c>
      <c r="SPO169" s="494">
        <v>5</v>
      </c>
      <c r="SPP169" s="494">
        <v>5</v>
      </c>
      <c r="SPQ169" s="494">
        <v>5</v>
      </c>
      <c r="SPR169" s="494">
        <v>5</v>
      </c>
      <c r="SPS169" s="494">
        <v>5</v>
      </c>
      <c r="SPT169" s="494">
        <v>5</v>
      </c>
      <c r="SPU169" s="494">
        <v>5</v>
      </c>
      <c r="SPV169" s="494">
        <v>5</v>
      </c>
      <c r="SPW169" s="494">
        <v>5</v>
      </c>
      <c r="SPX169" s="494">
        <v>5</v>
      </c>
      <c r="SPY169" s="494">
        <v>5</v>
      </c>
      <c r="SPZ169" s="494">
        <v>5</v>
      </c>
      <c r="SQA169" s="494">
        <v>5</v>
      </c>
      <c r="SQB169" s="494">
        <v>5</v>
      </c>
      <c r="SQC169" s="494">
        <v>5</v>
      </c>
      <c r="SQD169" s="494">
        <v>5</v>
      </c>
      <c r="SQE169" s="494">
        <v>5</v>
      </c>
      <c r="SQF169" s="494">
        <v>5</v>
      </c>
      <c r="SQG169" s="494">
        <v>5</v>
      </c>
      <c r="SQH169" s="494">
        <v>5</v>
      </c>
      <c r="SQI169" s="494">
        <v>5</v>
      </c>
      <c r="SQJ169" s="494">
        <v>5</v>
      </c>
      <c r="SQK169" s="494">
        <v>5</v>
      </c>
      <c r="SQL169" s="494">
        <v>5</v>
      </c>
      <c r="SQM169" s="494">
        <v>5</v>
      </c>
      <c r="SQN169" s="494">
        <v>5</v>
      </c>
      <c r="SQO169" s="494">
        <v>5</v>
      </c>
      <c r="SQP169" s="494">
        <v>5</v>
      </c>
      <c r="SQQ169" s="494">
        <v>5</v>
      </c>
      <c r="SQR169" s="494">
        <v>5</v>
      </c>
      <c r="SQS169" s="494">
        <v>5</v>
      </c>
      <c r="SQT169" s="494">
        <v>5</v>
      </c>
      <c r="SQU169" s="494">
        <v>5</v>
      </c>
      <c r="SQV169" s="494">
        <v>5</v>
      </c>
      <c r="SQW169" s="494">
        <v>5</v>
      </c>
      <c r="SQX169" s="494">
        <v>5</v>
      </c>
      <c r="SQY169" s="494">
        <v>5</v>
      </c>
      <c r="SQZ169" s="494">
        <v>5</v>
      </c>
      <c r="SRA169" s="494">
        <v>5</v>
      </c>
      <c r="SRB169" s="494">
        <v>5</v>
      </c>
      <c r="SRC169" s="494">
        <v>5</v>
      </c>
      <c r="SRD169" s="494">
        <v>5</v>
      </c>
      <c r="SRE169" s="494">
        <v>5</v>
      </c>
      <c r="SRF169" s="494">
        <v>5</v>
      </c>
      <c r="SRG169" s="494">
        <v>5</v>
      </c>
      <c r="SRH169" s="494">
        <v>5</v>
      </c>
      <c r="SRI169" s="494">
        <v>5</v>
      </c>
      <c r="SRJ169" s="494">
        <v>5</v>
      </c>
      <c r="SRK169" s="494">
        <v>5</v>
      </c>
      <c r="SRL169" s="494">
        <v>5</v>
      </c>
      <c r="SRM169" s="494">
        <v>5</v>
      </c>
      <c r="SRN169" s="494">
        <v>5</v>
      </c>
      <c r="SRO169" s="494">
        <v>5</v>
      </c>
      <c r="SRP169" s="494">
        <v>5</v>
      </c>
      <c r="SRQ169" s="494">
        <v>5</v>
      </c>
      <c r="SRR169" s="494">
        <v>5</v>
      </c>
      <c r="SRS169" s="494">
        <v>5</v>
      </c>
      <c r="SRT169" s="494">
        <v>5</v>
      </c>
      <c r="SRU169" s="494">
        <v>5</v>
      </c>
      <c r="SRV169" s="494">
        <v>5</v>
      </c>
      <c r="SRW169" s="494">
        <v>5</v>
      </c>
      <c r="SRX169" s="494">
        <v>5</v>
      </c>
      <c r="SRY169" s="494">
        <v>5</v>
      </c>
      <c r="SRZ169" s="494">
        <v>5</v>
      </c>
      <c r="SSA169" s="494">
        <v>5</v>
      </c>
      <c r="SSB169" s="494">
        <v>5</v>
      </c>
      <c r="SSC169" s="494">
        <v>5</v>
      </c>
      <c r="SSD169" s="494">
        <v>5</v>
      </c>
      <c r="SSE169" s="494">
        <v>5</v>
      </c>
      <c r="SSF169" s="494">
        <v>5</v>
      </c>
      <c r="SSG169" s="494">
        <v>5</v>
      </c>
      <c r="SSH169" s="494">
        <v>5</v>
      </c>
      <c r="SSI169" s="494">
        <v>5</v>
      </c>
      <c r="SSJ169" s="494">
        <v>5</v>
      </c>
      <c r="SSK169" s="494">
        <v>5</v>
      </c>
      <c r="SSL169" s="494">
        <v>5</v>
      </c>
      <c r="SSM169" s="494">
        <v>5</v>
      </c>
      <c r="SSN169" s="494">
        <v>5</v>
      </c>
      <c r="SSO169" s="494">
        <v>5</v>
      </c>
      <c r="SSP169" s="494">
        <v>5</v>
      </c>
      <c r="SSQ169" s="494">
        <v>5</v>
      </c>
      <c r="SSR169" s="494">
        <v>5</v>
      </c>
      <c r="SSS169" s="494">
        <v>5</v>
      </c>
      <c r="SST169" s="494">
        <v>5</v>
      </c>
      <c r="SSU169" s="494">
        <v>5</v>
      </c>
      <c r="SSV169" s="494">
        <v>5</v>
      </c>
      <c r="SSW169" s="494">
        <v>5</v>
      </c>
      <c r="SSX169" s="494">
        <v>5</v>
      </c>
      <c r="SSY169" s="494">
        <v>5</v>
      </c>
      <c r="SSZ169" s="494">
        <v>5</v>
      </c>
      <c r="STA169" s="494">
        <v>5</v>
      </c>
      <c r="STB169" s="494">
        <v>5</v>
      </c>
      <c r="STC169" s="494">
        <v>5</v>
      </c>
      <c r="STD169" s="494">
        <v>5</v>
      </c>
      <c r="STE169" s="494">
        <v>5</v>
      </c>
      <c r="STF169" s="494">
        <v>5</v>
      </c>
      <c r="STG169" s="494">
        <v>5</v>
      </c>
      <c r="STH169" s="494">
        <v>5</v>
      </c>
      <c r="STI169" s="494">
        <v>5</v>
      </c>
      <c r="STJ169" s="494">
        <v>5</v>
      </c>
      <c r="STK169" s="494">
        <v>5</v>
      </c>
      <c r="STL169" s="494">
        <v>5</v>
      </c>
      <c r="STM169" s="494">
        <v>5</v>
      </c>
      <c r="STN169" s="494">
        <v>5</v>
      </c>
      <c r="STO169" s="494">
        <v>5</v>
      </c>
      <c r="STP169" s="494">
        <v>5</v>
      </c>
      <c r="STQ169" s="494">
        <v>5</v>
      </c>
      <c r="STR169" s="494">
        <v>5</v>
      </c>
      <c r="STS169" s="494">
        <v>5</v>
      </c>
      <c r="STT169" s="494">
        <v>5</v>
      </c>
      <c r="STU169" s="494">
        <v>5</v>
      </c>
      <c r="STV169" s="494">
        <v>5</v>
      </c>
      <c r="STW169" s="494">
        <v>5</v>
      </c>
      <c r="STX169" s="494">
        <v>5</v>
      </c>
      <c r="STY169" s="494">
        <v>5</v>
      </c>
      <c r="STZ169" s="494">
        <v>5</v>
      </c>
      <c r="SUA169" s="494">
        <v>5</v>
      </c>
      <c r="SUB169" s="494">
        <v>5</v>
      </c>
      <c r="SUC169" s="494">
        <v>5</v>
      </c>
      <c r="SUD169" s="494">
        <v>5</v>
      </c>
      <c r="SUE169" s="494">
        <v>5</v>
      </c>
      <c r="SUF169" s="494">
        <v>5</v>
      </c>
      <c r="SUG169" s="494">
        <v>5</v>
      </c>
      <c r="SUH169" s="494">
        <v>5</v>
      </c>
      <c r="SUI169" s="494">
        <v>5</v>
      </c>
      <c r="SUJ169" s="494">
        <v>5</v>
      </c>
      <c r="SUK169" s="494">
        <v>5</v>
      </c>
      <c r="SUL169" s="494">
        <v>5</v>
      </c>
      <c r="SUM169" s="494">
        <v>5</v>
      </c>
      <c r="SUN169" s="494">
        <v>5</v>
      </c>
      <c r="SUO169" s="494">
        <v>5</v>
      </c>
      <c r="SUP169" s="494">
        <v>5</v>
      </c>
      <c r="SUQ169" s="494">
        <v>5</v>
      </c>
      <c r="SUR169" s="494">
        <v>5</v>
      </c>
      <c r="SUS169" s="494">
        <v>5</v>
      </c>
      <c r="SUT169" s="494">
        <v>5</v>
      </c>
      <c r="SUU169" s="494">
        <v>5</v>
      </c>
      <c r="SUV169" s="494">
        <v>5</v>
      </c>
      <c r="SUW169" s="494">
        <v>5</v>
      </c>
      <c r="SUX169" s="494">
        <v>5</v>
      </c>
      <c r="SUY169" s="494">
        <v>5</v>
      </c>
      <c r="SUZ169" s="494">
        <v>5</v>
      </c>
      <c r="SVA169" s="494">
        <v>5</v>
      </c>
      <c r="SVB169" s="494">
        <v>5</v>
      </c>
      <c r="SVC169" s="494">
        <v>5</v>
      </c>
      <c r="SVD169" s="494">
        <v>5</v>
      </c>
      <c r="SVE169" s="494">
        <v>5</v>
      </c>
      <c r="SVF169" s="494">
        <v>5</v>
      </c>
      <c r="SVG169" s="494">
        <v>5</v>
      </c>
      <c r="SVH169" s="494">
        <v>5</v>
      </c>
      <c r="SVI169" s="494">
        <v>5</v>
      </c>
      <c r="SVJ169" s="494">
        <v>5</v>
      </c>
      <c r="SVK169" s="494">
        <v>5</v>
      </c>
      <c r="SVL169" s="494">
        <v>5</v>
      </c>
      <c r="SVM169" s="494">
        <v>5</v>
      </c>
      <c r="SVN169" s="494">
        <v>5</v>
      </c>
      <c r="SVO169" s="494">
        <v>5</v>
      </c>
      <c r="SVP169" s="494">
        <v>5</v>
      </c>
      <c r="SVQ169" s="494">
        <v>5</v>
      </c>
      <c r="SVR169" s="494">
        <v>5</v>
      </c>
      <c r="SVS169" s="494">
        <v>5</v>
      </c>
      <c r="SVT169" s="494">
        <v>5</v>
      </c>
      <c r="SVU169" s="494">
        <v>5</v>
      </c>
      <c r="SVV169" s="494">
        <v>5</v>
      </c>
      <c r="SVW169" s="494">
        <v>5</v>
      </c>
      <c r="SVX169" s="494">
        <v>5</v>
      </c>
      <c r="SVY169" s="494">
        <v>5</v>
      </c>
      <c r="SVZ169" s="494">
        <v>5</v>
      </c>
      <c r="SWA169" s="494">
        <v>5</v>
      </c>
      <c r="SWB169" s="494">
        <v>5</v>
      </c>
      <c r="SWC169" s="494">
        <v>5</v>
      </c>
      <c r="SWD169" s="494">
        <v>5</v>
      </c>
      <c r="SWE169" s="494">
        <v>5</v>
      </c>
      <c r="SWF169" s="494">
        <v>5</v>
      </c>
      <c r="SWG169" s="494">
        <v>5</v>
      </c>
      <c r="SWH169" s="494">
        <v>5</v>
      </c>
      <c r="SWI169" s="494">
        <v>5</v>
      </c>
      <c r="SWJ169" s="494">
        <v>5</v>
      </c>
      <c r="SWK169" s="494">
        <v>5</v>
      </c>
      <c r="SWL169" s="494">
        <v>5</v>
      </c>
      <c r="SWM169" s="494">
        <v>5</v>
      </c>
      <c r="SWN169" s="494">
        <v>5</v>
      </c>
      <c r="SWO169" s="494">
        <v>5</v>
      </c>
      <c r="SWP169" s="494">
        <v>5</v>
      </c>
      <c r="SWQ169" s="494">
        <v>5</v>
      </c>
      <c r="SWR169" s="494">
        <v>5</v>
      </c>
      <c r="SWS169" s="494">
        <v>5</v>
      </c>
      <c r="SWT169" s="494">
        <v>5</v>
      </c>
      <c r="SWU169" s="494">
        <v>5</v>
      </c>
      <c r="SWV169" s="494">
        <v>5</v>
      </c>
      <c r="SWW169" s="494">
        <v>5</v>
      </c>
      <c r="SWX169" s="494">
        <v>5</v>
      </c>
      <c r="SWY169" s="494">
        <v>5</v>
      </c>
      <c r="SWZ169" s="494">
        <v>5</v>
      </c>
      <c r="SXA169" s="494">
        <v>5</v>
      </c>
      <c r="SXB169" s="494">
        <v>5</v>
      </c>
      <c r="SXC169" s="494">
        <v>5</v>
      </c>
      <c r="SXD169" s="494">
        <v>5</v>
      </c>
      <c r="SXE169" s="494">
        <v>5</v>
      </c>
      <c r="SXF169" s="494">
        <v>5</v>
      </c>
      <c r="SXG169" s="494">
        <v>5</v>
      </c>
      <c r="SXH169" s="494">
        <v>5</v>
      </c>
      <c r="SXI169" s="494">
        <v>5</v>
      </c>
      <c r="SXJ169" s="494">
        <v>5</v>
      </c>
      <c r="SXK169" s="494">
        <v>5</v>
      </c>
      <c r="SXL169" s="494">
        <v>5</v>
      </c>
      <c r="SXM169" s="494">
        <v>5</v>
      </c>
      <c r="SXN169" s="494">
        <v>5</v>
      </c>
      <c r="SXO169" s="494">
        <v>5</v>
      </c>
      <c r="SXP169" s="494">
        <v>5</v>
      </c>
      <c r="SXQ169" s="494">
        <v>5</v>
      </c>
      <c r="SXR169" s="494">
        <v>5</v>
      </c>
      <c r="SXS169" s="494">
        <v>5</v>
      </c>
      <c r="SXT169" s="494">
        <v>5</v>
      </c>
      <c r="SXU169" s="494">
        <v>5</v>
      </c>
      <c r="SXV169" s="494">
        <v>5</v>
      </c>
      <c r="SXW169" s="494">
        <v>5</v>
      </c>
      <c r="SXX169" s="494">
        <v>5</v>
      </c>
      <c r="SXY169" s="494">
        <v>5</v>
      </c>
      <c r="SXZ169" s="494">
        <v>5</v>
      </c>
      <c r="SYA169" s="494">
        <v>5</v>
      </c>
      <c r="SYB169" s="494">
        <v>5</v>
      </c>
      <c r="SYC169" s="494">
        <v>5</v>
      </c>
      <c r="SYD169" s="494">
        <v>5</v>
      </c>
      <c r="SYE169" s="494">
        <v>5</v>
      </c>
      <c r="SYF169" s="494">
        <v>5</v>
      </c>
      <c r="SYG169" s="494">
        <v>5</v>
      </c>
      <c r="SYH169" s="494">
        <v>5</v>
      </c>
      <c r="SYI169" s="494">
        <v>5</v>
      </c>
      <c r="SYJ169" s="494">
        <v>5</v>
      </c>
      <c r="SYK169" s="494">
        <v>5</v>
      </c>
      <c r="SYL169" s="494">
        <v>5</v>
      </c>
      <c r="SYM169" s="494">
        <v>5</v>
      </c>
      <c r="SYN169" s="494">
        <v>5</v>
      </c>
      <c r="SYO169" s="494">
        <v>5</v>
      </c>
      <c r="SYP169" s="494">
        <v>5</v>
      </c>
      <c r="SYQ169" s="494">
        <v>5</v>
      </c>
      <c r="SYR169" s="494">
        <v>5</v>
      </c>
      <c r="SYS169" s="494">
        <v>5</v>
      </c>
      <c r="SYT169" s="494">
        <v>5</v>
      </c>
      <c r="SYU169" s="494">
        <v>5</v>
      </c>
      <c r="SYV169" s="494">
        <v>5</v>
      </c>
      <c r="SYW169" s="494">
        <v>5</v>
      </c>
      <c r="SYX169" s="494">
        <v>5</v>
      </c>
      <c r="SYY169" s="494">
        <v>5</v>
      </c>
      <c r="SYZ169" s="494">
        <v>5</v>
      </c>
      <c r="SZA169" s="494">
        <v>5</v>
      </c>
      <c r="SZB169" s="494">
        <v>5</v>
      </c>
      <c r="SZC169" s="494">
        <v>5</v>
      </c>
      <c r="SZD169" s="494">
        <v>5</v>
      </c>
      <c r="SZE169" s="494">
        <v>5</v>
      </c>
      <c r="SZF169" s="494">
        <v>5</v>
      </c>
      <c r="SZG169" s="494">
        <v>5</v>
      </c>
      <c r="SZH169" s="494">
        <v>5</v>
      </c>
      <c r="SZI169" s="494">
        <v>5</v>
      </c>
      <c r="SZJ169" s="494">
        <v>5</v>
      </c>
      <c r="SZK169" s="494">
        <v>5</v>
      </c>
      <c r="SZL169" s="494">
        <v>5</v>
      </c>
      <c r="SZM169" s="494">
        <v>5</v>
      </c>
      <c r="SZN169" s="494">
        <v>5</v>
      </c>
      <c r="SZO169" s="494">
        <v>5</v>
      </c>
      <c r="SZP169" s="494">
        <v>5</v>
      </c>
      <c r="SZQ169" s="494">
        <v>5</v>
      </c>
      <c r="SZR169" s="494">
        <v>5</v>
      </c>
      <c r="SZS169" s="494">
        <v>5</v>
      </c>
      <c r="SZT169" s="494">
        <v>5</v>
      </c>
      <c r="SZU169" s="494">
        <v>5</v>
      </c>
      <c r="SZV169" s="494">
        <v>5</v>
      </c>
      <c r="SZW169" s="494">
        <v>5</v>
      </c>
      <c r="SZX169" s="494">
        <v>5</v>
      </c>
      <c r="SZY169" s="494">
        <v>5</v>
      </c>
      <c r="SZZ169" s="494">
        <v>5</v>
      </c>
      <c r="TAA169" s="494">
        <v>5</v>
      </c>
      <c r="TAB169" s="494">
        <v>5</v>
      </c>
      <c r="TAC169" s="494">
        <v>5</v>
      </c>
      <c r="TAD169" s="494">
        <v>5</v>
      </c>
      <c r="TAE169" s="494">
        <v>5</v>
      </c>
      <c r="TAF169" s="494">
        <v>5</v>
      </c>
      <c r="TAG169" s="494">
        <v>5</v>
      </c>
      <c r="TAH169" s="494">
        <v>5</v>
      </c>
      <c r="TAI169" s="494">
        <v>5</v>
      </c>
      <c r="TAJ169" s="494">
        <v>5</v>
      </c>
      <c r="TAK169" s="494">
        <v>5</v>
      </c>
      <c r="TAL169" s="494">
        <v>5</v>
      </c>
      <c r="TAM169" s="494">
        <v>5</v>
      </c>
      <c r="TAN169" s="494">
        <v>5</v>
      </c>
      <c r="TAO169" s="494">
        <v>5</v>
      </c>
      <c r="TAP169" s="494">
        <v>5</v>
      </c>
      <c r="TAQ169" s="494">
        <v>5</v>
      </c>
      <c r="TAR169" s="494">
        <v>5</v>
      </c>
      <c r="TAS169" s="494">
        <v>5</v>
      </c>
      <c r="TAT169" s="494">
        <v>5</v>
      </c>
      <c r="TAU169" s="494">
        <v>5</v>
      </c>
      <c r="TAV169" s="494">
        <v>5</v>
      </c>
      <c r="TAW169" s="494">
        <v>5</v>
      </c>
      <c r="TAX169" s="494">
        <v>5</v>
      </c>
      <c r="TAY169" s="494">
        <v>5</v>
      </c>
      <c r="TAZ169" s="494">
        <v>5</v>
      </c>
      <c r="TBA169" s="494">
        <v>5</v>
      </c>
      <c r="TBB169" s="494">
        <v>5</v>
      </c>
      <c r="TBC169" s="494">
        <v>5</v>
      </c>
      <c r="TBD169" s="494">
        <v>5</v>
      </c>
      <c r="TBE169" s="494">
        <v>5</v>
      </c>
      <c r="TBF169" s="494">
        <v>5</v>
      </c>
      <c r="TBG169" s="494">
        <v>5</v>
      </c>
      <c r="TBH169" s="494">
        <v>5</v>
      </c>
      <c r="TBI169" s="494">
        <v>5</v>
      </c>
      <c r="TBJ169" s="494">
        <v>5</v>
      </c>
      <c r="TBK169" s="494">
        <v>5</v>
      </c>
      <c r="TBL169" s="494">
        <v>5</v>
      </c>
      <c r="TBM169" s="494">
        <v>5</v>
      </c>
      <c r="TBN169" s="494">
        <v>5</v>
      </c>
      <c r="TBO169" s="494">
        <v>5</v>
      </c>
      <c r="TBP169" s="494">
        <v>5</v>
      </c>
      <c r="TBQ169" s="494">
        <v>5</v>
      </c>
      <c r="TBR169" s="494">
        <v>5</v>
      </c>
      <c r="TBS169" s="494">
        <v>5</v>
      </c>
      <c r="TBT169" s="494">
        <v>5</v>
      </c>
      <c r="TBU169" s="494">
        <v>5</v>
      </c>
      <c r="TBV169" s="494">
        <v>5</v>
      </c>
      <c r="TBW169" s="494">
        <v>5</v>
      </c>
      <c r="TBX169" s="494">
        <v>5</v>
      </c>
      <c r="TBY169" s="494">
        <v>5</v>
      </c>
      <c r="TBZ169" s="494">
        <v>5</v>
      </c>
      <c r="TCA169" s="494">
        <v>5</v>
      </c>
      <c r="TCB169" s="494">
        <v>5</v>
      </c>
      <c r="TCC169" s="494">
        <v>5</v>
      </c>
      <c r="TCD169" s="494">
        <v>5</v>
      </c>
      <c r="TCE169" s="494">
        <v>5</v>
      </c>
      <c r="TCF169" s="494">
        <v>5</v>
      </c>
      <c r="TCG169" s="494">
        <v>5</v>
      </c>
      <c r="TCH169" s="494">
        <v>5</v>
      </c>
      <c r="TCI169" s="494">
        <v>5</v>
      </c>
      <c r="TCJ169" s="494">
        <v>5</v>
      </c>
      <c r="TCK169" s="494">
        <v>5</v>
      </c>
      <c r="TCL169" s="494">
        <v>5</v>
      </c>
      <c r="TCM169" s="494">
        <v>5</v>
      </c>
      <c r="TCN169" s="494">
        <v>5</v>
      </c>
      <c r="TCO169" s="494">
        <v>5</v>
      </c>
      <c r="TCP169" s="494">
        <v>5</v>
      </c>
      <c r="TCQ169" s="494">
        <v>5</v>
      </c>
      <c r="TCR169" s="494">
        <v>5</v>
      </c>
      <c r="TCS169" s="494">
        <v>5</v>
      </c>
      <c r="TCT169" s="494">
        <v>5</v>
      </c>
      <c r="TCU169" s="494">
        <v>5</v>
      </c>
      <c r="TCV169" s="494">
        <v>5</v>
      </c>
      <c r="TCW169" s="494">
        <v>5</v>
      </c>
      <c r="TCX169" s="494">
        <v>5</v>
      </c>
      <c r="TCY169" s="494">
        <v>5</v>
      </c>
      <c r="TCZ169" s="494">
        <v>5</v>
      </c>
      <c r="TDA169" s="494">
        <v>5</v>
      </c>
      <c r="TDB169" s="494">
        <v>5</v>
      </c>
      <c r="TDC169" s="494">
        <v>5</v>
      </c>
      <c r="TDD169" s="494">
        <v>5</v>
      </c>
      <c r="TDE169" s="494">
        <v>5</v>
      </c>
      <c r="TDF169" s="494">
        <v>5</v>
      </c>
      <c r="TDG169" s="494">
        <v>5</v>
      </c>
      <c r="TDH169" s="494">
        <v>5</v>
      </c>
      <c r="TDI169" s="494">
        <v>5</v>
      </c>
      <c r="TDJ169" s="494">
        <v>5</v>
      </c>
      <c r="TDK169" s="494">
        <v>5</v>
      </c>
      <c r="TDL169" s="494">
        <v>5</v>
      </c>
      <c r="TDM169" s="494">
        <v>5</v>
      </c>
      <c r="TDN169" s="494">
        <v>5</v>
      </c>
      <c r="TDO169" s="494">
        <v>5</v>
      </c>
      <c r="TDP169" s="494">
        <v>5</v>
      </c>
      <c r="TDQ169" s="494">
        <v>5</v>
      </c>
      <c r="TDR169" s="494">
        <v>5</v>
      </c>
      <c r="TDS169" s="494">
        <v>5</v>
      </c>
      <c r="TDT169" s="494">
        <v>5</v>
      </c>
      <c r="TDU169" s="494">
        <v>5</v>
      </c>
      <c r="TDV169" s="494">
        <v>5</v>
      </c>
      <c r="TDW169" s="494">
        <v>5</v>
      </c>
      <c r="TDX169" s="494">
        <v>5</v>
      </c>
      <c r="TDY169" s="494">
        <v>5</v>
      </c>
      <c r="TDZ169" s="494">
        <v>5</v>
      </c>
      <c r="TEA169" s="494">
        <v>5</v>
      </c>
      <c r="TEB169" s="494">
        <v>5</v>
      </c>
      <c r="TEC169" s="494">
        <v>5</v>
      </c>
      <c r="TED169" s="494">
        <v>5</v>
      </c>
      <c r="TEE169" s="494">
        <v>5</v>
      </c>
      <c r="TEF169" s="494">
        <v>5</v>
      </c>
      <c r="TEG169" s="494">
        <v>5</v>
      </c>
      <c r="TEH169" s="494">
        <v>5</v>
      </c>
      <c r="TEI169" s="494">
        <v>5</v>
      </c>
      <c r="TEJ169" s="494">
        <v>5</v>
      </c>
      <c r="TEK169" s="494">
        <v>5</v>
      </c>
      <c r="TEL169" s="494">
        <v>5</v>
      </c>
      <c r="TEM169" s="494">
        <v>5</v>
      </c>
      <c r="TEN169" s="494">
        <v>5</v>
      </c>
      <c r="TEO169" s="494">
        <v>5</v>
      </c>
      <c r="TEP169" s="494">
        <v>5</v>
      </c>
      <c r="TEQ169" s="494">
        <v>5</v>
      </c>
      <c r="TER169" s="494">
        <v>5</v>
      </c>
      <c r="TES169" s="494">
        <v>5</v>
      </c>
      <c r="TET169" s="494">
        <v>5</v>
      </c>
      <c r="TEU169" s="494">
        <v>5</v>
      </c>
      <c r="TEV169" s="494">
        <v>5</v>
      </c>
      <c r="TEW169" s="494">
        <v>5</v>
      </c>
      <c r="TEX169" s="494">
        <v>5</v>
      </c>
      <c r="TEY169" s="494">
        <v>5</v>
      </c>
      <c r="TEZ169" s="494">
        <v>5</v>
      </c>
      <c r="TFA169" s="494">
        <v>5</v>
      </c>
      <c r="TFB169" s="494">
        <v>5</v>
      </c>
      <c r="TFC169" s="494">
        <v>5</v>
      </c>
      <c r="TFD169" s="494">
        <v>5</v>
      </c>
      <c r="TFE169" s="494">
        <v>5</v>
      </c>
      <c r="TFF169" s="494">
        <v>5</v>
      </c>
      <c r="TFG169" s="494">
        <v>5</v>
      </c>
      <c r="TFH169" s="494">
        <v>5</v>
      </c>
      <c r="TFI169" s="494">
        <v>5</v>
      </c>
      <c r="TFJ169" s="494">
        <v>5</v>
      </c>
      <c r="TFK169" s="494">
        <v>5</v>
      </c>
      <c r="TFL169" s="494">
        <v>5</v>
      </c>
      <c r="TFM169" s="494">
        <v>5</v>
      </c>
      <c r="TFN169" s="494">
        <v>5</v>
      </c>
      <c r="TFO169" s="494">
        <v>5</v>
      </c>
      <c r="TFP169" s="494">
        <v>5</v>
      </c>
      <c r="TFQ169" s="494">
        <v>5</v>
      </c>
      <c r="TFR169" s="494">
        <v>5</v>
      </c>
      <c r="TFS169" s="494">
        <v>5</v>
      </c>
      <c r="TFT169" s="494">
        <v>5</v>
      </c>
      <c r="TFU169" s="494">
        <v>5</v>
      </c>
      <c r="TFV169" s="494">
        <v>5</v>
      </c>
      <c r="TFW169" s="494">
        <v>5</v>
      </c>
      <c r="TFX169" s="494">
        <v>5</v>
      </c>
      <c r="TFY169" s="494">
        <v>5</v>
      </c>
      <c r="TFZ169" s="494">
        <v>5</v>
      </c>
      <c r="TGA169" s="494">
        <v>5</v>
      </c>
      <c r="TGB169" s="494">
        <v>5</v>
      </c>
      <c r="TGC169" s="494">
        <v>5</v>
      </c>
      <c r="TGD169" s="494">
        <v>5</v>
      </c>
      <c r="TGE169" s="494">
        <v>5</v>
      </c>
      <c r="TGF169" s="494">
        <v>5</v>
      </c>
      <c r="TGG169" s="494">
        <v>5</v>
      </c>
      <c r="TGH169" s="494">
        <v>5</v>
      </c>
      <c r="TGI169" s="494">
        <v>5</v>
      </c>
      <c r="TGJ169" s="494">
        <v>5</v>
      </c>
      <c r="TGK169" s="494">
        <v>5</v>
      </c>
      <c r="TGL169" s="494">
        <v>5</v>
      </c>
      <c r="TGM169" s="494">
        <v>5</v>
      </c>
      <c r="TGN169" s="494">
        <v>5</v>
      </c>
      <c r="TGO169" s="494">
        <v>5</v>
      </c>
      <c r="TGP169" s="494">
        <v>5</v>
      </c>
      <c r="TGQ169" s="494">
        <v>5</v>
      </c>
      <c r="TGR169" s="494">
        <v>5</v>
      </c>
      <c r="TGS169" s="494">
        <v>5</v>
      </c>
      <c r="TGT169" s="494">
        <v>5</v>
      </c>
      <c r="TGU169" s="494">
        <v>5</v>
      </c>
      <c r="TGV169" s="494">
        <v>5</v>
      </c>
      <c r="TGW169" s="494">
        <v>5</v>
      </c>
      <c r="TGX169" s="494">
        <v>5</v>
      </c>
      <c r="TGY169" s="494">
        <v>5</v>
      </c>
      <c r="TGZ169" s="494">
        <v>5</v>
      </c>
      <c r="THA169" s="494">
        <v>5</v>
      </c>
      <c r="THB169" s="494">
        <v>5</v>
      </c>
      <c r="THC169" s="494">
        <v>5</v>
      </c>
      <c r="THD169" s="494">
        <v>5</v>
      </c>
      <c r="THE169" s="494">
        <v>5</v>
      </c>
      <c r="THF169" s="494">
        <v>5</v>
      </c>
      <c r="THG169" s="494">
        <v>5</v>
      </c>
      <c r="THH169" s="494">
        <v>5</v>
      </c>
      <c r="THI169" s="494">
        <v>5</v>
      </c>
      <c r="THJ169" s="494">
        <v>5</v>
      </c>
      <c r="THK169" s="494">
        <v>5</v>
      </c>
      <c r="THL169" s="494">
        <v>5</v>
      </c>
      <c r="THM169" s="494">
        <v>5</v>
      </c>
      <c r="THN169" s="494">
        <v>5</v>
      </c>
      <c r="THO169" s="494">
        <v>5</v>
      </c>
      <c r="THP169" s="494">
        <v>5</v>
      </c>
      <c r="THQ169" s="494">
        <v>5</v>
      </c>
      <c r="THR169" s="494">
        <v>5</v>
      </c>
      <c r="THS169" s="494">
        <v>5</v>
      </c>
      <c r="THT169" s="494">
        <v>5</v>
      </c>
      <c r="THU169" s="494">
        <v>5</v>
      </c>
      <c r="THV169" s="494">
        <v>5</v>
      </c>
      <c r="THW169" s="494">
        <v>5</v>
      </c>
      <c r="THX169" s="494">
        <v>5</v>
      </c>
      <c r="THY169" s="494">
        <v>5</v>
      </c>
      <c r="THZ169" s="494">
        <v>5</v>
      </c>
      <c r="TIA169" s="494">
        <v>5</v>
      </c>
      <c r="TIB169" s="494">
        <v>5</v>
      </c>
      <c r="TIC169" s="494">
        <v>5</v>
      </c>
      <c r="TID169" s="494">
        <v>5</v>
      </c>
      <c r="TIE169" s="494">
        <v>5</v>
      </c>
      <c r="TIF169" s="494">
        <v>5</v>
      </c>
      <c r="TIG169" s="494">
        <v>5</v>
      </c>
      <c r="TIH169" s="494">
        <v>5</v>
      </c>
      <c r="TII169" s="494">
        <v>5</v>
      </c>
      <c r="TIJ169" s="494">
        <v>5</v>
      </c>
      <c r="TIK169" s="494">
        <v>5</v>
      </c>
      <c r="TIL169" s="494">
        <v>5</v>
      </c>
      <c r="TIM169" s="494">
        <v>5</v>
      </c>
      <c r="TIN169" s="494">
        <v>5</v>
      </c>
      <c r="TIO169" s="494">
        <v>5</v>
      </c>
      <c r="TIP169" s="494">
        <v>5</v>
      </c>
      <c r="TIQ169" s="494">
        <v>5</v>
      </c>
      <c r="TIR169" s="494">
        <v>5</v>
      </c>
      <c r="TIS169" s="494">
        <v>5</v>
      </c>
      <c r="TIT169" s="494">
        <v>5</v>
      </c>
      <c r="TIU169" s="494">
        <v>5</v>
      </c>
      <c r="TIV169" s="494">
        <v>5</v>
      </c>
      <c r="TIW169" s="494">
        <v>5</v>
      </c>
      <c r="TIX169" s="494">
        <v>5</v>
      </c>
      <c r="TIY169" s="494">
        <v>5</v>
      </c>
      <c r="TIZ169" s="494">
        <v>5</v>
      </c>
      <c r="TJA169" s="494">
        <v>5</v>
      </c>
      <c r="TJB169" s="494">
        <v>5</v>
      </c>
      <c r="TJC169" s="494">
        <v>5</v>
      </c>
      <c r="TJD169" s="494">
        <v>5</v>
      </c>
      <c r="TJE169" s="494">
        <v>5</v>
      </c>
      <c r="TJF169" s="494">
        <v>5</v>
      </c>
      <c r="TJG169" s="494">
        <v>5</v>
      </c>
      <c r="TJH169" s="494">
        <v>5</v>
      </c>
      <c r="TJI169" s="494">
        <v>5</v>
      </c>
      <c r="TJJ169" s="494">
        <v>5</v>
      </c>
      <c r="TJK169" s="494">
        <v>5</v>
      </c>
      <c r="TJL169" s="494">
        <v>5</v>
      </c>
      <c r="TJM169" s="494">
        <v>5</v>
      </c>
      <c r="TJN169" s="494">
        <v>5</v>
      </c>
      <c r="TJO169" s="494">
        <v>5</v>
      </c>
      <c r="TJP169" s="494">
        <v>5</v>
      </c>
      <c r="TJQ169" s="494">
        <v>5</v>
      </c>
      <c r="TJR169" s="494">
        <v>5</v>
      </c>
      <c r="TJS169" s="494">
        <v>5</v>
      </c>
      <c r="TJT169" s="494">
        <v>5</v>
      </c>
      <c r="TJU169" s="494">
        <v>5</v>
      </c>
      <c r="TJV169" s="494">
        <v>5</v>
      </c>
      <c r="TJW169" s="494">
        <v>5</v>
      </c>
      <c r="TJX169" s="494">
        <v>5</v>
      </c>
      <c r="TJY169" s="494">
        <v>5</v>
      </c>
      <c r="TJZ169" s="494">
        <v>5</v>
      </c>
      <c r="TKA169" s="494">
        <v>5</v>
      </c>
      <c r="TKB169" s="494">
        <v>5</v>
      </c>
      <c r="TKC169" s="494">
        <v>5</v>
      </c>
      <c r="TKD169" s="494">
        <v>5</v>
      </c>
      <c r="TKE169" s="494">
        <v>5</v>
      </c>
      <c r="TKF169" s="494">
        <v>5</v>
      </c>
      <c r="TKG169" s="494">
        <v>5</v>
      </c>
      <c r="TKH169" s="494">
        <v>5</v>
      </c>
      <c r="TKI169" s="494">
        <v>5</v>
      </c>
      <c r="TKJ169" s="494">
        <v>5</v>
      </c>
      <c r="TKK169" s="494">
        <v>5</v>
      </c>
      <c r="TKL169" s="494">
        <v>5</v>
      </c>
      <c r="TKM169" s="494">
        <v>5</v>
      </c>
      <c r="TKN169" s="494">
        <v>5</v>
      </c>
      <c r="TKO169" s="494">
        <v>5</v>
      </c>
      <c r="TKP169" s="494">
        <v>5</v>
      </c>
      <c r="TKQ169" s="494">
        <v>5</v>
      </c>
      <c r="TKR169" s="494">
        <v>5</v>
      </c>
      <c r="TKS169" s="494">
        <v>5</v>
      </c>
      <c r="TKT169" s="494">
        <v>5</v>
      </c>
      <c r="TKU169" s="494">
        <v>5</v>
      </c>
      <c r="TKV169" s="494">
        <v>5</v>
      </c>
      <c r="TKW169" s="494">
        <v>5</v>
      </c>
      <c r="TKX169" s="494">
        <v>5</v>
      </c>
      <c r="TKY169" s="494">
        <v>5</v>
      </c>
      <c r="TKZ169" s="494">
        <v>5</v>
      </c>
      <c r="TLA169" s="494">
        <v>5</v>
      </c>
      <c r="TLB169" s="494">
        <v>5</v>
      </c>
      <c r="TLC169" s="494">
        <v>5</v>
      </c>
      <c r="TLD169" s="494">
        <v>5</v>
      </c>
      <c r="TLE169" s="494">
        <v>5</v>
      </c>
      <c r="TLF169" s="494">
        <v>5</v>
      </c>
      <c r="TLG169" s="494">
        <v>5</v>
      </c>
      <c r="TLH169" s="494">
        <v>5</v>
      </c>
      <c r="TLI169" s="494">
        <v>5</v>
      </c>
      <c r="TLJ169" s="494">
        <v>5</v>
      </c>
      <c r="TLK169" s="494">
        <v>5</v>
      </c>
      <c r="TLL169" s="494">
        <v>5</v>
      </c>
      <c r="TLM169" s="494">
        <v>5</v>
      </c>
      <c r="TLN169" s="494">
        <v>5</v>
      </c>
      <c r="TLO169" s="494">
        <v>5</v>
      </c>
      <c r="TLP169" s="494">
        <v>5</v>
      </c>
      <c r="TLQ169" s="494">
        <v>5</v>
      </c>
      <c r="TLR169" s="494">
        <v>5</v>
      </c>
      <c r="TLS169" s="494">
        <v>5</v>
      </c>
      <c r="TLT169" s="494">
        <v>5</v>
      </c>
      <c r="TLU169" s="494">
        <v>5</v>
      </c>
      <c r="TLV169" s="494">
        <v>5</v>
      </c>
      <c r="TLW169" s="494">
        <v>5</v>
      </c>
      <c r="TLX169" s="494">
        <v>5</v>
      </c>
      <c r="TLY169" s="494">
        <v>5</v>
      </c>
      <c r="TLZ169" s="494">
        <v>5</v>
      </c>
      <c r="TMA169" s="494">
        <v>5</v>
      </c>
      <c r="TMB169" s="494">
        <v>5</v>
      </c>
      <c r="TMC169" s="494">
        <v>5</v>
      </c>
      <c r="TMD169" s="494">
        <v>5</v>
      </c>
      <c r="TME169" s="494">
        <v>5</v>
      </c>
      <c r="TMF169" s="494">
        <v>5</v>
      </c>
      <c r="TMG169" s="494">
        <v>5</v>
      </c>
      <c r="TMH169" s="494">
        <v>5</v>
      </c>
      <c r="TMI169" s="494">
        <v>5</v>
      </c>
      <c r="TMJ169" s="494">
        <v>5</v>
      </c>
      <c r="TMK169" s="494">
        <v>5</v>
      </c>
      <c r="TML169" s="494">
        <v>5</v>
      </c>
      <c r="TMM169" s="494">
        <v>5</v>
      </c>
      <c r="TMN169" s="494">
        <v>5</v>
      </c>
      <c r="TMO169" s="494">
        <v>5</v>
      </c>
      <c r="TMP169" s="494">
        <v>5</v>
      </c>
      <c r="TMQ169" s="494">
        <v>5</v>
      </c>
      <c r="TMR169" s="494">
        <v>5</v>
      </c>
      <c r="TMS169" s="494">
        <v>5</v>
      </c>
      <c r="TMT169" s="494">
        <v>5</v>
      </c>
      <c r="TMU169" s="494">
        <v>5</v>
      </c>
      <c r="TMV169" s="494">
        <v>5</v>
      </c>
      <c r="TMW169" s="494">
        <v>5</v>
      </c>
      <c r="TMX169" s="494">
        <v>5</v>
      </c>
      <c r="TMY169" s="494">
        <v>5</v>
      </c>
      <c r="TMZ169" s="494">
        <v>5</v>
      </c>
      <c r="TNA169" s="494">
        <v>5</v>
      </c>
      <c r="TNB169" s="494">
        <v>5</v>
      </c>
      <c r="TNC169" s="494">
        <v>5</v>
      </c>
      <c r="TND169" s="494">
        <v>5</v>
      </c>
      <c r="TNE169" s="494">
        <v>5</v>
      </c>
      <c r="TNF169" s="494">
        <v>5</v>
      </c>
      <c r="TNG169" s="494">
        <v>5</v>
      </c>
      <c r="TNH169" s="494">
        <v>5</v>
      </c>
      <c r="TNI169" s="494">
        <v>5</v>
      </c>
      <c r="TNJ169" s="494">
        <v>5</v>
      </c>
      <c r="TNK169" s="494">
        <v>5</v>
      </c>
      <c r="TNL169" s="494">
        <v>5</v>
      </c>
      <c r="TNM169" s="494">
        <v>5</v>
      </c>
      <c r="TNN169" s="494">
        <v>5</v>
      </c>
      <c r="TNO169" s="494">
        <v>5</v>
      </c>
      <c r="TNP169" s="494">
        <v>5</v>
      </c>
      <c r="TNQ169" s="494">
        <v>5</v>
      </c>
      <c r="TNR169" s="494">
        <v>5</v>
      </c>
      <c r="TNS169" s="494">
        <v>5</v>
      </c>
      <c r="TNT169" s="494">
        <v>5</v>
      </c>
      <c r="TNU169" s="494">
        <v>5</v>
      </c>
      <c r="TNV169" s="494">
        <v>5</v>
      </c>
      <c r="TNW169" s="494">
        <v>5</v>
      </c>
      <c r="TNX169" s="494">
        <v>5</v>
      </c>
      <c r="TNY169" s="494">
        <v>5</v>
      </c>
      <c r="TNZ169" s="494">
        <v>5</v>
      </c>
      <c r="TOA169" s="494">
        <v>5</v>
      </c>
      <c r="TOB169" s="494">
        <v>5</v>
      </c>
      <c r="TOC169" s="494">
        <v>5</v>
      </c>
      <c r="TOD169" s="494">
        <v>5</v>
      </c>
      <c r="TOE169" s="494">
        <v>5</v>
      </c>
      <c r="TOF169" s="494">
        <v>5</v>
      </c>
      <c r="TOG169" s="494">
        <v>5</v>
      </c>
      <c r="TOH169" s="494">
        <v>5</v>
      </c>
      <c r="TOI169" s="494">
        <v>5</v>
      </c>
      <c r="TOJ169" s="494">
        <v>5</v>
      </c>
      <c r="TOK169" s="494">
        <v>5</v>
      </c>
      <c r="TOL169" s="494">
        <v>5</v>
      </c>
      <c r="TOM169" s="494">
        <v>5</v>
      </c>
      <c r="TON169" s="494">
        <v>5</v>
      </c>
      <c r="TOO169" s="494">
        <v>5</v>
      </c>
      <c r="TOP169" s="494">
        <v>5</v>
      </c>
      <c r="TOQ169" s="494">
        <v>5</v>
      </c>
      <c r="TOR169" s="494">
        <v>5</v>
      </c>
      <c r="TOS169" s="494">
        <v>5</v>
      </c>
      <c r="TOT169" s="494">
        <v>5</v>
      </c>
      <c r="TOU169" s="494">
        <v>5</v>
      </c>
      <c r="TOV169" s="494">
        <v>5</v>
      </c>
      <c r="TOW169" s="494">
        <v>5</v>
      </c>
      <c r="TOX169" s="494">
        <v>5</v>
      </c>
      <c r="TOY169" s="494">
        <v>5</v>
      </c>
      <c r="TOZ169" s="494">
        <v>5</v>
      </c>
      <c r="TPA169" s="494">
        <v>5</v>
      </c>
      <c r="TPB169" s="494">
        <v>5</v>
      </c>
      <c r="TPC169" s="494">
        <v>5</v>
      </c>
      <c r="TPD169" s="494">
        <v>5</v>
      </c>
      <c r="TPE169" s="494">
        <v>5</v>
      </c>
      <c r="TPF169" s="494">
        <v>5</v>
      </c>
      <c r="TPG169" s="494">
        <v>5</v>
      </c>
      <c r="TPH169" s="494">
        <v>5</v>
      </c>
      <c r="TPI169" s="494">
        <v>5</v>
      </c>
      <c r="TPJ169" s="494">
        <v>5</v>
      </c>
      <c r="TPK169" s="494">
        <v>5</v>
      </c>
      <c r="TPL169" s="494">
        <v>5</v>
      </c>
      <c r="TPM169" s="494">
        <v>5</v>
      </c>
      <c r="TPN169" s="494">
        <v>5</v>
      </c>
      <c r="TPO169" s="494">
        <v>5</v>
      </c>
      <c r="TPP169" s="494">
        <v>5</v>
      </c>
      <c r="TPQ169" s="494">
        <v>5</v>
      </c>
      <c r="TPR169" s="494">
        <v>5</v>
      </c>
      <c r="TPS169" s="494">
        <v>5</v>
      </c>
      <c r="TPT169" s="494">
        <v>5</v>
      </c>
      <c r="TPU169" s="494">
        <v>5</v>
      </c>
      <c r="TPV169" s="494">
        <v>5</v>
      </c>
      <c r="TPW169" s="494">
        <v>5</v>
      </c>
      <c r="TPX169" s="494">
        <v>5</v>
      </c>
      <c r="TPY169" s="494">
        <v>5</v>
      </c>
      <c r="TPZ169" s="494">
        <v>5</v>
      </c>
      <c r="TQA169" s="494">
        <v>5</v>
      </c>
      <c r="TQB169" s="494">
        <v>5</v>
      </c>
      <c r="TQC169" s="494">
        <v>5</v>
      </c>
      <c r="TQD169" s="494">
        <v>5</v>
      </c>
      <c r="TQE169" s="494">
        <v>5</v>
      </c>
      <c r="TQF169" s="494">
        <v>5</v>
      </c>
      <c r="TQG169" s="494">
        <v>5</v>
      </c>
      <c r="TQH169" s="494">
        <v>5</v>
      </c>
      <c r="TQI169" s="494">
        <v>5</v>
      </c>
      <c r="TQJ169" s="494">
        <v>5</v>
      </c>
      <c r="TQK169" s="494">
        <v>5</v>
      </c>
      <c r="TQL169" s="494">
        <v>5</v>
      </c>
      <c r="TQM169" s="494">
        <v>5</v>
      </c>
      <c r="TQN169" s="494">
        <v>5</v>
      </c>
      <c r="TQO169" s="494">
        <v>5</v>
      </c>
      <c r="TQP169" s="494">
        <v>5</v>
      </c>
      <c r="TQQ169" s="494">
        <v>5</v>
      </c>
      <c r="TQR169" s="494">
        <v>5</v>
      </c>
      <c r="TQS169" s="494">
        <v>5</v>
      </c>
      <c r="TQT169" s="494">
        <v>5</v>
      </c>
      <c r="TQU169" s="494">
        <v>5</v>
      </c>
      <c r="TQV169" s="494">
        <v>5</v>
      </c>
      <c r="TQW169" s="494">
        <v>5</v>
      </c>
      <c r="TQX169" s="494">
        <v>5</v>
      </c>
      <c r="TQY169" s="494">
        <v>5</v>
      </c>
      <c r="TQZ169" s="494">
        <v>5</v>
      </c>
      <c r="TRA169" s="494">
        <v>5</v>
      </c>
      <c r="TRB169" s="494">
        <v>5</v>
      </c>
      <c r="TRC169" s="494">
        <v>5</v>
      </c>
      <c r="TRD169" s="494">
        <v>5</v>
      </c>
      <c r="TRE169" s="494">
        <v>5</v>
      </c>
      <c r="TRF169" s="494">
        <v>5</v>
      </c>
      <c r="TRG169" s="494">
        <v>5</v>
      </c>
      <c r="TRH169" s="494">
        <v>5</v>
      </c>
      <c r="TRI169" s="494">
        <v>5</v>
      </c>
      <c r="TRJ169" s="494">
        <v>5</v>
      </c>
      <c r="TRK169" s="494">
        <v>5</v>
      </c>
      <c r="TRL169" s="494">
        <v>5</v>
      </c>
      <c r="TRM169" s="494">
        <v>5</v>
      </c>
      <c r="TRN169" s="494">
        <v>5</v>
      </c>
      <c r="TRO169" s="494">
        <v>5</v>
      </c>
      <c r="TRP169" s="494">
        <v>5</v>
      </c>
      <c r="TRQ169" s="494">
        <v>5</v>
      </c>
      <c r="TRR169" s="494">
        <v>5</v>
      </c>
      <c r="TRS169" s="494">
        <v>5</v>
      </c>
      <c r="TRT169" s="494">
        <v>5</v>
      </c>
      <c r="TRU169" s="494">
        <v>5</v>
      </c>
      <c r="TRV169" s="494">
        <v>5</v>
      </c>
      <c r="TRW169" s="494">
        <v>5</v>
      </c>
      <c r="TRX169" s="494">
        <v>5</v>
      </c>
      <c r="TRY169" s="494">
        <v>5</v>
      </c>
      <c r="TRZ169" s="494">
        <v>5</v>
      </c>
      <c r="TSA169" s="494">
        <v>5</v>
      </c>
      <c r="TSB169" s="494">
        <v>5</v>
      </c>
      <c r="TSC169" s="494">
        <v>5</v>
      </c>
      <c r="TSD169" s="494">
        <v>5</v>
      </c>
      <c r="TSE169" s="494">
        <v>5</v>
      </c>
      <c r="TSF169" s="494">
        <v>5</v>
      </c>
      <c r="TSG169" s="494">
        <v>5</v>
      </c>
      <c r="TSH169" s="494">
        <v>5</v>
      </c>
      <c r="TSI169" s="494">
        <v>5</v>
      </c>
      <c r="TSJ169" s="494">
        <v>5</v>
      </c>
      <c r="TSK169" s="494">
        <v>5</v>
      </c>
      <c r="TSL169" s="494">
        <v>5</v>
      </c>
      <c r="TSM169" s="494">
        <v>5</v>
      </c>
      <c r="TSN169" s="494">
        <v>5</v>
      </c>
      <c r="TSO169" s="494">
        <v>5</v>
      </c>
      <c r="TSP169" s="494">
        <v>5</v>
      </c>
      <c r="TSQ169" s="494">
        <v>5</v>
      </c>
      <c r="TSR169" s="494">
        <v>5</v>
      </c>
      <c r="TSS169" s="494">
        <v>5</v>
      </c>
      <c r="TST169" s="494">
        <v>5</v>
      </c>
      <c r="TSU169" s="494">
        <v>5</v>
      </c>
      <c r="TSV169" s="494">
        <v>5</v>
      </c>
      <c r="TSW169" s="494">
        <v>5</v>
      </c>
      <c r="TSX169" s="494">
        <v>5</v>
      </c>
      <c r="TSY169" s="494">
        <v>5</v>
      </c>
      <c r="TSZ169" s="494">
        <v>5</v>
      </c>
      <c r="TTA169" s="494">
        <v>5</v>
      </c>
      <c r="TTB169" s="494">
        <v>5</v>
      </c>
      <c r="TTC169" s="494">
        <v>5</v>
      </c>
      <c r="TTD169" s="494">
        <v>5</v>
      </c>
      <c r="TTE169" s="494">
        <v>5</v>
      </c>
      <c r="TTF169" s="494">
        <v>5</v>
      </c>
      <c r="TTG169" s="494">
        <v>5</v>
      </c>
      <c r="TTH169" s="494">
        <v>5</v>
      </c>
      <c r="TTI169" s="494">
        <v>5</v>
      </c>
      <c r="TTJ169" s="494">
        <v>5</v>
      </c>
      <c r="TTK169" s="494">
        <v>5</v>
      </c>
      <c r="TTL169" s="494">
        <v>5</v>
      </c>
      <c r="TTM169" s="494">
        <v>5</v>
      </c>
      <c r="TTN169" s="494">
        <v>5</v>
      </c>
      <c r="TTO169" s="494">
        <v>5</v>
      </c>
      <c r="TTP169" s="494">
        <v>5</v>
      </c>
      <c r="TTQ169" s="494">
        <v>5</v>
      </c>
      <c r="TTR169" s="494">
        <v>5</v>
      </c>
      <c r="TTS169" s="494">
        <v>5</v>
      </c>
      <c r="TTT169" s="494">
        <v>5</v>
      </c>
      <c r="TTU169" s="494">
        <v>5</v>
      </c>
      <c r="TTV169" s="494">
        <v>5</v>
      </c>
      <c r="TTW169" s="494">
        <v>5</v>
      </c>
      <c r="TTX169" s="494">
        <v>5</v>
      </c>
      <c r="TTY169" s="494">
        <v>5</v>
      </c>
      <c r="TTZ169" s="494">
        <v>5</v>
      </c>
      <c r="TUA169" s="494">
        <v>5</v>
      </c>
      <c r="TUB169" s="494">
        <v>5</v>
      </c>
      <c r="TUC169" s="494">
        <v>5</v>
      </c>
      <c r="TUD169" s="494">
        <v>5</v>
      </c>
      <c r="TUE169" s="494">
        <v>5</v>
      </c>
      <c r="TUF169" s="494">
        <v>5</v>
      </c>
      <c r="TUG169" s="494">
        <v>5</v>
      </c>
      <c r="TUH169" s="494">
        <v>5</v>
      </c>
      <c r="TUI169" s="494">
        <v>5</v>
      </c>
      <c r="TUJ169" s="494">
        <v>5</v>
      </c>
      <c r="TUK169" s="494">
        <v>5</v>
      </c>
      <c r="TUL169" s="494">
        <v>5</v>
      </c>
      <c r="TUM169" s="494">
        <v>5</v>
      </c>
      <c r="TUN169" s="494">
        <v>5</v>
      </c>
      <c r="TUO169" s="494">
        <v>5</v>
      </c>
      <c r="TUP169" s="494">
        <v>5</v>
      </c>
      <c r="TUQ169" s="494">
        <v>5</v>
      </c>
      <c r="TUR169" s="494">
        <v>5</v>
      </c>
      <c r="TUS169" s="494">
        <v>5</v>
      </c>
      <c r="TUT169" s="494">
        <v>5</v>
      </c>
      <c r="TUU169" s="494">
        <v>5</v>
      </c>
      <c r="TUV169" s="494">
        <v>5</v>
      </c>
      <c r="TUW169" s="494">
        <v>5</v>
      </c>
      <c r="TUX169" s="494">
        <v>5</v>
      </c>
      <c r="TUY169" s="494">
        <v>5</v>
      </c>
      <c r="TUZ169" s="494">
        <v>5</v>
      </c>
      <c r="TVA169" s="494">
        <v>5</v>
      </c>
      <c r="TVB169" s="494">
        <v>5</v>
      </c>
      <c r="TVC169" s="494">
        <v>5</v>
      </c>
      <c r="TVD169" s="494">
        <v>5</v>
      </c>
      <c r="TVE169" s="494">
        <v>5</v>
      </c>
      <c r="TVF169" s="494">
        <v>5</v>
      </c>
      <c r="TVG169" s="494">
        <v>5</v>
      </c>
      <c r="TVH169" s="494">
        <v>5</v>
      </c>
      <c r="TVI169" s="494">
        <v>5</v>
      </c>
      <c r="TVJ169" s="494">
        <v>5</v>
      </c>
      <c r="TVK169" s="494">
        <v>5</v>
      </c>
      <c r="TVL169" s="494">
        <v>5</v>
      </c>
      <c r="TVM169" s="494">
        <v>5</v>
      </c>
      <c r="TVN169" s="494">
        <v>5</v>
      </c>
      <c r="TVO169" s="494">
        <v>5</v>
      </c>
      <c r="TVP169" s="494">
        <v>5</v>
      </c>
      <c r="TVQ169" s="494">
        <v>5</v>
      </c>
      <c r="TVR169" s="494">
        <v>5</v>
      </c>
      <c r="TVS169" s="494">
        <v>5</v>
      </c>
      <c r="TVT169" s="494">
        <v>5</v>
      </c>
      <c r="TVU169" s="494">
        <v>5</v>
      </c>
      <c r="TVV169" s="494">
        <v>5</v>
      </c>
      <c r="TVW169" s="494">
        <v>5</v>
      </c>
      <c r="TVX169" s="494">
        <v>5</v>
      </c>
      <c r="TVY169" s="494">
        <v>5</v>
      </c>
      <c r="TVZ169" s="494">
        <v>5</v>
      </c>
      <c r="TWA169" s="494">
        <v>5</v>
      </c>
      <c r="TWB169" s="494">
        <v>5</v>
      </c>
      <c r="TWC169" s="494">
        <v>5</v>
      </c>
      <c r="TWD169" s="494">
        <v>5</v>
      </c>
      <c r="TWE169" s="494">
        <v>5</v>
      </c>
      <c r="TWF169" s="494">
        <v>5</v>
      </c>
      <c r="TWG169" s="494">
        <v>5</v>
      </c>
      <c r="TWH169" s="494">
        <v>5</v>
      </c>
      <c r="TWI169" s="494">
        <v>5</v>
      </c>
      <c r="TWJ169" s="494">
        <v>5</v>
      </c>
      <c r="TWK169" s="494">
        <v>5</v>
      </c>
      <c r="TWL169" s="494">
        <v>5</v>
      </c>
      <c r="TWM169" s="494">
        <v>5</v>
      </c>
      <c r="TWN169" s="494">
        <v>5</v>
      </c>
      <c r="TWO169" s="494">
        <v>5</v>
      </c>
      <c r="TWP169" s="494">
        <v>5</v>
      </c>
      <c r="TWQ169" s="494">
        <v>5</v>
      </c>
      <c r="TWR169" s="494">
        <v>5</v>
      </c>
      <c r="TWS169" s="494">
        <v>5</v>
      </c>
      <c r="TWT169" s="494">
        <v>5</v>
      </c>
      <c r="TWU169" s="494">
        <v>5</v>
      </c>
      <c r="TWV169" s="494">
        <v>5</v>
      </c>
      <c r="TWW169" s="494">
        <v>5</v>
      </c>
      <c r="TWX169" s="494">
        <v>5</v>
      </c>
      <c r="TWY169" s="494">
        <v>5</v>
      </c>
      <c r="TWZ169" s="494">
        <v>5</v>
      </c>
      <c r="TXA169" s="494">
        <v>5</v>
      </c>
      <c r="TXB169" s="494">
        <v>5</v>
      </c>
      <c r="TXC169" s="494">
        <v>5</v>
      </c>
      <c r="TXD169" s="494">
        <v>5</v>
      </c>
      <c r="TXE169" s="494">
        <v>5</v>
      </c>
      <c r="TXF169" s="494">
        <v>5</v>
      </c>
      <c r="TXG169" s="494">
        <v>5</v>
      </c>
      <c r="TXH169" s="494">
        <v>5</v>
      </c>
      <c r="TXI169" s="494">
        <v>5</v>
      </c>
      <c r="TXJ169" s="494">
        <v>5</v>
      </c>
      <c r="TXK169" s="494">
        <v>5</v>
      </c>
      <c r="TXL169" s="494">
        <v>5</v>
      </c>
      <c r="TXM169" s="494">
        <v>5</v>
      </c>
      <c r="TXN169" s="494">
        <v>5</v>
      </c>
      <c r="TXO169" s="494">
        <v>5</v>
      </c>
      <c r="TXP169" s="494">
        <v>5</v>
      </c>
      <c r="TXQ169" s="494">
        <v>5</v>
      </c>
      <c r="TXR169" s="494">
        <v>5</v>
      </c>
      <c r="TXS169" s="494">
        <v>5</v>
      </c>
      <c r="TXT169" s="494">
        <v>5</v>
      </c>
      <c r="TXU169" s="494">
        <v>5</v>
      </c>
      <c r="TXV169" s="494">
        <v>5</v>
      </c>
      <c r="TXW169" s="494">
        <v>5</v>
      </c>
      <c r="TXX169" s="494">
        <v>5</v>
      </c>
      <c r="TXY169" s="494">
        <v>5</v>
      </c>
      <c r="TXZ169" s="494">
        <v>5</v>
      </c>
      <c r="TYA169" s="494">
        <v>5</v>
      </c>
      <c r="TYB169" s="494">
        <v>5</v>
      </c>
      <c r="TYC169" s="494">
        <v>5</v>
      </c>
      <c r="TYD169" s="494">
        <v>5</v>
      </c>
      <c r="TYE169" s="494">
        <v>5</v>
      </c>
      <c r="TYF169" s="494">
        <v>5</v>
      </c>
      <c r="TYG169" s="494">
        <v>5</v>
      </c>
      <c r="TYH169" s="494">
        <v>5</v>
      </c>
      <c r="TYI169" s="494">
        <v>5</v>
      </c>
      <c r="TYJ169" s="494">
        <v>5</v>
      </c>
      <c r="TYK169" s="494">
        <v>5</v>
      </c>
      <c r="TYL169" s="494">
        <v>5</v>
      </c>
      <c r="TYM169" s="494">
        <v>5</v>
      </c>
      <c r="TYN169" s="494">
        <v>5</v>
      </c>
      <c r="TYO169" s="494">
        <v>5</v>
      </c>
      <c r="TYP169" s="494">
        <v>5</v>
      </c>
      <c r="TYQ169" s="494">
        <v>5</v>
      </c>
      <c r="TYR169" s="494">
        <v>5</v>
      </c>
      <c r="TYS169" s="494">
        <v>5</v>
      </c>
      <c r="TYT169" s="494">
        <v>5</v>
      </c>
      <c r="TYU169" s="494">
        <v>5</v>
      </c>
      <c r="TYV169" s="494">
        <v>5</v>
      </c>
      <c r="TYW169" s="494">
        <v>5</v>
      </c>
      <c r="TYX169" s="494">
        <v>5</v>
      </c>
      <c r="TYY169" s="494">
        <v>5</v>
      </c>
      <c r="TYZ169" s="494">
        <v>5</v>
      </c>
      <c r="TZA169" s="494">
        <v>5</v>
      </c>
      <c r="TZB169" s="494">
        <v>5</v>
      </c>
      <c r="TZC169" s="494">
        <v>5</v>
      </c>
      <c r="TZD169" s="494">
        <v>5</v>
      </c>
      <c r="TZE169" s="494">
        <v>5</v>
      </c>
      <c r="TZF169" s="494">
        <v>5</v>
      </c>
      <c r="TZG169" s="494">
        <v>5</v>
      </c>
      <c r="TZH169" s="494">
        <v>5</v>
      </c>
      <c r="TZI169" s="494">
        <v>5</v>
      </c>
      <c r="TZJ169" s="494">
        <v>5</v>
      </c>
      <c r="TZK169" s="494">
        <v>5</v>
      </c>
      <c r="TZL169" s="494">
        <v>5</v>
      </c>
      <c r="TZM169" s="494">
        <v>5</v>
      </c>
      <c r="TZN169" s="494">
        <v>5</v>
      </c>
      <c r="TZO169" s="494">
        <v>5</v>
      </c>
      <c r="TZP169" s="494">
        <v>5</v>
      </c>
      <c r="TZQ169" s="494">
        <v>5</v>
      </c>
      <c r="TZR169" s="494">
        <v>5</v>
      </c>
      <c r="TZS169" s="494">
        <v>5</v>
      </c>
      <c r="TZT169" s="494">
        <v>5</v>
      </c>
      <c r="TZU169" s="494">
        <v>5</v>
      </c>
      <c r="TZV169" s="494">
        <v>5</v>
      </c>
      <c r="TZW169" s="494">
        <v>5</v>
      </c>
      <c r="TZX169" s="494">
        <v>5</v>
      </c>
      <c r="TZY169" s="494">
        <v>5</v>
      </c>
      <c r="TZZ169" s="494">
        <v>5</v>
      </c>
      <c r="UAA169" s="494">
        <v>5</v>
      </c>
      <c r="UAB169" s="494">
        <v>5</v>
      </c>
      <c r="UAC169" s="494">
        <v>5</v>
      </c>
      <c r="UAD169" s="494">
        <v>5</v>
      </c>
      <c r="UAE169" s="494">
        <v>5</v>
      </c>
      <c r="UAF169" s="494">
        <v>5</v>
      </c>
      <c r="UAG169" s="494">
        <v>5</v>
      </c>
      <c r="UAH169" s="494">
        <v>5</v>
      </c>
      <c r="UAI169" s="494">
        <v>5</v>
      </c>
      <c r="UAJ169" s="494">
        <v>5</v>
      </c>
      <c r="UAK169" s="494">
        <v>5</v>
      </c>
      <c r="UAL169" s="494">
        <v>5</v>
      </c>
      <c r="UAM169" s="494">
        <v>5</v>
      </c>
      <c r="UAN169" s="494">
        <v>5</v>
      </c>
      <c r="UAO169" s="494">
        <v>5</v>
      </c>
      <c r="UAP169" s="494">
        <v>5</v>
      </c>
      <c r="UAQ169" s="494">
        <v>5</v>
      </c>
      <c r="UAR169" s="494">
        <v>5</v>
      </c>
      <c r="UAS169" s="494">
        <v>5</v>
      </c>
      <c r="UAT169" s="494">
        <v>5</v>
      </c>
      <c r="UAU169" s="494">
        <v>5</v>
      </c>
      <c r="UAV169" s="494">
        <v>5</v>
      </c>
      <c r="UAW169" s="494">
        <v>5</v>
      </c>
      <c r="UAX169" s="494">
        <v>5</v>
      </c>
      <c r="UAY169" s="494">
        <v>5</v>
      </c>
      <c r="UAZ169" s="494">
        <v>5</v>
      </c>
      <c r="UBA169" s="494">
        <v>5</v>
      </c>
      <c r="UBB169" s="494">
        <v>5</v>
      </c>
      <c r="UBC169" s="494">
        <v>5</v>
      </c>
      <c r="UBD169" s="494">
        <v>5</v>
      </c>
      <c r="UBE169" s="494">
        <v>5</v>
      </c>
      <c r="UBF169" s="494">
        <v>5</v>
      </c>
      <c r="UBG169" s="494">
        <v>5</v>
      </c>
      <c r="UBH169" s="494">
        <v>5</v>
      </c>
      <c r="UBI169" s="494">
        <v>5</v>
      </c>
      <c r="UBJ169" s="494">
        <v>5</v>
      </c>
      <c r="UBK169" s="494">
        <v>5</v>
      </c>
      <c r="UBL169" s="494">
        <v>5</v>
      </c>
      <c r="UBM169" s="494">
        <v>5</v>
      </c>
      <c r="UBN169" s="494">
        <v>5</v>
      </c>
      <c r="UBO169" s="494">
        <v>5</v>
      </c>
      <c r="UBP169" s="494">
        <v>5</v>
      </c>
      <c r="UBQ169" s="494">
        <v>5</v>
      </c>
      <c r="UBR169" s="494">
        <v>5</v>
      </c>
      <c r="UBS169" s="494">
        <v>5</v>
      </c>
      <c r="UBT169" s="494">
        <v>5</v>
      </c>
      <c r="UBU169" s="494">
        <v>5</v>
      </c>
      <c r="UBV169" s="494">
        <v>5</v>
      </c>
      <c r="UBW169" s="494">
        <v>5</v>
      </c>
      <c r="UBX169" s="494">
        <v>5</v>
      </c>
      <c r="UBY169" s="494">
        <v>5</v>
      </c>
      <c r="UBZ169" s="494">
        <v>5</v>
      </c>
      <c r="UCA169" s="494">
        <v>5</v>
      </c>
      <c r="UCB169" s="494">
        <v>5</v>
      </c>
      <c r="UCC169" s="494">
        <v>5</v>
      </c>
      <c r="UCD169" s="494">
        <v>5</v>
      </c>
      <c r="UCE169" s="494">
        <v>5</v>
      </c>
      <c r="UCF169" s="494">
        <v>5</v>
      </c>
      <c r="UCG169" s="494">
        <v>5</v>
      </c>
      <c r="UCH169" s="494">
        <v>5</v>
      </c>
      <c r="UCI169" s="494">
        <v>5</v>
      </c>
      <c r="UCJ169" s="494">
        <v>5</v>
      </c>
      <c r="UCK169" s="494">
        <v>5</v>
      </c>
      <c r="UCL169" s="494">
        <v>5</v>
      </c>
      <c r="UCM169" s="494">
        <v>5</v>
      </c>
      <c r="UCN169" s="494">
        <v>5</v>
      </c>
      <c r="UCO169" s="494">
        <v>5</v>
      </c>
      <c r="UCP169" s="494">
        <v>5</v>
      </c>
      <c r="UCQ169" s="494">
        <v>5</v>
      </c>
      <c r="UCR169" s="494">
        <v>5</v>
      </c>
      <c r="UCS169" s="494">
        <v>5</v>
      </c>
      <c r="UCT169" s="494">
        <v>5</v>
      </c>
      <c r="UCU169" s="494">
        <v>5</v>
      </c>
      <c r="UCV169" s="494">
        <v>5</v>
      </c>
      <c r="UCW169" s="494">
        <v>5</v>
      </c>
      <c r="UCX169" s="494">
        <v>5</v>
      </c>
      <c r="UCY169" s="494">
        <v>5</v>
      </c>
      <c r="UCZ169" s="494">
        <v>5</v>
      </c>
      <c r="UDA169" s="494">
        <v>5</v>
      </c>
      <c r="UDB169" s="494">
        <v>5</v>
      </c>
      <c r="UDC169" s="494">
        <v>5</v>
      </c>
      <c r="UDD169" s="494">
        <v>5</v>
      </c>
      <c r="UDE169" s="494">
        <v>5</v>
      </c>
      <c r="UDF169" s="494">
        <v>5</v>
      </c>
      <c r="UDG169" s="494">
        <v>5</v>
      </c>
      <c r="UDH169" s="494">
        <v>5</v>
      </c>
      <c r="UDI169" s="494">
        <v>5</v>
      </c>
      <c r="UDJ169" s="494">
        <v>5</v>
      </c>
      <c r="UDK169" s="494">
        <v>5</v>
      </c>
      <c r="UDL169" s="494">
        <v>5</v>
      </c>
      <c r="UDM169" s="494">
        <v>5</v>
      </c>
      <c r="UDN169" s="494">
        <v>5</v>
      </c>
      <c r="UDO169" s="494">
        <v>5</v>
      </c>
      <c r="UDP169" s="494">
        <v>5</v>
      </c>
      <c r="UDQ169" s="494">
        <v>5</v>
      </c>
      <c r="UDR169" s="494">
        <v>5</v>
      </c>
      <c r="UDS169" s="494">
        <v>5</v>
      </c>
      <c r="UDT169" s="494">
        <v>5</v>
      </c>
      <c r="UDU169" s="494">
        <v>5</v>
      </c>
      <c r="UDV169" s="494">
        <v>5</v>
      </c>
      <c r="UDW169" s="494">
        <v>5</v>
      </c>
      <c r="UDX169" s="494">
        <v>5</v>
      </c>
      <c r="UDY169" s="494">
        <v>5</v>
      </c>
      <c r="UDZ169" s="494">
        <v>5</v>
      </c>
      <c r="UEA169" s="494">
        <v>5</v>
      </c>
      <c r="UEB169" s="494">
        <v>5</v>
      </c>
      <c r="UEC169" s="494">
        <v>5</v>
      </c>
      <c r="UED169" s="494">
        <v>5</v>
      </c>
      <c r="UEE169" s="494">
        <v>5</v>
      </c>
      <c r="UEF169" s="494">
        <v>5</v>
      </c>
      <c r="UEG169" s="494">
        <v>5</v>
      </c>
      <c r="UEH169" s="494">
        <v>5</v>
      </c>
      <c r="UEI169" s="494">
        <v>5</v>
      </c>
      <c r="UEJ169" s="494">
        <v>5</v>
      </c>
      <c r="UEK169" s="494">
        <v>5</v>
      </c>
      <c r="UEL169" s="494">
        <v>5</v>
      </c>
      <c r="UEM169" s="494">
        <v>5</v>
      </c>
      <c r="UEN169" s="494">
        <v>5</v>
      </c>
      <c r="UEO169" s="494">
        <v>5</v>
      </c>
      <c r="UEP169" s="494">
        <v>5</v>
      </c>
      <c r="UEQ169" s="494">
        <v>5</v>
      </c>
      <c r="UER169" s="494">
        <v>5</v>
      </c>
      <c r="UES169" s="494">
        <v>5</v>
      </c>
      <c r="UET169" s="494">
        <v>5</v>
      </c>
      <c r="UEU169" s="494">
        <v>5</v>
      </c>
      <c r="UEV169" s="494">
        <v>5</v>
      </c>
      <c r="UEW169" s="494">
        <v>5</v>
      </c>
      <c r="UEX169" s="494">
        <v>5</v>
      </c>
      <c r="UEY169" s="494">
        <v>5</v>
      </c>
      <c r="UEZ169" s="494">
        <v>5</v>
      </c>
      <c r="UFA169" s="494">
        <v>5</v>
      </c>
      <c r="UFB169" s="494">
        <v>5</v>
      </c>
      <c r="UFC169" s="494">
        <v>5</v>
      </c>
      <c r="UFD169" s="494">
        <v>5</v>
      </c>
      <c r="UFE169" s="494">
        <v>5</v>
      </c>
      <c r="UFF169" s="494">
        <v>5</v>
      </c>
      <c r="UFG169" s="494">
        <v>5</v>
      </c>
      <c r="UFH169" s="494">
        <v>5</v>
      </c>
      <c r="UFI169" s="494">
        <v>5</v>
      </c>
      <c r="UFJ169" s="494">
        <v>5</v>
      </c>
      <c r="UFK169" s="494">
        <v>5</v>
      </c>
      <c r="UFL169" s="494">
        <v>5</v>
      </c>
      <c r="UFM169" s="494">
        <v>5</v>
      </c>
      <c r="UFN169" s="494">
        <v>5</v>
      </c>
      <c r="UFO169" s="494">
        <v>5</v>
      </c>
      <c r="UFP169" s="494">
        <v>5</v>
      </c>
      <c r="UFQ169" s="494">
        <v>5</v>
      </c>
      <c r="UFR169" s="494">
        <v>5</v>
      </c>
      <c r="UFS169" s="494">
        <v>5</v>
      </c>
      <c r="UFT169" s="494">
        <v>5</v>
      </c>
      <c r="UFU169" s="494">
        <v>5</v>
      </c>
      <c r="UFV169" s="494">
        <v>5</v>
      </c>
      <c r="UFW169" s="494">
        <v>5</v>
      </c>
      <c r="UFX169" s="494">
        <v>5</v>
      </c>
      <c r="UFY169" s="494">
        <v>5</v>
      </c>
      <c r="UFZ169" s="494">
        <v>5</v>
      </c>
      <c r="UGA169" s="494">
        <v>5</v>
      </c>
      <c r="UGB169" s="494">
        <v>5</v>
      </c>
      <c r="UGC169" s="494">
        <v>5</v>
      </c>
      <c r="UGD169" s="494">
        <v>5</v>
      </c>
      <c r="UGE169" s="494">
        <v>5</v>
      </c>
      <c r="UGF169" s="494">
        <v>5</v>
      </c>
      <c r="UGG169" s="494">
        <v>5</v>
      </c>
      <c r="UGH169" s="494">
        <v>5</v>
      </c>
      <c r="UGI169" s="494">
        <v>5</v>
      </c>
      <c r="UGJ169" s="494">
        <v>5</v>
      </c>
      <c r="UGK169" s="494">
        <v>5</v>
      </c>
      <c r="UGL169" s="494">
        <v>5</v>
      </c>
      <c r="UGM169" s="494">
        <v>5</v>
      </c>
      <c r="UGN169" s="494">
        <v>5</v>
      </c>
      <c r="UGO169" s="494">
        <v>5</v>
      </c>
      <c r="UGP169" s="494">
        <v>5</v>
      </c>
      <c r="UGQ169" s="494">
        <v>5</v>
      </c>
      <c r="UGR169" s="494">
        <v>5</v>
      </c>
      <c r="UGS169" s="494">
        <v>5</v>
      </c>
      <c r="UGT169" s="494">
        <v>5</v>
      </c>
      <c r="UGU169" s="494">
        <v>5</v>
      </c>
      <c r="UGV169" s="494">
        <v>5</v>
      </c>
      <c r="UGW169" s="494">
        <v>5</v>
      </c>
      <c r="UGX169" s="494">
        <v>5</v>
      </c>
      <c r="UGY169" s="494">
        <v>5</v>
      </c>
      <c r="UGZ169" s="494">
        <v>5</v>
      </c>
      <c r="UHA169" s="494">
        <v>5</v>
      </c>
      <c r="UHB169" s="494">
        <v>5</v>
      </c>
      <c r="UHC169" s="494">
        <v>5</v>
      </c>
      <c r="UHD169" s="494">
        <v>5</v>
      </c>
      <c r="UHE169" s="494">
        <v>5</v>
      </c>
      <c r="UHF169" s="494">
        <v>5</v>
      </c>
      <c r="UHG169" s="494">
        <v>5</v>
      </c>
      <c r="UHH169" s="494">
        <v>5</v>
      </c>
      <c r="UHI169" s="494">
        <v>5</v>
      </c>
      <c r="UHJ169" s="494">
        <v>5</v>
      </c>
      <c r="UHK169" s="494">
        <v>5</v>
      </c>
      <c r="UHL169" s="494">
        <v>5</v>
      </c>
      <c r="UHM169" s="494">
        <v>5</v>
      </c>
      <c r="UHN169" s="494">
        <v>5</v>
      </c>
      <c r="UHO169" s="494">
        <v>5</v>
      </c>
      <c r="UHP169" s="494">
        <v>5</v>
      </c>
      <c r="UHQ169" s="494">
        <v>5</v>
      </c>
      <c r="UHR169" s="494">
        <v>5</v>
      </c>
      <c r="UHS169" s="494">
        <v>5</v>
      </c>
      <c r="UHT169" s="494">
        <v>5</v>
      </c>
      <c r="UHU169" s="494">
        <v>5</v>
      </c>
      <c r="UHV169" s="494">
        <v>5</v>
      </c>
      <c r="UHW169" s="494">
        <v>5</v>
      </c>
      <c r="UHX169" s="494">
        <v>5</v>
      </c>
      <c r="UHY169" s="494">
        <v>5</v>
      </c>
      <c r="UHZ169" s="494">
        <v>5</v>
      </c>
      <c r="UIA169" s="494">
        <v>5</v>
      </c>
      <c r="UIB169" s="494">
        <v>5</v>
      </c>
      <c r="UIC169" s="494">
        <v>5</v>
      </c>
      <c r="UID169" s="494">
        <v>5</v>
      </c>
      <c r="UIE169" s="494">
        <v>5</v>
      </c>
      <c r="UIF169" s="494">
        <v>5</v>
      </c>
      <c r="UIG169" s="494">
        <v>5</v>
      </c>
      <c r="UIH169" s="494">
        <v>5</v>
      </c>
      <c r="UII169" s="494">
        <v>5</v>
      </c>
      <c r="UIJ169" s="494">
        <v>5</v>
      </c>
      <c r="UIK169" s="494">
        <v>5</v>
      </c>
      <c r="UIL169" s="494">
        <v>5</v>
      </c>
      <c r="UIM169" s="494">
        <v>5</v>
      </c>
      <c r="UIN169" s="494">
        <v>5</v>
      </c>
      <c r="UIO169" s="494">
        <v>5</v>
      </c>
      <c r="UIP169" s="494">
        <v>5</v>
      </c>
      <c r="UIQ169" s="494">
        <v>5</v>
      </c>
      <c r="UIR169" s="494">
        <v>5</v>
      </c>
      <c r="UIS169" s="494">
        <v>5</v>
      </c>
      <c r="UIT169" s="494">
        <v>5</v>
      </c>
      <c r="UIU169" s="494">
        <v>5</v>
      </c>
      <c r="UIV169" s="494">
        <v>5</v>
      </c>
      <c r="UIW169" s="494">
        <v>5</v>
      </c>
      <c r="UIX169" s="494">
        <v>5</v>
      </c>
      <c r="UIY169" s="494">
        <v>5</v>
      </c>
      <c r="UIZ169" s="494">
        <v>5</v>
      </c>
      <c r="UJA169" s="494">
        <v>5</v>
      </c>
      <c r="UJB169" s="494">
        <v>5</v>
      </c>
      <c r="UJC169" s="494">
        <v>5</v>
      </c>
      <c r="UJD169" s="494">
        <v>5</v>
      </c>
      <c r="UJE169" s="494">
        <v>5</v>
      </c>
      <c r="UJF169" s="494">
        <v>5</v>
      </c>
      <c r="UJG169" s="494">
        <v>5</v>
      </c>
      <c r="UJH169" s="494">
        <v>5</v>
      </c>
      <c r="UJI169" s="494">
        <v>5</v>
      </c>
      <c r="UJJ169" s="494">
        <v>5</v>
      </c>
      <c r="UJK169" s="494">
        <v>5</v>
      </c>
      <c r="UJL169" s="494">
        <v>5</v>
      </c>
      <c r="UJM169" s="494">
        <v>5</v>
      </c>
      <c r="UJN169" s="494">
        <v>5</v>
      </c>
      <c r="UJO169" s="494">
        <v>5</v>
      </c>
      <c r="UJP169" s="494">
        <v>5</v>
      </c>
      <c r="UJQ169" s="494">
        <v>5</v>
      </c>
      <c r="UJR169" s="494">
        <v>5</v>
      </c>
      <c r="UJS169" s="494">
        <v>5</v>
      </c>
      <c r="UJT169" s="494">
        <v>5</v>
      </c>
      <c r="UJU169" s="494">
        <v>5</v>
      </c>
      <c r="UJV169" s="494">
        <v>5</v>
      </c>
      <c r="UJW169" s="494">
        <v>5</v>
      </c>
      <c r="UJX169" s="494">
        <v>5</v>
      </c>
      <c r="UJY169" s="494">
        <v>5</v>
      </c>
      <c r="UJZ169" s="494">
        <v>5</v>
      </c>
      <c r="UKA169" s="494">
        <v>5</v>
      </c>
      <c r="UKB169" s="494">
        <v>5</v>
      </c>
      <c r="UKC169" s="494">
        <v>5</v>
      </c>
      <c r="UKD169" s="494">
        <v>5</v>
      </c>
      <c r="UKE169" s="494">
        <v>5</v>
      </c>
      <c r="UKF169" s="494">
        <v>5</v>
      </c>
      <c r="UKG169" s="494">
        <v>5</v>
      </c>
      <c r="UKH169" s="494">
        <v>5</v>
      </c>
      <c r="UKI169" s="494">
        <v>5</v>
      </c>
      <c r="UKJ169" s="494">
        <v>5</v>
      </c>
      <c r="UKK169" s="494">
        <v>5</v>
      </c>
      <c r="UKL169" s="494">
        <v>5</v>
      </c>
      <c r="UKM169" s="494">
        <v>5</v>
      </c>
      <c r="UKN169" s="494">
        <v>5</v>
      </c>
      <c r="UKO169" s="494">
        <v>5</v>
      </c>
      <c r="UKP169" s="494">
        <v>5</v>
      </c>
      <c r="UKQ169" s="494">
        <v>5</v>
      </c>
      <c r="UKR169" s="494">
        <v>5</v>
      </c>
      <c r="UKS169" s="494">
        <v>5</v>
      </c>
      <c r="UKT169" s="494">
        <v>5</v>
      </c>
      <c r="UKU169" s="494">
        <v>5</v>
      </c>
      <c r="UKV169" s="494">
        <v>5</v>
      </c>
      <c r="UKW169" s="494">
        <v>5</v>
      </c>
      <c r="UKX169" s="494">
        <v>5</v>
      </c>
      <c r="UKY169" s="494">
        <v>5</v>
      </c>
      <c r="UKZ169" s="494">
        <v>5</v>
      </c>
      <c r="ULA169" s="494">
        <v>5</v>
      </c>
      <c r="ULB169" s="494">
        <v>5</v>
      </c>
      <c r="ULC169" s="494">
        <v>5</v>
      </c>
      <c r="ULD169" s="494">
        <v>5</v>
      </c>
      <c r="ULE169" s="494">
        <v>5</v>
      </c>
      <c r="ULF169" s="494">
        <v>5</v>
      </c>
      <c r="ULG169" s="494">
        <v>5</v>
      </c>
      <c r="ULH169" s="494">
        <v>5</v>
      </c>
      <c r="ULI169" s="494">
        <v>5</v>
      </c>
      <c r="ULJ169" s="494">
        <v>5</v>
      </c>
      <c r="ULK169" s="494">
        <v>5</v>
      </c>
      <c r="ULL169" s="494">
        <v>5</v>
      </c>
      <c r="ULM169" s="494">
        <v>5</v>
      </c>
      <c r="ULN169" s="494">
        <v>5</v>
      </c>
      <c r="ULO169" s="494">
        <v>5</v>
      </c>
      <c r="ULP169" s="494">
        <v>5</v>
      </c>
      <c r="ULQ169" s="494">
        <v>5</v>
      </c>
      <c r="ULR169" s="494">
        <v>5</v>
      </c>
      <c r="ULS169" s="494">
        <v>5</v>
      </c>
      <c r="ULT169" s="494">
        <v>5</v>
      </c>
      <c r="ULU169" s="494">
        <v>5</v>
      </c>
      <c r="ULV169" s="494">
        <v>5</v>
      </c>
      <c r="ULW169" s="494">
        <v>5</v>
      </c>
      <c r="ULX169" s="494">
        <v>5</v>
      </c>
      <c r="ULY169" s="494">
        <v>5</v>
      </c>
      <c r="ULZ169" s="494">
        <v>5</v>
      </c>
      <c r="UMA169" s="494">
        <v>5</v>
      </c>
      <c r="UMB169" s="494">
        <v>5</v>
      </c>
      <c r="UMC169" s="494">
        <v>5</v>
      </c>
      <c r="UMD169" s="494">
        <v>5</v>
      </c>
      <c r="UME169" s="494">
        <v>5</v>
      </c>
      <c r="UMF169" s="494">
        <v>5</v>
      </c>
      <c r="UMG169" s="494">
        <v>5</v>
      </c>
      <c r="UMH169" s="494">
        <v>5</v>
      </c>
      <c r="UMI169" s="494">
        <v>5</v>
      </c>
      <c r="UMJ169" s="494">
        <v>5</v>
      </c>
      <c r="UMK169" s="494">
        <v>5</v>
      </c>
      <c r="UML169" s="494">
        <v>5</v>
      </c>
      <c r="UMM169" s="494">
        <v>5</v>
      </c>
      <c r="UMN169" s="494">
        <v>5</v>
      </c>
      <c r="UMO169" s="494">
        <v>5</v>
      </c>
      <c r="UMP169" s="494">
        <v>5</v>
      </c>
      <c r="UMQ169" s="494">
        <v>5</v>
      </c>
      <c r="UMR169" s="494">
        <v>5</v>
      </c>
      <c r="UMS169" s="494">
        <v>5</v>
      </c>
      <c r="UMT169" s="494">
        <v>5</v>
      </c>
      <c r="UMU169" s="494">
        <v>5</v>
      </c>
      <c r="UMV169" s="494">
        <v>5</v>
      </c>
      <c r="UMW169" s="494">
        <v>5</v>
      </c>
      <c r="UMX169" s="494">
        <v>5</v>
      </c>
      <c r="UMY169" s="494">
        <v>5</v>
      </c>
      <c r="UMZ169" s="494">
        <v>5</v>
      </c>
      <c r="UNA169" s="494">
        <v>5</v>
      </c>
      <c r="UNB169" s="494">
        <v>5</v>
      </c>
      <c r="UNC169" s="494">
        <v>5</v>
      </c>
      <c r="UND169" s="494">
        <v>5</v>
      </c>
      <c r="UNE169" s="494">
        <v>5</v>
      </c>
      <c r="UNF169" s="494">
        <v>5</v>
      </c>
      <c r="UNG169" s="494">
        <v>5</v>
      </c>
      <c r="UNH169" s="494">
        <v>5</v>
      </c>
      <c r="UNI169" s="494">
        <v>5</v>
      </c>
      <c r="UNJ169" s="494">
        <v>5</v>
      </c>
      <c r="UNK169" s="494">
        <v>5</v>
      </c>
      <c r="UNL169" s="494">
        <v>5</v>
      </c>
      <c r="UNM169" s="494">
        <v>5</v>
      </c>
      <c r="UNN169" s="494">
        <v>5</v>
      </c>
      <c r="UNO169" s="494">
        <v>5</v>
      </c>
      <c r="UNP169" s="494">
        <v>5</v>
      </c>
      <c r="UNQ169" s="494">
        <v>5</v>
      </c>
      <c r="UNR169" s="494">
        <v>5</v>
      </c>
      <c r="UNS169" s="494">
        <v>5</v>
      </c>
      <c r="UNT169" s="494">
        <v>5</v>
      </c>
      <c r="UNU169" s="494">
        <v>5</v>
      </c>
      <c r="UNV169" s="494">
        <v>5</v>
      </c>
      <c r="UNW169" s="494">
        <v>5</v>
      </c>
      <c r="UNX169" s="494">
        <v>5</v>
      </c>
      <c r="UNY169" s="494">
        <v>5</v>
      </c>
      <c r="UNZ169" s="494">
        <v>5</v>
      </c>
      <c r="UOA169" s="494">
        <v>5</v>
      </c>
      <c r="UOB169" s="494">
        <v>5</v>
      </c>
      <c r="UOC169" s="494">
        <v>5</v>
      </c>
      <c r="UOD169" s="494">
        <v>5</v>
      </c>
      <c r="UOE169" s="494">
        <v>5</v>
      </c>
      <c r="UOF169" s="494">
        <v>5</v>
      </c>
      <c r="UOG169" s="494">
        <v>5</v>
      </c>
      <c r="UOH169" s="494">
        <v>5</v>
      </c>
      <c r="UOI169" s="494">
        <v>5</v>
      </c>
      <c r="UOJ169" s="494">
        <v>5</v>
      </c>
      <c r="UOK169" s="494">
        <v>5</v>
      </c>
      <c r="UOL169" s="494">
        <v>5</v>
      </c>
      <c r="UOM169" s="494">
        <v>5</v>
      </c>
      <c r="UON169" s="494">
        <v>5</v>
      </c>
      <c r="UOO169" s="494">
        <v>5</v>
      </c>
      <c r="UOP169" s="494">
        <v>5</v>
      </c>
      <c r="UOQ169" s="494">
        <v>5</v>
      </c>
      <c r="UOR169" s="494">
        <v>5</v>
      </c>
      <c r="UOS169" s="494">
        <v>5</v>
      </c>
      <c r="UOT169" s="494">
        <v>5</v>
      </c>
      <c r="UOU169" s="494">
        <v>5</v>
      </c>
      <c r="UOV169" s="494">
        <v>5</v>
      </c>
      <c r="UOW169" s="494">
        <v>5</v>
      </c>
      <c r="UOX169" s="494">
        <v>5</v>
      </c>
      <c r="UOY169" s="494">
        <v>5</v>
      </c>
      <c r="UOZ169" s="494">
        <v>5</v>
      </c>
      <c r="UPA169" s="494">
        <v>5</v>
      </c>
      <c r="UPB169" s="494">
        <v>5</v>
      </c>
      <c r="UPC169" s="494">
        <v>5</v>
      </c>
      <c r="UPD169" s="494">
        <v>5</v>
      </c>
      <c r="UPE169" s="494">
        <v>5</v>
      </c>
      <c r="UPF169" s="494">
        <v>5</v>
      </c>
      <c r="UPG169" s="494">
        <v>5</v>
      </c>
      <c r="UPH169" s="494">
        <v>5</v>
      </c>
      <c r="UPI169" s="494">
        <v>5</v>
      </c>
      <c r="UPJ169" s="494">
        <v>5</v>
      </c>
      <c r="UPK169" s="494">
        <v>5</v>
      </c>
      <c r="UPL169" s="494">
        <v>5</v>
      </c>
      <c r="UPM169" s="494">
        <v>5</v>
      </c>
      <c r="UPN169" s="494">
        <v>5</v>
      </c>
      <c r="UPO169" s="494">
        <v>5</v>
      </c>
      <c r="UPP169" s="494">
        <v>5</v>
      </c>
      <c r="UPQ169" s="494">
        <v>5</v>
      </c>
      <c r="UPR169" s="494">
        <v>5</v>
      </c>
      <c r="UPS169" s="494">
        <v>5</v>
      </c>
      <c r="UPT169" s="494">
        <v>5</v>
      </c>
      <c r="UPU169" s="494">
        <v>5</v>
      </c>
      <c r="UPV169" s="494">
        <v>5</v>
      </c>
      <c r="UPW169" s="494">
        <v>5</v>
      </c>
      <c r="UPX169" s="494">
        <v>5</v>
      </c>
      <c r="UPY169" s="494">
        <v>5</v>
      </c>
      <c r="UPZ169" s="494">
        <v>5</v>
      </c>
      <c r="UQA169" s="494">
        <v>5</v>
      </c>
      <c r="UQB169" s="494">
        <v>5</v>
      </c>
      <c r="UQC169" s="494">
        <v>5</v>
      </c>
      <c r="UQD169" s="494">
        <v>5</v>
      </c>
      <c r="UQE169" s="494">
        <v>5</v>
      </c>
      <c r="UQF169" s="494">
        <v>5</v>
      </c>
      <c r="UQG169" s="494">
        <v>5</v>
      </c>
      <c r="UQH169" s="494">
        <v>5</v>
      </c>
      <c r="UQI169" s="494">
        <v>5</v>
      </c>
      <c r="UQJ169" s="494">
        <v>5</v>
      </c>
      <c r="UQK169" s="494">
        <v>5</v>
      </c>
      <c r="UQL169" s="494">
        <v>5</v>
      </c>
      <c r="UQM169" s="494">
        <v>5</v>
      </c>
      <c r="UQN169" s="494">
        <v>5</v>
      </c>
      <c r="UQO169" s="494">
        <v>5</v>
      </c>
      <c r="UQP169" s="494">
        <v>5</v>
      </c>
      <c r="UQQ169" s="494">
        <v>5</v>
      </c>
      <c r="UQR169" s="494">
        <v>5</v>
      </c>
      <c r="UQS169" s="494">
        <v>5</v>
      </c>
      <c r="UQT169" s="494">
        <v>5</v>
      </c>
      <c r="UQU169" s="494">
        <v>5</v>
      </c>
      <c r="UQV169" s="494">
        <v>5</v>
      </c>
      <c r="UQW169" s="494">
        <v>5</v>
      </c>
      <c r="UQX169" s="494">
        <v>5</v>
      </c>
      <c r="UQY169" s="494">
        <v>5</v>
      </c>
      <c r="UQZ169" s="494">
        <v>5</v>
      </c>
      <c r="URA169" s="494">
        <v>5</v>
      </c>
      <c r="URB169" s="494">
        <v>5</v>
      </c>
      <c r="URC169" s="494">
        <v>5</v>
      </c>
      <c r="URD169" s="494">
        <v>5</v>
      </c>
      <c r="URE169" s="494">
        <v>5</v>
      </c>
      <c r="URF169" s="494">
        <v>5</v>
      </c>
      <c r="URG169" s="494">
        <v>5</v>
      </c>
      <c r="URH169" s="494">
        <v>5</v>
      </c>
      <c r="URI169" s="494">
        <v>5</v>
      </c>
      <c r="URJ169" s="494">
        <v>5</v>
      </c>
      <c r="URK169" s="494">
        <v>5</v>
      </c>
      <c r="URL169" s="494">
        <v>5</v>
      </c>
      <c r="URM169" s="494">
        <v>5</v>
      </c>
      <c r="URN169" s="494">
        <v>5</v>
      </c>
      <c r="URO169" s="494">
        <v>5</v>
      </c>
      <c r="URP169" s="494">
        <v>5</v>
      </c>
      <c r="URQ169" s="494">
        <v>5</v>
      </c>
      <c r="URR169" s="494">
        <v>5</v>
      </c>
      <c r="URS169" s="494">
        <v>5</v>
      </c>
      <c r="URT169" s="494">
        <v>5</v>
      </c>
      <c r="URU169" s="494">
        <v>5</v>
      </c>
      <c r="URV169" s="494">
        <v>5</v>
      </c>
      <c r="URW169" s="494">
        <v>5</v>
      </c>
      <c r="URX169" s="494">
        <v>5</v>
      </c>
      <c r="URY169" s="494">
        <v>5</v>
      </c>
      <c r="URZ169" s="494">
        <v>5</v>
      </c>
      <c r="USA169" s="494">
        <v>5</v>
      </c>
      <c r="USB169" s="494">
        <v>5</v>
      </c>
      <c r="USC169" s="494">
        <v>5</v>
      </c>
      <c r="USD169" s="494">
        <v>5</v>
      </c>
      <c r="USE169" s="494">
        <v>5</v>
      </c>
      <c r="USF169" s="494">
        <v>5</v>
      </c>
      <c r="USG169" s="494">
        <v>5</v>
      </c>
      <c r="USH169" s="494">
        <v>5</v>
      </c>
      <c r="USI169" s="494">
        <v>5</v>
      </c>
      <c r="USJ169" s="494">
        <v>5</v>
      </c>
      <c r="USK169" s="494">
        <v>5</v>
      </c>
      <c r="USL169" s="494">
        <v>5</v>
      </c>
      <c r="USM169" s="494">
        <v>5</v>
      </c>
      <c r="USN169" s="494">
        <v>5</v>
      </c>
      <c r="USO169" s="494">
        <v>5</v>
      </c>
      <c r="USP169" s="494">
        <v>5</v>
      </c>
      <c r="USQ169" s="494">
        <v>5</v>
      </c>
      <c r="USR169" s="494">
        <v>5</v>
      </c>
      <c r="USS169" s="494">
        <v>5</v>
      </c>
      <c r="UST169" s="494">
        <v>5</v>
      </c>
      <c r="USU169" s="494">
        <v>5</v>
      </c>
      <c r="USV169" s="494">
        <v>5</v>
      </c>
      <c r="USW169" s="494">
        <v>5</v>
      </c>
      <c r="USX169" s="494">
        <v>5</v>
      </c>
      <c r="USY169" s="494">
        <v>5</v>
      </c>
      <c r="USZ169" s="494">
        <v>5</v>
      </c>
      <c r="UTA169" s="494">
        <v>5</v>
      </c>
      <c r="UTB169" s="494">
        <v>5</v>
      </c>
      <c r="UTC169" s="494">
        <v>5</v>
      </c>
      <c r="UTD169" s="494">
        <v>5</v>
      </c>
      <c r="UTE169" s="494">
        <v>5</v>
      </c>
      <c r="UTF169" s="494">
        <v>5</v>
      </c>
      <c r="UTG169" s="494">
        <v>5</v>
      </c>
      <c r="UTH169" s="494">
        <v>5</v>
      </c>
      <c r="UTI169" s="494">
        <v>5</v>
      </c>
      <c r="UTJ169" s="494">
        <v>5</v>
      </c>
      <c r="UTK169" s="494">
        <v>5</v>
      </c>
      <c r="UTL169" s="494">
        <v>5</v>
      </c>
      <c r="UTM169" s="494">
        <v>5</v>
      </c>
      <c r="UTN169" s="494">
        <v>5</v>
      </c>
      <c r="UTO169" s="494">
        <v>5</v>
      </c>
      <c r="UTP169" s="494">
        <v>5</v>
      </c>
      <c r="UTQ169" s="494">
        <v>5</v>
      </c>
      <c r="UTR169" s="494">
        <v>5</v>
      </c>
      <c r="UTS169" s="494">
        <v>5</v>
      </c>
      <c r="UTT169" s="494">
        <v>5</v>
      </c>
      <c r="UTU169" s="494">
        <v>5</v>
      </c>
      <c r="UTV169" s="494">
        <v>5</v>
      </c>
      <c r="UTW169" s="494">
        <v>5</v>
      </c>
      <c r="UTX169" s="494">
        <v>5</v>
      </c>
      <c r="UTY169" s="494">
        <v>5</v>
      </c>
      <c r="UTZ169" s="494">
        <v>5</v>
      </c>
      <c r="UUA169" s="494">
        <v>5</v>
      </c>
      <c r="UUB169" s="494">
        <v>5</v>
      </c>
      <c r="UUC169" s="494">
        <v>5</v>
      </c>
      <c r="UUD169" s="494">
        <v>5</v>
      </c>
      <c r="UUE169" s="494">
        <v>5</v>
      </c>
      <c r="UUF169" s="494">
        <v>5</v>
      </c>
      <c r="UUG169" s="494">
        <v>5</v>
      </c>
      <c r="UUH169" s="494">
        <v>5</v>
      </c>
      <c r="UUI169" s="494">
        <v>5</v>
      </c>
      <c r="UUJ169" s="494">
        <v>5</v>
      </c>
      <c r="UUK169" s="494">
        <v>5</v>
      </c>
      <c r="UUL169" s="494">
        <v>5</v>
      </c>
      <c r="UUM169" s="494">
        <v>5</v>
      </c>
      <c r="UUN169" s="494">
        <v>5</v>
      </c>
      <c r="UUO169" s="494">
        <v>5</v>
      </c>
      <c r="UUP169" s="494">
        <v>5</v>
      </c>
      <c r="UUQ169" s="494">
        <v>5</v>
      </c>
      <c r="UUR169" s="494">
        <v>5</v>
      </c>
      <c r="UUS169" s="494">
        <v>5</v>
      </c>
      <c r="UUT169" s="494">
        <v>5</v>
      </c>
      <c r="UUU169" s="494">
        <v>5</v>
      </c>
      <c r="UUV169" s="494">
        <v>5</v>
      </c>
      <c r="UUW169" s="494">
        <v>5</v>
      </c>
      <c r="UUX169" s="494">
        <v>5</v>
      </c>
      <c r="UUY169" s="494">
        <v>5</v>
      </c>
      <c r="UUZ169" s="494">
        <v>5</v>
      </c>
      <c r="UVA169" s="494">
        <v>5</v>
      </c>
      <c r="UVB169" s="494">
        <v>5</v>
      </c>
      <c r="UVC169" s="494">
        <v>5</v>
      </c>
      <c r="UVD169" s="494">
        <v>5</v>
      </c>
      <c r="UVE169" s="494">
        <v>5</v>
      </c>
      <c r="UVF169" s="494">
        <v>5</v>
      </c>
      <c r="UVG169" s="494">
        <v>5</v>
      </c>
      <c r="UVH169" s="494">
        <v>5</v>
      </c>
      <c r="UVI169" s="494">
        <v>5</v>
      </c>
      <c r="UVJ169" s="494">
        <v>5</v>
      </c>
      <c r="UVK169" s="494">
        <v>5</v>
      </c>
      <c r="UVL169" s="494">
        <v>5</v>
      </c>
      <c r="UVM169" s="494">
        <v>5</v>
      </c>
      <c r="UVN169" s="494">
        <v>5</v>
      </c>
      <c r="UVO169" s="494">
        <v>5</v>
      </c>
      <c r="UVP169" s="494">
        <v>5</v>
      </c>
      <c r="UVQ169" s="494">
        <v>5</v>
      </c>
      <c r="UVR169" s="494">
        <v>5</v>
      </c>
      <c r="UVS169" s="494">
        <v>5</v>
      </c>
      <c r="UVT169" s="494">
        <v>5</v>
      </c>
      <c r="UVU169" s="494">
        <v>5</v>
      </c>
      <c r="UVV169" s="494">
        <v>5</v>
      </c>
      <c r="UVW169" s="494">
        <v>5</v>
      </c>
      <c r="UVX169" s="494">
        <v>5</v>
      </c>
      <c r="UVY169" s="494">
        <v>5</v>
      </c>
      <c r="UVZ169" s="494">
        <v>5</v>
      </c>
      <c r="UWA169" s="494">
        <v>5</v>
      </c>
      <c r="UWB169" s="494">
        <v>5</v>
      </c>
      <c r="UWC169" s="494">
        <v>5</v>
      </c>
      <c r="UWD169" s="494">
        <v>5</v>
      </c>
      <c r="UWE169" s="494">
        <v>5</v>
      </c>
      <c r="UWF169" s="494">
        <v>5</v>
      </c>
      <c r="UWG169" s="494">
        <v>5</v>
      </c>
      <c r="UWH169" s="494">
        <v>5</v>
      </c>
      <c r="UWI169" s="494">
        <v>5</v>
      </c>
      <c r="UWJ169" s="494">
        <v>5</v>
      </c>
      <c r="UWK169" s="494">
        <v>5</v>
      </c>
      <c r="UWL169" s="494">
        <v>5</v>
      </c>
      <c r="UWM169" s="494">
        <v>5</v>
      </c>
      <c r="UWN169" s="494">
        <v>5</v>
      </c>
      <c r="UWO169" s="494">
        <v>5</v>
      </c>
      <c r="UWP169" s="494">
        <v>5</v>
      </c>
      <c r="UWQ169" s="494">
        <v>5</v>
      </c>
      <c r="UWR169" s="494">
        <v>5</v>
      </c>
      <c r="UWS169" s="494">
        <v>5</v>
      </c>
      <c r="UWT169" s="494">
        <v>5</v>
      </c>
      <c r="UWU169" s="494">
        <v>5</v>
      </c>
      <c r="UWV169" s="494">
        <v>5</v>
      </c>
      <c r="UWW169" s="494">
        <v>5</v>
      </c>
      <c r="UWX169" s="494">
        <v>5</v>
      </c>
      <c r="UWY169" s="494">
        <v>5</v>
      </c>
      <c r="UWZ169" s="494">
        <v>5</v>
      </c>
      <c r="UXA169" s="494">
        <v>5</v>
      </c>
      <c r="UXB169" s="494">
        <v>5</v>
      </c>
      <c r="UXC169" s="494">
        <v>5</v>
      </c>
      <c r="UXD169" s="494">
        <v>5</v>
      </c>
      <c r="UXE169" s="494">
        <v>5</v>
      </c>
      <c r="UXF169" s="494">
        <v>5</v>
      </c>
      <c r="UXG169" s="494">
        <v>5</v>
      </c>
      <c r="UXH169" s="494">
        <v>5</v>
      </c>
      <c r="UXI169" s="494">
        <v>5</v>
      </c>
      <c r="UXJ169" s="494">
        <v>5</v>
      </c>
      <c r="UXK169" s="494">
        <v>5</v>
      </c>
      <c r="UXL169" s="494">
        <v>5</v>
      </c>
      <c r="UXM169" s="494">
        <v>5</v>
      </c>
      <c r="UXN169" s="494">
        <v>5</v>
      </c>
      <c r="UXO169" s="494">
        <v>5</v>
      </c>
      <c r="UXP169" s="494">
        <v>5</v>
      </c>
      <c r="UXQ169" s="494">
        <v>5</v>
      </c>
      <c r="UXR169" s="494">
        <v>5</v>
      </c>
      <c r="UXS169" s="494">
        <v>5</v>
      </c>
      <c r="UXT169" s="494">
        <v>5</v>
      </c>
      <c r="UXU169" s="494">
        <v>5</v>
      </c>
      <c r="UXV169" s="494">
        <v>5</v>
      </c>
      <c r="UXW169" s="494">
        <v>5</v>
      </c>
      <c r="UXX169" s="494">
        <v>5</v>
      </c>
      <c r="UXY169" s="494">
        <v>5</v>
      </c>
      <c r="UXZ169" s="494">
        <v>5</v>
      </c>
      <c r="UYA169" s="494">
        <v>5</v>
      </c>
      <c r="UYB169" s="494">
        <v>5</v>
      </c>
      <c r="UYC169" s="494">
        <v>5</v>
      </c>
      <c r="UYD169" s="494">
        <v>5</v>
      </c>
      <c r="UYE169" s="494">
        <v>5</v>
      </c>
      <c r="UYF169" s="494">
        <v>5</v>
      </c>
      <c r="UYG169" s="494">
        <v>5</v>
      </c>
      <c r="UYH169" s="494">
        <v>5</v>
      </c>
      <c r="UYI169" s="494">
        <v>5</v>
      </c>
      <c r="UYJ169" s="494">
        <v>5</v>
      </c>
      <c r="UYK169" s="494">
        <v>5</v>
      </c>
      <c r="UYL169" s="494">
        <v>5</v>
      </c>
      <c r="UYM169" s="494">
        <v>5</v>
      </c>
      <c r="UYN169" s="494">
        <v>5</v>
      </c>
      <c r="UYO169" s="494">
        <v>5</v>
      </c>
      <c r="UYP169" s="494">
        <v>5</v>
      </c>
      <c r="UYQ169" s="494">
        <v>5</v>
      </c>
      <c r="UYR169" s="494">
        <v>5</v>
      </c>
      <c r="UYS169" s="494">
        <v>5</v>
      </c>
      <c r="UYT169" s="494">
        <v>5</v>
      </c>
      <c r="UYU169" s="494">
        <v>5</v>
      </c>
      <c r="UYV169" s="494">
        <v>5</v>
      </c>
      <c r="UYW169" s="494">
        <v>5</v>
      </c>
      <c r="UYX169" s="494">
        <v>5</v>
      </c>
      <c r="UYY169" s="494">
        <v>5</v>
      </c>
      <c r="UYZ169" s="494">
        <v>5</v>
      </c>
      <c r="UZA169" s="494">
        <v>5</v>
      </c>
      <c r="UZB169" s="494">
        <v>5</v>
      </c>
      <c r="UZC169" s="494">
        <v>5</v>
      </c>
      <c r="UZD169" s="494">
        <v>5</v>
      </c>
      <c r="UZE169" s="494">
        <v>5</v>
      </c>
      <c r="UZF169" s="494">
        <v>5</v>
      </c>
      <c r="UZG169" s="494">
        <v>5</v>
      </c>
      <c r="UZH169" s="494">
        <v>5</v>
      </c>
      <c r="UZI169" s="494">
        <v>5</v>
      </c>
      <c r="UZJ169" s="494">
        <v>5</v>
      </c>
      <c r="UZK169" s="494">
        <v>5</v>
      </c>
      <c r="UZL169" s="494">
        <v>5</v>
      </c>
      <c r="UZM169" s="494">
        <v>5</v>
      </c>
      <c r="UZN169" s="494">
        <v>5</v>
      </c>
      <c r="UZO169" s="494">
        <v>5</v>
      </c>
      <c r="UZP169" s="494">
        <v>5</v>
      </c>
      <c r="UZQ169" s="494">
        <v>5</v>
      </c>
      <c r="UZR169" s="494">
        <v>5</v>
      </c>
      <c r="UZS169" s="494">
        <v>5</v>
      </c>
      <c r="UZT169" s="494">
        <v>5</v>
      </c>
      <c r="UZU169" s="494">
        <v>5</v>
      </c>
      <c r="UZV169" s="494">
        <v>5</v>
      </c>
      <c r="UZW169" s="494">
        <v>5</v>
      </c>
      <c r="UZX169" s="494">
        <v>5</v>
      </c>
      <c r="UZY169" s="494">
        <v>5</v>
      </c>
      <c r="UZZ169" s="494">
        <v>5</v>
      </c>
      <c r="VAA169" s="494">
        <v>5</v>
      </c>
      <c r="VAB169" s="494">
        <v>5</v>
      </c>
      <c r="VAC169" s="494">
        <v>5</v>
      </c>
      <c r="VAD169" s="494">
        <v>5</v>
      </c>
      <c r="VAE169" s="494">
        <v>5</v>
      </c>
      <c r="VAF169" s="494">
        <v>5</v>
      </c>
      <c r="VAG169" s="494">
        <v>5</v>
      </c>
      <c r="VAH169" s="494">
        <v>5</v>
      </c>
      <c r="VAI169" s="494">
        <v>5</v>
      </c>
      <c r="VAJ169" s="494">
        <v>5</v>
      </c>
      <c r="VAK169" s="494">
        <v>5</v>
      </c>
      <c r="VAL169" s="494">
        <v>5</v>
      </c>
      <c r="VAM169" s="494">
        <v>5</v>
      </c>
      <c r="VAN169" s="494">
        <v>5</v>
      </c>
      <c r="VAO169" s="494">
        <v>5</v>
      </c>
      <c r="VAP169" s="494">
        <v>5</v>
      </c>
      <c r="VAQ169" s="494">
        <v>5</v>
      </c>
      <c r="VAR169" s="494">
        <v>5</v>
      </c>
      <c r="VAS169" s="494">
        <v>5</v>
      </c>
      <c r="VAT169" s="494">
        <v>5</v>
      </c>
      <c r="VAU169" s="494">
        <v>5</v>
      </c>
      <c r="VAV169" s="494">
        <v>5</v>
      </c>
      <c r="VAW169" s="494">
        <v>5</v>
      </c>
      <c r="VAX169" s="494">
        <v>5</v>
      </c>
      <c r="VAY169" s="494">
        <v>5</v>
      </c>
      <c r="VAZ169" s="494">
        <v>5</v>
      </c>
      <c r="VBA169" s="494">
        <v>5</v>
      </c>
      <c r="VBB169" s="494">
        <v>5</v>
      </c>
      <c r="VBC169" s="494">
        <v>5</v>
      </c>
      <c r="VBD169" s="494">
        <v>5</v>
      </c>
      <c r="VBE169" s="494">
        <v>5</v>
      </c>
      <c r="VBF169" s="494">
        <v>5</v>
      </c>
      <c r="VBG169" s="494">
        <v>5</v>
      </c>
      <c r="VBH169" s="494">
        <v>5</v>
      </c>
      <c r="VBI169" s="494">
        <v>5</v>
      </c>
      <c r="VBJ169" s="494">
        <v>5</v>
      </c>
      <c r="VBK169" s="494">
        <v>5</v>
      </c>
      <c r="VBL169" s="494">
        <v>5</v>
      </c>
      <c r="VBM169" s="494">
        <v>5</v>
      </c>
      <c r="VBN169" s="494">
        <v>5</v>
      </c>
      <c r="VBO169" s="494">
        <v>5</v>
      </c>
      <c r="VBP169" s="494">
        <v>5</v>
      </c>
      <c r="VBQ169" s="494">
        <v>5</v>
      </c>
      <c r="VBR169" s="494">
        <v>5</v>
      </c>
      <c r="VBS169" s="494">
        <v>5</v>
      </c>
      <c r="VBT169" s="494">
        <v>5</v>
      </c>
      <c r="VBU169" s="494">
        <v>5</v>
      </c>
      <c r="VBV169" s="494">
        <v>5</v>
      </c>
      <c r="VBW169" s="494">
        <v>5</v>
      </c>
      <c r="VBX169" s="494">
        <v>5</v>
      </c>
      <c r="VBY169" s="494">
        <v>5</v>
      </c>
      <c r="VBZ169" s="494">
        <v>5</v>
      </c>
      <c r="VCA169" s="494">
        <v>5</v>
      </c>
      <c r="VCB169" s="494">
        <v>5</v>
      </c>
      <c r="VCC169" s="494">
        <v>5</v>
      </c>
      <c r="VCD169" s="494">
        <v>5</v>
      </c>
      <c r="VCE169" s="494">
        <v>5</v>
      </c>
      <c r="VCF169" s="494">
        <v>5</v>
      </c>
      <c r="VCG169" s="494">
        <v>5</v>
      </c>
      <c r="VCH169" s="494">
        <v>5</v>
      </c>
      <c r="VCI169" s="494">
        <v>5</v>
      </c>
      <c r="VCJ169" s="494">
        <v>5</v>
      </c>
      <c r="VCK169" s="494">
        <v>5</v>
      </c>
      <c r="VCL169" s="494">
        <v>5</v>
      </c>
      <c r="VCM169" s="494">
        <v>5</v>
      </c>
      <c r="VCN169" s="494">
        <v>5</v>
      </c>
      <c r="VCO169" s="494">
        <v>5</v>
      </c>
      <c r="VCP169" s="494">
        <v>5</v>
      </c>
      <c r="VCQ169" s="494">
        <v>5</v>
      </c>
      <c r="VCR169" s="494">
        <v>5</v>
      </c>
      <c r="VCS169" s="494">
        <v>5</v>
      </c>
      <c r="VCT169" s="494">
        <v>5</v>
      </c>
      <c r="VCU169" s="494">
        <v>5</v>
      </c>
      <c r="VCV169" s="494">
        <v>5</v>
      </c>
      <c r="VCW169" s="494">
        <v>5</v>
      </c>
      <c r="VCX169" s="494">
        <v>5</v>
      </c>
      <c r="VCY169" s="494">
        <v>5</v>
      </c>
      <c r="VCZ169" s="494">
        <v>5</v>
      </c>
      <c r="VDA169" s="494">
        <v>5</v>
      </c>
      <c r="VDB169" s="494">
        <v>5</v>
      </c>
      <c r="VDC169" s="494">
        <v>5</v>
      </c>
      <c r="VDD169" s="494">
        <v>5</v>
      </c>
      <c r="VDE169" s="494">
        <v>5</v>
      </c>
      <c r="VDF169" s="494">
        <v>5</v>
      </c>
      <c r="VDG169" s="494">
        <v>5</v>
      </c>
      <c r="VDH169" s="494">
        <v>5</v>
      </c>
      <c r="VDI169" s="494">
        <v>5</v>
      </c>
      <c r="VDJ169" s="494">
        <v>5</v>
      </c>
      <c r="VDK169" s="494">
        <v>5</v>
      </c>
      <c r="VDL169" s="494">
        <v>5</v>
      </c>
      <c r="VDM169" s="494">
        <v>5</v>
      </c>
      <c r="VDN169" s="494">
        <v>5</v>
      </c>
      <c r="VDO169" s="494">
        <v>5</v>
      </c>
      <c r="VDP169" s="494">
        <v>5</v>
      </c>
      <c r="VDQ169" s="494">
        <v>5</v>
      </c>
      <c r="VDR169" s="494">
        <v>5</v>
      </c>
      <c r="VDS169" s="494">
        <v>5</v>
      </c>
      <c r="VDT169" s="494">
        <v>5</v>
      </c>
      <c r="VDU169" s="494">
        <v>5</v>
      </c>
      <c r="VDV169" s="494">
        <v>5</v>
      </c>
      <c r="VDW169" s="494">
        <v>5</v>
      </c>
      <c r="VDX169" s="494">
        <v>5</v>
      </c>
      <c r="VDY169" s="494">
        <v>5</v>
      </c>
      <c r="VDZ169" s="494">
        <v>5</v>
      </c>
      <c r="VEA169" s="494">
        <v>5</v>
      </c>
      <c r="VEB169" s="494">
        <v>5</v>
      </c>
      <c r="VEC169" s="494">
        <v>5</v>
      </c>
      <c r="VED169" s="494">
        <v>5</v>
      </c>
      <c r="VEE169" s="494">
        <v>5</v>
      </c>
      <c r="VEF169" s="494">
        <v>5</v>
      </c>
      <c r="VEG169" s="494">
        <v>5</v>
      </c>
      <c r="VEH169" s="494">
        <v>5</v>
      </c>
      <c r="VEI169" s="494">
        <v>5</v>
      </c>
      <c r="VEJ169" s="494">
        <v>5</v>
      </c>
      <c r="VEK169" s="494">
        <v>5</v>
      </c>
      <c r="VEL169" s="494">
        <v>5</v>
      </c>
      <c r="VEM169" s="494">
        <v>5</v>
      </c>
      <c r="VEN169" s="494">
        <v>5</v>
      </c>
      <c r="VEO169" s="494">
        <v>5</v>
      </c>
      <c r="VEP169" s="494">
        <v>5</v>
      </c>
      <c r="VEQ169" s="494">
        <v>5</v>
      </c>
      <c r="VER169" s="494">
        <v>5</v>
      </c>
      <c r="VES169" s="494">
        <v>5</v>
      </c>
      <c r="VET169" s="494">
        <v>5</v>
      </c>
      <c r="VEU169" s="494">
        <v>5</v>
      </c>
      <c r="VEV169" s="494">
        <v>5</v>
      </c>
      <c r="VEW169" s="494">
        <v>5</v>
      </c>
      <c r="VEX169" s="494">
        <v>5</v>
      </c>
      <c r="VEY169" s="494">
        <v>5</v>
      </c>
      <c r="VEZ169" s="494">
        <v>5</v>
      </c>
      <c r="VFA169" s="494">
        <v>5</v>
      </c>
      <c r="VFB169" s="494">
        <v>5</v>
      </c>
      <c r="VFC169" s="494">
        <v>5</v>
      </c>
      <c r="VFD169" s="494">
        <v>5</v>
      </c>
      <c r="VFE169" s="494">
        <v>5</v>
      </c>
      <c r="VFF169" s="494">
        <v>5</v>
      </c>
      <c r="VFG169" s="494">
        <v>5</v>
      </c>
      <c r="VFH169" s="494">
        <v>5</v>
      </c>
      <c r="VFI169" s="494">
        <v>5</v>
      </c>
      <c r="VFJ169" s="494">
        <v>5</v>
      </c>
      <c r="VFK169" s="494">
        <v>5</v>
      </c>
      <c r="VFL169" s="494">
        <v>5</v>
      </c>
      <c r="VFM169" s="494">
        <v>5</v>
      </c>
      <c r="VFN169" s="494">
        <v>5</v>
      </c>
      <c r="VFO169" s="494">
        <v>5</v>
      </c>
      <c r="VFP169" s="494">
        <v>5</v>
      </c>
      <c r="VFQ169" s="494">
        <v>5</v>
      </c>
      <c r="VFR169" s="494">
        <v>5</v>
      </c>
      <c r="VFS169" s="494">
        <v>5</v>
      </c>
      <c r="VFT169" s="494">
        <v>5</v>
      </c>
      <c r="VFU169" s="494">
        <v>5</v>
      </c>
      <c r="VFV169" s="494">
        <v>5</v>
      </c>
      <c r="VFW169" s="494">
        <v>5</v>
      </c>
      <c r="VFX169" s="494">
        <v>5</v>
      </c>
      <c r="VFY169" s="494">
        <v>5</v>
      </c>
      <c r="VFZ169" s="494">
        <v>5</v>
      </c>
      <c r="VGA169" s="494">
        <v>5</v>
      </c>
      <c r="VGB169" s="494">
        <v>5</v>
      </c>
      <c r="VGC169" s="494">
        <v>5</v>
      </c>
      <c r="VGD169" s="494">
        <v>5</v>
      </c>
      <c r="VGE169" s="494">
        <v>5</v>
      </c>
      <c r="VGF169" s="494">
        <v>5</v>
      </c>
      <c r="VGG169" s="494">
        <v>5</v>
      </c>
      <c r="VGH169" s="494">
        <v>5</v>
      </c>
      <c r="VGI169" s="494">
        <v>5</v>
      </c>
      <c r="VGJ169" s="494">
        <v>5</v>
      </c>
      <c r="VGK169" s="494">
        <v>5</v>
      </c>
      <c r="VGL169" s="494">
        <v>5</v>
      </c>
      <c r="VGM169" s="494">
        <v>5</v>
      </c>
      <c r="VGN169" s="494">
        <v>5</v>
      </c>
      <c r="VGO169" s="494">
        <v>5</v>
      </c>
      <c r="VGP169" s="494">
        <v>5</v>
      </c>
      <c r="VGQ169" s="494">
        <v>5</v>
      </c>
      <c r="VGR169" s="494">
        <v>5</v>
      </c>
      <c r="VGS169" s="494">
        <v>5</v>
      </c>
      <c r="VGT169" s="494">
        <v>5</v>
      </c>
      <c r="VGU169" s="494">
        <v>5</v>
      </c>
      <c r="VGV169" s="494">
        <v>5</v>
      </c>
      <c r="VGW169" s="494">
        <v>5</v>
      </c>
      <c r="VGX169" s="494">
        <v>5</v>
      </c>
      <c r="VGY169" s="494">
        <v>5</v>
      </c>
      <c r="VGZ169" s="494">
        <v>5</v>
      </c>
      <c r="VHA169" s="494">
        <v>5</v>
      </c>
      <c r="VHB169" s="494">
        <v>5</v>
      </c>
      <c r="VHC169" s="494">
        <v>5</v>
      </c>
      <c r="VHD169" s="494">
        <v>5</v>
      </c>
      <c r="VHE169" s="494">
        <v>5</v>
      </c>
      <c r="VHF169" s="494">
        <v>5</v>
      </c>
      <c r="VHG169" s="494">
        <v>5</v>
      </c>
      <c r="VHH169" s="494">
        <v>5</v>
      </c>
      <c r="VHI169" s="494">
        <v>5</v>
      </c>
      <c r="VHJ169" s="494">
        <v>5</v>
      </c>
      <c r="VHK169" s="494">
        <v>5</v>
      </c>
      <c r="VHL169" s="494">
        <v>5</v>
      </c>
      <c r="VHM169" s="494">
        <v>5</v>
      </c>
      <c r="VHN169" s="494">
        <v>5</v>
      </c>
      <c r="VHO169" s="494">
        <v>5</v>
      </c>
      <c r="VHP169" s="494">
        <v>5</v>
      </c>
      <c r="VHQ169" s="494">
        <v>5</v>
      </c>
      <c r="VHR169" s="494">
        <v>5</v>
      </c>
      <c r="VHS169" s="494">
        <v>5</v>
      </c>
      <c r="VHT169" s="494">
        <v>5</v>
      </c>
      <c r="VHU169" s="494">
        <v>5</v>
      </c>
      <c r="VHV169" s="494">
        <v>5</v>
      </c>
      <c r="VHW169" s="494">
        <v>5</v>
      </c>
      <c r="VHX169" s="494">
        <v>5</v>
      </c>
      <c r="VHY169" s="494">
        <v>5</v>
      </c>
      <c r="VHZ169" s="494">
        <v>5</v>
      </c>
      <c r="VIA169" s="494">
        <v>5</v>
      </c>
      <c r="VIB169" s="494">
        <v>5</v>
      </c>
      <c r="VIC169" s="494">
        <v>5</v>
      </c>
      <c r="VID169" s="494">
        <v>5</v>
      </c>
      <c r="VIE169" s="494">
        <v>5</v>
      </c>
      <c r="VIF169" s="494">
        <v>5</v>
      </c>
      <c r="VIG169" s="494">
        <v>5</v>
      </c>
      <c r="VIH169" s="494">
        <v>5</v>
      </c>
      <c r="VII169" s="494">
        <v>5</v>
      </c>
      <c r="VIJ169" s="494">
        <v>5</v>
      </c>
      <c r="VIK169" s="494">
        <v>5</v>
      </c>
      <c r="VIL169" s="494">
        <v>5</v>
      </c>
      <c r="VIM169" s="494">
        <v>5</v>
      </c>
      <c r="VIN169" s="494">
        <v>5</v>
      </c>
      <c r="VIO169" s="494">
        <v>5</v>
      </c>
      <c r="VIP169" s="494">
        <v>5</v>
      </c>
      <c r="VIQ169" s="494">
        <v>5</v>
      </c>
      <c r="VIR169" s="494">
        <v>5</v>
      </c>
      <c r="VIS169" s="494">
        <v>5</v>
      </c>
      <c r="VIT169" s="494">
        <v>5</v>
      </c>
      <c r="VIU169" s="494">
        <v>5</v>
      </c>
      <c r="VIV169" s="494">
        <v>5</v>
      </c>
      <c r="VIW169" s="494">
        <v>5</v>
      </c>
      <c r="VIX169" s="494">
        <v>5</v>
      </c>
      <c r="VIY169" s="494">
        <v>5</v>
      </c>
      <c r="VIZ169" s="494">
        <v>5</v>
      </c>
      <c r="VJA169" s="494">
        <v>5</v>
      </c>
      <c r="VJB169" s="494">
        <v>5</v>
      </c>
      <c r="VJC169" s="494">
        <v>5</v>
      </c>
      <c r="VJD169" s="494">
        <v>5</v>
      </c>
      <c r="VJE169" s="494">
        <v>5</v>
      </c>
      <c r="VJF169" s="494">
        <v>5</v>
      </c>
      <c r="VJG169" s="494">
        <v>5</v>
      </c>
      <c r="VJH169" s="494">
        <v>5</v>
      </c>
      <c r="VJI169" s="494">
        <v>5</v>
      </c>
      <c r="VJJ169" s="494">
        <v>5</v>
      </c>
      <c r="VJK169" s="494">
        <v>5</v>
      </c>
      <c r="VJL169" s="494">
        <v>5</v>
      </c>
      <c r="VJM169" s="494">
        <v>5</v>
      </c>
      <c r="VJN169" s="494">
        <v>5</v>
      </c>
      <c r="VJO169" s="494">
        <v>5</v>
      </c>
      <c r="VJP169" s="494">
        <v>5</v>
      </c>
      <c r="VJQ169" s="494">
        <v>5</v>
      </c>
      <c r="VJR169" s="494">
        <v>5</v>
      </c>
      <c r="VJS169" s="494">
        <v>5</v>
      </c>
      <c r="VJT169" s="494">
        <v>5</v>
      </c>
      <c r="VJU169" s="494">
        <v>5</v>
      </c>
      <c r="VJV169" s="494">
        <v>5</v>
      </c>
      <c r="VJW169" s="494">
        <v>5</v>
      </c>
      <c r="VJX169" s="494">
        <v>5</v>
      </c>
      <c r="VJY169" s="494">
        <v>5</v>
      </c>
      <c r="VJZ169" s="494">
        <v>5</v>
      </c>
      <c r="VKA169" s="494">
        <v>5</v>
      </c>
      <c r="VKB169" s="494">
        <v>5</v>
      </c>
      <c r="VKC169" s="494">
        <v>5</v>
      </c>
      <c r="VKD169" s="494">
        <v>5</v>
      </c>
      <c r="VKE169" s="494">
        <v>5</v>
      </c>
      <c r="VKF169" s="494">
        <v>5</v>
      </c>
      <c r="VKG169" s="494">
        <v>5</v>
      </c>
      <c r="VKH169" s="494">
        <v>5</v>
      </c>
      <c r="VKI169" s="494">
        <v>5</v>
      </c>
      <c r="VKJ169" s="494">
        <v>5</v>
      </c>
      <c r="VKK169" s="494">
        <v>5</v>
      </c>
      <c r="VKL169" s="494">
        <v>5</v>
      </c>
      <c r="VKM169" s="494">
        <v>5</v>
      </c>
      <c r="VKN169" s="494">
        <v>5</v>
      </c>
      <c r="VKO169" s="494">
        <v>5</v>
      </c>
      <c r="VKP169" s="494">
        <v>5</v>
      </c>
      <c r="VKQ169" s="494">
        <v>5</v>
      </c>
      <c r="VKR169" s="494">
        <v>5</v>
      </c>
      <c r="VKS169" s="494">
        <v>5</v>
      </c>
      <c r="VKT169" s="494">
        <v>5</v>
      </c>
      <c r="VKU169" s="494">
        <v>5</v>
      </c>
      <c r="VKV169" s="494">
        <v>5</v>
      </c>
      <c r="VKW169" s="494">
        <v>5</v>
      </c>
      <c r="VKX169" s="494">
        <v>5</v>
      </c>
      <c r="VKY169" s="494">
        <v>5</v>
      </c>
      <c r="VKZ169" s="494">
        <v>5</v>
      </c>
      <c r="VLA169" s="494">
        <v>5</v>
      </c>
      <c r="VLB169" s="494">
        <v>5</v>
      </c>
      <c r="VLC169" s="494">
        <v>5</v>
      </c>
      <c r="VLD169" s="494">
        <v>5</v>
      </c>
      <c r="VLE169" s="494">
        <v>5</v>
      </c>
      <c r="VLF169" s="494">
        <v>5</v>
      </c>
      <c r="VLG169" s="494">
        <v>5</v>
      </c>
      <c r="VLH169" s="494">
        <v>5</v>
      </c>
      <c r="VLI169" s="494">
        <v>5</v>
      </c>
      <c r="VLJ169" s="494">
        <v>5</v>
      </c>
      <c r="VLK169" s="494">
        <v>5</v>
      </c>
      <c r="VLL169" s="494">
        <v>5</v>
      </c>
      <c r="VLM169" s="494">
        <v>5</v>
      </c>
      <c r="VLN169" s="494">
        <v>5</v>
      </c>
      <c r="VLO169" s="494">
        <v>5</v>
      </c>
      <c r="VLP169" s="494">
        <v>5</v>
      </c>
      <c r="VLQ169" s="494">
        <v>5</v>
      </c>
      <c r="VLR169" s="494">
        <v>5</v>
      </c>
      <c r="VLS169" s="494">
        <v>5</v>
      </c>
      <c r="VLT169" s="494">
        <v>5</v>
      </c>
      <c r="VLU169" s="494">
        <v>5</v>
      </c>
      <c r="VLV169" s="494">
        <v>5</v>
      </c>
      <c r="VLW169" s="494">
        <v>5</v>
      </c>
      <c r="VLX169" s="494">
        <v>5</v>
      </c>
      <c r="VLY169" s="494">
        <v>5</v>
      </c>
      <c r="VLZ169" s="494">
        <v>5</v>
      </c>
      <c r="VMA169" s="494">
        <v>5</v>
      </c>
      <c r="VMB169" s="494">
        <v>5</v>
      </c>
      <c r="VMC169" s="494">
        <v>5</v>
      </c>
      <c r="VMD169" s="494">
        <v>5</v>
      </c>
      <c r="VME169" s="494">
        <v>5</v>
      </c>
      <c r="VMF169" s="494">
        <v>5</v>
      </c>
      <c r="VMG169" s="494">
        <v>5</v>
      </c>
      <c r="VMH169" s="494">
        <v>5</v>
      </c>
      <c r="VMI169" s="494">
        <v>5</v>
      </c>
      <c r="VMJ169" s="494">
        <v>5</v>
      </c>
      <c r="VMK169" s="494">
        <v>5</v>
      </c>
      <c r="VML169" s="494">
        <v>5</v>
      </c>
      <c r="VMM169" s="494">
        <v>5</v>
      </c>
      <c r="VMN169" s="494">
        <v>5</v>
      </c>
      <c r="VMO169" s="494">
        <v>5</v>
      </c>
      <c r="VMP169" s="494">
        <v>5</v>
      </c>
      <c r="VMQ169" s="494">
        <v>5</v>
      </c>
      <c r="VMR169" s="494">
        <v>5</v>
      </c>
      <c r="VMS169" s="494">
        <v>5</v>
      </c>
      <c r="VMT169" s="494">
        <v>5</v>
      </c>
      <c r="VMU169" s="494">
        <v>5</v>
      </c>
      <c r="VMV169" s="494">
        <v>5</v>
      </c>
      <c r="VMW169" s="494">
        <v>5</v>
      </c>
      <c r="VMX169" s="494">
        <v>5</v>
      </c>
      <c r="VMY169" s="494">
        <v>5</v>
      </c>
      <c r="VMZ169" s="494">
        <v>5</v>
      </c>
      <c r="VNA169" s="494">
        <v>5</v>
      </c>
      <c r="VNB169" s="494">
        <v>5</v>
      </c>
      <c r="VNC169" s="494">
        <v>5</v>
      </c>
      <c r="VND169" s="494">
        <v>5</v>
      </c>
      <c r="VNE169" s="494">
        <v>5</v>
      </c>
      <c r="VNF169" s="494">
        <v>5</v>
      </c>
      <c r="VNG169" s="494">
        <v>5</v>
      </c>
      <c r="VNH169" s="494">
        <v>5</v>
      </c>
      <c r="VNI169" s="494">
        <v>5</v>
      </c>
      <c r="VNJ169" s="494">
        <v>5</v>
      </c>
      <c r="VNK169" s="494">
        <v>5</v>
      </c>
      <c r="VNL169" s="494">
        <v>5</v>
      </c>
      <c r="VNM169" s="494">
        <v>5</v>
      </c>
      <c r="VNN169" s="494">
        <v>5</v>
      </c>
      <c r="VNO169" s="494">
        <v>5</v>
      </c>
      <c r="VNP169" s="494">
        <v>5</v>
      </c>
      <c r="VNQ169" s="494">
        <v>5</v>
      </c>
      <c r="VNR169" s="494">
        <v>5</v>
      </c>
      <c r="VNS169" s="494">
        <v>5</v>
      </c>
      <c r="VNT169" s="494">
        <v>5</v>
      </c>
      <c r="VNU169" s="494">
        <v>5</v>
      </c>
      <c r="VNV169" s="494">
        <v>5</v>
      </c>
      <c r="VNW169" s="494">
        <v>5</v>
      </c>
      <c r="VNX169" s="494">
        <v>5</v>
      </c>
      <c r="VNY169" s="494">
        <v>5</v>
      </c>
      <c r="VNZ169" s="494">
        <v>5</v>
      </c>
      <c r="VOA169" s="494">
        <v>5</v>
      </c>
      <c r="VOB169" s="494">
        <v>5</v>
      </c>
      <c r="VOC169" s="494">
        <v>5</v>
      </c>
      <c r="VOD169" s="494">
        <v>5</v>
      </c>
      <c r="VOE169" s="494">
        <v>5</v>
      </c>
      <c r="VOF169" s="494">
        <v>5</v>
      </c>
      <c r="VOG169" s="494">
        <v>5</v>
      </c>
      <c r="VOH169" s="494">
        <v>5</v>
      </c>
      <c r="VOI169" s="494">
        <v>5</v>
      </c>
      <c r="VOJ169" s="494">
        <v>5</v>
      </c>
      <c r="VOK169" s="494">
        <v>5</v>
      </c>
      <c r="VOL169" s="494">
        <v>5</v>
      </c>
      <c r="VOM169" s="494">
        <v>5</v>
      </c>
      <c r="VON169" s="494">
        <v>5</v>
      </c>
      <c r="VOO169" s="494">
        <v>5</v>
      </c>
      <c r="VOP169" s="494">
        <v>5</v>
      </c>
      <c r="VOQ169" s="494">
        <v>5</v>
      </c>
      <c r="VOR169" s="494">
        <v>5</v>
      </c>
      <c r="VOS169" s="494">
        <v>5</v>
      </c>
      <c r="VOT169" s="494">
        <v>5</v>
      </c>
      <c r="VOU169" s="494">
        <v>5</v>
      </c>
      <c r="VOV169" s="494">
        <v>5</v>
      </c>
      <c r="VOW169" s="494">
        <v>5</v>
      </c>
      <c r="VOX169" s="494">
        <v>5</v>
      </c>
      <c r="VOY169" s="494">
        <v>5</v>
      </c>
      <c r="VOZ169" s="494">
        <v>5</v>
      </c>
      <c r="VPA169" s="494">
        <v>5</v>
      </c>
      <c r="VPB169" s="494">
        <v>5</v>
      </c>
      <c r="VPC169" s="494">
        <v>5</v>
      </c>
      <c r="VPD169" s="494">
        <v>5</v>
      </c>
      <c r="VPE169" s="494">
        <v>5</v>
      </c>
      <c r="VPF169" s="494">
        <v>5</v>
      </c>
      <c r="VPG169" s="494">
        <v>5</v>
      </c>
      <c r="VPH169" s="494">
        <v>5</v>
      </c>
      <c r="VPI169" s="494">
        <v>5</v>
      </c>
      <c r="VPJ169" s="494">
        <v>5</v>
      </c>
      <c r="VPK169" s="494">
        <v>5</v>
      </c>
      <c r="VPL169" s="494">
        <v>5</v>
      </c>
      <c r="VPM169" s="494">
        <v>5</v>
      </c>
      <c r="VPN169" s="494">
        <v>5</v>
      </c>
      <c r="VPO169" s="494">
        <v>5</v>
      </c>
      <c r="VPP169" s="494">
        <v>5</v>
      </c>
      <c r="VPQ169" s="494">
        <v>5</v>
      </c>
      <c r="VPR169" s="494">
        <v>5</v>
      </c>
      <c r="VPS169" s="494">
        <v>5</v>
      </c>
      <c r="VPT169" s="494">
        <v>5</v>
      </c>
      <c r="VPU169" s="494">
        <v>5</v>
      </c>
      <c r="VPV169" s="494">
        <v>5</v>
      </c>
      <c r="VPW169" s="494">
        <v>5</v>
      </c>
      <c r="VPX169" s="494">
        <v>5</v>
      </c>
      <c r="VPY169" s="494">
        <v>5</v>
      </c>
      <c r="VPZ169" s="494">
        <v>5</v>
      </c>
      <c r="VQA169" s="494">
        <v>5</v>
      </c>
      <c r="VQB169" s="494">
        <v>5</v>
      </c>
      <c r="VQC169" s="494">
        <v>5</v>
      </c>
      <c r="VQD169" s="494">
        <v>5</v>
      </c>
      <c r="VQE169" s="494">
        <v>5</v>
      </c>
      <c r="VQF169" s="494">
        <v>5</v>
      </c>
      <c r="VQG169" s="494">
        <v>5</v>
      </c>
      <c r="VQH169" s="494">
        <v>5</v>
      </c>
      <c r="VQI169" s="494">
        <v>5</v>
      </c>
      <c r="VQJ169" s="494">
        <v>5</v>
      </c>
      <c r="VQK169" s="494">
        <v>5</v>
      </c>
      <c r="VQL169" s="494">
        <v>5</v>
      </c>
      <c r="VQM169" s="494">
        <v>5</v>
      </c>
      <c r="VQN169" s="494">
        <v>5</v>
      </c>
      <c r="VQO169" s="494">
        <v>5</v>
      </c>
      <c r="VQP169" s="494">
        <v>5</v>
      </c>
      <c r="VQQ169" s="494">
        <v>5</v>
      </c>
      <c r="VQR169" s="494">
        <v>5</v>
      </c>
      <c r="VQS169" s="494">
        <v>5</v>
      </c>
      <c r="VQT169" s="494">
        <v>5</v>
      </c>
      <c r="VQU169" s="494">
        <v>5</v>
      </c>
      <c r="VQV169" s="494">
        <v>5</v>
      </c>
      <c r="VQW169" s="494">
        <v>5</v>
      </c>
      <c r="VQX169" s="494">
        <v>5</v>
      </c>
      <c r="VQY169" s="494">
        <v>5</v>
      </c>
      <c r="VQZ169" s="494">
        <v>5</v>
      </c>
      <c r="VRA169" s="494">
        <v>5</v>
      </c>
      <c r="VRB169" s="494">
        <v>5</v>
      </c>
      <c r="VRC169" s="494">
        <v>5</v>
      </c>
      <c r="VRD169" s="494">
        <v>5</v>
      </c>
      <c r="VRE169" s="494">
        <v>5</v>
      </c>
      <c r="VRF169" s="494">
        <v>5</v>
      </c>
      <c r="VRG169" s="494">
        <v>5</v>
      </c>
      <c r="VRH169" s="494">
        <v>5</v>
      </c>
      <c r="VRI169" s="494">
        <v>5</v>
      </c>
      <c r="VRJ169" s="494">
        <v>5</v>
      </c>
      <c r="VRK169" s="494">
        <v>5</v>
      </c>
      <c r="VRL169" s="494">
        <v>5</v>
      </c>
      <c r="VRM169" s="494">
        <v>5</v>
      </c>
      <c r="VRN169" s="494">
        <v>5</v>
      </c>
      <c r="VRO169" s="494">
        <v>5</v>
      </c>
      <c r="VRP169" s="494">
        <v>5</v>
      </c>
      <c r="VRQ169" s="494">
        <v>5</v>
      </c>
      <c r="VRR169" s="494">
        <v>5</v>
      </c>
      <c r="VRS169" s="494">
        <v>5</v>
      </c>
      <c r="VRT169" s="494">
        <v>5</v>
      </c>
      <c r="VRU169" s="494">
        <v>5</v>
      </c>
      <c r="VRV169" s="494">
        <v>5</v>
      </c>
      <c r="VRW169" s="494">
        <v>5</v>
      </c>
      <c r="VRX169" s="494">
        <v>5</v>
      </c>
      <c r="VRY169" s="494">
        <v>5</v>
      </c>
      <c r="VRZ169" s="494">
        <v>5</v>
      </c>
      <c r="VSA169" s="494">
        <v>5</v>
      </c>
      <c r="VSB169" s="494">
        <v>5</v>
      </c>
      <c r="VSC169" s="494">
        <v>5</v>
      </c>
      <c r="VSD169" s="494">
        <v>5</v>
      </c>
      <c r="VSE169" s="494">
        <v>5</v>
      </c>
      <c r="VSF169" s="494">
        <v>5</v>
      </c>
      <c r="VSG169" s="494">
        <v>5</v>
      </c>
      <c r="VSH169" s="494">
        <v>5</v>
      </c>
      <c r="VSI169" s="494">
        <v>5</v>
      </c>
      <c r="VSJ169" s="494">
        <v>5</v>
      </c>
      <c r="VSK169" s="494">
        <v>5</v>
      </c>
      <c r="VSL169" s="494">
        <v>5</v>
      </c>
      <c r="VSM169" s="494">
        <v>5</v>
      </c>
      <c r="VSN169" s="494">
        <v>5</v>
      </c>
      <c r="VSO169" s="494">
        <v>5</v>
      </c>
      <c r="VSP169" s="494">
        <v>5</v>
      </c>
      <c r="VSQ169" s="494">
        <v>5</v>
      </c>
      <c r="VSR169" s="494">
        <v>5</v>
      </c>
      <c r="VSS169" s="494">
        <v>5</v>
      </c>
      <c r="VST169" s="494">
        <v>5</v>
      </c>
      <c r="VSU169" s="494">
        <v>5</v>
      </c>
      <c r="VSV169" s="494">
        <v>5</v>
      </c>
      <c r="VSW169" s="494">
        <v>5</v>
      </c>
      <c r="VSX169" s="494">
        <v>5</v>
      </c>
      <c r="VSY169" s="494">
        <v>5</v>
      </c>
      <c r="VSZ169" s="494">
        <v>5</v>
      </c>
      <c r="VTA169" s="494">
        <v>5</v>
      </c>
      <c r="VTB169" s="494">
        <v>5</v>
      </c>
      <c r="VTC169" s="494">
        <v>5</v>
      </c>
      <c r="VTD169" s="494">
        <v>5</v>
      </c>
      <c r="VTE169" s="494">
        <v>5</v>
      </c>
      <c r="VTF169" s="494">
        <v>5</v>
      </c>
      <c r="VTG169" s="494">
        <v>5</v>
      </c>
      <c r="VTH169" s="494">
        <v>5</v>
      </c>
      <c r="VTI169" s="494">
        <v>5</v>
      </c>
      <c r="VTJ169" s="494">
        <v>5</v>
      </c>
      <c r="VTK169" s="494">
        <v>5</v>
      </c>
      <c r="VTL169" s="494">
        <v>5</v>
      </c>
      <c r="VTM169" s="494">
        <v>5</v>
      </c>
      <c r="VTN169" s="494">
        <v>5</v>
      </c>
      <c r="VTO169" s="494">
        <v>5</v>
      </c>
      <c r="VTP169" s="494">
        <v>5</v>
      </c>
      <c r="VTQ169" s="494">
        <v>5</v>
      </c>
      <c r="VTR169" s="494">
        <v>5</v>
      </c>
      <c r="VTS169" s="494">
        <v>5</v>
      </c>
      <c r="VTT169" s="494">
        <v>5</v>
      </c>
      <c r="VTU169" s="494">
        <v>5</v>
      </c>
      <c r="VTV169" s="494">
        <v>5</v>
      </c>
      <c r="VTW169" s="494">
        <v>5</v>
      </c>
      <c r="VTX169" s="494">
        <v>5</v>
      </c>
      <c r="VTY169" s="494">
        <v>5</v>
      </c>
      <c r="VTZ169" s="494">
        <v>5</v>
      </c>
      <c r="VUA169" s="494">
        <v>5</v>
      </c>
      <c r="VUB169" s="494">
        <v>5</v>
      </c>
      <c r="VUC169" s="494">
        <v>5</v>
      </c>
      <c r="VUD169" s="494">
        <v>5</v>
      </c>
      <c r="VUE169" s="494">
        <v>5</v>
      </c>
      <c r="VUF169" s="494">
        <v>5</v>
      </c>
      <c r="VUG169" s="494">
        <v>5</v>
      </c>
      <c r="VUH169" s="494">
        <v>5</v>
      </c>
      <c r="VUI169" s="494">
        <v>5</v>
      </c>
      <c r="VUJ169" s="494">
        <v>5</v>
      </c>
      <c r="VUK169" s="494">
        <v>5</v>
      </c>
      <c r="VUL169" s="494">
        <v>5</v>
      </c>
      <c r="VUM169" s="494">
        <v>5</v>
      </c>
      <c r="VUN169" s="494">
        <v>5</v>
      </c>
      <c r="VUO169" s="494">
        <v>5</v>
      </c>
      <c r="VUP169" s="494">
        <v>5</v>
      </c>
      <c r="VUQ169" s="494">
        <v>5</v>
      </c>
      <c r="VUR169" s="494">
        <v>5</v>
      </c>
      <c r="VUS169" s="494">
        <v>5</v>
      </c>
      <c r="VUT169" s="494">
        <v>5</v>
      </c>
      <c r="VUU169" s="494">
        <v>5</v>
      </c>
      <c r="VUV169" s="494">
        <v>5</v>
      </c>
      <c r="VUW169" s="494">
        <v>5</v>
      </c>
      <c r="VUX169" s="494">
        <v>5</v>
      </c>
      <c r="VUY169" s="494">
        <v>5</v>
      </c>
      <c r="VUZ169" s="494">
        <v>5</v>
      </c>
      <c r="VVA169" s="494">
        <v>5</v>
      </c>
      <c r="VVB169" s="494">
        <v>5</v>
      </c>
      <c r="VVC169" s="494">
        <v>5</v>
      </c>
      <c r="VVD169" s="494">
        <v>5</v>
      </c>
      <c r="VVE169" s="494">
        <v>5</v>
      </c>
      <c r="VVF169" s="494">
        <v>5</v>
      </c>
      <c r="VVG169" s="494">
        <v>5</v>
      </c>
      <c r="VVH169" s="494">
        <v>5</v>
      </c>
      <c r="VVI169" s="494">
        <v>5</v>
      </c>
      <c r="VVJ169" s="494">
        <v>5</v>
      </c>
      <c r="VVK169" s="494">
        <v>5</v>
      </c>
      <c r="VVL169" s="494">
        <v>5</v>
      </c>
      <c r="VVM169" s="494">
        <v>5</v>
      </c>
      <c r="VVN169" s="494">
        <v>5</v>
      </c>
      <c r="VVO169" s="494">
        <v>5</v>
      </c>
      <c r="VVP169" s="494">
        <v>5</v>
      </c>
      <c r="VVQ169" s="494">
        <v>5</v>
      </c>
      <c r="VVR169" s="494">
        <v>5</v>
      </c>
      <c r="VVS169" s="494">
        <v>5</v>
      </c>
      <c r="VVT169" s="494">
        <v>5</v>
      </c>
      <c r="VVU169" s="494">
        <v>5</v>
      </c>
      <c r="VVV169" s="494">
        <v>5</v>
      </c>
      <c r="VVW169" s="494">
        <v>5</v>
      </c>
      <c r="VVX169" s="494">
        <v>5</v>
      </c>
      <c r="VVY169" s="494">
        <v>5</v>
      </c>
      <c r="VVZ169" s="494">
        <v>5</v>
      </c>
      <c r="VWA169" s="494">
        <v>5</v>
      </c>
      <c r="VWB169" s="494">
        <v>5</v>
      </c>
      <c r="VWC169" s="494">
        <v>5</v>
      </c>
      <c r="VWD169" s="494">
        <v>5</v>
      </c>
      <c r="VWE169" s="494">
        <v>5</v>
      </c>
      <c r="VWF169" s="494">
        <v>5</v>
      </c>
      <c r="VWG169" s="494">
        <v>5</v>
      </c>
      <c r="VWH169" s="494">
        <v>5</v>
      </c>
      <c r="VWI169" s="494">
        <v>5</v>
      </c>
      <c r="VWJ169" s="494">
        <v>5</v>
      </c>
      <c r="VWK169" s="494">
        <v>5</v>
      </c>
      <c r="VWL169" s="494">
        <v>5</v>
      </c>
      <c r="VWM169" s="494">
        <v>5</v>
      </c>
      <c r="VWN169" s="494">
        <v>5</v>
      </c>
      <c r="VWO169" s="494">
        <v>5</v>
      </c>
      <c r="VWP169" s="494">
        <v>5</v>
      </c>
      <c r="VWQ169" s="494">
        <v>5</v>
      </c>
      <c r="VWR169" s="494">
        <v>5</v>
      </c>
      <c r="VWS169" s="494">
        <v>5</v>
      </c>
      <c r="VWT169" s="494">
        <v>5</v>
      </c>
      <c r="VWU169" s="494">
        <v>5</v>
      </c>
      <c r="VWV169" s="494">
        <v>5</v>
      </c>
      <c r="VWW169" s="494">
        <v>5</v>
      </c>
      <c r="VWX169" s="494">
        <v>5</v>
      </c>
      <c r="VWY169" s="494">
        <v>5</v>
      </c>
      <c r="VWZ169" s="494">
        <v>5</v>
      </c>
      <c r="VXA169" s="494">
        <v>5</v>
      </c>
      <c r="VXB169" s="494">
        <v>5</v>
      </c>
      <c r="VXC169" s="494">
        <v>5</v>
      </c>
      <c r="VXD169" s="494">
        <v>5</v>
      </c>
      <c r="VXE169" s="494">
        <v>5</v>
      </c>
      <c r="VXF169" s="494">
        <v>5</v>
      </c>
      <c r="VXG169" s="494">
        <v>5</v>
      </c>
      <c r="VXH169" s="494">
        <v>5</v>
      </c>
      <c r="VXI169" s="494">
        <v>5</v>
      </c>
      <c r="VXJ169" s="494">
        <v>5</v>
      </c>
      <c r="VXK169" s="494">
        <v>5</v>
      </c>
      <c r="VXL169" s="494">
        <v>5</v>
      </c>
      <c r="VXM169" s="494">
        <v>5</v>
      </c>
      <c r="VXN169" s="494">
        <v>5</v>
      </c>
      <c r="VXO169" s="494">
        <v>5</v>
      </c>
      <c r="VXP169" s="494">
        <v>5</v>
      </c>
      <c r="VXQ169" s="494">
        <v>5</v>
      </c>
      <c r="VXR169" s="494">
        <v>5</v>
      </c>
      <c r="VXS169" s="494">
        <v>5</v>
      </c>
      <c r="VXT169" s="494">
        <v>5</v>
      </c>
      <c r="VXU169" s="494">
        <v>5</v>
      </c>
      <c r="VXV169" s="494">
        <v>5</v>
      </c>
      <c r="VXW169" s="494">
        <v>5</v>
      </c>
      <c r="VXX169" s="494">
        <v>5</v>
      </c>
      <c r="VXY169" s="494">
        <v>5</v>
      </c>
      <c r="VXZ169" s="494">
        <v>5</v>
      </c>
      <c r="VYA169" s="494">
        <v>5</v>
      </c>
      <c r="VYB169" s="494">
        <v>5</v>
      </c>
      <c r="VYC169" s="494">
        <v>5</v>
      </c>
      <c r="VYD169" s="494">
        <v>5</v>
      </c>
      <c r="VYE169" s="494">
        <v>5</v>
      </c>
      <c r="VYF169" s="494">
        <v>5</v>
      </c>
      <c r="VYG169" s="494">
        <v>5</v>
      </c>
      <c r="VYH169" s="494">
        <v>5</v>
      </c>
      <c r="VYI169" s="494">
        <v>5</v>
      </c>
      <c r="VYJ169" s="494">
        <v>5</v>
      </c>
      <c r="VYK169" s="494">
        <v>5</v>
      </c>
      <c r="VYL169" s="494">
        <v>5</v>
      </c>
      <c r="VYM169" s="494">
        <v>5</v>
      </c>
      <c r="VYN169" s="494">
        <v>5</v>
      </c>
      <c r="VYO169" s="494">
        <v>5</v>
      </c>
      <c r="VYP169" s="494">
        <v>5</v>
      </c>
      <c r="VYQ169" s="494">
        <v>5</v>
      </c>
      <c r="VYR169" s="494">
        <v>5</v>
      </c>
      <c r="VYS169" s="494">
        <v>5</v>
      </c>
      <c r="VYT169" s="494">
        <v>5</v>
      </c>
      <c r="VYU169" s="494">
        <v>5</v>
      </c>
      <c r="VYV169" s="494">
        <v>5</v>
      </c>
      <c r="VYW169" s="494">
        <v>5</v>
      </c>
      <c r="VYX169" s="494">
        <v>5</v>
      </c>
      <c r="VYY169" s="494">
        <v>5</v>
      </c>
      <c r="VYZ169" s="494">
        <v>5</v>
      </c>
      <c r="VZA169" s="494">
        <v>5</v>
      </c>
      <c r="VZB169" s="494">
        <v>5</v>
      </c>
      <c r="VZC169" s="494">
        <v>5</v>
      </c>
      <c r="VZD169" s="494">
        <v>5</v>
      </c>
      <c r="VZE169" s="494">
        <v>5</v>
      </c>
      <c r="VZF169" s="494">
        <v>5</v>
      </c>
      <c r="VZG169" s="494">
        <v>5</v>
      </c>
      <c r="VZH169" s="494">
        <v>5</v>
      </c>
      <c r="VZI169" s="494">
        <v>5</v>
      </c>
      <c r="VZJ169" s="494">
        <v>5</v>
      </c>
      <c r="VZK169" s="494">
        <v>5</v>
      </c>
      <c r="VZL169" s="494">
        <v>5</v>
      </c>
      <c r="VZM169" s="494">
        <v>5</v>
      </c>
      <c r="VZN169" s="494">
        <v>5</v>
      </c>
      <c r="VZO169" s="494">
        <v>5</v>
      </c>
      <c r="VZP169" s="494">
        <v>5</v>
      </c>
      <c r="VZQ169" s="494">
        <v>5</v>
      </c>
      <c r="VZR169" s="494">
        <v>5</v>
      </c>
      <c r="VZS169" s="494">
        <v>5</v>
      </c>
      <c r="VZT169" s="494">
        <v>5</v>
      </c>
      <c r="VZU169" s="494">
        <v>5</v>
      </c>
      <c r="VZV169" s="494">
        <v>5</v>
      </c>
      <c r="VZW169" s="494">
        <v>5</v>
      </c>
      <c r="VZX169" s="494">
        <v>5</v>
      </c>
      <c r="VZY169" s="494">
        <v>5</v>
      </c>
      <c r="VZZ169" s="494">
        <v>5</v>
      </c>
      <c r="WAA169" s="494">
        <v>5</v>
      </c>
      <c r="WAB169" s="494">
        <v>5</v>
      </c>
      <c r="WAC169" s="494">
        <v>5</v>
      </c>
      <c r="WAD169" s="494">
        <v>5</v>
      </c>
      <c r="WAE169" s="494">
        <v>5</v>
      </c>
      <c r="WAF169" s="494">
        <v>5</v>
      </c>
      <c r="WAG169" s="494">
        <v>5</v>
      </c>
      <c r="WAH169" s="494">
        <v>5</v>
      </c>
      <c r="WAI169" s="494">
        <v>5</v>
      </c>
      <c r="WAJ169" s="494">
        <v>5</v>
      </c>
      <c r="WAK169" s="494">
        <v>5</v>
      </c>
      <c r="WAL169" s="494">
        <v>5</v>
      </c>
      <c r="WAM169" s="494">
        <v>5</v>
      </c>
      <c r="WAN169" s="494">
        <v>5</v>
      </c>
      <c r="WAO169" s="494">
        <v>5</v>
      </c>
      <c r="WAP169" s="494">
        <v>5</v>
      </c>
      <c r="WAQ169" s="494">
        <v>5</v>
      </c>
      <c r="WAR169" s="494">
        <v>5</v>
      </c>
      <c r="WAS169" s="494">
        <v>5</v>
      </c>
      <c r="WAT169" s="494">
        <v>5</v>
      </c>
      <c r="WAU169" s="494">
        <v>5</v>
      </c>
      <c r="WAV169" s="494">
        <v>5</v>
      </c>
      <c r="WAW169" s="494">
        <v>5</v>
      </c>
      <c r="WAX169" s="494">
        <v>5</v>
      </c>
      <c r="WAY169" s="494">
        <v>5</v>
      </c>
      <c r="WAZ169" s="494">
        <v>5</v>
      </c>
      <c r="WBA169" s="494">
        <v>5</v>
      </c>
      <c r="WBB169" s="494">
        <v>5</v>
      </c>
      <c r="WBC169" s="494">
        <v>5</v>
      </c>
      <c r="WBD169" s="494">
        <v>5</v>
      </c>
      <c r="WBE169" s="494">
        <v>5</v>
      </c>
      <c r="WBF169" s="494">
        <v>5</v>
      </c>
      <c r="WBG169" s="494">
        <v>5</v>
      </c>
      <c r="WBH169" s="494">
        <v>5</v>
      </c>
      <c r="WBI169" s="494">
        <v>5</v>
      </c>
      <c r="WBJ169" s="494">
        <v>5</v>
      </c>
      <c r="WBK169" s="494">
        <v>5</v>
      </c>
      <c r="WBL169" s="494">
        <v>5</v>
      </c>
      <c r="WBM169" s="494">
        <v>5</v>
      </c>
      <c r="WBN169" s="494">
        <v>5</v>
      </c>
      <c r="WBO169" s="494">
        <v>5</v>
      </c>
      <c r="WBP169" s="494">
        <v>5</v>
      </c>
      <c r="WBQ169" s="494">
        <v>5</v>
      </c>
      <c r="WBR169" s="494">
        <v>5</v>
      </c>
      <c r="WBS169" s="494">
        <v>5</v>
      </c>
      <c r="WBT169" s="494">
        <v>5</v>
      </c>
      <c r="WBU169" s="494">
        <v>5</v>
      </c>
      <c r="WBV169" s="494">
        <v>5</v>
      </c>
      <c r="WBW169" s="494">
        <v>5</v>
      </c>
      <c r="WBX169" s="494">
        <v>5</v>
      </c>
      <c r="WBY169" s="494">
        <v>5</v>
      </c>
      <c r="WBZ169" s="494">
        <v>5</v>
      </c>
      <c r="WCA169" s="494">
        <v>5</v>
      </c>
      <c r="WCB169" s="494">
        <v>5</v>
      </c>
      <c r="WCC169" s="494">
        <v>5</v>
      </c>
      <c r="WCD169" s="494">
        <v>5</v>
      </c>
      <c r="WCE169" s="494">
        <v>5</v>
      </c>
      <c r="WCF169" s="494">
        <v>5</v>
      </c>
      <c r="WCG169" s="494">
        <v>5</v>
      </c>
      <c r="WCH169" s="494">
        <v>5</v>
      </c>
      <c r="WCI169" s="494">
        <v>5</v>
      </c>
      <c r="WCJ169" s="494">
        <v>5</v>
      </c>
      <c r="WCK169" s="494">
        <v>5</v>
      </c>
      <c r="WCL169" s="494">
        <v>5</v>
      </c>
      <c r="WCM169" s="494">
        <v>5</v>
      </c>
      <c r="WCN169" s="494">
        <v>5</v>
      </c>
      <c r="WCO169" s="494">
        <v>5</v>
      </c>
      <c r="WCP169" s="494">
        <v>5</v>
      </c>
      <c r="WCQ169" s="494">
        <v>5</v>
      </c>
      <c r="WCR169" s="494">
        <v>5</v>
      </c>
      <c r="WCS169" s="494">
        <v>5</v>
      </c>
      <c r="WCT169" s="494">
        <v>5</v>
      </c>
      <c r="WCU169" s="494">
        <v>5</v>
      </c>
      <c r="WCV169" s="494">
        <v>5</v>
      </c>
      <c r="WCW169" s="494">
        <v>5</v>
      </c>
      <c r="WCX169" s="494">
        <v>5</v>
      </c>
      <c r="WCY169" s="494">
        <v>5</v>
      </c>
      <c r="WCZ169" s="494">
        <v>5</v>
      </c>
      <c r="WDA169" s="494">
        <v>5</v>
      </c>
      <c r="WDB169" s="494">
        <v>5</v>
      </c>
      <c r="WDC169" s="494">
        <v>5</v>
      </c>
      <c r="WDD169" s="494">
        <v>5</v>
      </c>
      <c r="WDE169" s="494">
        <v>5</v>
      </c>
      <c r="WDF169" s="494">
        <v>5</v>
      </c>
      <c r="WDG169" s="494">
        <v>5</v>
      </c>
      <c r="WDH169" s="494">
        <v>5</v>
      </c>
      <c r="WDI169" s="494">
        <v>5</v>
      </c>
      <c r="WDJ169" s="494">
        <v>5</v>
      </c>
      <c r="WDK169" s="494">
        <v>5</v>
      </c>
      <c r="WDL169" s="494">
        <v>5</v>
      </c>
      <c r="WDM169" s="494">
        <v>5</v>
      </c>
      <c r="WDN169" s="494">
        <v>5</v>
      </c>
      <c r="WDO169" s="494">
        <v>5</v>
      </c>
      <c r="WDP169" s="494">
        <v>5</v>
      </c>
      <c r="WDQ169" s="494">
        <v>5</v>
      </c>
      <c r="WDR169" s="494">
        <v>5</v>
      </c>
      <c r="WDS169" s="494">
        <v>5</v>
      </c>
      <c r="WDT169" s="494">
        <v>5</v>
      </c>
      <c r="WDU169" s="494">
        <v>5</v>
      </c>
      <c r="WDV169" s="494">
        <v>5</v>
      </c>
      <c r="WDW169" s="494">
        <v>5</v>
      </c>
      <c r="WDX169" s="494">
        <v>5</v>
      </c>
      <c r="WDY169" s="494">
        <v>5</v>
      </c>
      <c r="WDZ169" s="494">
        <v>5</v>
      </c>
      <c r="WEA169" s="494">
        <v>5</v>
      </c>
      <c r="WEB169" s="494">
        <v>5</v>
      </c>
      <c r="WEC169" s="494">
        <v>5</v>
      </c>
      <c r="WED169" s="494">
        <v>5</v>
      </c>
      <c r="WEE169" s="494">
        <v>5</v>
      </c>
      <c r="WEF169" s="494">
        <v>5</v>
      </c>
      <c r="WEG169" s="494">
        <v>5</v>
      </c>
      <c r="WEH169" s="494">
        <v>5</v>
      </c>
      <c r="WEI169" s="494">
        <v>5</v>
      </c>
      <c r="WEJ169" s="494">
        <v>5</v>
      </c>
      <c r="WEK169" s="494">
        <v>5</v>
      </c>
      <c r="WEL169" s="494">
        <v>5</v>
      </c>
      <c r="WEM169" s="494">
        <v>5</v>
      </c>
      <c r="WEN169" s="494">
        <v>5</v>
      </c>
      <c r="WEO169" s="494">
        <v>5</v>
      </c>
      <c r="WEP169" s="494">
        <v>5</v>
      </c>
      <c r="WEQ169" s="494">
        <v>5</v>
      </c>
      <c r="WER169" s="494">
        <v>5</v>
      </c>
      <c r="WES169" s="494">
        <v>5</v>
      </c>
      <c r="WET169" s="494">
        <v>5</v>
      </c>
      <c r="WEU169" s="494">
        <v>5</v>
      </c>
      <c r="WEV169" s="494">
        <v>5</v>
      </c>
      <c r="WEW169" s="494">
        <v>5</v>
      </c>
      <c r="WEX169" s="494">
        <v>5</v>
      </c>
      <c r="WEY169" s="494">
        <v>5</v>
      </c>
      <c r="WEZ169" s="494">
        <v>5</v>
      </c>
      <c r="WFA169" s="494">
        <v>5</v>
      </c>
      <c r="WFB169" s="494">
        <v>5</v>
      </c>
      <c r="WFC169" s="494">
        <v>5</v>
      </c>
      <c r="WFD169" s="494">
        <v>5</v>
      </c>
      <c r="WFE169" s="494">
        <v>5</v>
      </c>
      <c r="WFF169" s="494">
        <v>5</v>
      </c>
      <c r="WFG169" s="494">
        <v>5</v>
      </c>
      <c r="WFH169" s="494">
        <v>5</v>
      </c>
      <c r="WFI169" s="494">
        <v>5</v>
      </c>
      <c r="WFJ169" s="494">
        <v>5</v>
      </c>
      <c r="WFK169" s="494">
        <v>5</v>
      </c>
      <c r="WFL169" s="494">
        <v>5</v>
      </c>
      <c r="WFM169" s="494">
        <v>5</v>
      </c>
      <c r="WFN169" s="494">
        <v>5</v>
      </c>
      <c r="WFO169" s="494">
        <v>5</v>
      </c>
      <c r="WFP169" s="494">
        <v>5</v>
      </c>
      <c r="WFQ169" s="494">
        <v>5</v>
      </c>
      <c r="WFR169" s="494">
        <v>5</v>
      </c>
      <c r="WFS169" s="494">
        <v>5</v>
      </c>
      <c r="WFT169" s="494">
        <v>5</v>
      </c>
      <c r="WFU169" s="494">
        <v>5</v>
      </c>
      <c r="WFV169" s="494">
        <v>5</v>
      </c>
      <c r="WFW169" s="494">
        <v>5</v>
      </c>
      <c r="WFX169" s="494">
        <v>5</v>
      </c>
      <c r="WFY169" s="494">
        <v>5</v>
      </c>
      <c r="WFZ169" s="494">
        <v>5</v>
      </c>
      <c r="WGA169" s="494">
        <v>5</v>
      </c>
      <c r="WGB169" s="494">
        <v>5</v>
      </c>
      <c r="WGC169" s="494">
        <v>5</v>
      </c>
      <c r="WGD169" s="494">
        <v>5</v>
      </c>
      <c r="WGE169" s="494">
        <v>5</v>
      </c>
      <c r="WGF169" s="494">
        <v>5</v>
      </c>
      <c r="WGG169" s="494">
        <v>5</v>
      </c>
      <c r="WGH169" s="494">
        <v>5</v>
      </c>
      <c r="WGI169" s="494">
        <v>5</v>
      </c>
      <c r="WGJ169" s="494">
        <v>5</v>
      </c>
      <c r="WGK169" s="494">
        <v>5</v>
      </c>
      <c r="WGL169" s="494">
        <v>5</v>
      </c>
      <c r="WGM169" s="494">
        <v>5</v>
      </c>
      <c r="WGN169" s="494">
        <v>5</v>
      </c>
      <c r="WGO169" s="494">
        <v>5</v>
      </c>
      <c r="WGP169" s="494">
        <v>5</v>
      </c>
      <c r="WGQ169" s="494">
        <v>5</v>
      </c>
      <c r="WGR169" s="494">
        <v>5</v>
      </c>
      <c r="WGS169" s="494">
        <v>5</v>
      </c>
      <c r="WGT169" s="494">
        <v>5</v>
      </c>
      <c r="WGU169" s="494">
        <v>5</v>
      </c>
      <c r="WGV169" s="494">
        <v>5</v>
      </c>
      <c r="WGW169" s="494">
        <v>5</v>
      </c>
      <c r="WGX169" s="494">
        <v>5</v>
      </c>
      <c r="WGY169" s="494">
        <v>5</v>
      </c>
      <c r="WGZ169" s="494">
        <v>5</v>
      </c>
      <c r="WHA169" s="494">
        <v>5</v>
      </c>
      <c r="WHB169" s="494">
        <v>5</v>
      </c>
      <c r="WHC169" s="494">
        <v>5</v>
      </c>
      <c r="WHD169" s="494">
        <v>5</v>
      </c>
      <c r="WHE169" s="494">
        <v>5</v>
      </c>
      <c r="WHF169" s="494">
        <v>5</v>
      </c>
      <c r="WHG169" s="494">
        <v>5</v>
      </c>
      <c r="WHH169" s="494">
        <v>5</v>
      </c>
      <c r="WHI169" s="494">
        <v>5</v>
      </c>
      <c r="WHJ169" s="494">
        <v>5</v>
      </c>
      <c r="WHK169" s="494">
        <v>5</v>
      </c>
      <c r="WHL169" s="494">
        <v>5</v>
      </c>
      <c r="WHM169" s="494">
        <v>5</v>
      </c>
      <c r="WHN169" s="494">
        <v>5</v>
      </c>
      <c r="WHO169" s="494">
        <v>5</v>
      </c>
      <c r="WHP169" s="494">
        <v>5</v>
      </c>
      <c r="WHQ169" s="494">
        <v>5</v>
      </c>
      <c r="WHR169" s="494">
        <v>5</v>
      </c>
      <c r="WHS169" s="494">
        <v>5</v>
      </c>
      <c r="WHT169" s="494">
        <v>5</v>
      </c>
      <c r="WHU169" s="494">
        <v>5</v>
      </c>
      <c r="WHV169" s="494">
        <v>5</v>
      </c>
      <c r="WHW169" s="494">
        <v>5</v>
      </c>
      <c r="WHX169" s="494">
        <v>5</v>
      </c>
      <c r="WHY169" s="494">
        <v>5</v>
      </c>
      <c r="WHZ169" s="494">
        <v>5</v>
      </c>
      <c r="WIA169" s="494">
        <v>5</v>
      </c>
      <c r="WIB169" s="494">
        <v>5</v>
      </c>
      <c r="WIC169" s="494">
        <v>5</v>
      </c>
      <c r="WID169" s="494">
        <v>5</v>
      </c>
      <c r="WIE169" s="494">
        <v>5</v>
      </c>
      <c r="WIF169" s="494">
        <v>5</v>
      </c>
      <c r="WIG169" s="494">
        <v>5</v>
      </c>
      <c r="WIH169" s="494">
        <v>5</v>
      </c>
      <c r="WII169" s="494">
        <v>5</v>
      </c>
      <c r="WIJ169" s="494">
        <v>5</v>
      </c>
      <c r="WIK169" s="494">
        <v>5</v>
      </c>
      <c r="WIL169" s="494">
        <v>5</v>
      </c>
      <c r="WIM169" s="494">
        <v>5</v>
      </c>
      <c r="WIN169" s="494">
        <v>5</v>
      </c>
      <c r="WIO169" s="494">
        <v>5</v>
      </c>
      <c r="WIP169" s="494">
        <v>5</v>
      </c>
      <c r="WIQ169" s="494">
        <v>5</v>
      </c>
      <c r="WIR169" s="494">
        <v>5</v>
      </c>
      <c r="WIS169" s="494">
        <v>5</v>
      </c>
      <c r="WIT169" s="494">
        <v>5</v>
      </c>
      <c r="WIU169" s="494">
        <v>5</v>
      </c>
      <c r="WIV169" s="494">
        <v>5</v>
      </c>
      <c r="WIW169" s="494">
        <v>5</v>
      </c>
      <c r="WIX169" s="494">
        <v>5</v>
      </c>
      <c r="WIY169" s="494">
        <v>5</v>
      </c>
      <c r="WIZ169" s="494">
        <v>5</v>
      </c>
      <c r="WJA169" s="494">
        <v>5</v>
      </c>
      <c r="WJB169" s="494">
        <v>5</v>
      </c>
      <c r="WJC169" s="494">
        <v>5</v>
      </c>
      <c r="WJD169" s="494">
        <v>5</v>
      </c>
      <c r="WJE169" s="494">
        <v>5</v>
      </c>
      <c r="WJF169" s="494">
        <v>5</v>
      </c>
      <c r="WJG169" s="494">
        <v>5</v>
      </c>
      <c r="WJH169" s="494">
        <v>5</v>
      </c>
      <c r="WJI169" s="494">
        <v>5</v>
      </c>
      <c r="WJJ169" s="494">
        <v>5</v>
      </c>
      <c r="WJK169" s="494">
        <v>5</v>
      </c>
      <c r="WJL169" s="494">
        <v>5</v>
      </c>
      <c r="WJM169" s="494">
        <v>5</v>
      </c>
      <c r="WJN169" s="494">
        <v>5</v>
      </c>
      <c r="WJO169" s="494">
        <v>5</v>
      </c>
      <c r="WJP169" s="494">
        <v>5</v>
      </c>
      <c r="WJQ169" s="494">
        <v>5</v>
      </c>
      <c r="WJR169" s="494">
        <v>5</v>
      </c>
      <c r="WJS169" s="494">
        <v>5</v>
      </c>
      <c r="WJT169" s="494">
        <v>5</v>
      </c>
      <c r="WJU169" s="494">
        <v>5</v>
      </c>
      <c r="WJV169" s="494">
        <v>5</v>
      </c>
      <c r="WJW169" s="494">
        <v>5</v>
      </c>
      <c r="WJX169" s="494">
        <v>5</v>
      </c>
      <c r="WJY169" s="494">
        <v>5</v>
      </c>
      <c r="WJZ169" s="494">
        <v>5</v>
      </c>
      <c r="WKA169" s="494">
        <v>5</v>
      </c>
      <c r="WKB169" s="494">
        <v>5</v>
      </c>
      <c r="WKC169" s="494">
        <v>5</v>
      </c>
      <c r="WKD169" s="494">
        <v>5</v>
      </c>
      <c r="WKE169" s="494">
        <v>5</v>
      </c>
      <c r="WKF169" s="494">
        <v>5</v>
      </c>
      <c r="WKG169" s="494">
        <v>5</v>
      </c>
      <c r="WKH169" s="494">
        <v>5</v>
      </c>
      <c r="WKI169" s="494">
        <v>5</v>
      </c>
      <c r="WKJ169" s="494">
        <v>5</v>
      </c>
      <c r="WKK169" s="494">
        <v>5</v>
      </c>
      <c r="WKL169" s="494">
        <v>5</v>
      </c>
      <c r="WKM169" s="494">
        <v>5</v>
      </c>
      <c r="WKN169" s="494">
        <v>5</v>
      </c>
      <c r="WKO169" s="494">
        <v>5</v>
      </c>
      <c r="WKP169" s="494">
        <v>5</v>
      </c>
      <c r="WKQ169" s="494">
        <v>5</v>
      </c>
      <c r="WKR169" s="494">
        <v>5</v>
      </c>
      <c r="WKS169" s="494">
        <v>5</v>
      </c>
      <c r="WKT169" s="494">
        <v>5</v>
      </c>
      <c r="WKU169" s="494">
        <v>5</v>
      </c>
      <c r="WKV169" s="494">
        <v>5</v>
      </c>
      <c r="WKW169" s="494">
        <v>5</v>
      </c>
      <c r="WKX169" s="494">
        <v>5</v>
      </c>
      <c r="WKY169" s="494">
        <v>5</v>
      </c>
      <c r="WKZ169" s="494">
        <v>5</v>
      </c>
      <c r="WLA169" s="494">
        <v>5</v>
      </c>
      <c r="WLB169" s="494">
        <v>5</v>
      </c>
      <c r="WLC169" s="494">
        <v>5</v>
      </c>
      <c r="WLD169" s="494">
        <v>5</v>
      </c>
      <c r="WLE169" s="494">
        <v>5</v>
      </c>
      <c r="WLF169" s="494">
        <v>5</v>
      </c>
      <c r="WLG169" s="494">
        <v>5</v>
      </c>
      <c r="WLH169" s="494">
        <v>5</v>
      </c>
      <c r="WLI169" s="494">
        <v>5</v>
      </c>
      <c r="WLJ169" s="494">
        <v>5</v>
      </c>
      <c r="WLK169" s="494">
        <v>5</v>
      </c>
      <c r="WLL169" s="494">
        <v>5</v>
      </c>
      <c r="WLM169" s="494">
        <v>5</v>
      </c>
      <c r="WLN169" s="494">
        <v>5</v>
      </c>
      <c r="WLO169" s="494">
        <v>5</v>
      </c>
      <c r="WLP169" s="494">
        <v>5</v>
      </c>
      <c r="WLQ169" s="494">
        <v>5</v>
      </c>
      <c r="WLR169" s="494">
        <v>5</v>
      </c>
      <c r="WLS169" s="494">
        <v>5</v>
      </c>
      <c r="WLT169" s="494">
        <v>5</v>
      </c>
      <c r="WLU169" s="494">
        <v>5</v>
      </c>
      <c r="WLV169" s="494">
        <v>5</v>
      </c>
      <c r="WLW169" s="494">
        <v>5</v>
      </c>
      <c r="WLX169" s="494">
        <v>5</v>
      </c>
      <c r="WLY169" s="494">
        <v>5</v>
      </c>
      <c r="WLZ169" s="494">
        <v>5</v>
      </c>
      <c r="WMA169" s="494">
        <v>5</v>
      </c>
      <c r="WMB169" s="494">
        <v>5</v>
      </c>
      <c r="WMC169" s="494">
        <v>5</v>
      </c>
      <c r="WMD169" s="494">
        <v>5</v>
      </c>
      <c r="WME169" s="494">
        <v>5</v>
      </c>
      <c r="WMF169" s="494">
        <v>5</v>
      </c>
      <c r="WMG169" s="494">
        <v>5</v>
      </c>
      <c r="WMH169" s="494">
        <v>5</v>
      </c>
      <c r="WMI169" s="494">
        <v>5</v>
      </c>
      <c r="WMJ169" s="494">
        <v>5</v>
      </c>
      <c r="WMK169" s="494">
        <v>5</v>
      </c>
      <c r="WML169" s="494">
        <v>5</v>
      </c>
      <c r="WMM169" s="494">
        <v>5</v>
      </c>
      <c r="WMN169" s="494">
        <v>5</v>
      </c>
      <c r="WMO169" s="494">
        <v>5</v>
      </c>
      <c r="WMP169" s="494">
        <v>5</v>
      </c>
      <c r="WMQ169" s="494">
        <v>5</v>
      </c>
      <c r="WMR169" s="494">
        <v>5</v>
      </c>
      <c r="WMS169" s="494">
        <v>5</v>
      </c>
      <c r="WMT169" s="494">
        <v>5</v>
      </c>
      <c r="WMU169" s="494">
        <v>5</v>
      </c>
      <c r="WMV169" s="494">
        <v>5</v>
      </c>
      <c r="WMW169" s="494">
        <v>5</v>
      </c>
      <c r="WMX169" s="494">
        <v>5</v>
      </c>
      <c r="WMY169" s="494">
        <v>5</v>
      </c>
      <c r="WMZ169" s="494">
        <v>5</v>
      </c>
      <c r="WNA169" s="494">
        <v>5</v>
      </c>
      <c r="WNB169" s="494">
        <v>5</v>
      </c>
      <c r="WNC169" s="494">
        <v>5</v>
      </c>
      <c r="WND169" s="494">
        <v>5</v>
      </c>
      <c r="WNE169" s="494">
        <v>5</v>
      </c>
      <c r="WNF169" s="494">
        <v>5</v>
      </c>
      <c r="WNG169" s="494">
        <v>5</v>
      </c>
      <c r="WNH169" s="494">
        <v>5</v>
      </c>
      <c r="WNI169" s="494">
        <v>5</v>
      </c>
      <c r="WNJ169" s="494">
        <v>5</v>
      </c>
      <c r="WNK169" s="494">
        <v>5</v>
      </c>
      <c r="WNL169" s="494">
        <v>5</v>
      </c>
      <c r="WNM169" s="494">
        <v>5</v>
      </c>
      <c r="WNN169" s="494">
        <v>5</v>
      </c>
      <c r="WNO169" s="494">
        <v>5</v>
      </c>
      <c r="WNP169" s="494">
        <v>5</v>
      </c>
      <c r="WNQ169" s="494">
        <v>5</v>
      </c>
      <c r="WNR169" s="494">
        <v>5</v>
      </c>
      <c r="WNS169" s="494">
        <v>5</v>
      </c>
      <c r="WNT169" s="494">
        <v>5</v>
      </c>
      <c r="WNU169" s="494">
        <v>5</v>
      </c>
      <c r="WNV169" s="494">
        <v>5</v>
      </c>
      <c r="WNW169" s="494">
        <v>5</v>
      </c>
      <c r="WNX169" s="494">
        <v>5</v>
      </c>
      <c r="WNY169" s="494">
        <v>5</v>
      </c>
      <c r="WNZ169" s="494">
        <v>5</v>
      </c>
      <c r="WOA169" s="494">
        <v>5</v>
      </c>
      <c r="WOB169" s="494">
        <v>5</v>
      </c>
      <c r="WOC169" s="494">
        <v>5</v>
      </c>
      <c r="WOD169" s="494">
        <v>5</v>
      </c>
      <c r="WOE169" s="494">
        <v>5</v>
      </c>
      <c r="WOF169" s="494">
        <v>5</v>
      </c>
      <c r="WOG169" s="494">
        <v>5</v>
      </c>
      <c r="WOH169" s="494">
        <v>5</v>
      </c>
      <c r="WOI169" s="494">
        <v>5</v>
      </c>
      <c r="WOJ169" s="494">
        <v>5</v>
      </c>
      <c r="WOK169" s="494">
        <v>5</v>
      </c>
      <c r="WOL169" s="494">
        <v>5</v>
      </c>
      <c r="WOM169" s="494">
        <v>5</v>
      </c>
      <c r="WON169" s="494">
        <v>5</v>
      </c>
      <c r="WOO169" s="494">
        <v>5</v>
      </c>
      <c r="WOP169" s="494">
        <v>5</v>
      </c>
      <c r="WOQ169" s="494">
        <v>5</v>
      </c>
      <c r="WOR169" s="494">
        <v>5</v>
      </c>
      <c r="WOS169" s="494">
        <v>5</v>
      </c>
      <c r="WOT169" s="494">
        <v>5</v>
      </c>
      <c r="WOU169" s="494">
        <v>5</v>
      </c>
      <c r="WOV169" s="494">
        <v>5</v>
      </c>
      <c r="WOW169" s="494">
        <v>5</v>
      </c>
      <c r="WOX169" s="494">
        <v>5</v>
      </c>
      <c r="WOY169" s="494">
        <v>5</v>
      </c>
      <c r="WOZ169" s="494">
        <v>5</v>
      </c>
      <c r="WPA169" s="494">
        <v>5</v>
      </c>
      <c r="WPB169" s="494">
        <v>5</v>
      </c>
      <c r="WPC169" s="494">
        <v>5</v>
      </c>
      <c r="WPD169" s="494">
        <v>5</v>
      </c>
      <c r="WPE169" s="494">
        <v>5</v>
      </c>
      <c r="WPF169" s="494">
        <v>5</v>
      </c>
      <c r="WPG169" s="494">
        <v>5</v>
      </c>
      <c r="WPH169" s="494">
        <v>5</v>
      </c>
      <c r="WPI169" s="494">
        <v>5</v>
      </c>
      <c r="WPJ169" s="494">
        <v>5</v>
      </c>
      <c r="WPK169" s="494">
        <v>5</v>
      </c>
      <c r="WPL169" s="494">
        <v>5</v>
      </c>
      <c r="WPM169" s="494">
        <v>5</v>
      </c>
      <c r="WPN169" s="494">
        <v>5</v>
      </c>
      <c r="WPO169" s="494">
        <v>5</v>
      </c>
      <c r="WPP169" s="494">
        <v>5</v>
      </c>
      <c r="WPQ169" s="494">
        <v>5</v>
      </c>
      <c r="WPR169" s="494">
        <v>5</v>
      </c>
      <c r="WPS169" s="494">
        <v>5</v>
      </c>
      <c r="WPT169" s="494">
        <v>5</v>
      </c>
      <c r="WPU169" s="494">
        <v>5</v>
      </c>
      <c r="WPV169" s="494">
        <v>5</v>
      </c>
      <c r="WPW169" s="494">
        <v>5</v>
      </c>
      <c r="WPX169" s="494">
        <v>5</v>
      </c>
      <c r="WPY169" s="494">
        <v>5</v>
      </c>
      <c r="WPZ169" s="494">
        <v>5</v>
      </c>
      <c r="WQA169" s="494">
        <v>5</v>
      </c>
      <c r="WQB169" s="494">
        <v>5</v>
      </c>
      <c r="WQC169" s="494">
        <v>5</v>
      </c>
      <c r="WQD169" s="494">
        <v>5</v>
      </c>
      <c r="WQE169" s="494">
        <v>5</v>
      </c>
      <c r="WQF169" s="494">
        <v>5</v>
      </c>
      <c r="WQG169" s="494">
        <v>5</v>
      </c>
      <c r="WQH169" s="494">
        <v>5</v>
      </c>
      <c r="WQI169" s="494">
        <v>5</v>
      </c>
      <c r="WQJ169" s="494">
        <v>5</v>
      </c>
      <c r="WQK169" s="494">
        <v>5</v>
      </c>
      <c r="WQL169" s="494">
        <v>5</v>
      </c>
      <c r="WQM169" s="494">
        <v>5</v>
      </c>
      <c r="WQN169" s="494">
        <v>5</v>
      </c>
      <c r="WQO169" s="494">
        <v>5</v>
      </c>
      <c r="WQP169" s="494">
        <v>5</v>
      </c>
      <c r="WQQ169" s="494">
        <v>5</v>
      </c>
      <c r="WQR169" s="494">
        <v>5</v>
      </c>
      <c r="WQS169" s="494">
        <v>5</v>
      </c>
      <c r="WQT169" s="494">
        <v>5</v>
      </c>
      <c r="WQU169" s="494">
        <v>5</v>
      </c>
      <c r="WQV169" s="494">
        <v>5</v>
      </c>
      <c r="WQW169" s="494">
        <v>5</v>
      </c>
      <c r="WQX169" s="494">
        <v>5</v>
      </c>
      <c r="WQY169" s="494">
        <v>5</v>
      </c>
      <c r="WQZ169" s="494">
        <v>5</v>
      </c>
      <c r="WRA169" s="494">
        <v>5</v>
      </c>
      <c r="WRB169" s="494">
        <v>5</v>
      </c>
      <c r="WRC169" s="494">
        <v>5</v>
      </c>
      <c r="WRD169" s="494">
        <v>5</v>
      </c>
      <c r="WRE169" s="494">
        <v>5</v>
      </c>
      <c r="WRF169" s="494">
        <v>5</v>
      </c>
      <c r="WRG169" s="494">
        <v>5</v>
      </c>
      <c r="WRH169" s="494">
        <v>5</v>
      </c>
      <c r="WRI169" s="494">
        <v>5</v>
      </c>
      <c r="WRJ169" s="494">
        <v>5</v>
      </c>
      <c r="WRK169" s="494">
        <v>5</v>
      </c>
      <c r="WRL169" s="494">
        <v>5</v>
      </c>
      <c r="WRM169" s="494">
        <v>5</v>
      </c>
      <c r="WRN169" s="494">
        <v>5</v>
      </c>
      <c r="WRO169" s="494">
        <v>5</v>
      </c>
      <c r="WRP169" s="494">
        <v>5</v>
      </c>
      <c r="WRQ169" s="494">
        <v>5</v>
      </c>
      <c r="WRR169" s="494">
        <v>5</v>
      </c>
      <c r="WRS169" s="494">
        <v>5</v>
      </c>
      <c r="WRT169" s="494">
        <v>5</v>
      </c>
      <c r="WRU169" s="494">
        <v>5</v>
      </c>
      <c r="WRV169" s="494">
        <v>5</v>
      </c>
      <c r="WRW169" s="494">
        <v>5</v>
      </c>
      <c r="WRX169" s="494">
        <v>5</v>
      </c>
      <c r="WRY169" s="494">
        <v>5</v>
      </c>
      <c r="WRZ169" s="494">
        <v>5</v>
      </c>
      <c r="WSA169" s="494">
        <v>5</v>
      </c>
      <c r="WSB169" s="494">
        <v>5</v>
      </c>
      <c r="WSC169" s="494">
        <v>5</v>
      </c>
      <c r="WSD169" s="494">
        <v>5</v>
      </c>
      <c r="WSE169" s="494">
        <v>5</v>
      </c>
      <c r="WSF169" s="494">
        <v>5</v>
      </c>
      <c r="WSG169" s="494">
        <v>5</v>
      </c>
      <c r="WSH169" s="494">
        <v>5</v>
      </c>
      <c r="WSI169" s="494">
        <v>5</v>
      </c>
      <c r="WSJ169" s="494">
        <v>5</v>
      </c>
      <c r="WSK169" s="494">
        <v>5</v>
      </c>
      <c r="WSL169" s="494">
        <v>5</v>
      </c>
      <c r="WSM169" s="494">
        <v>5</v>
      </c>
      <c r="WSN169" s="494">
        <v>5</v>
      </c>
      <c r="WSO169" s="494">
        <v>5</v>
      </c>
      <c r="WSP169" s="494">
        <v>5</v>
      </c>
      <c r="WSQ169" s="494">
        <v>5</v>
      </c>
      <c r="WSR169" s="494">
        <v>5</v>
      </c>
      <c r="WSS169" s="494">
        <v>5</v>
      </c>
      <c r="WST169" s="494">
        <v>5</v>
      </c>
      <c r="WSU169" s="494">
        <v>5</v>
      </c>
      <c r="WSV169" s="494">
        <v>5</v>
      </c>
      <c r="WSW169" s="494">
        <v>5</v>
      </c>
      <c r="WSX169" s="494">
        <v>5</v>
      </c>
      <c r="WSY169" s="494">
        <v>5</v>
      </c>
      <c r="WSZ169" s="494">
        <v>5</v>
      </c>
      <c r="WTA169" s="494">
        <v>5</v>
      </c>
      <c r="WTB169" s="494">
        <v>5</v>
      </c>
      <c r="WTC169" s="494">
        <v>5</v>
      </c>
      <c r="WTD169" s="494">
        <v>5</v>
      </c>
      <c r="WTE169" s="494">
        <v>5</v>
      </c>
      <c r="WTF169" s="494">
        <v>5</v>
      </c>
      <c r="WTG169" s="494">
        <v>5</v>
      </c>
      <c r="WTH169" s="494">
        <v>5</v>
      </c>
      <c r="WTI169" s="494">
        <v>5</v>
      </c>
      <c r="WTJ169" s="494">
        <v>5</v>
      </c>
      <c r="WTK169" s="494">
        <v>5</v>
      </c>
      <c r="WTL169" s="494">
        <v>5</v>
      </c>
      <c r="WTM169" s="494">
        <v>5</v>
      </c>
      <c r="WTN169" s="494">
        <v>5</v>
      </c>
      <c r="WTO169" s="494">
        <v>5</v>
      </c>
      <c r="WTP169" s="494">
        <v>5</v>
      </c>
      <c r="WTQ169" s="494">
        <v>5</v>
      </c>
      <c r="WTR169" s="494">
        <v>5</v>
      </c>
      <c r="WTS169" s="494">
        <v>5</v>
      </c>
      <c r="WTT169" s="494">
        <v>5</v>
      </c>
      <c r="WTU169" s="494">
        <v>5</v>
      </c>
      <c r="WTV169" s="494">
        <v>5</v>
      </c>
      <c r="WTW169" s="494">
        <v>5</v>
      </c>
      <c r="WTX169" s="494">
        <v>5</v>
      </c>
      <c r="WTY169" s="494">
        <v>5</v>
      </c>
      <c r="WTZ169" s="494">
        <v>5</v>
      </c>
      <c r="WUA169" s="494">
        <v>5</v>
      </c>
      <c r="WUB169" s="494">
        <v>5</v>
      </c>
      <c r="WUC169" s="494">
        <v>5</v>
      </c>
      <c r="WUD169" s="494">
        <v>5</v>
      </c>
      <c r="WUE169" s="494">
        <v>5</v>
      </c>
      <c r="WUF169" s="494">
        <v>5</v>
      </c>
      <c r="WUG169" s="494">
        <v>5</v>
      </c>
      <c r="WUH169" s="494">
        <v>5</v>
      </c>
      <c r="WUI169" s="494">
        <v>5</v>
      </c>
      <c r="WUJ169" s="494">
        <v>5</v>
      </c>
      <c r="WUK169" s="494">
        <v>5</v>
      </c>
      <c r="WUL169" s="494">
        <v>5</v>
      </c>
      <c r="WUM169" s="494">
        <v>5</v>
      </c>
      <c r="WUN169" s="494">
        <v>5</v>
      </c>
      <c r="WUO169" s="494">
        <v>5</v>
      </c>
      <c r="WUP169" s="494">
        <v>5</v>
      </c>
      <c r="WUQ169" s="494">
        <v>5</v>
      </c>
      <c r="WUR169" s="494">
        <v>5</v>
      </c>
      <c r="WUS169" s="494">
        <v>5</v>
      </c>
      <c r="WUT169" s="494">
        <v>5</v>
      </c>
      <c r="WUU169" s="494">
        <v>5</v>
      </c>
      <c r="WUV169" s="494">
        <v>5</v>
      </c>
      <c r="WUW169" s="494">
        <v>5</v>
      </c>
      <c r="WUX169" s="494">
        <v>5</v>
      </c>
      <c r="WUY169" s="494">
        <v>5</v>
      </c>
      <c r="WUZ169" s="494">
        <v>5</v>
      </c>
      <c r="WVA169" s="494">
        <v>5</v>
      </c>
      <c r="WVB169" s="494">
        <v>5</v>
      </c>
      <c r="WVC169" s="494">
        <v>5</v>
      </c>
      <c r="WVD169" s="494">
        <v>5</v>
      </c>
      <c r="WVE169" s="494">
        <v>5</v>
      </c>
      <c r="WVF169" s="494">
        <v>5</v>
      </c>
      <c r="WVG169" s="494">
        <v>5</v>
      </c>
      <c r="WVH169" s="494">
        <v>5</v>
      </c>
      <c r="WVI169" s="494">
        <v>5</v>
      </c>
      <c r="WVJ169" s="494">
        <v>5</v>
      </c>
      <c r="WVK169" s="494">
        <v>5</v>
      </c>
      <c r="WVL169" s="494">
        <v>5</v>
      </c>
      <c r="WVM169" s="494">
        <v>5</v>
      </c>
      <c r="WVN169" s="494">
        <v>5</v>
      </c>
      <c r="WVO169" s="494">
        <v>5</v>
      </c>
      <c r="WVP169" s="494">
        <v>5</v>
      </c>
      <c r="WVQ169" s="494">
        <v>5</v>
      </c>
      <c r="WVR169" s="494">
        <v>5</v>
      </c>
      <c r="WVS169" s="494">
        <v>5</v>
      </c>
      <c r="WVT169" s="494">
        <v>5</v>
      </c>
      <c r="WVU169" s="494">
        <v>5</v>
      </c>
      <c r="WVV169" s="494">
        <v>5</v>
      </c>
      <c r="WVW169" s="494">
        <v>5</v>
      </c>
      <c r="WVX169" s="494">
        <v>5</v>
      </c>
      <c r="WVY169" s="494">
        <v>5</v>
      </c>
      <c r="WVZ169" s="494">
        <v>5</v>
      </c>
      <c r="WWA169" s="494">
        <v>5</v>
      </c>
      <c r="WWB169" s="494">
        <v>5</v>
      </c>
      <c r="WWC169" s="494">
        <v>5</v>
      </c>
      <c r="WWD169" s="494">
        <v>5</v>
      </c>
      <c r="WWE169" s="494">
        <v>5</v>
      </c>
      <c r="WWF169" s="494">
        <v>5</v>
      </c>
      <c r="WWG169" s="494">
        <v>5</v>
      </c>
      <c r="WWH169" s="494">
        <v>5</v>
      </c>
      <c r="WWI169" s="494">
        <v>5</v>
      </c>
      <c r="WWJ169" s="494">
        <v>5</v>
      </c>
      <c r="WWK169" s="494">
        <v>5</v>
      </c>
      <c r="WWL169" s="494">
        <v>5</v>
      </c>
      <c r="WWM169" s="494">
        <v>5</v>
      </c>
      <c r="WWN169" s="494">
        <v>5</v>
      </c>
      <c r="WWO169" s="494">
        <v>5</v>
      </c>
      <c r="WWP169" s="494">
        <v>5</v>
      </c>
      <c r="WWQ169" s="494">
        <v>5</v>
      </c>
      <c r="WWR169" s="494">
        <v>5</v>
      </c>
      <c r="WWS169" s="494">
        <v>5</v>
      </c>
      <c r="WWT169" s="494">
        <v>5</v>
      </c>
      <c r="WWU169" s="494">
        <v>5</v>
      </c>
      <c r="WWV169" s="494">
        <v>5</v>
      </c>
      <c r="WWW169" s="494">
        <v>5</v>
      </c>
      <c r="WWX169" s="494">
        <v>5</v>
      </c>
      <c r="WWY169" s="494">
        <v>5</v>
      </c>
      <c r="WWZ169" s="494">
        <v>5</v>
      </c>
      <c r="WXA169" s="494">
        <v>5</v>
      </c>
      <c r="WXB169" s="494">
        <v>5</v>
      </c>
      <c r="WXC169" s="494">
        <v>5</v>
      </c>
      <c r="WXD169" s="494">
        <v>5</v>
      </c>
      <c r="WXE169" s="494">
        <v>5</v>
      </c>
      <c r="WXF169" s="494">
        <v>5</v>
      </c>
      <c r="WXG169" s="494">
        <v>5</v>
      </c>
      <c r="WXH169" s="494">
        <v>5</v>
      </c>
      <c r="WXI169" s="494">
        <v>5</v>
      </c>
      <c r="WXJ169" s="494">
        <v>5</v>
      </c>
      <c r="WXK169" s="494">
        <v>5</v>
      </c>
      <c r="WXL169" s="494">
        <v>5</v>
      </c>
      <c r="WXM169" s="494">
        <v>5</v>
      </c>
      <c r="WXN169" s="494">
        <v>5</v>
      </c>
      <c r="WXO169" s="494">
        <v>5</v>
      </c>
      <c r="WXP169" s="494">
        <v>5</v>
      </c>
      <c r="WXQ169" s="494">
        <v>5</v>
      </c>
      <c r="WXR169" s="494">
        <v>5</v>
      </c>
      <c r="WXS169" s="494">
        <v>5</v>
      </c>
      <c r="WXT169" s="494">
        <v>5</v>
      </c>
      <c r="WXU169" s="494">
        <v>5</v>
      </c>
      <c r="WXV169" s="494">
        <v>5</v>
      </c>
      <c r="WXW169" s="494">
        <v>5</v>
      </c>
      <c r="WXX169" s="494">
        <v>5</v>
      </c>
      <c r="WXY169" s="494">
        <v>5</v>
      </c>
      <c r="WXZ169" s="494">
        <v>5</v>
      </c>
      <c r="WYA169" s="494">
        <v>5</v>
      </c>
      <c r="WYB169" s="494">
        <v>5</v>
      </c>
      <c r="WYC169" s="494">
        <v>5</v>
      </c>
      <c r="WYD169" s="494">
        <v>5</v>
      </c>
      <c r="WYE169" s="494">
        <v>5</v>
      </c>
      <c r="WYF169" s="494">
        <v>5</v>
      </c>
      <c r="WYG169" s="494">
        <v>5</v>
      </c>
      <c r="WYH169" s="494">
        <v>5</v>
      </c>
      <c r="WYI169" s="494">
        <v>5</v>
      </c>
      <c r="WYJ169" s="494">
        <v>5</v>
      </c>
      <c r="WYK169" s="494">
        <v>5</v>
      </c>
      <c r="WYL169" s="494">
        <v>5</v>
      </c>
      <c r="WYM169" s="494">
        <v>5</v>
      </c>
      <c r="WYN169" s="494">
        <v>5</v>
      </c>
      <c r="WYO169" s="494">
        <v>5</v>
      </c>
      <c r="WYP169" s="494">
        <v>5</v>
      </c>
      <c r="WYQ169" s="494">
        <v>5</v>
      </c>
      <c r="WYR169" s="494">
        <v>5</v>
      </c>
      <c r="WYS169" s="494">
        <v>5</v>
      </c>
      <c r="WYT169" s="494">
        <v>5</v>
      </c>
      <c r="WYU169" s="494">
        <v>5</v>
      </c>
      <c r="WYV169" s="494">
        <v>5</v>
      </c>
      <c r="WYW169" s="494">
        <v>5</v>
      </c>
      <c r="WYX169" s="494">
        <v>5</v>
      </c>
      <c r="WYY169" s="494">
        <v>5</v>
      </c>
      <c r="WYZ169" s="494">
        <v>5</v>
      </c>
      <c r="WZA169" s="494">
        <v>5</v>
      </c>
      <c r="WZB169" s="494">
        <v>5</v>
      </c>
      <c r="WZC169" s="494">
        <v>5</v>
      </c>
      <c r="WZD169" s="494">
        <v>5</v>
      </c>
      <c r="WZE169" s="494">
        <v>5</v>
      </c>
      <c r="WZF169" s="494">
        <v>5</v>
      </c>
      <c r="WZG169" s="494">
        <v>5</v>
      </c>
      <c r="WZH169" s="494">
        <v>5</v>
      </c>
      <c r="WZI169" s="494">
        <v>5</v>
      </c>
      <c r="WZJ169" s="494">
        <v>5</v>
      </c>
      <c r="WZK169" s="494">
        <v>5</v>
      </c>
      <c r="WZL169" s="494">
        <v>5</v>
      </c>
      <c r="WZM169" s="494">
        <v>5</v>
      </c>
      <c r="WZN169" s="494">
        <v>5</v>
      </c>
      <c r="WZO169" s="494">
        <v>5</v>
      </c>
      <c r="WZP169" s="494">
        <v>5</v>
      </c>
      <c r="WZQ169" s="494">
        <v>5</v>
      </c>
      <c r="WZR169" s="494">
        <v>5</v>
      </c>
      <c r="WZS169" s="494">
        <v>5</v>
      </c>
      <c r="WZT169" s="494">
        <v>5</v>
      </c>
      <c r="WZU169" s="494">
        <v>5</v>
      </c>
      <c r="WZV169" s="494">
        <v>5</v>
      </c>
      <c r="WZW169" s="494">
        <v>5</v>
      </c>
      <c r="WZX169" s="494">
        <v>5</v>
      </c>
      <c r="WZY169" s="494">
        <v>5</v>
      </c>
      <c r="WZZ169" s="494">
        <v>5</v>
      </c>
      <c r="XAA169" s="494">
        <v>5</v>
      </c>
      <c r="XAB169" s="494">
        <v>5</v>
      </c>
      <c r="XAC169" s="494">
        <v>5</v>
      </c>
      <c r="XAD169" s="494">
        <v>5</v>
      </c>
      <c r="XAE169" s="494">
        <v>5</v>
      </c>
      <c r="XAF169" s="494">
        <v>5</v>
      </c>
      <c r="XAG169" s="494">
        <v>5</v>
      </c>
      <c r="XAH169" s="494">
        <v>5</v>
      </c>
      <c r="XAI169" s="494">
        <v>5</v>
      </c>
      <c r="XAJ169" s="494">
        <v>5</v>
      </c>
      <c r="XAK169" s="494">
        <v>5</v>
      </c>
      <c r="XAL169" s="494">
        <v>5</v>
      </c>
      <c r="XAM169" s="494">
        <v>5</v>
      </c>
      <c r="XAN169" s="494">
        <v>5</v>
      </c>
      <c r="XAO169" s="494">
        <v>5</v>
      </c>
      <c r="XAP169" s="494">
        <v>5</v>
      </c>
      <c r="XAQ169" s="494">
        <v>5</v>
      </c>
      <c r="XAR169" s="494">
        <v>5</v>
      </c>
      <c r="XAS169" s="494">
        <v>5</v>
      </c>
      <c r="XAT169" s="494">
        <v>5</v>
      </c>
      <c r="XAU169" s="494">
        <v>5</v>
      </c>
      <c r="XAV169" s="494">
        <v>5</v>
      </c>
      <c r="XAW169" s="494">
        <v>5</v>
      </c>
      <c r="XAX169" s="494">
        <v>5</v>
      </c>
      <c r="XAY169" s="494">
        <v>5</v>
      </c>
      <c r="XAZ169" s="494">
        <v>5</v>
      </c>
      <c r="XBA169" s="494">
        <v>5</v>
      </c>
      <c r="XBB169" s="494">
        <v>5</v>
      </c>
      <c r="XBC169" s="494">
        <v>5</v>
      </c>
    </row>
    <row r="170" spans="1:16279" ht="10.199999999999999" x14ac:dyDescent="0.2">
      <c r="A170" s="986" t="s">
        <v>989</v>
      </c>
      <c r="B170" s="1023">
        <v>1907</v>
      </c>
      <c r="C170" s="1019">
        <v>1</v>
      </c>
      <c r="D170" s="988" t="s">
        <v>3854</v>
      </c>
      <c r="E170" s="989" t="s">
        <v>3813</v>
      </c>
      <c r="F170" s="1002" t="s">
        <v>8387</v>
      </c>
      <c r="G170" s="647">
        <v>55</v>
      </c>
      <c r="H170" s="965">
        <v>18.5</v>
      </c>
      <c r="I170" s="956">
        <v>1.8</v>
      </c>
      <c r="J170" s="578"/>
      <c r="K170" s="651"/>
      <c r="L170" s="869">
        <f t="shared" si="12"/>
        <v>0</v>
      </c>
      <c r="M170" s="1050">
        <v>2</v>
      </c>
      <c r="N170" s="579"/>
      <c r="O170" s="861">
        <f t="shared" si="10"/>
        <v>37</v>
      </c>
      <c r="P170" s="1050">
        <v>9</v>
      </c>
      <c r="Q170" s="652"/>
      <c r="R170" s="862">
        <f t="shared" si="11"/>
        <v>16.2</v>
      </c>
      <c r="S170" s="536">
        <f t="shared" si="13"/>
        <v>11</v>
      </c>
      <c r="T170" s="536"/>
      <c r="U170" s="537">
        <f t="shared" si="14"/>
        <v>53.2</v>
      </c>
    </row>
    <row r="171" spans="1:16279" ht="10.199999999999999" x14ac:dyDescent="0.2">
      <c r="A171" s="986" t="s">
        <v>990</v>
      </c>
      <c r="B171" s="1023">
        <v>1907</v>
      </c>
      <c r="C171" s="1019">
        <v>1</v>
      </c>
      <c r="D171" s="988" t="s">
        <v>3857</v>
      </c>
      <c r="E171" s="989" t="s">
        <v>3829</v>
      </c>
      <c r="F171" s="1002" t="s">
        <v>8387</v>
      </c>
      <c r="G171" s="647">
        <v>30</v>
      </c>
      <c r="H171" s="965">
        <v>10</v>
      </c>
      <c r="I171" s="956">
        <v>1</v>
      </c>
      <c r="J171" s="578"/>
      <c r="K171" s="651"/>
      <c r="L171" s="869">
        <f t="shared" si="12"/>
        <v>0</v>
      </c>
      <c r="M171" s="864"/>
      <c r="N171" s="579"/>
      <c r="O171" s="861">
        <f t="shared" si="10"/>
        <v>0</v>
      </c>
      <c r="P171" s="1050">
        <v>8</v>
      </c>
      <c r="Q171" s="652"/>
      <c r="R171" s="862">
        <f t="shared" si="11"/>
        <v>8</v>
      </c>
      <c r="S171" s="536">
        <f t="shared" si="13"/>
        <v>8</v>
      </c>
      <c r="T171" s="536"/>
      <c r="U171" s="537">
        <f t="shared" si="14"/>
        <v>8</v>
      </c>
    </row>
    <row r="172" spans="1:16279" ht="10.199999999999999" x14ac:dyDescent="0.2">
      <c r="A172" s="986" t="s">
        <v>991</v>
      </c>
      <c r="B172" s="1023">
        <v>1907</v>
      </c>
      <c r="C172" s="1019">
        <v>1</v>
      </c>
      <c r="D172" s="988" t="s">
        <v>3859</v>
      </c>
      <c r="E172" s="989" t="s">
        <v>3837</v>
      </c>
      <c r="F172" s="1002" t="s">
        <v>8380</v>
      </c>
      <c r="G172" s="647">
        <v>120</v>
      </c>
      <c r="H172" s="965">
        <v>35</v>
      </c>
      <c r="I172" s="956">
        <v>2.5</v>
      </c>
      <c r="J172" s="578"/>
      <c r="K172" s="578"/>
      <c r="L172" s="869">
        <f t="shared" si="12"/>
        <v>0</v>
      </c>
      <c r="M172" s="864"/>
      <c r="N172" s="579"/>
      <c r="O172" s="861">
        <f t="shared" si="10"/>
        <v>0</v>
      </c>
      <c r="P172" s="1050">
        <v>9</v>
      </c>
      <c r="Q172" s="652"/>
      <c r="R172" s="862">
        <f t="shared" si="11"/>
        <v>22.5</v>
      </c>
      <c r="S172" s="536">
        <f t="shared" si="13"/>
        <v>9</v>
      </c>
      <c r="T172" s="536"/>
      <c r="U172" s="537">
        <f t="shared" si="14"/>
        <v>22.5</v>
      </c>
    </row>
    <row r="173" spans="1:16279" ht="10.199999999999999" x14ac:dyDescent="0.2">
      <c r="A173" s="986" t="s">
        <v>993</v>
      </c>
      <c r="B173" s="1023">
        <v>1907</v>
      </c>
      <c r="C173" s="1019">
        <v>1</v>
      </c>
      <c r="D173" s="988" t="s">
        <v>3860</v>
      </c>
      <c r="E173" s="989" t="s">
        <v>12858</v>
      </c>
      <c r="F173" s="1002" t="s">
        <v>8380</v>
      </c>
      <c r="G173" s="647">
        <v>3</v>
      </c>
      <c r="H173" s="965">
        <v>1</v>
      </c>
      <c r="I173" s="956">
        <v>1</v>
      </c>
      <c r="J173" s="578"/>
      <c r="K173" s="578"/>
      <c r="L173" s="869">
        <f t="shared" si="12"/>
        <v>0</v>
      </c>
      <c r="M173" s="864"/>
      <c r="N173" s="579"/>
      <c r="O173" s="861">
        <f t="shared" si="10"/>
        <v>0</v>
      </c>
      <c r="P173" s="1050">
        <v>9</v>
      </c>
      <c r="Q173" s="652"/>
      <c r="R173" s="862">
        <f t="shared" si="11"/>
        <v>9</v>
      </c>
      <c r="S173" s="536">
        <f t="shared" si="13"/>
        <v>9</v>
      </c>
      <c r="T173" s="536"/>
      <c r="U173" s="537">
        <f t="shared" si="14"/>
        <v>9</v>
      </c>
    </row>
    <row r="174" spans="1:16279" ht="10.199999999999999" x14ac:dyDescent="0.2">
      <c r="A174" s="986" t="s">
        <v>995</v>
      </c>
      <c r="B174" s="1023">
        <v>1907</v>
      </c>
      <c r="C174" s="1019">
        <v>1</v>
      </c>
      <c r="D174" s="988" t="s">
        <v>3845</v>
      </c>
      <c r="E174" s="989" t="s">
        <v>12859</v>
      </c>
      <c r="F174" s="1002" t="s">
        <v>8390</v>
      </c>
      <c r="G174" s="647">
        <v>160</v>
      </c>
      <c r="H174" s="965">
        <v>55</v>
      </c>
      <c r="I174" s="956">
        <v>0.5</v>
      </c>
      <c r="J174" s="578"/>
      <c r="K174" s="651"/>
      <c r="L174" s="869">
        <f t="shared" si="12"/>
        <v>0</v>
      </c>
      <c r="M174" s="864"/>
      <c r="N174" s="579"/>
      <c r="O174" s="861">
        <f t="shared" si="10"/>
        <v>0</v>
      </c>
      <c r="P174" s="1050">
        <v>9</v>
      </c>
      <c r="Q174" s="652"/>
      <c r="R174" s="862">
        <f t="shared" si="11"/>
        <v>4.5</v>
      </c>
      <c r="S174" s="536">
        <f t="shared" si="13"/>
        <v>9</v>
      </c>
      <c r="T174" s="536"/>
      <c r="U174" s="537">
        <f t="shared" si="14"/>
        <v>4.5</v>
      </c>
    </row>
    <row r="175" spans="1:16279" ht="10.199999999999999" x14ac:dyDescent="0.2">
      <c r="A175" s="986" t="s">
        <v>996</v>
      </c>
      <c r="B175" s="1023">
        <v>1914</v>
      </c>
      <c r="C175" s="1019">
        <v>1</v>
      </c>
      <c r="D175" s="1027" t="s">
        <v>3965</v>
      </c>
      <c r="E175" s="989" t="s">
        <v>3830</v>
      </c>
      <c r="F175" s="1002" t="s">
        <v>8391</v>
      </c>
      <c r="G175" s="647">
        <v>7.5</v>
      </c>
      <c r="H175" s="965">
        <v>6</v>
      </c>
      <c r="I175" s="956">
        <v>6</v>
      </c>
      <c r="J175" s="578"/>
      <c r="K175" s="578"/>
      <c r="L175" s="869">
        <f t="shared" si="12"/>
        <v>0</v>
      </c>
      <c r="M175" s="864"/>
      <c r="N175" s="579"/>
      <c r="O175" s="861">
        <f t="shared" si="10"/>
        <v>0</v>
      </c>
      <c r="P175" s="577"/>
      <c r="Q175" s="652"/>
      <c r="R175" s="862">
        <f t="shared" si="11"/>
        <v>0</v>
      </c>
      <c r="S175" s="536">
        <f t="shared" si="13"/>
        <v>0</v>
      </c>
      <c r="T175" s="536"/>
      <c r="U175" s="537">
        <f t="shared" si="14"/>
        <v>0</v>
      </c>
    </row>
    <row r="176" spans="1:16279" ht="10.199999999999999" x14ac:dyDescent="0.2">
      <c r="A176" s="986" t="s">
        <v>997</v>
      </c>
      <c r="B176" s="1023">
        <v>1914</v>
      </c>
      <c r="C176" s="1019">
        <v>1</v>
      </c>
      <c r="D176" s="988" t="s">
        <v>4132</v>
      </c>
      <c r="E176" s="989" t="s">
        <v>3830</v>
      </c>
      <c r="F176" s="1002" t="s">
        <v>8391</v>
      </c>
      <c r="G176" s="647">
        <v>100</v>
      </c>
      <c r="H176" s="965">
        <v>40</v>
      </c>
      <c r="I176" s="956">
        <v>4</v>
      </c>
      <c r="J176" s="578"/>
      <c r="K176" s="651"/>
      <c r="L176" s="869">
        <f t="shared" si="12"/>
        <v>0</v>
      </c>
      <c r="M176" s="864"/>
      <c r="N176" s="579"/>
      <c r="O176" s="861">
        <f t="shared" si="10"/>
        <v>0</v>
      </c>
      <c r="P176" s="1050">
        <v>3</v>
      </c>
      <c r="Q176" s="652"/>
      <c r="R176" s="862">
        <f t="shared" si="11"/>
        <v>12</v>
      </c>
      <c r="S176" s="536">
        <f t="shared" si="13"/>
        <v>3</v>
      </c>
      <c r="T176" s="536"/>
      <c r="U176" s="537">
        <f t="shared" si="14"/>
        <v>12</v>
      </c>
    </row>
    <row r="177" spans="1:21" ht="10.199999999999999" x14ac:dyDescent="0.2">
      <c r="A177" s="986" t="s">
        <v>998</v>
      </c>
      <c r="B177" s="1023" t="s">
        <v>4312</v>
      </c>
      <c r="C177" s="1019">
        <v>1</v>
      </c>
      <c r="D177" s="988" t="s">
        <v>3861</v>
      </c>
      <c r="E177" s="989"/>
      <c r="F177" s="1002" t="s">
        <v>12860</v>
      </c>
      <c r="G177" s="647">
        <v>30</v>
      </c>
      <c r="H177" s="965">
        <v>15</v>
      </c>
      <c r="I177" s="956">
        <v>10</v>
      </c>
      <c r="J177" s="578"/>
      <c r="K177" s="651"/>
      <c r="L177" s="869">
        <f t="shared" si="12"/>
        <v>0</v>
      </c>
      <c r="M177" s="864"/>
      <c r="N177" s="579"/>
      <c r="O177" s="861">
        <f t="shared" si="10"/>
        <v>0</v>
      </c>
      <c r="P177" s="577"/>
      <c r="Q177" s="652"/>
      <c r="R177" s="862">
        <f t="shared" si="11"/>
        <v>0</v>
      </c>
      <c r="S177" s="536">
        <f t="shared" si="13"/>
        <v>0</v>
      </c>
      <c r="T177" s="536"/>
      <c r="U177" s="537">
        <f t="shared" si="14"/>
        <v>0</v>
      </c>
    </row>
    <row r="178" spans="1:21" ht="10.199999999999999" x14ac:dyDescent="0.2">
      <c r="A178" s="986" t="s">
        <v>999</v>
      </c>
      <c r="B178" s="1023" t="s">
        <v>4312</v>
      </c>
      <c r="C178" s="1019">
        <v>1</v>
      </c>
      <c r="D178" s="988" t="s">
        <v>3862</v>
      </c>
      <c r="E178" s="989"/>
      <c r="F178" s="1002" t="s">
        <v>12861</v>
      </c>
      <c r="G178" s="647">
        <v>90</v>
      </c>
      <c r="H178" s="965">
        <v>30</v>
      </c>
      <c r="I178" s="956">
        <v>20</v>
      </c>
      <c r="J178" s="578"/>
      <c r="K178" s="651"/>
      <c r="L178" s="869">
        <f t="shared" si="12"/>
        <v>0</v>
      </c>
      <c r="M178" s="864"/>
      <c r="N178" s="579"/>
      <c r="O178" s="861">
        <f t="shared" si="10"/>
        <v>0</v>
      </c>
      <c r="P178" s="577"/>
      <c r="Q178" s="652"/>
      <c r="R178" s="862">
        <f t="shared" si="11"/>
        <v>0</v>
      </c>
      <c r="S178" s="536">
        <f t="shared" si="13"/>
        <v>0</v>
      </c>
      <c r="T178" s="536"/>
      <c r="U178" s="537">
        <f t="shared" si="14"/>
        <v>0</v>
      </c>
    </row>
    <row r="179" spans="1:21" ht="10.199999999999999" x14ac:dyDescent="0.2">
      <c r="A179" s="986" t="s">
        <v>1000</v>
      </c>
      <c r="B179" s="1023" t="s">
        <v>4312</v>
      </c>
      <c r="C179" s="1019">
        <v>1</v>
      </c>
      <c r="D179" s="988" t="s">
        <v>3863</v>
      </c>
      <c r="E179" s="989"/>
      <c r="F179" s="1002" t="s">
        <v>12862</v>
      </c>
      <c r="G179" s="647">
        <v>140</v>
      </c>
      <c r="H179" s="965">
        <v>50</v>
      </c>
      <c r="I179" s="956">
        <v>35</v>
      </c>
      <c r="J179" s="578"/>
      <c r="K179" s="651"/>
      <c r="L179" s="869">
        <f t="shared" si="12"/>
        <v>0</v>
      </c>
      <c r="M179" s="864"/>
      <c r="N179" s="579"/>
      <c r="O179" s="861">
        <f t="shared" si="10"/>
        <v>0</v>
      </c>
      <c r="P179" s="577"/>
      <c r="Q179" s="652"/>
      <c r="R179" s="862">
        <f t="shared" si="11"/>
        <v>0</v>
      </c>
      <c r="S179" s="536">
        <f t="shared" si="13"/>
        <v>0</v>
      </c>
      <c r="T179" s="536"/>
      <c r="U179" s="537">
        <f t="shared" si="14"/>
        <v>0</v>
      </c>
    </row>
    <row r="180" spans="1:21" ht="10.199999999999999" x14ac:dyDescent="0.2">
      <c r="A180" s="986" t="s">
        <v>1001</v>
      </c>
      <c r="B180" s="1023" t="s">
        <v>4312</v>
      </c>
      <c r="C180" s="1019">
        <v>1</v>
      </c>
      <c r="D180" s="988" t="s">
        <v>3864</v>
      </c>
      <c r="E180" s="989"/>
      <c r="F180" s="1002" t="s">
        <v>12862</v>
      </c>
      <c r="G180" s="647">
        <v>240</v>
      </c>
      <c r="H180" s="965">
        <v>90</v>
      </c>
      <c r="I180" s="956">
        <v>65</v>
      </c>
      <c r="J180" s="578"/>
      <c r="K180" s="651"/>
      <c r="L180" s="869">
        <f t="shared" si="12"/>
        <v>0</v>
      </c>
      <c r="M180" s="864"/>
      <c r="N180" s="579"/>
      <c r="O180" s="861">
        <f t="shared" si="10"/>
        <v>0</v>
      </c>
      <c r="P180" s="577"/>
      <c r="Q180" s="652"/>
      <c r="R180" s="862">
        <f t="shared" si="11"/>
        <v>0</v>
      </c>
      <c r="S180" s="536">
        <f t="shared" si="13"/>
        <v>0</v>
      </c>
      <c r="T180" s="536"/>
      <c r="U180" s="537">
        <f t="shared" si="14"/>
        <v>0</v>
      </c>
    </row>
    <row r="181" spans="1:21" ht="10.199999999999999" x14ac:dyDescent="0.2">
      <c r="A181" s="986" t="s">
        <v>1002</v>
      </c>
      <c r="B181" s="1023" t="s">
        <v>4312</v>
      </c>
      <c r="C181" s="1019">
        <v>1</v>
      </c>
      <c r="D181" s="988" t="s">
        <v>3865</v>
      </c>
      <c r="E181" s="989" t="s">
        <v>12863</v>
      </c>
      <c r="F181" s="1002" t="s">
        <v>8392</v>
      </c>
      <c r="G181" s="647">
        <v>550</v>
      </c>
      <c r="H181" s="965">
        <v>200</v>
      </c>
      <c r="I181" s="956">
        <v>165</v>
      </c>
      <c r="J181" s="578"/>
      <c r="K181" s="651"/>
      <c r="L181" s="869">
        <f t="shared" si="12"/>
        <v>0</v>
      </c>
      <c r="M181" s="864"/>
      <c r="N181" s="579"/>
      <c r="O181" s="861">
        <f t="shared" si="10"/>
        <v>0</v>
      </c>
      <c r="P181" s="577"/>
      <c r="Q181" s="652"/>
      <c r="R181" s="862">
        <f t="shared" si="11"/>
        <v>0</v>
      </c>
      <c r="S181" s="536">
        <f t="shared" si="13"/>
        <v>0</v>
      </c>
      <c r="T181" s="536"/>
      <c r="U181" s="537">
        <f t="shared" si="14"/>
        <v>0</v>
      </c>
    </row>
    <row r="182" spans="1:21" ht="10.199999999999999" x14ac:dyDescent="0.2">
      <c r="A182" s="986" t="s">
        <v>1003</v>
      </c>
      <c r="B182" s="1023" t="s">
        <v>4312</v>
      </c>
      <c r="C182" s="1019">
        <v>1</v>
      </c>
      <c r="D182" s="988" t="s">
        <v>3866</v>
      </c>
      <c r="E182" s="989" t="s">
        <v>12864</v>
      </c>
      <c r="F182" s="1002" t="s">
        <v>8393</v>
      </c>
      <c r="G182" s="647">
        <v>1050</v>
      </c>
      <c r="H182" s="965">
        <v>350</v>
      </c>
      <c r="I182" s="956">
        <v>225</v>
      </c>
      <c r="J182" s="578"/>
      <c r="K182" s="651"/>
      <c r="L182" s="869">
        <f t="shared" si="12"/>
        <v>0</v>
      </c>
      <c r="M182" s="864"/>
      <c r="N182" s="579"/>
      <c r="O182" s="861">
        <f t="shared" si="10"/>
        <v>0</v>
      </c>
      <c r="P182" s="577"/>
      <c r="Q182" s="652"/>
      <c r="R182" s="862">
        <f t="shared" si="11"/>
        <v>0</v>
      </c>
      <c r="S182" s="536">
        <f t="shared" si="13"/>
        <v>0</v>
      </c>
      <c r="T182" s="536"/>
      <c r="U182" s="537">
        <f t="shared" si="14"/>
        <v>0</v>
      </c>
    </row>
    <row r="183" spans="1:21" ht="10.199999999999999" x14ac:dyDescent="0.2">
      <c r="A183" s="986" t="s">
        <v>1004</v>
      </c>
      <c r="B183" s="1023" t="s">
        <v>4312</v>
      </c>
      <c r="C183" s="1019">
        <v>1</v>
      </c>
      <c r="D183" s="988" t="s">
        <v>3867</v>
      </c>
      <c r="E183" s="989" t="s">
        <v>3819</v>
      </c>
      <c r="F183" s="1002" t="s">
        <v>8394</v>
      </c>
      <c r="G183" s="647">
        <v>1900</v>
      </c>
      <c r="H183" s="965">
        <v>600</v>
      </c>
      <c r="I183" s="956">
        <v>480</v>
      </c>
      <c r="J183" s="578"/>
      <c r="K183" s="651"/>
      <c r="L183" s="869">
        <f t="shared" si="12"/>
        <v>0</v>
      </c>
      <c r="M183" s="864"/>
      <c r="N183" s="579"/>
      <c r="O183" s="861">
        <f t="shared" si="10"/>
        <v>0</v>
      </c>
      <c r="P183" s="577"/>
      <c r="Q183" s="652"/>
      <c r="R183" s="862">
        <f t="shared" si="11"/>
        <v>0</v>
      </c>
      <c r="S183" s="536">
        <f t="shared" si="13"/>
        <v>0</v>
      </c>
      <c r="T183" s="536"/>
      <c r="U183" s="537">
        <f t="shared" si="14"/>
        <v>0</v>
      </c>
    </row>
    <row r="184" spans="1:21" ht="10.199999999999999" x14ac:dyDescent="0.2">
      <c r="A184" s="986" t="s">
        <v>1005</v>
      </c>
      <c r="B184" s="1023" t="s">
        <v>4312</v>
      </c>
      <c r="C184" s="1019">
        <v>1</v>
      </c>
      <c r="D184" s="988" t="s">
        <v>3868</v>
      </c>
      <c r="E184" s="989" t="s">
        <v>3869</v>
      </c>
      <c r="F184" s="1002" t="s">
        <v>8394</v>
      </c>
      <c r="G184" s="647">
        <v>5700</v>
      </c>
      <c r="H184" s="965">
        <v>2150</v>
      </c>
      <c r="I184" s="956">
        <v>2100</v>
      </c>
      <c r="J184" s="578"/>
      <c r="K184" s="651"/>
      <c r="L184" s="869">
        <f t="shared" si="12"/>
        <v>0</v>
      </c>
      <c r="M184" s="864"/>
      <c r="N184" s="579"/>
      <c r="O184" s="861">
        <f t="shared" si="10"/>
        <v>0</v>
      </c>
      <c r="P184" s="577"/>
      <c r="Q184" s="652"/>
      <c r="R184" s="862">
        <f t="shared" si="11"/>
        <v>0</v>
      </c>
      <c r="S184" s="536">
        <f t="shared" si="13"/>
        <v>0</v>
      </c>
      <c r="T184" s="536"/>
      <c r="U184" s="537">
        <f t="shared" si="14"/>
        <v>0</v>
      </c>
    </row>
    <row r="185" spans="1:21" ht="10.199999999999999" x14ac:dyDescent="0.2">
      <c r="A185" s="986" t="s">
        <v>1006</v>
      </c>
      <c r="B185" s="1023">
        <v>1918</v>
      </c>
      <c r="C185" s="1019">
        <v>1</v>
      </c>
      <c r="D185" s="988" t="s">
        <v>3870</v>
      </c>
      <c r="E185" s="989"/>
      <c r="F185" s="1002" t="s">
        <v>8391</v>
      </c>
      <c r="G185" s="647">
        <v>300</v>
      </c>
      <c r="H185" s="965">
        <v>140</v>
      </c>
      <c r="I185" s="956">
        <v>70</v>
      </c>
      <c r="J185" s="578"/>
      <c r="K185" s="651"/>
      <c r="L185" s="869">
        <f t="shared" si="12"/>
        <v>0</v>
      </c>
      <c r="M185" s="864"/>
      <c r="N185" s="579"/>
      <c r="O185" s="861">
        <f t="shared" si="10"/>
        <v>0</v>
      </c>
      <c r="P185" s="577"/>
      <c r="Q185" s="652"/>
      <c r="R185" s="862">
        <f t="shared" si="11"/>
        <v>0</v>
      </c>
      <c r="S185" s="536">
        <f t="shared" si="13"/>
        <v>0</v>
      </c>
      <c r="T185" s="536"/>
      <c r="U185" s="537">
        <f t="shared" si="14"/>
        <v>0</v>
      </c>
    </row>
    <row r="186" spans="1:21" ht="10.199999999999999" x14ac:dyDescent="0.2">
      <c r="A186" s="986" t="s">
        <v>1007</v>
      </c>
      <c r="B186" s="1023" t="s">
        <v>4313</v>
      </c>
      <c r="C186" s="1019">
        <v>1</v>
      </c>
      <c r="D186" s="988" t="s">
        <v>5097</v>
      </c>
      <c r="E186" s="989" t="s">
        <v>3872</v>
      </c>
      <c r="F186" s="1002" t="s">
        <v>8395</v>
      </c>
      <c r="G186" s="647">
        <v>1</v>
      </c>
      <c r="H186" s="965">
        <v>0.3</v>
      </c>
      <c r="I186" s="956">
        <v>0.3</v>
      </c>
      <c r="J186" s="578"/>
      <c r="K186" s="578"/>
      <c r="L186" s="869">
        <f t="shared" si="12"/>
        <v>0</v>
      </c>
      <c r="M186" s="864"/>
      <c r="N186" s="579"/>
      <c r="O186" s="861">
        <f t="shared" si="10"/>
        <v>0</v>
      </c>
      <c r="P186" s="577"/>
      <c r="Q186" s="652"/>
      <c r="R186" s="862">
        <f t="shared" si="11"/>
        <v>0</v>
      </c>
      <c r="S186" s="536">
        <f t="shared" si="13"/>
        <v>0</v>
      </c>
      <c r="T186" s="536"/>
      <c r="U186" s="537">
        <f t="shared" si="14"/>
        <v>0</v>
      </c>
    </row>
    <row r="187" spans="1:21" ht="10.199999999999999" x14ac:dyDescent="0.2">
      <c r="A187" s="986" t="s">
        <v>1008</v>
      </c>
      <c r="B187" s="1023" t="s">
        <v>4314</v>
      </c>
      <c r="C187" s="1019">
        <v>1</v>
      </c>
      <c r="D187" s="988" t="s">
        <v>3850</v>
      </c>
      <c r="E187" s="989" t="s">
        <v>3813</v>
      </c>
      <c r="F187" s="1002" t="s">
        <v>8387</v>
      </c>
      <c r="G187" s="647">
        <v>3.5</v>
      </c>
      <c r="H187" s="965">
        <v>1.4</v>
      </c>
      <c r="I187" s="956">
        <v>0.3</v>
      </c>
      <c r="J187" s="578"/>
      <c r="K187" s="651"/>
      <c r="L187" s="869">
        <f t="shared" si="12"/>
        <v>0</v>
      </c>
      <c r="M187" s="864"/>
      <c r="N187" s="579"/>
      <c r="O187" s="861">
        <f t="shared" si="10"/>
        <v>0</v>
      </c>
      <c r="P187" s="941">
        <v>9</v>
      </c>
      <c r="Q187" s="652"/>
      <c r="R187" s="862">
        <f t="shared" si="11"/>
        <v>2.6999999999999997</v>
      </c>
      <c r="S187" s="536">
        <f t="shared" si="13"/>
        <v>9</v>
      </c>
      <c r="T187" s="536"/>
      <c r="U187" s="537">
        <f t="shared" si="14"/>
        <v>2.6999999999999997</v>
      </c>
    </row>
    <row r="188" spans="1:21" ht="10.199999999999999" x14ac:dyDescent="0.2">
      <c r="A188" s="986" t="s">
        <v>1009</v>
      </c>
      <c r="B188" s="1023" t="s">
        <v>4314</v>
      </c>
      <c r="C188" s="1019">
        <v>1</v>
      </c>
      <c r="D188" s="988" t="s">
        <v>3839</v>
      </c>
      <c r="E188" s="989" t="s">
        <v>3811</v>
      </c>
      <c r="F188" s="1002" t="s">
        <v>8389</v>
      </c>
      <c r="G188" s="647">
        <v>1.5</v>
      </c>
      <c r="H188" s="965">
        <v>0.6</v>
      </c>
      <c r="I188" s="956">
        <v>0.5</v>
      </c>
      <c r="J188" s="578"/>
      <c r="K188" s="651"/>
      <c r="L188" s="869">
        <f t="shared" si="12"/>
        <v>0</v>
      </c>
      <c r="M188" s="941">
        <v>1</v>
      </c>
      <c r="N188" s="579"/>
      <c r="O188" s="861">
        <f t="shared" si="10"/>
        <v>0.6</v>
      </c>
      <c r="P188" s="941">
        <v>9</v>
      </c>
      <c r="Q188" s="652"/>
      <c r="R188" s="862">
        <f t="shared" si="11"/>
        <v>4.5</v>
      </c>
      <c r="S188" s="536">
        <f t="shared" si="13"/>
        <v>10</v>
      </c>
      <c r="T188" s="536"/>
      <c r="U188" s="537">
        <f t="shared" si="14"/>
        <v>5.0999999999999996</v>
      </c>
    </row>
    <row r="189" spans="1:21" ht="10.199999999999999" x14ac:dyDescent="0.2">
      <c r="A189" s="986" t="s">
        <v>1010</v>
      </c>
      <c r="B189" s="1023" t="s">
        <v>4314</v>
      </c>
      <c r="C189" s="1019">
        <v>1</v>
      </c>
      <c r="D189" s="988" t="s">
        <v>3854</v>
      </c>
      <c r="E189" s="989" t="s">
        <v>3830</v>
      </c>
      <c r="F189" s="1002" t="s">
        <v>8387</v>
      </c>
      <c r="G189" s="647">
        <v>22</v>
      </c>
      <c r="H189" s="965">
        <v>8</v>
      </c>
      <c r="I189" s="956">
        <v>2</v>
      </c>
      <c r="J189" s="578"/>
      <c r="K189" s="578"/>
      <c r="L189" s="869">
        <f t="shared" si="12"/>
        <v>0</v>
      </c>
      <c r="M189" s="941">
        <v>1</v>
      </c>
      <c r="N189" s="579"/>
      <c r="O189" s="861">
        <f t="shared" si="10"/>
        <v>8</v>
      </c>
      <c r="P189" s="941">
        <v>9</v>
      </c>
      <c r="Q189" s="652">
        <v>10</v>
      </c>
      <c r="R189" s="862">
        <f t="shared" si="11"/>
        <v>18</v>
      </c>
      <c r="S189" s="536">
        <f t="shared" si="13"/>
        <v>10</v>
      </c>
      <c r="T189" s="536"/>
      <c r="U189" s="537">
        <f t="shared" si="14"/>
        <v>26</v>
      </c>
    </row>
    <row r="190" spans="1:21" ht="10.199999999999999" x14ac:dyDescent="0.2">
      <c r="A190" s="986" t="s">
        <v>1011</v>
      </c>
      <c r="B190" s="1023" t="s">
        <v>4314</v>
      </c>
      <c r="C190" s="1019">
        <v>1</v>
      </c>
      <c r="D190" s="988" t="s">
        <v>3858</v>
      </c>
      <c r="E190" s="989" t="s">
        <v>3812</v>
      </c>
      <c r="F190" s="1002" t="s">
        <v>8396</v>
      </c>
      <c r="G190" s="647">
        <v>90</v>
      </c>
      <c r="H190" s="965">
        <v>30</v>
      </c>
      <c r="I190" s="956">
        <v>1.2</v>
      </c>
      <c r="J190" s="578"/>
      <c r="K190" s="651"/>
      <c r="L190" s="869">
        <f t="shared" si="12"/>
        <v>0</v>
      </c>
      <c r="M190" s="941">
        <v>1</v>
      </c>
      <c r="N190" s="579"/>
      <c r="O190" s="861">
        <f t="shared" si="10"/>
        <v>30</v>
      </c>
      <c r="P190" s="941">
        <v>9</v>
      </c>
      <c r="Q190" s="652"/>
      <c r="R190" s="862">
        <f t="shared" si="11"/>
        <v>10.799999999999999</v>
      </c>
      <c r="S190" s="536">
        <f t="shared" si="13"/>
        <v>10</v>
      </c>
      <c r="T190" s="536"/>
      <c r="U190" s="537">
        <f t="shared" si="14"/>
        <v>40.799999999999997</v>
      </c>
    </row>
    <row r="191" spans="1:21" ht="10.199999999999999" x14ac:dyDescent="0.2">
      <c r="A191" s="986" t="s">
        <v>1012</v>
      </c>
      <c r="B191" s="1023">
        <v>1922</v>
      </c>
      <c r="C191" s="1019">
        <v>1</v>
      </c>
      <c r="D191" s="1027" t="s">
        <v>5098</v>
      </c>
      <c r="E191" s="989"/>
      <c r="F191" s="1002" t="s">
        <v>8397</v>
      </c>
      <c r="G191" s="647">
        <v>1</v>
      </c>
      <c r="H191" s="965">
        <v>0.5</v>
      </c>
      <c r="I191" s="956">
        <v>0.5</v>
      </c>
      <c r="J191" s="578"/>
      <c r="K191" s="651"/>
      <c r="L191" s="869">
        <f t="shared" si="12"/>
        <v>0</v>
      </c>
      <c r="M191" s="864"/>
      <c r="N191" s="579"/>
      <c r="O191" s="861">
        <f t="shared" si="10"/>
        <v>0</v>
      </c>
      <c r="P191" s="577"/>
      <c r="Q191" s="652"/>
      <c r="R191" s="862">
        <f t="shared" si="11"/>
        <v>0</v>
      </c>
      <c r="S191" s="536">
        <f t="shared" si="13"/>
        <v>0</v>
      </c>
      <c r="T191" s="536"/>
      <c r="U191" s="537">
        <f t="shared" si="14"/>
        <v>0</v>
      </c>
    </row>
    <row r="192" spans="1:21" ht="10.199999999999999" x14ac:dyDescent="0.2">
      <c r="A192" s="986" t="s">
        <v>1013</v>
      </c>
      <c r="B192" s="1023">
        <v>1922</v>
      </c>
      <c r="C192" s="1019">
        <v>1</v>
      </c>
      <c r="D192" s="1027" t="s">
        <v>5099</v>
      </c>
      <c r="E192" s="989"/>
      <c r="F192" s="1002" t="s">
        <v>8398</v>
      </c>
      <c r="G192" s="647">
        <v>1.5</v>
      </c>
      <c r="H192" s="965">
        <v>0.8</v>
      </c>
      <c r="I192" s="956">
        <v>0.8</v>
      </c>
      <c r="J192" s="578"/>
      <c r="K192" s="651"/>
      <c r="L192" s="869">
        <f t="shared" si="12"/>
        <v>0</v>
      </c>
      <c r="M192" s="864"/>
      <c r="N192" s="579"/>
      <c r="O192" s="861">
        <f t="shared" si="10"/>
        <v>0</v>
      </c>
      <c r="P192" s="577"/>
      <c r="Q192" s="652"/>
      <c r="R192" s="862">
        <f t="shared" si="11"/>
        <v>0</v>
      </c>
      <c r="S192" s="536">
        <f t="shared" si="13"/>
        <v>0</v>
      </c>
      <c r="T192" s="536"/>
      <c r="U192" s="537">
        <f t="shared" si="14"/>
        <v>0</v>
      </c>
    </row>
    <row r="193" spans="1:21" ht="10.199999999999999" x14ac:dyDescent="0.2">
      <c r="A193" s="986" t="s">
        <v>1014</v>
      </c>
      <c r="B193" s="1023">
        <v>1922</v>
      </c>
      <c r="C193" s="1019">
        <v>1</v>
      </c>
      <c r="D193" s="1027" t="s">
        <v>5100</v>
      </c>
      <c r="E193" s="989"/>
      <c r="F193" s="1002" t="s">
        <v>8399</v>
      </c>
      <c r="G193" s="647">
        <v>3</v>
      </c>
      <c r="H193" s="965">
        <v>1.5</v>
      </c>
      <c r="I193" s="956">
        <v>1.3</v>
      </c>
      <c r="J193" s="578"/>
      <c r="K193" s="651"/>
      <c r="L193" s="869">
        <f t="shared" si="12"/>
        <v>0</v>
      </c>
      <c r="M193" s="864"/>
      <c r="N193" s="579"/>
      <c r="O193" s="861">
        <f t="shared" si="10"/>
        <v>0</v>
      </c>
      <c r="P193" s="577"/>
      <c r="Q193" s="652"/>
      <c r="R193" s="862">
        <f t="shared" si="11"/>
        <v>0</v>
      </c>
      <c r="S193" s="536">
        <f t="shared" si="13"/>
        <v>0</v>
      </c>
      <c r="T193" s="536"/>
      <c r="U193" s="537">
        <f t="shared" si="14"/>
        <v>0</v>
      </c>
    </row>
    <row r="194" spans="1:21" ht="10.199999999999999" x14ac:dyDescent="0.2">
      <c r="A194" s="986" t="s">
        <v>1015</v>
      </c>
      <c r="B194" s="1023">
        <v>1922</v>
      </c>
      <c r="C194" s="1019">
        <v>1</v>
      </c>
      <c r="D194" s="1027" t="s">
        <v>5101</v>
      </c>
      <c r="E194" s="989"/>
      <c r="F194" s="1002" t="s">
        <v>8400</v>
      </c>
      <c r="G194" s="647">
        <v>4.5</v>
      </c>
      <c r="H194" s="965">
        <v>2.7</v>
      </c>
      <c r="I194" s="956">
        <v>2.7</v>
      </c>
      <c r="J194" s="578"/>
      <c r="K194" s="651"/>
      <c r="L194" s="869">
        <f t="shared" si="12"/>
        <v>0</v>
      </c>
      <c r="M194" s="864"/>
      <c r="N194" s="579"/>
      <c r="O194" s="861">
        <f t="shared" si="10"/>
        <v>0</v>
      </c>
      <c r="P194" s="577"/>
      <c r="Q194" s="652"/>
      <c r="R194" s="862">
        <f t="shared" si="11"/>
        <v>0</v>
      </c>
      <c r="S194" s="536">
        <f t="shared" si="13"/>
        <v>0</v>
      </c>
      <c r="T194" s="536"/>
      <c r="U194" s="537">
        <f t="shared" si="14"/>
        <v>0</v>
      </c>
    </row>
    <row r="195" spans="1:21" ht="10.199999999999999" x14ac:dyDescent="0.2">
      <c r="A195" s="986" t="s">
        <v>1016</v>
      </c>
      <c r="B195" s="1023">
        <v>1922</v>
      </c>
      <c r="C195" s="1019">
        <v>1</v>
      </c>
      <c r="D195" s="1027" t="s">
        <v>5102</v>
      </c>
      <c r="E195" s="989"/>
      <c r="F195" s="1002" t="s">
        <v>8401</v>
      </c>
      <c r="G195" s="647">
        <v>33</v>
      </c>
      <c r="H195" s="965">
        <v>16.5</v>
      </c>
      <c r="I195" s="956">
        <v>16.5</v>
      </c>
      <c r="J195" s="578"/>
      <c r="K195" s="651"/>
      <c r="L195" s="869">
        <f t="shared" si="12"/>
        <v>0</v>
      </c>
      <c r="M195" s="864"/>
      <c r="N195" s="579"/>
      <c r="O195" s="861">
        <f t="shared" si="10"/>
        <v>0</v>
      </c>
      <c r="P195" s="577"/>
      <c r="Q195" s="652"/>
      <c r="R195" s="862">
        <f t="shared" si="11"/>
        <v>0</v>
      </c>
      <c r="S195" s="536">
        <f t="shared" si="13"/>
        <v>0</v>
      </c>
      <c r="T195" s="536"/>
      <c r="U195" s="537">
        <f t="shared" si="14"/>
        <v>0</v>
      </c>
    </row>
    <row r="196" spans="1:21" ht="10.199999999999999" x14ac:dyDescent="0.2">
      <c r="A196" s="986" t="s">
        <v>1017</v>
      </c>
      <c r="B196" s="1023">
        <v>1922</v>
      </c>
      <c r="C196" s="1019">
        <v>1</v>
      </c>
      <c r="D196" s="1027" t="s">
        <v>5103</v>
      </c>
      <c r="E196" s="989"/>
      <c r="F196" s="1002" t="s">
        <v>8402</v>
      </c>
      <c r="G196" s="647">
        <v>65</v>
      </c>
      <c r="H196" s="965">
        <v>27</v>
      </c>
      <c r="I196" s="956">
        <v>27</v>
      </c>
      <c r="J196" s="578"/>
      <c r="K196" s="578"/>
      <c r="L196" s="869">
        <f t="shared" si="12"/>
        <v>0</v>
      </c>
      <c r="M196" s="864"/>
      <c r="N196" s="579"/>
      <c r="O196" s="861">
        <f t="shared" si="10"/>
        <v>0</v>
      </c>
      <c r="P196" s="577"/>
      <c r="Q196" s="652"/>
      <c r="R196" s="862">
        <f t="shared" si="11"/>
        <v>0</v>
      </c>
      <c r="S196" s="536">
        <f t="shared" si="13"/>
        <v>0</v>
      </c>
      <c r="T196" s="536"/>
      <c r="U196" s="537">
        <f t="shared" si="14"/>
        <v>0</v>
      </c>
    </row>
    <row r="197" spans="1:21" ht="10.199999999999999" x14ac:dyDescent="0.2">
      <c r="A197" s="986" t="s">
        <v>1018</v>
      </c>
      <c r="B197" s="1023">
        <v>1922</v>
      </c>
      <c r="C197" s="1019">
        <v>1</v>
      </c>
      <c r="D197" s="1027" t="s">
        <v>5104</v>
      </c>
      <c r="E197" s="989"/>
      <c r="F197" s="1002" t="s">
        <v>8403</v>
      </c>
      <c r="G197" s="647">
        <v>70</v>
      </c>
      <c r="H197" s="965">
        <v>36</v>
      </c>
      <c r="I197" s="956">
        <v>36</v>
      </c>
      <c r="J197" s="578"/>
      <c r="K197" s="651"/>
      <c r="L197" s="869">
        <f t="shared" si="12"/>
        <v>0</v>
      </c>
      <c r="M197" s="864"/>
      <c r="N197" s="579"/>
      <c r="O197" s="861">
        <f t="shared" ref="O197:O260" si="15">H197*M197</f>
        <v>0</v>
      </c>
      <c r="P197" s="577"/>
      <c r="Q197" s="652"/>
      <c r="R197" s="862">
        <f t="shared" ref="R197:R260" si="16">I197*P197</f>
        <v>0</v>
      </c>
      <c r="S197" s="536">
        <f t="shared" si="13"/>
        <v>0</v>
      </c>
      <c r="T197" s="536"/>
      <c r="U197" s="537">
        <f t="shared" si="14"/>
        <v>0</v>
      </c>
    </row>
    <row r="198" spans="1:21" ht="10.199999999999999" x14ac:dyDescent="0.2">
      <c r="A198" s="986" t="s">
        <v>1019</v>
      </c>
      <c r="B198" s="1023">
        <v>1922</v>
      </c>
      <c r="C198" s="1019">
        <v>1</v>
      </c>
      <c r="D198" s="1027" t="s">
        <v>7020</v>
      </c>
      <c r="E198" s="989" t="s">
        <v>12865</v>
      </c>
      <c r="F198" s="1002" t="s">
        <v>8404</v>
      </c>
      <c r="G198" s="647">
        <v>350</v>
      </c>
      <c r="H198" s="965">
        <v>170</v>
      </c>
      <c r="I198" s="956">
        <v>170</v>
      </c>
      <c r="J198" s="578"/>
      <c r="K198" s="651"/>
      <c r="L198" s="869">
        <f t="shared" ref="L198:L261" si="17">G198*J198</f>
        <v>0</v>
      </c>
      <c r="M198" s="864"/>
      <c r="N198" s="579"/>
      <c r="O198" s="861">
        <f t="shared" si="15"/>
        <v>0</v>
      </c>
      <c r="P198" s="577"/>
      <c r="Q198" s="652"/>
      <c r="R198" s="862">
        <f t="shared" si="16"/>
        <v>0</v>
      </c>
      <c r="S198" s="536">
        <f t="shared" ref="S198:S261" si="18">J198+M198+P198</f>
        <v>0</v>
      </c>
      <c r="T198" s="536"/>
      <c r="U198" s="537">
        <f t="shared" ref="U198:U261" si="19">L198+O198+R198</f>
        <v>0</v>
      </c>
    </row>
    <row r="199" spans="1:21" ht="10.199999999999999" x14ac:dyDescent="0.2">
      <c r="A199" s="986" t="s">
        <v>1020</v>
      </c>
      <c r="B199" s="1023" t="s">
        <v>4315</v>
      </c>
      <c r="C199" s="1019">
        <v>1</v>
      </c>
      <c r="D199" s="988" t="s">
        <v>122</v>
      </c>
      <c r="E199" s="989" t="s">
        <v>3811</v>
      </c>
      <c r="F199" s="1002" t="s">
        <v>8405</v>
      </c>
      <c r="G199" s="647">
        <v>1.6</v>
      </c>
      <c r="H199" s="965">
        <v>0.8</v>
      </c>
      <c r="I199" s="956">
        <v>0.3</v>
      </c>
      <c r="J199" s="941">
        <v>9</v>
      </c>
      <c r="K199" s="578"/>
      <c r="L199" s="869">
        <f t="shared" si="17"/>
        <v>14.4</v>
      </c>
      <c r="M199" s="864"/>
      <c r="N199" s="579"/>
      <c r="O199" s="861">
        <f t="shared" si="15"/>
        <v>0</v>
      </c>
      <c r="P199" s="941">
        <v>9</v>
      </c>
      <c r="Q199" s="652"/>
      <c r="R199" s="862">
        <f t="shared" si="16"/>
        <v>2.6999999999999997</v>
      </c>
      <c r="S199" s="536">
        <f t="shared" si="18"/>
        <v>18</v>
      </c>
      <c r="T199" s="536"/>
      <c r="U199" s="537">
        <f t="shared" si="19"/>
        <v>17.100000000000001</v>
      </c>
    </row>
    <row r="200" spans="1:21" ht="10.199999999999999" x14ac:dyDescent="0.2">
      <c r="A200" s="986" t="s">
        <v>1021</v>
      </c>
      <c r="B200" s="1023" t="s">
        <v>4315</v>
      </c>
      <c r="C200" s="1019">
        <v>1</v>
      </c>
      <c r="D200" s="988" t="s">
        <v>124</v>
      </c>
      <c r="E200" s="989" t="s">
        <v>3811</v>
      </c>
      <c r="F200" s="1002" t="s">
        <v>8405</v>
      </c>
      <c r="G200" s="647">
        <v>3.8</v>
      </c>
      <c r="H200" s="965">
        <v>1.7</v>
      </c>
      <c r="I200" s="956">
        <v>0.3</v>
      </c>
      <c r="J200" s="578"/>
      <c r="K200" s="651"/>
      <c r="L200" s="869">
        <f t="shared" si="17"/>
        <v>0</v>
      </c>
      <c r="M200" s="864"/>
      <c r="N200" s="579"/>
      <c r="O200" s="861">
        <f t="shared" si="15"/>
        <v>0</v>
      </c>
      <c r="P200" s="941">
        <v>9</v>
      </c>
      <c r="Q200" s="652"/>
      <c r="R200" s="862">
        <f t="shared" si="16"/>
        <v>2.6999999999999997</v>
      </c>
      <c r="S200" s="536">
        <f t="shared" si="18"/>
        <v>9</v>
      </c>
      <c r="T200" s="536"/>
      <c r="U200" s="537">
        <f t="shared" si="19"/>
        <v>2.6999999999999997</v>
      </c>
    </row>
    <row r="201" spans="1:21" ht="10.199999999999999" x14ac:dyDescent="0.2">
      <c r="A201" s="986" t="s">
        <v>1022</v>
      </c>
      <c r="B201" s="1023" t="s">
        <v>4315</v>
      </c>
      <c r="C201" s="1019">
        <v>1</v>
      </c>
      <c r="D201" s="988" t="s">
        <v>126</v>
      </c>
      <c r="E201" s="989" t="s">
        <v>3811</v>
      </c>
      <c r="F201" s="1002" t="s">
        <v>8405</v>
      </c>
      <c r="G201" s="647">
        <v>5.5</v>
      </c>
      <c r="H201" s="965">
        <v>3.2</v>
      </c>
      <c r="I201" s="956">
        <v>1</v>
      </c>
      <c r="J201" s="578"/>
      <c r="K201" s="651"/>
      <c r="L201" s="869">
        <f t="shared" si="17"/>
        <v>0</v>
      </c>
      <c r="M201" s="1098">
        <v>1</v>
      </c>
      <c r="N201" s="579"/>
      <c r="O201" s="861">
        <f t="shared" si="15"/>
        <v>3.2</v>
      </c>
      <c r="P201" s="941">
        <v>9</v>
      </c>
      <c r="Q201" s="652"/>
      <c r="R201" s="862">
        <f t="shared" si="16"/>
        <v>9</v>
      </c>
      <c r="S201" s="536">
        <f t="shared" si="18"/>
        <v>10</v>
      </c>
      <c r="T201" s="536"/>
      <c r="U201" s="537">
        <f t="shared" si="19"/>
        <v>12.2</v>
      </c>
    </row>
    <row r="202" spans="1:21" ht="10.199999999999999" x14ac:dyDescent="0.2">
      <c r="A202" s="986" t="s">
        <v>1023</v>
      </c>
      <c r="B202" s="1023" t="s">
        <v>4315</v>
      </c>
      <c r="C202" s="1019">
        <v>1</v>
      </c>
      <c r="D202" s="988" t="s">
        <v>153</v>
      </c>
      <c r="E202" s="989" t="s">
        <v>3830</v>
      </c>
      <c r="F202" s="1002" t="s">
        <v>8405</v>
      </c>
      <c r="G202" s="647">
        <v>1.6</v>
      </c>
      <c r="H202" s="965">
        <v>1</v>
      </c>
      <c r="I202" s="956">
        <v>1.5</v>
      </c>
      <c r="J202" s="578"/>
      <c r="K202" s="651"/>
      <c r="L202" s="869">
        <f t="shared" si="17"/>
        <v>0</v>
      </c>
      <c r="M202" s="941">
        <v>1</v>
      </c>
      <c r="N202" s="579"/>
      <c r="O202" s="861">
        <f t="shared" si="15"/>
        <v>1</v>
      </c>
      <c r="P202" s="941">
        <v>2</v>
      </c>
      <c r="Q202" s="652"/>
      <c r="R202" s="862">
        <f t="shared" si="16"/>
        <v>3</v>
      </c>
      <c r="S202" s="536">
        <f t="shared" si="18"/>
        <v>3</v>
      </c>
      <c r="T202" s="536"/>
      <c r="U202" s="537">
        <f t="shared" si="19"/>
        <v>4</v>
      </c>
    </row>
    <row r="203" spans="1:21" ht="10.199999999999999" x14ac:dyDescent="0.2">
      <c r="A203" s="986" t="s">
        <v>1024</v>
      </c>
      <c r="B203" s="1023" t="s">
        <v>4315</v>
      </c>
      <c r="C203" s="1019">
        <v>1</v>
      </c>
      <c r="D203" s="988" t="s">
        <v>153</v>
      </c>
      <c r="E203" s="989" t="s">
        <v>3811</v>
      </c>
      <c r="F203" s="1002" t="s">
        <v>8405</v>
      </c>
      <c r="G203" s="647">
        <v>1.5</v>
      </c>
      <c r="H203" s="965">
        <v>0.8</v>
      </c>
      <c r="I203" s="956">
        <v>0.5</v>
      </c>
      <c r="J203" s="578"/>
      <c r="K203" s="578"/>
      <c r="L203" s="869">
        <f t="shared" si="17"/>
        <v>0</v>
      </c>
      <c r="M203" s="864"/>
      <c r="N203" s="579"/>
      <c r="O203" s="861">
        <f t="shared" si="15"/>
        <v>0</v>
      </c>
      <c r="P203" s="941">
        <v>9</v>
      </c>
      <c r="Q203" s="652"/>
      <c r="R203" s="862">
        <f t="shared" si="16"/>
        <v>4.5</v>
      </c>
      <c r="S203" s="536">
        <f t="shared" si="18"/>
        <v>9</v>
      </c>
      <c r="T203" s="536"/>
      <c r="U203" s="537">
        <f t="shared" si="19"/>
        <v>4.5</v>
      </c>
    </row>
    <row r="204" spans="1:21" ht="10.199999999999999" x14ac:dyDescent="0.2">
      <c r="A204" s="986" t="s">
        <v>1025</v>
      </c>
      <c r="B204" s="1023" t="s">
        <v>4315</v>
      </c>
      <c r="C204" s="1019">
        <v>1</v>
      </c>
      <c r="D204" s="988" t="s">
        <v>992</v>
      </c>
      <c r="E204" s="989" t="s">
        <v>3830</v>
      </c>
      <c r="F204" s="1002" t="s">
        <v>8405</v>
      </c>
      <c r="G204" s="647">
        <v>5</v>
      </c>
      <c r="H204" s="965">
        <v>2.5</v>
      </c>
      <c r="I204" s="956">
        <v>2.5</v>
      </c>
      <c r="J204" s="578"/>
      <c r="K204" s="651"/>
      <c r="L204" s="869">
        <f t="shared" si="17"/>
        <v>0</v>
      </c>
      <c r="M204" s="864"/>
      <c r="N204" s="579"/>
      <c r="O204" s="861">
        <f t="shared" si="15"/>
        <v>0</v>
      </c>
      <c r="P204" s="941">
        <v>9</v>
      </c>
      <c r="Q204" s="652">
        <v>8</v>
      </c>
      <c r="R204" s="862">
        <f t="shared" si="16"/>
        <v>22.5</v>
      </c>
      <c r="S204" s="536">
        <f t="shared" si="18"/>
        <v>9</v>
      </c>
      <c r="T204" s="536"/>
      <c r="U204" s="537">
        <f t="shared" si="19"/>
        <v>22.5</v>
      </c>
    </row>
    <row r="205" spans="1:21" ht="10.199999999999999" x14ac:dyDescent="0.2">
      <c r="A205" s="986" t="s">
        <v>1026</v>
      </c>
      <c r="B205" s="1023" t="s">
        <v>4315</v>
      </c>
      <c r="C205" s="1019">
        <v>1</v>
      </c>
      <c r="D205" s="988" t="s">
        <v>948</v>
      </c>
      <c r="E205" s="989" t="s">
        <v>3812</v>
      </c>
      <c r="F205" s="1002" t="s">
        <v>8405</v>
      </c>
      <c r="G205" s="647">
        <v>9.5</v>
      </c>
      <c r="H205" s="965">
        <v>5</v>
      </c>
      <c r="I205" s="956">
        <v>0.5</v>
      </c>
      <c r="J205" s="578"/>
      <c r="K205" s="651"/>
      <c r="L205" s="869">
        <f t="shared" si="17"/>
        <v>0</v>
      </c>
      <c r="M205" s="941">
        <v>1</v>
      </c>
      <c r="N205" s="579"/>
      <c r="O205" s="861">
        <f t="shared" si="15"/>
        <v>5</v>
      </c>
      <c r="P205" s="941">
        <v>9</v>
      </c>
      <c r="Q205" s="652"/>
      <c r="R205" s="862">
        <f t="shared" si="16"/>
        <v>4.5</v>
      </c>
      <c r="S205" s="536">
        <f t="shared" si="18"/>
        <v>10</v>
      </c>
      <c r="T205" s="536"/>
      <c r="U205" s="537">
        <f t="shared" si="19"/>
        <v>9.5</v>
      </c>
    </row>
    <row r="206" spans="1:21" ht="10.199999999999999" x14ac:dyDescent="0.2">
      <c r="A206" s="986" t="s">
        <v>1027</v>
      </c>
      <c r="B206" s="1023" t="s">
        <v>4315</v>
      </c>
      <c r="C206" s="1019">
        <v>1</v>
      </c>
      <c r="D206" s="988" t="s">
        <v>919</v>
      </c>
      <c r="E206" s="989" t="s">
        <v>3812</v>
      </c>
      <c r="F206" s="1002" t="s">
        <v>8405</v>
      </c>
      <c r="G206" s="647">
        <v>8</v>
      </c>
      <c r="H206" s="965">
        <v>4.5</v>
      </c>
      <c r="I206" s="956">
        <v>1.5</v>
      </c>
      <c r="J206" s="578"/>
      <c r="K206" s="651"/>
      <c r="L206" s="869">
        <f t="shared" si="17"/>
        <v>0</v>
      </c>
      <c r="M206" s="941">
        <v>1</v>
      </c>
      <c r="N206" s="579"/>
      <c r="O206" s="861">
        <f t="shared" si="15"/>
        <v>4.5</v>
      </c>
      <c r="P206" s="941">
        <v>9</v>
      </c>
      <c r="Q206" s="652"/>
      <c r="R206" s="862">
        <f t="shared" si="16"/>
        <v>13.5</v>
      </c>
      <c r="S206" s="536">
        <f t="shared" si="18"/>
        <v>10</v>
      </c>
      <c r="T206" s="536"/>
      <c r="U206" s="537">
        <f t="shared" si="19"/>
        <v>18</v>
      </c>
    </row>
    <row r="207" spans="1:21" ht="10.199999999999999" x14ac:dyDescent="0.2">
      <c r="A207" s="986" t="s">
        <v>1028</v>
      </c>
      <c r="B207" s="1023" t="s">
        <v>4315</v>
      </c>
      <c r="C207" s="1019">
        <v>1</v>
      </c>
      <c r="D207" s="988" t="s">
        <v>1029</v>
      </c>
      <c r="E207" s="989" t="s">
        <v>3830</v>
      </c>
      <c r="F207" s="1002" t="s">
        <v>8405</v>
      </c>
      <c r="G207" s="647">
        <v>23.5</v>
      </c>
      <c r="H207" s="965">
        <v>13</v>
      </c>
      <c r="I207" s="956">
        <v>4</v>
      </c>
      <c r="J207" s="578"/>
      <c r="K207" s="651"/>
      <c r="L207" s="869">
        <f t="shared" si="17"/>
        <v>0</v>
      </c>
      <c r="M207" s="864"/>
      <c r="N207" s="579"/>
      <c r="O207" s="861">
        <f t="shared" si="15"/>
        <v>0</v>
      </c>
      <c r="P207" s="577"/>
      <c r="Q207" s="652"/>
      <c r="R207" s="862">
        <f t="shared" si="16"/>
        <v>0</v>
      </c>
      <c r="S207" s="536">
        <f t="shared" si="18"/>
        <v>0</v>
      </c>
      <c r="T207" s="536"/>
      <c r="U207" s="537">
        <f t="shared" si="19"/>
        <v>0</v>
      </c>
    </row>
    <row r="208" spans="1:21" ht="10.199999999999999" x14ac:dyDescent="0.2">
      <c r="A208" s="986" t="s">
        <v>1030</v>
      </c>
      <c r="B208" s="1023" t="s">
        <v>4315</v>
      </c>
      <c r="C208" s="1019">
        <v>1</v>
      </c>
      <c r="D208" s="988" t="s">
        <v>3844</v>
      </c>
      <c r="E208" s="989" t="s">
        <v>3812</v>
      </c>
      <c r="F208" s="1002" t="s">
        <v>8405</v>
      </c>
      <c r="G208" s="647">
        <v>50</v>
      </c>
      <c r="H208" s="965">
        <v>25</v>
      </c>
      <c r="I208" s="956">
        <v>0.5</v>
      </c>
      <c r="J208" s="578"/>
      <c r="K208" s="651"/>
      <c r="L208" s="869">
        <f t="shared" si="17"/>
        <v>0</v>
      </c>
      <c r="M208" s="864"/>
      <c r="N208" s="579"/>
      <c r="O208" s="861">
        <f t="shared" si="15"/>
        <v>0</v>
      </c>
      <c r="P208" s="941">
        <v>9</v>
      </c>
      <c r="Q208" s="652"/>
      <c r="R208" s="862">
        <f t="shared" si="16"/>
        <v>4.5</v>
      </c>
      <c r="S208" s="536">
        <f t="shared" si="18"/>
        <v>9</v>
      </c>
      <c r="T208" s="536"/>
      <c r="U208" s="537">
        <f t="shared" si="19"/>
        <v>4.5</v>
      </c>
    </row>
    <row r="209" spans="1:21" ht="10.199999999999999" x14ac:dyDescent="0.2">
      <c r="A209" s="986" t="s">
        <v>1031</v>
      </c>
      <c r="B209" s="1023" t="s">
        <v>4315</v>
      </c>
      <c r="C209" s="1019">
        <v>1</v>
      </c>
      <c r="D209" s="988" t="s">
        <v>3873</v>
      </c>
      <c r="E209" s="989" t="s">
        <v>3812</v>
      </c>
      <c r="F209" s="1002" t="s">
        <v>8405</v>
      </c>
      <c r="G209" s="647">
        <v>55</v>
      </c>
      <c r="H209" s="965">
        <v>31</v>
      </c>
      <c r="I209" s="956">
        <v>10</v>
      </c>
      <c r="J209" s="578"/>
      <c r="K209" s="651"/>
      <c r="L209" s="869">
        <f t="shared" si="17"/>
        <v>0</v>
      </c>
      <c r="M209" s="864"/>
      <c r="N209" s="579"/>
      <c r="O209" s="861">
        <f t="shared" si="15"/>
        <v>0</v>
      </c>
      <c r="P209" s="941">
        <v>1</v>
      </c>
      <c r="Q209" s="652"/>
      <c r="R209" s="862">
        <f t="shared" si="16"/>
        <v>10</v>
      </c>
      <c r="S209" s="536">
        <f t="shared" si="18"/>
        <v>1</v>
      </c>
      <c r="T209" s="536"/>
      <c r="U209" s="537">
        <f t="shared" si="19"/>
        <v>10</v>
      </c>
    </row>
    <row r="210" spans="1:21" ht="10.199999999999999" x14ac:dyDescent="0.2">
      <c r="A210" s="986" t="s">
        <v>1032</v>
      </c>
      <c r="B210" s="1023" t="s">
        <v>4315</v>
      </c>
      <c r="C210" s="1019">
        <v>1</v>
      </c>
      <c r="D210" s="988" t="s">
        <v>3874</v>
      </c>
      <c r="E210" s="989" t="s">
        <v>3812</v>
      </c>
      <c r="F210" s="1002" t="s">
        <v>8405</v>
      </c>
      <c r="G210" s="647">
        <v>25</v>
      </c>
      <c r="H210" s="965">
        <v>6.5</v>
      </c>
      <c r="I210" s="956">
        <v>0.4</v>
      </c>
      <c r="J210" s="578"/>
      <c r="K210" s="651"/>
      <c r="L210" s="869">
        <f t="shared" si="17"/>
        <v>0</v>
      </c>
      <c r="M210" s="864"/>
      <c r="N210" s="579"/>
      <c r="O210" s="861">
        <f t="shared" si="15"/>
        <v>0</v>
      </c>
      <c r="P210" s="941">
        <v>9</v>
      </c>
      <c r="Q210" s="652"/>
      <c r="R210" s="862">
        <f t="shared" si="16"/>
        <v>3.6</v>
      </c>
      <c r="S210" s="536">
        <f t="shared" si="18"/>
        <v>9</v>
      </c>
      <c r="T210" s="536"/>
      <c r="U210" s="537">
        <f t="shared" si="19"/>
        <v>3.6</v>
      </c>
    </row>
    <row r="211" spans="1:21" ht="10.199999999999999" x14ac:dyDescent="0.2">
      <c r="A211" s="986" t="s">
        <v>1033</v>
      </c>
      <c r="B211" s="1023">
        <v>1923</v>
      </c>
      <c r="C211" s="1019">
        <v>1</v>
      </c>
      <c r="D211" s="988" t="s">
        <v>5105</v>
      </c>
      <c r="E211" s="989"/>
      <c r="F211" s="1002" t="s">
        <v>8406</v>
      </c>
      <c r="G211" s="647">
        <v>980</v>
      </c>
      <c r="H211" s="965">
        <v>600</v>
      </c>
      <c r="I211" s="956">
        <v>650</v>
      </c>
      <c r="J211" s="578"/>
      <c r="K211" s="651"/>
      <c r="L211" s="869">
        <f t="shared" si="17"/>
        <v>0</v>
      </c>
      <c r="M211" s="864"/>
      <c r="N211" s="579"/>
      <c r="O211" s="861">
        <f t="shared" si="15"/>
        <v>0</v>
      </c>
      <c r="P211" s="577"/>
      <c r="Q211" s="652"/>
      <c r="R211" s="862">
        <f t="shared" si="16"/>
        <v>0</v>
      </c>
      <c r="S211" s="536">
        <f t="shared" si="18"/>
        <v>0</v>
      </c>
      <c r="T211" s="536"/>
      <c r="U211" s="537">
        <f t="shared" si="19"/>
        <v>0</v>
      </c>
    </row>
    <row r="212" spans="1:21" ht="10.199999999999999" x14ac:dyDescent="0.2">
      <c r="A212" s="986" t="s">
        <v>1034</v>
      </c>
      <c r="B212" s="1023">
        <v>1924</v>
      </c>
      <c r="C212" s="1019">
        <v>1</v>
      </c>
      <c r="D212" s="988" t="s">
        <v>3839</v>
      </c>
      <c r="E212" s="989" t="s">
        <v>3811</v>
      </c>
      <c r="F212" s="1002" t="s">
        <v>8407</v>
      </c>
      <c r="G212" s="647">
        <v>8</v>
      </c>
      <c r="H212" s="965">
        <v>2.2999999999999998</v>
      </c>
      <c r="I212" s="956">
        <v>1</v>
      </c>
      <c r="J212" s="578"/>
      <c r="K212" s="651"/>
      <c r="L212" s="869">
        <f t="shared" si="17"/>
        <v>0</v>
      </c>
      <c r="M212" s="864"/>
      <c r="N212" s="579"/>
      <c r="O212" s="861">
        <f t="shared" si="15"/>
        <v>0</v>
      </c>
      <c r="P212" s="941">
        <v>9</v>
      </c>
      <c r="Q212" s="652"/>
      <c r="R212" s="862">
        <f t="shared" si="16"/>
        <v>9</v>
      </c>
      <c r="S212" s="536">
        <f t="shared" si="18"/>
        <v>9</v>
      </c>
      <c r="T212" s="536"/>
      <c r="U212" s="537">
        <f t="shared" si="19"/>
        <v>9</v>
      </c>
    </row>
    <row r="213" spans="1:21" ht="10.199999999999999" x14ac:dyDescent="0.2">
      <c r="A213" s="986" t="s">
        <v>1035</v>
      </c>
      <c r="B213" s="1023">
        <v>1924</v>
      </c>
      <c r="C213" s="1019">
        <v>1</v>
      </c>
      <c r="D213" s="988" t="s">
        <v>3842</v>
      </c>
      <c r="E213" s="989" t="s">
        <v>3830</v>
      </c>
      <c r="F213" s="1002" t="s">
        <v>8407</v>
      </c>
      <c r="G213" s="647">
        <v>9</v>
      </c>
      <c r="H213" s="965">
        <v>3.5</v>
      </c>
      <c r="I213" s="956">
        <v>1</v>
      </c>
      <c r="J213" s="578"/>
      <c r="K213" s="651"/>
      <c r="L213" s="869">
        <f t="shared" si="17"/>
        <v>0</v>
      </c>
      <c r="M213" s="864"/>
      <c r="N213" s="579"/>
      <c r="O213" s="861">
        <f t="shared" si="15"/>
        <v>0</v>
      </c>
      <c r="P213" s="941">
        <v>9</v>
      </c>
      <c r="Q213" s="652"/>
      <c r="R213" s="862">
        <f t="shared" si="16"/>
        <v>9</v>
      </c>
      <c r="S213" s="536">
        <f t="shared" si="18"/>
        <v>9</v>
      </c>
      <c r="T213" s="536"/>
      <c r="U213" s="537">
        <f t="shared" si="19"/>
        <v>9</v>
      </c>
    </row>
    <row r="214" spans="1:21" ht="10.199999999999999" x14ac:dyDescent="0.2">
      <c r="A214" s="986" t="s">
        <v>1036</v>
      </c>
      <c r="B214" s="1023">
        <v>1924</v>
      </c>
      <c r="C214" s="1019">
        <v>1</v>
      </c>
      <c r="D214" s="988" t="s">
        <v>3854</v>
      </c>
      <c r="E214" s="989" t="s">
        <v>3830</v>
      </c>
      <c r="F214" s="1002" t="s">
        <v>8408</v>
      </c>
      <c r="G214" s="647">
        <v>30</v>
      </c>
      <c r="H214" s="965">
        <v>14</v>
      </c>
      <c r="I214" s="956">
        <v>13</v>
      </c>
      <c r="J214" s="578"/>
      <c r="K214" s="651"/>
      <c r="L214" s="869">
        <f t="shared" si="17"/>
        <v>0</v>
      </c>
      <c r="M214" s="864"/>
      <c r="N214" s="579"/>
      <c r="O214" s="861">
        <f t="shared" si="15"/>
        <v>0</v>
      </c>
      <c r="P214" s="577"/>
      <c r="Q214" s="652"/>
      <c r="R214" s="862">
        <f t="shared" si="16"/>
        <v>0</v>
      </c>
      <c r="S214" s="536">
        <f t="shared" si="18"/>
        <v>0</v>
      </c>
      <c r="T214" s="536"/>
      <c r="U214" s="537">
        <f t="shared" si="19"/>
        <v>0</v>
      </c>
    </row>
    <row r="215" spans="1:21" ht="10.199999999999999" x14ac:dyDescent="0.2">
      <c r="A215" s="986" t="s">
        <v>1037</v>
      </c>
      <c r="B215" s="1023">
        <v>1924</v>
      </c>
      <c r="C215" s="1019">
        <v>1</v>
      </c>
      <c r="D215" s="988" t="s">
        <v>3858</v>
      </c>
      <c r="E215" s="989" t="s">
        <v>3812</v>
      </c>
      <c r="F215" s="1002" t="s">
        <v>8407</v>
      </c>
      <c r="G215" s="647">
        <v>118</v>
      </c>
      <c r="H215" s="965">
        <v>32</v>
      </c>
      <c r="I215" s="956">
        <v>5</v>
      </c>
      <c r="J215" s="578"/>
      <c r="K215" s="651"/>
      <c r="L215" s="869">
        <f t="shared" si="17"/>
        <v>0</v>
      </c>
      <c r="M215" s="864"/>
      <c r="N215" s="579"/>
      <c r="O215" s="861">
        <f t="shared" si="15"/>
        <v>0</v>
      </c>
      <c r="P215" s="941">
        <v>1</v>
      </c>
      <c r="Q215" s="652"/>
      <c r="R215" s="862">
        <f t="shared" si="16"/>
        <v>5</v>
      </c>
      <c r="S215" s="536">
        <f t="shared" si="18"/>
        <v>1</v>
      </c>
      <c r="T215" s="536"/>
      <c r="U215" s="537">
        <f t="shared" si="19"/>
        <v>5</v>
      </c>
    </row>
    <row r="216" spans="1:21" ht="10.199999999999999" x14ac:dyDescent="0.2">
      <c r="A216" s="986">
        <v>187</v>
      </c>
      <c r="B216" s="1023"/>
      <c r="C216" s="1019">
        <v>1</v>
      </c>
      <c r="D216" s="988"/>
      <c r="E216" s="989"/>
      <c r="F216" s="1002" t="s">
        <v>8409</v>
      </c>
      <c r="G216" s="647"/>
      <c r="H216" s="965"/>
      <c r="I216" s="956"/>
      <c r="J216" s="578"/>
      <c r="K216" s="651"/>
      <c r="L216" s="869">
        <f t="shared" si="17"/>
        <v>0</v>
      </c>
      <c r="M216" s="864"/>
      <c r="N216" s="579"/>
      <c r="O216" s="861">
        <f t="shared" si="15"/>
        <v>0</v>
      </c>
      <c r="P216" s="577"/>
      <c r="Q216" s="652"/>
      <c r="R216" s="862">
        <f t="shared" si="16"/>
        <v>0</v>
      </c>
      <c r="S216" s="536">
        <f t="shared" si="18"/>
        <v>0</v>
      </c>
      <c r="T216" s="536"/>
      <c r="U216" s="537">
        <f t="shared" si="19"/>
        <v>0</v>
      </c>
    </row>
    <row r="217" spans="1:21" ht="10.199999999999999" x14ac:dyDescent="0.2">
      <c r="A217" s="986" t="s">
        <v>1038</v>
      </c>
      <c r="B217" s="1023" t="s">
        <v>4316</v>
      </c>
      <c r="C217" s="1019">
        <v>1</v>
      </c>
      <c r="D217" s="988" t="s">
        <v>3839</v>
      </c>
      <c r="E217" s="989" t="s">
        <v>3811</v>
      </c>
      <c r="F217" s="1002" t="s">
        <v>8410</v>
      </c>
      <c r="G217" s="647">
        <v>65</v>
      </c>
      <c r="H217" s="965">
        <v>45</v>
      </c>
      <c r="I217" s="956">
        <v>50</v>
      </c>
      <c r="J217" s="578"/>
      <c r="K217" s="651"/>
      <c r="L217" s="869">
        <f t="shared" si="17"/>
        <v>0</v>
      </c>
      <c r="M217" s="864"/>
      <c r="N217" s="579"/>
      <c r="O217" s="861">
        <f t="shared" si="15"/>
        <v>0</v>
      </c>
      <c r="P217" s="577"/>
      <c r="Q217" s="652"/>
      <c r="R217" s="862">
        <f t="shared" si="16"/>
        <v>0</v>
      </c>
      <c r="S217" s="536">
        <f t="shared" si="18"/>
        <v>0</v>
      </c>
      <c r="T217" s="536"/>
      <c r="U217" s="537">
        <f t="shared" si="19"/>
        <v>0</v>
      </c>
    </row>
    <row r="218" spans="1:21" ht="10.199999999999999" x14ac:dyDescent="0.2">
      <c r="A218" s="986" t="s">
        <v>7797</v>
      </c>
      <c r="B218" s="1023" t="s">
        <v>4316</v>
      </c>
      <c r="C218" s="1019">
        <v>1</v>
      </c>
      <c r="D218" s="988" t="s">
        <v>3839</v>
      </c>
      <c r="E218" s="989" t="s">
        <v>3811</v>
      </c>
      <c r="F218" s="1002" t="s">
        <v>8411</v>
      </c>
      <c r="G218" s="647">
        <v>725</v>
      </c>
      <c r="H218" s="965">
        <v>500</v>
      </c>
      <c r="I218" s="956">
        <v>600</v>
      </c>
      <c r="J218" s="578"/>
      <c r="K218" s="651"/>
      <c r="L218" s="869">
        <f t="shared" si="17"/>
        <v>0</v>
      </c>
      <c r="M218" s="864"/>
      <c r="N218" s="579"/>
      <c r="O218" s="861">
        <f t="shared" si="15"/>
        <v>0</v>
      </c>
      <c r="P218" s="577"/>
      <c r="Q218" s="652"/>
      <c r="R218" s="862">
        <f t="shared" si="16"/>
        <v>0</v>
      </c>
      <c r="S218" s="536">
        <f t="shared" si="18"/>
        <v>0</v>
      </c>
      <c r="T218" s="536"/>
      <c r="U218" s="537">
        <f t="shared" si="19"/>
        <v>0</v>
      </c>
    </row>
    <row r="219" spans="1:21" ht="10.199999999999999" x14ac:dyDescent="0.2">
      <c r="A219" s="986" t="s">
        <v>7798</v>
      </c>
      <c r="B219" s="1023" t="s">
        <v>4316</v>
      </c>
      <c r="C219" s="1019">
        <v>1</v>
      </c>
      <c r="D219" s="988" t="s">
        <v>3839</v>
      </c>
      <c r="E219" s="989" t="s">
        <v>3811</v>
      </c>
      <c r="F219" s="1002" t="s">
        <v>8412</v>
      </c>
      <c r="G219" s="647">
        <v>60</v>
      </c>
      <c r="H219" s="965">
        <v>40</v>
      </c>
      <c r="I219" s="956">
        <v>45</v>
      </c>
      <c r="J219" s="578"/>
      <c r="K219" s="651"/>
      <c r="L219" s="869">
        <f t="shared" si="17"/>
        <v>0</v>
      </c>
      <c r="M219" s="864"/>
      <c r="N219" s="579"/>
      <c r="O219" s="861">
        <f t="shared" si="15"/>
        <v>0</v>
      </c>
      <c r="P219" s="941">
        <v>7</v>
      </c>
      <c r="Q219" s="652"/>
      <c r="R219" s="862">
        <f t="shared" si="16"/>
        <v>315</v>
      </c>
      <c r="S219" s="536">
        <f t="shared" si="18"/>
        <v>7</v>
      </c>
      <c r="T219" s="536"/>
      <c r="U219" s="537">
        <f t="shared" si="19"/>
        <v>315</v>
      </c>
    </row>
    <row r="220" spans="1:21" ht="10.199999999999999" x14ac:dyDescent="0.2">
      <c r="A220" s="986" t="s">
        <v>1039</v>
      </c>
      <c r="B220" s="1023" t="s">
        <v>4316</v>
      </c>
      <c r="C220" s="1019">
        <v>1</v>
      </c>
      <c r="D220" s="988" t="s">
        <v>3840</v>
      </c>
      <c r="E220" s="989" t="s">
        <v>3823</v>
      </c>
      <c r="F220" s="1002" t="s">
        <v>8413</v>
      </c>
      <c r="G220" s="647">
        <v>0.5</v>
      </c>
      <c r="H220" s="965">
        <v>0.3</v>
      </c>
      <c r="I220" s="956">
        <v>0.2</v>
      </c>
      <c r="J220" s="578"/>
      <c r="K220" s="651"/>
      <c r="L220" s="869">
        <f t="shared" si="17"/>
        <v>0</v>
      </c>
      <c r="M220" s="941">
        <v>1</v>
      </c>
      <c r="N220" s="579"/>
      <c r="O220" s="861">
        <f t="shared" si="15"/>
        <v>0.3</v>
      </c>
      <c r="P220" s="941">
        <v>9</v>
      </c>
      <c r="Q220" s="652"/>
      <c r="R220" s="862">
        <f t="shared" si="16"/>
        <v>1.8</v>
      </c>
      <c r="S220" s="536">
        <f t="shared" si="18"/>
        <v>10</v>
      </c>
      <c r="T220" s="536"/>
      <c r="U220" s="537">
        <f t="shared" si="19"/>
        <v>2.1</v>
      </c>
    </row>
    <row r="221" spans="1:21" ht="10.199999999999999" x14ac:dyDescent="0.2">
      <c r="A221" s="986" t="s">
        <v>1040</v>
      </c>
      <c r="B221" s="1023" t="s">
        <v>4316</v>
      </c>
      <c r="C221" s="1019">
        <v>1</v>
      </c>
      <c r="D221" s="988" t="s">
        <v>3841</v>
      </c>
      <c r="E221" s="989" t="s">
        <v>3879</v>
      </c>
      <c r="F221" s="1002" t="s">
        <v>8414</v>
      </c>
      <c r="G221" s="647">
        <v>0.5</v>
      </c>
      <c r="H221" s="965">
        <v>0.3</v>
      </c>
      <c r="I221" s="956">
        <v>0.3</v>
      </c>
      <c r="J221" s="578"/>
      <c r="K221" s="651"/>
      <c r="L221" s="869">
        <f t="shared" si="17"/>
        <v>0</v>
      </c>
      <c r="M221" s="864"/>
      <c r="N221" s="579"/>
      <c r="O221" s="861">
        <f t="shared" si="15"/>
        <v>0</v>
      </c>
      <c r="P221" s="941">
        <v>9</v>
      </c>
      <c r="Q221" s="652"/>
      <c r="R221" s="862">
        <f t="shared" si="16"/>
        <v>2.6999999999999997</v>
      </c>
      <c r="S221" s="536">
        <f t="shared" si="18"/>
        <v>9</v>
      </c>
      <c r="T221" s="536"/>
      <c r="U221" s="537">
        <f t="shared" si="19"/>
        <v>2.6999999999999997</v>
      </c>
    </row>
    <row r="222" spans="1:21" ht="10.199999999999999" x14ac:dyDescent="0.2">
      <c r="A222" s="981" t="s">
        <v>1041</v>
      </c>
      <c r="B222" s="1012" t="s">
        <v>4316</v>
      </c>
      <c r="C222" s="982">
        <v>2</v>
      </c>
      <c r="D222" s="983" t="s">
        <v>3854</v>
      </c>
      <c r="E222" s="984" t="s">
        <v>3818</v>
      </c>
      <c r="F222" s="1013" t="s">
        <v>8413</v>
      </c>
      <c r="G222" s="647">
        <v>2.7</v>
      </c>
      <c r="H222" s="965">
        <v>1.3</v>
      </c>
      <c r="I222" s="956">
        <v>0.8</v>
      </c>
      <c r="J222" s="578"/>
      <c r="K222" s="651"/>
      <c r="L222" s="869">
        <f t="shared" si="17"/>
        <v>0</v>
      </c>
      <c r="M222" s="864"/>
      <c r="N222" s="579"/>
      <c r="O222" s="861">
        <f t="shared" si="15"/>
        <v>0</v>
      </c>
      <c r="P222" s="941">
        <v>6</v>
      </c>
      <c r="Q222" s="652"/>
      <c r="R222" s="862">
        <f t="shared" si="16"/>
        <v>4.8000000000000007</v>
      </c>
      <c r="S222" s="536">
        <f t="shared" si="18"/>
        <v>6</v>
      </c>
      <c r="T222" s="536"/>
      <c r="U222" s="537">
        <f t="shared" si="19"/>
        <v>4.8000000000000007</v>
      </c>
    </row>
    <row r="223" spans="1:21" ht="10.199999999999999" x14ac:dyDescent="0.2">
      <c r="A223" s="981" t="s">
        <v>1042</v>
      </c>
      <c r="B223" s="1012" t="s">
        <v>4316</v>
      </c>
      <c r="C223" s="982">
        <v>2</v>
      </c>
      <c r="D223" s="983" t="s">
        <v>3854</v>
      </c>
      <c r="E223" s="984" t="s">
        <v>3812</v>
      </c>
      <c r="F223" s="1013" t="s">
        <v>8415</v>
      </c>
      <c r="G223" s="647">
        <v>7.5</v>
      </c>
      <c r="H223" s="965">
        <v>4.5</v>
      </c>
      <c r="I223" s="956">
        <v>0.5</v>
      </c>
      <c r="J223" s="578"/>
      <c r="K223" s="651"/>
      <c r="L223" s="869">
        <f t="shared" si="17"/>
        <v>0</v>
      </c>
      <c r="M223" s="941">
        <v>1</v>
      </c>
      <c r="N223" s="579"/>
      <c r="O223" s="861">
        <f t="shared" si="15"/>
        <v>4.5</v>
      </c>
      <c r="P223" s="941">
        <v>9</v>
      </c>
      <c r="Q223" s="652"/>
      <c r="R223" s="862">
        <f t="shared" si="16"/>
        <v>4.5</v>
      </c>
      <c r="S223" s="536">
        <f t="shared" si="18"/>
        <v>10</v>
      </c>
      <c r="T223" s="536"/>
      <c r="U223" s="537">
        <f t="shared" si="19"/>
        <v>9</v>
      </c>
    </row>
    <row r="224" spans="1:21" ht="10.199999999999999" x14ac:dyDescent="0.2">
      <c r="A224" s="981" t="s">
        <v>1043</v>
      </c>
      <c r="B224" s="1012" t="s">
        <v>4316</v>
      </c>
      <c r="C224" s="982">
        <v>2</v>
      </c>
      <c r="D224" s="983" t="s">
        <v>3843</v>
      </c>
      <c r="E224" s="984" t="s">
        <v>3880</v>
      </c>
      <c r="F224" s="1013" t="s">
        <v>8413</v>
      </c>
      <c r="G224" s="647">
        <v>3.8</v>
      </c>
      <c r="H224" s="965">
        <v>1.6</v>
      </c>
      <c r="I224" s="956">
        <v>0.5</v>
      </c>
      <c r="J224" s="578"/>
      <c r="K224" s="651"/>
      <c r="L224" s="869">
        <f t="shared" si="17"/>
        <v>0</v>
      </c>
      <c r="M224" s="941">
        <v>2</v>
      </c>
      <c r="N224" s="579"/>
      <c r="O224" s="861">
        <f t="shared" si="15"/>
        <v>3.2</v>
      </c>
      <c r="P224" s="941">
        <v>9</v>
      </c>
      <c r="Q224" s="652"/>
      <c r="R224" s="862">
        <f t="shared" si="16"/>
        <v>4.5</v>
      </c>
      <c r="S224" s="536">
        <f t="shared" si="18"/>
        <v>11</v>
      </c>
      <c r="T224" s="536"/>
      <c r="U224" s="537">
        <f t="shared" si="19"/>
        <v>7.7</v>
      </c>
    </row>
    <row r="225" spans="1:21" ht="10.199999999999999" x14ac:dyDescent="0.2">
      <c r="A225" s="981" t="s">
        <v>1044</v>
      </c>
      <c r="B225" s="1012" t="s">
        <v>4316</v>
      </c>
      <c r="C225" s="982">
        <v>2</v>
      </c>
      <c r="D225" s="983" t="s">
        <v>3843</v>
      </c>
      <c r="E225" s="984" t="s">
        <v>3815</v>
      </c>
      <c r="F225" s="1013" t="s">
        <v>8416</v>
      </c>
      <c r="G225" s="647">
        <v>6</v>
      </c>
      <c r="H225" s="965">
        <v>3</v>
      </c>
      <c r="I225" s="956">
        <v>0.5</v>
      </c>
      <c r="J225" s="578"/>
      <c r="K225" s="867"/>
      <c r="L225" s="869">
        <f t="shared" si="17"/>
        <v>0</v>
      </c>
      <c r="M225" s="864"/>
      <c r="N225" s="579"/>
      <c r="O225" s="861">
        <f t="shared" si="15"/>
        <v>0</v>
      </c>
      <c r="P225" s="941">
        <v>9</v>
      </c>
      <c r="Q225" s="652"/>
      <c r="R225" s="862">
        <f t="shared" si="16"/>
        <v>4.5</v>
      </c>
      <c r="S225" s="536">
        <f t="shared" si="18"/>
        <v>9</v>
      </c>
      <c r="T225" s="536"/>
      <c r="U225" s="537">
        <f t="shared" si="19"/>
        <v>4.5</v>
      </c>
    </row>
    <row r="226" spans="1:21" ht="10.199999999999999" x14ac:dyDescent="0.2">
      <c r="A226" s="981" t="s">
        <v>1045</v>
      </c>
      <c r="B226" s="1012" t="s">
        <v>4316</v>
      </c>
      <c r="C226" s="982">
        <v>2</v>
      </c>
      <c r="D226" s="983" t="s">
        <v>3877</v>
      </c>
      <c r="E226" s="984" t="s">
        <v>3815</v>
      </c>
      <c r="F226" s="1013" t="s">
        <v>8417</v>
      </c>
      <c r="G226" s="647">
        <v>22</v>
      </c>
      <c r="H226" s="965">
        <v>10</v>
      </c>
      <c r="I226" s="956">
        <v>5.2</v>
      </c>
      <c r="J226" s="578"/>
      <c r="K226" s="867"/>
      <c r="L226" s="869">
        <f t="shared" si="17"/>
        <v>0</v>
      </c>
      <c r="M226" s="864"/>
      <c r="N226" s="579"/>
      <c r="O226" s="861">
        <f t="shared" si="15"/>
        <v>0</v>
      </c>
      <c r="P226" s="577"/>
      <c r="Q226" s="652"/>
      <c r="R226" s="862">
        <f t="shared" si="16"/>
        <v>0</v>
      </c>
      <c r="S226" s="536">
        <f t="shared" si="18"/>
        <v>0</v>
      </c>
      <c r="T226" s="536"/>
      <c r="U226" s="537">
        <f t="shared" si="19"/>
        <v>0</v>
      </c>
    </row>
    <row r="227" spans="1:21" ht="10.199999999999999" x14ac:dyDescent="0.2">
      <c r="A227" s="981" t="s">
        <v>1046</v>
      </c>
      <c r="B227" s="1012" t="s">
        <v>4316</v>
      </c>
      <c r="C227" s="982">
        <v>2</v>
      </c>
      <c r="D227" s="983" t="s">
        <v>3878</v>
      </c>
      <c r="E227" s="984" t="s">
        <v>3818</v>
      </c>
      <c r="F227" s="1013" t="s">
        <v>8417</v>
      </c>
      <c r="G227" s="647">
        <v>52</v>
      </c>
      <c r="H227" s="965">
        <v>25</v>
      </c>
      <c r="I227" s="956">
        <v>25</v>
      </c>
      <c r="J227" s="578"/>
      <c r="K227" s="651"/>
      <c r="L227" s="869">
        <f t="shared" si="17"/>
        <v>0</v>
      </c>
      <c r="M227" s="864"/>
      <c r="N227" s="579"/>
      <c r="O227" s="861">
        <f t="shared" si="15"/>
        <v>0</v>
      </c>
      <c r="P227" s="577"/>
      <c r="Q227" s="652"/>
      <c r="R227" s="862">
        <f t="shared" si="16"/>
        <v>0</v>
      </c>
      <c r="S227" s="536">
        <f t="shared" si="18"/>
        <v>0</v>
      </c>
      <c r="T227" s="536"/>
      <c r="U227" s="537">
        <f t="shared" si="19"/>
        <v>0</v>
      </c>
    </row>
    <row r="228" spans="1:21" ht="10.199999999999999" x14ac:dyDescent="0.2">
      <c r="A228" s="981" t="s">
        <v>1047</v>
      </c>
      <c r="B228" s="1012" t="s">
        <v>4317</v>
      </c>
      <c r="C228" s="982">
        <v>2</v>
      </c>
      <c r="D228" s="983" t="s">
        <v>3859</v>
      </c>
      <c r="E228" s="984" t="s">
        <v>3834</v>
      </c>
      <c r="F228" s="1013" t="s">
        <v>8418</v>
      </c>
      <c r="G228" s="647">
        <v>13</v>
      </c>
      <c r="H228" s="965">
        <v>7</v>
      </c>
      <c r="I228" s="956">
        <v>2.2000000000000002</v>
      </c>
      <c r="J228" s="578"/>
      <c r="K228" s="651"/>
      <c r="L228" s="869">
        <f t="shared" si="17"/>
        <v>0</v>
      </c>
      <c r="M228" s="864"/>
      <c r="N228" s="579"/>
      <c r="O228" s="861">
        <f t="shared" si="15"/>
        <v>0</v>
      </c>
      <c r="P228" s="1050">
        <v>9</v>
      </c>
      <c r="Q228" s="652"/>
      <c r="R228" s="862">
        <f t="shared" si="16"/>
        <v>19.8</v>
      </c>
      <c r="S228" s="536">
        <f t="shared" si="18"/>
        <v>9</v>
      </c>
      <c r="T228" s="536"/>
      <c r="U228" s="537">
        <f t="shared" si="19"/>
        <v>19.8</v>
      </c>
    </row>
    <row r="229" spans="1:21" ht="10.199999999999999" x14ac:dyDescent="0.2">
      <c r="A229" s="981" t="s">
        <v>1048</v>
      </c>
      <c r="B229" s="1012" t="s">
        <v>4317</v>
      </c>
      <c r="C229" s="982">
        <v>2</v>
      </c>
      <c r="D229" s="983" t="s">
        <v>3858</v>
      </c>
      <c r="E229" s="984" t="s">
        <v>3816</v>
      </c>
      <c r="F229" s="1013" t="s">
        <v>8419</v>
      </c>
      <c r="G229" s="647">
        <v>13</v>
      </c>
      <c r="H229" s="965">
        <v>7.5</v>
      </c>
      <c r="I229" s="956">
        <v>1.2</v>
      </c>
      <c r="J229" s="578"/>
      <c r="K229" s="651"/>
      <c r="L229" s="869">
        <f t="shared" si="17"/>
        <v>0</v>
      </c>
      <c r="M229" s="864"/>
      <c r="N229" s="579"/>
      <c r="O229" s="861">
        <f t="shared" si="15"/>
        <v>0</v>
      </c>
      <c r="P229" s="1050">
        <v>9</v>
      </c>
      <c r="Q229" s="652"/>
      <c r="R229" s="862">
        <f t="shared" si="16"/>
        <v>10.799999999999999</v>
      </c>
      <c r="S229" s="536">
        <f t="shared" si="18"/>
        <v>9</v>
      </c>
      <c r="T229" s="536"/>
      <c r="U229" s="537">
        <f t="shared" si="19"/>
        <v>10.799999999999999</v>
      </c>
    </row>
    <row r="230" spans="1:21" ht="10.199999999999999" x14ac:dyDescent="0.2">
      <c r="A230" s="981" t="s">
        <v>1049</v>
      </c>
      <c r="B230" s="1012" t="s">
        <v>4317</v>
      </c>
      <c r="C230" s="982">
        <v>2</v>
      </c>
      <c r="D230" s="983" t="s">
        <v>3858</v>
      </c>
      <c r="E230" s="984" t="s">
        <v>3830</v>
      </c>
      <c r="F230" s="1013" t="s">
        <v>8420</v>
      </c>
      <c r="G230" s="647">
        <v>2</v>
      </c>
      <c r="H230" s="965">
        <v>1.5</v>
      </c>
      <c r="I230" s="956">
        <v>0.2</v>
      </c>
      <c r="J230" s="578"/>
      <c r="K230" s="651"/>
      <c r="L230" s="869">
        <f t="shared" si="17"/>
        <v>0</v>
      </c>
      <c r="M230" s="864"/>
      <c r="N230" s="579"/>
      <c r="O230" s="861">
        <f t="shared" si="15"/>
        <v>0</v>
      </c>
      <c r="P230" s="1050">
        <v>9</v>
      </c>
      <c r="Q230" s="652"/>
      <c r="R230" s="862">
        <f t="shared" si="16"/>
        <v>1.8</v>
      </c>
      <c r="S230" s="536">
        <f t="shared" si="18"/>
        <v>9</v>
      </c>
      <c r="T230" s="536"/>
      <c r="U230" s="537">
        <f t="shared" si="19"/>
        <v>1.8</v>
      </c>
    </row>
    <row r="231" spans="1:21" ht="10.199999999999999" x14ac:dyDescent="0.2">
      <c r="A231" s="981" t="s">
        <v>1050</v>
      </c>
      <c r="B231" s="1012" t="s">
        <v>4317</v>
      </c>
      <c r="C231" s="982">
        <v>2</v>
      </c>
      <c r="D231" s="983" t="s">
        <v>3860</v>
      </c>
      <c r="E231" s="984" t="s">
        <v>3834</v>
      </c>
      <c r="F231" s="1013" t="s">
        <v>8418</v>
      </c>
      <c r="G231" s="647">
        <v>15</v>
      </c>
      <c r="H231" s="965">
        <v>7</v>
      </c>
      <c r="I231" s="956">
        <v>1.8</v>
      </c>
      <c r="J231" s="578"/>
      <c r="K231" s="651"/>
      <c r="L231" s="869">
        <f t="shared" si="17"/>
        <v>0</v>
      </c>
      <c r="M231" s="864"/>
      <c r="N231" s="579"/>
      <c r="O231" s="861">
        <f t="shared" si="15"/>
        <v>0</v>
      </c>
      <c r="P231" s="1050">
        <v>8</v>
      </c>
      <c r="Q231" s="652"/>
      <c r="R231" s="862">
        <f t="shared" si="16"/>
        <v>14.4</v>
      </c>
      <c r="S231" s="536">
        <f t="shared" si="18"/>
        <v>8</v>
      </c>
      <c r="T231" s="536"/>
      <c r="U231" s="537">
        <f t="shared" si="19"/>
        <v>14.4</v>
      </c>
    </row>
    <row r="232" spans="1:21" ht="10.199999999999999" x14ac:dyDescent="0.2">
      <c r="A232" s="981" t="s">
        <v>1051</v>
      </c>
      <c r="B232" s="1012" t="s">
        <v>4317</v>
      </c>
      <c r="C232" s="982">
        <v>2</v>
      </c>
      <c r="D232" s="983" t="s">
        <v>3881</v>
      </c>
      <c r="E232" s="984" t="s">
        <v>3818</v>
      </c>
      <c r="F232" s="1013" t="s">
        <v>8418</v>
      </c>
      <c r="G232" s="647">
        <v>6</v>
      </c>
      <c r="H232" s="965">
        <v>3</v>
      </c>
      <c r="I232" s="956">
        <v>1.5</v>
      </c>
      <c r="J232" s="578"/>
      <c r="K232" s="651"/>
      <c r="L232" s="869">
        <f t="shared" si="17"/>
        <v>0</v>
      </c>
      <c r="M232" s="864"/>
      <c r="N232" s="579"/>
      <c r="O232" s="861">
        <f t="shared" si="15"/>
        <v>0</v>
      </c>
      <c r="P232" s="577"/>
      <c r="Q232" s="652"/>
      <c r="R232" s="862">
        <f t="shared" si="16"/>
        <v>0</v>
      </c>
      <c r="S232" s="536">
        <f t="shared" si="18"/>
        <v>0</v>
      </c>
      <c r="T232" s="536"/>
      <c r="U232" s="537">
        <f t="shared" si="19"/>
        <v>0</v>
      </c>
    </row>
    <row r="233" spans="1:21" ht="10.199999999999999" x14ac:dyDescent="0.2">
      <c r="A233" s="981" t="s">
        <v>1053</v>
      </c>
      <c r="B233" s="1012" t="s">
        <v>4317</v>
      </c>
      <c r="C233" s="982">
        <v>2</v>
      </c>
      <c r="D233" s="983" t="s">
        <v>3856</v>
      </c>
      <c r="E233" s="984" t="s">
        <v>3879</v>
      </c>
      <c r="F233" s="1013" t="s">
        <v>8419</v>
      </c>
      <c r="G233" s="647">
        <v>12</v>
      </c>
      <c r="H233" s="965">
        <v>6</v>
      </c>
      <c r="I233" s="956">
        <v>1</v>
      </c>
      <c r="J233" s="578"/>
      <c r="K233" s="651"/>
      <c r="L233" s="869">
        <f t="shared" si="17"/>
        <v>0</v>
      </c>
      <c r="M233" s="864"/>
      <c r="N233" s="579"/>
      <c r="O233" s="861">
        <f t="shared" si="15"/>
        <v>0</v>
      </c>
      <c r="P233" s="1049">
        <v>9</v>
      </c>
      <c r="Q233" s="652"/>
      <c r="R233" s="862">
        <f t="shared" si="16"/>
        <v>9</v>
      </c>
      <c r="S233" s="536">
        <f t="shared" si="18"/>
        <v>9</v>
      </c>
      <c r="T233" s="536"/>
      <c r="U233" s="537">
        <f t="shared" si="19"/>
        <v>9</v>
      </c>
    </row>
    <row r="234" spans="1:21" ht="10.199999999999999" x14ac:dyDescent="0.2">
      <c r="A234" s="981" t="s">
        <v>1054</v>
      </c>
      <c r="B234" s="1012" t="s">
        <v>4317</v>
      </c>
      <c r="C234" s="982">
        <v>2</v>
      </c>
      <c r="D234" s="983" t="s">
        <v>3851</v>
      </c>
      <c r="E234" s="984" t="s">
        <v>3830</v>
      </c>
      <c r="F234" s="1013" t="s">
        <v>8418</v>
      </c>
      <c r="G234" s="647">
        <v>60</v>
      </c>
      <c r="H234" s="965">
        <v>30</v>
      </c>
      <c r="I234" s="956">
        <v>9</v>
      </c>
      <c r="J234" s="578"/>
      <c r="K234" s="651"/>
      <c r="L234" s="869">
        <f t="shared" si="17"/>
        <v>0</v>
      </c>
      <c r="M234" s="864"/>
      <c r="N234" s="579"/>
      <c r="O234" s="861">
        <f t="shared" si="15"/>
        <v>0</v>
      </c>
      <c r="P234" s="577"/>
      <c r="Q234" s="652"/>
      <c r="R234" s="862">
        <f t="shared" si="16"/>
        <v>0</v>
      </c>
      <c r="S234" s="536">
        <f t="shared" si="18"/>
        <v>0</v>
      </c>
      <c r="T234" s="536"/>
      <c r="U234" s="537">
        <f t="shared" si="19"/>
        <v>0</v>
      </c>
    </row>
    <row r="235" spans="1:21" ht="10.199999999999999" x14ac:dyDescent="0.2">
      <c r="A235" s="981" t="s">
        <v>1055</v>
      </c>
      <c r="B235" s="1012" t="s">
        <v>4317</v>
      </c>
      <c r="C235" s="982">
        <v>2</v>
      </c>
      <c r="D235" s="983" t="s">
        <v>3882</v>
      </c>
      <c r="E235" s="984" t="s">
        <v>3830</v>
      </c>
      <c r="F235" s="1013" t="s">
        <v>8418</v>
      </c>
      <c r="G235" s="647">
        <v>28</v>
      </c>
      <c r="H235" s="965">
        <v>15</v>
      </c>
      <c r="I235" s="956">
        <v>2.8</v>
      </c>
      <c r="J235" s="578"/>
      <c r="K235" s="651"/>
      <c r="L235" s="869">
        <f t="shared" si="17"/>
        <v>0</v>
      </c>
      <c r="M235" s="864"/>
      <c r="N235" s="579"/>
      <c r="O235" s="861">
        <f t="shared" si="15"/>
        <v>0</v>
      </c>
      <c r="P235" s="1049">
        <v>5</v>
      </c>
      <c r="Q235" s="652"/>
      <c r="R235" s="862">
        <f t="shared" si="16"/>
        <v>14</v>
      </c>
      <c r="S235" s="536">
        <f t="shared" si="18"/>
        <v>5</v>
      </c>
      <c r="T235" s="536"/>
      <c r="U235" s="537">
        <f t="shared" si="19"/>
        <v>14</v>
      </c>
    </row>
    <row r="236" spans="1:21" ht="10.199999999999999" x14ac:dyDescent="0.2">
      <c r="A236" s="981" t="s">
        <v>1056</v>
      </c>
      <c r="B236" s="1012" t="s">
        <v>4317</v>
      </c>
      <c r="C236" s="982">
        <v>2</v>
      </c>
      <c r="D236" s="983" t="s">
        <v>3844</v>
      </c>
      <c r="E236" s="984" t="s">
        <v>3812</v>
      </c>
      <c r="F236" s="1013" t="s">
        <v>8418</v>
      </c>
      <c r="G236" s="647">
        <v>16</v>
      </c>
      <c r="H236" s="965">
        <v>7</v>
      </c>
      <c r="I236" s="956">
        <v>0.8</v>
      </c>
      <c r="J236" s="578"/>
      <c r="K236" s="651"/>
      <c r="L236" s="869">
        <f t="shared" si="17"/>
        <v>0</v>
      </c>
      <c r="M236" s="864"/>
      <c r="N236" s="579"/>
      <c r="O236" s="861">
        <f t="shared" si="15"/>
        <v>0</v>
      </c>
      <c r="P236" s="1049">
        <v>9</v>
      </c>
      <c r="Q236" s="652"/>
      <c r="R236" s="862">
        <f t="shared" si="16"/>
        <v>7.2</v>
      </c>
      <c r="S236" s="536">
        <f t="shared" si="18"/>
        <v>9</v>
      </c>
      <c r="T236" s="536"/>
      <c r="U236" s="537">
        <f t="shared" si="19"/>
        <v>7.2</v>
      </c>
    </row>
    <row r="237" spans="1:21" ht="10.199999999999999" x14ac:dyDescent="0.2">
      <c r="A237" s="981" t="s">
        <v>1057</v>
      </c>
      <c r="B237" s="1012" t="s">
        <v>4318</v>
      </c>
      <c r="C237" s="982">
        <v>2</v>
      </c>
      <c r="D237" s="983" t="s">
        <v>3846</v>
      </c>
      <c r="E237" s="984" t="s">
        <v>12858</v>
      </c>
      <c r="F237" s="1013" t="s">
        <v>8380</v>
      </c>
      <c r="G237" s="647">
        <v>60</v>
      </c>
      <c r="H237" s="965">
        <v>30</v>
      </c>
      <c r="I237" s="956">
        <v>8</v>
      </c>
      <c r="J237" s="578"/>
      <c r="K237" s="651"/>
      <c r="L237" s="869">
        <f t="shared" si="17"/>
        <v>0</v>
      </c>
      <c r="M237" s="864"/>
      <c r="N237" s="579"/>
      <c r="O237" s="861">
        <f t="shared" si="15"/>
        <v>0</v>
      </c>
      <c r="P237" s="1049">
        <v>4</v>
      </c>
      <c r="Q237" s="652"/>
      <c r="R237" s="862">
        <f t="shared" si="16"/>
        <v>32</v>
      </c>
      <c r="S237" s="536">
        <f t="shared" si="18"/>
        <v>4</v>
      </c>
      <c r="T237" s="536"/>
      <c r="U237" s="537">
        <f t="shared" si="19"/>
        <v>32</v>
      </c>
    </row>
    <row r="238" spans="1:21" ht="10.199999999999999" x14ac:dyDescent="0.2">
      <c r="A238" s="981" t="s">
        <v>1058</v>
      </c>
      <c r="B238" s="1012" t="s">
        <v>4318</v>
      </c>
      <c r="C238" s="982">
        <v>2</v>
      </c>
      <c r="D238" s="983" t="s">
        <v>3883</v>
      </c>
      <c r="E238" s="984" t="s">
        <v>3885</v>
      </c>
      <c r="F238" s="1013" t="s">
        <v>8380</v>
      </c>
      <c r="G238" s="647">
        <v>370</v>
      </c>
      <c r="H238" s="965">
        <v>150</v>
      </c>
      <c r="I238" s="956">
        <v>20</v>
      </c>
      <c r="J238" s="578"/>
      <c r="K238" s="651"/>
      <c r="L238" s="869">
        <f t="shared" si="17"/>
        <v>0</v>
      </c>
      <c r="M238" s="864"/>
      <c r="N238" s="579"/>
      <c r="O238" s="861">
        <f t="shared" si="15"/>
        <v>0</v>
      </c>
      <c r="P238" s="577"/>
      <c r="Q238" s="652"/>
      <c r="R238" s="862">
        <f t="shared" si="16"/>
        <v>0</v>
      </c>
      <c r="S238" s="536">
        <f t="shared" si="18"/>
        <v>0</v>
      </c>
      <c r="T238" s="536"/>
      <c r="U238" s="537">
        <f t="shared" si="19"/>
        <v>0</v>
      </c>
    </row>
    <row r="239" spans="1:21" ht="10.199999999999999" x14ac:dyDescent="0.2">
      <c r="A239" s="981" t="s">
        <v>1059</v>
      </c>
      <c r="B239" s="1012" t="s">
        <v>4318</v>
      </c>
      <c r="C239" s="982">
        <v>2</v>
      </c>
      <c r="D239" s="983" t="s">
        <v>3884</v>
      </c>
      <c r="E239" s="984" t="s">
        <v>12883</v>
      </c>
      <c r="F239" s="1013" t="s">
        <v>8380</v>
      </c>
      <c r="G239" s="647">
        <v>570</v>
      </c>
      <c r="H239" s="965">
        <v>235</v>
      </c>
      <c r="I239" s="956">
        <v>40</v>
      </c>
      <c r="J239" s="578"/>
      <c r="K239" s="651"/>
      <c r="L239" s="869">
        <f t="shared" si="17"/>
        <v>0</v>
      </c>
      <c r="M239" s="864"/>
      <c r="N239" s="579"/>
      <c r="O239" s="861">
        <f t="shared" si="15"/>
        <v>0</v>
      </c>
      <c r="P239" s="577"/>
      <c r="Q239" s="652"/>
      <c r="R239" s="862">
        <f t="shared" si="16"/>
        <v>0</v>
      </c>
      <c r="S239" s="536">
        <f t="shared" si="18"/>
        <v>0</v>
      </c>
      <c r="T239" s="536"/>
      <c r="U239" s="537">
        <f t="shared" si="19"/>
        <v>0</v>
      </c>
    </row>
    <row r="240" spans="1:21" ht="10.199999999999999" x14ac:dyDescent="0.2">
      <c r="A240" s="981" t="s">
        <v>1060</v>
      </c>
      <c r="B240" s="1012">
        <v>1924</v>
      </c>
      <c r="C240" s="982">
        <v>2</v>
      </c>
      <c r="D240" s="983" t="s">
        <v>3856</v>
      </c>
      <c r="E240" s="984"/>
      <c r="F240" s="1013" t="s">
        <v>8421</v>
      </c>
      <c r="G240" s="647">
        <v>3.5</v>
      </c>
      <c r="H240" s="965">
        <v>2.2999999999999998</v>
      </c>
      <c r="I240" s="956">
        <v>1.8</v>
      </c>
      <c r="J240" s="578"/>
      <c r="K240" s="651"/>
      <c r="L240" s="869">
        <f t="shared" si="17"/>
        <v>0</v>
      </c>
      <c r="M240" s="864"/>
      <c r="N240" s="579"/>
      <c r="O240" s="861">
        <f t="shared" si="15"/>
        <v>0</v>
      </c>
      <c r="P240" s="1049">
        <v>1</v>
      </c>
      <c r="Q240" s="652"/>
      <c r="R240" s="862">
        <f t="shared" si="16"/>
        <v>1.8</v>
      </c>
      <c r="S240" s="536">
        <f t="shared" si="18"/>
        <v>1</v>
      </c>
      <c r="T240" s="536"/>
      <c r="U240" s="537">
        <f t="shared" si="19"/>
        <v>1.8</v>
      </c>
    </row>
    <row r="241" spans="1:21" ht="10.199999999999999" x14ac:dyDescent="0.2">
      <c r="A241" s="981" t="s">
        <v>1061</v>
      </c>
      <c r="B241" s="1012" t="s">
        <v>4319</v>
      </c>
      <c r="C241" s="982">
        <v>2</v>
      </c>
      <c r="D241" s="983" t="s">
        <v>3839</v>
      </c>
      <c r="E241" s="984"/>
      <c r="F241" s="1013" t="s">
        <v>8422</v>
      </c>
      <c r="G241" s="647">
        <v>1.4</v>
      </c>
      <c r="H241" s="965">
        <v>0.8</v>
      </c>
      <c r="I241" s="956">
        <v>1</v>
      </c>
      <c r="J241" s="578"/>
      <c r="K241" s="651"/>
      <c r="L241" s="869">
        <f t="shared" si="17"/>
        <v>0</v>
      </c>
      <c r="M241" s="864"/>
      <c r="N241" s="579"/>
      <c r="O241" s="861">
        <f t="shared" si="15"/>
        <v>0</v>
      </c>
      <c r="P241" s="1049">
        <v>7</v>
      </c>
      <c r="Q241" s="652"/>
      <c r="R241" s="862">
        <f t="shared" si="16"/>
        <v>7</v>
      </c>
      <c r="S241" s="536">
        <f t="shared" si="18"/>
        <v>7</v>
      </c>
      <c r="T241" s="536"/>
      <c r="U241" s="537">
        <f t="shared" si="19"/>
        <v>7</v>
      </c>
    </row>
    <row r="242" spans="1:21" ht="10.199999999999999" x14ac:dyDescent="0.2">
      <c r="A242" s="981" t="s">
        <v>1062</v>
      </c>
      <c r="B242" s="1012" t="s">
        <v>4319</v>
      </c>
      <c r="C242" s="982">
        <v>2</v>
      </c>
      <c r="D242" s="983" t="s">
        <v>3840</v>
      </c>
      <c r="E242" s="984"/>
      <c r="F242" s="1013" t="s">
        <v>8422</v>
      </c>
      <c r="G242" s="647">
        <v>1.7</v>
      </c>
      <c r="H242" s="965">
        <v>0.8</v>
      </c>
      <c r="I242" s="956">
        <v>1</v>
      </c>
      <c r="J242" s="578"/>
      <c r="K242" s="651"/>
      <c r="L242" s="869">
        <f t="shared" si="17"/>
        <v>0</v>
      </c>
      <c r="M242" s="864"/>
      <c r="N242" s="579"/>
      <c r="O242" s="861">
        <f t="shared" si="15"/>
        <v>0</v>
      </c>
      <c r="P242" s="1049">
        <v>9</v>
      </c>
      <c r="Q242" s="652"/>
      <c r="R242" s="862">
        <f t="shared" si="16"/>
        <v>9</v>
      </c>
      <c r="S242" s="536">
        <f t="shared" si="18"/>
        <v>9</v>
      </c>
      <c r="T242" s="536"/>
      <c r="U242" s="537">
        <f t="shared" si="19"/>
        <v>9</v>
      </c>
    </row>
    <row r="243" spans="1:21" ht="10.199999999999999" x14ac:dyDescent="0.2">
      <c r="A243" s="981" t="s">
        <v>1063</v>
      </c>
      <c r="B243" s="1012" t="s">
        <v>4319</v>
      </c>
      <c r="C243" s="982">
        <v>2</v>
      </c>
      <c r="D243" s="983" t="s">
        <v>3842</v>
      </c>
      <c r="E243" s="984"/>
      <c r="F243" s="1013" t="s">
        <v>8422</v>
      </c>
      <c r="G243" s="647">
        <v>2</v>
      </c>
      <c r="H243" s="965">
        <v>0.8</v>
      </c>
      <c r="I243" s="956">
        <v>0.5</v>
      </c>
      <c r="J243" s="578"/>
      <c r="K243" s="651"/>
      <c r="L243" s="869">
        <f t="shared" si="17"/>
        <v>0</v>
      </c>
      <c r="M243" s="864"/>
      <c r="N243" s="579"/>
      <c r="O243" s="861">
        <f t="shared" si="15"/>
        <v>0</v>
      </c>
      <c r="P243" s="1049">
        <v>9</v>
      </c>
      <c r="Q243" s="652"/>
      <c r="R243" s="862">
        <f t="shared" si="16"/>
        <v>4.5</v>
      </c>
      <c r="S243" s="536">
        <f t="shared" si="18"/>
        <v>9</v>
      </c>
      <c r="T243" s="536"/>
      <c r="U243" s="537">
        <f t="shared" si="19"/>
        <v>4.5</v>
      </c>
    </row>
    <row r="244" spans="1:21" ht="10.199999999999999" x14ac:dyDescent="0.2">
      <c r="A244" s="981" t="s">
        <v>1064</v>
      </c>
      <c r="B244" s="1012" t="s">
        <v>4319</v>
      </c>
      <c r="C244" s="982">
        <v>2</v>
      </c>
      <c r="D244" s="983" t="s">
        <v>3842</v>
      </c>
      <c r="E244" s="984"/>
      <c r="F244" s="1013" t="s">
        <v>8422</v>
      </c>
      <c r="G244" s="647">
        <v>2.9</v>
      </c>
      <c r="H244" s="965">
        <v>1.8</v>
      </c>
      <c r="I244" s="956">
        <v>1</v>
      </c>
      <c r="J244" s="578"/>
      <c r="K244" s="651"/>
      <c r="L244" s="869">
        <f t="shared" si="17"/>
        <v>0</v>
      </c>
      <c r="M244" s="864"/>
      <c r="N244" s="579"/>
      <c r="O244" s="861">
        <f t="shared" si="15"/>
        <v>0</v>
      </c>
      <c r="P244" s="1049">
        <v>9</v>
      </c>
      <c r="Q244" s="652"/>
      <c r="R244" s="862">
        <f t="shared" si="16"/>
        <v>9</v>
      </c>
      <c r="S244" s="536">
        <f t="shared" si="18"/>
        <v>9</v>
      </c>
      <c r="T244" s="536"/>
      <c r="U244" s="537">
        <f t="shared" si="19"/>
        <v>9</v>
      </c>
    </row>
    <row r="245" spans="1:21" ht="10.199999999999999" x14ac:dyDescent="0.2">
      <c r="A245" s="981" t="s">
        <v>1065</v>
      </c>
      <c r="B245" s="1012" t="s">
        <v>4319</v>
      </c>
      <c r="C245" s="982">
        <v>2</v>
      </c>
      <c r="D245" s="983" t="s">
        <v>3856</v>
      </c>
      <c r="E245" s="984"/>
      <c r="F245" s="1013" t="s">
        <v>8423</v>
      </c>
      <c r="G245" s="647">
        <v>8</v>
      </c>
      <c r="H245" s="965">
        <v>4</v>
      </c>
      <c r="I245" s="956">
        <v>2.5</v>
      </c>
      <c r="J245" s="578"/>
      <c r="K245" s="651"/>
      <c r="L245" s="869">
        <f t="shared" si="17"/>
        <v>0</v>
      </c>
      <c r="M245" s="864"/>
      <c r="N245" s="579"/>
      <c r="O245" s="861">
        <f t="shared" si="15"/>
        <v>0</v>
      </c>
      <c r="P245" s="1049">
        <v>2</v>
      </c>
      <c r="Q245" s="652"/>
      <c r="R245" s="862">
        <f t="shared" si="16"/>
        <v>5</v>
      </c>
      <c r="S245" s="536">
        <f t="shared" si="18"/>
        <v>2</v>
      </c>
      <c r="T245" s="536"/>
      <c r="U245" s="537">
        <f t="shared" si="19"/>
        <v>5</v>
      </c>
    </row>
    <row r="246" spans="1:21" ht="10.199999999999999" x14ac:dyDescent="0.2">
      <c r="A246" s="981" t="s">
        <v>1066</v>
      </c>
      <c r="B246" s="1012" t="s">
        <v>4319</v>
      </c>
      <c r="C246" s="982">
        <v>2</v>
      </c>
      <c r="D246" s="983" t="s">
        <v>3856</v>
      </c>
      <c r="E246" s="984"/>
      <c r="F246" s="1013" t="s">
        <v>8424</v>
      </c>
      <c r="G246" s="647">
        <v>44</v>
      </c>
      <c r="H246" s="965">
        <v>20</v>
      </c>
      <c r="I246" s="956">
        <v>8</v>
      </c>
      <c r="J246" s="578"/>
      <c r="K246" s="651"/>
      <c r="L246" s="869">
        <f t="shared" si="17"/>
        <v>0</v>
      </c>
      <c r="M246" s="864"/>
      <c r="N246" s="579"/>
      <c r="O246" s="861">
        <f t="shared" si="15"/>
        <v>0</v>
      </c>
      <c r="P246" s="577"/>
      <c r="Q246" s="652"/>
      <c r="R246" s="862">
        <f t="shared" si="16"/>
        <v>0</v>
      </c>
      <c r="S246" s="536">
        <f t="shared" si="18"/>
        <v>0</v>
      </c>
      <c r="T246" s="536"/>
      <c r="U246" s="537">
        <f t="shared" si="19"/>
        <v>0</v>
      </c>
    </row>
    <row r="247" spans="1:21" ht="10.199999999999999" x14ac:dyDescent="0.2">
      <c r="A247" s="981" t="s">
        <v>1067</v>
      </c>
      <c r="B247" s="1012">
        <v>1925</v>
      </c>
      <c r="C247" s="982">
        <v>2</v>
      </c>
      <c r="D247" s="983" t="s">
        <v>3848</v>
      </c>
      <c r="E247" s="984" t="s">
        <v>3830</v>
      </c>
      <c r="F247" s="1013" t="s">
        <v>8425</v>
      </c>
      <c r="G247" s="647">
        <v>300</v>
      </c>
      <c r="H247" s="965">
        <v>165</v>
      </c>
      <c r="I247" s="956">
        <v>165</v>
      </c>
      <c r="J247" s="578"/>
      <c r="K247" s="651"/>
      <c r="L247" s="869">
        <f t="shared" si="17"/>
        <v>0</v>
      </c>
      <c r="M247" s="864"/>
      <c r="N247" s="579"/>
      <c r="O247" s="861">
        <f t="shared" si="15"/>
        <v>0</v>
      </c>
      <c r="P247" s="577"/>
      <c r="Q247" s="652"/>
      <c r="R247" s="862">
        <f t="shared" si="16"/>
        <v>0</v>
      </c>
      <c r="S247" s="536">
        <f t="shared" si="18"/>
        <v>0</v>
      </c>
      <c r="T247" s="536"/>
      <c r="U247" s="537">
        <f t="shared" si="19"/>
        <v>0</v>
      </c>
    </row>
    <row r="248" spans="1:21" ht="10.199999999999999" x14ac:dyDescent="0.2">
      <c r="A248" s="981" t="s">
        <v>1068</v>
      </c>
      <c r="B248" s="1012" t="s">
        <v>4320</v>
      </c>
      <c r="C248" s="982">
        <v>2</v>
      </c>
      <c r="D248" s="983" t="s">
        <v>5106</v>
      </c>
      <c r="E248" s="984" t="s">
        <v>3812</v>
      </c>
      <c r="F248" s="1013" t="s">
        <v>8426</v>
      </c>
      <c r="G248" s="647">
        <v>0.5</v>
      </c>
      <c r="H248" s="965">
        <v>0.3</v>
      </c>
      <c r="I248" s="956">
        <v>0.5</v>
      </c>
      <c r="J248" s="578"/>
      <c r="K248" s="651"/>
      <c r="L248" s="869">
        <f t="shared" si="17"/>
        <v>0</v>
      </c>
      <c r="M248" s="440">
        <v>1</v>
      </c>
      <c r="N248" s="579"/>
      <c r="O248" s="861">
        <f t="shared" si="15"/>
        <v>0.3</v>
      </c>
      <c r="P248" s="1049">
        <v>8</v>
      </c>
      <c r="Q248" s="652">
        <v>8</v>
      </c>
      <c r="R248" s="862">
        <f t="shared" si="16"/>
        <v>4</v>
      </c>
      <c r="S248" s="536">
        <f t="shared" si="18"/>
        <v>9</v>
      </c>
      <c r="T248" s="536"/>
      <c r="U248" s="537">
        <f t="shared" si="19"/>
        <v>4.3</v>
      </c>
    </row>
    <row r="249" spans="1:21" ht="10.199999999999999" x14ac:dyDescent="0.2">
      <c r="A249" s="981" t="s">
        <v>1069</v>
      </c>
      <c r="B249" s="1012" t="s">
        <v>4320</v>
      </c>
      <c r="C249" s="982">
        <v>2</v>
      </c>
      <c r="D249" s="983" t="s">
        <v>5107</v>
      </c>
      <c r="E249" s="984" t="s">
        <v>12884</v>
      </c>
      <c r="F249" s="1013" t="s">
        <v>8427</v>
      </c>
      <c r="G249" s="647">
        <v>0.5</v>
      </c>
      <c r="H249" s="965">
        <v>0.3</v>
      </c>
      <c r="I249" s="956">
        <v>0.5</v>
      </c>
      <c r="J249" s="578"/>
      <c r="K249" s="651"/>
      <c r="L249" s="869">
        <f t="shared" si="17"/>
        <v>0</v>
      </c>
      <c r="M249" s="440">
        <v>1</v>
      </c>
      <c r="N249" s="579"/>
      <c r="O249" s="861">
        <f t="shared" si="15"/>
        <v>0.3</v>
      </c>
      <c r="P249" s="1049">
        <v>9</v>
      </c>
      <c r="Q249" s="652"/>
      <c r="R249" s="862">
        <f t="shared" si="16"/>
        <v>4.5</v>
      </c>
      <c r="S249" s="536">
        <f t="shared" si="18"/>
        <v>10</v>
      </c>
      <c r="T249" s="536"/>
      <c r="U249" s="537">
        <f t="shared" si="19"/>
        <v>4.8</v>
      </c>
    </row>
    <row r="250" spans="1:21" ht="10.199999999999999" x14ac:dyDescent="0.2">
      <c r="A250" s="981" t="s">
        <v>1070</v>
      </c>
      <c r="B250" s="1012" t="s">
        <v>4320</v>
      </c>
      <c r="C250" s="982">
        <v>2</v>
      </c>
      <c r="D250" s="983" t="s">
        <v>5108</v>
      </c>
      <c r="E250" s="984" t="s">
        <v>3812</v>
      </c>
      <c r="F250" s="1013" t="s">
        <v>8428</v>
      </c>
      <c r="G250" s="647">
        <v>6</v>
      </c>
      <c r="H250" s="965">
        <v>4</v>
      </c>
      <c r="I250" s="956">
        <v>2</v>
      </c>
      <c r="J250" s="578"/>
      <c r="K250" s="651"/>
      <c r="L250" s="869">
        <f t="shared" si="17"/>
        <v>0</v>
      </c>
      <c r="M250" s="440">
        <v>1</v>
      </c>
      <c r="N250" s="579"/>
      <c r="O250" s="861">
        <f t="shared" si="15"/>
        <v>4</v>
      </c>
      <c r="P250" s="577"/>
      <c r="Q250" s="652"/>
      <c r="R250" s="862">
        <f t="shared" si="16"/>
        <v>0</v>
      </c>
      <c r="S250" s="536">
        <f t="shared" si="18"/>
        <v>1</v>
      </c>
      <c r="T250" s="536"/>
      <c r="U250" s="537">
        <f t="shared" si="19"/>
        <v>4</v>
      </c>
    </row>
    <row r="251" spans="1:21" ht="10.199999999999999" x14ac:dyDescent="0.2">
      <c r="A251" s="981" t="s">
        <v>1071</v>
      </c>
      <c r="B251" s="1012" t="s">
        <v>4320</v>
      </c>
      <c r="C251" s="982">
        <v>2</v>
      </c>
      <c r="D251" s="983" t="s">
        <v>5109</v>
      </c>
      <c r="E251" s="984" t="s">
        <v>3830</v>
      </c>
      <c r="F251" s="1013" t="s">
        <v>8429</v>
      </c>
      <c r="G251" s="647">
        <v>2.5</v>
      </c>
      <c r="H251" s="965">
        <v>1.4</v>
      </c>
      <c r="I251" s="956">
        <v>1.2</v>
      </c>
      <c r="J251" s="578"/>
      <c r="K251" s="651"/>
      <c r="L251" s="869">
        <f t="shared" si="17"/>
        <v>0</v>
      </c>
      <c r="M251" s="864"/>
      <c r="N251" s="579"/>
      <c r="O251" s="861">
        <f t="shared" si="15"/>
        <v>0</v>
      </c>
      <c r="P251" s="577"/>
      <c r="Q251" s="652"/>
      <c r="R251" s="862">
        <f t="shared" si="16"/>
        <v>0</v>
      </c>
      <c r="S251" s="536">
        <f t="shared" si="18"/>
        <v>0</v>
      </c>
      <c r="T251" s="536"/>
      <c r="U251" s="537">
        <f t="shared" si="19"/>
        <v>0</v>
      </c>
    </row>
    <row r="252" spans="1:21" ht="10.199999999999999" x14ac:dyDescent="0.2">
      <c r="A252" s="981" t="s">
        <v>1072</v>
      </c>
      <c r="B252" s="1012" t="s">
        <v>4320</v>
      </c>
      <c r="C252" s="982">
        <v>2</v>
      </c>
      <c r="D252" s="983" t="s">
        <v>5110</v>
      </c>
      <c r="E252" s="984" t="s">
        <v>3830</v>
      </c>
      <c r="F252" s="1013" t="s">
        <v>8430</v>
      </c>
      <c r="G252" s="647">
        <v>7</v>
      </c>
      <c r="H252" s="965">
        <v>2.2999999999999998</v>
      </c>
      <c r="I252" s="956">
        <v>1.3</v>
      </c>
      <c r="J252" s="578"/>
      <c r="K252" s="651"/>
      <c r="L252" s="869">
        <f t="shared" si="17"/>
        <v>0</v>
      </c>
      <c r="M252" s="440">
        <v>1</v>
      </c>
      <c r="N252" s="579"/>
      <c r="O252" s="861">
        <f t="shared" si="15"/>
        <v>2.2999999999999998</v>
      </c>
      <c r="P252" s="1049">
        <v>4</v>
      </c>
      <c r="Q252" s="652"/>
      <c r="R252" s="862">
        <f t="shared" si="16"/>
        <v>5.2</v>
      </c>
      <c r="S252" s="536">
        <f t="shared" si="18"/>
        <v>5</v>
      </c>
      <c r="T252" s="536"/>
      <c r="U252" s="537">
        <f t="shared" si="19"/>
        <v>7.5</v>
      </c>
    </row>
    <row r="253" spans="1:21" ht="10.199999999999999" x14ac:dyDescent="0.2">
      <c r="A253" s="981" t="s">
        <v>1073</v>
      </c>
      <c r="B253" s="1012" t="s">
        <v>4320</v>
      </c>
      <c r="C253" s="982">
        <v>2</v>
      </c>
      <c r="D253" s="983" t="s">
        <v>5111</v>
      </c>
      <c r="E253" s="984" t="s">
        <v>3812</v>
      </c>
      <c r="F253" s="1013" t="s">
        <v>8431</v>
      </c>
      <c r="G253" s="647">
        <v>6</v>
      </c>
      <c r="H253" s="965">
        <v>3</v>
      </c>
      <c r="I253" s="956">
        <v>2.5</v>
      </c>
      <c r="J253" s="578"/>
      <c r="K253" s="651"/>
      <c r="L253" s="869">
        <f t="shared" si="17"/>
        <v>0</v>
      </c>
      <c r="M253" s="440">
        <v>1</v>
      </c>
      <c r="N253" s="579"/>
      <c r="O253" s="861">
        <f t="shared" si="15"/>
        <v>3</v>
      </c>
      <c r="P253" s="1049">
        <v>1</v>
      </c>
      <c r="Q253" s="652"/>
      <c r="R253" s="862">
        <f t="shared" si="16"/>
        <v>2.5</v>
      </c>
      <c r="S253" s="536">
        <f t="shared" si="18"/>
        <v>2</v>
      </c>
      <c r="T253" s="536"/>
      <c r="U253" s="537">
        <f t="shared" si="19"/>
        <v>5.5</v>
      </c>
    </row>
    <row r="254" spans="1:21" ht="10.199999999999999" x14ac:dyDescent="0.2">
      <c r="A254" s="981" t="s">
        <v>1074</v>
      </c>
      <c r="B254" s="1012" t="s">
        <v>4320</v>
      </c>
      <c r="C254" s="982">
        <v>2</v>
      </c>
      <c r="D254" s="983" t="s">
        <v>5112</v>
      </c>
      <c r="E254" s="984" t="s">
        <v>3829</v>
      </c>
      <c r="F254" s="1013" t="s">
        <v>8432</v>
      </c>
      <c r="G254" s="647">
        <v>2.9</v>
      </c>
      <c r="H254" s="965">
        <v>1.4</v>
      </c>
      <c r="I254" s="956">
        <v>1.2</v>
      </c>
      <c r="J254" s="578"/>
      <c r="K254" s="651"/>
      <c r="L254" s="869">
        <f t="shared" si="17"/>
        <v>0</v>
      </c>
      <c r="M254" s="864"/>
      <c r="N254" s="579"/>
      <c r="O254" s="861">
        <f t="shared" si="15"/>
        <v>0</v>
      </c>
      <c r="P254" s="1049">
        <v>3</v>
      </c>
      <c r="Q254" s="652"/>
      <c r="R254" s="862">
        <f t="shared" si="16"/>
        <v>3.5999999999999996</v>
      </c>
      <c r="S254" s="536">
        <f t="shared" si="18"/>
        <v>3</v>
      </c>
      <c r="T254" s="536"/>
      <c r="U254" s="537">
        <f t="shared" si="19"/>
        <v>3.5999999999999996</v>
      </c>
    </row>
    <row r="255" spans="1:21" ht="10.199999999999999" x14ac:dyDescent="0.2">
      <c r="A255" s="981" t="s">
        <v>1075</v>
      </c>
      <c r="B255" s="1012" t="s">
        <v>4320</v>
      </c>
      <c r="C255" s="982">
        <v>2</v>
      </c>
      <c r="D255" s="983" t="s">
        <v>5113</v>
      </c>
      <c r="E255" s="984" t="s">
        <v>3818</v>
      </c>
      <c r="F255" s="1013" t="s">
        <v>8433</v>
      </c>
      <c r="G255" s="647">
        <v>1.7</v>
      </c>
      <c r="H255" s="965">
        <v>0.8</v>
      </c>
      <c r="I255" s="956">
        <v>0.8</v>
      </c>
      <c r="J255" s="578"/>
      <c r="K255" s="651"/>
      <c r="L255" s="869">
        <f t="shared" si="17"/>
        <v>0</v>
      </c>
      <c r="M255" s="440">
        <v>1</v>
      </c>
      <c r="N255" s="579"/>
      <c r="O255" s="861">
        <f t="shared" si="15"/>
        <v>0.8</v>
      </c>
      <c r="P255" s="1049">
        <v>9</v>
      </c>
      <c r="Q255" s="652"/>
      <c r="R255" s="862">
        <f t="shared" si="16"/>
        <v>7.2</v>
      </c>
      <c r="S255" s="536">
        <f t="shared" si="18"/>
        <v>10</v>
      </c>
      <c r="T255" s="536"/>
      <c r="U255" s="537">
        <f t="shared" si="19"/>
        <v>8</v>
      </c>
    </row>
    <row r="256" spans="1:21" ht="10.199999999999999" x14ac:dyDescent="0.2">
      <c r="A256" s="981" t="s">
        <v>1076</v>
      </c>
      <c r="B256" s="1012" t="s">
        <v>4320</v>
      </c>
      <c r="C256" s="982">
        <v>2</v>
      </c>
      <c r="D256" s="983" t="s">
        <v>5114</v>
      </c>
      <c r="E256" s="984" t="s">
        <v>3815</v>
      </c>
      <c r="F256" s="1013" t="s">
        <v>8434</v>
      </c>
      <c r="G256" s="647">
        <v>2.6</v>
      </c>
      <c r="H256" s="965">
        <v>1.3</v>
      </c>
      <c r="I256" s="956">
        <v>0.8</v>
      </c>
      <c r="J256" s="578"/>
      <c r="K256" s="651"/>
      <c r="L256" s="869">
        <f t="shared" si="17"/>
        <v>0</v>
      </c>
      <c r="M256" s="440">
        <v>1</v>
      </c>
      <c r="N256" s="579"/>
      <c r="O256" s="861">
        <f t="shared" si="15"/>
        <v>1.3</v>
      </c>
      <c r="P256" s="1049">
        <v>8</v>
      </c>
      <c r="Q256" s="652"/>
      <c r="R256" s="862">
        <f t="shared" si="16"/>
        <v>6.4</v>
      </c>
      <c r="S256" s="536">
        <f t="shared" si="18"/>
        <v>9</v>
      </c>
      <c r="T256" s="536"/>
      <c r="U256" s="537">
        <f t="shared" si="19"/>
        <v>7.7</v>
      </c>
    </row>
    <row r="257" spans="1:21" ht="10.199999999999999" x14ac:dyDescent="0.2">
      <c r="A257" s="981" t="s">
        <v>7433</v>
      </c>
      <c r="B257" s="1012" t="s">
        <v>4320</v>
      </c>
      <c r="C257" s="982">
        <v>2</v>
      </c>
      <c r="D257" s="983" t="s">
        <v>7434</v>
      </c>
      <c r="E257" s="984"/>
      <c r="F257" s="1014" t="s">
        <v>8435</v>
      </c>
      <c r="G257" s="647"/>
      <c r="H257" s="965"/>
      <c r="I257" s="958"/>
      <c r="J257" s="578"/>
      <c r="K257" s="651"/>
      <c r="L257" s="869">
        <f t="shared" si="17"/>
        <v>0</v>
      </c>
      <c r="M257" s="864"/>
      <c r="N257" s="579"/>
      <c r="O257" s="861">
        <f t="shared" si="15"/>
        <v>0</v>
      </c>
      <c r="P257" s="577"/>
      <c r="Q257" s="652"/>
      <c r="R257" s="862">
        <f t="shared" si="16"/>
        <v>0</v>
      </c>
      <c r="S257" s="536">
        <f t="shared" si="18"/>
        <v>0</v>
      </c>
      <c r="T257" s="536"/>
      <c r="U257" s="537">
        <f t="shared" si="19"/>
        <v>0</v>
      </c>
    </row>
    <row r="258" spans="1:21" ht="10.199999999999999" x14ac:dyDescent="0.2">
      <c r="A258" s="981" t="s">
        <v>1077</v>
      </c>
      <c r="B258" s="1012" t="s">
        <v>4320</v>
      </c>
      <c r="C258" s="982">
        <v>2</v>
      </c>
      <c r="D258" s="983" t="s">
        <v>5115</v>
      </c>
      <c r="E258" s="984" t="s">
        <v>3815</v>
      </c>
      <c r="F258" s="1013" t="s">
        <v>8434</v>
      </c>
      <c r="G258" s="647">
        <v>4.3</v>
      </c>
      <c r="H258" s="965">
        <v>2.5</v>
      </c>
      <c r="I258" s="956">
        <v>3</v>
      </c>
      <c r="J258" s="578"/>
      <c r="K258" s="651"/>
      <c r="L258" s="869">
        <f t="shared" si="17"/>
        <v>0</v>
      </c>
      <c r="M258" s="440">
        <v>1</v>
      </c>
      <c r="N258" s="579"/>
      <c r="O258" s="861">
        <f t="shared" si="15"/>
        <v>2.5</v>
      </c>
      <c r="P258" s="577"/>
      <c r="Q258" s="652"/>
      <c r="R258" s="862">
        <f t="shared" si="16"/>
        <v>0</v>
      </c>
      <c r="S258" s="536">
        <f t="shared" si="18"/>
        <v>1</v>
      </c>
      <c r="T258" s="536"/>
      <c r="U258" s="537">
        <f t="shared" si="19"/>
        <v>2.5</v>
      </c>
    </row>
    <row r="259" spans="1:21" ht="10.199999999999999" x14ac:dyDescent="0.2">
      <c r="A259" s="981" t="s">
        <v>1078</v>
      </c>
      <c r="B259" s="1012" t="s">
        <v>4320</v>
      </c>
      <c r="C259" s="982">
        <v>2</v>
      </c>
      <c r="D259" s="983" t="s">
        <v>5116</v>
      </c>
      <c r="E259" s="984" t="s">
        <v>3818</v>
      </c>
      <c r="F259" s="1013" t="s">
        <v>8436</v>
      </c>
      <c r="G259" s="647">
        <v>2</v>
      </c>
      <c r="H259" s="965">
        <v>1.2</v>
      </c>
      <c r="I259" s="956">
        <v>1.2</v>
      </c>
      <c r="J259" s="578"/>
      <c r="K259" s="651"/>
      <c r="L259" s="869">
        <f t="shared" si="17"/>
        <v>0</v>
      </c>
      <c r="M259" s="864"/>
      <c r="N259" s="579"/>
      <c r="O259" s="861">
        <f t="shared" si="15"/>
        <v>0</v>
      </c>
      <c r="P259" s="1049">
        <v>2</v>
      </c>
      <c r="Q259" s="652"/>
      <c r="R259" s="862">
        <f t="shared" si="16"/>
        <v>2.4</v>
      </c>
      <c r="S259" s="536">
        <f t="shared" si="18"/>
        <v>2</v>
      </c>
      <c r="T259" s="536"/>
      <c r="U259" s="537">
        <f t="shared" si="19"/>
        <v>2.4</v>
      </c>
    </row>
    <row r="260" spans="1:21" ht="10.199999999999999" x14ac:dyDescent="0.2">
      <c r="A260" s="981" t="s">
        <v>1079</v>
      </c>
      <c r="B260" s="1012" t="s">
        <v>4320</v>
      </c>
      <c r="C260" s="982">
        <v>2</v>
      </c>
      <c r="D260" s="983" t="s">
        <v>3886</v>
      </c>
      <c r="E260" s="984" t="s">
        <v>3823</v>
      </c>
      <c r="F260" s="1013" t="s">
        <v>8437</v>
      </c>
      <c r="G260" s="647">
        <v>5</v>
      </c>
      <c r="H260" s="965">
        <v>2</v>
      </c>
      <c r="I260" s="956">
        <v>1.5</v>
      </c>
      <c r="J260" s="578"/>
      <c r="K260" s="651"/>
      <c r="L260" s="869">
        <f t="shared" si="17"/>
        <v>0</v>
      </c>
      <c r="M260" s="864"/>
      <c r="N260" s="579"/>
      <c r="O260" s="861">
        <f t="shared" si="15"/>
        <v>0</v>
      </c>
      <c r="P260" s="577"/>
      <c r="Q260" s="652"/>
      <c r="R260" s="862">
        <f t="shared" si="16"/>
        <v>0</v>
      </c>
      <c r="S260" s="536">
        <f t="shared" si="18"/>
        <v>0</v>
      </c>
      <c r="T260" s="536"/>
      <c r="U260" s="537">
        <f t="shared" si="19"/>
        <v>0</v>
      </c>
    </row>
    <row r="261" spans="1:21" ht="10.199999999999999" x14ac:dyDescent="0.2">
      <c r="A261" s="981" t="s">
        <v>1080</v>
      </c>
      <c r="B261" s="1012" t="s">
        <v>4320</v>
      </c>
      <c r="C261" s="982">
        <v>2</v>
      </c>
      <c r="D261" s="983" t="s">
        <v>3887</v>
      </c>
      <c r="E261" s="984" t="s">
        <v>4027</v>
      </c>
      <c r="F261" s="1013" t="s">
        <v>8438</v>
      </c>
      <c r="G261" s="647">
        <v>100</v>
      </c>
      <c r="H261" s="965">
        <v>28</v>
      </c>
      <c r="I261" s="956">
        <v>15.5</v>
      </c>
      <c r="J261" s="578"/>
      <c r="K261" s="651"/>
      <c r="L261" s="869">
        <f t="shared" si="17"/>
        <v>0</v>
      </c>
      <c r="M261" s="864"/>
      <c r="N261" s="579"/>
      <c r="O261" s="861">
        <f t="shared" ref="O261:O324" si="20">H261*M261</f>
        <v>0</v>
      </c>
      <c r="P261" s="577"/>
      <c r="Q261" s="652"/>
      <c r="R261" s="862">
        <f t="shared" ref="R261:R324" si="21">I261*P261</f>
        <v>0</v>
      </c>
      <c r="S261" s="536">
        <f t="shared" si="18"/>
        <v>0</v>
      </c>
      <c r="T261" s="536"/>
      <c r="U261" s="537">
        <f t="shared" si="19"/>
        <v>0</v>
      </c>
    </row>
    <row r="262" spans="1:21" ht="10.199999999999999" x14ac:dyDescent="0.2">
      <c r="A262" s="981" t="s">
        <v>1081</v>
      </c>
      <c r="B262" s="1012" t="s">
        <v>4320</v>
      </c>
      <c r="C262" s="982">
        <v>2</v>
      </c>
      <c r="D262" s="983" t="s">
        <v>3888</v>
      </c>
      <c r="E262" s="984" t="s">
        <v>3819</v>
      </c>
      <c r="F262" s="1013" t="s">
        <v>8439</v>
      </c>
      <c r="G262" s="647">
        <v>195</v>
      </c>
      <c r="H262" s="965">
        <v>70</v>
      </c>
      <c r="I262" s="956">
        <v>48</v>
      </c>
      <c r="J262" s="578"/>
      <c r="K262" s="651"/>
      <c r="L262" s="869">
        <f t="shared" ref="L262:L325" si="22">G262*J262</f>
        <v>0</v>
      </c>
      <c r="M262" s="864"/>
      <c r="N262" s="579"/>
      <c r="O262" s="861">
        <f t="shared" si="20"/>
        <v>0</v>
      </c>
      <c r="P262" s="577"/>
      <c r="Q262" s="652"/>
      <c r="R262" s="862">
        <f t="shared" si="21"/>
        <v>0</v>
      </c>
      <c r="S262" s="536">
        <f t="shared" ref="S262:S325" si="23">J262+M262+P262</f>
        <v>0</v>
      </c>
      <c r="T262" s="536"/>
      <c r="U262" s="537">
        <f t="shared" ref="U262:U325" si="24">L262+O262+R262</f>
        <v>0</v>
      </c>
    </row>
    <row r="263" spans="1:21" ht="10.199999999999999" x14ac:dyDescent="0.2">
      <c r="A263" s="981" t="s">
        <v>1082</v>
      </c>
      <c r="B263" s="1012" t="s">
        <v>4320</v>
      </c>
      <c r="C263" s="982">
        <v>2</v>
      </c>
      <c r="D263" s="983" t="s">
        <v>3889</v>
      </c>
      <c r="E263" s="984" t="s">
        <v>3869</v>
      </c>
      <c r="F263" s="1013" t="s">
        <v>8440</v>
      </c>
      <c r="G263" s="647">
        <v>320</v>
      </c>
      <c r="H263" s="965">
        <v>125</v>
      </c>
      <c r="I263" s="956">
        <v>110</v>
      </c>
      <c r="J263" s="578"/>
      <c r="K263" s="651"/>
      <c r="L263" s="869">
        <f t="shared" si="22"/>
        <v>0</v>
      </c>
      <c r="M263" s="864"/>
      <c r="N263" s="579"/>
      <c r="O263" s="861">
        <f t="shared" si="20"/>
        <v>0</v>
      </c>
      <c r="P263" s="577"/>
      <c r="Q263" s="652"/>
      <c r="R263" s="862">
        <f t="shared" si="21"/>
        <v>0</v>
      </c>
      <c r="S263" s="536">
        <f t="shared" si="23"/>
        <v>0</v>
      </c>
      <c r="T263" s="536"/>
      <c r="U263" s="537">
        <f t="shared" si="24"/>
        <v>0</v>
      </c>
    </row>
    <row r="264" spans="1:21" ht="10.199999999999999" x14ac:dyDescent="0.2">
      <c r="A264" s="981">
        <v>233</v>
      </c>
      <c r="B264" s="1012" t="s">
        <v>4321</v>
      </c>
      <c r="C264" s="982">
        <v>2</v>
      </c>
      <c r="D264" s="983" t="s">
        <v>3839</v>
      </c>
      <c r="E264" s="984" t="s">
        <v>3829</v>
      </c>
      <c r="F264" s="1013" t="s">
        <v>8441</v>
      </c>
      <c r="G264" s="647">
        <v>8</v>
      </c>
      <c r="H264" s="965">
        <v>4.5</v>
      </c>
      <c r="I264" s="956">
        <v>0.5</v>
      </c>
      <c r="J264" s="578"/>
      <c r="K264" s="651"/>
      <c r="L264" s="869">
        <f t="shared" si="22"/>
        <v>0</v>
      </c>
      <c r="M264" s="864"/>
      <c r="N264" s="579"/>
      <c r="O264" s="861">
        <f t="shared" si="20"/>
        <v>0</v>
      </c>
      <c r="P264" s="1049">
        <v>8</v>
      </c>
      <c r="Q264" s="652"/>
      <c r="R264" s="862">
        <f t="shared" si="21"/>
        <v>4</v>
      </c>
      <c r="S264" s="536">
        <f t="shared" si="23"/>
        <v>8</v>
      </c>
      <c r="T264" s="536"/>
      <c r="U264" s="537">
        <f t="shared" si="24"/>
        <v>4</v>
      </c>
    </row>
    <row r="265" spans="1:21" ht="10.199999999999999" x14ac:dyDescent="0.2">
      <c r="A265" s="981" t="s">
        <v>1083</v>
      </c>
      <c r="B265" s="982" t="s">
        <v>4321</v>
      </c>
      <c r="C265" s="982">
        <v>2</v>
      </c>
      <c r="D265" s="1015" t="s">
        <v>3881</v>
      </c>
      <c r="E265" s="984" t="s">
        <v>3816</v>
      </c>
      <c r="F265" s="1013" t="s">
        <v>8418</v>
      </c>
      <c r="G265" s="647">
        <v>17</v>
      </c>
      <c r="H265" s="965">
        <v>8</v>
      </c>
      <c r="I265" s="956">
        <v>2.2999999999999998</v>
      </c>
      <c r="J265" s="578"/>
      <c r="K265" s="651"/>
      <c r="L265" s="869">
        <f t="shared" si="22"/>
        <v>0</v>
      </c>
      <c r="M265" s="864"/>
      <c r="N265" s="579"/>
      <c r="O265" s="861">
        <f t="shared" si="20"/>
        <v>0</v>
      </c>
      <c r="P265" s="1049">
        <v>5</v>
      </c>
      <c r="Q265" s="652"/>
      <c r="R265" s="862">
        <f t="shared" si="21"/>
        <v>11.5</v>
      </c>
      <c r="S265" s="536">
        <f t="shared" si="23"/>
        <v>5</v>
      </c>
      <c r="T265" s="536"/>
      <c r="U265" s="537">
        <f t="shared" si="24"/>
        <v>11.5</v>
      </c>
    </row>
    <row r="266" spans="1:21" ht="10.199999999999999" x14ac:dyDescent="0.2">
      <c r="A266" s="981" t="s">
        <v>1084</v>
      </c>
      <c r="B266" s="982" t="s">
        <v>4321</v>
      </c>
      <c r="C266" s="982">
        <v>2</v>
      </c>
      <c r="D266" s="1015" t="s">
        <v>3842</v>
      </c>
      <c r="E266" s="984" t="s">
        <v>3890</v>
      </c>
      <c r="F266" s="1013" t="s">
        <v>8442</v>
      </c>
      <c r="G266" s="647">
        <v>0.3</v>
      </c>
      <c r="H266" s="965">
        <v>0.2</v>
      </c>
      <c r="I266" s="956">
        <v>0.2</v>
      </c>
      <c r="J266" s="868"/>
      <c r="K266" s="651"/>
      <c r="L266" s="869">
        <f t="shared" si="22"/>
        <v>0</v>
      </c>
      <c r="M266" s="440">
        <v>2</v>
      </c>
      <c r="N266" s="579"/>
      <c r="O266" s="861">
        <f t="shared" si="20"/>
        <v>0.4</v>
      </c>
      <c r="P266" s="1049">
        <v>9</v>
      </c>
      <c r="Q266" s="652"/>
      <c r="R266" s="862">
        <f t="shared" si="21"/>
        <v>1.8</v>
      </c>
      <c r="S266" s="536">
        <f t="shared" si="23"/>
        <v>11</v>
      </c>
      <c r="T266" s="536"/>
      <c r="U266" s="537">
        <f t="shared" si="24"/>
        <v>2.2000000000000002</v>
      </c>
    </row>
    <row r="267" spans="1:21" ht="10.199999999999999" x14ac:dyDescent="0.2">
      <c r="A267" s="981" t="s">
        <v>1085</v>
      </c>
      <c r="B267" s="982" t="s">
        <v>4321</v>
      </c>
      <c r="C267" s="982">
        <v>2</v>
      </c>
      <c r="D267" s="1015" t="s">
        <v>3843</v>
      </c>
      <c r="E267" s="984" t="s">
        <v>3829</v>
      </c>
      <c r="F267" s="1013" t="s">
        <v>8443</v>
      </c>
      <c r="G267" s="647">
        <v>4.2</v>
      </c>
      <c r="H267" s="965">
        <v>2.2999999999999998</v>
      </c>
      <c r="I267" s="956">
        <v>1</v>
      </c>
      <c r="J267" s="868"/>
      <c r="K267" s="651"/>
      <c r="L267" s="869">
        <f t="shared" si="22"/>
        <v>0</v>
      </c>
      <c r="M267" s="864"/>
      <c r="N267" s="579"/>
      <c r="O267" s="861">
        <f t="shared" si="20"/>
        <v>0</v>
      </c>
      <c r="P267" s="1049">
        <v>7</v>
      </c>
      <c r="Q267" s="652"/>
      <c r="R267" s="862">
        <f t="shared" si="21"/>
        <v>7</v>
      </c>
      <c r="S267" s="536">
        <f t="shared" si="23"/>
        <v>7</v>
      </c>
      <c r="T267" s="536"/>
      <c r="U267" s="537">
        <f t="shared" si="24"/>
        <v>7</v>
      </c>
    </row>
    <row r="268" spans="1:21" ht="10.199999999999999" x14ac:dyDescent="0.2">
      <c r="A268" s="981" t="s">
        <v>1086</v>
      </c>
      <c r="B268" s="982" t="s">
        <v>4321</v>
      </c>
      <c r="C268" s="982">
        <v>2</v>
      </c>
      <c r="D268" s="1015" t="s">
        <v>3843</v>
      </c>
      <c r="E268" s="984" t="s">
        <v>3824</v>
      </c>
      <c r="F268" s="1013" t="s">
        <v>8443</v>
      </c>
      <c r="G268" s="647">
        <v>2.5</v>
      </c>
      <c r="H268" s="965">
        <v>1.5</v>
      </c>
      <c r="I268" s="956">
        <v>0.5</v>
      </c>
      <c r="J268" s="868"/>
      <c r="K268" s="651"/>
      <c r="L268" s="869">
        <f t="shared" si="22"/>
        <v>0</v>
      </c>
      <c r="M268" s="440">
        <v>1</v>
      </c>
      <c r="N268" s="579"/>
      <c r="O268" s="861">
        <f t="shared" si="20"/>
        <v>1.5</v>
      </c>
      <c r="P268" s="1049">
        <v>9</v>
      </c>
      <c r="Q268" s="652"/>
      <c r="R268" s="862">
        <f t="shared" si="21"/>
        <v>4.5</v>
      </c>
      <c r="S268" s="536">
        <f t="shared" si="23"/>
        <v>10</v>
      </c>
      <c r="T268" s="536"/>
      <c r="U268" s="537">
        <f t="shared" si="24"/>
        <v>6</v>
      </c>
    </row>
    <row r="269" spans="1:21" ht="10.199999999999999" x14ac:dyDescent="0.2">
      <c r="A269" s="981" t="s">
        <v>1087</v>
      </c>
      <c r="B269" s="982" t="s">
        <v>4321</v>
      </c>
      <c r="C269" s="982">
        <v>2</v>
      </c>
      <c r="D269" s="1015" t="s">
        <v>3891</v>
      </c>
      <c r="E269" s="984" t="s">
        <v>3818</v>
      </c>
      <c r="F269" s="1013" t="s">
        <v>8444</v>
      </c>
      <c r="G269" s="647">
        <v>30</v>
      </c>
      <c r="H269" s="965">
        <v>12.5</v>
      </c>
      <c r="I269" s="956">
        <v>2.5</v>
      </c>
      <c r="J269" s="578"/>
      <c r="K269" s="651"/>
      <c r="L269" s="869">
        <f t="shared" si="22"/>
        <v>0</v>
      </c>
      <c r="M269" s="864"/>
      <c r="N269" s="579"/>
      <c r="O269" s="861">
        <f t="shared" si="20"/>
        <v>0</v>
      </c>
      <c r="P269" s="577"/>
      <c r="Q269" s="652"/>
      <c r="R269" s="862">
        <f t="shared" si="21"/>
        <v>0</v>
      </c>
      <c r="S269" s="536">
        <f t="shared" si="23"/>
        <v>0</v>
      </c>
      <c r="T269" s="536"/>
      <c r="U269" s="537">
        <f t="shared" si="24"/>
        <v>0</v>
      </c>
    </row>
    <row r="270" spans="1:21" ht="10.199999999999999" x14ac:dyDescent="0.2">
      <c r="A270" s="981" t="s">
        <v>1088</v>
      </c>
      <c r="B270" s="982" t="s">
        <v>4321</v>
      </c>
      <c r="C270" s="982">
        <v>2</v>
      </c>
      <c r="D270" s="1015" t="s">
        <v>3845</v>
      </c>
      <c r="E270" s="984" t="s">
        <v>3892</v>
      </c>
      <c r="F270" s="1013" t="s">
        <v>8445</v>
      </c>
      <c r="G270" s="647">
        <v>35</v>
      </c>
      <c r="H270" s="965">
        <v>16</v>
      </c>
      <c r="I270" s="956">
        <v>1.5</v>
      </c>
      <c r="J270" s="578"/>
      <c r="K270" s="651"/>
      <c r="L270" s="869">
        <f t="shared" si="22"/>
        <v>0</v>
      </c>
      <c r="M270" s="864"/>
      <c r="N270" s="579"/>
      <c r="O270" s="861">
        <f t="shared" si="20"/>
        <v>0</v>
      </c>
      <c r="P270" s="1049">
        <v>8</v>
      </c>
      <c r="Q270" s="652"/>
      <c r="R270" s="862">
        <f t="shared" si="21"/>
        <v>12</v>
      </c>
      <c r="S270" s="536">
        <f t="shared" si="23"/>
        <v>8</v>
      </c>
      <c r="T270" s="536"/>
      <c r="U270" s="537">
        <f t="shared" si="24"/>
        <v>12</v>
      </c>
    </row>
    <row r="271" spans="1:21" ht="10.199999999999999" x14ac:dyDescent="0.2">
      <c r="A271" s="981" t="s">
        <v>1089</v>
      </c>
      <c r="B271" s="982" t="s">
        <v>4321</v>
      </c>
      <c r="C271" s="982">
        <v>2</v>
      </c>
      <c r="D271" s="1015" t="s">
        <v>3846</v>
      </c>
      <c r="E271" s="984"/>
      <c r="F271" s="1013" t="s">
        <v>8380</v>
      </c>
      <c r="G271" s="647">
        <v>170</v>
      </c>
      <c r="H271" s="965">
        <v>65</v>
      </c>
      <c r="I271" s="956">
        <v>2.5</v>
      </c>
      <c r="J271" s="578"/>
      <c r="K271" s="651"/>
      <c r="L271" s="869">
        <f t="shared" si="22"/>
        <v>0</v>
      </c>
      <c r="M271" s="864"/>
      <c r="N271" s="579"/>
      <c r="O271" s="861">
        <f t="shared" si="20"/>
        <v>0</v>
      </c>
      <c r="P271" s="1049">
        <v>8</v>
      </c>
      <c r="Q271" s="652"/>
      <c r="R271" s="862">
        <f t="shared" si="21"/>
        <v>20</v>
      </c>
      <c r="S271" s="536">
        <f t="shared" si="23"/>
        <v>8</v>
      </c>
      <c r="T271" s="536"/>
      <c r="U271" s="537">
        <f t="shared" si="24"/>
        <v>20</v>
      </c>
    </row>
    <row r="272" spans="1:21" ht="10.199999999999999" x14ac:dyDescent="0.2">
      <c r="A272" s="981" t="s">
        <v>1090</v>
      </c>
      <c r="B272" s="982">
        <v>1927</v>
      </c>
      <c r="C272" s="982">
        <v>2</v>
      </c>
      <c r="D272" s="1015" t="s">
        <v>3848</v>
      </c>
      <c r="E272" s="984" t="s">
        <v>3812</v>
      </c>
      <c r="F272" s="1013" t="s">
        <v>8446</v>
      </c>
      <c r="G272" s="647">
        <v>500</v>
      </c>
      <c r="H272" s="965">
        <v>300</v>
      </c>
      <c r="I272" s="956">
        <v>325</v>
      </c>
      <c r="J272" s="578"/>
      <c r="K272" s="651"/>
      <c r="L272" s="869">
        <f t="shared" si="22"/>
        <v>0</v>
      </c>
      <c r="M272" s="864"/>
      <c r="N272" s="579"/>
      <c r="O272" s="861">
        <f t="shared" si="20"/>
        <v>0</v>
      </c>
      <c r="P272" s="577"/>
      <c r="Q272" s="652"/>
      <c r="R272" s="862">
        <f t="shared" si="21"/>
        <v>0</v>
      </c>
      <c r="S272" s="536">
        <f t="shared" si="23"/>
        <v>0</v>
      </c>
      <c r="T272" s="536"/>
      <c r="U272" s="537">
        <f t="shared" si="24"/>
        <v>0</v>
      </c>
    </row>
    <row r="273" spans="1:21" ht="10.199999999999999" x14ac:dyDescent="0.2">
      <c r="A273" s="981" t="s">
        <v>1091</v>
      </c>
      <c r="B273" s="982">
        <v>1927</v>
      </c>
      <c r="C273" s="982">
        <v>2</v>
      </c>
      <c r="D273" s="1015" t="s">
        <v>3883</v>
      </c>
      <c r="E273" s="984" t="s">
        <v>3830</v>
      </c>
      <c r="F273" s="1013" t="s">
        <v>8446</v>
      </c>
      <c r="G273" s="647">
        <v>500</v>
      </c>
      <c r="H273" s="965">
        <v>300</v>
      </c>
      <c r="I273" s="956">
        <v>325</v>
      </c>
      <c r="J273" s="578"/>
      <c r="K273" s="651"/>
      <c r="L273" s="869">
        <f t="shared" si="22"/>
        <v>0</v>
      </c>
      <c r="M273" s="864"/>
      <c r="N273" s="579"/>
      <c r="O273" s="861">
        <f t="shared" si="20"/>
        <v>0</v>
      </c>
      <c r="P273" s="577"/>
      <c r="Q273" s="652"/>
      <c r="R273" s="862">
        <f t="shared" si="21"/>
        <v>0</v>
      </c>
      <c r="S273" s="536">
        <f t="shared" si="23"/>
        <v>0</v>
      </c>
      <c r="T273" s="536"/>
      <c r="U273" s="537">
        <f t="shared" si="24"/>
        <v>0</v>
      </c>
    </row>
    <row r="274" spans="1:21" ht="10.199999999999999" x14ac:dyDescent="0.2">
      <c r="A274" s="981" t="s">
        <v>3893</v>
      </c>
      <c r="B274" s="982">
        <v>1927</v>
      </c>
      <c r="C274" s="982">
        <v>2</v>
      </c>
      <c r="D274" s="1015" t="s">
        <v>3848</v>
      </c>
      <c r="E274" s="984"/>
      <c r="F274" s="1013" t="s">
        <v>8447</v>
      </c>
      <c r="G274" s="647">
        <v>1200</v>
      </c>
      <c r="H274" s="965">
        <v>800</v>
      </c>
      <c r="I274" s="956">
        <v>900</v>
      </c>
      <c r="J274" s="578"/>
      <c r="K274" s="651"/>
      <c r="L274" s="869">
        <f t="shared" si="22"/>
        <v>0</v>
      </c>
      <c r="M274" s="864"/>
      <c r="N274" s="579"/>
      <c r="O274" s="861">
        <f t="shared" si="20"/>
        <v>0</v>
      </c>
      <c r="P274" s="577"/>
      <c r="Q274" s="652"/>
      <c r="R274" s="862">
        <f t="shared" si="21"/>
        <v>0</v>
      </c>
      <c r="S274" s="536">
        <f t="shared" si="23"/>
        <v>0</v>
      </c>
      <c r="T274" s="536"/>
      <c r="U274" s="537">
        <f t="shared" si="24"/>
        <v>0</v>
      </c>
    </row>
    <row r="275" spans="1:21" ht="10.199999999999999" x14ac:dyDescent="0.2">
      <c r="A275" s="981" t="s">
        <v>1092</v>
      </c>
      <c r="B275" s="982">
        <v>1927</v>
      </c>
      <c r="C275" s="982">
        <v>2</v>
      </c>
      <c r="D275" s="1015" t="s">
        <v>3922</v>
      </c>
      <c r="E275" s="984"/>
      <c r="F275" s="1013" t="s">
        <v>8448</v>
      </c>
      <c r="G275" s="647">
        <v>4</v>
      </c>
      <c r="H275" s="965">
        <v>2.2999999999999998</v>
      </c>
      <c r="I275" s="956">
        <v>0.8</v>
      </c>
      <c r="J275" s="578"/>
      <c r="K275" s="651"/>
      <c r="L275" s="869">
        <f t="shared" si="22"/>
        <v>0</v>
      </c>
      <c r="M275" s="864"/>
      <c r="N275" s="579"/>
      <c r="O275" s="861">
        <f t="shared" si="20"/>
        <v>0</v>
      </c>
      <c r="P275" s="1049">
        <v>9</v>
      </c>
      <c r="Q275" s="652"/>
      <c r="R275" s="862">
        <f t="shared" si="21"/>
        <v>7.2</v>
      </c>
      <c r="S275" s="536">
        <f t="shared" si="23"/>
        <v>9</v>
      </c>
      <c r="T275" s="536"/>
      <c r="U275" s="537">
        <f t="shared" si="24"/>
        <v>7.2</v>
      </c>
    </row>
    <row r="276" spans="1:21" ht="10.199999999999999" x14ac:dyDescent="0.2">
      <c r="A276" s="981" t="s">
        <v>1093</v>
      </c>
      <c r="B276" s="982">
        <v>1927</v>
      </c>
      <c r="C276" s="982">
        <v>2</v>
      </c>
      <c r="D276" s="1015" t="s">
        <v>3922</v>
      </c>
      <c r="E276" s="984"/>
      <c r="F276" s="1013" t="s">
        <v>8449</v>
      </c>
      <c r="G276" s="647">
        <v>3</v>
      </c>
      <c r="H276" s="965">
        <v>1.5</v>
      </c>
      <c r="I276" s="956">
        <v>1.5</v>
      </c>
      <c r="J276" s="578"/>
      <c r="K276" s="651"/>
      <c r="L276" s="869">
        <f t="shared" si="22"/>
        <v>0</v>
      </c>
      <c r="M276" s="440">
        <v>1</v>
      </c>
      <c r="N276" s="579"/>
      <c r="O276" s="861">
        <f t="shared" si="20"/>
        <v>1.5</v>
      </c>
      <c r="P276" s="1049">
        <v>1</v>
      </c>
      <c r="Q276" s="652"/>
      <c r="R276" s="862">
        <f t="shared" si="21"/>
        <v>1.5</v>
      </c>
      <c r="S276" s="536">
        <f t="shared" si="23"/>
        <v>2</v>
      </c>
      <c r="T276" s="536"/>
      <c r="U276" s="537">
        <f t="shared" si="24"/>
        <v>3</v>
      </c>
    </row>
    <row r="277" spans="1:21" ht="10.199999999999999" x14ac:dyDescent="0.2">
      <c r="A277" s="981" t="s">
        <v>1094</v>
      </c>
      <c r="B277" s="982">
        <v>1927</v>
      </c>
      <c r="C277" s="982">
        <v>2</v>
      </c>
      <c r="D277" s="1015" t="s">
        <v>3874</v>
      </c>
      <c r="E277" s="984"/>
      <c r="F277" s="1013" t="s">
        <v>8449</v>
      </c>
      <c r="G277" s="647">
        <v>9</v>
      </c>
      <c r="H277" s="965">
        <v>4.5</v>
      </c>
      <c r="I277" s="956">
        <v>2.5</v>
      </c>
      <c r="J277" s="578"/>
      <c r="K277" s="651"/>
      <c r="L277" s="869">
        <f t="shared" si="22"/>
        <v>0</v>
      </c>
      <c r="M277" s="440">
        <v>1</v>
      </c>
      <c r="N277" s="579"/>
      <c r="O277" s="861">
        <f t="shared" si="20"/>
        <v>4.5</v>
      </c>
      <c r="P277" s="1049">
        <v>5</v>
      </c>
      <c r="Q277" s="652"/>
      <c r="R277" s="862">
        <f t="shared" si="21"/>
        <v>12.5</v>
      </c>
      <c r="S277" s="536">
        <f t="shared" si="23"/>
        <v>6</v>
      </c>
      <c r="T277" s="536"/>
      <c r="U277" s="537">
        <f t="shared" si="24"/>
        <v>17</v>
      </c>
    </row>
    <row r="278" spans="1:21" ht="10.199999999999999" x14ac:dyDescent="0.2">
      <c r="A278" s="981" t="s">
        <v>1095</v>
      </c>
      <c r="B278" s="982">
        <v>1927</v>
      </c>
      <c r="C278" s="982">
        <v>2</v>
      </c>
      <c r="D278" s="1016" t="s">
        <v>5120</v>
      </c>
      <c r="E278" s="984" t="s">
        <v>3812</v>
      </c>
      <c r="F278" s="1013" t="s">
        <v>8450</v>
      </c>
      <c r="G278" s="647">
        <v>10</v>
      </c>
      <c r="H278" s="965">
        <v>6</v>
      </c>
      <c r="I278" s="956">
        <v>6</v>
      </c>
      <c r="J278" s="578"/>
      <c r="K278" s="651"/>
      <c r="L278" s="869">
        <f t="shared" si="22"/>
        <v>0</v>
      </c>
      <c r="M278" s="864"/>
      <c r="N278" s="579"/>
      <c r="O278" s="861">
        <f t="shared" si="20"/>
        <v>0</v>
      </c>
      <c r="P278" s="577"/>
      <c r="Q278" s="652"/>
      <c r="R278" s="862">
        <f t="shared" si="21"/>
        <v>0</v>
      </c>
      <c r="S278" s="536">
        <f t="shared" si="23"/>
        <v>0</v>
      </c>
      <c r="T278" s="536"/>
      <c r="U278" s="537">
        <f t="shared" si="24"/>
        <v>0</v>
      </c>
    </row>
    <row r="279" spans="1:21" ht="10.199999999999999" x14ac:dyDescent="0.2">
      <c r="A279" s="981" t="s">
        <v>1096</v>
      </c>
      <c r="B279" s="982">
        <v>1927</v>
      </c>
      <c r="C279" s="982">
        <v>2</v>
      </c>
      <c r="D279" s="1016" t="s">
        <v>5121</v>
      </c>
      <c r="E279" s="984" t="s">
        <v>3892</v>
      </c>
      <c r="F279" s="1013" t="s">
        <v>8451</v>
      </c>
      <c r="G279" s="647">
        <v>15</v>
      </c>
      <c r="H279" s="965">
        <v>9</v>
      </c>
      <c r="I279" s="956">
        <v>9</v>
      </c>
      <c r="J279" s="578"/>
      <c r="K279" s="651"/>
      <c r="L279" s="869">
        <f t="shared" si="22"/>
        <v>0</v>
      </c>
      <c r="M279" s="864"/>
      <c r="N279" s="579"/>
      <c r="O279" s="861">
        <f t="shared" si="20"/>
        <v>0</v>
      </c>
      <c r="P279" s="577"/>
      <c r="Q279" s="652"/>
      <c r="R279" s="862">
        <f t="shared" si="21"/>
        <v>0</v>
      </c>
      <c r="S279" s="536">
        <f t="shared" si="23"/>
        <v>0</v>
      </c>
      <c r="T279" s="536"/>
      <c r="U279" s="537">
        <f t="shared" si="24"/>
        <v>0</v>
      </c>
    </row>
    <row r="280" spans="1:21" ht="10.199999999999999" x14ac:dyDescent="0.2">
      <c r="A280" s="981" t="s">
        <v>1097</v>
      </c>
      <c r="B280" s="982">
        <v>1927</v>
      </c>
      <c r="C280" s="982">
        <v>2</v>
      </c>
      <c r="D280" s="1016" t="s">
        <v>5122</v>
      </c>
      <c r="E280" s="984"/>
      <c r="F280" s="1013" t="s">
        <v>8452</v>
      </c>
      <c r="G280" s="647">
        <v>45</v>
      </c>
      <c r="H280" s="965">
        <v>18</v>
      </c>
      <c r="I280" s="956">
        <v>15</v>
      </c>
      <c r="J280" s="578"/>
      <c r="K280" s="651"/>
      <c r="L280" s="869">
        <f t="shared" si="22"/>
        <v>0</v>
      </c>
      <c r="M280" s="864"/>
      <c r="N280" s="579"/>
      <c r="O280" s="861">
        <f t="shared" si="20"/>
        <v>0</v>
      </c>
      <c r="P280" s="577"/>
      <c r="Q280" s="652"/>
      <c r="R280" s="862">
        <f t="shared" si="21"/>
        <v>0</v>
      </c>
      <c r="S280" s="536">
        <f t="shared" si="23"/>
        <v>0</v>
      </c>
      <c r="T280" s="536"/>
      <c r="U280" s="537">
        <f t="shared" si="24"/>
        <v>0</v>
      </c>
    </row>
    <row r="281" spans="1:21" ht="10.199999999999999" x14ac:dyDescent="0.2">
      <c r="A281" s="981" t="s">
        <v>1098</v>
      </c>
      <c r="B281" s="982">
        <v>1928</v>
      </c>
      <c r="C281" s="982">
        <v>2</v>
      </c>
      <c r="D281" s="1016" t="s">
        <v>5120</v>
      </c>
      <c r="E281" s="984"/>
      <c r="F281" s="1013" t="s">
        <v>8450</v>
      </c>
      <c r="G281" s="647">
        <v>40</v>
      </c>
      <c r="H281" s="965">
        <v>12</v>
      </c>
      <c r="I281" s="956">
        <v>10</v>
      </c>
      <c r="J281" s="578"/>
      <c r="K281" s="651"/>
      <c r="L281" s="869">
        <f t="shared" si="22"/>
        <v>0</v>
      </c>
      <c r="M281" s="864"/>
      <c r="N281" s="579"/>
      <c r="O281" s="861">
        <f t="shared" si="20"/>
        <v>0</v>
      </c>
      <c r="P281" s="577"/>
      <c r="Q281" s="652"/>
      <c r="R281" s="862">
        <f t="shared" si="21"/>
        <v>0</v>
      </c>
      <c r="S281" s="536">
        <f t="shared" si="23"/>
        <v>0</v>
      </c>
      <c r="T281" s="536"/>
      <c r="U281" s="537">
        <f t="shared" si="24"/>
        <v>0</v>
      </c>
    </row>
    <row r="282" spans="1:21" ht="10.199999999999999" x14ac:dyDescent="0.2">
      <c r="A282" s="981" t="s">
        <v>1099</v>
      </c>
      <c r="B282" s="982">
        <v>1928</v>
      </c>
      <c r="C282" s="982">
        <v>2</v>
      </c>
      <c r="D282" s="1016" t="s">
        <v>5121</v>
      </c>
      <c r="E282" s="984"/>
      <c r="F282" s="1013" t="s">
        <v>8451</v>
      </c>
      <c r="G282" s="647">
        <v>75</v>
      </c>
      <c r="H282" s="965">
        <v>35</v>
      </c>
      <c r="I282" s="956">
        <v>30</v>
      </c>
      <c r="J282" s="578"/>
      <c r="K282" s="651"/>
      <c r="L282" s="869">
        <f t="shared" si="22"/>
        <v>0</v>
      </c>
      <c r="M282" s="864"/>
      <c r="N282" s="579"/>
      <c r="O282" s="861">
        <f t="shared" si="20"/>
        <v>0</v>
      </c>
      <c r="P282" s="577"/>
      <c r="Q282" s="652"/>
      <c r="R282" s="862">
        <f t="shared" si="21"/>
        <v>0</v>
      </c>
      <c r="S282" s="536">
        <f t="shared" si="23"/>
        <v>0</v>
      </c>
      <c r="T282" s="536"/>
      <c r="U282" s="537">
        <f t="shared" si="24"/>
        <v>0</v>
      </c>
    </row>
    <row r="283" spans="1:21" ht="10.199999999999999" x14ac:dyDescent="0.2">
      <c r="A283" s="981" t="s">
        <v>1100</v>
      </c>
      <c r="B283" s="982">
        <v>1928</v>
      </c>
      <c r="C283" s="982">
        <v>2</v>
      </c>
      <c r="D283" s="1016" t="s">
        <v>5122</v>
      </c>
      <c r="E283" s="984"/>
      <c r="F283" s="1013" t="s">
        <v>8452</v>
      </c>
      <c r="G283" s="647">
        <v>120</v>
      </c>
      <c r="H283" s="965">
        <v>60</v>
      </c>
      <c r="I283" s="956">
        <v>45</v>
      </c>
      <c r="J283" s="578"/>
      <c r="K283" s="651"/>
      <c r="L283" s="869">
        <f t="shared" si="22"/>
        <v>0</v>
      </c>
      <c r="M283" s="864"/>
      <c r="N283" s="579"/>
      <c r="O283" s="861">
        <f t="shared" si="20"/>
        <v>0</v>
      </c>
      <c r="P283" s="577"/>
      <c r="Q283" s="652"/>
      <c r="R283" s="862">
        <f t="shared" si="21"/>
        <v>0</v>
      </c>
      <c r="S283" s="536">
        <f t="shared" si="23"/>
        <v>0</v>
      </c>
      <c r="T283" s="536"/>
      <c r="U283" s="537">
        <f t="shared" si="24"/>
        <v>0</v>
      </c>
    </row>
    <row r="284" spans="1:21" ht="10.199999999999999" x14ac:dyDescent="0.2">
      <c r="A284" s="981" t="s">
        <v>1101</v>
      </c>
      <c r="B284" s="982">
        <v>1928</v>
      </c>
      <c r="C284" s="982">
        <v>2</v>
      </c>
      <c r="D284" s="1015" t="s">
        <v>3895</v>
      </c>
      <c r="E284" s="984"/>
      <c r="F284" s="1013" t="s">
        <v>8453</v>
      </c>
      <c r="G284" s="647">
        <v>260</v>
      </c>
      <c r="H284" s="965">
        <v>180</v>
      </c>
      <c r="I284" s="956">
        <v>180</v>
      </c>
      <c r="J284" s="578"/>
      <c r="K284" s="651"/>
      <c r="L284" s="869">
        <f t="shared" si="22"/>
        <v>0</v>
      </c>
      <c r="M284" s="864"/>
      <c r="N284" s="579"/>
      <c r="O284" s="861">
        <f t="shared" si="20"/>
        <v>0</v>
      </c>
      <c r="P284" s="577"/>
      <c r="Q284" s="652"/>
      <c r="R284" s="862">
        <f t="shared" si="21"/>
        <v>0</v>
      </c>
      <c r="S284" s="536">
        <f t="shared" si="23"/>
        <v>0</v>
      </c>
      <c r="T284" s="536"/>
      <c r="U284" s="537">
        <f t="shared" si="24"/>
        <v>0</v>
      </c>
    </row>
    <row r="285" spans="1:21" ht="10.199999999999999" x14ac:dyDescent="0.2">
      <c r="A285" s="981" t="s">
        <v>1102</v>
      </c>
      <c r="B285" s="982">
        <v>1929</v>
      </c>
      <c r="C285" s="982">
        <v>2</v>
      </c>
      <c r="D285" s="1016" t="s">
        <v>5120</v>
      </c>
      <c r="E285" s="984" t="s">
        <v>3811</v>
      </c>
      <c r="F285" s="1013" t="s">
        <v>8452</v>
      </c>
      <c r="G285" s="647">
        <v>50</v>
      </c>
      <c r="H285" s="965">
        <v>20</v>
      </c>
      <c r="I285" s="956">
        <v>17</v>
      </c>
      <c r="J285" s="578"/>
      <c r="K285" s="651"/>
      <c r="L285" s="869">
        <f t="shared" si="22"/>
        <v>0</v>
      </c>
      <c r="M285" s="864"/>
      <c r="N285" s="579"/>
      <c r="O285" s="861">
        <f t="shared" si="20"/>
        <v>0</v>
      </c>
      <c r="P285" s="577"/>
      <c r="Q285" s="652"/>
      <c r="R285" s="862">
        <f t="shared" si="21"/>
        <v>0</v>
      </c>
      <c r="S285" s="536">
        <f t="shared" si="23"/>
        <v>0</v>
      </c>
      <c r="T285" s="536"/>
      <c r="U285" s="537">
        <f t="shared" si="24"/>
        <v>0</v>
      </c>
    </row>
    <row r="286" spans="1:21" ht="10.199999999999999" x14ac:dyDescent="0.2">
      <c r="A286" s="981" t="s">
        <v>1103</v>
      </c>
      <c r="B286" s="982">
        <v>1929</v>
      </c>
      <c r="C286" s="982">
        <v>2</v>
      </c>
      <c r="D286" s="1016" t="s">
        <v>5121</v>
      </c>
      <c r="E286" s="984" t="s">
        <v>3896</v>
      </c>
      <c r="F286" s="1013" t="s">
        <v>8452</v>
      </c>
      <c r="G286" s="647">
        <v>75</v>
      </c>
      <c r="H286" s="965">
        <v>35</v>
      </c>
      <c r="I286" s="956">
        <v>30</v>
      </c>
      <c r="J286" s="578"/>
      <c r="K286" s="651"/>
      <c r="L286" s="869">
        <f t="shared" si="22"/>
        <v>0</v>
      </c>
      <c r="M286" s="864"/>
      <c r="N286" s="579"/>
      <c r="O286" s="861">
        <f t="shared" si="20"/>
        <v>0</v>
      </c>
      <c r="P286" s="577"/>
      <c r="Q286" s="652"/>
      <c r="R286" s="862">
        <f t="shared" si="21"/>
        <v>0</v>
      </c>
      <c r="S286" s="536">
        <f t="shared" si="23"/>
        <v>0</v>
      </c>
      <c r="T286" s="536"/>
      <c r="U286" s="537">
        <f t="shared" si="24"/>
        <v>0</v>
      </c>
    </row>
    <row r="287" spans="1:21" ht="10.199999999999999" x14ac:dyDescent="0.2">
      <c r="A287" s="981" t="s">
        <v>1104</v>
      </c>
      <c r="B287" s="982">
        <v>1929</v>
      </c>
      <c r="C287" s="982">
        <v>2</v>
      </c>
      <c r="D287" s="1016" t="s">
        <v>5122</v>
      </c>
      <c r="E287" s="984" t="s">
        <v>3814</v>
      </c>
      <c r="F287" s="1013" t="s">
        <v>8452</v>
      </c>
      <c r="G287" s="647">
        <v>150</v>
      </c>
      <c r="H287" s="965">
        <v>65</v>
      </c>
      <c r="I287" s="956">
        <v>65</v>
      </c>
      <c r="J287" s="578"/>
      <c r="K287" s="651"/>
      <c r="L287" s="869">
        <f t="shared" si="22"/>
        <v>0</v>
      </c>
      <c r="M287" s="864"/>
      <c r="N287" s="579"/>
      <c r="O287" s="861">
        <f t="shared" si="20"/>
        <v>0</v>
      </c>
      <c r="P287" s="577"/>
      <c r="Q287" s="652"/>
      <c r="R287" s="862">
        <f t="shared" si="21"/>
        <v>0</v>
      </c>
      <c r="S287" s="536">
        <f t="shared" si="23"/>
        <v>0</v>
      </c>
      <c r="T287" s="536"/>
      <c r="U287" s="537">
        <f t="shared" si="24"/>
        <v>0</v>
      </c>
    </row>
    <row r="288" spans="1:21" ht="10.199999999999999" x14ac:dyDescent="0.2">
      <c r="A288" s="981" t="s">
        <v>1105</v>
      </c>
      <c r="B288" s="982">
        <v>1930</v>
      </c>
      <c r="C288" s="982">
        <v>2</v>
      </c>
      <c r="D288" s="1015" t="s">
        <v>3897</v>
      </c>
      <c r="E288" s="984"/>
      <c r="F288" s="1013" t="s">
        <v>8454</v>
      </c>
      <c r="G288" s="647">
        <v>160</v>
      </c>
      <c r="H288" s="965">
        <v>100</v>
      </c>
      <c r="I288" s="956">
        <v>100</v>
      </c>
      <c r="J288" s="578"/>
      <c r="K288" s="651"/>
      <c r="L288" s="869">
        <f t="shared" si="22"/>
        <v>0</v>
      </c>
      <c r="M288" s="864"/>
      <c r="N288" s="579"/>
      <c r="O288" s="861">
        <f t="shared" si="20"/>
        <v>0</v>
      </c>
      <c r="P288" s="577"/>
      <c r="Q288" s="652"/>
      <c r="R288" s="862">
        <f t="shared" si="21"/>
        <v>0</v>
      </c>
      <c r="S288" s="536">
        <f t="shared" si="23"/>
        <v>0</v>
      </c>
      <c r="T288" s="536"/>
      <c r="U288" s="537">
        <f t="shared" si="24"/>
        <v>0</v>
      </c>
    </row>
    <row r="289" spans="1:21" ht="10.199999999999999" x14ac:dyDescent="0.2">
      <c r="A289" s="981" t="s">
        <v>1106</v>
      </c>
      <c r="B289" s="982">
        <v>1929</v>
      </c>
      <c r="C289" s="982">
        <v>2</v>
      </c>
      <c r="D289" s="1015" t="s">
        <v>3858</v>
      </c>
      <c r="E289" s="984"/>
      <c r="F289" s="1013" t="s">
        <v>8455</v>
      </c>
      <c r="G289" s="647">
        <v>3.5</v>
      </c>
      <c r="H289" s="965">
        <v>2.2999999999999998</v>
      </c>
      <c r="I289" s="956">
        <v>0.3</v>
      </c>
      <c r="J289" s="1051">
        <v>1</v>
      </c>
      <c r="K289" s="651"/>
      <c r="L289" s="869">
        <f t="shared" si="22"/>
        <v>3.5</v>
      </c>
      <c r="M289" s="440">
        <v>2</v>
      </c>
      <c r="N289" s="579"/>
      <c r="O289" s="861">
        <f t="shared" si="20"/>
        <v>4.5999999999999996</v>
      </c>
      <c r="P289" s="1049">
        <v>9</v>
      </c>
      <c r="Q289" s="652"/>
      <c r="R289" s="862">
        <f t="shared" si="21"/>
        <v>2.6999999999999997</v>
      </c>
      <c r="S289" s="536">
        <f t="shared" si="23"/>
        <v>12</v>
      </c>
      <c r="T289" s="536"/>
      <c r="U289" s="537">
        <f t="shared" si="24"/>
        <v>10.799999999999999</v>
      </c>
    </row>
    <row r="290" spans="1:21" ht="10.199999999999999" x14ac:dyDescent="0.2">
      <c r="A290" s="981" t="s">
        <v>1107</v>
      </c>
      <c r="B290" s="982">
        <v>1929</v>
      </c>
      <c r="C290" s="982">
        <v>2</v>
      </c>
      <c r="D290" s="1015" t="s">
        <v>5117</v>
      </c>
      <c r="E290" s="984"/>
      <c r="F290" s="1013" t="s">
        <v>8456</v>
      </c>
      <c r="G290" s="647">
        <v>1650</v>
      </c>
      <c r="H290" s="965">
        <v>900</v>
      </c>
      <c r="I290" s="956">
        <v>900</v>
      </c>
      <c r="J290" s="578"/>
      <c r="K290" s="651"/>
      <c r="L290" s="869">
        <f t="shared" si="22"/>
        <v>0</v>
      </c>
      <c r="M290" s="864"/>
      <c r="N290" s="579"/>
      <c r="O290" s="861">
        <f t="shared" si="20"/>
        <v>0</v>
      </c>
      <c r="P290" s="577"/>
      <c r="Q290" s="652"/>
      <c r="R290" s="862">
        <f t="shared" si="21"/>
        <v>0</v>
      </c>
      <c r="S290" s="536">
        <f t="shared" si="23"/>
        <v>0</v>
      </c>
      <c r="T290" s="536"/>
      <c r="U290" s="537">
        <f t="shared" si="24"/>
        <v>0</v>
      </c>
    </row>
    <row r="291" spans="1:21" ht="10.199999999999999" x14ac:dyDescent="0.2">
      <c r="A291" s="981" t="s">
        <v>1108</v>
      </c>
      <c r="B291" s="982" t="s">
        <v>4322</v>
      </c>
      <c r="C291" s="982">
        <v>2</v>
      </c>
      <c r="D291" s="1015" t="s">
        <v>3845</v>
      </c>
      <c r="E291" s="984"/>
      <c r="F291" s="1013" t="s">
        <v>8457</v>
      </c>
      <c r="G291" s="647">
        <v>95</v>
      </c>
      <c r="H291" s="965">
        <v>42</v>
      </c>
      <c r="I291" s="956">
        <v>1</v>
      </c>
      <c r="J291" s="578"/>
      <c r="K291" s="651"/>
      <c r="L291" s="869">
        <f t="shared" si="22"/>
        <v>0</v>
      </c>
      <c r="M291" s="864"/>
      <c r="N291" s="579"/>
      <c r="O291" s="861">
        <f t="shared" si="20"/>
        <v>0</v>
      </c>
      <c r="P291" s="1049">
        <v>9</v>
      </c>
      <c r="Q291" s="652"/>
      <c r="R291" s="862">
        <f t="shared" si="21"/>
        <v>9</v>
      </c>
      <c r="S291" s="536">
        <f t="shared" si="23"/>
        <v>9</v>
      </c>
      <c r="T291" s="536"/>
      <c r="U291" s="537">
        <f t="shared" si="24"/>
        <v>9</v>
      </c>
    </row>
    <row r="292" spans="1:21" ht="10.199999999999999" x14ac:dyDescent="0.2">
      <c r="A292" s="981" t="s">
        <v>1109</v>
      </c>
      <c r="B292" s="982" t="s">
        <v>4322</v>
      </c>
      <c r="C292" s="982">
        <v>2</v>
      </c>
      <c r="D292" s="1015" t="s">
        <v>3846</v>
      </c>
      <c r="E292" s="984"/>
      <c r="F292" s="1013" t="s">
        <v>8458</v>
      </c>
      <c r="G292" s="647">
        <v>135</v>
      </c>
      <c r="H292" s="965">
        <v>75</v>
      </c>
      <c r="I292" s="956">
        <v>5</v>
      </c>
      <c r="J292" s="578"/>
      <c r="K292" s="651"/>
      <c r="L292" s="869">
        <f t="shared" si="22"/>
        <v>0</v>
      </c>
      <c r="M292" s="864"/>
      <c r="N292" s="579"/>
      <c r="O292" s="861">
        <f t="shared" si="20"/>
        <v>0</v>
      </c>
      <c r="P292" s="1049">
        <v>9</v>
      </c>
      <c r="Q292" s="652"/>
      <c r="R292" s="862">
        <f t="shared" si="21"/>
        <v>45</v>
      </c>
      <c r="S292" s="536">
        <f t="shared" si="23"/>
        <v>9</v>
      </c>
      <c r="T292" s="536"/>
      <c r="U292" s="537">
        <f t="shared" si="24"/>
        <v>45</v>
      </c>
    </row>
    <row r="293" spans="1:21" ht="10.199999999999999" x14ac:dyDescent="0.2">
      <c r="A293" s="981" t="s">
        <v>1110</v>
      </c>
      <c r="B293" s="982" t="s">
        <v>4322</v>
      </c>
      <c r="C293" s="982">
        <v>2</v>
      </c>
      <c r="D293" s="1015" t="s">
        <v>3848</v>
      </c>
      <c r="E293" s="984"/>
      <c r="F293" s="1013" t="s">
        <v>8459</v>
      </c>
      <c r="G293" s="647">
        <v>45</v>
      </c>
      <c r="H293" s="965">
        <v>25</v>
      </c>
      <c r="I293" s="956">
        <v>0.8</v>
      </c>
      <c r="J293" s="578"/>
      <c r="K293" s="651"/>
      <c r="L293" s="869">
        <f t="shared" si="22"/>
        <v>0</v>
      </c>
      <c r="M293" s="864"/>
      <c r="N293" s="579"/>
      <c r="O293" s="861">
        <f t="shared" si="20"/>
        <v>0</v>
      </c>
      <c r="P293" s="1049">
        <v>9</v>
      </c>
      <c r="Q293" s="652"/>
      <c r="R293" s="862">
        <f t="shared" si="21"/>
        <v>7.2</v>
      </c>
      <c r="S293" s="536">
        <f t="shared" si="23"/>
        <v>9</v>
      </c>
      <c r="T293" s="536"/>
      <c r="U293" s="537">
        <f t="shared" si="24"/>
        <v>7.2</v>
      </c>
    </row>
    <row r="294" spans="1:21" ht="10.199999999999999" x14ac:dyDescent="0.2">
      <c r="A294" s="981" t="s">
        <v>1111</v>
      </c>
      <c r="B294" s="982" t="s">
        <v>4322</v>
      </c>
      <c r="C294" s="982">
        <v>2</v>
      </c>
      <c r="D294" s="1015" t="s">
        <v>3883</v>
      </c>
      <c r="E294" s="984" t="s">
        <v>3812</v>
      </c>
      <c r="F294" s="1013" t="s">
        <v>8460</v>
      </c>
      <c r="G294" s="647">
        <v>170</v>
      </c>
      <c r="H294" s="965">
        <v>84</v>
      </c>
      <c r="I294" s="956">
        <v>7.5</v>
      </c>
      <c r="J294" s="578"/>
      <c r="K294" s="651"/>
      <c r="L294" s="869">
        <f t="shared" si="22"/>
        <v>0</v>
      </c>
      <c r="M294" s="864"/>
      <c r="N294" s="579"/>
      <c r="O294" s="861">
        <f t="shared" si="20"/>
        <v>0</v>
      </c>
      <c r="P294" s="1049">
        <v>2</v>
      </c>
      <c r="Q294" s="652"/>
      <c r="R294" s="862">
        <f t="shared" si="21"/>
        <v>15</v>
      </c>
      <c r="S294" s="536">
        <f t="shared" si="23"/>
        <v>2</v>
      </c>
      <c r="T294" s="536"/>
      <c r="U294" s="537">
        <f t="shared" si="24"/>
        <v>15</v>
      </c>
    </row>
    <row r="295" spans="1:21" ht="10.199999999999999" x14ac:dyDescent="0.2">
      <c r="A295" s="981" t="s">
        <v>12885</v>
      </c>
      <c r="B295" s="982" t="s">
        <v>4322</v>
      </c>
      <c r="C295" s="982">
        <v>2</v>
      </c>
      <c r="D295" s="1015" t="s">
        <v>3883</v>
      </c>
      <c r="E295" s="984" t="s">
        <v>12888</v>
      </c>
      <c r="F295" s="1013" t="s">
        <v>8460</v>
      </c>
      <c r="G295" s="647">
        <v>8500</v>
      </c>
      <c r="H295" s="965">
        <v>5750</v>
      </c>
      <c r="I295" s="957"/>
      <c r="J295" s="578"/>
      <c r="K295" s="651"/>
      <c r="L295" s="869">
        <f t="shared" si="22"/>
        <v>0</v>
      </c>
      <c r="M295" s="864"/>
      <c r="N295" s="579"/>
      <c r="O295" s="861">
        <f t="shared" si="20"/>
        <v>0</v>
      </c>
      <c r="P295" s="577"/>
      <c r="Q295" s="652"/>
      <c r="R295" s="862">
        <f t="shared" si="21"/>
        <v>0</v>
      </c>
      <c r="S295" s="536">
        <f t="shared" si="23"/>
        <v>0</v>
      </c>
      <c r="T295" s="536"/>
      <c r="U295" s="537">
        <f t="shared" si="24"/>
        <v>0</v>
      </c>
    </row>
    <row r="296" spans="1:21" ht="10.199999999999999" x14ac:dyDescent="0.2">
      <c r="A296" s="981" t="s">
        <v>12886</v>
      </c>
      <c r="B296" s="982" t="s">
        <v>4322</v>
      </c>
      <c r="C296" s="982">
        <v>2</v>
      </c>
      <c r="D296" s="1015" t="s">
        <v>3883</v>
      </c>
      <c r="E296" s="984" t="s">
        <v>12875</v>
      </c>
      <c r="F296" s="1013" t="s">
        <v>8460</v>
      </c>
      <c r="G296" s="647">
        <v>7250</v>
      </c>
      <c r="H296" s="965">
        <v>5250</v>
      </c>
      <c r="I296" s="957"/>
      <c r="J296" s="578"/>
      <c r="K296" s="651"/>
      <c r="L296" s="869">
        <f t="shared" si="22"/>
        <v>0</v>
      </c>
      <c r="M296" s="864"/>
      <c r="N296" s="579"/>
      <c r="O296" s="861">
        <f t="shared" si="20"/>
        <v>0</v>
      </c>
      <c r="P296" s="577"/>
      <c r="Q296" s="652"/>
      <c r="R296" s="862">
        <f t="shared" si="21"/>
        <v>0</v>
      </c>
      <c r="S296" s="536">
        <f t="shared" si="23"/>
        <v>0</v>
      </c>
      <c r="T296" s="536"/>
      <c r="U296" s="537">
        <f t="shared" si="24"/>
        <v>0</v>
      </c>
    </row>
    <row r="297" spans="1:21" ht="10.199999999999999" x14ac:dyDescent="0.2">
      <c r="A297" s="981" t="s">
        <v>12887</v>
      </c>
      <c r="B297" s="982" t="s">
        <v>4322</v>
      </c>
      <c r="C297" s="982">
        <v>2</v>
      </c>
      <c r="D297" s="1015" t="s">
        <v>3883</v>
      </c>
      <c r="E297" s="984" t="s">
        <v>12889</v>
      </c>
      <c r="F297" s="1013" t="s">
        <v>8460</v>
      </c>
      <c r="G297" s="647">
        <v>21000</v>
      </c>
      <c r="H297" s="965">
        <v>15500</v>
      </c>
      <c r="I297" s="957"/>
      <c r="J297" s="578"/>
      <c r="K297" s="651"/>
      <c r="L297" s="869">
        <f t="shared" si="22"/>
        <v>0</v>
      </c>
      <c r="M297" s="864"/>
      <c r="N297" s="579"/>
      <c r="O297" s="861">
        <f t="shared" si="20"/>
        <v>0</v>
      </c>
      <c r="P297" s="577"/>
      <c r="Q297" s="652"/>
      <c r="R297" s="862">
        <f t="shared" si="21"/>
        <v>0</v>
      </c>
      <c r="S297" s="536">
        <f t="shared" si="23"/>
        <v>0</v>
      </c>
      <c r="T297" s="536"/>
      <c r="U297" s="537">
        <f t="shared" si="24"/>
        <v>0</v>
      </c>
    </row>
    <row r="298" spans="1:21" ht="10.199999999999999" x14ac:dyDescent="0.2">
      <c r="A298" s="981" t="s">
        <v>1112</v>
      </c>
      <c r="B298" s="982" t="s">
        <v>4322</v>
      </c>
      <c r="C298" s="982">
        <v>2</v>
      </c>
      <c r="D298" s="1015" t="s">
        <v>3884</v>
      </c>
      <c r="E298" s="984"/>
      <c r="F298" s="1013" t="s">
        <v>8461</v>
      </c>
      <c r="G298" s="647">
        <v>550</v>
      </c>
      <c r="H298" s="966">
        <v>325</v>
      </c>
      <c r="I298" s="956">
        <v>50</v>
      </c>
      <c r="J298" s="578"/>
      <c r="K298" s="651"/>
      <c r="L298" s="869">
        <f t="shared" si="22"/>
        <v>0</v>
      </c>
      <c r="M298" s="864"/>
      <c r="N298" s="579"/>
      <c r="O298" s="861">
        <f t="shared" si="20"/>
        <v>0</v>
      </c>
      <c r="P298" s="577"/>
      <c r="Q298" s="652"/>
      <c r="R298" s="862">
        <f t="shared" si="21"/>
        <v>0</v>
      </c>
      <c r="S298" s="536">
        <f t="shared" si="23"/>
        <v>0</v>
      </c>
      <c r="T298" s="536"/>
      <c r="U298" s="537">
        <f t="shared" si="24"/>
        <v>0</v>
      </c>
    </row>
    <row r="299" spans="1:21" ht="10.199999999999999" x14ac:dyDescent="0.2">
      <c r="A299" s="981" t="s">
        <v>12890</v>
      </c>
      <c r="B299" s="982" t="s">
        <v>4322</v>
      </c>
      <c r="C299" s="982">
        <v>2</v>
      </c>
      <c r="D299" s="1015" t="s">
        <v>3884</v>
      </c>
      <c r="E299" s="984"/>
      <c r="F299" s="1013" t="s">
        <v>8461</v>
      </c>
      <c r="G299" s="647">
        <v>375</v>
      </c>
      <c r="H299" s="966">
        <v>350</v>
      </c>
      <c r="I299" s="956">
        <v>45</v>
      </c>
      <c r="J299" s="578"/>
      <c r="K299" s="651"/>
      <c r="L299" s="869">
        <f t="shared" si="22"/>
        <v>0</v>
      </c>
      <c r="M299" s="864"/>
      <c r="N299" s="579"/>
      <c r="O299" s="861">
        <f t="shared" si="20"/>
        <v>0</v>
      </c>
      <c r="P299" s="577"/>
      <c r="Q299" s="652"/>
      <c r="R299" s="862">
        <f t="shared" si="21"/>
        <v>0</v>
      </c>
      <c r="S299" s="536">
        <f t="shared" si="23"/>
        <v>0</v>
      </c>
      <c r="T299" s="536"/>
      <c r="U299" s="537">
        <f t="shared" si="24"/>
        <v>0</v>
      </c>
    </row>
    <row r="300" spans="1:21" ht="10.199999999999999" x14ac:dyDescent="0.2">
      <c r="A300" s="981" t="s">
        <v>12891</v>
      </c>
      <c r="B300" s="982" t="s">
        <v>4322</v>
      </c>
      <c r="C300" s="982">
        <v>2</v>
      </c>
      <c r="D300" s="1015" t="s">
        <v>3884</v>
      </c>
      <c r="E300" s="984"/>
      <c r="F300" s="1013" t="s">
        <v>8461</v>
      </c>
      <c r="G300" s="647">
        <v>2400</v>
      </c>
      <c r="H300" s="966">
        <v>1250</v>
      </c>
      <c r="I300" s="956">
        <v>450</v>
      </c>
      <c r="J300" s="578"/>
      <c r="K300" s="651"/>
      <c r="L300" s="869">
        <f t="shared" si="22"/>
        <v>0</v>
      </c>
      <c r="M300" s="864"/>
      <c r="N300" s="579"/>
      <c r="O300" s="861">
        <f t="shared" si="20"/>
        <v>0</v>
      </c>
      <c r="P300" s="577"/>
      <c r="Q300" s="652"/>
      <c r="R300" s="862">
        <f t="shared" si="21"/>
        <v>0</v>
      </c>
      <c r="S300" s="536">
        <f t="shared" si="23"/>
        <v>0</v>
      </c>
      <c r="T300" s="536"/>
      <c r="U300" s="537">
        <f t="shared" si="24"/>
        <v>0</v>
      </c>
    </row>
    <row r="301" spans="1:21" ht="10.199999999999999" x14ac:dyDescent="0.2">
      <c r="A301" s="981" t="s">
        <v>1113</v>
      </c>
      <c r="B301" s="982" t="s">
        <v>4322</v>
      </c>
      <c r="C301" s="982">
        <v>2</v>
      </c>
      <c r="D301" s="1015" t="s">
        <v>3858</v>
      </c>
      <c r="E301" s="984"/>
      <c r="F301" s="1013" t="s">
        <v>8462</v>
      </c>
      <c r="G301" s="647">
        <v>7</v>
      </c>
      <c r="H301" s="966">
        <v>3</v>
      </c>
      <c r="I301" s="956">
        <v>0.5</v>
      </c>
      <c r="J301" s="578"/>
      <c r="K301" s="651"/>
      <c r="L301" s="869">
        <f t="shared" si="22"/>
        <v>0</v>
      </c>
      <c r="M301" s="440">
        <v>1</v>
      </c>
      <c r="N301" s="579"/>
      <c r="O301" s="861">
        <f t="shared" si="20"/>
        <v>3</v>
      </c>
      <c r="P301" s="1049">
        <v>9</v>
      </c>
      <c r="Q301" s="938"/>
      <c r="R301" s="862">
        <f t="shared" si="21"/>
        <v>4.5</v>
      </c>
      <c r="S301" s="536">
        <f t="shared" si="23"/>
        <v>10</v>
      </c>
      <c r="T301" s="536"/>
      <c r="U301" s="537">
        <f t="shared" si="24"/>
        <v>7.5</v>
      </c>
    </row>
    <row r="302" spans="1:21" ht="10.199999999999999" x14ac:dyDescent="0.2">
      <c r="A302" s="981" t="s">
        <v>1114</v>
      </c>
      <c r="B302" s="982">
        <v>1930</v>
      </c>
      <c r="C302" s="982">
        <v>2</v>
      </c>
      <c r="D302" s="1015" t="s">
        <v>3858</v>
      </c>
      <c r="E302" s="984" t="s">
        <v>3830</v>
      </c>
      <c r="F302" s="1013" t="s">
        <v>8463</v>
      </c>
      <c r="G302" s="647">
        <v>7</v>
      </c>
      <c r="H302" s="966">
        <v>2.8</v>
      </c>
      <c r="I302" s="956">
        <v>2.5</v>
      </c>
      <c r="J302" s="578"/>
      <c r="K302" s="651"/>
      <c r="L302" s="869">
        <f t="shared" si="22"/>
        <v>0</v>
      </c>
      <c r="M302" s="440">
        <v>1</v>
      </c>
      <c r="N302" s="579"/>
      <c r="O302" s="861">
        <f t="shared" si="20"/>
        <v>2.8</v>
      </c>
      <c r="P302" s="577"/>
      <c r="Q302" s="652"/>
      <c r="R302" s="862">
        <f t="shared" si="21"/>
        <v>0</v>
      </c>
      <c r="S302" s="536">
        <f t="shared" si="23"/>
        <v>1</v>
      </c>
      <c r="T302" s="536"/>
      <c r="U302" s="537">
        <f t="shared" si="24"/>
        <v>2.8</v>
      </c>
    </row>
    <row r="303" spans="1:21" ht="10.199999999999999" x14ac:dyDescent="0.2">
      <c r="A303" s="981" t="s">
        <v>1115</v>
      </c>
      <c r="B303" s="982">
        <v>1930</v>
      </c>
      <c r="C303" s="982">
        <v>2</v>
      </c>
      <c r="D303" s="1015" t="s">
        <v>3874</v>
      </c>
      <c r="E303" s="984" t="s">
        <v>3812</v>
      </c>
      <c r="F303" s="1013" t="s">
        <v>8464</v>
      </c>
      <c r="G303" s="647">
        <v>48</v>
      </c>
      <c r="H303" s="966">
        <v>21</v>
      </c>
      <c r="I303" s="956">
        <v>16</v>
      </c>
      <c r="J303" s="578"/>
      <c r="K303" s="651"/>
      <c r="L303" s="869">
        <f t="shared" si="22"/>
        <v>0</v>
      </c>
      <c r="M303" s="864"/>
      <c r="N303" s="579"/>
      <c r="O303" s="861">
        <f t="shared" si="20"/>
        <v>0</v>
      </c>
      <c r="P303" s="577"/>
      <c r="Q303" s="652"/>
      <c r="R303" s="862">
        <f t="shared" si="21"/>
        <v>0</v>
      </c>
      <c r="S303" s="536">
        <f t="shared" si="23"/>
        <v>0</v>
      </c>
      <c r="T303" s="536"/>
      <c r="U303" s="537">
        <f t="shared" si="24"/>
        <v>0</v>
      </c>
    </row>
    <row r="304" spans="1:21" ht="10.199999999999999" x14ac:dyDescent="0.2">
      <c r="A304" s="981" t="s">
        <v>1116</v>
      </c>
      <c r="B304" s="982">
        <v>1930</v>
      </c>
      <c r="C304" s="982">
        <v>2</v>
      </c>
      <c r="D304" s="1016" t="s">
        <v>5120</v>
      </c>
      <c r="E304" s="984" t="s">
        <v>3818</v>
      </c>
      <c r="F304" s="1013" t="s">
        <v>8452</v>
      </c>
      <c r="G304" s="647">
        <v>85</v>
      </c>
      <c r="H304" s="966">
        <v>25</v>
      </c>
      <c r="I304" s="956">
        <v>25</v>
      </c>
      <c r="J304" s="578"/>
      <c r="K304" s="651"/>
      <c r="L304" s="869">
        <f t="shared" si="22"/>
        <v>0</v>
      </c>
      <c r="M304" s="864"/>
      <c r="N304" s="579"/>
      <c r="O304" s="861">
        <f t="shared" si="20"/>
        <v>0</v>
      </c>
      <c r="P304" s="577"/>
      <c r="Q304" s="652"/>
      <c r="R304" s="862">
        <f t="shared" si="21"/>
        <v>0</v>
      </c>
      <c r="S304" s="536">
        <f t="shared" si="23"/>
        <v>0</v>
      </c>
      <c r="T304" s="536"/>
      <c r="U304" s="537">
        <f t="shared" si="24"/>
        <v>0</v>
      </c>
    </row>
    <row r="305" spans="1:21" ht="10.199999999999999" x14ac:dyDescent="0.2">
      <c r="A305" s="981" t="s">
        <v>1117</v>
      </c>
      <c r="B305" s="982">
        <v>1930</v>
      </c>
      <c r="C305" s="982">
        <v>2</v>
      </c>
      <c r="D305" s="1016" t="s">
        <v>5121</v>
      </c>
      <c r="E305" s="984" t="s">
        <v>3821</v>
      </c>
      <c r="F305" s="1013" t="s">
        <v>8452</v>
      </c>
      <c r="G305" s="647">
        <v>135</v>
      </c>
      <c r="H305" s="966">
        <v>45</v>
      </c>
      <c r="I305" s="956">
        <v>40</v>
      </c>
      <c r="J305" s="578"/>
      <c r="K305" s="651"/>
      <c r="L305" s="869">
        <f t="shared" si="22"/>
        <v>0</v>
      </c>
      <c r="M305" s="864"/>
      <c r="N305" s="579"/>
      <c r="O305" s="861">
        <f t="shared" si="20"/>
        <v>0</v>
      </c>
      <c r="P305" s="577"/>
      <c r="Q305" s="652"/>
      <c r="R305" s="862">
        <f t="shared" si="21"/>
        <v>0</v>
      </c>
      <c r="S305" s="536">
        <f t="shared" si="23"/>
        <v>0</v>
      </c>
      <c r="T305" s="536"/>
      <c r="U305" s="537">
        <f t="shared" si="24"/>
        <v>0</v>
      </c>
    </row>
    <row r="306" spans="1:21" ht="10.199999999999999" x14ac:dyDescent="0.2">
      <c r="A306" s="981" t="s">
        <v>1118</v>
      </c>
      <c r="B306" s="982">
        <v>1930</v>
      </c>
      <c r="C306" s="982">
        <v>2</v>
      </c>
      <c r="D306" s="1016" t="s">
        <v>5122</v>
      </c>
      <c r="E306" s="984" t="s">
        <v>3829</v>
      </c>
      <c r="F306" s="1013" t="s">
        <v>8452</v>
      </c>
      <c r="G306" s="647">
        <v>200</v>
      </c>
      <c r="H306" s="966">
        <v>80</v>
      </c>
      <c r="I306" s="956">
        <v>80</v>
      </c>
      <c r="J306" s="578"/>
      <c r="K306" s="651"/>
      <c r="L306" s="869">
        <f t="shared" si="22"/>
        <v>0</v>
      </c>
      <c r="M306" s="864"/>
      <c r="N306" s="579"/>
      <c r="O306" s="861">
        <f t="shared" si="20"/>
        <v>0</v>
      </c>
      <c r="P306" s="577"/>
      <c r="Q306" s="652"/>
      <c r="R306" s="862">
        <f t="shared" si="21"/>
        <v>0</v>
      </c>
      <c r="S306" s="536">
        <f t="shared" si="23"/>
        <v>0</v>
      </c>
      <c r="T306" s="536"/>
      <c r="U306" s="537">
        <f t="shared" si="24"/>
        <v>0</v>
      </c>
    </row>
    <row r="307" spans="1:21" ht="10.199999999999999" x14ac:dyDescent="0.2">
      <c r="A307" s="981" t="s">
        <v>1119</v>
      </c>
      <c r="B307" s="982">
        <v>1931</v>
      </c>
      <c r="C307" s="982">
        <v>2</v>
      </c>
      <c r="D307" s="1015" t="s">
        <v>3897</v>
      </c>
      <c r="E307" s="984" t="s">
        <v>3811</v>
      </c>
      <c r="F307" s="1013" t="s">
        <v>8465</v>
      </c>
      <c r="G307" s="647">
        <v>350</v>
      </c>
      <c r="H307" s="966">
        <v>180</v>
      </c>
      <c r="I307" s="956">
        <v>180</v>
      </c>
      <c r="J307" s="578"/>
      <c r="K307" s="651"/>
      <c r="L307" s="869">
        <f t="shared" si="22"/>
        <v>0</v>
      </c>
      <c r="M307" s="864"/>
      <c r="N307" s="579"/>
      <c r="O307" s="861">
        <f t="shared" si="20"/>
        <v>0</v>
      </c>
      <c r="P307" s="577"/>
      <c r="Q307" s="652"/>
      <c r="R307" s="862">
        <f t="shared" si="21"/>
        <v>0</v>
      </c>
      <c r="S307" s="536">
        <f t="shared" si="23"/>
        <v>0</v>
      </c>
      <c r="T307" s="536"/>
      <c r="U307" s="537">
        <f t="shared" si="24"/>
        <v>0</v>
      </c>
    </row>
    <row r="308" spans="1:21" ht="10.199999999999999" x14ac:dyDescent="0.2">
      <c r="A308" s="981" t="s">
        <v>1120</v>
      </c>
      <c r="B308" s="982" t="s">
        <v>4323</v>
      </c>
      <c r="C308" s="982">
        <v>2</v>
      </c>
      <c r="D308" s="1015" t="s">
        <v>124</v>
      </c>
      <c r="E308" s="984" t="s">
        <v>12892</v>
      </c>
      <c r="F308" s="1013" t="s">
        <v>8466</v>
      </c>
      <c r="G308" s="647">
        <v>2.5</v>
      </c>
      <c r="H308" s="966">
        <v>1.4</v>
      </c>
      <c r="I308" s="956">
        <v>0.5</v>
      </c>
      <c r="J308" s="578"/>
      <c r="K308" s="651"/>
      <c r="L308" s="869">
        <f t="shared" si="22"/>
        <v>0</v>
      </c>
      <c r="M308" s="864"/>
      <c r="N308" s="579"/>
      <c r="O308" s="861">
        <f t="shared" si="20"/>
        <v>0</v>
      </c>
      <c r="P308" s="1049">
        <v>9</v>
      </c>
      <c r="Q308" s="652"/>
      <c r="R308" s="862">
        <f t="shared" si="21"/>
        <v>4.5</v>
      </c>
      <c r="S308" s="536">
        <f t="shared" si="23"/>
        <v>9</v>
      </c>
      <c r="T308" s="536"/>
      <c r="U308" s="537">
        <f t="shared" si="24"/>
        <v>4.5</v>
      </c>
    </row>
    <row r="309" spans="1:21" ht="10.199999999999999" x14ac:dyDescent="0.2">
      <c r="A309" s="981" t="s">
        <v>1121</v>
      </c>
      <c r="B309" s="982" t="s">
        <v>4323</v>
      </c>
      <c r="C309" s="982">
        <v>2</v>
      </c>
      <c r="D309" s="1015" t="s">
        <v>130</v>
      </c>
      <c r="E309" s="984" t="s">
        <v>3821</v>
      </c>
      <c r="F309" s="1013" t="s">
        <v>8466</v>
      </c>
      <c r="G309" s="647">
        <v>6</v>
      </c>
      <c r="H309" s="966">
        <v>2.6</v>
      </c>
      <c r="I309" s="956">
        <v>0.5</v>
      </c>
      <c r="J309" s="578"/>
      <c r="K309" s="651"/>
      <c r="L309" s="869">
        <f t="shared" si="22"/>
        <v>0</v>
      </c>
      <c r="M309" s="440">
        <v>1</v>
      </c>
      <c r="N309" s="579"/>
      <c r="O309" s="861">
        <f t="shared" si="20"/>
        <v>2.6</v>
      </c>
      <c r="P309" s="1049">
        <v>9</v>
      </c>
      <c r="Q309" s="652"/>
      <c r="R309" s="862">
        <f t="shared" si="21"/>
        <v>4.5</v>
      </c>
      <c r="S309" s="536">
        <f t="shared" si="23"/>
        <v>10</v>
      </c>
      <c r="T309" s="536"/>
      <c r="U309" s="537">
        <f t="shared" si="24"/>
        <v>7.1</v>
      </c>
    </row>
    <row r="310" spans="1:21" ht="10.199999999999999" x14ac:dyDescent="0.2">
      <c r="A310" s="981" t="s">
        <v>1122</v>
      </c>
      <c r="B310" s="982" t="s">
        <v>4323</v>
      </c>
      <c r="C310" s="982">
        <v>2</v>
      </c>
      <c r="D310" s="1015" t="s">
        <v>948</v>
      </c>
      <c r="E310" s="984" t="s">
        <v>3830</v>
      </c>
      <c r="F310" s="1013" t="s">
        <v>8466</v>
      </c>
      <c r="G310" s="647">
        <v>1.5</v>
      </c>
      <c r="H310" s="966">
        <v>1</v>
      </c>
      <c r="I310" s="956">
        <v>0.3</v>
      </c>
      <c r="J310" s="578"/>
      <c r="K310" s="651"/>
      <c r="L310" s="869">
        <f t="shared" si="22"/>
        <v>0</v>
      </c>
      <c r="M310" s="440">
        <v>1</v>
      </c>
      <c r="N310" s="579"/>
      <c r="O310" s="861">
        <f t="shared" si="20"/>
        <v>1</v>
      </c>
      <c r="P310" s="1049">
        <v>9</v>
      </c>
      <c r="Q310" s="652"/>
      <c r="R310" s="862">
        <f t="shared" si="21"/>
        <v>2.6999999999999997</v>
      </c>
      <c r="S310" s="536">
        <f t="shared" si="23"/>
        <v>10</v>
      </c>
      <c r="T310" s="536"/>
      <c r="U310" s="537">
        <f t="shared" si="24"/>
        <v>3.6999999999999997</v>
      </c>
    </row>
    <row r="311" spans="1:21" ht="10.199999999999999" x14ac:dyDescent="0.2">
      <c r="A311" s="981" t="s">
        <v>1123</v>
      </c>
      <c r="B311" s="982" t="s">
        <v>4323</v>
      </c>
      <c r="C311" s="982">
        <v>2</v>
      </c>
      <c r="D311" s="1015" t="s">
        <v>3874</v>
      </c>
      <c r="E311" s="984" t="s">
        <v>3812</v>
      </c>
      <c r="F311" s="1013" t="s">
        <v>8466</v>
      </c>
      <c r="G311" s="647">
        <v>25</v>
      </c>
      <c r="H311" s="966">
        <v>11</v>
      </c>
      <c r="I311" s="956">
        <v>0.6</v>
      </c>
      <c r="J311" s="578"/>
      <c r="K311" s="651"/>
      <c r="L311" s="869">
        <f t="shared" si="22"/>
        <v>0</v>
      </c>
      <c r="M311" s="864"/>
      <c r="N311" s="579"/>
      <c r="O311" s="861">
        <f t="shared" si="20"/>
        <v>0</v>
      </c>
      <c r="P311" s="1049">
        <v>9</v>
      </c>
      <c r="Q311" s="652"/>
      <c r="R311" s="862">
        <f t="shared" si="21"/>
        <v>5.3999999999999995</v>
      </c>
      <c r="S311" s="536">
        <f t="shared" si="23"/>
        <v>9</v>
      </c>
      <c r="T311" s="536"/>
      <c r="U311" s="537">
        <f t="shared" si="24"/>
        <v>5.3999999999999995</v>
      </c>
    </row>
    <row r="312" spans="1:21" ht="10.199999999999999" x14ac:dyDescent="0.2">
      <c r="A312" s="981" t="s">
        <v>1124</v>
      </c>
      <c r="B312" s="982" t="s">
        <v>4323</v>
      </c>
      <c r="C312" s="982">
        <v>2</v>
      </c>
      <c r="D312" s="1015" t="s">
        <v>3874</v>
      </c>
      <c r="E312" s="984" t="s">
        <v>3812</v>
      </c>
      <c r="F312" s="1013" t="s">
        <v>8467</v>
      </c>
      <c r="G312" s="647">
        <v>110</v>
      </c>
      <c r="H312" s="966">
        <v>50</v>
      </c>
      <c r="I312" s="956">
        <v>2.2000000000000002</v>
      </c>
      <c r="J312" s="578"/>
      <c r="K312" s="651"/>
      <c r="L312" s="869">
        <f t="shared" si="22"/>
        <v>0</v>
      </c>
      <c r="M312" s="864"/>
      <c r="N312" s="579"/>
      <c r="O312" s="861">
        <f t="shared" si="20"/>
        <v>0</v>
      </c>
      <c r="P312" s="1049">
        <v>9</v>
      </c>
      <c r="Q312" s="652"/>
      <c r="R312" s="862">
        <f t="shared" si="21"/>
        <v>19.8</v>
      </c>
      <c r="S312" s="536">
        <f t="shared" si="23"/>
        <v>9</v>
      </c>
      <c r="T312" s="536"/>
      <c r="U312" s="537">
        <f t="shared" si="24"/>
        <v>19.8</v>
      </c>
    </row>
    <row r="313" spans="1:21" ht="10.199999999999999" x14ac:dyDescent="0.2">
      <c r="A313" s="981" t="s">
        <v>1125</v>
      </c>
      <c r="B313" s="982">
        <v>1931</v>
      </c>
      <c r="C313" s="982">
        <v>2</v>
      </c>
      <c r="D313" s="1016" t="s">
        <v>5120</v>
      </c>
      <c r="E313" s="984" t="s">
        <v>3816</v>
      </c>
      <c r="F313" s="1013" t="s">
        <v>8452</v>
      </c>
      <c r="G313" s="647">
        <v>140</v>
      </c>
      <c r="H313" s="966">
        <v>60</v>
      </c>
      <c r="I313" s="956">
        <v>40</v>
      </c>
      <c r="J313" s="578"/>
      <c r="K313" s="651"/>
      <c r="L313" s="869">
        <f t="shared" si="22"/>
        <v>0</v>
      </c>
      <c r="M313" s="864"/>
      <c r="N313" s="579"/>
      <c r="O313" s="861">
        <f t="shared" si="20"/>
        <v>0</v>
      </c>
      <c r="P313" s="577"/>
      <c r="Q313" s="652"/>
      <c r="R313" s="862">
        <f t="shared" si="21"/>
        <v>0</v>
      </c>
      <c r="S313" s="536">
        <f t="shared" si="23"/>
        <v>0</v>
      </c>
      <c r="T313" s="536"/>
      <c r="U313" s="537">
        <f t="shared" si="24"/>
        <v>0</v>
      </c>
    </row>
    <row r="314" spans="1:21" ht="10.199999999999999" x14ac:dyDescent="0.2">
      <c r="A314" s="981" t="s">
        <v>1126</v>
      </c>
      <c r="B314" s="982">
        <v>1931</v>
      </c>
      <c r="C314" s="982">
        <v>2</v>
      </c>
      <c r="D314" s="1016" t="s">
        <v>5121</v>
      </c>
      <c r="E314" s="984" t="s">
        <v>3829</v>
      </c>
      <c r="F314" s="1013" t="s">
        <v>8452</v>
      </c>
      <c r="G314" s="647">
        <v>300</v>
      </c>
      <c r="H314" s="966">
        <v>140</v>
      </c>
      <c r="I314" s="956">
        <v>110</v>
      </c>
      <c r="J314" s="578"/>
      <c r="K314" s="651"/>
      <c r="L314" s="869">
        <f t="shared" si="22"/>
        <v>0</v>
      </c>
      <c r="M314" s="864"/>
      <c r="N314" s="579"/>
      <c r="O314" s="861">
        <f t="shared" si="20"/>
        <v>0</v>
      </c>
      <c r="P314" s="577"/>
      <c r="Q314" s="652"/>
      <c r="R314" s="862">
        <f t="shared" si="21"/>
        <v>0</v>
      </c>
      <c r="S314" s="536">
        <f t="shared" si="23"/>
        <v>0</v>
      </c>
      <c r="T314" s="536"/>
      <c r="U314" s="537">
        <f t="shared" si="24"/>
        <v>0</v>
      </c>
    </row>
    <row r="315" spans="1:21" ht="10.199999999999999" x14ac:dyDescent="0.2">
      <c r="A315" s="981" t="s">
        <v>1127</v>
      </c>
      <c r="B315" s="982">
        <v>1931</v>
      </c>
      <c r="C315" s="982">
        <v>2</v>
      </c>
      <c r="D315" s="1016" t="s">
        <v>5122</v>
      </c>
      <c r="E315" s="984" t="s">
        <v>3830</v>
      </c>
      <c r="F315" s="1013" t="s">
        <v>8452</v>
      </c>
      <c r="G315" s="647">
        <v>235</v>
      </c>
      <c r="H315" s="966">
        <v>125</v>
      </c>
      <c r="I315" s="956">
        <v>110</v>
      </c>
      <c r="J315" s="578"/>
      <c r="K315" s="651"/>
      <c r="L315" s="869">
        <f t="shared" si="22"/>
        <v>0</v>
      </c>
      <c r="M315" s="864"/>
      <c r="N315" s="579"/>
      <c r="O315" s="861">
        <f t="shared" si="20"/>
        <v>0</v>
      </c>
      <c r="P315" s="577"/>
      <c r="Q315" s="652"/>
      <c r="R315" s="862">
        <f t="shared" si="21"/>
        <v>0</v>
      </c>
      <c r="S315" s="536">
        <f t="shared" si="23"/>
        <v>0</v>
      </c>
      <c r="T315" s="536"/>
      <c r="U315" s="537">
        <f t="shared" si="24"/>
        <v>0</v>
      </c>
    </row>
    <row r="316" spans="1:21" ht="10.199999999999999" x14ac:dyDescent="0.2">
      <c r="A316" s="981" t="s">
        <v>1128</v>
      </c>
      <c r="B316" s="982" t="s">
        <v>4324</v>
      </c>
      <c r="C316" s="982">
        <v>2</v>
      </c>
      <c r="D316" s="1015" t="s">
        <v>137</v>
      </c>
      <c r="E316" s="984" t="s">
        <v>12893</v>
      </c>
      <c r="F316" s="1013" t="s">
        <v>8417</v>
      </c>
      <c r="G316" s="647">
        <v>0.3</v>
      </c>
      <c r="H316" s="966">
        <v>0.2</v>
      </c>
      <c r="I316" s="956">
        <v>0.2</v>
      </c>
      <c r="J316" s="578"/>
      <c r="K316" s="651"/>
      <c r="L316" s="869">
        <f t="shared" si="22"/>
        <v>0</v>
      </c>
      <c r="M316" s="440">
        <v>1</v>
      </c>
      <c r="N316" s="579"/>
      <c r="O316" s="861">
        <f t="shared" si="20"/>
        <v>0.2</v>
      </c>
      <c r="P316" s="1049">
        <v>8</v>
      </c>
      <c r="Q316" s="652"/>
      <c r="R316" s="862">
        <f t="shared" si="21"/>
        <v>1.6</v>
      </c>
      <c r="S316" s="536">
        <f t="shared" si="23"/>
        <v>9</v>
      </c>
      <c r="T316" s="536"/>
      <c r="U316" s="537">
        <f t="shared" si="24"/>
        <v>1.8</v>
      </c>
    </row>
    <row r="317" spans="1:21" ht="10.199999999999999" x14ac:dyDescent="0.2">
      <c r="A317" s="981" t="s">
        <v>5870</v>
      </c>
      <c r="B317" s="982" t="s">
        <v>4324</v>
      </c>
      <c r="C317" s="982">
        <v>2</v>
      </c>
      <c r="D317" s="1015" t="s">
        <v>137</v>
      </c>
      <c r="E317" s="984" t="s">
        <v>12894</v>
      </c>
      <c r="F317" s="1013" t="s">
        <v>8417</v>
      </c>
      <c r="G317" s="647">
        <v>0.3</v>
      </c>
      <c r="H317" s="966">
        <v>0.2</v>
      </c>
      <c r="I317" s="956">
        <v>0.2</v>
      </c>
      <c r="J317" s="1051">
        <v>2</v>
      </c>
      <c r="K317" s="651"/>
      <c r="L317" s="869">
        <f t="shared" si="22"/>
        <v>0.6</v>
      </c>
      <c r="M317" s="440">
        <v>3</v>
      </c>
      <c r="N317" s="579"/>
      <c r="O317" s="861">
        <f t="shared" si="20"/>
        <v>0.60000000000000009</v>
      </c>
      <c r="P317" s="1049">
        <v>8</v>
      </c>
      <c r="Q317" s="652"/>
      <c r="R317" s="862">
        <f t="shared" si="21"/>
        <v>1.6</v>
      </c>
      <c r="S317" s="536">
        <f t="shared" si="23"/>
        <v>13</v>
      </c>
      <c r="T317" s="536"/>
      <c r="U317" s="537">
        <f t="shared" si="24"/>
        <v>2.8000000000000003</v>
      </c>
    </row>
    <row r="318" spans="1:21" ht="10.199999999999999" x14ac:dyDescent="0.2">
      <c r="A318" s="981" t="s">
        <v>1129</v>
      </c>
      <c r="B318" s="982" t="s">
        <v>4324</v>
      </c>
      <c r="C318" s="982">
        <v>2</v>
      </c>
      <c r="D318" s="1015" t="s">
        <v>151</v>
      </c>
      <c r="E318" s="984" t="s">
        <v>3835</v>
      </c>
      <c r="F318" s="1013" t="s">
        <v>8417</v>
      </c>
      <c r="G318" s="647">
        <v>0.3</v>
      </c>
      <c r="H318" s="966">
        <v>0.2</v>
      </c>
      <c r="I318" s="956">
        <v>0.2</v>
      </c>
      <c r="J318" s="1051">
        <v>1</v>
      </c>
      <c r="K318" s="651"/>
      <c r="L318" s="869">
        <f t="shared" si="22"/>
        <v>0.3</v>
      </c>
      <c r="M318" s="440">
        <v>3</v>
      </c>
      <c r="N318" s="579"/>
      <c r="O318" s="861">
        <f t="shared" si="20"/>
        <v>0.60000000000000009</v>
      </c>
      <c r="P318" s="1049">
        <v>9</v>
      </c>
      <c r="Q318" s="652"/>
      <c r="R318" s="862">
        <f t="shared" si="21"/>
        <v>1.8</v>
      </c>
      <c r="S318" s="536">
        <f t="shared" si="23"/>
        <v>13</v>
      </c>
      <c r="T318" s="536"/>
      <c r="U318" s="537">
        <f t="shared" si="24"/>
        <v>2.7</v>
      </c>
    </row>
    <row r="319" spans="1:21" ht="10.199999999999999" x14ac:dyDescent="0.2">
      <c r="A319" s="981" t="s">
        <v>1130</v>
      </c>
      <c r="B319" s="982" t="s">
        <v>4324</v>
      </c>
      <c r="C319" s="982">
        <v>2</v>
      </c>
      <c r="D319" s="1015" t="s">
        <v>935</v>
      </c>
      <c r="E319" s="984" t="s">
        <v>3825</v>
      </c>
      <c r="F319" s="1013" t="s">
        <v>8417</v>
      </c>
      <c r="G319" s="647">
        <v>0.3</v>
      </c>
      <c r="H319" s="966">
        <v>0.2</v>
      </c>
      <c r="I319" s="956">
        <v>0.2</v>
      </c>
      <c r="J319" s="1051">
        <v>3</v>
      </c>
      <c r="K319" s="651"/>
      <c r="L319" s="869">
        <f t="shared" si="22"/>
        <v>0.89999999999999991</v>
      </c>
      <c r="M319" s="440">
        <v>2</v>
      </c>
      <c r="N319" s="579"/>
      <c r="O319" s="861">
        <f t="shared" si="20"/>
        <v>0.4</v>
      </c>
      <c r="P319" s="1049">
        <v>9</v>
      </c>
      <c r="Q319" s="652"/>
      <c r="R319" s="862">
        <f t="shared" si="21"/>
        <v>1.8</v>
      </c>
      <c r="S319" s="536">
        <f t="shared" si="23"/>
        <v>14</v>
      </c>
      <c r="T319" s="536"/>
      <c r="U319" s="537">
        <f t="shared" si="24"/>
        <v>3.0999999999999996</v>
      </c>
    </row>
    <row r="320" spans="1:21" ht="10.199999999999999" x14ac:dyDescent="0.2">
      <c r="A320" s="981" t="s">
        <v>1131</v>
      </c>
      <c r="B320" s="982" t="s">
        <v>4324</v>
      </c>
      <c r="C320" s="982">
        <v>2</v>
      </c>
      <c r="D320" s="1015" t="s">
        <v>139</v>
      </c>
      <c r="E320" s="984" t="s">
        <v>3818</v>
      </c>
      <c r="F320" s="1013" t="s">
        <v>8468</v>
      </c>
      <c r="G320" s="647">
        <v>0.7</v>
      </c>
      <c r="H320" s="966">
        <v>0.2</v>
      </c>
      <c r="I320" s="956">
        <v>0.2</v>
      </c>
      <c r="J320" s="578"/>
      <c r="K320" s="651"/>
      <c r="L320" s="869">
        <f t="shared" si="22"/>
        <v>0</v>
      </c>
      <c r="M320" s="440">
        <v>2</v>
      </c>
      <c r="N320" s="579"/>
      <c r="O320" s="861">
        <f t="shared" si="20"/>
        <v>0.4</v>
      </c>
      <c r="P320" s="1049">
        <v>9</v>
      </c>
      <c r="Q320" s="652"/>
      <c r="R320" s="862">
        <f t="shared" si="21"/>
        <v>1.8</v>
      </c>
      <c r="S320" s="536">
        <f t="shared" si="23"/>
        <v>11</v>
      </c>
      <c r="T320" s="536"/>
      <c r="U320" s="537">
        <f t="shared" si="24"/>
        <v>2.2000000000000002</v>
      </c>
    </row>
    <row r="321" spans="1:21" ht="10.199999999999999" x14ac:dyDescent="0.2">
      <c r="A321" s="981" t="s">
        <v>1132</v>
      </c>
      <c r="B321" s="982" t="s">
        <v>4324</v>
      </c>
      <c r="C321" s="982">
        <v>2</v>
      </c>
      <c r="D321" s="1015" t="s">
        <v>122</v>
      </c>
      <c r="E321" s="984" t="s">
        <v>12895</v>
      </c>
      <c r="F321" s="1013" t="s">
        <v>8468</v>
      </c>
      <c r="G321" s="647">
        <v>3</v>
      </c>
      <c r="H321" s="966">
        <v>1.8</v>
      </c>
      <c r="I321" s="956">
        <v>0.3</v>
      </c>
      <c r="J321" s="578"/>
      <c r="K321" s="651"/>
      <c r="L321" s="869">
        <f t="shared" si="22"/>
        <v>0</v>
      </c>
      <c r="M321" s="440">
        <v>2</v>
      </c>
      <c r="N321" s="579"/>
      <c r="O321" s="861">
        <f t="shared" si="20"/>
        <v>3.6</v>
      </c>
      <c r="P321" s="1049">
        <v>9</v>
      </c>
      <c r="Q321" s="652"/>
      <c r="R321" s="862">
        <f t="shared" si="21"/>
        <v>2.6999999999999997</v>
      </c>
      <c r="S321" s="536">
        <f t="shared" si="23"/>
        <v>11</v>
      </c>
      <c r="T321" s="536"/>
      <c r="U321" s="537">
        <f t="shared" si="24"/>
        <v>6.3</v>
      </c>
    </row>
    <row r="322" spans="1:21" ht="10.199999999999999" x14ac:dyDescent="0.2">
      <c r="A322" s="981" t="s">
        <v>1133</v>
      </c>
      <c r="B322" s="982" t="s">
        <v>4324</v>
      </c>
      <c r="C322" s="982">
        <v>2</v>
      </c>
      <c r="D322" s="1015" t="s">
        <v>5097</v>
      </c>
      <c r="E322" s="984" t="s">
        <v>12893</v>
      </c>
      <c r="F322" s="1013" t="s">
        <v>8417</v>
      </c>
      <c r="G322" s="647">
        <v>0.6</v>
      </c>
      <c r="H322" s="966">
        <v>0.3</v>
      </c>
      <c r="I322" s="956">
        <v>0.4</v>
      </c>
      <c r="J322" s="578"/>
      <c r="K322" s="651"/>
      <c r="L322" s="869">
        <f t="shared" si="22"/>
        <v>0</v>
      </c>
      <c r="M322" s="440">
        <v>1</v>
      </c>
      <c r="N322" s="579"/>
      <c r="O322" s="861">
        <f t="shared" si="20"/>
        <v>0.3</v>
      </c>
      <c r="P322" s="577"/>
      <c r="Q322" s="652"/>
      <c r="R322" s="862">
        <f t="shared" si="21"/>
        <v>0</v>
      </c>
      <c r="S322" s="536">
        <f t="shared" si="23"/>
        <v>1</v>
      </c>
      <c r="T322" s="536"/>
      <c r="U322" s="537">
        <f t="shared" si="24"/>
        <v>0.3</v>
      </c>
    </row>
    <row r="323" spans="1:21" ht="12" customHeight="1" x14ac:dyDescent="0.2">
      <c r="A323" s="981" t="s">
        <v>5871</v>
      </c>
      <c r="B323" s="982" t="s">
        <v>4324</v>
      </c>
      <c r="C323" s="982">
        <v>2</v>
      </c>
      <c r="D323" s="1015" t="s">
        <v>5097</v>
      </c>
      <c r="E323" s="984" t="s">
        <v>12894</v>
      </c>
      <c r="F323" s="1013" t="s">
        <v>8417</v>
      </c>
      <c r="G323" s="647">
        <v>2</v>
      </c>
      <c r="H323" s="966">
        <v>0.9</v>
      </c>
      <c r="I323" s="956">
        <v>1.3</v>
      </c>
      <c r="J323" s="578"/>
      <c r="K323" s="651"/>
      <c r="L323" s="869">
        <f t="shared" si="22"/>
        <v>0</v>
      </c>
      <c r="M323" s="864"/>
      <c r="N323" s="579"/>
      <c r="O323" s="861">
        <f t="shared" si="20"/>
        <v>0</v>
      </c>
      <c r="P323" s="577"/>
      <c r="Q323" s="652"/>
      <c r="R323" s="862">
        <f t="shared" si="21"/>
        <v>0</v>
      </c>
      <c r="S323" s="536">
        <f t="shared" si="23"/>
        <v>0</v>
      </c>
      <c r="T323" s="536"/>
      <c r="U323" s="537">
        <f t="shared" si="24"/>
        <v>0</v>
      </c>
    </row>
    <row r="324" spans="1:21" ht="10.199999999999999" x14ac:dyDescent="0.2">
      <c r="A324" s="981" t="s">
        <v>59</v>
      </c>
      <c r="B324" s="982" t="s">
        <v>4325</v>
      </c>
      <c r="C324" s="982">
        <v>2</v>
      </c>
      <c r="D324" s="1015" t="s">
        <v>153</v>
      </c>
      <c r="E324" s="984" t="s">
        <v>12788</v>
      </c>
      <c r="F324" s="1013" t="s">
        <v>8469</v>
      </c>
      <c r="G324" s="647">
        <v>2.8</v>
      </c>
      <c r="H324" s="966">
        <v>1</v>
      </c>
      <c r="I324" s="956">
        <v>0.5</v>
      </c>
      <c r="J324" s="578"/>
      <c r="K324" s="651"/>
      <c r="L324" s="869">
        <f t="shared" si="22"/>
        <v>0</v>
      </c>
      <c r="M324" s="440">
        <v>1</v>
      </c>
      <c r="N324" s="579"/>
      <c r="O324" s="861">
        <f t="shared" si="20"/>
        <v>1</v>
      </c>
      <c r="P324" s="1049">
        <v>9</v>
      </c>
      <c r="Q324" s="652"/>
      <c r="R324" s="862">
        <f t="shared" si="21"/>
        <v>4.5</v>
      </c>
      <c r="S324" s="536">
        <f t="shared" si="23"/>
        <v>10</v>
      </c>
      <c r="T324" s="536"/>
      <c r="U324" s="537">
        <f t="shared" si="24"/>
        <v>5.5</v>
      </c>
    </row>
    <row r="325" spans="1:21" ht="10.199999999999999" x14ac:dyDescent="0.2">
      <c r="A325" s="981" t="s">
        <v>1135</v>
      </c>
      <c r="B325" s="982" t="s">
        <v>4325</v>
      </c>
      <c r="C325" s="982">
        <v>2</v>
      </c>
      <c r="D325" s="1015" t="s">
        <v>130</v>
      </c>
      <c r="E325" s="984" t="s">
        <v>3834</v>
      </c>
      <c r="F325" s="1013" t="s">
        <v>8469</v>
      </c>
      <c r="G325" s="647">
        <v>0.5</v>
      </c>
      <c r="H325" s="966">
        <v>0.3</v>
      </c>
      <c r="I325" s="956">
        <v>0.3</v>
      </c>
      <c r="J325" s="578"/>
      <c r="K325" s="651"/>
      <c r="L325" s="869">
        <f t="shared" si="22"/>
        <v>0</v>
      </c>
      <c r="M325" s="440">
        <v>1</v>
      </c>
      <c r="N325" s="579"/>
      <c r="O325" s="861">
        <f t="shared" ref="O325:O388" si="25">H325*M325</f>
        <v>0.3</v>
      </c>
      <c r="P325" s="1049">
        <v>9</v>
      </c>
      <c r="Q325" s="652"/>
      <c r="R325" s="862">
        <f t="shared" ref="R325:R388" si="26">I325*P325</f>
        <v>2.6999999999999997</v>
      </c>
      <c r="S325" s="536">
        <f t="shared" si="23"/>
        <v>10</v>
      </c>
      <c r="T325" s="536"/>
      <c r="U325" s="537">
        <f t="shared" si="24"/>
        <v>2.9999999999999996</v>
      </c>
    </row>
    <row r="326" spans="1:21" ht="10.199999999999999" x14ac:dyDescent="0.2">
      <c r="A326" s="981" t="s">
        <v>1134</v>
      </c>
      <c r="B326" s="982" t="s">
        <v>4325</v>
      </c>
      <c r="C326" s="982">
        <v>2</v>
      </c>
      <c r="D326" s="1015" t="s">
        <v>992</v>
      </c>
      <c r="E326" s="984" t="s">
        <v>3817</v>
      </c>
      <c r="F326" s="1013" t="s">
        <v>8469</v>
      </c>
      <c r="G326" s="647">
        <v>4.5999999999999996</v>
      </c>
      <c r="H326" s="966">
        <v>2</v>
      </c>
      <c r="I326" s="956">
        <v>1.3</v>
      </c>
      <c r="J326" s="578"/>
      <c r="K326" s="651"/>
      <c r="L326" s="869">
        <f t="shared" ref="L326:L389" si="27">G326*J326</f>
        <v>0</v>
      </c>
      <c r="M326" s="440">
        <v>1</v>
      </c>
      <c r="N326" s="579"/>
      <c r="O326" s="861">
        <f t="shared" si="25"/>
        <v>2</v>
      </c>
      <c r="P326" s="1049">
        <v>1</v>
      </c>
      <c r="Q326" s="1061"/>
      <c r="R326" s="862">
        <f t="shared" si="26"/>
        <v>1.3</v>
      </c>
      <c r="S326" s="536">
        <f t="shared" ref="S326:S389" si="28">J326+M326+P326</f>
        <v>2</v>
      </c>
      <c r="T326" s="536"/>
      <c r="U326" s="537">
        <f t="shared" ref="U326:U389" si="29">L326+O326+R326</f>
        <v>3.3</v>
      </c>
    </row>
    <row r="327" spans="1:21" ht="10.199999999999999" x14ac:dyDescent="0.2">
      <c r="A327" s="981" t="s">
        <v>1136</v>
      </c>
      <c r="B327" s="982" t="s">
        <v>4325</v>
      </c>
      <c r="C327" s="982">
        <v>2</v>
      </c>
      <c r="D327" s="1015" t="s">
        <v>948</v>
      </c>
      <c r="E327" s="984" t="s">
        <v>3901</v>
      </c>
      <c r="F327" s="1013" t="s">
        <v>8469</v>
      </c>
      <c r="G327" s="647">
        <v>0.3</v>
      </c>
      <c r="H327" s="966">
        <v>0.2</v>
      </c>
      <c r="I327" s="956">
        <v>0.2</v>
      </c>
      <c r="J327" s="578"/>
      <c r="K327" s="651"/>
      <c r="L327" s="869">
        <f t="shared" si="27"/>
        <v>0</v>
      </c>
      <c r="M327" s="440">
        <v>1</v>
      </c>
      <c r="N327" s="579"/>
      <c r="O327" s="861">
        <f t="shared" si="25"/>
        <v>0.2</v>
      </c>
      <c r="P327" s="1049">
        <v>9</v>
      </c>
      <c r="Q327" s="652"/>
      <c r="R327" s="862">
        <f t="shared" si="26"/>
        <v>1.8</v>
      </c>
      <c r="S327" s="536">
        <f t="shared" si="28"/>
        <v>10</v>
      </c>
      <c r="T327" s="536"/>
      <c r="U327" s="537">
        <f t="shared" si="29"/>
        <v>2</v>
      </c>
    </row>
    <row r="328" spans="1:21" ht="10.199999999999999" x14ac:dyDescent="0.2">
      <c r="A328" s="981" t="s">
        <v>1137</v>
      </c>
      <c r="B328" s="982" t="s">
        <v>4325</v>
      </c>
      <c r="C328" s="982">
        <v>2</v>
      </c>
      <c r="D328" s="1015" t="s">
        <v>1052</v>
      </c>
      <c r="E328" s="984" t="s">
        <v>3902</v>
      </c>
      <c r="F328" s="1013" t="s">
        <v>8469</v>
      </c>
      <c r="G328" s="647">
        <v>1</v>
      </c>
      <c r="H328" s="966">
        <v>0.5</v>
      </c>
      <c r="I328" s="956">
        <v>0.4</v>
      </c>
      <c r="J328" s="578"/>
      <c r="K328" s="651"/>
      <c r="L328" s="869">
        <f t="shared" si="27"/>
        <v>0</v>
      </c>
      <c r="M328" s="440">
        <v>1</v>
      </c>
      <c r="N328" s="579"/>
      <c r="O328" s="861">
        <f t="shared" si="25"/>
        <v>0.5</v>
      </c>
      <c r="P328" s="1049">
        <v>9</v>
      </c>
      <c r="Q328" s="652"/>
      <c r="R328" s="862">
        <f t="shared" si="26"/>
        <v>3.6</v>
      </c>
      <c r="S328" s="536">
        <f t="shared" si="28"/>
        <v>10</v>
      </c>
      <c r="T328" s="536"/>
      <c r="U328" s="537">
        <f t="shared" si="29"/>
        <v>4.0999999999999996</v>
      </c>
    </row>
    <row r="329" spans="1:21" ht="10.199999999999999" x14ac:dyDescent="0.2">
      <c r="A329" s="981" t="s">
        <v>1138</v>
      </c>
      <c r="B329" s="982" t="s">
        <v>4325</v>
      </c>
      <c r="C329" s="982">
        <v>2</v>
      </c>
      <c r="D329" s="1015" t="s">
        <v>919</v>
      </c>
      <c r="E329" s="984" t="s">
        <v>3816</v>
      </c>
      <c r="F329" s="1013" t="s">
        <v>8469</v>
      </c>
      <c r="G329" s="647">
        <v>0.3</v>
      </c>
      <c r="H329" s="966">
        <v>0.2</v>
      </c>
      <c r="I329" s="956">
        <v>0.3</v>
      </c>
      <c r="J329" s="578"/>
      <c r="K329" s="651"/>
      <c r="L329" s="869">
        <f t="shared" si="27"/>
        <v>0</v>
      </c>
      <c r="M329" s="440">
        <v>1</v>
      </c>
      <c r="N329" s="579"/>
      <c r="O329" s="861">
        <f t="shared" si="25"/>
        <v>0.2</v>
      </c>
      <c r="P329" s="1049">
        <v>9</v>
      </c>
      <c r="Q329" s="652"/>
      <c r="R329" s="862">
        <f t="shared" si="26"/>
        <v>2.6999999999999997</v>
      </c>
      <c r="S329" s="536">
        <f t="shared" si="28"/>
        <v>10</v>
      </c>
      <c r="T329" s="536"/>
      <c r="U329" s="537">
        <f t="shared" si="29"/>
        <v>2.9</v>
      </c>
    </row>
    <row r="330" spans="1:21" ht="10.199999999999999" x14ac:dyDescent="0.2">
      <c r="A330" s="981" t="s">
        <v>1139</v>
      </c>
      <c r="B330" s="982" t="s">
        <v>4325</v>
      </c>
      <c r="C330" s="982">
        <v>2</v>
      </c>
      <c r="D330" s="1015" t="s">
        <v>1029</v>
      </c>
      <c r="E330" s="984" t="s">
        <v>3903</v>
      </c>
      <c r="F330" s="1013" t="s">
        <v>8469</v>
      </c>
      <c r="G330" s="647">
        <v>75</v>
      </c>
      <c r="H330" s="966">
        <v>42</v>
      </c>
      <c r="I330" s="956">
        <v>2.5</v>
      </c>
      <c r="J330" s="578"/>
      <c r="K330" s="651"/>
      <c r="L330" s="869">
        <f t="shared" si="27"/>
        <v>0</v>
      </c>
      <c r="M330" s="864"/>
      <c r="N330" s="579"/>
      <c r="O330" s="861">
        <f t="shared" si="25"/>
        <v>0</v>
      </c>
      <c r="P330" s="577"/>
      <c r="Q330" s="652"/>
      <c r="R330" s="862">
        <f t="shared" si="26"/>
        <v>0</v>
      </c>
      <c r="S330" s="536">
        <f t="shared" si="28"/>
        <v>0</v>
      </c>
      <c r="T330" s="536"/>
      <c r="U330" s="537">
        <f t="shared" si="29"/>
        <v>0</v>
      </c>
    </row>
    <row r="331" spans="1:21" ht="10.199999999999999" x14ac:dyDescent="0.2">
      <c r="A331" s="981" t="s">
        <v>1140</v>
      </c>
      <c r="B331" s="982" t="s">
        <v>4325</v>
      </c>
      <c r="C331" s="982">
        <v>2</v>
      </c>
      <c r="D331" s="1015" t="s">
        <v>3844</v>
      </c>
      <c r="E331" s="984" t="s">
        <v>3813</v>
      </c>
      <c r="F331" s="1013" t="s">
        <v>8469</v>
      </c>
      <c r="G331" s="647">
        <v>8</v>
      </c>
      <c r="H331" s="966">
        <v>3.5</v>
      </c>
      <c r="I331" s="956">
        <v>0.3</v>
      </c>
      <c r="J331" s="578"/>
      <c r="K331" s="651"/>
      <c r="L331" s="869">
        <f t="shared" si="27"/>
        <v>0</v>
      </c>
      <c r="M331" s="440">
        <v>1</v>
      </c>
      <c r="N331" s="579"/>
      <c r="O331" s="861">
        <f t="shared" si="25"/>
        <v>3.5</v>
      </c>
      <c r="P331" s="1049">
        <v>9</v>
      </c>
      <c r="Q331" s="652"/>
      <c r="R331" s="862">
        <f t="shared" si="26"/>
        <v>2.6999999999999997</v>
      </c>
      <c r="S331" s="536">
        <f t="shared" si="28"/>
        <v>10</v>
      </c>
      <c r="T331" s="536"/>
      <c r="U331" s="537">
        <f t="shared" si="29"/>
        <v>6.1999999999999993</v>
      </c>
    </row>
    <row r="332" spans="1:21" ht="10.199999999999999" x14ac:dyDescent="0.2">
      <c r="A332" s="981" t="s">
        <v>1141</v>
      </c>
      <c r="B332" s="982" t="s">
        <v>4325</v>
      </c>
      <c r="C332" s="982">
        <v>2</v>
      </c>
      <c r="D332" s="1015" t="s">
        <v>3873</v>
      </c>
      <c r="E332" s="984" t="s">
        <v>3816</v>
      </c>
      <c r="F332" s="1013" t="s">
        <v>8469</v>
      </c>
      <c r="G332" s="647">
        <v>215</v>
      </c>
      <c r="H332" s="966">
        <v>85</v>
      </c>
      <c r="I332" s="956">
        <v>5.5</v>
      </c>
      <c r="J332" s="578"/>
      <c r="K332" s="651"/>
      <c r="L332" s="869">
        <f t="shared" si="27"/>
        <v>0</v>
      </c>
      <c r="M332" s="864"/>
      <c r="N332" s="579"/>
      <c r="O332" s="861">
        <f t="shared" si="25"/>
        <v>0</v>
      </c>
      <c r="P332" s="1049">
        <v>1</v>
      </c>
      <c r="Q332" s="652"/>
      <c r="R332" s="862">
        <f t="shared" si="26"/>
        <v>5.5</v>
      </c>
      <c r="S332" s="536">
        <f t="shared" si="28"/>
        <v>1</v>
      </c>
      <c r="T332" s="536"/>
      <c r="U332" s="537">
        <f t="shared" si="29"/>
        <v>5.5</v>
      </c>
    </row>
    <row r="333" spans="1:21" ht="10.95" customHeight="1" x14ac:dyDescent="0.2">
      <c r="A333" s="981" t="s">
        <v>1142</v>
      </c>
      <c r="B333" s="982" t="s">
        <v>4325</v>
      </c>
      <c r="C333" s="982">
        <v>2</v>
      </c>
      <c r="D333" s="1015" t="s">
        <v>3874</v>
      </c>
      <c r="E333" s="984" t="s">
        <v>3812</v>
      </c>
      <c r="F333" s="1013" t="s">
        <v>8469</v>
      </c>
      <c r="G333" s="647">
        <v>0.5</v>
      </c>
      <c r="H333" s="966">
        <v>0.3</v>
      </c>
      <c r="I333" s="956">
        <v>0.2</v>
      </c>
      <c r="J333" s="578"/>
      <c r="K333" s="651"/>
      <c r="L333" s="869">
        <f t="shared" si="27"/>
        <v>0</v>
      </c>
      <c r="M333" s="440">
        <v>2</v>
      </c>
      <c r="N333" s="579"/>
      <c r="O333" s="861">
        <f t="shared" si="25"/>
        <v>0.6</v>
      </c>
      <c r="P333" s="1049">
        <v>9</v>
      </c>
      <c r="Q333" s="652"/>
      <c r="R333" s="862">
        <f t="shared" si="26"/>
        <v>1.8</v>
      </c>
      <c r="S333" s="536">
        <f t="shared" si="28"/>
        <v>11</v>
      </c>
      <c r="T333" s="536"/>
      <c r="U333" s="537">
        <f t="shared" si="29"/>
        <v>2.4</v>
      </c>
    </row>
    <row r="334" spans="1:21" ht="10.199999999999999" x14ac:dyDescent="0.2">
      <c r="A334" s="981" t="s">
        <v>1143</v>
      </c>
      <c r="B334" s="982" t="s">
        <v>4325</v>
      </c>
      <c r="C334" s="982">
        <v>2</v>
      </c>
      <c r="D334" s="1015" t="s">
        <v>3900</v>
      </c>
      <c r="E334" s="984" t="s">
        <v>3896</v>
      </c>
      <c r="F334" s="1013" t="s">
        <v>8469</v>
      </c>
      <c r="G334" s="647">
        <v>22</v>
      </c>
      <c r="H334" s="966">
        <v>5</v>
      </c>
      <c r="I334" s="956">
        <v>0.5</v>
      </c>
      <c r="J334" s="578"/>
      <c r="K334" s="651"/>
      <c r="L334" s="869">
        <f t="shared" si="27"/>
        <v>0</v>
      </c>
      <c r="M334" s="440">
        <v>1</v>
      </c>
      <c r="N334" s="579"/>
      <c r="O334" s="861">
        <f t="shared" si="25"/>
        <v>5</v>
      </c>
      <c r="P334" s="1049">
        <v>9</v>
      </c>
      <c r="Q334" s="652"/>
      <c r="R334" s="862">
        <f t="shared" si="26"/>
        <v>4.5</v>
      </c>
      <c r="S334" s="536">
        <f t="shared" si="28"/>
        <v>10</v>
      </c>
      <c r="T334" s="536"/>
      <c r="U334" s="537">
        <f t="shared" si="29"/>
        <v>9.5</v>
      </c>
    </row>
    <row r="335" spans="1:21" ht="10.199999999999999" x14ac:dyDescent="0.2">
      <c r="A335" s="981" t="s">
        <v>1144</v>
      </c>
      <c r="B335" s="982">
        <v>1933</v>
      </c>
      <c r="C335" s="982">
        <v>2</v>
      </c>
      <c r="D335" s="1015" t="s">
        <v>3922</v>
      </c>
      <c r="E335" s="984" t="s">
        <v>3818</v>
      </c>
      <c r="F335" s="1013" t="s">
        <v>8470</v>
      </c>
      <c r="G335" s="647">
        <v>7</v>
      </c>
      <c r="H335" s="966">
        <v>4</v>
      </c>
      <c r="I335" s="956">
        <v>1</v>
      </c>
      <c r="J335" s="578"/>
      <c r="K335" s="651"/>
      <c r="L335" s="869">
        <f t="shared" si="27"/>
        <v>0</v>
      </c>
      <c r="M335" s="440">
        <v>1</v>
      </c>
      <c r="N335" s="579"/>
      <c r="O335" s="861">
        <f t="shared" si="25"/>
        <v>4</v>
      </c>
      <c r="P335" s="1049">
        <v>9</v>
      </c>
      <c r="Q335" s="652"/>
      <c r="R335" s="862">
        <f t="shared" si="26"/>
        <v>9</v>
      </c>
      <c r="S335" s="536">
        <f t="shared" si="28"/>
        <v>10</v>
      </c>
      <c r="T335" s="536"/>
      <c r="U335" s="537">
        <f t="shared" si="29"/>
        <v>13</v>
      </c>
    </row>
    <row r="336" spans="1:21" ht="10.199999999999999" x14ac:dyDescent="0.2">
      <c r="A336" s="981" t="s">
        <v>1145</v>
      </c>
      <c r="B336" s="982">
        <v>1933</v>
      </c>
      <c r="C336" s="982">
        <v>2</v>
      </c>
      <c r="D336" s="1015" t="s">
        <v>3854</v>
      </c>
      <c r="E336" s="984" t="s">
        <v>3812</v>
      </c>
      <c r="F336" s="1013" t="s">
        <v>8471</v>
      </c>
      <c r="G336" s="647">
        <v>42</v>
      </c>
      <c r="H336" s="966">
        <v>20</v>
      </c>
      <c r="I336" s="956">
        <v>9</v>
      </c>
      <c r="J336" s="578"/>
      <c r="K336" s="651"/>
      <c r="L336" s="869">
        <f t="shared" si="27"/>
        <v>0</v>
      </c>
      <c r="M336" s="864"/>
      <c r="N336" s="579"/>
      <c r="O336" s="861">
        <f t="shared" si="25"/>
        <v>0</v>
      </c>
      <c r="P336" s="1049">
        <v>1</v>
      </c>
      <c r="Q336" s="652"/>
      <c r="R336" s="862">
        <f t="shared" si="26"/>
        <v>9</v>
      </c>
      <c r="S336" s="536">
        <f t="shared" si="28"/>
        <v>1</v>
      </c>
      <c r="T336" s="536"/>
      <c r="U336" s="537">
        <f t="shared" si="29"/>
        <v>9</v>
      </c>
    </row>
    <row r="337" spans="1:21" ht="10.199999999999999" x14ac:dyDescent="0.2">
      <c r="A337" s="981" t="s">
        <v>1146</v>
      </c>
      <c r="B337" s="982">
        <v>1933</v>
      </c>
      <c r="C337" s="982">
        <v>2</v>
      </c>
      <c r="D337" s="1015" t="s">
        <v>3856</v>
      </c>
      <c r="E337" s="984" t="s">
        <v>3829</v>
      </c>
      <c r="F337" s="1013" t="s">
        <v>8472</v>
      </c>
      <c r="G337" s="647">
        <v>100</v>
      </c>
      <c r="H337" s="966">
        <v>35</v>
      </c>
      <c r="I337" s="956">
        <v>1.5</v>
      </c>
      <c r="J337" s="578"/>
      <c r="K337" s="651"/>
      <c r="L337" s="869">
        <f t="shared" si="27"/>
        <v>0</v>
      </c>
      <c r="M337" s="864"/>
      <c r="N337" s="579"/>
      <c r="O337" s="861">
        <f t="shared" si="25"/>
        <v>0</v>
      </c>
      <c r="P337" s="1049">
        <v>3</v>
      </c>
      <c r="Q337" s="652"/>
      <c r="R337" s="862">
        <f t="shared" si="26"/>
        <v>4.5</v>
      </c>
      <c r="S337" s="536">
        <f t="shared" si="28"/>
        <v>3</v>
      </c>
      <c r="T337" s="536"/>
      <c r="U337" s="537">
        <f t="shared" si="29"/>
        <v>4.5</v>
      </c>
    </row>
    <row r="338" spans="1:21" ht="10.199999999999999" x14ac:dyDescent="0.2">
      <c r="A338" s="981" t="s">
        <v>1147</v>
      </c>
      <c r="B338" s="982">
        <v>1933</v>
      </c>
      <c r="C338" s="982">
        <v>2</v>
      </c>
      <c r="D338" s="1015" t="s">
        <v>3873</v>
      </c>
      <c r="E338" s="984" t="s">
        <v>3818</v>
      </c>
      <c r="F338" s="1013" t="s">
        <v>8473</v>
      </c>
      <c r="G338" s="647">
        <v>13</v>
      </c>
      <c r="H338" s="966">
        <v>7</v>
      </c>
      <c r="I338" s="956">
        <v>2.5</v>
      </c>
      <c r="J338" s="578"/>
      <c r="K338" s="651"/>
      <c r="L338" s="869">
        <f t="shared" si="27"/>
        <v>0</v>
      </c>
      <c r="M338" s="864"/>
      <c r="N338" s="579"/>
      <c r="O338" s="861">
        <f t="shared" si="25"/>
        <v>0</v>
      </c>
      <c r="P338" s="1049">
        <v>7</v>
      </c>
      <c r="Q338" s="652"/>
      <c r="R338" s="862">
        <f t="shared" si="26"/>
        <v>17.5</v>
      </c>
      <c r="S338" s="536">
        <f t="shared" si="28"/>
        <v>7</v>
      </c>
      <c r="T338" s="536"/>
      <c r="U338" s="537">
        <f t="shared" si="29"/>
        <v>17.5</v>
      </c>
    </row>
    <row r="339" spans="1:21" ht="10.199999999999999" x14ac:dyDescent="0.2">
      <c r="A339" s="981">
        <v>294</v>
      </c>
      <c r="B339" s="982">
        <v>1934</v>
      </c>
      <c r="C339" s="982">
        <v>2</v>
      </c>
      <c r="D339" s="1015" t="s">
        <v>3874</v>
      </c>
      <c r="E339" s="984" t="s">
        <v>3812</v>
      </c>
      <c r="F339" s="1013" t="s">
        <v>8474</v>
      </c>
      <c r="G339" s="647">
        <v>120</v>
      </c>
      <c r="H339" s="966">
        <v>60</v>
      </c>
      <c r="I339" s="956">
        <v>15</v>
      </c>
      <c r="J339" s="578"/>
      <c r="K339" s="651"/>
      <c r="L339" s="869">
        <f t="shared" si="27"/>
        <v>0</v>
      </c>
      <c r="M339" s="864"/>
      <c r="N339" s="579"/>
      <c r="O339" s="861">
        <f t="shared" si="25"/>
        <v>0</v>
      </c>
      <c r="P339" s="577"/>
      <c r="Q339" s="652"/>
      <c r="R339" s="862">
        <f t="shared" si="26"/>
        <v>0</v>
      </c>
      <c r="S339" s="536">
        <f t="shared" si="28"/>
        <v>0</v>
      </c>
      <c r="T339" s="536"/>
      <c r="U339" s="537">
        <f t="shared" si="29"/>
        <v>0</v>
      </c>
    </row>
    <row r="340" spans="1:21" ht="10.199999999999999" x14ac:dyDescent="0.2">
      <c r="A340" s="981" t="s">
        <v>1148</v>
      </c>
      <c r="B340" s="982">
        <v>1934</v>
      </c>
      <c r="C340" s="982">
        <v>2</v>
      </c>
      <c r="D340" s="1015" t="s">
        <v>3843</v>
      </c>
      <c r="E340" s="984" t="s">
        <v>3812</v>
      </c>
      <c r="F340" s="1013" t="s">
        <v>8475</v>
      </c>
      <c r="G340" s="647">
        <v>6</v>
      </c>
      <c r="H340" s="966">
        <v>4</v>
      </c>
      <c r="I340" s="956">
        <v>1</v>
      </c>
      <c r="J340" s="578"/>
      <c r="K340" s="651"/>
      <c r="L340" s="869">
        <f t="shared" si="27"/>
        <v>0</v>
      </c>
      <c r="M340" s="864"/>
      <c r="N340" s="579"/>
      <c r="O340" s="861">
        <f t="shared" si="25"/>
        <v>0</v>
      </c>
      <c r="P340" s="1049">
        <v>5</v>
      </c>
      <c r="Q340" s="652"/>
      <c r="R340" s="862">
        <f t="shared" si="26"/>
        <v>5</v>
      </c>
      <c r="S340" s="536">
        <f t="shared" si="28"/>
        <v>5</v>
      </c>
      <c r="T340" s="536"/>
      <c r="U340" s="537">
        <f t="shared" si="29"/>
        <v>5</v>
      </c>
    </row>
    <row r="341" spans="1:21" ht="10.199999999999999" x14ac:dyDescent="0.2">
      <c r="A341" s="981" t="s">
        <v>1149</v>
      </c>
      <c r="B341" s="982">
        <v>1934</v>
      </c>
      <c r="C341" s="982">
        <v>2</v>
      </c>
      <c r="D341" s="1015" t="s">
        <v>3856</v>
      </c>
      <c r="E341" s="984" t="s">
        <v>3818</v>
      </c>
      <c r="F341" s="1013" t="s">
        <v>8476</v>
      </c>
      <c r="G341" s="647">
        <v>110</v>
      </c>
      <c r="H341" s="966">
        <v>30</v>
      </c>
      <c r="I341" s="956">
        <v>2.2000000000000002</v>
      </c>
      <c r="J341" s="578"/>
      <c r="K341" s="651"/>
      <c r="L341" s="869">
        <f t="shared" si="27"/>
        <v>0</v>
      </c>
      <c r="M341" s="864"/>
      <c r="N341" s="579"/>
      <c r="O341" s="861">
        <f t="shared" si="25"/>
        <v>0</v>
      </c>
      <c r="P341" s="1049">
        <v>5</v>
      </c>
      <c r="Q341" s="652"/>
      <c r="R341" s="862">
        <f t="shared" si="26"/>
        <v>11</v>
      </c>
      <c r="S341" s="536">
        <f t="shared" si="28"/>
        <v>5</v>
      </c>
      <c r="T341" s="536"/>
      <c r="U341" s="537">
        <f t="shared" si="29"/>
        <v>11</v>
      </c>
    </row>
    <row r="342" spans="1:21" ht="10.199999999999999" x14ac:dyDescent="0.2">
      <c r="A342" s="981" t="s">
        <v>1150</v>
      </c>
      <c r="B342" s="982">
        <v>1934</v>
      </c>
      <c r="C342" s="982">
        <v>2</v>
      </c>
      <c r="D342" s="1015" t="s">
        <v>3874</v>
      </c>
      <c r="E342" s="984" t="s">
        <v>3812</v>
      </c>
      <c r="F342" s="1013" t="s">
        <v>8476</v>
      </c>
      <c r="G342" s="647">
        <v>200</v>
      </c>
      <c r="H342" s="966">
        <v>52</v>
      </c>
      <c r="I342" s="956">
        <v>5</v>
      </c>
      <c r="J342" s="578"/>
      <c r="K342" s="651"/>
      <c r="L342" s="869">
        <f t="shared" si="27"/>
        <v>0</v>
      </c>
      <c r="M342" s="864"/>
      <c r="N342" s="579"/>
      <c r="O342" s="861">
        <f t="shared" si="25"/>
        <v>0</v>
      </c>
      <c r="P342" s="1049">
        <v>2</v>
      </c>
      <c r="Q342" s="652"/>
      <c r="R342" s="862">
        <f t="shared" si="26"/>
        <v>10</v>
      </c>
      <c r="S342" s="536">
        <f t="shared" si="28"/>
        <v>2</v>
      </c>
      <c r="T342" s="536"/>
      <c r="U342" s="537">
        <f t="shared" si="29"/>
        <v>10</v>
      </c>
    </row>
    <row r="343" spans="1:21" ht="10.199999999999999" x14ac:dyDescent="0.2">
      <c r="A343" s="981" t="s">
        <v>1151</v>
      </c>
      <c r="B343" s="982">
        <v>1934</v>
      </c>
      <c r="C343" s="982">
        <v>2</v>
      </c>
      <c r="D343" s="1015" t="s">
        <v>5111</v>
      </c>
      <c r="E343" s="984" t="s">
        <v>3816</v>
      </c>
      <c r="F343" s="1013" t="s">
        <v>8477</v>
      </c>
      <c r="G343" s="647">
        <v>8</v>
      </c>
      <c r="H343" s="966">
        <v>4</v>
      </c>
      <c r="I343" s="956">
        <v>0.8</v>
      </c>
      <c r="J343" s="578"/>
      <c r="K343" s="651"/>
      <c r="L343" s="869">
        <f t="shared" si="27"/>
        <v>0</v>
      </c>
      <c r="M343" s="864"/>
      <c r="N343" s="579"/>
      <c r="O343" s="861">
        <f t="shared" si="25"/>
        <v>0</v>
      </c>
      <c r="P343" s="1049">
        <v>8</v>
      </c>
      <c r="Q343" s="652"/>
      <c r="R343" s="862">
        <f t="shared" si="26"/>
        <v>6.4</v>
      </c>
      <c r="S343" s="536">
        <f t="shared" si="28"/>
        <v>8</v>
      </c>
      <c r="T343" s="536"/>
      <c r="U343" s="537">
        <f t="shared" si="29"/>
        <v>6.4</v>
      </c>
    </row>
    <row r="344" spans="1:21" ht="10.199999999999999" x14ac:dyDescent="0.2">
      <c r="A344" s="981" t="s">
        <v>1152</v>
      </c>
      <c r="B344" s="982" t="s">
        <v>5123</v>
      </c>
      <c r="C344" s="982">
        <v>2</v>
      </c>
      <c r="D344" s="1015" t="s">
        <v>3874</v>
      </c>
      <c r="E344" s="984" t="s">
        <v>3812</v>
      </c>
      <c r="F344" s="1013" t="s">
        <v>8478</v>
      </c>
      <c r="G344" s="647">
        <v>35</v>
      </c>
      <c r="H344" s="966">
        <v>15</v>
      </c>
      <c r="I344" s="956">
        <v>2.5</v>
      </c>
      <c r="J344" s="578"/>
      <c r="K344" s="651"/>
      <c r="L344" s="869">
        <f t="shared" si="27"/>
        <v>0</v>
      </c>
      <c r="M344" s="864"/>
      <c r="N344" s="579"/>
      <c r="O344" s="861">
        <f t="shared" si="25"/>
        <v>0</v>
      </c>
      <c r="P344" s="1049">
        <v>6</v>
      </c>
      <c r="Q344" s="652"/>
      <c r="R344" s="862">
        <f t="shared" si="26"/>
        <v>15</v>
      </c>
      <c r="S344" s="536">
        <f t="shared" si="28"/>
        <v>6</v>
      </c>
      <c r="T344" s="536"/>
      <c r="U344" s="537">
        <f t="shared" si="29"/>
        <v>15</v>
      </c>
    </row>
    <row r="345" spans="1:21" ht="10.199999999999999" x14ac:dyDescent="0.2">
      <c r="A345" s="981" t="s">
        <v>1153</v>
      </c>
      <c r="B345" s="982" t="s">
        <v>5123</v>
      </c>
      <c r="C345" s="982">
        <v>2</v>
      </c>
      <c r="D345" s="1015" t="s">
        <v>3874</v>
      </c>
      <c r="E345" s="984" t="s">
        <v>3906</v>
      </c>
      <c r="F345" s="1013" t="s">
        <v>8478</v>
      </c>
      <c r="G345" s="647">
        <v>200</v>
      </c>
      <c r="H345" s="966">
        <v>70</v>
      </c>
      <c r="I345" s="956">
        <v>20</v>
      </c>
      <c r="J345" s="578"/>
      <c r="K345" s="651"/>
      <c r="L345" s="869">
        <f t="shared" si="27"/>
        <v>0</v>
      </c>
      <c r="M345" s="864"/>
      <c r="N345" s="579"/>
      <c r="O345" s="861">
        <f t="shared" si="25"/>
        <v>0</v>
      </c>
      <c r="P345" s="1049">
        <v>3</v>
      </c>
      <c r="Q345" s="652"/>
      <c r="R345" s="862">
        <f t="shared" si="26"/>
        <v>60</v>
      </c>
      <c r="S345" s="536">
        <f t="shared" si="28"/>
        <v>3</v>
      </c>
      <c r="T345" s="536"/>
      <c r="U345" s="537">
        <f t="shared" si="29"/>
        <v>60</v>
      </c>
    </row>
    <row r="346" spans="1:21" ht="10.199999999999999" x14ac:dyDescent="0.2">
      <c r="A346" s="981" t="s">
        <v>12896</v>
      </c>
      <c r="B346" s="982" t="s">
        <v>5123</v>
      </c>
      <c r="C346" s="982">
        <v>2</v>
      </c>
      <c r="D346" s="1015" t="s">
        <v>3874</v>
      </c>
      <c r="E346" s="984" t="s">
        <v>12897</v>
      </c>
      <c r="F346" s="1013" t="s">
        <v>8478</v>
      </c>
      <c r="G346" s="647">
        <v>36000</v>
      </c>
      <c r="H346" s="966">
        <v>26000</v>
      </c>
      <c r="I346" s="956"/>
      <c r="J346" s="578"/>
      <c r="K346" s="651"/>
      <c r="L346" s="869">
        <f t="shared" si="27"/>
        <v>0</v>
      </c>
      <c r="M346" s="864"/>
      <c r="N346" s="579"/>
      <c r="O346" s="861">
        <f t="shared" si="25"/>
        <v>0</v>
      </c>
      <c r="P346" s="577"/>
      <c r="Q346" s="652"/>
      <c r="R346" s="862">
        <f t="shared" si="26"/>
        <v>0</v>
      </c>
      <c r="S346" s="536">
        <f t="shared" si="28"/>
        <v>0</v>
      </c>
      <c r="T346" s="536"/>
      <c r="U346" s="537">
        <f t="shared" si="29"/>
        <v>0</v>
      </c>
    </row>
    <row r="347" spans="1:21" ht="10.199999999999999" x14ac:dyDescent="0.2">
      <c r="A347" s="981" t="s">
        <v>1154</v>
      </c>
      <c r="B347" s="982">
        <v>1935</v>
      </c>
      <c r="C347" s="982">
        <v>2</v>
      </c>
      <c r="D347" s="1015" t="s">
        <v>3845</v>
      </c>
      <c r="E347" s="984" t="s">
        <v>3811</v>
      </c>
      <c r="F347" s="1013" t="s">
        <v>8479</v>
      </c>
      <c r="G347" s="647">
        <v>85</v>
      </c>
      <c r="H347" s="966">
        <v>40</v>
      </c>
      <c r="I347" s="956">
        <v>1</v>
      </c>
      <c r="J347" s="578"/>
      <c r="K347" s="651"/>
      <c r="L347" s="869">
        <f t="shared" si="27"/>
        <v>0</v>
      </c>
      <c r="M347" s="864"/>
      <c r="N347" s="579"/>
      <c r="O347" s="861">
        <f t="shared" si="25"/>
        <v>0</v>
      </c>
      <c r="P347" s="1049">
        <v>9</v>
      </c>
      <c r="Q347" s="652"/>
      <c r="R347" s="862">
        <f t="shared" si="26"/>
        <v>9</v>
      </c>
      <c r="S347" s="536">
        <f t="shared" si="28"/>
        <v>9</v>
      </c>
      <c r="T347" s="536"/>
      <c r="U347" s="537">
        <f t="shared" si="29"/>
        <v>9</v>
      </c>
    </row>
    <row r="348" spans="1:21" ht="10.199999999999999" x14ac:dyDescent="0.2">
      <c r="A348" s="981" t="s">
        <v>12898</v>
      </c>
      <c r="B348" s="982">
        <v>1935</v>
      </c>
      <c r="C348" s="982">
        <v>2</v>
      </c>
      <c r="D348" s="1015" t="s">
        <v>3845</v>
      </c>
      <c r="E348" s="984" t="s">
        <v>12863</v>
      </c>
      <c r="F348" s="1013" t="s">
        <v>8479</v>
      </c>
      <c r="G348" s="647">
        <v>10000</v>
      </c>
      <c r="H348" s="966">
        <v>8000</v>
      </c>
      <c r="I348" s="956"/>
      <c r="J348" s="578"/>
      <c r="K348" s="651"/>
      <c r="L348" s="869">
        <f t="shared" si="27"/>
        <v>0</v>
      </c>
      <c r="M348" s="864"/>
      <c r="N348" s="579"/>
      <c r="O348" s="861">
        <f t="shared" si="25"/>
        <v>0</v>
      </c>
      <c r="P348" s="577"/>
      <c r="Q348" s="652"/>
      <c r="R348" s="862">
        <f t="shared" si="26"/>
        <v>0</v>
      </c>
      <c r="S348" s="536">
        <f t="shared" si="28"/>
        <v>0</v>
      </c>
      <c r="T348" s="536"/>
      <c r="U348" s="537">
        <f t="shared" si="29"/>
        <v>0</v>
      </c>
    </row>
    <row r="349" spans="1:21" ht="10.199999999999999" x14ac:dyDescent="0.2">
      <c r="A349" s="981" t="s">
        <v>1155</v>
      </c>
      <c r="B349" s="982">
        <v>1935</v>
      </c>
      <c r="C349" s="982">
        <v>2</v>
      </c>
      <c r="D349" s="1015" t="s">
        <v>3907</v>
      </c>
      <c r="E349" s="984" t="s">
        <v>3821</v>
      </c>
      <c r="F349" s="1013" t="s">
        <v>8480</v>
      </c>
      <c r="G349" s="647">
        <v>90</v>
      </c>
      <c r="H349" s="966">
        <v>32</v>
      </c>
      <c r="I349" s="956">
        <v>4.5</v>
      </c>
      <c r="J349" s="578"/>
      <c r="K349" s="651"/>
      <c r="L349" s="869">
        <f t="shared" si="27"/>
        <v>0</v>
      </c>
      <c r="M349" s="864"/>
      <c r="N349" s="579"/>
      <c r="O349" s="861">
        <f t="shared" si="25"/>
        <v>0</v>
      </c>
      <c r="P349" s="1049">
        <v>3</v>
      </c>
      <c r="Q349" s="652"/>
      <c r="R349" s="862">
        <f t="shared" si="26"/>
        <v>13.5</v>
      </c>
      <c r="S349" s="536">
        <f t="shared" si="28"/>
        <v>3</v>
      </c>
      <c r="T349" s="536"/>
      <c r="U349" s="537">
        <f t="shared" si="29"/>
        <v>13.5</v>
      </c>
    </row>
    <row r="350" spans="1:21" ht="10.199999999999999" x14ac:dyDescent="0.2">
      <c r="A350" s="981" t="s">
        <v>1156</v>
      </c>
      <c r="B350" s="982">
        <v>1935</v>
      </c>
      <c r="C350" s="982">
        <v>2</v>
      </c>
      <c r="D350" s="1015" t="s">
        <v>3856</v>
      </c>
      <c r="E350" s="984" t="s">
        <v>3811</v>
      </c>
      <c r="F350" s="1013" t="s">
        <v>8481</v>
      </c>
      <c r="G350" s="647">
        <v>65</v>
      </c>
      <c r="H350" s="966">
        <v>22</v>
      </c>
      <c r="I350" s="956">
        <v>1.5</v>
      </c>
      <c r="J350" s="578"/>
      <c r="K350" s="651"/>
      <c r="L350" s="869">
        <f t="shared" si="27"/>
        <v>0</v>
      </c>
      <c r="M350" s="440">
        <v>1</v>
      </c>
      <c r="N350" s="579"/>
      <c r="O350" s="861">
        <f t="shared" si="25"/>
        <v>22</v>
      </c>
      <c r="P350" s="1049">
        <v>5</v>
      </c>
      <c r="Q350" s="652"/>
      <c r="R350" s="862">
        <f t="shared" si="26"/>
        <v>7.5</v>
      </c>
      <c r="S350" s="536">
        <f t="shared" si="28"/>
        <v>6</v>
      </c>
      <c r="T350" s="536"/>
      <c r="U350" s="537">
        <f t="shared" si="29"/>
        <v>29.5</v>
      </c>
    </row>
    <row r="351" spans="1:21" ht="10.199999999999999" x14ac:dyDescent="0.2">
      <c r="A351" s="981" t="s">
        <v>1157</v>
      </c>
      <c r="B351" s="982">
        <v>1935</v>
      </c>
      <c r="C351" s="982">
        <v>2</v>
      </c>
      <c r="D351" s="1015" t="s">
        <v>3873</v>
      </c>
      <c r="E351" s="984" t="s">
        <v>3821</v>
      </c>
      <c r="F351" s="1013" t="s">
        <v>8482</v>
      </c>
      <c r="G351" s="647">
        <v>9</v>
      </c>
      <c r="H351" s="966">
        <v>5</v>
      </c>
      <c r="I351" s="956">
        <v>2</v>
      </c>
      <c r="J351" s="578"/>
      <c r="K351" s="651"/>
      <c r="L351" s="869">
        <f t="shared" si="27"/>
        <v>0</v>
      </c>
      <c r="M351" s="864"/>
      <c r="N351" s="579"/>
      <c r="O351" s="861">
        <f t="shared" si="25"/>
        <v>0</v>
      </c>
      <c r="P351" s="1049">
        <v>1</v>
      </c>
      <c r="Q351" s="652"/>
      <c r="R351" s="862">
        <f t="shared" si="26"/>
        <v>2</v>
      </c>
      <c r="S351" s="536">
        <f t="shared" si="28"/>
        <v>1</v>
      </c>
      <c r="T351" s="536"/>
      <c r="U351" s="537">
        <f t="shared" si="29"/>
        <v>2</v>
      </c>
    </row>
    <row r="352" spans="1:21" ht="10.199999999999999" x14ac:dyDescent="0.2">
      <c r="A352" s="981" t="s">
        <v>1158</v>
      </c>
      <c r="B352" s="982">
        <v>1935</v>
      </c>
      <c r="C352" s="982">
        <v>2</v>
      </c>
      <c r="D352" s="1015" t="s">
        <v>3874</v>
      </c>
      <c r="E352" s="984"/>
      <c r="F352" s="1013" t="s">
        <v>8483</v>
      </c>
      <c r="G352" s="647">
        <v>95</v>
      </c>
      <c r="H352" s="966">
        <v>30</v>
      </c>
      <c r="I352" s="956">
        <v>1.5</v>
      </c>
      <c r="J352" s="578"/>
      <c r="K352" s="651"/>
      <c r="L352" s="869">
        <f t="shared" si="27"/>
        <v>0</v>
      </c>
      <c r="M352" s="864"/>
      <c r="N352" s="579"/>
      <c r="O352" s="861">
        <f t="shared" si="25"/>
        <v>0</v>
      </c>
      <c r="P352" s="1049">
        <v>9</v>
      </c>
      <c r="Q352" s="652"/>
      <c r="R352" s="862">
        <f t="shared" si="26"/>
        <v>13.5</v>
      </c>
      <c r="S352" s="536">
        <f t="shared" si="28"/>
        <v>9</v>
      </c>
      <c r="T352" s="536"/>
      <c r="U352" s="537">
        <f t="shared" si="29"/>
        <v>13.5</v>
      </c>
    </row>
    <row r="353" spans="1:21" ht="10.199999999999999" x14ac:dyDescent="0.2">
      <c r="A353" s="981" t="s">
        <v>1159</v>
      </c>
      <c r="B353" s="982">
        <v>1935</v>
      </c>
      <c r="C353" s="982">
        <v>2</v>
      </c>
      <c r="D353" s="1015" t="s">
        <v>3856</v>
      </c>
      <c r="E353" s="984"/>
      <c r="F353" s="1013" t="s">
        <v>8484</v>
      </c>
      <c r="G353" s="647">
        <v>22</v>
      </c>
      <c r="H353" s="966">
        <v>12</v>
      </c>
      <c r="I353" s="956">
        <v>1</v>
      </c>
      <c r="J353" s="578"/>
      <c r="K353" s="651"/>
      <c r="L353" s="869">
        <f t="shared" si="27"/>
        <v>0</v>
      </c>
      <c r="M353" s="864"/>
      <c r="N353" s="579"/>
      <c r="O353" s="861">
        <f t="shared" si="25"/>
        <v>0</v>
      </c>
      <c r="P353" s="1049">
        <v>2</v>
      </c>
      <c r="Q353" s="652"/>
      <c r="R353" s="862">
        <f t="shared" si="26"/>
        <v>2</v>
      </c>
      <c r="S353" s="536">
        <f t="shared" si="28"/>
        <v>2</v>
      </c>
      <c r="T353" s="536"/>
      <c r="U353" s="537">
        <f t="shared" si="29"/>
        <v>2</v>
      </c>
    </row>
    <row r="354" spans="1:21" ht="10.199999999999999" x14ac:dyDescent="0.2">
      <c r="A354" s="981" t="s">
        <v>1160</v>
      </c>
      <c r="B354" s="982">
        <v>1935</v>
      </c>
      <c r="C354" s="982">
        <v>2</v>
      </c>
      <c r="D354" s="1015" t="s">
        <v>3887</v>
      </c>
      <c r="E354" s="984" t="s">
        <v>3812</v>
      </c>
      <c r="F354" s="1013" t="s">
        <v>8485</v>
      </c>
      <c r="G354" s="647">
        <v>6</v>
      </c>
      <c r="H354" s="966">
        <v>3</v>
      </c>
      <c r="I354" s="956">
        <v>4</v>
      </c>
      <c r="J354" s="578"/>
      <c r="K354" s="651"/>
      <c r="L354" s="869">
        <f t="shared" si="27"/>
        <v>0</v>
      </c>
      <c r="M354" s="440">
        <v>1</v>
      </c>
      <c r="N354" s="579"/>
      <c r="O354" s="861">
        <f t="shared" si="25"/>
        <v>3</v>
      </c>
      <c r="P354" s="577"/>
      <c r="Q354" s="652"/>
      <c r="R354" s="862">
        <f t="shared" si="26"/>
        <v>0</v>
      </c>
      <c r="S354" s="536">
        <f t="shared" si="28"/>
        <v>1</v>
      </c>
      <c r="T354" s="536"/>
      <c r="U354" s="537">
        <f t="shared" si="29"/>
        <v>3</v>
      </c>
    </row>
    <row r="355" spans="1:21" ht="10.199999999999999" x14ac:dyDescent="0.2">
      <c r="A355" s="981" t="s">
        <v>1161</v>
      </c>
      <c r="B355" s="982">
        <v>1935</v>
      </c>
      <c r="C355" s="982">
        <v>2</v>
      </c>
      <c r="D355" s="1015" t="s">
        <v>3908</v>
      </c>
      <c r="E355" s="984" t="s">
        <v>3830</v>
      </c>
      <c r="F355" s="1013" t="s">
        <v>8485</v>
      </c>
      <c r="G355" s="647">
        <v>135</v>
      </c>
      <c r="H355" s="966">
        <v>65</v>
      </c>
      <c r="I355" s="956">
        <v>55</v>
      </c>
      <c r="J355" s="578"/>
      <c r="K355" s="651"/>
      <c r="L355" s="869">
        <f t="shared" si="27"/>
        <v>0</v>
      </c>
      <c r="M355" s="440">
        <v>1</v>
      </c>
      <c r="N355" s="579"/>
      <c r="O355" s="861">
        <f t="shared" si="25"/>
        <v>65</v>
      </c>
      <c r="P355" s="577"/>
      <c r="Q355" s="652"/>
      <c r="R355" s="862">
        <f t="shared" si="26"/>
        <v>0</v>
      </c>
      <c r="S355" s="536">
        <f t="shared" si="28"/>
        <v>1</v>
      </c>
      <c r="T355" s="536"/>
      <c r="U355" s="537">
        <f t="shared" si="29"/>
        <v>65</v>
      </c>
    </row>
    <row r="356" spans="1:21" ht="10.199999999999999" x14ac:dyDescent="0.2">
      <c r="A356" s="981" t="s">
        <v>1162</v>
      </c>
      <c r="B356" s="982">
        <v>1936</v>
      </c>
      <c r="C356" s="982">
        <v>2</v>
      </c>
      <c r="D356" s="1015" t="s">
        <v>3909</v>
      </c>
      <c r="E356" s="984" t="s">
        <v>3829</v>
      </c>
      <c r="F356" s="1013" t="s">
        <v>8486</v>
      </c>
      <c r="G356" s="647">
        <v>25</v>
      </c>
      <c r="H356" s="966">
        <v>11</v>
      </c>
      <c r="I356" s="956">
        <v>11</v>
      </c>
      <c r="J356" s="578"/>
      <c r="K356" s="651"/>
      <c r="L356" s="869">
        <f t="shared" si="27"/>
        <v>0</v>
      </c>
      <c r="M356" s="864"/>
      <c r="N356" s="579"/>
      <c r="O356" s="861">
        <f t="shared" si="25"/>
        <v>0</v>
      </c>
      <c r="P356" s="577"/>
      <c r="Q356" s="652"/>
      <c r="R356" s="862">
        <f t="shared" si="26"/>
        <v>0</v>
      </c>
      <c r="S356" s="536">
        <f t="shared" si="28"/>
        <v>0</v>
      </c>
      <c r="T356" s="536"/>
      <c r="U356" s="537">
        <f t="shared" si="29"/>
        <v>0</v>
      </c>
    </row>
    <row r="357" spans="1:21" ht="10.199999999999999" x14ac:dyDescent="0.2">
      <c r="A357" s="981" t="s">
        <v>1163</v>
      </c>
      <c r="B357" s="982">
        <v>1936</v>
      </c>
      <c r="C357" s="982">
        <v>2</v>
      </c>
      <c r="D357" s="1015" t="s">
        <v>3856</v>
      </c>
      <c r="E357" s="984" t="s">
        <v>3821</v>
      </c>
      <c r="F357" s="1013" t="s">
        <v>8487</v>
      </c>
      <c r="G357" s="647">
        <v>45</v>
      </c>
      <c r="H357" s="966">
        <v>20</v>
      </c>
      <c r="I357" s="956">
        <v>2.5</v>
      </c>
      <c r="J357" s="578"/>
      <c r="K357" s="651"/>
      <c r="L357" s="869">
        <f t="shared" si="27"/>
        <v>0</v>
      </c>
      <c r="M357" s="864"/>
      <c r="N357" s="579"/>
      <c r="O357" s="861">
        <f t="shared" si="25"/>
        <v>0</v>
      </c>
      <c r="P357" s="1049">
        <v>9</v>
      </c>
      <c r="Q357" s="652"/>
      <c r="R357" s="862">
        <f t="shared" si="26"/>
        <v>22.5</v>
      </c>
      <c r="S357" s="536">
        <f t="shared" si="28"/>
        <v>9</v>
      </c>
      <c r="T357" s="536"/>
      <c r="U357" s="537">
        <f t="shared" si="29"/>
        <v>22.5</v>
      </c>
    </row>
    <row r="358" spans="1:21" ht="10.199999999999999" x14ac:dyDescent="0.2">
      <c r="A358" s="981" t="s">
        <v>1164</v>
      </c>
      <c r="B358" s="982">
        <v>1936</v>
      </c>
      <c r="C358" s="982">
        <v>2</v>
      </c>
      <c r="D358" s="1015" t="s">
        <v>3845</v>
      </c>
      <c r="E358" s="984" t="s">
        <v>3812</v>
      </c>
      <c r="F358" s="1013" t="s">
        <v>8488</v>
      </c>
      <c r="G358" s="647">
        <v>7</v>
      </c>
      <c r="H358" s="965">
        <v>4</v>
      </c>
      <c r="I358" s="956">
        <v>0.5</v>
      </c>
      <c r="J358" s="578"/>
      <c r="K358" s="651"/>
      <c r="L358" s="869">
        <f t="shared" si="27"/>
        <v>0</v>
      </c>
      <c r="M358" s="440">
        <v>1</v>
      </c>
      <c r="N358" s="579"/>
      <c r="O358" s="861">
        <f t="shared" si="25"/>
        <v>4</v>
      </c>
      <c r="P358" s="1049">
        <v>9</v>
      </c>
      <c r="Q358" s="652"/>
      <c r="R358" s="862">
        <f t="shared" si="26"/>
        <v>4.5</v>
      </c>
      <c r="S358" s="536">
        <f t="shared" si="28"/>
        <v>10</v>
      </c>
      <c r="T358" s="536"/>
      <c r="U358" s="537">
        <f t="shared" si="29"/>
        <v>8.5</v>
      </c>
    </row>
    <row r="359" spans="1:21" ht="10.199999999999999" x14ac:dyDescent="0.2">
      <c r="A359" s="981" t="s">
        <v>1165</v>
      </c>
      <c r="B359" s="982">
        <v>1936</v>
      </c>
      <c r="C359" s="982">
        <v>2</v>
      </c>
      <c r="D359" s="1015" t="s">
        <v>3887</v>
      </c>
      <c r="E359" s="984"/>
      <c r="F359" s="1013" t="s">
        <v>8489</v>
      </c>
      <c r="G359" s="647">
        <v>8</v>
      </c>
      <c r="H359" s="966">
        <v>5</v>
      </c>
      <c r="I359" s="956">
        <v>5</v>
      </c>
      <c r="J359" s="578"/>
      <c r="K359" s="651"/>
      <c r="L359" s="869">
        <f t="shared" si="27"/>
        <v>0</v>
      </c>
      <c r="M359" s="440">
        <v>1</v>
      </c>
      <c r="N359" s="579"/>
      <c r="O359" s="861">
        <f t="shared" si="25"/>
        <v>5</v>
      </c>
      <c r="P359" s="577"/>
      <c r="Q359" s="652"/>
      <c r="R359" s="862">
        <f t="shared" si="26"/>
        <v>0</v>
      </c>
      <c r="S359" s="536">
        <f t="shared" si="28"/>
        <v>1</v>
      </c>
      <c r="T359" s="536"/>
      <c r="U359" s="537">
        <f t="shared" si="29"/>
        <v>5</v>
      </c>
    </row>
    <row r="360" spans="1:21" ht="10.199999999999999" x14ac:dyDescent="0.2">
      <c r="A360" s="981" t="s">
        <v>1166</v>
      </c>
      <c r="B360" s="982">
        <v>1936</v>
      </c>
      <c r="C360" s="982">
        <v>2</v>
      </c>
      <c r="D360" s="1015" t="s">
        <v>3856</v>
      </c>
      <c r="E360" s="984"/>
      <c r="F360" s="1013" t="s">
        <v>8490</v>
      </c>
      <c r="G360" s="647">
        <v>45</v>
      </c>
      <c r="H360" s="966">
        <v>20</v>
      </c>
      <c r="I360" s="956">
        <v>3</v>
      </c>
      <c r="J360" s="578"/>
      <c r="K360" s="651"/>
      <c r="L360" s="869">
        <f t="shared" si="27"/>
        <v>0</v>
      </c>
      <c r="M360" s="864"/>
      <c r="N360" s="579"/>
      <c r="O360" s="861">
        <f t="shared" si="25"/>
        <v>0</v>
      </c>
      <c r="P360" s="1049">
        <v>2</v>
      </c>
      <c r="Q360" s="652"/>
      <c r="R360" s="862">
        <f t="shared" si="26"/>
        <v>6</v>
      </c>
      <c r="S360" s="536">
        <f t="shared" si="28"/>
        <v>2</v>
      </c>
      <c r="T360" s="536"/>
      <c r="U360" s="537">
        <f t="shared" si="29"/>
        <v>6</v>
      </c>
    </row>
    <row r="361" spans="1:21" ht="10.199999999999999" x14ac:dyDescent="0.2">
      <c r="A361" s="981" t="s">
        <v>1167</v>
      </c>
      <c r="B361" s="982">
        <v>1936</v>
      </c>
      <c r="C361" s="982">
        <v>2</v>
      </c>
      <c r="D361" s="1015" t="s">
        <v>3841</v>
      </c>
      <c r="E361" s="984"/>
      <c r="F361" s="1013" t="s">
        <v>8491</v>
      </c>
      <c r="G361" s="647">
        <v>7</v>
      </c>
      <c r="H361" s="966">
        <v>4</v>
      </c>
      <c r="I361" s="956">
        <v>2.5</v>
      </c>
      <c r="J361" s="578"/>
      <c r="K361" s="651"/>
      <c r="L361" s="869">
        <f t="shared" si="27"/>
        <v>0</v>
      </c>
      <c r="M361" s="864"/>
      <c r="N361" s="579"/>
      <c r="O361" s="861">
        <f t="shared" si="25"/>
        <v>0</v>
      </c>
      <c r="P361" s="1049">
        <v>9</v>
      </c>
      <c r="Q361" s="652"/>
      <c r="R361" s="862">
        <f t="shared" si="26"/>
        <v>22.5</v>
      </c>
      <c r="S361" s="536">
        <f t="shared" si="28"/>
        <v>9</v>
      </c>
      <c r="T361" s="536"/>
      <c r="U361" s="537">
        <f t="shared" si="29"/>
        <v>22.5</v>
      </c>
    </row>
    <row r="362" spans="1:21" ht="10.199999999999999" x14ac:dyDescent="0.2">
      <c r="A362" s="981" t="s">
        <v>1168</v>
      </c>
      <c r="B362" s="982">
        <v>1936</v>
      </c>
      <c r="C362" s="982">
        <v>2</v>
      </c>
      <c r="D362" s="1015" t="s">
        <v>3843</v>
      </c>
      <c r="E362" s="984"/>
      <c r="F362" s="1013" t="s">
        <v>8492</v>
      </c>
      <c r="G362" s="647">
        <v>13</v>
      </c>
      <c r="H362" s="966">
        <v>6</v>
      </c>
      <c r="I362" s="956">
        <v>4</v>
      </c>
      <c r="J362" s="578"/>
      <c r="K362" s="651"/>
      <c r="L362" s="869">
        <f t="shared" si="27"/>
        <v>0</v>
      </c>
      <c r="M362" s="864"/>
      <c r="N362" s="579"/>
      <c r="O362" s="861">
        <f t="shared" si="25"/>
        <v>0</v>
      </c>
      <c r="P362" s="1049">
        <v>8</v>
      </c>
      <c r="Q362" s="652"/>
      <c r="R362" s="862">
        <f t="shared" si="26"/>
        <v>32</v>
      </c>
      <c r="S362" s="536">
        <f t="shared" si="28"/>
        <v>8</v>
      </c>
      <c r="T362" s="536"/>
      <c r="U362" s="537">
        <f t="shared" si="29"/>
        <v>32</v>
      </c>
    </row>
    <row r="363" spans="1:21" ht="10.199999999999999" x14ac:dyDescent="0.2">
      <c r="A363" s="981" t="s">
        <v>1169</v>
      </c>
      <c r="B363" s="982">
        <v>1936</v>
      </c>
      <c r="C363" s="982">
        <v>2</v>
      </c>
      <c r="D363" s="1015" t="s">
        <v>3856</v>
      </c>
      <c r="E363" s="984" t="s">
        <v>3830</v>
      </c>
      <c r="F363" s="1013" t="s">
        <v>8493</v>
      </c>
      <c r="G363" s="647">
        <v>35</v>
      </c>
      <c r="H363" s="966">
        <v>10</v>
      </c>
      <c r="I363" s="956">
        <v>2.5</v>
      </c>
      <c r="J363" s="578"/>
      <c r="K363" s="651"/>
      <c r="L363" s="869">
        <f t="shared" si="27"/>
        <v>0</v>
      </c>
      <c r="M363" s="864"/>
      <c r="N363" s="579"/>
      <c r="O363" s="861">
        <f t="shared" si="25"/>
        <v>0</v>
      </c>
      <c r="P363" s="1049">
        <v>1</v>
      </c>
      <c r="Q363" s="652"/>
      <c r="R363" s="862">
        <f t="shared" si="26"/>
        <v>2.5</v>
      </c>
      <c r="S363" s="536">
        <f t="shared" si="28"/>
        <v>1</v>
      </c>
      <c r="T363" s="536"/>
      <c r="U363" s="537">
        <f t="shared" si="29"/>
        <v>2.5</v>
      </c>
    </row>
    <row r="364" spans="1:21" ht="10.199999999999999" x14ac:dyDescent="0.2">
      <c r="A364" s="981" t="s">
        <v>1170</v>
      </c>
      <c r="B364" s="982">
        <v>1936</v>
      </c>
      <c r="C364" s="982">
        <v>2</v>
      </c>
      <c r="D364" s="1015" t="s">
        <v>3874</v>
      </c>
      <c r="E364" s="984" t="s">
        <v>3812</v>
      </c>
      <c r="F364" s="1013" t="s">
        <v>8493</v>
      </c>
      <c r="G364" s="647">
        <v>40</v>
      </c>
      <c r="H364" s="966">
        <v>18</v>
      </c>
      <c r="I364" s="956">
        <v>10</v>
      </c>
      <c r="J364" s="578"/>
      <c r="K364" s="651"/>
      <c r="L364" s="869">
        <f t="shared" si="27"/>
        <v>0</v>
      </c>
      <c r="M364" s="864"/>
      <c r="N364" s="579"/>
      <c r="O364" s="861">
        <f t="shared" si="25"/>
        <v>0</v>
      </c>
      <c r="P364" s="1049">
        <v>1</v>
      </c>
      <c r="Q364" s="652"/>
      <c r="R364" s="862">
        <f t="shared" si="26"/>
        <v>10</v>
      </c>
      <c r="S364" s="536">
        <f t="shared" si="28"/>
        <v>1</v>
      </c>
      <c r="T364" s="536"/>
      <c r="U364" s="537">
        <f t="shared" si="29"/>
        <v>10</v>
      </c>
    </row>
    <row r="365" spans="1:21" ht="10.199999999999999" x14ac:dyDescent="0.2">
      <c r="A365" s="981" t="s">
        <v>1171</v>
      </c>
      <c r="B365" s="982">
        <v>1936</v>
      </c>
      <c r="C365" s="982">
        <v>2</v>
      </c>
      <c r="D365" s="1015" t="s">
        <v>3843</v>
      </c>
      <c r="E365" s="984" t="s">
        <v>3830</v>
      </c>
      <c r="F365" s="1013" t="s">
        <v>8494</v>
      </c>
      <c r="G365" s="647">
        <v>6</v>
      </c>
      <c r="H365" s="966">
        <v>4</v>
      </c>
      <c r="I365" s="956">
        <v>1.5</v>
      </c>
      <c r="J365" s="578"/>
      <c r="K365" s="651"/>
      <c r="L365" s="869">
        <f t="shared" si="27"/>
        <v>0</v>
      </c>
      <c r="M365" s="864"/>
      <c r="N365" s="579"/>
      <c r="O365" s="861">
        <f t="shared" si="25"/>
        <v>0</v>
      </c>
      <c r="P365" s="1049">
        <v>9</v>
      </c>
      <c r="Q365" s="652"/>
      <c r="R365" s="862">
        <f t="shared" si="26"/>
        <v>13.5</v>
      </c>
      <c r="S365" s="536">
        <f t="shared" si="28"/>
        <v>9</v>
      </c>
      <c r="T365" s="536"/>
      <c r="U365" s="537">
        <f t="shared" si="29"/>
        <v>13.5</v>
      </c>
    </row>
    <row r="366" spans="1:21" ht="10.199999999999999" x14ac:dyDescent="0.2">
      <c r="A366" s="981" t="s">
        <v>1172</v>
      </c>
      <c r="B366" s="982">
        <v>1936</v>
      </c>
      <c r="C366" s="982">
        <v>2</v>
      </c>
      <c r="D366" s="1015" t="s">
        <v>3874</v>
      </c>
      <c r="E366" s="984" t="s">
        <v>3812</v>
      </c>
      <c r="F366" s="1013" t="s">
        <v>8494</v>
      </c>
      <c r="G366" s="647">
        <v>45</v>
      </c>
      <c r="H366" s="966">
        <v>15</v>
      </c>
      <c r="I366" s="956">
        <v>4</v>
      </c>
      <c r="J366" s="578"/>
      <c r="K366" s="651"/>
      <c r="L366" s="869">
        <f t="shared" si="27"/>
        <v>0</v>
      </c>
      <c r="M366" s="864"/>
      <c r="N366" s="579"/>
      <c r="O366" s="861">
        <f t="shared" si="25"/>
        <v>0</v>
      </c>
      <c r="P366" s="1049">
        <v>7</v>
      </c>
      <c r="Q366" s="652"/>
      <c r="R366" s="862">
        <f t="shared" si="26"/>
        <v>28</v>
      </c>
      <c r="S366" s="536">
        <f t="shared" si="28"/>
        <v>7</v>
      </c>
      <c r="T366" s="536"/>
      <c r="U366" s="537">
        <f t="shared" si="29"/>
        <v>28</v>
      </c>
    </row>
    <row r="367" spans="1:21" ht="10.199999999999999" x14ac:dyDescent="0.2">
      <c r="A367" s="981" t="s">
        <v>1173</v>
      </c>
      <c r="B367" s="982">
        <v>1936</v>
      </c>
      <c r="C367" s="982">
        <v>2</v>
      </c>
      <c r="D367" s="1015" t="s">
        <v>3874</v>
      </c>
      <c r="E367" s="984"/>
      <c r="F367" s="1013" t="s">
        <v>8495</v>
      </c>
      <c r="G367" s="647">
        <v>40</v>
      </c>
      <c r="H367" s="966">
        <v>20</v>
      </c>
      <c r="I367" s="956">
        <v>6</v>
      </c>
      <c r="J367" s="578"/>
      <c r="K367" s="651"/>
      <c r="L367" s="869">
        <f t="shared" si="27"/>
        <v>0</v>
      </c>
      <c r="M367" s="864"/>
      <c r="N367" s="579"/>
      <c r="O367" s="861">
        <f t="shared" si="25"/>
        <v>0</v>
      </c>
      <c r="P367" s="1049">
        <v>3</v>
      </c>
      <c r="Q367" s="652"/>
      <c r="R367" s="862">
        <f t="shared" si="26"/>
        <v>18</v>
      </c>
      <c r="S367" s="536">
        <f t="shared" si="28"/>
        <v>3</v>
      </c>
      <c r="T367" s="536"/>
      <c r="U367" s="537">
        <f t="shared" si="29"/>
        <v>18</v>
      </c>
    </row>
    <row r="368" spans="1:21" ht="10.199999999999999" x14ac:dyDescent="0.2">
      <c r="A368" s="981" t="s">
        <v>1174</v>
      </c>
      <c r="B368" s="982">
        <v>1936</v>
      </c>
      <c r="C368" s="982">
        <v>2</v>
      </c>
      <c r="D368" s="1015" t="s">
        <v>3883</v>
      </c>
      <c r="E368" s="984"/>
      <c r="F368" s="1013" t="s">
        <v>8495</v>
      </c>
      <c r="G368" s="647">
        <v>800</v>
      </c>
      <c r="H368" s="966">
        <v>375</v>
      </c>
      <c r="I368" s="956">
        <v>150</v>
      </c>
      <c r="J368" s="578"/>
      <c r="K368" s="651"/>
      <c r="L368" s="869">
        <f t="shared" si="27"/>
        <v>0</v>
      </c>
      <c r="M368" s="864"/>
      <c r="N368" s="579"/>
      <c r="O368" s="861">
        <f t="shared" si="25"/>
        <v>0</v>
      </c>
      <c r="P368" s="577"/>
      <c r="Q368" s="652"/>
      <c r="R368" s="862">
        <f t="shared" si="26"/>
        <v>0</v>
      </c>
      <c r="S368" s="536">
        <f t="shared" si="28"/>
        <v>0</v>
      </c>
      <c r="T368" s="536"/>
      <c r="U368" s="537">
        <f t="shared" si="29"/>
        <v>0</v>
      </c>
    </row>
    <row r="369" spans="1:21" ht="10.199999999999999" x14ac:dyDescent="0.2">
      <c r="A369" s="981" t="s">
        <v>1175</v>
      </c>
      <c r="B369" s="982">
        <v>1936</v>
      </c>
      <c r="C369" s="982">
        <v>2</v>
      </c>
      <c r="D369" s="1015" t="s">
        <v>126</v>
      </c>
      <c r="E369" s="984" t="s">
        <v>3834</v>
      </c>
      <c r="F369" s="1013" t="s">
        <v>8496</v>
      </c>
      <c r="G369" s="647">
        <v>1</v>
      </c>
      <c r="H369" s="966">
        <v>0.5</v>
      </c>
      <c r="I369" s="956">
        <v>0.5</v>
      </c>
      <c r="J369" s="578"/>
      <c r="K369" s="651"/>
      <c r="L369" s="869">
        <f t="shared" si="27"/>
        <v>0</v>
      </c>
      <c r="M369" s="440">
        <v>2</v>
      </c>
      <c r="N369" s="579"/>
      <c r="O369" s="861">
        <f t="shared" si="25"/>
        <v>1</v>
      </c>
      <c r="P369" s="1049">
        <v>9</v>
      </c>
      <c r="Q369" s="652"/>
      <c r="R369" s="862">
        <f t="shared" si="26"/>
        <v>4.5</v>
      </c>
      <c r="S369" s="536">
        <f t="shared" si="28"/>
        <v>11</v>
      </c>
      <c r="T369" s="536"/>
      <c r="U369" s="537">
        <f t="shared" si="29"/>
        <v>5.5</v>
      </c>
    </row>
    <row r="370" spans="1:21" ht="10.199999999999999" x14ac:dyDescent="0.2">
      <c r="A370" s="981" t="s">
        <v>1176</v>
      </c>
      <c r="B370" s="982">
        <v>1936</v>
      </c>
      <c r="C370" s="982">
        <v>2</v>
      </c>
      <c r="D370" s="1015" t="s">
        <v>153</v>
      </c>
      <c r="E370" s="984" t="s">
        <v>3892</v>
      </c>
      <c r="F370" s="1013" t="s">
        <v>8496</v>
      </c>
      <c r="G370" s="647">
        <v>4.5</v>
      </c>
      <c r="H370" s="966">
        <v>3</v>
      </c>
      <c r="I370" s="956">
        <v>1.5</v>
      </c>
      <c r="J370" s="578"/>
      <c r="K370" s="651"/>
      <c r="L370" s="869">
        <f t="shared" si="27"/>
        <v>0</v>
      </c>
      <c r="M370" s="440">
        <v>1</v>
      </c>
      <c r="N370" s="579"/>
      <c r="O370" s="861">
        <f t="shared" si="25"/>
        <v>3</v>
      </c>
      <c r="P370" s="1049">
        <v>1</v>
      </c>
      <c r="Q370" s="652"/>
      <c r="R370" s="862">
        <f t="shared" si="26"/>
        <v>1.5</v>
      </c>
      <c r="S370" s="536">
        <f t="shared" si="28"/>
        <v>2</v>
      </c>
      <c r="T370" s="536"/>
      <c r="U370" s="537">
        <f t="shared" si="29"/>
        <v>4.5</v>
      </c>
    </row>
    <row r="371" spans="1:21" ht="10.199999999999999" x14ac:dyDescent="0.2">
      <c r="A371" s="981" t="s">
        <v>1177</v>
      </c>
      <c r="B371" s="982">
        <v>1936</v>
      </c>
      <c r="C371" s="982">
        <v>2</v>
      </c>
      <c r="D371" s="1015" t="s">
        <v>130</v>
      </c>
      <c r="E371" s="984" t="s">
        <v>12895</v>
      </c>
      <c r="F371" s="1013" t="s">
        <v>8496</v>
      </c>
      <c r="G371" s="647">
        <v>3.5</v>
      </c>
      <c r="H371" s="966">
        <v>1.6</v>
      </c>
      <c r="I371" s="956">
        <v>0.5</v>
      </c>
      <c r="J371" s="578"/>
      <c r="K371" s="651"/>
      <c r="L371" s="869">
        <f t="shared" si="27"/>
        <v>0</v>
      </c>
      <c r="M371" s="440">
        <v>1</v>
      </c>
      <c r="N371" s="579"/>
      <c r="O371" s="861">
        <f t="shared" si="25"/>
        <v>1.6</v>
      </c>
      <c r="P371" s="1049">
        <v>9</v>
      </c>
      <c r="Q371" s="652"/>
      <c r="R371" s="862">
        <f t="shared" si="26"/>
        <v>4.5</v>
      </c>
      <c r="S371" s="536">
        <f t="shared" si="28"/>
        <v>10</v>
      </c>
      <c r="T371" s="536"/>
      <c r="U371" s="537">
        <f t="shared" si="29"/>
        <v>6.1</v>
      </c>
    </row>
    <row r="372" spans="1:21" ht="10.199999999999999" x14ac:dyDescent="0.2">
      <c r="A372" s="981" t="s">
        <v>1178</v>
      </c>
      <c r="B372" s="982">
        <v>1936</v>
      </c>
      <c r="C372" s="982">
        <v>2</v>
      </c>
      <c r="D372" s="1015" t="s">
        <v>948</v>
      </c>
      <c r="E372" s="984" t="s">
        <v>3825</v>
      </c>
      <c r="F372" s="1013" t="s">
        <v>8496</v>
      </c>
      <c r="G372" s="647">
        <v>3</v>
      </c>
      <c r="H372" s="966">
        <v>1.4</v>
      </c>
      <c r="I372" s="956">
        <v>0.5</v>
      </c>
      <c r="J372" s="578"/>
      <c r="K372" s="651"/>
      <c r="L372" s="869">
        <f t="shared" si="27"/>
        <v>0</v>
      </c>
      <c r="M372" s="440">
        <v>1</v>
      </c>
      <c r="N372" s="579"/>
      <c r="O372" s="861">
        <f t="shared" si="25"/>
        <v>1.4</v>
      </c>
      <c r="P372" s="1049">
        <v>9</v>
      </c>
      <c r="Q372" s="652"/>
      <c r="R372" s="862">
        <f t="shared" si="26"/>
        <v>4.5</v>
      </c>
      <c r="S372" s="536">
        <f t="shared" si="28"/>
        <v>10</v>
      </c>
      <c r="T372" s="536"/>
      <c r="U372" s="537">
        <f t="shared" si="29"/>
        <v>5.9</v>
      </c>
    </row>
    <row r="373" spans="1:21" ht="10.199999999999999" x14ac:dyDescent="0.2">
      <c r="A373" s="981" t="s">
        <v>1179</v>
      </c>
      <c r="B373" s="982">
        <v>1936</v>
      </c>
      <c r="C373" s="982">
        <v>2</v>
      </c>
      <c r="D373" s="1015" t="s">
        <v>1029</v>
      </c>
      <c r="E373" s="984" t="s">
        <v>3911</v>
      </c>
      <c r="F373" s="1013" t="s">
        <v>8496</v>
      </c>
      <c r="G373" s="647">
        <v>33</v>
      </c>
      <c r="H373" s="966">
        <v>13.5</v>
      </c>
      <c r="I373" s="956">
        <v>8.5</v>
      </c>
      <c r="J373" s="578"/>
      <c r="K373" s="651"/>
      <c r="L373" s="869">
        <f t="shared" si="27"/>
        <v>0</v>
      </c>
      <c r="M373" s="864"/>
      <c r="N373" s="579"/>
      <c r="O373" s="861">
        <f t="shared" si="25"/>
        <v>0</v>
      </c>
      <c r="P373" s="1049">
        <v>1</v>
      </c>
      <c r="Q373" s="652"/>
      <c r="R373" s="862">
        <f t="shared" si="26"/>
        <v>8.5</v>
      </c>
      <c r="S373" s="536">
        <f t="shared" si="28"/>
        <v>1</v>
      </c>
      <c r="T373" s="536"/>
      <c r="U373" s="537">
        <f t="shared" si="29"/>
        <v>8.5</v>
      </c>
    </row>
    <row r="374" spans="1:21" ht="10.199999999999999" x14ac:dyDescent="0.2">
      <c r="A374" s="981" t="s">
        <v>1180</v>
      </c>
      <c r="B374" s="982">
        <v>1936</v>
      </c>
      <c r="C374" s="982">
        <v>2</v>
      </c>
      <c r="D374" s="1015" t="s">
        <v>3874</v>
      </c>
      <c r="E374" s="984" t="s">
        <v>12895</v>
      </c>
      <c r="F374" s="1013" t="s">
        <v>8496</v>
      </c>
      <c r="G374" s="647">
        <v>85</v>
      </c>
      <c r="H374" s="966">
        <v>41</v>
      </c>
      <c r="I374" s="956">
        <v>4.5</v>
      </c>
      <c r="J374" s="578"/>
      <c r="K374" s="651"/>
      <c r="L374" s="869">
        <f t="shared" si="27"/>
        <v>0</v>
      </c>
      <c r="M374" s="864"/>
      <c r="N374" s="579"/>
      <c r="O374" s="861">
        <f t="shared" si="25"/>
        <v>0</v>
      </c>
      <c r="P374" s="1049">
        <v>2</v>
      </c>
      <c r="Q374" s="652"/>
      <c r="R374" s="862">
        <f t="shared" si="26"/>
        <v>9</v>
      </c>
      <c r="S374" s="536">
        <f t="shared" si="28"/>
        <v>2</v>
      </c>
      <c r="T374" s="536"/>
      <c r="U374" s="537">
        <f t="shared" si="29"/>
        <v>9</v>
      </c>
    </row>
    <row r="375" spans="1:21" ht="10.199999999999999" x14ac:dyDescent="0.2">
      <c r="A375" s="981" t="s">
        <v>1181</v>
      </c>
      <c r="B375" s="982">
        <v>1936</v>
      </c>
      <c r="C375" s="982">
        <v>2</v>
      </c>
      <c r="D375" s="1015" t="s">
        <v>3874</v>
      </c>
      <c r="E375" s="984" t="s">
        <v>3812</v>
      </c>
      <c r="F375" s="1013" t="s">
        <v>8497</v>
      </c>
      <c r="G375" s="647">
        <v>40</v>
      </c>
      <c r="H375" s="966">
        <v>18.5</v>
      </c>
      <c r="I375" s="956">
        <v>4.5</v>
      </c>
      <c r="J375" s="578"/>
      <c r="K375" s="651"/>
      <c r="L375" s="869">
        <f t="shared" si="27"/>
        <v>0</v>
      </c>
      <c r="M375" s="864"/>
      <c r="N375" s="579"/>
      <c r="O375" s="861">
        <f t="shared" si="25"/>
        <v>0</v>
      </c>
      <c r="P375" s="577"/>
      <c r="Q375" s="652"/>
      <c r="R375" s="862">
        <f t="shared" si="26"/>
        <v>0</v>
      </c>
      <c r="S375" s="536">
        <f t="shared" si="28"/>
        <v>0</v>
      </c>
      <c r="T375" s="536"/>
      <c r="U375" s="537">
        <f t="shared" si="29"/>
        <v>0</v>
      </c>
    </row>
    <row r="376" spans="1:21" ht="10.199999999999999" x14ac:dyDescent="0.2">
      <c r="A376" s="981" t="s">
        <v>1182</v>
      </c>
      <c r="B376" s="982">
        <v>1936</v>
      </c>
      <c r="C376" s="982">
        <v>2</v>
      </c>
      <c r="D376" s="1016" t="s">
        <v>5124</v>
      </c>
      <c r="E376" s="984" t="s">
        <v>3830</v>
      </c>
      <c r="F376" s="1013" t="s">
        <v>8498</v>
      </c>
      <c r="G376" s="647">
        <v>7</v>
      </c>
      <c r="H376" s="966">
        <v>3.5</v>
      </c>
      <c r="I376" s="956">
        <v>4</v>
      </c>
      <c r="J376" s="578"/>
      <c r="K376" s="651"/>
      <c r="L376" s="869">
        <f t="shared" si="27"/>
        <v>0</v>
      </c>
      <c r="M376" s="864"/>
      <c r="N376" s="579"/>
      <c r="O376" s="861">
        <f t="shared" si="25"/>
        <v>0</v>
      </c>
      <c r="P376" s="577"/>
      <c r="Q376" s="652"/>
      <c r="R376" s="862">
        <f t="shared" si="26"/>
        <v>0</v>
      </c>
      <c r="S376" s="536">
        <f t="shared" si="28"/>
        <v>0</v>
      </c>
      <c r="T376" s="536"/>
      <c r="U376" s="537">
        <f t="shared" si="29"/>
        <v>0</v>
      </c>
    </row>
    <row r="377" spans="1:21" ht="10.199999999999999" x14ac:dyDescent="0.2">
      <c r="A377" s="981" t="s">
        <v>1183</v>
      </c>
      <c r="B377" s="982">
        <v>1936</v>
      </c>
      <c r="C377" s="982">
        <v>2</v>
      </c>
      <c r="D377" s="1015" t="s">
        <v>3912</v>
      </c>
      <c r="E377" s="984" t="s">
        <v>3821</v>
      </c>
      <c r="F377" s="1013" t="s">
        <v>8499</v>
      </c>
      <c r="G377" s="647">
        <v>6</v>
      </c>
      <c r="H377" s="966">
        <v>3</v>
      </c>
      <c r="I377" s="956">
        <v>3</v>
      </c>
      <c r="J377" s="578"/>
      <c r="K377" s="651"/>
      <c r="L377" s="869">
        <f t="shared" si="27"/>
        <v>0</v>
      </c>
      <c r="M377" s="864"/>
      <c r="N377" s="579"/>
      <c r="O377" s="861">
        <f t="shared" si="25"/>
        <v>0</v>
      </c>
      <c r="P377" s="577"/>
      <c r="Q377" s="652"/>
      <c r="R377" s="862">
        <f t="shared" si="26"/>
        <v>0</v>
      </c>
      <c r="S377" s="536">
        <f t="shared" si="28"/>
        <v>0</v>
      </c>
      <c r="T377" s="536"/>
      <c r="U377" s="537">
        <f t="shared" si="29"/>
        <v>0</v>
      </c>
    </row>
    <row r="378" spans="1:21" ht="10.199999999999999" x14ac:dyDescent="0.2">
      <c r="A378" s="981" t="s">
        <v>1184</v>
      </c>
      <c r="B378" s="982">
        <v>1936</v>
      </c>
      <c r="C378" s="982">
        <v>2</v>
      </c>
      <c r="D378" s="1015" t="s">
        <v>3913</v>
      </c>
      <c r="E378" s="984" t="s">
        <v>3811</v>
      </c>
      <c r="F378" s="1013" t="s">
        <v>8500</v>
      </c>
      <c r="G378" s="647">
        <v>7</v>
      </c>
      <c r="H378" s="966">
        <v>3</v>
      </c>
      <c r="I378" s="956">
        <v>3</v>
      </c>
      <c r="J378" s="578"/>
      <c r="K378" s="651"/>
      <c r="L378" s="869">
        <f t="shared" si="27"/>
        <v>0</v>
      </c>
      <c r="M378" s="864"/>
      <c r="N378" s="579"/>
      <c r="O378" s="861">
        <f t="shared" si="25"/>
        <v>0</v>
      </c>
      <c r="P378" s="577"/>
      <c r="Q378" s="652"/>
      <c r="R378" s="862">
        <f t="shared" si="26"/>
        <v>0</v>
      </c>
      <c r="S378" s="536">
        <f t="shared" si="28"/>
        <v>0</v>
      </c>
      <c r="T378" s="536"/>
      <c r="U378" s="537">
        <f t="shared" si="29"/>
        <v>0</v>
      </c>
    </row>
    <row r="379" spans="1:21" ht="10.199999999999999" x14ac:dyDescent="0.2">
      <c r="A379" s="981" t="s">
        <v>1185</v>
      </c>
      <c r="B379" s="982">
        <v>1936</v>
      </c>
      <c r="C379" s="982">
        <v>2</v>
      </c>
      <c r="D379" s="1015" t="s">
        <v>3887</v>
      </c>
      <c r="E379" s="984" t="s">
        <v>3821</v>
      </c>
      <c r="F379" s="1013" t="s">
        <v>8501</v>
      </c>
      <c r="G379" s="647">
        <v>12</v>
      </c>
      <c r="H379" s="966">
        <v>6</v>
      </c>
      <c r="I379" s="956">
        <v>6</v>
      </c>
      <c r="J379" s="578"/>
      <c r="K379" s="651"/>
      <c r="L379" s="869">
        <f t="shared" si="27"/>
        <v>0</v>
      </c>
      <c r="M379" s="864"/>
      <c r="N379" s="579"/>
      <c r="O379" s="861">
        <f t="shared" si="25"/>
        <v>0</v>
      </c>
      <c r="P379" s="577"/>
      <c r="Q379" s="652"/>
      <c r="R379" s="862">
        <f t="shared" si="26"/>
        <v>0</v>
      </c>
      <c r="S379" s="536">
        <f t="shared" si="28"/>
        <v>0</v>
      </c>
      <c r="T379" s="536"/>
      <c r="U379" s="537">
        <f t="shared" si="29"/>
        <v>0</v>
      </c>
    </row>
    <row r="380" spans="1:21" ht="10.199999999999999" x14ac:dyDescent="0.2">
      <c r="A380" s="981" t="s">
        <v>1186</v>
      </c>
      <c r="B380" s="982">
        <v>1936</v>
      </c>
      <c r="C380" s="982">
        <v>2</v>
      </c>
      <c r="D380" s="1015" t="s">
        <v>3914</v>
      </c>
      <c r="E380" s="984" t="s">
        <v>3812</v>
      </c>
      <c r="F380" s="1013" t="s">
        <v>8502</v>
      </c>
      <c r="G380" s="647">
        <v>50</v>
      </c>
      <c r="H380" s="966">
        <v>23</v>
      </c>
      <c r="I380" s="956">
        <v>20</v>
      </c>
      <c r="J380" s="578"/>
      <c r="K380" s="651"/>
      <c r="L380" s="869">
        <f t="shared" si="27"/>
        <v>0</v>
      </c>
      <c r="M380" s="864"/>
      <c r="N380" s="579"/>
      <c r="O380" s="861">
        <f t="shared" si="25"/>
        <v>0</v>
      </c>
      <c r="P380" s="1049">
        <v>1</v>
      </c>
      <c r="Q380" s="652"/>
      <c r="R380" s="862">
        <f t="shared" si="26"/>
        <v>20</v>
      </c>
      <c r="S380" s="536">
        <f t="shared" si="28"/>
        <v>1</v>
      </c>
      <c r="T380" s="536"/>
      <c r="U380" s="537">
        <f t="shared" si="29"/>
        <v>20</v>
      </c>
    </row>
    <row r="381" spans="1:21" ht="10.199999999999999" x14ac:dyDescent="0.2">
      <c r="A381" s="981" t="s">
        <v>1187</v>
      </c>
      <c r="B381" s="982">
        <v>1937</v>
      </c>
      <c r="C381" s="982">
        <v>2</v>
      </c>
      <c r="D381" s="1015" t="s">
        <v>3874</v>
      </c>
      <c r="E381" s="984" t="s">
        <v>3812</v>
      </c>
      <c r="F381" s="1013" t="s">
        <v>8503</v>
      </c>
      <c r="G381" s="647">
        <v>16</v>
      </c>
      <c r="H381" s="966">
        <v>8</v>
      </c>
      <c r="I381" s="956">
        <v>2</v>
      </c>
      <c r="J381" s="578"/>
      <c r="K381" s="651"/>
      <c r="L381" s="869">
        <f t="shared" si="27"/>
        <v>0</v>
      </c>
      <c r="M381" s="440">
        <v>1</v>
      </c>
      <c r="N381" s="579"/>
      <c r="O381" s="861">
        <f t="shared" si="25"/>
        <v>8</v>
      </c>
      <c r="P381" s="1049">
        <v>7</v>
      </c>
      <c r="Q381" s="652"/>
      <c r="R381" s="862">
        <f t="shared" si="26"/>
        <v>14</v>
      </c>
      <c r="S381" s="536">
        <f t="shared" si="28"/>
        <v>8</v>
      </c>
      <c r="T381" s="536"/>
      <c r="U381" s="537">
        <f t="shared" si="29"/>
        <v>22</v>
      </c>
    </row>
    <row r="382" spans="1:21" ht="10.199999999999999" x14ac:dyDescent="0.2">
      <c r="A382" s="981" t="s">
        <v>1188</v>
      </c>
      <c r="B382" s="982">
        <v>1937</v>
      </c>
      <c r="C382" s="982">
        <v>2</v>
      </c>
      <c r="D382" s="1015" t="s">
        <v>3856</v>
      </c>
      <c r="E382" s="984" t="s">
        <v>3821</v>
      </c>
      <c r="F382" s="1013" t="s">
        <v>8504</v>
      </c>
      <c r="G382" s="647">
        <v>4.5</v>
      </c>
      <c r="H382" s="966">
        <v>2.5</v>
      </c>
      <c r="I382" s="956">
        <v>1.5</v>
      </c>
      <c r="J382" s="578"/>
      <c r="K382" s="651"/>
      <c r="L382" s="869">
        <f t="shared" si="27"/>
        <v>0</v>
      </c>
      <c r="M382" s="864"/>
      <c r="N382" s="579"/>
      <c r="O382" s="861">
        <f t="shared" si="25"/>
        <v>0</v>
      </c>
      <c r="P382" s="1049">
        <v>7</v>
      </c>
      <c r="Q382" s="652"/>
      <c r="R382" s="862">
        <f t="shared" si="26"/>
        <v>10.5</v>
      </c>
      <c r="S382" s="536">
        <f>J382+M382+P382</f>
        <v>7</v>
      </c>
      <c r="T382" s="536"/>
      <c r="U382" s="537">
        <f t="shared" si="29"/>
        <v>10.5</v>
      </c>
    </row>
    <row r="383" spans="1:21" ht="10.199999999999999" x14ac:dyDescent="0.2">
      <c r="A383" s="981" t="s">
        <v>1189</v>
      </c>
      <c r="B383" s="982">
        <v>1937</v>
      </c>
      <c r="C383" s="982">
        <v>2</v>
      </c>
      <c r="D383" s="1015" t="s">
        <v>3874</v>
      </c>
      <c r="E383" s="984" t="s">
        <v>12897</v>
      </c>
      <c r="F383" s="1013" t="s">
        <v>8505</v>
      </c>
      <c r="G383" s="647">
        <v>5</v>
      </c>
      <c r="H383" s="966">
        <v>2.5</v>
      </c>
      <c r="I383" s="956">
        <v>1.5</v>
      </c>
      <c r="J383" s="578"/>
      <c r="K383" s="651"/>
      <c r="L383" s="869">
        <f t="shared" si="27"/>
        <v>0</v>
      </c>
      <c r="M383" s="864"/>
      <c r="N383" s="579"/>
      <c r="O383" s="861">
        <f t="shared" si="25"/>
        <v>0</v>
      </c>
      <c r="P383" s="1049">
        <v>9</v>
      </c>
      <c r="Q383" s="652"/>
      <c r="R383" s="862">
        <f t="shared" si="26"/>
        <v>13.5</v>
      </c>
      <c r="S383" s="536">
        <f t="shared" si="28"/>
        <v>9</v>
      </c>
      <c r="T383" s="536"/>
      <c r="U383" s="537">
        <f t="shared" si="29"/>
        <v>13.5</v>
      </c>
    </row>
    <row r="384" spans="1:21" ht="10.199999999999999" x14ac:dyDescent="0.2">
      <c r="A384" s="981" t="s">
        <v>1190</v>
      </c>
      <c r="B384" s="982">
        <v>1937</v>
      </c>
      <c r="C384" s="982">
        <v>2</v>
      </c>
      <c r="D384" s="1015" t="s">
        <v>3854</v>
      </c>
      <c r="E384" s="984" t="s">
        <v>3811</v>
      </c>
      <c r="F384" s="1013" t="s">
        <v>8506</v>
      </c>
      <c r="G384" s="647">
        <v>1</v>
      </c>
      <c r="H384" s="966">
        <v>0.5</v>
      </c>
      <c r="I384" s="956">
        <v>0.8</v>
      </c>
      <c r="J384" s="578"/>
      <c r="K384" s="651"/>
      <c r="L384" s="869">
        <f t="shared" si="27"/>
        <v>0</v>
      </c>
      <c r="M384" s="440">
        <v>1</v>
      </c>
      <c r="N384" s="579"/>
      <c r="O384" s="861">
        <f t="shared" si="25"/>
        <v>0.5</v>
      </c>
      <c r="P384" s="1049">
        <v>7</v>
      </c>
      <c r="Q384" s="652"/>
      <c r="R384" s="862">
        <f t="shared" si="26"/>
        <v>5.6000000000000005</v>
      </c>
      <c r="S384" s="536">
        <f t="shared" si="28"/>
        <v>8</v>
      </c>
      <c r="T384" s="536"/>
      <c r="U384" s="537">
        <f t="shared" si="29"/>
        <v>6.1000000000000005</v>
      </c>
    </row>
    <row r="385" spans="1:21" ht="10.199999999999999" x14ac:dyDescent="0.2">
      <c r="A385" s="981" t="s">
        <v>12899</v>
      </c>
      <c r="B385" s="982">
        <v>1937</v>
      </c>
      <c r="C385" s="982">
        <v>2</v>
      </c>
      <c r="D385" s="1015" t="s">
        <v>3854</v>
      </c>
      <c r="E385" s="984" t="s">
        <v>12769</v>
      </c>
      <c r="F385" s="1013" t="s">
        <v>8506</v>
      </c>
      <c r="G385" s="647">
        <v>17500</v>
      </c>
      <c r="H385" s="966">
        <v>10000</v>
      </c>
      <c r="I385" s="956"/>
      <c r="J385" s="578"/>
      <c r="K385" s="651"/>
      <c r="L385" s="869">
        <f t="shared" si="27"/>
        <v>0</v>
      </c>
      <c r="M385" s="864"/>
      <c r="N385" s="579"/>
      <c r="O385" s="861">
        <f t="shared" si="25"/>
        <v>0</v>
      </c>
      <c r="P385" s="577"/>
      <c r="Q385" s="652"/>
      <c r="R385" s="862">
        <f t="shared" si="26"/>
        <v>0</v>
      </c>
      <c r="S385" s="536">
        <f t="shared" si="28"/>
        <v>0</v>
      </c>
      <c r="T385" s="536"/>
      <c r="U385" s="537">
        <f t="shared" si="29"/>
        <v>0</v>
      </c>
    </row>
    <row r="386" spans="1:21" ht="10.199999999999999" x14ac:dyDescent="0.2">
      <c r="A386" s="981" t="s">
        <v>1191</v>
      </c>
      <c r="B386" s="982">
        <v>1937</v>
      </c>
      <c r="C386" s="982">
        <v>2</v>
      </c>
      <c r="D386" s="1015" t="s">
        <v>3846</v>
      </c>
      <c r="E386" s="984" t="s">
        <v>3834</v>
      </c>
      <c r="F386" s="1013" t="s">
        <v>8506</v>
      </c>
      <c r="G386" s="647">
        <v>15</v>
      </c>
      <c r="H386" s="966">
        <v>6</v>
      </c>
      <c r="I386" s="956">
        <v>4</v>
      </c>
      <c r="J386" s="578"/>
      <c r="K386" s="651"/>
      <c r="L386" s="869">
        <f t="shared" si="27"/>
        <v>0</v>
      </c>
      <c r="M386" s="864"/>
      <c r="N386" s="579"/>
      <c r="O386" s="861">
        <f t="shared" si="25"/>
        <v>0</v>
      </c>
      <c r="P386" s="1049">
        <v>9</v>
      </c>
      <c r="Q386" s="652"/>
      <c r="R386" s="862">
        <f t="shared" si="26"/>
        <v>36</v>
      </c>
      <c r="S386" s="536">
        <f t="shared" si="28"/>
        <v>9</v>
      </c>
      <c r="T386" s="536"/>
      <c r="U386" s="537">
        <f t="shared" si="29"/>
        <v>36</v>
      </c>
    </row>
    <row r="387" spans="1:21" ht="10.199999999999999" x14ac:dyDescent="0.2">
      <c r="A387" s="981" t="s">
        <v>1192</v>
      </c>
      <c r="B387" s="982">
        <v>1937</v>
      </c>
      <c r="C387" s="982">
        <v>2</v>
      </c>
      <c r="D387" s="1015" t="s">
        <v>3854</v>
      </c>
      <c r="E387" s="984" t="s">
        <v>12788</v>
      </c>
      <c r="F387" s="1013" t="s">
        <v>8507</v>
      </c>
      <c r="G387" s="647">
        <v>2</v>
      </c>
      <c r="H387" s="966">
        <v>1</v>
      </c>
      <c r="I387" s="956">
        <v>1.5</v>
      </c>
      <c r="J387" s="578"/>
      <c r="K387" s="651"/>
      <c r="L387" s="869">
        <f t="shared" si="27"/>
        <v>0</v>
      </c>
      <c r="M387" s="864"/>
      <c r="N387" s="579"/>
      <c r="O387" s="861">
        <f t="shared" si="25"/>
        <v>0</v>
      </c>
      <c r="P387" s="1049">
        <v>2</v>
      </c>
      <c r="Q387" s="652"/>
      <c r="R387" s="862">
        <f t="shared" si="26"/>
        <v>3</v>
      </c>
      <c r="S387" s="536">
        <f t="shared" si="28"/>
        <v>2</v>
      </c>
      <c r="T387" s="536"/>
      <c r="U387" s="537">
        <f t="shared" si="29"/>
        <v>3</v>
      </c>
    </row>
    <row r="388" spans="1:21" ht="10.199999999999999" x14ac:dyDescent="0.2">
      <c r="A388" s="981" t="s">
        <v>1193</v>
      </c>
      <c r="B388" s="982">
        <v>1937</v>
      </c>
      <c r="C388" s="982">
        <v>2</v>
      </c>
      <c r="D388" s="1015" t="s">
        <v>3874</v>
      </c>
      <c r="E388" s="984" t="s">
        <v>3812</v>
      </c>
      <c r="F388" s="1013" t="s">
        <v>8508</v>
      </c>
      <c r="G388" s="647">
        <v>18</v>
      </c>
      <c r="H388" s="966">
        <v>8.5</v>
      </c>
      <c r="I388" s="956">
        <v>8.5</v>
      </c>
      <c r="J388" s="578"/>
      <c r="K388" s="651"/>
      <c r="L388" s="869">
        <f t="shared" si="27"/>
        <v>0</v>
      </c>
      <c r="M388" s="864"/>
      <c r="N388" s="579"/>
      <c r="O388" s="861">
        <f t="shared" si="25"/>
        <v>0</v>
      </c>
      <c r="P388" s="577"/>
      <c r="Q388" s="652"/>
      <c r="R388" s="862">
        <f t="shared" si="26"/>
        <v>0</v>
      </c>
      <c r="S388" s="536">
        <f t="shared" si="28"/>
        <v>0</v>
      </c>
      <c r="T388" s="536"/>
      <c r="U388" s="537">
        <f t="shared" si="29"/>
        <v>0</v>
      </c>
    </row>
    <row r="389" spans="1:21" ht="10.199999999999999" x14ac:dyDescent="0.2">
      <c r="A389" s="981" t="s">
        <v>1194</v>
      </c>
      <c r="B389" s="982">
        <v>1937</v>
      </c>
      <c r="C389" s="982">
        <v>2</v>
      </c>
      <c r="D389" s="1015" t="s">
        <v>1029</v>
      </c>
      <c r="E389" s="984"/>
      <c r="F389" s="1013" t="s">
        <v>8509</v>
      </c>
      <c r="G389" s="647">
        <v>4</v>
      </c>
      <c r="H389" s="966">
        <v>2</v>
      </c>
      <c r="I389" s="956">
        <v>1.5</v>
      </c>
      <c r="J389" s="578"/>
      <c r="K389" s="651"/>
      <c r="L389" s="869">
        <f t="shared" si="27"/>
        <v>0</v>
      </c>
      <c r="M389" s="864"/>
      <c r="N389" s="579"/>
      <c r="O389" s="861">
        <f t="shared" ref="O389:O452" si="30">H389*M389</f>
        <v>0</v>
      </c>
      <c r="P389" s="1049">
        <v>8</v>
      </c>
      <c r="Q389" s="652"/>
      <c r="R389" s="862">
        <f t="shared" ref="R389:R452" si="31">I389*P389</f>
        <v>12</v>
      </c>
      <c r="S389" s="536">
        <f t="shared" si="28"/>
        <v>8</v>
      </c>
      <c r="T389" s="536"/>
      <c r="U389" s="537">
        <f t="shared" si="29"/>
        <v>12</v>
      </c>
    </row>
    <row r="390" spans="1:21" ht="10.199999999999999" x14ac:dyDescent="0.2">
      <c r="A390" s="981" t="s">
        <v>1195</v>
      </c>
      <c r="B390" s="982">
        <v>1937</v>
      </c>
      <c r="C390" s="982">
        <v>2</v>
      </c>
      <c r="D390" s="1015" t="s">
        <v>1029</v>
      </c>
      <c r="E390" s="984"/>
      <c r="F390" s="1013" t="s">
        <v>13814</v>
      </c>
      <c r="G390" s="647">
        <v>12</v>
      </c>
      <c r="H390" s="966">
        <v>6</v>
      </c>
      <c r="I390" s="956">
        <v>2</v>
      </c>
      <c r="J390" s="578"/>
      <c r="K390" s="651"/>
      <c r="L390" s="869">
        <f t="shared" ref="L390:L453" si="32">G390*J390</f>
        <v>0</v>
      </c>
      <c r="M390" s="864"/>
      <c r="N390" s="579"/>
      <c r="O390" s="861">
        <f t="shared" si="30"/>
        <v>0</v>
      </c>
      <c r="P390" s="1049">
        <v>6</v>
      </c>
      <c r="Q390" s="652"/>
      <c r="R390" s="862">
        <f t="shared" si="31"/>
        <v>12</v>
      </c>
      <c r="S390" s="536">
        <f t="shared" ref="S390:S453" si="33">J390+M390+P390</f>
        <v>6</v>
      </c>
      <c r="T390" s="536"/>
      <c r="U390" s="537">
        <f t="shared" ref="U390:U453" si="34">L390+O390+R390</f>
        <v>12</v>
      </c>
    </row>
    <row r="391" spans="1:21" ht="10.199999999999999" x14ac:dyDescent="0.2">
      <c r="A391" s="986" t="s">
        <v>1196</v>
      </c>
      <c r="B391" s="987">
        <v>1937</v>
      </c>
      <c r="C391" s="987">
        <v>3</v>
      </c>
      <c r="D391" s="1011" t="s">
        <v>3915</v>
      </c>
      <c r="E391" s="990"/>
      <c r="F391" s="1002" t="s">
        <v>8510</v>
      </c>
      <c r="G391" s="647">
        <v>5</v>
      </c>
      <c r="H391" s="966">
        <v>2.5</v>
      </c>
      <c r="I391" s="956">
        <v>3</v>
      </c>
      <c r="J391" s="578"/>
      <c r="K391" s="651"/>
      <c r="L391" s="869">
        <f t="shared" si="32"/>
        <v>0</v>
      </c>
      <c r="M391" s="864"/>
      <c r="N391" s="579"/>
      <c r="O391" s="861">
        <f t="shared" si="30"/>
        <v>0</v>
      </c>
      <c r="P391" s="577"/>
      <c r="Q391" s="652"/>
      <c r="R391" s="862">
        <f t="shared" si="31"/>
        <v>0</v>
      </c>
      <c r="S391" s="536">
        <f t="shared" si="33"/>
        <v>0</v>
      </c>
      <c r="T391" s="536"/>
      <c r="U391" s="537">
        <f t="shared" si="34"/>
        <v>0</v>
      </c>
    </row>
    <row r="392" spans="1:21" ht="10.199999999999999" x14ac:dyDescent="0.2">
      <c r="A392" s="986" t="s">
        <v>1197</v>
      </c>
      <c r="B392" s="987">
        <v>1937</v>
      </c>
      <c r="C392" s="987">
        <v>3</v>
      </c>
      <c r="D392" s="1011" t="s">
        <v>3916</v>
      </c>
      <c r="E392" s="989"/>
      <c r="F392" s="1002" t="s">
        <v>8511</v>
      </c>
      <c r="G392" s="647">
        <v>16</v>
      </c>
      <c r="H392" s="966">
        <v>7.5</v>
      </c>
      <c r="I392" s="956">
        <v>7</v>
      </c>
      <c r="J392" s="578"/>
      <c r="K392" s="651"/>
      <c r="L392" s="869">
        <f t="shared" si="32"/>
        <v>0</v>
      </c>
      <c r="M392" s="864"/>
      <c r="N392" s="579"/>
      <c r="O392" s="861">
        <f t="shared" si="30"/>
        <v>0</v>
      </c>
      <c r="P392" s="577"/>
      <c r="Q392" s="652"/>
      <c r="R392" s="862">
        <f t="shared" si="31"/>
        <v>0</v>
      </c>
      <c r="S392" s="536">
        <f t="shared" si="33"/>
        <v>0</v>
      </c>
      <c r="T392" s="536"/>
      <c r="U392" s="537">
        <f t="shared" si="34"/>
        <v>0</v>
      </c>
    </row>
    <row r="393" spans="1:21" ht="10.199999999999999" x14ac:dyDescent="0.2">
      <c r="A393" s="986" t="s">
        <v>1198</v>
      </c>
      <c r="B393" s="987">
        <v>1937</v>
      </c>
      <c r="C393" s="987">
        <v>3</v>
      </c>
      <c r="D393" s="1011" t="s">
        <v>3912</v>
      </c>
      <c r="E393" s="989"/>
      <c r="F393" s="1002" t="s">
        <v>8512</v>
      </c>
      <c r="G393" s="647">
        <v>3.5</v>
      </c>
      <c r="H393" s="966">
        <v>2</v>
      </c>
      <c r="I393" s="956">
        <v>2</v>
      </c>
      <c r="J393" s="578"/>
      <c r="K393" s="651"/>
      <c r="L393" s="869">
        <f t="shared" si="32"/>
        <v>0</v>
      </c>
      <c r="M393" s="440">
        <v>1</v>
      </c>
      <c r="N393" s="579"/>
      <c r="O393" s="861">
        <f t="shared" si="30"/>
        <v>2</v>
      </c>
      <c r="P393" s="577"/>
      <c r="Q393" s="652"/>
      <c r="R393" s="862">
        <f t="shared" si="31"/>
        <v>0</v>
      </c>
      <c r="S393" s="536">
        <f t="shared" si="33"/>
        <v>1</v>
      </c>
      <c r="T393" s="536"/>
      <c r="U393" s="537">
        <f t="shared" si="34"/>
        <v>2</v>
      </c>
    </row>
    <row r="394" spans="1:21" ht="10.199999999999999" x14ac:dyDescent="0.2">
      <c r="A394" s="986" t="s">
        <v>1199</v>
      </c>
      <c r="B394" s="987">
        <v>1937</v>
      </c>
      <c r="C394" s="987">
        <v>3</v>
      </c>
      <c r="D394" s="1011" t="s">
        <v>3913</v>
      </c>
      <c r="E394" s="989"/>
      <c r="F394" s="1002" t="s">
        <v>8513</v>
      </c>
      <c r="G394" s="647">
        <v>4</v>
      </c>
      <c r="H394" s="966">
        <v>2</v>
      </c>
      <c r="I394" s="956">
        <v>2</v>
      </c>
      <c r="J394" s="578"/>
      <c r="K394" s="651"/>
      <c r="L394" s="869">
        <f t="shared" si="32"/>
        <v>0</v>
      </c>
      <c r="M394" s="440">
        <v>1</v>
      </c>
      <c r="N394" s="579"/>
      <c r="O394" s="861">
        <f t="shared" si="30"/>
        <v>2</v>
      </c>
      <c r="P394" s="577"/>
      <c r="Q394" s="652"/>
      <c r="R394" s="862">
        <f t="shared" si="31"/>
        <v>0</v>
      </c>
      <c r="S394" s="536">
        <f t="shared" si="33"/>
        <v>1</v>
      </c>
      <c r="T394" s="536"/>
      <c r="U394" s="537">
        <f t="shared" si="34"/>
        <v>2</v>
      </c>
    </row>
    <row r="395" spans="1:21" ht="10.199999999999999" x14ac:dyDescent="0.2">
      <c r="A395" s="986" t="s">
        <v>1200</v>
      </c>
      <c r="B395" s="987">
        <v>1937</v>
      </c>
      <c r="C395" s="987">
        <v>3</v>
      </c>
      <c r="D395" s="1011" t="s">
        <v>3887</v>
      </c>
      <c r="E395" s="989"/>
      <c r="F395" s="1002" t="s">
        <v>8514</v>
      </c>
      <c r="G395" s="647">
        <v>3.5</v>
      </c>
      <c r="H395" s="966">
        <v>2</v>
      </c>
      <c r="I395" s="956">
        <v>2</v>
      </c>
      <c r="J395" s="578"/>
      <c r="K395" s="651"/>
      <c r="L395" s="869">
        <f t="shared" si="32"/>
        <v>0</v>
      </c>
      <c r="M395" s="440">
        <v>1</v>
      </c>
      <c r="N395" s="579"/>
      <c r="O395" s="861">
        <f t="shared" si="30"/>
        <v>2</v>
      </c>
      <c r="P395" s="577"/>
      <c r="Q395" s="652"/>
      <c r="R395" s="862">
        <f t="shared" si="31"/>
        <v>0</v>
      </c>
      <c r="S395" s="536">
        <f t="shared" si="33"/>
        <v>1</v>
      </c>
      <c r="T395" s="536"/>
      <c r="U395" s="537">
        <f t="shared" si="34"/>
        <v>2</v>
      </c>
    </row>
    <row r="396" spans="1:21" ht="10.199999999999999" x14ac:dyDescent="0.2">
      <c r="A396" s="986" t="s">
        <v>1201</v>
      </c>
      <c r="B396" s="987">
        <v>1937</v>
      </c>
      <c r="C396" s="987">
        <v>3</v>
      </c>
      <c r="D396" s="1011" t="s">
        <v>139</v>
      </c>
      <c r="E396" s="989"/>
      <c r="F396" s="1002" t="s">
        <v>5125</v>
      </c>
      <c r="G396" s="647">
        <v>100</v>
      </c>
      <c r="H396" s="966">
        <v>60</v>
      </c>
      <c r="I396" s="956">
        <v>60</v>
      </c>
      <c r="J396" s="578"/>
      <c r="K396" s="651"/>
      <c r="L396" s="869">
        <f t="shared" si="32"/>
        <v>0</v>
      </c>
      <c r="M396" s="864"/>
      <c r="N396" s="579"/>
      <c r="O396" s="861">
        <f t="shared" si="30"/>
        <v>0</v>
      </c>
      <c r="P396" s="577"/>
      <c r="Q396" s="652"/>
      <c r="R396" s="862">
        <f t="shared" si="31"/>
        <v>0</v>
      </c>
      <c r="S396" s="536">
        <f t="shared" si="33"/>
        <v>0</v>
      </c>
      <c r="T396" s="536"/>
      <c r="U396" s="537">
        <f t="shared" si="34"/>
        <v>0</v>
      </c>
    </row>
    <row r="397" spans="1:21" ht="10.199999999999999" x14ac:dyDescent="0.2">
      <c r="A397" s="986" t="s">
        <v>1202</v>
      </c>
      <c r="B397" s="987">
        <v>1937</v>
      </c>
      <c r="C397" s="987">
        <v>3</v>
      </c>
      <c r="D397" s="1011" t="s">
        <v>124</v>
      </c>
      <c r="E397" s="989"/>
      <c r="F397" s="1002" t="s">
        <v>5125</v>
      </c>
      <c r="G397" s="647">
        <v>100</v>
      </c>
      <c r="H397" s="966">
        <v>60</v>
      </c>
      <c r="I397" s="956">
        <v>60</v>
      </c>
      <c r="J397" s="578"/>
      <c r="K397" s="651"/>
      <c r="L397" s="869">
        <f t="shared" si="32"/>
        <v>0</v>
      </c>
      <c r="M397" s="864"/>
      <c r="N397" s="579"/>
      <c r="O397" s="861">
        <f t="shared" si="30"/>
        <v>0</v>
      </c>
      <c r="P397" s="577"/>
      <c r="Q397" s="652"/>
      <c r="R397" s="862">
        <f t="shared" si="31"/>
        <v>0</v>
      </c>
      <c r="S397" s="536">
        <f t="shared" si="33"/>
        <v>0</v>
      </c>
      <c r="T397" s="536"/>
      <c r="U397" s="537">
        <f t="shared" si="34"/>
        <v>0</v>
      </c>
    </row>
    <row r="398" spans="1:21" ht="10.199999999999999" x14ac:dyDescent="0.2">
      <c r="A398" s="986" t="s">
        <v>1203</v>
      </c>
      <c r="B398" s="987">
        <v>1937</v>
      </c>
      <c r="C398" s="987">
        <v>3</v>
      </c>
      <c r="D398" s="1011" t="s">
        <v>153</v>
      </c>
      <c r="E398" s="989"/>
      <c r="F398" s="1002" t="s">
        <v>5125</v>
      </c>
      <c r="G398" s="647">
        <v>100</v>
      </c>
      <c r="H398" s="966">
        <v>60</v>
      </c>
      <c r="I398" s="956">
        <v>60</v>
      </c>
      <c r="J398" s="578"/>
      <c r="K398" s="651"/>
      <c r="L398" s="869">
        <f t="shared" si="32"/>
        <v>0</v>
      </c>
      <c r="M398" s="864"/>
      <c r="N398" s="579"/>
      <c r="O398" s="861">
        <f t="shared" si="30"/>
        <v>0</v>
      </c>
      <c r="P398" s="577"/>
      <c r="Q398" s="652"/>
      <c r="R398" s="862">
        <f t="shared" si="31"/>
        <v>0</v>
      </c>
      <c r="S398" s="536">
        <f t="shared" si="33"/>
        <v>0</v>
      </c>
      <c r="T398" s="536"/>
      <c r="U398" s="537">
        <f t="shared" si="34"/>
        <v>0</v>
      </c>
    </row>
    <row r="399" spans="1:21" ht="10.199999999999999" x14ac:dyDescent="0.2">
      <c r="A399" s="986" t="s">
        <v>1204</v>
      </c>
      <c r="B399" s="987">
        <v>1937</v>
      </c>
      <c r="C399" s="987">
        <v>3</v>
      </c>
      <c r="D399" s="1011" t="s">
        <v>948</v>
      </c>
      <c r="E399" s="989"/>
      <c r="F399" s="1002" t="s">
        <v>5125</v>
      </c>
      <c r="G399" s="647">
        <v>100</v>
      </c>
      <c r="H399" s="966">
        <v>60</v>
      </c>
      <c r="I399" s="956">
        <v>60</v>
      </c>
      <c r="J399" s="578"/>
      <c r="K399" s="651"/>
      <c r="L399" s="869">
        <f t="shared" si="32"/>
        <v>0</v>
      </c>
      <c r="M399" s="864"/>
      <c r="N399" s="579"/>
      <c r="O399" s="861">
        <f t="shared" si="30"/>
        <v>0</v>
      </c>
      <c r="P399" s="577"/>
      <c r="Q399" s="652"/>
      <c r="R399" s="862">
        <f t="shared" si="31"/>
        <v>0</v>
      </c>
      <c r="S399" s="536">
        <f t="shared" si="33"/>
        <v>0</v>
      </c>
      <c r="T399" s="536"/>
      <c r="U399" s="537">
        <f t="shared" si="34"/>
        <v>0</v>
      </c>
    </row>
    <row r="400" spans="1:21" ht="10.199999999999999" x14ac:dyDescent="0.2">
      <c r="A400" s="986" t="s">
        <v>1205</v>
      </c>
      <c r="B400" s="987">
        <v>1937</v>
      </c>
      <c r="C400" s="987">
        <v>3</v>
      </c>
      <c r="D400" s="1011" t="s">
        <v>3918</v>
      </c>
      <c r="E400" s="989"/>
      <c r="F400" s="1002" t="s">
        <v>8515</v>
      </c>
      <c r="G400" s="647">
        <v>8</v>
      </c>
      <c r="H400" s="966">
        <v>4.5</v>
      </c>
      <c r="I400" s="956">
        <v>4.5</v>
      </c>
      <c r="J400" s="578"/>
      <c r="K400" s="651"/>
      <c r="L400" s="869">
        <f t="shared" si="32"/>
        <v>0</v>
      </c>
      <c r="M400" s="440">
        <v>1</v>
      </c>
      <c r="N400" s="579"/>
      <c r="O400" s="861">
        <f t="shared" si="30"/>
        <v>4.5</v>
      </c>
      <c r="P400" s="577"/>
      <c r="Q400" s="652"/>
      <c r="R400" s="862">
        <f t="shared" si="31"/>
        <v>0</v>
      </c>
      <c r="S400" s="536">
        <f t="shared" si="33"/>
        <v>1</v>
      </c>
      <c r="T400" s="536"/>
      <c r="U400" s="537">
        <f t="shared" si="34"/>
        <v>4.5</v>
      </c>
    </row>
    <row r="401" spans="1:21" ht="10.199999999999999" x14ac:dyDescent="0.2">
      <c r="A401" s="986" t="s">
        <v>1206</v>
      </c>
      <c r="B401" s="987">
        <v>1937</v>
      </c>
      <c r="C401" s="987">
        <v>3</v>
      </c>
      <c r="D401" s="1011" t="s">
        <v>3919</v>
      </c>
      <c r="E401" s="989"/>
      <c r="F401" s="1002" t="s">
        <v>8516</v>
      </c>
      <c r="G401" s="647">
        <v>9</v>
      </c>
      <c r="H401" s="966">
        <v>4.5</v>
      </c>
      <c r="I401" s="956">
        <v>4.5</v>
      </c>
      <c r="J401" s="578"/>
      <c r="K401" s="651"/>
      <c r="L401" s="869">
        <f t="shared" si="32"/>
        <v>0</v>
      </c>
      <c r="M401" s="864"/>
      <c r="N401" s="579"/>
      <c r="O401" s="861">
        <f t="shared" si="30"/>
        <v>0</v>
      </c>
      <c r="P401" s="577"/>
      <c r="Q401" s="652"/>
      <c r="R401" s="862">
        <f t="shared" si="31"/>
        <v>0</v>
      </c>
      <c r="S401" s="536">
        <f t="shared" si="33"/>
        <v>0</v>
      </c>
      <c r="T401" s="536"/>
      <c r="U401" s="537">
        <f t="shared" si="34"/>
        <v>0</v>
      </c>
    </row>
    <row r="402" spans="1:21" ht="10.199999999999999" x14ac:dyDescent="0.2">
      <c r="A402" s="986" t="s">
        <v>1207</v>
      </c>
      <c r="B402" s="987">
        <v>1937</v>
      </c>
      <c r="C402" s="987">
        <v>3</v>
      </c>
      <c r="D402" s="1011" t="s">
        <v>3854</v>
      </c>
      <c r="E402" s="989" t="s">
        <v>3811</v>
      </c>
      <c r="F402" s="1002" t="s">
        <v>8517</v>
      </c>
      <c r="G402" s="647">
        <v>210</v>
      </c>
      <c r="H402" s="966">
        <v>85</v>
      </c>
      <c r="I402" s="956">
        <v>50</v>
      </c>
      <c r="J402" s="578"/>
      <c r="K402" s="651"/>
      <c r="L402" s="869">
        <f t="shared" si="32"/>
        <v>0</v>
      </c>
      <c r="M402" s="864"/>
      <c r="N402" s="579"/>
      <c r="O402" s="861">
        <f t="shared" si="30"/>
        <v>0</v>
      </c>
      <c r="P402" s="577"/>
      <c r="Q402" s="652"/>
      <c r="R402" s="862">
        <f t="shared" si="31"/>
        <v>0</v>
      </c>
      <c r="S402" s="536">
        <f t="shared" si="33"/>
        <v>0</v>
      </c>
      <c r="T402" s="536"/>
      <c r="U402" s="537">
        <f t="shared" si="34"/>
        <v>0</v>
      </c>
    </row>
    <row r="403" spans="1:21" ht="10.199999999999999" x14ac:dyDescent="0.2">
      <c r="A403" s="986" t="s">
        <v>1208</v>
      </c>
      <c r="B403" s="987">
        <v>1937</v>
      </c>
      <c r="C403" s="987">
        <v>3</v>
      </c>
      <c r="D403" s="1011" t="s">
        <v>3920</v>
      </c>
      <c r="E403" s="989" t="s">
        <v>3830</v>
      </c>
      <c r="F403" s="1002" t="s">
        <v>8517</v>
      </c>
      <c r="G403" s="647">
        <v>210</v>
      </c>
      <c r="H403" s="966">
        <v>85</v>
      </c>
      <c r="I403" s="956">
        <v>50</v>
      </c>
      <c r="J403" s="578"/>
      <c r="K403" s="651"/>
      <c r="L403" s="869">
        <f t="shared" si="32"/>
        <v>0</v>
      </c>
      <c r="M403" s="440">
        <v>1</v>
      </c>
      <c r="N403" s="579"/>
      <c r="O403" s="861">
        <f t="shared" si="30"/>
        <v>85</v>
      </c>
      <c r="P403" s="577"/>
      <c r="Q403" s="652"/>
      <c r="R403" s="862">
        <f t="shared" si="31"/>
        <v>0</v>
      </c>
      <c r="S403" s="536">
        <f t="shared" si="33"/>
        <v>1</v>
      </c>
      <c r="T403" s="536"/>
      <c r="U403" s="537">
        <f t="shared" si="34"/>
        <v>85</v>
      </c>
    </row>
    <row r="404" spans="1:21" ht="10.199999999999999" x14ac:dyDescent="0.2">
      <c r="A404" s="986" t="s">
        <v>1210</v>
      </c>
      <c r="B404" s="987">
        <v>1937</v>
      </c>
      <c r="C404" s="987">
        <v>3</v>
      </c>
      <c r="D404" s="1011" t="s">
        <v>3921</v>
      </c>
      <c r="E404" s="989" t="s">
        <v>3823</v>
      </c>
      <c r="F404" s="1002" t="s">
        <v>8518</v>
      </c>
      <c r="G404" s="647">
        <v>6</v>
      </c>
      <c r="H404" s="966">
        <v>3.5</v>
      </c>
      <c r="I404" s="956">
        <v>3</v>
      </c>
      <c r="J404" s="578"/>
      <c r="K404" s="651"/>
      <c r="L404" s="869">
        <f t="shared" si="32"/>
        <v>0</v>
      </c>
      <c r="M404" s="440">
        <v>1</v>
      </c>
      <c r="N404" s="579"/>
      <c r="O404" s="861">
        <f t="shared" si="30"/>
        <v>3.5</v>
      </c>
      <c r="P404" s="577"/>
      <c r="Q404" s="652"/>
      <c r="R404" s="862">
        <f t="shared" si="31"/>
        <v>0</v>
      </c>
      <c r="S404" s="536">
        <f t="shared" si="33"/>
        <v>1</v>
      </c>
      <c r="T404" s="536"/>
      <c r="U404" s="537">
        <f t="shared" si="34"/>
        <v>3.5</v>
      </c>
    </row>
    <row r="405" spans="1:21" ht="10.199999999999999" x14ac:dyDescent="0.2">
      <c r="A405" s="986" t="s">
        <v>1211</v>
      </c>
      <c r="B405" s="987">
        <v>1937</v>
      </c>
      <c r="C405" s="987">
        <v>3</v>
      </c>
      <c r="D405" s="1011" t="s">
        <v>3900</v>
      </c>
      <c r="E405" s="989" t="s">
        <v>3824</v>
      </c>
      <c r="F405" s="1002" t="s">
        <v>8519</v>
      </c>
      <c r="G405" s="647">
        <v>6</v>
      </c>
      <c r="H405" s="966">
        <v>3</v>
      </c>
      <c r="I405" s="956">
        <v>2.5</v>
      </c>
      <c r="J405" s="578"/>
      <c r="K405" s="651"/>
      <c r="L405" s="869">
        <f t="shared" si="32"/>
        <v>0</v>
      </c>
      <c r="M405" s="864"/>
      <c r="N405" s="579"/>
      <c r="O405" s="861">
        <f t="shared" si="30"/>
        <v>0</v>
      </c>
      <c r="P405" s="1049">
        <v>5</v>
      </c>
      <c r="Q405" s="652"/>
      <c r="R405" s="862">
        <f t="shared" si="31"/>
        <v>12.5</v>
      </c>
      <c r="S405" s="536">
        <f t="shared" si="33"/>
        <v>5</v>
      </c>
      <c r="T405" s="536"/>
      <c r="U405" s="537">
        <f t="shared" si="34"/>
        <v>12.5</v>
      </c>
    </row>
    <row r="406" spans="1:21" ht="10.199999999999999" x14ac:dyDescent="0.2">
      <c r="A406" s="986" t="s">
        <v>1212</v>
      </c>
      <c r="B406" s="987">
        <v>1937</v>
      </c>
      <c r="C406" s="987">
        <v>3</v>
      </c>
      <c r="D406" s="1011" t="s">
        <v>3922</v>
      </c>
      <c r="E406" s="989" t="s">
        <v>3811</v>
      </c>
      <c r="F406" s="1002" t="s">
        <v>8520</v>
      </c>
      <c r="G406" s="647">
        <v>4</v>
      </c>
      <c r="H406" s="966">
        <v>2.5</v>
      </c>
      <c r="I406" s="956">
        <v>0.3</v>
      </c>
      <c r="J406" s="578"/>
      <c r="K406" s="651"/>
      <c r="L406" s="869">
        <f t="shared" si="32"/>
        <v>0</v>
      </c>
      <c r="M406" s="440">
        <v>1</v>
      </c>
      <c r="N406" s="579"/>
      <c r="O406" s="861">
        <f t="shared" si="30"/>
        <v>2.5</v>
      </c>
      <c r="P406" s="1049">
        <v>9</v>
      </c>
      <c r="Q406" s="652"/>
      <c r="R406" s="862">
        <f t="shared" si="31"/>
        <v>2.6999999999999997</v>
      </c>
      <c r="S406" s="536">
        <f t="shared" si="33"/>
        <v>10</v>
      </c>
      <c r="T406" s="536"/>
      <c r="U406" s="537">
        <f t="shared" si="34"/>
        <v>5.1999999999999993</v>
      </c>
    </row>
    <row r="407" spans="1:21" ht="10.199999999999999" x14ac:dyDescent="0.2">
      <c r="A407" s="986" t="s">
        <v>1213</v>
      </c>
      <c r="B407" s="987">
        <v>1937</v>
      </c>
      <c r="C407" s="987">
        <v>3</v>
      </c>
      <c r="D407" s="1011" t="s">
        <v>5126</v>
      </c>
      <c r="E407" s="989" t="s">
        <v>3813</v>
      </c>
      <c r="F407" s="1002" t="s">
        <v>8521</v>
      </c>
      <c r="G407" s="647">
        <v>0.6</v>
      </c>
      <c r="H407" s="966">
        <v>0.5</v>
      </c>
      <c r="I407" s="956">
        <v>0.5</v>
      </c>
      <c r="J407" s="578"/>
      <c r="K407" s="651"/>
      <c r="L407" s="869">
        <f t="shared" si="32"/>
        <v>0</v>
      </c>
      <c r="M407" s="864"/>
      <c r="N407" s="579"/>
      <c r="O407" s="861">
        <f t="shared" si="30"/>
        <v>0</v>
      </c>
      <c r="P407" s="1049">
        <v>7</v>
      </c>
      <c r="Q407" s="652"/>
      <c r="R407" s="862">
        <f t="shared" si="31"/>
        <v>3.5</v>
      </c>
      <c r="S407" s="536">
        <f t="shared" si="33"/>
        <v>7</v>
      </c>
      <c r="T407" s="536"/>
      <c r="U407" s="537">
        <f t="shared" si="34"/>
        <v>3.5</v>
      </c>
    </row>
    <row r="408" spans="1:21" ht="10.199999999999999" x14ac:dyDescent="0.2">
      <c r="A408" s="986" t="s">
        <v>1214</v>
      </c>
      <c r="B408" s="987" t="s">
        <v>4326</v>
      </c>
      <c r="C408" s="987">
        <v>3</v>
      </c>
      <c r="D408" s="1011" t="s">
        <v>3854</v>
      </c>
      <c r="E408" s="989" t="s">
        <v>3899</v>
      </c>
      <c r="F408" s="1002" t="s">
        <v>8522</v>
      </c>
      <c r="G408" s="647">
        <v>1</v>
      </c>
      <c r="H408" s="966">
        <v>0.5</v>
      </c>
      <c r="I408" s="956">
        <v>0.4</v>
      </c>
      <c r="J408" s="578"/>
      <c r="K408" s="651"/>
      <c r="L408" s="869">
        <f t="shared" si="32"/>
        <v>0</v>
      </c>
      <c r="M408" s="864"/>
      <c r="N408" s="579"/>
      <c r="O408" s="861">
        <f t="shared" si="30"/>
        <v>0</v>
      </c>
      <c r="P408" s="1049">
        <v>9</v>
      </c>
      <c r="Q408" s="652"/>
      <c r="R408" s="862">
        <f t="shared" si="31"/>
        <v>3.6</v>
      </c>
      <c r="S408" s="536">
        <f t="shared" si="33"/>
        <v>9</v>
      </c>
      <c r="T408" s="536"/>
      <c r="U408" s="537">
        <f t="shared" si="34"/>
        <v>3.6</v>
      </c>
    </row>
    <row r="409" spans="1:21" ht="10.199999999999999" x14ac:dyDescent="0.2">
      <c r="A409" s="986" t="s">
        <v>1215</v>
      </c>
      <c r="B409" s="987" t="s">
        <v>4326</v>
      </c>
      <c r="C409" s="987">
        <v>3</v>
      </c>
      <c r="D409" s="1011" t="s">
        <v>3857</v>
      </c>
      <c r="E409" s="989" t="s">
        <v>3811</v>
      </c>
      <c r="F409" s="1002" t="s">
        <v>8522</v>
      </c>
      <c r="G409" s="647">
        <v>1.5</v>
      </c>
      <c r="H409" s="966">
        <v>0.8</v>
      </c>
      <c r="I409" s="956">
        <v>0.5</v>
      </c>
      <c r="J409" s="578"/>
      <c r="K409" s="651"/>
      <c r="L409" s="869">
        <f t="shared" si="32"/>
        <v>0</v>
      </c>
      <c r="M409" s="440">
        <v>1</v>
      </c>
      <c r="N409" s="579"/>
      <c r="O409" s="861">
        <f t="shared" si="30"/>
        <v>0.8</v>
      </c>
      <c r="P409" s="1049">
        <v>9</v>
      </c>
      <c r="Q409" s="652"/>
      <c r="R409" s="862">
        <f t="shared" si="31"/>
        <v>4.5</v>
      </c>
      <c r="S409" s="536">
        <f t="shared" si="33"/>
        <v>10</v>
      </c>
      <c r="T409" s="536"/>
      <c r="U409" s="537">
        <f t="shared" si="34"/>
        <v>5.3</v>
      </c>
    </row>
    <row r="410" spans="1:21" ht="10.199999999999999" x14ac:dyDescent="0.2">
      <c r="A410" s="986" t="s">
        <v>1216</v>
      </c>
      <c r="B410" s="987" t="s">
        <v>4326</v>
      </c>
      <c r="C410" s="987">
        <v>3</v>
      </c>
      <c r="D410" s="1011" t="s">
        <v>3858</v>
      </c>
      <c r="E410" s="989" t="s">
        <v>3923</v>
      </c>
      <c r="F410" s="1002" t="s">
        <v>8523</v>
      </c>
      <c r="G410" s="647">
        <v>2.5</v>
      </c>
      <c r="H410" s="966">
        <v>1.2</v>
      </c>
      <c r="I410" s="956">
        <v>0.5</v>
      </c>
      <c r="J410" s="578"/>
      <c r="K410" s="651"/>
      <c r="L410" s="869">
        <f t="shared" si="32"/>
        <v>0</v>
      </c>
      <c r="M410" s="864"/>
      <c r="N410" s="579"/>
      <c r="O410" s="861">
        <f t="shared" si="30"/>
        <v>0</v>
      </c>
      <c r="P410" s="1049">
        <v>9</v>
      </c>
      <c r="Q410" s="652"/>
      <c r="R410" s="862">
        <f t="shared" si="31"/>
        <v>4.5</v>
      </c>
      <c r="S410" s="536">
        <f t="shared" si="33"/>
        <v>9</v>
      </c>
      <c r="T410" s="536"/>
      <c r="U410" s="537">
        <f t="shared" si="34"/>
        <v>4.5</v>
      </c>
    </row>
    <row r="411" spans="1:21" ht="10.199999999999999" x14ac:dyDescent="0.2">
      <c r="A411" s="986" t="s">
        <v>1217</v>
      </c>
      <c r="B411" s="987" t="s">
        <v>4326</v>
      </c>
      <c r="C411" s="987">
        <v>3</v>
      </c>
      <c r="D411" s="1011" t="s">
        <v>1209</v>
      </c>
      <c r="E411" s="989" t="s">
        <v>3829</v>
      </c>
      <c r="F411" s="1002" t="s">
        <v>8524</v>
      </c>
      <c r="G411" s="647">
        <v>1.4</v>
      </c>
      <c r="H411" s="966">
        <v>0.8</v>
      </c>
      <c r="I411" s="956">
        <v>0.4</v>
      </c>
      <c r="J411" s="578"/>
      <c r="K411" s="651"/>
      <c r="L411" s="869">
        <f t="shared" si="32"/>
        <v>0</v>
      </c>
      <c r="M411" s="440">
        <v>1</v>
      </c>
      <c r="N411" s="579"/>
      <c r="O411" s="861">
        <f t="shared" si="30"/>
        <v>0.8</v>
      </c>
      <c r="P411" s="1049">
        <v>9</v>
      </c>
      <c r="Q411" s="652"/>
      <c r="R411" s="862">
        <f t="shared" si="31"/>
        <v>3.6</v>
      </c>
      <c r="S411" s="536">
        <f t="shared" si="33"/>
        <v>10</v>
      </c>
      <c r="T411" s="536"/>
      <c r="U411" s="537">
        <f t="shared" si="34"/>
        <v>4.4000000000000004</v>
      </c>
    </row>
    <row r="412" spans="1:21" ht="12" customHeight="1" x14ac:dyDescent="0.2">
      <c r="A412" s="986" t="s">
        <v>1218</v>
      </c>
      <c r="B412" s="987" t="s">
        <v>4326</v>
      </c>
      <c r="C412" s="987">
        <v>3</v>
      </c>
      <c r="D412" s="1011" t="s">
        <v>994</v>
      </c>
      <c r="E412" s="989" t="s">
        <v>3817</v>
      </c>
      <c r="F412" s="1002" t="s">
        <v>8524</v>
      </c>
      <c r="G412" s="647">
        <v>0.5</v>
      </c>
      <c r="H412" s="966">
        <v>0.3</v>
      </c>
      <c r="I412" s="956">
        <v>0.4</v>
      </c>
      <c r="J412" s="578"/>
      <c r="K412" s="651"/>
      <c r="L412" s="869">
        <f t="shared" si="32"/>
        <v>0</v>
      </c>
      <c r="M412" s="440">
        <v>1</v>
      </c>
      <c r="N412" s="579"/>
      <c r="O412" s="861">
        <f t="shared" si="30"/>
        <v>0.3</v>
      </c>
      <c r="P412" s="1049">
        <v>9</v>
      </c>
      <c r="Q412" s="652"/>
      <c r="R412" s="862">
        <f t="shared" si="31"/>
        <v>3.6</v>
      </c>
      <c r="S412" s="536">
        <f t="shared" si="33"/>
        <v>10</v>
      </c>
      <c r="T412" s="536"/>
      <c r="U412" s="537">
        <f t="shared" si="34"/>
        <v>3.9</v>
      </c>
    </row>
    <row r="413" spans="1:21" ht="10.199999999999999" x14ac:dyDescent="0.2">
      <c r="A413" s="986" t="s">
        <v>1219</v>
      </c>
      <c r="B413" s="987" t="s">
        <v>4326</v>
      </c>
      <c r="C413" s="987">
        <v>3</v>
      </c>
      <c r="D413" s="1011" t="s">
        <v>1052</v>
      </c>
      <c r="E413" s="989" t="s">
        <v>3824</v>
      </c>
      <c r="F413" s="990" t="s">
        <v>8524</v>
      </c>
      <c r="G413" s="668">
        <v>0.6</v>
      </c>
      <c r="H413" s="966">
        <v>0.3</v>
      </c>
      <c r="I413" s="956">
        <v>0.2</v>
      </c>
      <c r="J413" s="578"/>
      <c r="K413" s="651"/>
      <c r="L413" s="869">
        <f t="shared" si="32"/>
        <v>0</v>
      </c>
      <c r="M413" s="440">
        <v>1</v>
      </c>
      <c r="N413" s="579"/>
      <c r="O413" s="861">
        <f t="shared" si="30"/>
        <v>0.3</v>
      </c>
      <c r="P413" s="1049">
        <v>9</v>
      </c>
      <c r="Q413" s="652"/>
      <c r="R413" s="862">
        <f t="shared" si="31"/>
        <v>1.8</v>
      </c>
      <c r="S413" s="536">
        <f t="shared" si="33"/>
        <v>10</v>
      </c>
      <c r="T413" s="536"/>
      <c r="U413" s="537">
        <f t="shared" si="34"/>
        <v>2.1</v>
      </c>
    </row>
    <row r="414" spans="1:21" ht="10.199999999999999" x14ac:dyDescent="0.2">
      <c r="A414" s="986" t="s">
        <v>1220</v>
      </c>
      <c r="B414" s="987" t="s">
        <v>4326</v>
      </c>
      <c r="C414" s="987">
        <v>3</v>
      </c>
      <c r="D414" s="1011" t="s">
        <v>142</v>
      </c>
      <c r="E414" s="989" t="s">
        <v>3813</v>
      </c>
      <c r="F414" s="990" t="s">
        <v>8524</v>
      </c>
      <c r="G414" s="668">
        <v>0.3</v>
      </c>
      <c r="H414" s="966">
        <v>0.2</v>
      </c>
      <c r="I414" s="956">
        <v>0.2</v>
      </c>
      <c r="J414" s="578"/>
      <c r="K414" s="651"/>
      <c r="L414" s="869">
        <f t="shared" si="32"/>
        <v>0</v>
      </c>
      <c r="M414" s="440">
        <v>1</v>
      </c>
      <c r="N414" s="579"/>
      <c r="O414" s="861">
        <f t="shared" si="30"/>
        <v>0.2</v>
      </c>
      <c r="P414" s="1049">
        <v>9</v>
      </c>
      <c r="Q414" s="652">
        <v>9</v>
      </c>
      <c r="R414" s="862">
        <f t="shared" si="31"/>
        <v>1.8</v>
      </c>
      <c r="S414" s="536">
        <f t="shared" si="33"/>
        <v>10</v>
      </c>
      <c r="T414" s="536"/>
      <c r="U414" s="537">
        <f t="shared" si="34"/>
        <v>2</v>
      </c>
    </row>
    <row r="415" spans="1:21" ht="10.199999999999999" x14ac:dyDescent="0.2">
      <c r="A415" s="986" t="s">
        <v>1221</v>
      </c>
      <c r="B415" s="987" t="s">
        <v>4326</v>
      </c>
      <c r="C415" s="987">
        <v>3</v>
      </c>
      <c r="D415" s="1011" t="s">
        <v>1029</v>
      </c>
      <c r="E415" s="989" t="s">
        <v>3811</v>
      </c>
      <c r="F415" s="990" t="s">
        <v>8524</v>
      </c>
      <c r="G415" s="668">
        <v>0.2</v>
      </c>
      <c r="H415" s="966">
        <v>0.2</v>
      </c>
      <c r="I415" s="956">
        <v>0.2</v>
      </c>
      <c r="J415" s="578"/>
      <c r="K415" s="651"/>
      <c r="L415" s="869">
        <f t="shared" si="32"/>
        <v>0</v>
      </c>
      <c r="M415" s="440">
        <v>1</v>
      </c>
      <c r="N415" s="579"/>
      <c r="O415" s="861">
        <f t="shared" si="30"/>
        <v>0.2</v>
      </c>
      <c r="P415" s="1049">
        <v>9</v>
      </c>
      <c r="Q415" s="652">
        <v>9</v>
      </c>
      <c r="R415" s="862">
        <f t="shared" si="31"/>
        <v>1.8</v>
      </c>
      <c r="S415" s="536">
        <f t="shared" si="33"/>
        <v>10</v>
      </c>
      <c r="T415" s="536"/>
      <c r="U415" s="537">
        <f t="shared" si="34"/>
        <v>2</v>
      </c>
    </row>
    <row r="416" spans="1:21" ht="10.199999999999999" x14ac:dyDescent="0.2">
      <c r="A416" s="986" t="s">
        <v>1222</v>
      </c>
      <c r="B416" s="987" t="s">
        <v>4326</v>
      </c>
      <c r="C416" s="987">
        <v>3</v>
      </c>
      <c r="D416" s="1011" t="s">
        <v>1029</v>
      </c>
      <c r="E416" s="989" t="s">
        <v>3824</v>
      </c>
      <c r="F416" s="990" t="s">
        <v>8524</v>
      </c>
      <c r="G416" s="668">
        <v>1.7</v>
      </c>
      <c r="H416" s="966">
        <v>1</v>
      </c>
      <c r="I416" s="956">
        <v>0.2</v>
      </c>
      <c r="J416" s="578"/>
      <c r="K416" s="651"/>
      <c r="L416" s="869">
        <f t="shared" si="32"/>
        <v>0</v>
      </c>
      <c r="M416" s="440">
        <v>1</v>
      </c>
      <c r="N416" s="579"/>
      <c r="O416" s="861">
        <f t="shared" si="30"/>
        <v>1</v>
      </c>
      <c r="P416" s="1049">
        <v>9</v>
      </c>
      <c r="Q416" s="652"/>
      <c r="R416" s="862">
        <f t="shared" si="31"/>
        <v>1.8</v>
      </c>
      <c r="S416" s="536">
        <f t="shared" si="33"/>
        <v>10</v>
      </c>
      <c r="T416" s="536"/>
      <c r="U416" s="537">
        <f t="shared" si="34"/>
        <v>2.8</v>
      </c>
    </row>
    <row r="417" spans="1:21" ht="10.199999999999999" x14ac:dyDescent="0.2">
      <c r="A417" s="986" t="s">
        <v>1223</v>
      </c>
      <c r="B417" s="987" t="s">
        <v>4326</v>
      </c>
      <c r="C417" s="987">
        <v>3</v>
      </c>
      <c r="D417" s="1011" t="s">
        <v>3844</v>
      </c>
      <c r="E417" s="989" t="s">
        <v>3818</v>
      </c>
      <c r="F417" s="990" t="s">
        <v>8524</v>
      </c>
      <c r="G417" s="668">
        <v>7</v>
      </c>
      <c r="H417" s="966">
        <v>4.2</v>
      </c>
      <c r="I417" s="956">
        <v>0.4</v>
      </c>
      <c r="J417" s="578"/>
      <c r="K417" s="651"/>
      <c r="L417" s="869">
        <f t="shared" si="32"/>
        <v>0</v>
      </c>
      <c r="M417" s="440">
        <v>1</v>
      </c>
      <c r="N417" s="579"/>
      <c r="O417" s="861">
        <f t="shared" si="30"/>
        <v>4.2</v>
      </c>
      <c r="P417" s="1049">
        <v>9</v>
      </c>
      <c r="Q417" s="652"/>
      <c r="R417" s="862">
        <f t="shared" si="31"/>
        <v>3.6</v>
      </c>
      <c r="S417" s="536">
        <f t="shared" si="33"/>
        <v>10</v>
      </c>
      <c r="T417" s="536"/>
      <c r="U417" s="537">
        <f t="shared" si="34"/>
        <v>7.8000000000000007</v>
      </c>
    </row>
    <row r="418" spans="1:21" ht="10.199999999999999" x14ac:dyDescent="0.2">
      <c r="A418" s="986" t="s">
        <v>1224</v>
      </c>
      <c r="B418" s="987" t="s">
        <v>4326</v>
      </c>
      <c r="C418" s="987">
        <v>3</v>
      </c>
      <c r="D418" s="1011" t="s">
        <v>3873</v>
      </c>
      <c r="E418" s="989" t="s">
        <v>12900</v>
      </c>
      <c r="F418" s="990" t="s">
        <v>8524</v>
      </c>
      <c r="G418" s="668">
        <v>4.3</v>
      </c>
      <c r="H418" s="966">
        <v>2</v>
      </c>
      <c r="I418" s="956">
        <v>2</v>
      </c>
      <c r="J418" s="578"/>
      <c r="K418" s="651"/>
      <c r="L418" s="869">
        <f t="shared" si="32"/>
        <v>0</v>
      </c>
      <c r="M418" s="440">
        <v>1</v>
      </c>
      <c r="N418" s="579"/>
      <c r="O418" s="861">
        <f t="shared" si="30"/>
        <v>2</v>
      </c>
      <c r="P418" s="1049">
        <v>4</v>
      </c>
      <c r="Q418" s="652"/>
      <c r="R418" s="862">
        <f t="shared" si="31"/>
        <v>8</v>
      </c>
      <c r="S418" s="536">
        <f t="shared" si="33"/>
        <v>5</v>
      </c>
      <c r="T418" s="536"/>
      <c r="U418" s="537">
        <f t="shared" si="34"/>
        <v>10</v>
      </c>
    </row>
    <row r="419" spans="1:21" ht="10.95" customHeight="1" x14ac:dyDescent="0.2">
      <c r="A419" s="986" t="s">
        <v>1225</v>
      </c>
      <c r="B419" s="987" t="s">
        <v>4326</v>
      </c>
      <c r="C419" s="987">
        <v>3</v>
      </c>
      <c r="D419" s="1011" t="s">
        <v>3878</v>
      </c>
      <c r="E419" s="989" t="s">
        <v>3834</v>
      </c>
      <c r="F419" s="990" t="s">
        <v>8524</v>
      </c>
      <c r="G419" s="668">
        <v>14</v>
      </c>
      <c r="H419" s="966">
        <v>7</v>
      </c>
      <c r="I419" s="956">
        <v>5.5</v>
      </c>
      <c r="J419" s="578"/>
      <c r="K419" s="651"/>
      <c r="L419" s="869">
        <f t="shared" si="32"/>
        <v>0</v>
      </c>
      <c r="M419" s="440">
        <v>1</v>
      </c>
      <c r="N419" s="579"/>
      <c r="O419" s="861">
        <f t="shared" si="30"/>
        <v>7</v>
      </c>
      <c r="P419" s="577"/>
      <c r="Q419" s="652"/>
      <c r="R419" s="862">
        <f t="shared" si="31"/>
        <v>0</v>
      </c>
      <c r="S419" s="536">
        <f t="shared" si="33"/>
        <v>1</v>
      </c>
      <c r="T419" s="536"/>
      <c r="U419" s="537">
        <f t="shared" si="34"/>
        <v>7</v>
      </c>
    </row>
    <row r="420" spans="1:21" ht="10.199999999999999" x14ac:dyDescent="0.2">
      <c r="A420" s="986" t="s">
        <v>1226</v>
      </c>
      <c r="B420" s="987" t="s">
        <v>4327</v>
      </c>
      <c r="C420" s="987">
        <v>3</v>
      </c>
      <c r="D420" s="1011" t="s">
        <v>3900</v>
      </c>
      <c r="E420" s="989" t="s">
        <v>3812</v>
      </c>
      <c r="F420" s="990" t="s">
        <v>8525</v>
      </c>
      <c r="G420" s="668">
        <v>1.5</v>
      </c>
      <c r="H420" s="966">
        <v>0.8</v>
      </c>
      <c r="I420" s="956">
        <v>0.6</v>
      </c>
      <c r="J420" s="578"/>
      <c r="K420" s="651"/>
      <c r="L420" s="869">
        <f t="shared" si="32"/>
        <v>0</v>
      </c>
      <c r="M420" s="440">
        <v>2</v>
      </c>
      <c r="N420" s="579"/>
      <c r="O420" s="861">
        <f t="shared" si="30"/>
        <v>1.6</v>
      </c>
      <c r="P420" s="1049">
        <v>9</v>
      </c>
      <c r="Q420" s="652"/>
      <c r="R420" s="862">
        <f t="shared" si="31"/>
        <v>5.3999999999999995</v>
      </c>
      <c r="S420" s="536">
        <f t="shared" si="33"/>
        <v>11</v>
      </c>
      <c r="T420" s="536"/>
      <c r="U420" s="537">
        <f t="shared" si="34"/>
        <v>7</v>
      </c>
    </row>
    <row r="421" spans="1:21" ht="12" customHeight="1" x14ac:dyDescent="0.2">
      <c r="A421" s="986" t="s">
        <v>1227</v>
      </c>
      <c r="B421" s="987" t="s">
        <v>4327</v>
      </c>
      <c r="C421" s="987">
        <v>3</v>
      </c>
      <c r="D421" s="1011" t="s">
        <v>3845</v>
      </c>
      <c r="E421" s="989" t="s">
        <v>3901</v>
      </c>
      <c r="F421" s="990" t="s">
        <v>8525</v>
      </c>
      <c r="G421" s="668">
        <v>0.3</v>
      </c>
      <c r="H421" s="966">
        <v>0.2</v>
      </c>
      <c r="I421" s="956">
        <v>0.3</v>
      </c>
      <c r="J421" s="1051">
        <v>1</v>
      </c>
      <c r="K421" s="651"/>
      <c r="L421" s="869">
        <f t="shared" si="32"/>
        <v>0.3</v>
      </c>
      <c r="M421" s="864"/>
      <c r="N421" s="579"/>
      <c r="O421" s="861">
        <f t="shared" si="30"/>
        <v>0</v>
      </c>
      <c r="P421" s="1049">
        <v>9</v>
      </c>
      <c r="Q421" s="652"/>
      <c r="R421" s="862">
        <f t="shared" si="31"/>
        <v>2.6999999999999997</v>
      </c>
      <c r="S421" s="536">
        <f t="shared" si="33"/>
        <v>10</v>
      </c>
      <c r="T421" s="536"/>
      <c r="U421" s="537">
        <f t="shared" si="34"/>
        <v>2.9999999999999996</v>
      </c>
    </row>
    <row r="422" spans="1:21" ht="10.199999999999999" x14ac:dyDescent="0.2">
      <c r="A422" s="986" t="s">
        <v>1228</v>
      </c>
      <c r="B422" s="987" t="s">
        <v>4327</v>
      </c>
      <c r="C422" s="987">
        <v>3</v>
      </c>
      <c r="D422" s="1011" t="s">
        <v>3924</v>
      </c>
      <c r="E422" s="989" t="s">
        <v>3824</v>
      </c>
      <c r="F422" s="990" t="s">
        <v>8525</v>
      </c>
      <c r="G422" s="668">
        <v>20</v>
      </c>
      <c r="H422" s="966">
        <v>10</v>
      </c>
      <c r="I422" s="956">
        <v>1</v>
      </c>
      <c r="J422" s="578"/>
      <c r="K422" s="651"/>
      <c r="L422" s="869">
        <f t="shared" si="32"/>
        <v>0</v>
      </c>
      <c r="M422" s="864"/>
      <c r="N422" s="579"/>
      <c r="O422" s="861">
        <f t="shared" si="30"/>
        <v>0</v>
      </c>
      <c r="P422" s="1049">
        <v>7</v>
      </c>
      <c r="Q422" s="652"/>
      <c r="R422" s="862">
        <f t="shared" si="31"/>
        <v>7</v>
      </c>
      <c r="S422" s="536">
        <f t="shared" si="33"/>
        <v>7</v>
      </c>
      <c r="T422" s="536"/>
      <c r="U422" s="537">
        <f t="shared" si="34"/>
        <v>7</v>
      </c>
    </row>
    <row r="423" spans="1:21" ht="10.199999999999999" x14ac:dyDescent="0.2">
      <c r="A423" s="986" t="s">
        <v>1229</v>
      </c>
      <c r="B423" s="987" t="s">
        <v>4327</v>
      </c>
      <c r="C423" s="987">
        <v>3</v>
      </c>
      <c r="D423" s="1011" t="s">
        <v>3925</v>
      </c>
      <c r="E423" s="989" t="s">
        <v>3811</v>
      </c>
      <c r="F423" s="990" t="s">
        <v>8525</v>
      </c>
      <c r="G423" s="668">
        <v>3.5</v>
      </c>
      <c r="H423" s="966">
        <v>1.7</v>
      </c>
      <c r="I423" s="956">
        <v>0.8</v>
      </c>
      <c r="J423" s="578"/>
      <c r="K423" s="651"/>
      <c r="L423" s="869">
        <f t="shared" si="32"/>
        <v>0</v>
      </c>
      <c r="M423" s="864"/>
      <c r="N423" s="579"/>
      <c r="O423" s="861">
        <f t="shared" si="30"/>
        <v>0</v>
      </c>
      <c r="P423" s="1049">
        <v>9</v>
      </c>
      <c r="Q423" s="652"/>
      <c r="R423" s="862">
        <f t="shared" si="31"/>
        <v>7.2</v>
      </c>
      <c r="S423" s="536">
        <f t="shared" si="33"/>
        <v>9</v>
      </c>
      <c r="T423" s="536"/>
      <c r="U423" s="537">
        <f t="shared" si="34"/>
        <v>7.2</v>
      </c>
    </row>
    <row r="424" spans="1:21" ht="10.199999999999999" x14ac:dyDescent="0.2">
      <c r="A424" s="986" t="s">
        <v>1230</v>
      </c>
      <c r="B424" s="987" t="s">
        <v>4327</v>
      </c>
      <c r="C424" s="987">
        <v>3</v>
      </c>
      <c r="D424" s="1011" t="s">
        <v>3925</v>
      </c>
      <c r="E424" s="989" t="s">
        <v>3824</v>
      </c>
      <c r="F424" s="990" t="s">
        <v>8525</v>
      </c>
      <c r="G424" s="668">
        <v>1.4</v>
      </c>
      <c r="H424" s="966">
        <v>0.7</v>
      </c>
      <c r="I424" s="956">
        <v>0.8</v>
      </c>
      <c r="J424" s="578"/>
      <c r="K424" s="651"/>
      <c r="L424" s="869">
        <f t="shared" si="32"/>
        <v>0</v>
      </c>
      <c r="M424" s="864"/>
      <c r="N424" s="579"/>
      <c r="O424" s="861">
        <f t="shared" si="30"/>
        <v>0</v>
      </c>
      <c r="P424" s="1049">
        <v>9</v>
      </c>
      <c r="Q424" s="652"/>
      <c r="R424" s="862">
        <f t="shared" si="31"/>
        <v>7.2</v>
      </c>
      <c r="S424" s="536">
        <f t="shared" si="33"/>
        <v>9</v>
      </c>
      <c r="T424" s="536"/>
      <c r="U424" s="537">
        <f t="shared" si="34"/>
        <v>7.2</v>
      </c>
    </row>
    <row r="425" spans="1:21" ht="10.199999999999999" x14ac:dyDescent="0.2">
      <c r="A425" s="986" t="s">
        <v>1231</v>
      </c>
      <c r="B425" s="987" t="s">
        <v>4327</v>
      </c>
      <c r="C425" s="987">
        <v>3</v>
      </c>
      <c r="D425" s="1011" t="s">
        <v>3846</v>
      </c>
      <c r="E425" s="989" t="s">
        <v>3879</v>
      </c>
      <c r="F425" s="990" t="s">
        <v>8525</v>
      </c>
      <c r="G425" s="668">
        <v>1.3</v>
      </c>
      <c r="H425" s="966">
        <v>0.6</v>
      </c>
      <c r="I425" s="956">
        <v>0.5</v>
      </c>
      <c r="J425" s="578"/>
      <c r="K425" s="651"/>
      <c r="L425" s="869">
        <f t="shared" si="32"/>
        <v>0</v>
      </c>
      <c r="M425" s="864"/>
      <c r="N425" s="579"/>
      <c r="O425" s="861">
        <f t="shared" si="30"/>
        <v>0</v>
      </c>
      <c r="P425" s="1049">
        <v>9</v>
      </c>
      <c r="Q425" s="652"/>
      <c r="R425" s="862">
        <f t="shared" si="31"/>
        <v>4.5</v>
      </c>
      <c r="S425" s="536">
        <f t="shared" si="33"/>
        <v>9</v>
      </c>
      <c r="T425" s="536"/>
      <c r="U425" s="537">
        <f t="shared" si="34"/>
        <v>4.5</v>
      </c>
    </row>
    <row r="426" spans="1:21" ht="10.199999999999999" x14ac:dyDescent="0.2">
      <c r="A426" s="986" t="s">
        <v>1232</v>
      </c>
      <c r="B426" s="987" t="s">
        <v>4328</v>
      </c>
      <c r="C426" s="987">
        <v>3</v>
      </c>
      <c r="D426" s="1011" t="s">
        <v>3926</v>
      </c>
      <c r="E426" s="989"/>
      <c r="F426" s="990" t="s">
        <v>8526</v>
      </c>
      <c r="G426" s="668">
        <v>4</v>
      </c>
      <c r="H426" s="966">
        <v>2</v>
      </c>
      <c r="I426" s="956">
        <v>3</v>
      </c>
      <c r="J426" s="578"/>
      <c r="K426" s="651"/>
      <c r="L426" s="869">
        <f t="shared" si="32"/>
        <v>0</v>
      </c>
      <c r="M426" s="864"/>
      <c r="N426" s="579"/>
      <c r="O426" s="861">
        <f t="shared" si="30"/>
        <v>0</v>
      </c>
      <c r="P426" s="1049">
        <v>2</v>
      </c>
      <c r="Q426" s="652"/>
      <c r="R426" s="862">
        <f t="shared" si="31"/>
        <v>6</v>
      </c>
      <c r="S426" s="536">
        <f t="shared" si="33"/>
        <v>2</v>
      </c>
      <c r="T426" s="536"/>
      <c r="U426" s="537">
        <f t="shared" si="34"/>
        <v>6</v>
      </c>
    </row>
    <row r="427" spans="1:21" ht="10.199999999999999" x14ac:dyDescent="0.2">
      <c r="A427" s="986" t="s">
        <v>1233</v>
      </c>
      <c r="B427" s="987" t="s">
        <v>4328</v>
      </c>
      <c r="C427" s="987">
        <v>3</v>
      </c>
      <c r="D427" s="1011" t="s">
        <v>3927</v>
      </c>
      <c r="E427" s="989"/>
      <c r="F427" s="990" t="s">
        <v>8526</v>
      </c>
      <c r="G427" s="668">
        <v>34</v>
      </c>
      <c r="H427" s="966">
        <v>13</v>
      </c>
      <c r="I427" s="956">
        <v>13</v>
      </c>
      <c r="J427" s="578"/>
      <c r="K427" s="651"/>
      <c r="L427" s="869">
        <f t="shared" si="32"/>
        <v>0</v>
      </c>
      <c r="M427" s="864"/>
      <c r="N427" s="579"/>
      <c r="O427" s="861">
        <f t="shared" si="30"/>
        <v>0</v>
      </c>
      <c r="P427" s="577"/>
      <c r="Q427" s="652"/>
      <c r="R427" s="862">
        <f t="shared" si="31"/>
        <v>0</v>
      </c>
      <c r="S427" s="536">
        <f t="shared" si="33"/>
        <v>0</v>
      </c>
      <c r="T427" s="536"/>
      <c r="U427" s="537">
        <f t="shared" si="34"/>
        <v>0</v>
      </c>
    </row>
    <row r="428" spans="1:21" ht="10.199999999999999" x14ac:dyDescent="0.2">
      <c r="A428" s="986" t="s">
        <v>1234</v>
      </c>
      <c r="B428" s="987">
        <v>1938</v>
      </c>
      <c r="C428" s="987">
        <v>3</v>
      </c>
      <c r="D428" s="1011" t="s">
        <v>3920</v>
      </c>
      <c r="E428" s="989"/>
      <c r="F428" s="990" t="s">
        <v>8527</v>
      </c>
      <c r="G428" s="668">
        <v>0.7</v>
      </c>
      <c r="H428" s="966">
        <v>0.5</v>
      </c>
      <c r="I428" s="956">
        <v>0.7</v>
      </c>
      <c r="J428" s="578"/>
      <c r="K428" s="651"/>
      <c r="L428" s="869">
        <f t="shared" si="32"/>
        <v>0</v>
      </c>
      <c r="M428" s="864"/>
      <c r="N428" s="579"/>
      <c r="O428" s="861">
        <f t="shared" si="30"/>
        <v>0</v>
      </c>
      <c r="P428" s="1049">
        <v>9</v>
      </c>
      <c r="Q428" s="652"/>
      <c r="R428" s="862">
        <f t="shared" si="31"/>
        <v>6.3</v>
      </c>
      <c r="S428" s="536">
        <f t="shared" si="33"/>
        <v>9</v>
      </c>
      <c r="T428" s="536"/>
      <c r="U428" s="537">
        <f t="shared" si="34"/>
        <v>6.3</v>
      </c>
    </row>
    <row r="429" spans="1:21" ht="10.199999999999999" x14ac:dyDescent="0.2">
      <c r="A429" s="986" t="s">
        <v>1235</v>
      </c>
      <c r="B429" s="987">
        <v>1938</v>
      </c>
      <c r="C429" s="987">
        <v>3</v>
      </c>
      <c r="D429" s="1011" t="s">
        <v>3928</v>
      </c>
      <c r="E429" s="989"/>
      <c r="F429" s="990" t="s">
        <v>8528</v>
      </c>
      <c r="G429" s="668">
        <v>46</v>
      </c>
      <c r="H429" s="966">
        <v>23</v>
      </c>
      <c r="I429" s="956">
        <v>21</v>
      </c>
      <c r="J429" s="578"/>
      <c r="K429" s="651"/>
      <c r="L429" s="869">
        <f t="shared" si="32"/>
        <v>0</v>
      </c>
      <c r="M429" s="864"/>
      <c r="N429" s="579"/>
      <c r="O429" s="861">
        <f t="shared" si="30"/>
        <v>0</v>
      </c>
      <c r="P429" s="577"/>
      <c r="Q429" s="652"/>
      <c r="R429" s="862">
        <f t="shared" si="31"/>
        <v>0</v>
      </c>
      <c r="S429" s="536">
        <f t="shared" si="33"/>
        <v>0</v>
      </c>
      <c r="T429" s="536"/>
      <c r="U429" s="537">
        <f t="shared" si="34"/>
        <v>0</v>
      </c>
    </row>
    <row r="430" spans="1:21" ht="10.199999999999999" x14ac:dyDescent="0.2">
      <c r="A430" s="986" t="s">
        <v>1236</v>
      </c>
      <c r="B430" s="987">
        <v>1938</v>
      </c>
      <c r="C430" s="987">
        <v>3</v>
      </c>
      <c r="D430" s="1011" t="s">
        <v>3915</v>
      </c>
      <c r="E430" s="989"/>
      <c r="F430" s="990" t="s">
        <v>8529</v>
      </c>
      <c r="G430" s="668">
        <v>3.5</v>
      </c>
      <c r="H430" s="966">
        <v>2</v>
      </c>
      <c r="I430" s="956">
        <v>2</v>
      </c>
      <c r="J430" s="578"/>
      <c r="K430" s="651"/>
      <c r="L430" s="869">
        <f t="shared" si="32"/>
        <v>0</v>
      </c>
      <c r="M430" s="864"/>
      <c r="N430" s="579"/>
      <c r="O430" s="861">
        <f t="shared" si="30"/>
        <v>0</v>
      </c>
      <c r="P430" s="577"/>
      <c r="Q430" s="652"/>
      <c r="R430" s="862">
        <f t="shared" si="31"/>
        <v>0</v>
      </c>
      <c r="S430" s="536">
        <f t="shared" si="33"/>
        <v>0</v>
      </c>
      <c r="T430" s="536"/>
      <c r="U430" s="537">
        <f t="shared" si="34"/>
        <v>0</v>
      </c>
    </row>
    <row r="431" spans="1:21" ht="10.199999999999999" x14ac:dyDescent="0.2">
      <c r="A431" s="986" t="s">
        <v>1237</v>
      </c>
      <c r="B431" s="987">
        <v>1938</v>
      </c>
      <c r="C431" s="987">
        <v>3</v>
      </c>
      <c r="D431" s="1011" t="s">
        <v>3929</v>
      </c>
      <c r="E431" s="989"/>
      <c r="F431" s="990" t="s">
        <v>8530</v>
      </c>
      <c r="G431" s="668">
        <v>4.5</v>
      </c>
      <c r="H431" s="966">
        <v>3</v>
      </c>
      <c r="I431" s="956">
        <v>3</v>
      </c>
      <c r="J431" s="578"/>
      <c r="K431" s="651"/>
      <c r="L431" s="869">
        <f t="shared" si="32"/>
        <v>0</v>
      </c>
      <c r="M431" s="864"/>
      <c r="N431" s="579"/>
      <c r="O431" s="861">
        <f t="shared" si="30"/>
        <v>0</v>
      </c>
      <c r="P431" s="577"/>
      <c r="Q431" s="652"/>
      <c r="R431" s="862">
        <f t="shared" si="31"/>
        <v>0</v>
      </c>
      <c r="S431" s="536">
        <f t="shared" si="33"/>
        <v>0</v>
      </c>
      <c r="T431" s="536"/>
      <c r="U431" s="537">
        <f t="shared" si="34"/>
        <v>0</v>
      </c>
    </row>
    <row r="432" spans="1:21" ht="10.199999999999999" x14ac:dyDescent="0.2">
      <c r="A432" s="986" t="s">
        <v>1238</v>
      </c>
      <c r="B432" s="987">
        <v>1938</v>
      </c>
      <c r="C432" s="987">
        <v>3</v>
      </c>
      <c r="D432" s="1011" t="s">
        <v>3930</v>
      </c>
      <c r="E432" s="989"/>
      <c r="F432" s="990" t="s">
        <v>8531</v>
      </c>
      <c r="G432" s="668">
        <v>15</v>
      </c>
      <c r="H432" s="966">
        <v>7</v>
      </c>
      <c r="I432" s="956">
        <v>4.5</v>
      </c>
      <c r="J432" s="578"/>
      <c r="K432" s="651"/>
      <c r="L432" s="869">
        <f t="shared" si="32"/>
        <v>0</v>
      </c>
      <c r="M432" s="864"/>
      <c r="N432" s="579"/>
      <c r="O432" s="861">
        <f t="shared" si="30"/>
        <v>0</v>
      </c>
      <c r="P432" s="577"/>
      <c r="Q432" s="652"/>
      <c r="R432" s="862">
        <f t="shared" si="31"/>
        <v>0</v>
      </c>
      <c r="S432" s="536">
        <f t="shared" si="33"/>
        <v>0</v>
      </c>
      <c r="T432" s="536"/>
      <c r="U432" s="537">
        <f t="shared" si="34"/>
        <v>0</v>
      </c>
    </row>
    <row r="433" spans="1:21" ht="10.199999999999999" x14ac:dyDescent="0.2">
      <c r="A433" s="986" t="s">
        <v>1239</v>
      </c>
      <c r="B433" s="987">
        <v>1938</v>
      </c>
      <c r="C433" s="987">
        <v>3</v>
      </c>
      <c r="D433" s="1011" t="s">
        <v>3931</v>
      </c>
      <c r="E433" s="989"/>
      <c r="F433" s="990" t="s">
        <v>8532</v>
      </c>
      <c r="G433" s="668">
        <v>16</v>
      </c>
      <c r="H433" s="966">
        <v>7</v>
      </c>
      <c r="I433" s="956">
        <v>4.5</v>
      </c>
      <c r="J433" s="578"/>
      <c r="K433" s="651"/>
      <c r="L433" s="869">
        <f t="shared" si="32"/>
        <v>0</v>
      </c>
      <c r="M433" s="864"/>
      <c r="N433" s="579"/>
      <c r="O433" s="861">
        <f t="shared" si="30"/>
        <v>0</v>
      </c>
      <c r="P433" s="577"/>
      <c r="Q433" s="652"/>
      <c r="R433" s="862">
        <f t="shared" si="31"/>
        <v>0</v>
      </c>
      <c r="S433" s="536">
        <f t="shared" si="33"/>
        <v>0</v>
      </c>
      <c r="T433" s="536"/>
      <c r="U433" s="537">
        <f t="shared" si="34"/>
        <v>0</v>
      </c>
    </row>
    <row r="434" spans="1:21" ht="10.199999999999999" x14ac:dyDescent="0.2">
      <c r="A434" s="986" t="s">
        <v>1240</v>
      </c>
      <c r="B434" s="987">
        <v>1938</v>
      </c>
      <c r="C434" s="987">
        <v>3</v>
      </c>
      <c r="D434" s="1011" t="s">
        <v>3932</v>
      </c>
      <c r="E434" s="989"/>
      <c r="F434" s="990" t="s">
        <v>8533</v>
      </c>
      <c r="G434" s="668">
        <v>10</v>
      </c>
      <c r="H434" s="966">
        <v>6</v>
      </c>
      <c r="I434" s="956">
        <v>6</v>
      </c>
      <c r="J434" s="578"/>
      <c r="K434" s="651"/>
      <c r="L434" s="869">
        <f t="shared" si="32"/>
        <v>0</v>
      </c>
      <c r="M434" s="864"/>
      <c r="N434" s="579"/>
      <c r="O434" s="861">
        <f t="shared" si="30"/>
        <v>0</v>
      </c>
      <c r="P434" s="577"/>
      <c r="Q434" s="652"/>
      <c r="R434" s="862">
        <f t="shared" si="31"/>
        <v>0</v>
      </c>
      <c r="S434" s="536">
        <f t="shared" si="33"/>
        <v>0</v>
      </c>
      <c r="T434" s="536"/>
      <c r="U434" s="537">
        <f t="shared" si="34"/>
        <v>0</v>
      </c>
    </row>
    <row r="435" spans="1:21" ht="10.199999999999999" x14ac:dyDescent="0.2">
      <c r="A435" s="986" t="s">
        <v>1241</v>
      </c>
      <c r="B435" s="987">
        <v>1938</v>
      </c>
      <c r="C435" s="987">
        <v>3</v>
      </c>
      <c r="D435" s="1011" t="s">
        <v>3933</v>
      </c>
      <c r="E435" s="989"/>
      <c r="F435" s="990" t="s">
        <v>8534</v>
      </c>
      <c r="G435" s="668">
        <v>43</v>
      </c>
      <c r="H435" s="966">
        <v>20</v>
      </c>
      <c r="I435" s="956">
        <v>20</v>
      </c>
      <c r="J435" s="578"/>
      <c r="K435" s="651"/>
      <c r="L435" s="869">
        <f t="shared" si="32"/>
        <v>0</v>
      </c>
      <c r="M435" s="864"/>
      <c r="N435" s="579"/>
      <c r="O435" s="861">
        <f t="shared" si="30"/>
        <v>0</v>
      </c>
      <c r="P435" s="577"/>
      <c r="Q435" s="652"/>
      <c r="R435" s="862">
        <f t="shared" si="31"/>
        <v>0</v>
      </c>
      <c r="S435" s="536">
        <f t="shared" si="33"/>
        <v>0</v>
      </c>
      <c r="T435" s="536"/>
      <c r="U435" s="537">
        <f t="shared" si="34"/>
        <v>0</v>
      </c>
    </row>
    <row r="436" spans="1:21" ht="10.199999999999999" x14ac:dyDescent="0.2">
      <c r="A436" s="986" t="s">
        <v>1242</v>
      </c>
      <c r="B436" s="987">
        <v>1938</v>
      </c>
      <c r="C436" s="987">
        <v>3</v>
      </c>
      <c r="D436" s="1011" t="s">
        <v>3934</v>
      </c>
      <c r="E436" s="989"/>
      <c r="F436" s="990" t="s">
        <v>8535</v>
      </c>
      <c r="G436" s="668">
        <v>10</v>
      </c>
      <c r="H436" s="966">
        <v>5.5</v>
      </c>
      <c r="I436" s="956">
        <v>5.5</v>
      </c>
      <c r="J436" s="578"/>
      <c r="K436" s="651"/>
      <c r="L436" s="869">
        <f t="shared" si="32"/>
        <v>0</v>
      </c>
      <c r="M436" s="440">
        <v>1</v>
      </c>
      <c r="N436" s="579"/>
      <c r="O436" s="861">
        <f t="shared" si="30"/>
        <v>5.5</v>
      </c>
      <c r="P436" s="577"/>
      <c r="Q436" s="652"/>
      <c r="R436" s="862">
        <f t="shared" si="31"/>
        <v>0</v>
      </c>
      <c r="S436" s="536">
        <f t="shared" si="33"/>
        <v>1</v>
      </c>
      <c r="T436" s="536"/>
      <c r="U436" s="537">
        <f t="shared" si="34"/>
        <v>5.5</v>
      </c>
    </row>
    <row r="437" spans="1:21" ht="10.199999999999999" x14ac:dyDescent="0.2">
      <c r="A437" s="986" t="s">
        <v>1243</v>
      </c>
      <c r="B437" s="987">
        <v>1938</v>
      </c>
      <c r="C437" s="987">
        <v>3</v>
      </c>
      <c r="D437" s="1011" t="s">
        <v>3935</v>
      </c>
      <c r="E437" s="989"/>
      <c r="F437" s="990" t="s">
        <v>8535</v>
      </c>
      <c r="G437" s="668">
        <v>7.5</v>
      </c>
      <c r="H437" s="966">
        <v>5.5</v>
      </c>
      <c r="I437" s="956">
        <v>5.5</v>
      </c>
      <c r="J437" s="578"/>
      <c r="K437" s="651"/>
      <c r="L437" s="869">
        <f t="shared" si="32"/>
        <v>0</v>
      </c>
      <c r="M437" s="440">
        <v>1</v>
      </c>
      <c r="N437" s="579"/>
      <c r="O437" s="861">
        <f t="shared" si="30"/>
        <v>5.5</v>
      </c>
      <c r="P437" s="577"/>
      <c r="Q437" s="652"/>
      <c r="R437" s="862">
        <f t="shared" si="31"/>
        <v>0</v>
      </c>
      <c r="S437" s="536">
        <f t="shared" si="33"/>
        <v>1</v>
      </c>
      <c r="T437" s="536"/>
      <c r="U437" s="537">
        <f t="shared" si="34"/>
        <v>5.5</v>
      </c>
    </row>
    <row r="438" spans="1:21" ht="10.199999999999999" x14ac:dyDescent="0.2">
      <c r="A438" s="986" t="s">
        <v>1244</v>
      </c>
      <c r="B438" s="987">
        <v>1938</v>
      </c>
      <c r="C438" s="987">
        <v>3</v>
      </c>
      <c r="D438" s="1011" t="s">
        <v>3900</v>
      </c>
      <c r="E438" s="989"/>
      <c r="F438" s="990" t="s">
        <v>8536</v>
      </c>
      <c r="G438" s="668">
        <v>10</v>
      </c>
      <c r="H438" s="966">
        <v>4</v>
      </c>
      <c r="I438" s="956">
        <v>4.5</v>
      </c>
      <c r="J438" s="578"/>
      <c r="K438" s="651"/>
      <c r="L438" s="869">
        <f t="shared" si="32"/>
        <v>0</v>
      </c>
      <c r="M438" s="440">
        <v>1</v>
      </c>
      <c r="N438" s="579"/>
      <c r="O438" s="861">
        <f t="shared" si="30"/>
        <v>4</v>
      </c>
      <c r="P438" s="1049">
        <v>3</v>
      </c>
      <c r="Q438" s="652"/>
      <c r="R438" s="862">
        <f t="shared" si="31"/>
        <v>13.5</v>
      </c>
      <c r="S438" s="536">
        <f t="shared" si="33"/>
        <v>4</v>
      </c>
      <c r="T438" s="536"/>
      <c r="U438" s="537">
        <f t="shared" si="34"/>
        <v>17.5</v>
      </c>
    </row>
    <row r="439" spans="1:21" ht="10.199999999999999" x14ac:dyDescent="0.2">
      <c r="A439" s="986" t="s">
        <v>1245</v>
      </c>
      <c r="B439" s="987">
        <v>1938</v>
      </c>
      <c r="C439" s="987">
        <v>3</v>
      </c>
      <c r="D439" s="1011" t="s">
        <v>3845</v>
      </c>
      <c r="E439" s="989"/>
      <c r="F439" s="990" t="s">
        <v>8537</v>
      </c>
      <c r="G439" s="668">
        <v>1.5</v>
      </c>
      <c r="H439" s="966">
        <v>0.7</v>
      </c>
      <c r="I439" s="956">
        <v>1.2</v>
      </c>
      <c r="J439" s="578"/>
      <c r="K439" s="651"/>
      <c r="L439" s="869">
        <f t="shared" si="32"/>
        <v>0</v>
      </c>
      <c r="M439" s="864"/>
      <c r="N439" s="579"/>
      <c r="O439" s="861">
        <f t="shared" si="30"/>
        <v>0</v>
      </c>
      <c r="P439" s="1049">
        <v>9</v>
      </c>
      <c r="Q439" s="652"/>
      <c r="R439" s="862">
        <f t="shared" si="31"/>
        <v>10.799999999999999</v>
      </c>
      <c r="S439" s="536">
        <f t="shared" si="33"/>
        <v>9</v>
      </c>
      <c r="T439" s="536"/>
      <c r="U439" s="537">
        <f t="shared" si="34"/>
        <v>10.799999999999999</v>
      </c>
    </row>
    <row r="440" spans="1:21" ht="10.199999999999999" x14ac:dyDescent="0.2">
      <c r="A440" s="986" t="s">
        <v>1246</v>
      </c>
      <c r="B440" s="987">
        <v>1938</v>
      </c>
      <c r="C440" s="987">
        <v>3</v>
      </c>
      <c r="D440" s="1011" t="s">
        <v>3936</v>
      </c>
      <c r="E440" s="990"/>
      <c r="F440" s="990" t="s">
        <v>8538</v>
      </c>
      <c r="G440" s="668">
        <v>13</v>
      </c>
      <c r="H440" s="966">
        <v>5</v>
      </c>
      <c r="I440" s="956">
        <v>1</v>
      </c>
      <c r="J440" s="578"/>
      <c r="K440" s="651"/>
      <c r="L440" s="869">
        <f t="shared" si="32"/>
        <v>0</v>
      </c>
      <c r="M440" s="440">
        <v>2</v>
      </c>
      <c r="N440" s="579"/>
      <c r="O440" s="861">
        <f t="shared" si="30"/>
        <v>10</v>
      </c>
      <c r="P440" s="1049">
        <v>9</v>
      </c>
      <c r="Q440" s="652"/>
      <c r="R440" s="862">
        <f t="shared" si="31"/>
        <v>9</v>
      </c>
      <c r="S440" s="536">
        <f t="shared" si="33"/>
        <v>11</v>
      </c>
      <c r="T440" s="536"/>
      <c r="U440" s="537">
        <f t="shared" si="34"/>
        <v>19</v>
      </c>
    </row>
    <row r="441" spans="1:21" ht="10.199999999999999" x14ac:dyDescent="0.2">
      <c r="A441" s="986" t="s">
        <v>1247</v>
      </c>
      <c r="B441" s="987">
        <v>1938</v>
      </c>
      <c r="C441" s="987">
        <v>3</v>
      </c>
      <c r="D441" s="1011" t="s">
        <v>3846</v>
      </c>
      <c r="E441" s="990"/>
      <c r="F441" s="990" t="s">
        <v>8539</v>
      </c>
      <c r="G441" s="668">
        <v>33</v>
      </c>
      <c r="H441" s="966">
        <v>15</v>
      </c>
      <c r="I441" s="956">
        <v>4.8</v>
      </c>
      <c r="J441" s="578"/>
      <c r="K441" s="651"/>
      <c r="L441" s="869">
        <f t="shared" si="32"/>
        <v>0</v>
      </c>
      <c r="M441" s="864"/>
      <c r="N441" s="579"/>
      <c r="O441" s="861">
        <f t="shared" si="30"/>
        <v>0</v>
      </c>
      <c r="P441" s="1049">
        <v>9</v>
      </c>
      <c r="Q441" s="652"/>
      <c r="R441" s="862">
        <f t="shared" si="31"/>
        <v>43.199999999999996</v>
      </c>
      <c r="S441" s="536">
        <f t="shared" si="33"/>
        <v>9</v>
      </c>
      <c r="T441" s="536"/>
      <c r="U441" s="537">
        <f t="shared" si="34"/>
        <v>43.199999999999996</v>
      </c>
    </row>
    <row r="442" spans="1:21" ht="10.199999999999999" x14ac:dyDescent="0.2">
      <c r="A442" s="986" t="s">
        <v>1248</v>
      </c>
      <c r="B442" s="987">
        <v>1938</v>
      </c>
      <c r="C442" s="987">
        <v>3</v>
      </c>
      <c r="D442" s="1011" t="s">
        <v>3848</v>
      </c>
      <c r="E442" s="990"/>
      <c r="F442" s="990" t="s">
        <v>8540</v>
      </c>
      <c r="G442" s="668">
        <v>1.5</v>
      </c>
      <c r="H442" s="966">
        <v>0.8</v>
      </c>
      <c r="I442" s="956">
        <v>0.5</v>
      </c>
      <c r="J442" s="578"/>
      <c r="K442" s="651"/>
      <c r="L442" s="869">
        <f t="shared" si="32"/>
        <v>0</v>
      </c>
      <c r="M442" s="440">
        <v>1</v>
      </c>
      <c r="N442" s="579"/>
      <c r="O442" s="861">
        <f t="shared" si="30"/>
        <v>0.8</v>
      </c>
      <c r="P442" s="1049">
        <v>9</v>
      </c>
      <c r="Q442" s="652"/>
      <c r="R442" s="862">
        <f t="shared" si="31"/>
        <v>4.5</v>
      </c>
      <c r="S442" s="536">
        <f t="shared" si="33"/>
        <v>10</v>
      </c>
      <c r="T442" s="536"/>
      <c r="U442" s="537">
        <f t="shared" si="34"/>
        <v>5.3</v>
      </c>
    </row>
    <row r="443" spans="1:21" ht="10.199999999999999" x14ac:dyDescent="0.2">
      <c r="A443" s="986" t="s">
        <v>1249</v>
      </c>
      <c r="B443" s="987">
        <v>1938</v>
      </c>
      <c r="C443" s="987">
        <v>3</v>
      </c>
      <c r="D443" s="1011" t="s">
        <v>3883</v>
      </c>
      <c r="E443" s="990"/>
      <c r="F443" s="990" t="s">
        <v>8541</v>
      </c>
      <c r="G443" s="668">
        <v>6</v>
      </c>
      <c r="H443" s="966">
        <v>1.5</v>
      </c>
      <c r="I443" s="956">
        <v>2</v>
      </c>
      <c r="J443" s="578"/>
      <c r="K443" s="651"/>
      <c r="L443" s="869">
        <f t="shared" si="32"/>
        <v>0</v>
      </c>
      <c r="M443" s="864"/>
      <c r="N443" s="579"/>
      <c r="O443" s="861">
        <f t="shared" si="30"/>
        <v>0</v>
      </c>
      <c r="P443" s="1049">
        <v>9</v>
      </c>
      <c r="Q443" s="652"/>
      <c r="R443" s="862">
        <f t="shared" si="31"/>
        <v>18</v>
      </c>
      <c r="S443" s="536">
        <f t="shared" si="33"/>
        <v>9</v>
      </c>
      <c r="T443" s="536"/>
      <c r="U443" s="537">
        <f t="shared" si="34"/>
        <v>18</v>
      </c>
    </row>
    <row r="444" spans="1:21" ht="10.199999999999999" x14ac:dyDescent="0.2">
      <c r="A444" s="986" t="s">
        <v>1250</v>
      </c>
      <c r="B444" s="987">
        <v>1938</v>
      </c>
      <c r="C444" s="987">
        <v>3</v>
      </c>
      <c r="D444" s="1011" t="s">
        <v>3884</v>
      </c>
      <c r="E444" s="990"/>
      <c r="F444" s="990" t="s">
        <v>8542</v>
      </c>
      <c r="G444" s="668">
        <v>100</v>
      </c>
      <c r="H444" s="966">
        <v>45</v>
      </c>
      <c r="I444" s="956">
        <v>21</v>
      </c>
      <c r="J444" s="578"/>
      <c r="K444" s="651"/>
      <c r="L444" s="869">
        <f t="shared" si="32"/>
        <v>0</v>
      </c>
      <c r="M444" s="864"/>
      <c r="N444" s="579"/>
      <c r="O444" s="861">
        <f t="shared" si="30"/>
        <v>0</v>
      </c>
      <c r="P444" s="1049">
        <v>1</v>
      </c>
      <c r="Q444" s="652"/>
      <c r="R444" s="862">
        <f t="shared" si="31"/>
        <v>21</v>
      </c>
      <c r="S444" s="536">
        <f t="shared" si="33"/>
        <v>1</v>
      </c>
      <c r="T444" s="536"/>
      <c r="U444" s="537">
        <f t="shared" si="34"/>
        <v>21</v>
      </c>
    </row>
    <row r="445" spans="1:21" ht="10.199999999999999" x14ac:dyDescent="0.2">
      <c r="A445" s="986" t="s">
        <v>1251</v>
      </c>
      <c r="B445" s="987">
        <v>1938</v>
      </c>
      <c r="C445" s="987">
        <v>3</v>
      </c>
      <c r="D445" s="1011" t="s">
        <v>3937</v>
      </c>
      <c r="E445" s="990"/>
      <c r="F445" s="990" t="s">
        <v>8543</v>
      </c>
      <c r="G445" s="668">
        <v>25</v>
      </c>
      <c r="H445" s="966">
        <v>13</v>
      </c>
      <c r="I445" s="956">
        <v>13</v>
      </c>
      <c r="J445" s="578"/>
      <c r="K445" s="651"/>
      <c r="L445" s="869">
        <f t="shared" si="32"/>
        <v>0</v>
      </c>
      <c r="M445" s="864"/>
      <c r="N445" s="579"/>
      <c r="O445" s="861">
        <f t="shared" si="30"/>
        <v>0</v>
      </c>
      <c r="P445" s="577"/>
      <c r="Q445" s="652"/>
      <c r="R445" s="862">
        <f t="shared" si="31"/>
        <v>0</v>
      </c>
      <c r="S445" s="536">
        <f t="shared" si="33"/>
        <v>0</v>
      </c>
      <c r="T445" s="536"/>
      <c r="U445" s="537">
        <f t="shared" si="34"/>
        <v>0</v>
      </c>
    </row>
    <row r="446" spans="1:21" ht="10.199999999999999" x14ac:dyDescent="0.2">
      <c r="A446" s="986" t="s">
        <v>1252</v>
      </c>
      <c r="B446" s="987">
        <v>1938</v>
      </c>
      <c r="C446" s="987">
        <v>3</v>
      </c>
      <c r="D446" s="1011" t="s">
        <v>3900</v>
      </c>
      <c r="E446" s="989"/>
      <c r="F446" s="990" t="s">
        <v>8544</v>
      </c>
      <c r="G446" s="668">
        <v>35</v>
      </c>
      <c r="H446" s="966">
        <v>15</v>
      </c>
      <c r="I446" s="956">
        <v>15</v>
      </c>
      <c r="J446" s="578"/>
      <c r="K446" s="651"/>
      <c r="L446" s="869">
        <f t="shared" si="32"/>
        <v>0</v>
      </c>
      <c r="M446" s="440">
        <v>2</v>
      </c>
      <c r="N446" s="579"/>
      <c r="O446" s="861">
        <f t="shared" si="30"/>
        <v>30</v>
      </c>
      <c r="P446" s="577"/>
      <c r="Q446" s="652"/>
      <c r="R446" s="862">
        <f t="shared" si="31"/>
        <v>0</v>
      </c>
      <c r="S446" s="536">
        <f t="shared" si="33"/>
        <v>2</v>
      </c>
      <c r="T446" s="536"/>
      <c r="U446" s="537">
        <f t="shared" si="34"/>
        <v>30</v>
      </c>
    </row>
    <row r="447" spans="1:21" ht="10.199999999999999" x14ac:dyDescent="0.2">
      <c r="A447" s="986" t="s">
        <v>1253</v>
      </c>
      <c r="B447" s="987">
        <v>1938</v>
      </c>
      <c r="C447" s="987">
        <v>3</v>
      </c>
      <c r="D447" s="1011" t="s">
        <v>3920</v>
      </c>
      <c r="E447" s="989"/>
      <c r="F447" s="990" t="s">
        <v>8545</v>
      </c>
      <c r="G447" s="668">
        <v>1.4</v>
      </c>
      <c r="H447" s="966">
        <v>0.7</v>
      </c>
      <c r="I447" s="956">
        <v>1.4</v>
      </c>
      <c r="J447" s="578"/>
      <c r="K447" s="651"/>
      <c r="L447" s="869">
        <f t="shared" si="32"/>
        <v>0</v>
      </c>
      <c r="M447" s="864"/>
      <c r="N447" s="579"/>
      <c r="O447" s="861">
        <f t="shared" si="30"/>
        <v>0</v>
      </c>
      <c r="P447" s="1049">
        <v>9</v>
      </c>
      <c r="Q447" s="652"/>
      <c r="R447" s="862">
        <f t="shared" si="31"/>
        <v>12.6</v>
      </c>
      <c r="S447" s="536">
        <f t="shared" si="33"/>
        <v>9</v>
      </c>
      <c r="T447" s="536"/>
      <c r="U447" s="537">
        <f t="shared" si="34"/>
        <v>12.6</v>
      </c>
    </row>
    <row r="448" spans="1:21" ht="10.199999999999999" x14ac:dyDescent="0.2">
      <c r="A448" s="986" t="s">
        <v>1254</v>
      </c>
      <c r="B448" s="987">
        <v>1938</v>
      </c>
      <c r="C448" s="987">
        <v>3</v>
      </c>
      <c r="D448" s="1011" t="s">
        <v>3938</v>
      </c>
      <c r="E448" s="989"/>
      <c r="F448" s="990" t="s">
        <v>8546</v>
      </c>
      <c r="G448" s="668">
        <v>180</v>
      </c>
      <c r="H448" s="966">
        <v>110</v>
      </c>
      <c r="I448" s="956">
        <v>80</v>
      </c>
      <c r="J448" s="578"/>
      <c r="K448" s="651"/>
      <c r="L448" s="869">
        <f t="shared" si="32"/>
        <v>0</v>
      </c>
      <c r="M448" s="864"/>
      <c r="N448" s="579"/>
      <c r="O448" s="861">
        <f t="shared" si="30"/>
        <v>0</v>
      </c>
      <c r="P448" s="577"/>
      <c r="Q448" s="652"/>
      <c r="R448" s="862">
        <f t="shared" si="31"/>
        <v>0</v>
      </c>
      <c r="S448" s="536">
        <f t="shared" si="33"/>
        <v>0</v>
      </c>
      <c r="T448" s="536"/>
      <c r="U448" s="537">
        <f t="shared" si="34"/>
        <v>0</v>
      </c>
    </row>
    <row r="449" spans="1:21" ht="10.199999999999999" x14ac:dyDescent="0.2">
      <c r="A449" s="986" t="s">
        <v>1255</v>
      </c>
      <c r="B449" s="987">
        <v>1938</v>
      </c>
      <c r="C449" s="987">
        <v>3</v>
      </c>
      <c r="D449" s="1011" t="s">
        <v>3926</v>
      </c>
      <c r="E449" s="989"/>
      <c r="F449" s="990" t="s">
        <v>8547</v>
      </c>
      <c r="G449" s="668">
        <v>20</v>
      </c>
      <c r="H449" s="966">
        <v>10</v>
      </c>
      <c r="I449" s="956">
        <v>13</v>
      </c>
      <c r="J449" s="578"/>
      <c r="K449" s="651"/>
      <c r="L449" s="869">
        <f t="shared" si="32"/>
        <v>0</v>
      </c>
      <c r="M449" s="440">
        <v>1</v>
      </c>
      <c r="N449" s="579"/>
      <c r="O449" s="861">
        <f t="shared" si="30"/>
        <v>10</v>
      </c>
      <c r="P449" s="577"/>
      <c r="Q449" s="652"/>
      <c r="R449" s="862">
        <f t="shared" si="31"/>
        <v>0</v>
      </c>
      <c r="S449" s="536">
        <f t="shared" si="33"/>
        <v>1</v>
      </c>
      <c r="T449" s="536"/>
      <c r="U449" s="537">
        <f t="shared" si="34"/>
        <v>10</v>
      </c>
    </row>
    <row r="450" spans="1:21" ht="10.199999999999999" x14ac:dyDescent="0.2">
      <c r="A450" s="986" t="s">
        <v>1256</v>
      </c>
      <c r="B450" s="987">
        <v>1938</v>
      </c>
      <c r="C450" s="987">
        <v>3</v>
      </c>
      <c r="D450" s="1011" t="s">
        <v>3900</v>
      </c>
      <c r="E450" s="989"/>
      <c r="F450" s="990" t="s">
        <v>8548</v>
      </c>
      <c r="G450" s="668">
        <v>1.4</v>
      </c>
      <c r="H450" s="966">
        <v>0.7</v>
      </c>
      <c r="I450" s="956">
        <v>1.4</v>
      </c>
      <c r="J450" s="578"/>
      <c r="K450" s="651"/>
      <c r="L450" s="869">
        <f t="shared" si="32"/>
        <v>0</v>
      </c>
      <c r="M450" s="440">
        <v>1</v>
      </c>
      <c r="N450" s="579"/>
      <c r="O450" s="861">
        <f t="shared" si="30"/>
        <v>0.7</v>
      </c>
      <c r="P450" s="1049">
        <v>2</v>
      </c>
      <c r="Q450" s="652"/>
      <c r="R450" s="862">
        <f t="shared" si="31"/>
        <v>2.8</v>
      </c>
      <c r="S450" s="536">
        <f t="shared" si="33"/>
        <v>3</v>
      </c>
      <c r="T450" s="536"/>
      <c r="U450" s="537">
        <f t="shared" si="34"/>
        <v>3.5</v>
      </c>
    </row>
    <row r="451" spans="1:21" ht="10.199999999999999" x14ac:dyDescent="0.2">
      <c r="A451" s="986" t="s">
        <v>1257</v>
      </c>
      <c r="B451" s="987">
        <v>1938</v>
      </c>
      <c r="C451" s="987">
        <v>3</v>
      </c>
      <c r="D451" s="1011" t="s">
        <v>3940</v>
      </c>
      <c r="E451" s="989"/>
      <c r="F451" s="990" t="s">
        <v>8549</v>
      </c>
      <c r="G451" s="668">
        <v>10</v>
      </c>
      <c r="H451" s="966">
        <v>4.5</v>
      </c>
      <c r="I451" s="956">
        <v>6</v>
      </c>
      <c r="J451" s="578"/>
      <c r="K451" s="651"/>
      <c r="L451" s="869">
        <f t="shared" si="32"/>
        <v>0</v>
      </c>
      <c r="M451" s="864"/>
      <c r="N451" s="579"/>
      <c r="O451" s="861">
        <f t="shared" si="30"/>
        <v>0</v>
      </c>
      <c r="P451" s="577"/>
      <c r="Q451" s="652"/>
      <c r="R451" s="862">
        <f t="shared" si="31"/>
        <v>0</v>
      </c>
      <c r="S451" s="536">
        <f t="shared" si="33"/>
        <v>0</v>
      </c>
      <c r="T451" s="536"/>
      <c r="U451" s="537">
        <f t="shared" si="34"/>
        <v>0</v>
      </c>
    </row>
    <row r="452" spans="1:21" ht="10.199999999999999" x14ac:dyDescent="0.2">
      <c r="A452" s="986" t="s">
        <v>1258</v>
      </c>
      <c r="B452" s="987">
        <v>1938</v>
      </c>
      <c r="C452" s="987">
        <v>3</v>
      </c>
      <c r="D452" s="1011" t="s">
        <v>3939</v>
      </c>
      <c r="E452" s="989"/>
      <c r="F452" s="990" t="s">
        <v>8550</v>
      </c>
      <c r="G452" s="668">
        <v>27</v>
      </c>
      <c r="H452" s="966">
        <v>10</v>
      </c>
      <c r="I452" s="956">
        <v>13</v>
      </c>
      <c r="J452" s="578"/>
      <c r="K452" s="651"/>
      <c r="L452" s="869">
        <f t="shared" si="32"/>
        <v>0</v>
      </c>
      <c r="M452" s="440">
        <v>1</v>
      </c>
      <c r="N452" s="579"/>
      <c r="O452" s="861">
        <f t="shared" si="30"/>
        <v>10</v>
      </c>
      <c r="P452" s="577"/>
      <c r="Q452" s="652"/>
      <c r="R452" s="862">
        <f t="shared" si="31"/>
        <v>0</v>
      </c>
      <c r="S452" s="536">
        <f t="shared" si="33"/>
        <v>1</v>
      </c>
      <c r="T452" s="536"/>
      <c r="U452" s="537">
        <f t="shared" si="34"/>
        <v>10</v>
      </c>
    </row>
    <row r="453" spans="1:21" ht="10.199999999999999" x14ac:dyDescent="0.2">
      <c r="A453" s="986" t="s">
        <v>1259</v>
      </c>
      <c r="B453" s="987">
        <v>1938</v>
      </c>
      <c r="C453" s="987">
        <v>3</v>
      </c>
      <c r="D453" s="1011" t="s">
        <v>3926</v>
      </c>
      <c r="E453" s="989"/>
      <c r="F453" s="990" t="s">
        <v>8551</v>
      </c>
      <c r="G453" s="668">
        <v>6</v>
      </c>
      <c r="H453" s="966">
        <v>3.1</v>
      </c>
      <c r="I453" s="956">
        <v>4.5</v>
      </c>
      <c r="J453" s="578"/>
      <c r="K453" s="651"/>
      <c r="L453" s="869">
        <f t="shared" si="32"/>
        <v>0</v>
      </c>
      <c r="M453" s="440">
        <v>1</v>
      </c>
      <c r="N453" s="579"/>
      <c r="O453" s="861">
        <f t="shared" ref="O453:O516" si="35">H453*M453</f>
        <v>3.1</v>
      </c>
      <c r="P453" s="577"/>
      <c r="Q453" s="652"/>
      <c r="R453" s="862">
        <f t="shared" ref="R453:R516" si="36">I453*P453</f>
        <v>0</v>
      </c>
      <c r="S453" s="536">
        <f t="shared" si="33"/>
        <v>1</v>
      </c>
      <c r="T453" s="536"/>
      <c r="U453" s="537">
        <f t="shared" si="34"/>
        <v>3.1</v>
      </c>
    </row>
    <row r="454" spans="1:21" ht="10.199999999999999" x14ac:dyDescent="0.2">
      <c r="A454" s="986" t="s">
        <v>1260</v>
      </c>
      <c r="B454" s="987" t="s">
        <v>4327</v>
      </c>
      <c r="C454" s="987">
        <v>3</v>
      </c>
      <c r="D454" s="1011" t="s">
        <v>137</v>
      </c>
      <c r="E454" s="989" t="s">
        <v>3898</v>
      </c>
      <c r="F454" s="990" t="s">
        <v>8552</v>
      </c>
      <c r="G454" s="668">
        <v>0.2</v>
      </c>
      <c r="H454" s="966">
        <v>0.2</v>
      </c>
      <c r="I454" s="956">
        <v>0.2</v>
      </c>
      <c r="J454" s="1051">
        <v>2</v>
      </c>
      <c r="K454" s="651"/>
      <c r="L454" s="869">
        <f t="shared" ref="L454:L517" si="37">G454*J454</f>
        <v>0.4</v>
      </c>
      <c r="M454" s="440">
        <v>2</v>
      </c>
      <c r="N454" s="579"/>
      <c r="O454" s="861">
        <f t="shared" si="35"/>
        <v>0.4</v>
      </c>
      <c r="P454" s="1049">
        <v>9</v>
      </c>
      <c r="Q454" s="652"/>
      <c r="R454" s="862">
        <f t="shared" si="36"/>
        <v>1.8</v>
      </c>
      <c r="S454" s="536">
        <f t="shared" ref="S454:S517" si="38">J454+M454+P454</f>
        <v>13</v>
      </c>
      <c r="T454" s="536"/>
      <c r="U454" s="537">
        <f t="shared" ref="U454:U517" si="39">L454+O454+R454</f>
        <v>2.6</v>
      </c>
    </row>
    <row r="455" spans="1:21" ht="10.199999999999999" x14ac:dyDescent="0.2">
      <c r="A455" s="986" t="s">
        <v>1261</v>
      </c>
      <c r="B455" s="987" t="s">
        <v>4327</v>
      </c>
      <c r="C455" s="987">
        <v>3</v>
      </c>
      <c r="D455" s="1011" t="s">
        <v>151</v>
      </c>
      <c r="E455" s="989" t="s">
        <v>3835</v>
      </c>
      <c r="F455" s="990" t="s">
        <v>8552</v>
      </c>
      <c r="G455" s="668">
        <v>0.2</v>
      </c>
      <c r="H455" s="966">
        <v>0.2</v>
      </c>
      <c r="I455" s="956">
        <v>0.2</v>
      </c>
      <c r="J455" s="1051">
        <v>12</v>
      </c>
      <c r="K455" s="651"/>
      <c r="L455" s="869">
        <f t="shared" si="37"/>
        <v>2.4000000000000004</v>
      </c>
      <c r="M455" s="440">
        <v>2</v>
      </c>
      <c r="N455" s="579"/>
      <c r="O455" s="861">
        <f t="shared" si="35"/>
        <v>0.4</v>
      </c>
      <c r="P455" s="1049">
        <v>8</v>
      </c>
      <c r="Q455" s="652"/>
      <c r="R455" s="862">
        <f t="shared" si="36"/>
        <v>1.6</v>
      </c>
      <c r="S455" s="536">
        <f t="shared" si="38"/>
        <v>22</v>
      </c>
      <c r="T455" s="536"/>
      <c r="U455" s="537">
        <f t="shared" si="39"/>
        <v>4.4000000000000004</v>
      </c>
    </row>
    <row r="456" spans="1:21" ht="10.199999999999999" x14ac:dyDescent="0.2">
      <c r="A456" s="986">
        <v>406</v>
      </c>
      <c r="B456" s="987" t="s">
        <v>4327</v>
      </c>
      <c r="C456" s="987">
        <v>3</v>
      </c>
      <c r="D456" s="1011" t="s">
        <v>139</v>
      </c>
      <c r="E456" s="989" t="s">
        <v>3818</v>
      </c>
      <c r="F456" s="990" t="s">
        <v>8552</v>
      </c>
      <c r="G456" s="668">
        <v>0.2</v>
      </c>
      <c r="H456" s="966">
        <v>0.2</v>
      </c>
      <c r="I456" s="956">
        <v>0.2</v>
      </c>
      <c r="J456" s="1051">
        <v>6</v>
      </c>
      <c r="K456" s="651"/>
      <c r="L456" s="869">
        <f t="shared" si="37"/>
        <v>1.2000000000000002</v>
      </c>
      <c r="M456" s="440">
        <v>1</v>
      </c>
      <c r="N456" s="579"/>
      <c r="O456" s="861">
        <f t="shared" si="35"/>
        <v>0.2</v>
      </c>
      <c r="P456" s="1049">
        <v>9</v>
      </c>
      <c r="Q456" s="652"/>
      <c r="R456" s="862">
        <f t="shared" si="36"/>
        <v>1.8</v>
      </c>
      <c r="S456" s="536">
        <f t="shared" si="38"/>
        <v>16</v>
      </c>
      <c r="T456" s="536"/>
      <c r="U456" s="537">
        <f t="shared" si="39"/>
        <v>3.2</v>
      </c>
    </row>
    <row r="457" spans="1:21" ht="10.199999999999999" x14ac:dyDescent="0.2">
      <c r="A457" s="986" t="s">
        <v>1262</v>
      </c>
      <c r="B457" s="987" t="s">
        <v>4327</v>
      </c>
      <c r="C457" s="987">
        <v>3</v>
      </c>
      <c r="D457" s="1011" t="s">
        <v>122</v>
      </c>
      <c r="E457" s="989" t="s">
        <v>3824</v>
      </c>
      <c r="F457" s="990" t="s">
        <v>8552</v>
      </c>
      <c r="G457" s="668">
        <v>0.2</v>
      </c>
      <c r="H457" s="966">
        <v>0.2</v>
      </c>
      <c r="I457" s="956">
        <v>0.2</v>
      </c>
      <c r="J457" s="1051">
        <v>8</v>
      </c>
      <c r="K457" s="651"/>
      <c r="L457" s="869">
        <f t="shared" si="37"/>
        <v>1.6</v>
      </c>
      <c r="M457" s="440">
        <v>2</v>
      </c>
      <c r="N457" s="579"/>
      <c r="O457" s="861">
        <f t="shared" si="35"/>
        <v>0.4</v>
      </c>
      <c r="P457" s="1049">
        <v>9</v>
      </c>
      <c r="Q457" s="652"/>
      <c r="R457" s="862">
        <f t="shared" si="36"/>
        <v>1.8</v>
      </c>
      <c r="S457" s="536">
        <f t="shared" si="38"/>
        <v>19</v>
      </c>
      <c r="T457" s="536"/>
      <c r="U457" s="537">
        <f t="shared" si="39"/>
        <v>3.8</v>
      </c>
    </row>
    <row r="458" spans="1:21" ht="10.199999999999999" x14ac:dyDescent="0.2">
      <c r="A458" s="986" t="s">
        <v>1263</v>
      </c>
      <c r="B458" s="987" t="s">
        <v>4327</v>
      </c>
      <c r="C458" s="987">
        <v>3</v>
      </c>
      <c r="D458" s="1011" t="s">
        <v>124</v>
      </c>
      <c r="E458" s="989" t="s">
        <v>3815</v>
      </c>
      <c r="F458" s="990" t="s">
        <v>8552</v>
      </c>
      <c r="G458" s="668">
        <v>0.3</v>
      </c>
      <c r="H458" s="966">
        <v>0.2</v>
      </c>
      <c r="I458" s="956">
        <v>0.3</v>
      </c>
      <c r="J458" s="1051">
        <v>2</v>
      </c>
      <c r="K458" s="651"/>
      <c r="L458" s="869">
        <f t="shared" si="37"/>
        <v>0.6</v>
      </c>
      <c r="M458" s="440">
        <v>1</v>
      </c>
      <c r="N458" s="579"/>
      <c r="O458" s="861">
        <f t="shared" si="35"/>
        <v>0.2</v>
      </c>
      <c r="P458" s="1049">
        <v>9</v>
      </c>
      <c r="Q458" s="652"/>
      <c r="R458" s="862">
        <f t="shared" si="36"/>
        <v>2.6999999999999997</v>
      </c>
      <c r="S458" s="536">
        <f t="shared" si="38"/>
        <v>12</v>
      </c>
      <c r="T458" s="536"/>
      <c r="U458" s="537">
        <f t="shared" si="39"/>
        <v>3.5</v>
      </c>
    </row>
    <row r="459" spans="1:21" ht="10.199999999999999" x14ac:dyDescent="0.2">
      <c r="A459" s="986" t="s">
        <v>1264</v>
      </c>
      <c r="B459" s="987" t="s">
        <v>4327</v>
      </c>
      <c r="C459" s="987">
        <v>3</v>
      </c>
      <c r="D459" s="1011" t="s">
        <v>124</v>
      </c>
      <c r="E459" s="989" t="s">
        <v>3941</v>
      </c>
      <c r="F459" s="990" t="s">
        <v>8552</v>
      </c>
      <c r="G459" s="668">
        <v>1</v>
      </c>
      <c r="H459" s="966">
        <v>0.7</v>
      </c>
      <c r="I459" s="956">
        <v>0.8</v>
      </c>
      <c r="J459" s="578"/>
      <c r="K459" s="651"/>
      <c r="L459" s="869">
        <f t="shared" si="37"/>
        <v>0</v>
      </c>
      <c r="M459" s="440">
        <v>1</v>
      </c>
      <c r="N459" s="579"/>
      <c r="O459" s="861">
        <f t="shared" si="35"/>
        <v>0.7</v>
      </c>
      <c r="P459" s="1049">
        <v>4</v>
      </c>
      <c r="Q459" s="652"/>
      <c r="R459" s="862">
        <f t="shared" si="36"/>
        <v>3.2</v>
      </c>
      <c r="S459" s="536">
        <f t="shared" si="38"/>
        <v>5</v>
      </c>
      <c r="T459" s="536"/>
      <c r="U459" s="537">
        <f t="shared" si="39"/>
        <v>3.9000000000000004</v>
      </c>
    </row>
    <row r="460" spans="1:21" ht="10.199999999999999" x14ac:dyDescent="0.2">
      <c r="A460" s="986" t="s">
        <v>1265</v>
      </c>
      <c r="B460" s="987" t="s">
        <v>4327</v>
      </c>
      <c r="C460" s="987">
        <v>3</v>
      </c>
      <c r="D460" s="1011" t="s">
        <v>126</v>
      </c>
      <c r="E460" s="989" t="s">
        <v>3834</v>
      </c>
      <c r="F460" s="990" t="s">
        <v>8552</v>
      </c>
      <c r="G460" s="668">
        <v>0.2</v>
      </c>
      <c r="H460" s="966">
        <v>0.2</v>
      </c>
      <c r="I460" s="956">
        <v>0.2</v>
      </c>
      <c r="J460" s="1051">
        <v>7</v>
      </c>
      <c r="K460" s="651"/>
      <c r="L460" s="869">
        <f t="shared" si="37"/>
        <v>1.4000000000000001</v>
      </c>
      <c r="M460" s="440">
        <v>5</v>
      </c>
      <c r="N460" s="579"/>
      <c r="O460" s="861">
        <f t="shared" si="35"/>
        <v>1</v>
      </c>
      <c r="P460" s="1049">
        <v>9</v>
      </c>
      <c r="Q460" s="652"/>
      <c r="R460" s="862">
        <f t="shared" si="36"/>
        <v>1.8</v>
      </c>
      <c r="S460" s="536">
        <f t="shared" si="38"/>
        <v>21</v>
      </c>
      <c r="T460" s="536"/>
      <c r="U460" s="537">
        <f t="shared" si="39"/>
        <v>4.2</v>
      </c>
    </row>
    <row r="461" spans="1:21" ht="10.199999999999999" x14ac:dyDescent="0.2">
      <c r="A461" s="986" t="s">
        <v>1266</v>
      </c>
      <c r="B461" s="987" t="s">
        <v>4327</v>
      </c>
      <c r="C461" s="987">
        <v>3</v>
      </c>
      <c r="D461" s="1011" t="s">
        <v>128</v>
      </c>
      <c r="E461" s="989" t="s">
        <v>3811</v>
      </c>
      <c r="F461" s="990" t="s">
        <v>8552</v>
      </c>
      <c r="G461" s="668">
        <v>0.2</v>
      </c>
      <c r="H461" s="966">
        <v>0.2</v>
      </c>
      <c r="I461" s="956">
        <v>0.2</v>
      </c>
      <c r="J461" s="1051">
        <v>2</v>
      </c>
      <c r="K461" s="651"/>
      <c r="L461" s="869">
        <f t="shared" si="37"/>
        <v>0.4</v>
      </c>
      <c r="M461" s="440">
        <v>4</v>
      </c>
      <c r="N461" s="579"/>
      <c r="O461" s="861">
        <f t="shared" si="35"/>
        <v>0.8</v>
      </c>
      <c r="P461" s="1049">
        <v>9</v>
      </c>
      <c r="Q461" s="652"/>
      <c r="R461" s="862">
        <f t="shared" si="36"/>
        <v>1.8</v>
      </c>
      <c r="S461" s="536">
        <f t="shared" si="38"/>
        <v>15</v>
      </c>
      <c r="T461" s="536"/>
      <c r="U461" s="537">
        <f t="shared" si="39"/>
        <v>3</v>
      </c>
    </row>
    <row r="462" spans="1:21" ht="10.199999999999999" x14ac:dyDescent="0.2">
      <c r="A462" s="986" t="s">
        <v>1267</v>
      </c>
      <c r="B462" s="987" t="s">
        <v>4327</v>
      </c>
      <c r="C462" s="987">
        <v>3</v>
      </c>
      <c r="D462" s="1011" t="s">
        <v>153</v>
      </c>
      <c r="E462" s="989" t="s">
        <v>3830</v>
      </c>
      <c r="F462" s="990" t="s">
        <v>8552</v>
      </c>
      <c r="G462" s="668">
        <v>0.2</v>
      </c>
      <c r="H462" s="966">
        <v>0.2</v>
      </c>
      <c r="I462" s="956">
        <v>0.2</v>
      </c>
      <c r="J462" s="1051">
        <v>8</v>
      </c>
      <c r="K462" s="651"/>
      <c r="L462" s="869">
        <f t="shared" si="37"/>
        <v>1.6</v>
      </c>
      <c r="M462" s="440">
        <v>5</v>
      </c>
      <c r="N462" s="579"/>
      <c r="O462" s="861">
        <f t="shared" si="35"/>
        <v>1</v>
      </c>
      <c r="P462" s="1049">
        <v>9</v>
      </c>
      <c r="Q462" s="652"/>
      <c r="R462" s="862">
        <f t="shared" si="36"/>
        <v>1.8</v>
      </c>
      <c r="S462" s="536">
        <f t="shared" si="38"/>
        <v>22</v>
      </c>
      <c r="T462" s="536"/>
      <c r="U462" s="537">
        <f t="shared" si="39"/>
        <v>4.4000000000000004</v>
      </c>
    </row>
    <row r="463" spans="1:21" ht="10.199999999999999" x14ac:dyDescent="0.2">
      <c r="A463" s="986" t="s">
        <v>1268</v>
      </c>
      <c r="B463" s="987" t="s">
        <v>4327</v>
      </c>
      <c r="C463" s="987">
        <v>3</v>
      </c>
      <c r="D463" s="1011" t="s">
        <v>130</v>
      </c>
      <c r="E463" s="989" t="s">
        <v>3829</v>
      </c>
      <c r="F463" s="990" t="s">
        <v>8552</v>
      </c>
      <c r="G463" s="668">
        <v>0.2</v>
      </c>
      <c r="H463" s="966">
        <v>0.2</v>
      </c>
      <c r="I463" s="956">
        <v>0.2</v>
      </c>
      <c r="J463" s="1051">
        <v>7</v>
      </c>
      <c r="K463" s="651"/>
      <c r="L463" s="869">
        <f t="shared" si="37"/>
        <v>1.4000000000000001</v>
      </c>
      <c r="M463" s="440">
        <v>5</v>
      </c>
      <c r="N463" s="579"/>
      <c r="O463" s="861">
        <f t="shared" si="35"/>
        <v>1</v>
      </c>
      <c r="P463" s="1049">
        <v>9</v>
      </c>
      <c r="Q463" s="652"/>
      <c r="R463" s="862">
        <f t="shared" si="36"/>
        <v>1.8</v>
      </c>
      <c r="S463" s="536">
        <f t="shared" si="38"/>
        <v>21</v>
      </c>
      <c r="T463" s="536"/>
      <c r="U463" s="537">
        <f t="shared" si="39"/>
        <v>4.2</v>
      </c>
    </row>
    <row r="464" spans="1:21" ht="10.199999999999999" x14ac:dyDescent="0.2">
      <c r="A464" s="986" t="s">
        <v>1269</v>
      </c>
      <c r="B464" s="987" t="s">
        <v>4327</v>
      </c>
      <c r="C464" s="987">
        <v>3</v>
      </c>
      <c r="D464" s="1011" t="s">
        <v>992</v>
      </c>
      <c r="E464" s="989" t="s">
        <v>12769</v>
      </c>
      <c r="F464" s="990" t="s">
        <v>8552</v>
      </c>
      <c r="G464" s="668">
        <v>0.9</v>
      </c>
      <c r="H464" s="966">
        <v>0.5</v>
      </c>
      <c r="I464" s="956">
        <v>0.8</v>
      </c>
      <c r="J464" s="578"/>
      <c r="K464" s="867"/>
      <c r="L464" s="869">
        <f t="shared" si="37"/>
        <v>0</v>
      </c>
      <c r="M464" s="440">
        <v>1</v>
      </c>
      <c r="N464" s="579"/>
      <c r="O464" s="861">
        <f t="shared" si="35"/>
        <v>0.5</v>
      </c>
      <c r="P464" s="1049">
        <v>9</v>
      </c>
      <c r="Q464" s="652"/>
      <c r="R464" s="862">
        <f t="shared" si="36"/>
        <v>7.2</v>
      </c>
      <c r="S464" s="536">
        <f t="shared" si="38"/>
        <v>10</v>
      </c>
      <c r="T464" s="536"/>
      <c r="U464" s="537">
        <f t="shared" si="39"/>
        <v>7.7</v>
      </c>
    </row>
    <row r="465" spans="1:21" ht="10.199999999999999" x14ac:dyDescent="0.2">
      <c r="A465" s="986" t="s">
        <v>1270</v>
      </c>
      <c r="B465" s="987" t="s">
        <v>4327</v>
      </c>
      <c r="C465" s="987">
        <v>3</v>
      </c>
      <c r="D465" s="1011" t="s">
        <v>948</v>
      </c>
      <c r="E465" s="989" t="s">
        <v>3994</v>
      </c>
      <c r="F465" s="990" t="s">
        <v>8552</v>
      </c>
      <c r="G465" s="668">
        <v>5</v>
      </c>
      <c r="H465" s="966">
        <v>3</v>
      </c>
      <c r="I465" s="956">
        <v>0.6</v>
      </c>
      <c r="J465" s="578"/>
      <c r="K465" s="867"/>
      <c r="L465" s="869">
        <f t="shared" si="37"/>
        <v>0</v>
      </c>
      <c r="M465" s="440">
        <v>2</v>
      </c>
      <c r="N465" s="579"/>
      <c r="O465" s="861">
        <f t="shared" si="35"/>
        <v>6</v>
      </c>
      <c r="P465" s="1049">
        <v>9</v>
      </c>
      <c r="Q465" s="652"/>
      <c r="R465" s="862">
        <f t="shared" si="36"/>
        <v>5.3999999999999995</v>
      </c>
      <c r="S465" s="536">
        <f t="shared" si="38"/>
        <v>11</v>
      </c>
      <c r="T465" s="536"/>
      <c r="U465" s="537">
        <f t="shared" si="39"/>
        <v>11.399999999999999</v>
      </c>
    </row>
    <row r="466" spans="1:21" ht="10.199999999999999" x14ac:dyDescent="0.2">
      <c r="A466" s="986" t="s">
        <v>1271</v>
      </c>
      <c r="B466" s="987" t="s">
        <v>4327</v>
      </c>
      <c r="C466" s="987">
        <v>3</v>
      </c>
      <c r="D466" s="1011" t="s">
        <v>948</v>
      </c>
      <c r="E466" s="989" t="s">
        <v>3811</v>
      </c>
      <c r="F466" s="990" t="s">
        <v>8552</v>
      </c>
      <c r="G466" s="668">
        <v>1</v>
      </c>
      <c r="H466" s="966">
        <v>0.5</v>
      </c>
      <c r="I466" s="956">
        <v>0.6</v>
      </c>
      <c r="J466" s="578"/>
      <c r="K466" s="651"/>
      <c r="L466" s="869">
        <f t="shared" si="37"/>
        <v>0</v>
      </c>
      <c r="M466" s="440">
        <v>1</v>
      </c>
      <c r="N466" s="579"/>
      <c r="O466" s="861">
        <f t="shared" si="35"/>
        <v>0.5</v>
      </c>
      <c r="P466" s="1049">
        <v>9</v>
      </c>
      <c r="Q466" s="652"/>
      <c r="R466" s="862">
        <f t="shared" si="36"/>
        <v>5.3999999999999995</v>
      </c>
      <c r="S466" s="536">
        <f t="shared" si="38"/>
        <v>10</v>
      </c>
      <c r="T466" s="536"/>
      <c r="U466" s="537">
        <f t="shared" si="39"/>
        <v>5.8999999999999995</v>
      </c>
    </row>
    <row r="467" spans="1:21" ht="10.199999999999999" x14ac:dyDescent="0.2">
      <c r="A467" s="986" t="s">
        <v>1272</v>
      </c>
      <c r="B467" s="987" t="s">
        <v>4327</v>
      </c>
      <c r="C467" s="987">
        <v>3</v>
      </c>
      <c r="D467" s="1011" t="s">
        <v>994</v>
      </c>
      <c r="E467" s="989" t="s">
        <v>3825</v>
      </c>
      <c r="F467" s="990" t="s">
        <v>8552</v>
      </c>
      <c r="G467" s="668">
        <v>0.3</v>
      </c>
      <c r="H467" s="966">
        <v>0.2</v>
      </c>
      <c r="I467" s="956">
        <v>0.3</v>
      </c>
      <c r="J467" s="578"/>
      <c r="K467" s="867"/>
      <c r="L467" s="869">
        <f t="shared" si="37"/>
        <v>0</v>
      </c>
      <c r="M467" s="440">
        <v>2</v>
      </c>
      <c r="N467" s="579"/>
      <c r="O467" s="861">
        <f t="shared" si="35"/>
        <v>0.4</v>
      </c>
      <c r="P467" s="1049">
        <v>9</v>
      </c>
      <c r="Q467" s="652"/>
      <c r="R467" s="862">
        <f t="shared" si="36"/>
        <v>2.6999999999999997</v>
      </c>
      <c r="S467" s="536">
        <f t="shared" si="38"/>
        <v>11</v>
      </c>
      <c r="T467" s="536"/>
      <c r="U467" s="537">
        <f t="shared" si="39"/>
        <v>3.0999999999999996</v>
      </c>
    </row>
    <row r="468" spans="1:21" ht="10.199999999999999" x14ac:dyDescent="0.2">
      <c r="A468" s="986" t="s">
        <v>1273</v>
      </c>
      <c r="B468" s="987" t="s">
        <v>4327</v>
      </c>
      <c r="C468" s="987">
        <v>3</v>
      </c>
      <c r="D468" s="1011" t="s">
        <v>1274</v>
      </c>
      <c r="E468" s="989" t="s">
        <v>3879</v>
      </c>
      <c r="F468" s="990" t="s">
        <v>8552</v>
      </c>
      <c r="G468" s="668">
        <v>0.4</v>
      </c>
      <c r="H468" s="966">
        <v>0.2</v>
      </c>
      <c r="I468" s="956">
        <v>0.3</v>
      </c>
      <c r="J468" s="1051">
        <v>2</v>
      </c>
      <c r="K468" s="867"/>
      <c r="L468" s="869">
        <f t="shared" si="37"/>
        <v>0.8</v>
      </c>
      <c r="M468" s="440">
        <v>3</v>
      </c>
      <c r="N468" s="579"/>
      <c r="O468" s="861">
        <f t="shared" si="35"/>
        <v>0.60000000000000009</v>
      </c>
      <c r="P468" s="1049">
        <v>9</v>
      </c>
      <c r="Q468" s="652"/>
      <c r="R468" s="862">
        <f t="shared" si="36"/>
        <v>2.6999999999999997</v>
      </c>
      <c r="S468" s="536">
        <f t="shared" si="38"/>
        <v>14</v>
      </c>
      <c r="T468" s="536"/>
      <c r="U468" s="537">
        <f t="shared" si="39"/>
        <v>4.0999999999999996</v>
      </c>
    </row>
    <row r="469" spans="1:21" ht="10.199999999999999" x14ac:dyDescent="0.2">
      <c r="A469" s="986" t="s">
        <v>1275</v>
      </c>
      <c r="B469" s="987" t="s">
        <v>4327</v>
      </c>
      <c r="C469" s="987">
        <v>3</v>
      </c>
      <c r="D469" s="1011" t="s">
        <v>919</v>
      </c>
      <c r="E469" s="989" t="s">
        <v>3941</v>
      </c>
      <c r="F469" s="990" t="s">
        <v>8552</v>
      </c>
      <c r="G469" s="668">
        <v>9.5</v>
      </c>
      <c r="H469" s="966">
        <v>4.5999999999999996</v>
      </c>
      <c r="I469" s="956">
        <v>2.7</v>
      </c>
      <c r="J469" s="1051">
        <v>1</v>
      </c>
      <c r="K469" s="651"/>
      <c r="L469" s="869">
        <f t="shared" si="37"/>
        <v>9.5</v>
      </c>
      <c r="M469" s="440">
        <v>1</v>
      </c>
      <c r="N469" s="579"/>
      <c r="O469" s="861">
        <f t="shared" si="35"/>
        <v>4.5999999999999996</v>
      </c>
      <c r="P469" s="577"/>
      <c r="Q469" s="652"/>
      <c r="R469" s="862">
        <f t="shared" si="36"/>
        <v>0</v>
      </c>
      <c r="S469" s="536">
        <f t="shared" si="38"/>
        <v>2</v>
      </c>
      <c r="T469" s="536"/>
      <c r="U469" s="537">
        <f t="shared" si="39"/>
        <v>14.1</v>
      </c>
    </row>
    <row r="470" spans="1:21" ht="10.199999999999999" x14ac:dyDescent="0.2">
      <c r="A470" s="986" t="s">
        <v>1276</v>
      </c>
      <c r="B470" s="987">
        <v>1939</v>
      </c>
      <c r="C470" s="987">
        <v>3</v>
      </c>
      <c r="D470" s="1011" t="s">
        <v>3940</v>
      </c>
      <c r="E470" s="989"/>
      <c r="F470" s="990" t="s">
        <v>8553</v>
      </c>
      <c r="G470" s="668">
        <v>20</v>
      </c>
      <c r="H470" s="966">
        <v>9</v>
      </c>
      <c r="I470" s="956">
        <v>9</v>
      </c>
      <c r="J470" s="578"/>
      <c r="K470" s="867"/>
      <c r="L470" s="869">
        <f t="shared" si="37"/>
        <v>0</v>
      </c>
      <c r="M470" s="864"/>
      <c r="N470" s="579"/>
      <c r="O470" s="861">
        <f t="shared" si="35"/>
        <v>0</v>
      </c>
      <c r="P470" s="577"/>
      <c r="Q470" s="652"/>
      <c r="R470" s="862">
        <f t="shared" si="36"/>
        <v>0</v>
      </c>
      <c r="S470" s="536">
        <f t="shared" si="38"/>
        <v>0</v>
      </c>
      <c r="T470" s="536"/>
      <c r="U470" s="537">
        <f t="shared" si="39"/>
        <v>0</v>
      </c>
    </row>
    <row r="471" spans="1:21" ht="10.199999999999999" x14ac:dyDescent="0.2">
      <c r="A471" s="986" t="s">
        <v>1277</v>
      </c>
      <c r="B471" s="987">
        <v>1939</v>
      </c>
      <c r="C471" s="987">
        <v>3</v>
      </c>
      <c r="D471" s="1011" t="s">
        <v>3942</v>
      </c>
      <c r="E471" s="989"/>
      <c r="F471" s="990" t="s">
        <v>8554</v>
      </c>
      <c r="G471" s="668">
        <v>20</v>
      </c>
      <c r="H471" s="966">
        <v>9</v>
      </c>
      <c r="I471" s="956">
        <v>9</v>
      </c>
      <c r="J471" s="578"/>
      <c r="K471" s="867"/>
      <c r="L471" s="869">
        <f t="shared" si="37"/>
        <v>0</v>
      </c>
      <c r="M471" s="864"/>
      <c r="N471" s="579"/>
      <c r="O471" s="861">
        <f t="shared" si="35"/>
        <v>0</v>
      </c>
      <c r="P471" s="577"/>
      <c r="Q471" s="652"/>
      <c r="R471" s="862">
        <f t="shared" si="36"/>
        <v>0</v>
      </c>
      <c r="S471" s="536">
        <f t="shared" si="38"/>
        <v>0</v>
      </c>
      <c r="T471" s="536"/>
      <c r="U471" s="537">
        <f t="shared" si="39"/>
        <v>0</v>
      </c>
    </row>
    <row r="472" spans="1:21" ht="10.199999999999999" x14ac:dyDescent="0.2">
      <c r="A472" s="986" t="s">
        <v>1278</v>
      </c>
      <c r="B472" s="987">
        <v>1939</v>
      </c>
      <c r="C472" s="987">
        <v>3</v>
      </c>
      <c r="D472" s="1011" t="s">
        <v>3943</v>
      </c>
      <c r="E472" s="989"/>
      <c r="F472" s="990" t="s">
        <v>8555</v>
      </c>
      <c r="G472" s="668">
        <v>5</v>
      </c>
      <c r="H472" s="966">
        <v>2.8</v>
      </c>
      <c r="I472" s="956">
        <v>3</v>
      </c>
      <c r="J472" s="578"/>
      <c r="K472" s="867"/>
      <c r="L472" s="869">
        <f t="shared" si="37"/>
        <v>0</v>
      </c>
      <c r="M472" s="440">
        <v>1</v>
      </c>
      <c r="N472" s="579"/>
      <c r="O472" s="861">
        <f t="shared" si="35"/>
        <v>2.8</v>
      </c>
      <c r="P472" s="577"/>
      <c r="Q472" s="652"/>
      <c r="R472" s="862">
        <f t="shared" si="36"/>
        <v>0</v>
      </c>
      <c r="S472" s="536">
        <f t="shared" si="38"/>
        <v>1</v>
      </c>
      <c r="T472" s="536"/>
      <c r="U472" s="537">
        <f t="shared" si="39"/>
        <v>2.8</v>
      </c>
    </row>
    <row r="473" spans="1:21" ht="10.199999999999999" x14ac:dyDescent="0.2">
      <c r="A473" s="986" t="s">
        <v>1279</v>
      </c>
      <c r="B473" s="987">
        <v>1939</v>
      </c>
      <c r="C473" s="987">
        <v>3</v>
      </c>
      <c r="D473" s="1011" t="s">
        <v>3927</v>
      </c>
      <c r="E473" s="989"/>
      <c r="F473" s="990" t="s">
        <v>8556</v>
      </c>
      <c r="G473" s="668">
        <v>20</v>
      </c>
      <c r="H473" s="966">
        <v>10</v>
      </c>
      <c r="I473" s="956">
        <v>10</v>
      </c>
      <c r="J473" s="578"/>
      <c r="K473" s="867"/>
      <c r="L473" s="869">
        <f t="shared" si="37"/>
        <v>0</v>
      </c>
      <c r="M473" s="864"/>
      <c r="N473" s="579"/>
      <c r="O473" s="861">
        <f t="shared" si="35"/>
        <v>0</v>
      </c>
      <c r="P473" s="577"/>
      <c r="Q473" s="652"/>
      <c r="R473" s="862">
        <f t="shared" si="36"/>
        <v>0</v>
      </c>
      <c r="S473" s="536">
        <f t="shared" si="38"/>
        <v>0</v>
      </c>
      <c r="T473" s="536"/>
      <c r="U473" s="537">
        <f t="shared" si="39"/>
        <v>0</v>
      </c>
    </row>
    <row r="474" spans="1:21" ht="10.199999999999999" x14ac:dyDescent="0.2">
      <c r="A474" s="986" t="s">
        <v>1280</v>
      </c>
      <c r="B474" s="987">
        <v>1939</v>
      </c>
      <c r="C474" s="987">
        <v>3</v>
      </c>
      <c r="D474" s="1011" t="s">
        <v>3924</v>
      </c>
      <c r="E474" s="989"/>
      <c r="F474" s="990" t="s">
        <v>8557</v>
      </c>
      <c r="G474" s="668">
        <v>12</v>
      </c>
      <c r="H474" s="966">
        <v>6</v>
      </c>
      <c r="I474" s="956">
        <v>5</v>
      </c>
      <c r="J474" s="578"/>
      <c r="K474" s="867"/>
      <c r="L474" s="869">
        <f t="shared" si="37"/>
        <v>0</v>
      </c>
      <c r="M474" s="864"/>
      <c r="N474" s="579"/>
      <c r="O474" s="861">
        <f t="shared" si="35"/>
        <v>0</v>
      </c>
      <c r="P474" s="1049">
        <v>1</v>
      </c>
      <c r="Q474" s="652"/>
      <c r="R474" s="862">
        <f t="shared" si="36"/>
        <v>5</v>
      </c>
      <c r="S474" s="536">
        <f t="shared" si="38"/>
        <v>1</v>
      </c>
      <c r="T474" s="536"/>
      <c r="U474" s="537">
        <f t="shared" si="39"/>
        <v>5</v>
      </c>
    </row>
    <row r="475" spans="1:21" ht="10.199999999999999" x14ac:dyDescent="0.2">
      <c r="A475" s="986" t="s">
        <v>1281</v>
      </c>
      <c r="B475" s="987">
        <v>1939</v>
      </c>
      <c r="C475" s="987">
        <v>3</v>
      </c>
      <c r="D475" s="1011" t="s">
        <v>3927</v>
      </c>
      <c r="E475" s="989"/>
      <c r="F475" s="990" t="s">
        <v>8558</v>
      </c>
      <c r="G475" s="668">
        <v>17</v>
      </c>
      <c r="H475" s="966">
        <v>8</v>
      </c>
      <c r="I475" s="956">
        <v>8</v>
      </c>
      <c r="J475" s="578"/>
      <c r="K475" s="867"/>
      <c r="L475" s="869">
        <f t="shared" si="37"/>
        <v>0</v>
      </c>
      <c r="M475" s="864"/>
      <c r="N475" s="579"/>
      <c r="O475" s="861">
        <f t="shared" si="35"/>
        <v>0</v>
      </c>
      <c r="P475" s="577"/>
      <c r="Q475" s="652"/>
      <c r="R475" s="862">
        <f t="shared" si="36"/>
        <v>0</v>
      </c>
      <c r="S475" s="536">
        <f t="shared" si="38"/>
        <v>0</v>
      </c>
      <c r="T475" s="536"/>
      <c r="U475" s="537">
        <f t="shared" si="39"/>
        <v>0</v>
      </c>
    </row>
    <row r="476" spans="1:21" ht="10.199999999999999" x14ac:dyDescent="0.2">
      <c r="A476" s="986" t="s">
        <v>1282</v>
      </c>
      <c r="B476" s="987">
        <v>1939</v>
      </c>
      <c r="C476" s="987">
        <v>3</v>
      </c>
      <c r="D476" s="1011" t="s">
        <v>3945</v>
      </c>
      <c r="E476" s="989"/>
      <c r="F476" s="990" t="s">
        <v>8559</v>
      </c>
      <c r="G476" s="668">
        <v>17</v>
      </c>
      <c r="H476" s="966">
        <v>8</v>
      </c>
      <c r="I476" s="956">
        <v>8</v>
      </c>
      <c r="J476" s="578"/>
      <c r="K476" s="651"/>
      <c r="L476" s="869">
        <f t="shared" si="37"/>
        <v>0</v>
      </c>
      <c r="M476" s="864"/>
      <c r="N476" s="579"/>
      <c r="O476" s="861">
        <f t="shared" si="35"/>
        <v>0</v>
      </c>
      <c r="P476" s="1049">
        <v>2</v>
      </c>
      <c r="Q476" s="652"/>
      <c r="R476" s="862">
        <f t="shared" si="36"/>
        <v>16</v>
      </c>
      <c r="S476" s="536">
        <f t="shared" si="38"/>
        <v>2</v>
      </c>
      <c r="T476" s="536"/>
      <c r="U476" s="537">
        <f t="shared" si="39"/>
        <v>16</v>
      </c>
    </row>
    <row r="477" spans="1:21" ht="10.199999999999999" x14ac:dyDescent="0.2">
      <c r="A477" s="986" t="s">
        <v>1283</v>
      </c>
      <c r="B477" s="987">
        <v>1939</v>
      </c>
      <c r="C477" s="987">
        <v>3</v>
      </c>
      <c r="D477" s="1011" t="s">
        <v>3927</v>
      </c>
      <c r="E477" s="989"/>
      <c r="F477" s="990" t="s">
        <v>8560</v>
      </c>
      <c r="G477" s="668">
        <v>48</v>
      </c>
      <c r="H477" s="966">
        <v>25</v>
      </c>
      <c r="I477" s="956">
        <v>28</v>
      </c>
      <c r="J477" s="578"/>
      <c r="K477" s="651"/>
      <c r="L477" s="869">
        <f t="shared" si="37"/>
        <v>0</v>
      </c>
      <c r="M477" s="864"/>
      <c r="N477" s="579"/>
      <c r="O477" s="861">
        <f t="shared" si="35"/>
        <v>0</v>
      </c>
      <c r="P477" s="577"/>
      <c r="Q477" s="652"/>
      <c r="R477" s="862">
        <f t="shared" si="36"/>
        <v>0</v>
      </c>
      <c r="S477" s="536">
        <f t="shared" si="38"/>
        <v>0</v>
      </c>
      <c r="T477" s="536"/>
      <c r="U477" s="537">
        <f t="shared" si="39"/>
        <v>0</v>
      </c>
    </row>
    <row r="478" spans="1:21" ht="10.199999999999999" x14ac:dyDescent="0.2">
      <c r="A478" s="986" t="s">
        <v>1284</v>
      </c>
      <c r="B478" s="987">
        <v>1939</v>
      </c>
      <c r="C478" s="987">
        <v>3</v>
      </c>
      <c r="D478" s="1011" t="s">
        <v>3922</v>
      </c>
      <c r="E478" s="989"/>
      <c r="F478" s="990" t="s">
        <v>8561</v>
      </c>
      <c r="G478" s="668">
        <v>1</v>
      </c>
      <c r="H478" s="966">
        <v>0.6</v>
      </c>
      <c r="I478" s="956">
        <v>0.8</v>
      </c>
      <c r="J478" s="578"/>
      <c r="K478" s="651"/>
      <c r="L478" s="869">
        <f t="shared" si="37"/>
        <v>0</v>
      </c>
      <c r="M478" s="440">
        <v>1</v>
      </c>
      <c r="N478" s="579"/>
      <c r="O478" s="861">
        <f t="shared" si="35"/>
        <v>0.6</v>
      </c>
      <c r="P478" s="1049">
        <v>6</v>
      </c>
      <c r="Q478" s="652"/>
      <c r="R478" s="862">
        <f t="shared" si="36"/>
        <v>4.8000000000000007</v>
      </c>
      <c r="S478" s="536">
        <f t="shared" si="38"/>
        <v>7</v>
      </c>
      <c r="T478" s="536"/>
      <c r="U478" s="537">
        <f t="shared" si="39"/>
        <v>5.4</v>
      </c>
    </row>
    <row r="479" spans="1:21" ht="10.199999999999999" x14ac:dyDescent="0.2">
      <c r="A479" s="986" t="s">
        <v>1285</v>
      </c>
      <c r="B479" s="987">
        <v>1939</v>
      </c>
      <c r="C479" s="987">
        <v>3</v>
      </c>
      <c r="D479" s="1011" t="s">
        <v>3924</v>
      </c>
      <c r="E479" s="989"/>
      <c r="F479" s="990" t="s">
        <v>8562</v>
      </c>
      <c r="G479" s="668">
        <v>20</v>
      </c>
      <c r="H479" s="966">
        <v>10</v>
      </c>
      <c r="I479" s="956">
        <v>9</v>
      </c>
      <c r="J479" s="578"/>
      <c r="K479" s="651"/>
      <c r="L479" s="869">
        <f t="shared" si="37"/>
        <v>0</v>
      </c>
      <c r="M479" s="864"/>
      <c r="N479" s="579"/>
      <c r="O479" s="861">
        <f t="shared" si="35"/>
        <v>0</v>
      </c>
      <c r="P479" s="1049">
        <v>2</v>
      </c>
      <c r="Q479" s="652"/>
      <c r="R479" s="862">
        <f t="shared" si="36"/>
        <v>18</v>
      </c>
      <c r="S479" s="536">
        <f t="shared" si="38"/>
        <v>2</v>
      </c>
      <c r="T479" s="536"/>
      <c r="U479" s="537">
        <f t="shared" si="39"/>
        <v>18</v>
      </c>
    </row>
    <row r="480" spans="1:21" ht="10.199999999999999" x14ac:dyDescent="0.2">
      <c r="A480" s="986" t="s">
        <v>1286</v>
      </c>
      <c r="B480" s="987">
        <v>1939</v>
      </c>
      <c r="C480" s="987">
        <v>3</v>
      </c>
      <c r="D480" s="1011" t="s">
        <v>3924</v>
      </c>
      <c r="E480" s="989"/>
      <c r="F480" s="990" t="s">
        <v>8563</v>
      </c>
      <c r="G480" s="668">
        <v>18</v>
      </c>
      <c r="H480" s="966">
        <v>9.5</v>
      </c>
      <c r="I480" s="956">
        <v>8</v>
      </c>
      <c r="J480" s="578"/>
      <c r="K480" s="651"/>
      <c r="L480" s="869">
        <f t="shared" si="37"/>
        <v>0</v>
      </c>
      <c r="M480" s="864"/>
      <c r="N480" s="579"/>
      <c r="O480" s="861">
        <f t="shared" si="35"/>
        <v>0</v>
      </c>
      <c r="P480" s="1049">
        <v>2</v>
      </c>
      <c r="Q480" s="652"/>
      <c r="R480" s="862">
        <f t="shared" si="36"/>
        <v>16</v>
      </c>
      <c r="S480" s="536">
        <f t="shared" si="38"/>
        <v>2</v>
      </c>
      <c r="T480" s="536"/>
      <c r="U480" s="537">
        <f t="shared" si="39"/>
        <v>16</v>
      </c>
    </row>
    <row r="481" spans="1:21" ht="10.199999999999999" x14ac:dyDescent="0.2">
      <c r="A481" s="986" t="s">
        <v>1287</v>
      </c>
      <c r="B481" s="987">
        <v>1939</v>
      </c>
      <c r="C481" s="987">
        <v>3</v>
      </c>
      <c r="D481" s="1011" t="s">
        <v>3927</v>
      </c>
      <c r="E481" s="989"/>
      <c r="F481" s="990" t="s">
        <v>8564</v>
      </c>
      <c r="G481" s="668">
        <v>4.5</v>
      </c>
      <c r="H481" s="966">
        <v>3</v>
      </c>
      <c r="I481" s="956">
        <v>3.5</v>
      </c>
      <c r="J481" s="578"/>
      <c r="K481" s="651"/>
      <c r="L481" s="869">
        <f t="shared" si="37"/>
        <v>0</v>
      </c>
      <c r="M481" s="440">
        <v>2</v>
      </c>
      <c r="N481" s="579"/>
      <c r="O481" s="861">
        <f t="shared" si="35"/>
        <v>6</v>
      </c>
      <c r="P481" s="577"/>
      <c r="Q481" s="652"/>
      <c r="R481" s="862">
        <f t="shared" si="36"/>
        <v>0</v>
      </c>
      <c r="S481" s="536">
        <f t="shared" si="38"/>
        <v>2</v>
      </c>
      <c r="T481" s="536"/>
      <c r="U481" s="537">
        <f t="shared" si="39"/>
        <v>6</v>
      </c>
    </row>
    <row r="482" spans="1:21" ht="10.199999999999999" x14ac:dyDescent="0.2">
      <c r="A482" s="986" t="s">
        <v>1288</v>
      </c>
      <c r="B482" s="987">
        <v>1939</v>
      </c>
      <c r="C482" s="987">
        <v>3</v>
      </c>
      <c r="D482" s="1011" t="s">
        <v>5127</v>
      </c>
      <c r="E482" s="989"/>
      <c r="F482" s="990" t="s">
        <v>8565</v>
      </c>
      <c r="G482" s="668">
        <v>18</v>
      </c>
      <c r="H482" s="966">
        <v>9</v>
      </c>
      <c r="I482" s="956">
        <v>9</v>
      </c>
      <c r="J482" s="578"/>
      <c r="K482" s="867"/>
      <c r="L482" s="869">
        <f t="shared" si="37"/>
        <v>0</v>
      </c>
      <c r="M482" s="864"/>
      <c r="N482" s="579"/>
      <c r="O482" s="861">
        <f t="shared" si="35"/>
        <v>0</v>
      </c>
      <c r="P482" s="577"/>
      <c r="Q482" s="652"/>
      <c r="R482" s="862">
        <f t="shared" si="36"/>
        <v>0</v>
      </c>
      <c r="S482" s="536">
        <f t="shared" si="38"/>
        <v>0</v>
      </c>
      <c r="T482" s="536"/>
      <c r="U482" s="537">
        <f t="shared" si="39"/>
        <v>0</v>
      </c>
    </row>
    <row r="483" spans="1:21" ht="10.199999999999999" x14ac:dyDescent="0.2">
      <c r="A483" s="986" t="s">
        <v>200</v>
      </c>
      <c r="B483" s="987">
        <v>1939</v>
      </c>
      <c r="C483" s="987">
        <v>3</v>
      </c>
      <c r="D483" s="1011" t="s">
        <v>3924</v>
      </c>
      <c r="E483" s="989"/>
      <c r="F483" s="990" t="s">
        <v>8566</v>
      </c>
      <c r="G483" s="668">
        <v>36</v>
      </c>
      <c r="H483" s="966">
        <v>18</v>
      </c>
      <c r="I483" s="956">
        <v>9</v>
      </c>
      <c r="J483" s="578"/>
      <c r="K483" s="651"/>
      <c r="L483" s="869">
        <f t="shared" si="37"/>
        <v>0</v>
      </c>
      <c r="M483" s="440">
        <v>1</v>
      </c>
      <c r="N483" s="579"/>
      <c r="O483" s="861">
        <f t="shared" si="35"/>
        <v>18</v>
      </c>
      <c r="P483" s="1049">
        <v>1</v>
      </c>
      <c r="Q483" s="652"/>
      <c r="R483" s="862">
        <f t="shared" si="36"/>
        <v>9</v>
      </c>
      <c r="S483" s="536">
        <f t="shared" si="38"/>
        <v>2</v>
      </c>
      <c r="T483" s="536"/>
      <c r="U483" s="537">
        <f t="shared" si="39"/>
        <v>27</v>
      </c>
    </row>
    <row r="484" spans="1:21" ht="10.199999999999999" x14ac:dyDescent="0.2">
      <c r="A484" s="986" t="s">
        <v>201</v>
      </c>
      <c r="B484" s="987" t="s">
        <v>4546</v>
      </c>
      <c r="C484" s="987">
        <v>3</v>
      </c>
      <c r="D484" s="1011" t="s">
        <v>3851</v>
      </c>
      <c r="E484" s="989" t="s">
        <v>12777</v>
      </c>
      <c r="F484" s="990" t="s">
        <v>8567</v>
      </c>
      <c r="G484" s="668">
        <v>0.3</v>
      </c>
      <c r="H484" s="966">
        <v>0.2</v>
      </c>
      <c r="I484" s="956">
        <v>0.3</v>
      </c>
      <c r="J484" s="1051">
        <v>1</v>
      </c>
      <c r="K484" s="651"/>
      <c r="L484" s="869">
        <f t="shared" si="37"/>
        <v>0.3</v>
      </c>
      <c r="M484" s="864"/>
      <c r="N484" s="579"/>
      <c r="O484" s="861">
        <f t="shared" si="35"/>
        <v>0</v>
      </c>
      <c r="P484" s="1049">
        <v>5</v>
      </c>
      <c r="Q484" s="652"/>
      <c r="R484" s="862">
        <f t="shared" si="36"/>
        <v>1.5</v>
      </c>
      <c r="S484" s="536">
        <f t="shared" si="38"/>
        <v>6</v>
      </c>
      <c r="T484" s="536"/>
      <c r="U484" s="537">
        <f t="shared" si="39"/>
        <v>1.8</v>
      </c>
    </row>
    <row r="485" spans="1:21" ht="10.199999999999999" x14ac:dyDescent="0.2">
      <c r="A485" s="986" t="s">
        <v>202</v>
      </c>
      <c r="B485" s="987" t="s">
        <v>4546</v>
      </c>
      <c r="C485" s="987">
        <v>3</v>
      </c>
      <c r="D485" s="1011" t="s">
        <v>3844</v>
      </c>
      <c r="E485" s="989" t="s">
        <v>3811</v>
      </c>
      <c r="F485" s="990" t="s">
        <v>8567</v>
      </c>
      <c r="G485" s="668">
        <v>1.3</v>
      </c>
      <c r="H485" s="966">
        <v>0.6</v>
      </c>
      <c r="I485" s="956">
        <v>0.3</v>
      </c>
      <c r="J485" s="1051">
        <v>1</v>
      </c>
      <c r="K485" s="651"/>
      <c r="L485" s="869">
        <f t="shared" si="37"/>
        <v>1.3</v>
      </c>
      <c r="M485" s="864"/>
      <c r="N485" s="579"/>
      <c r="O485" s="861">
        <f t="shared" si="35"/>
        <v>0</v>
      </c>
      <c r="P485" s="1049">
        <v>9</v>
      </c>
      <c r="Q485" s="652"/>
      <c r="R485" s="862">
        <f t="shared" si="36"/>
        <v>2.6999999999999997</v>
      </c>
      <c r="S485" s="536">
        <f t="shared" si="38"/>
        <v>10</v>
      </c>
      <c r="T485" s="536"/>
      <c r="U485" s="537">
        <f t="shared" si="39"/>
        <v>4</v>
      </c>
    </row>
    <row r="486" spans="1:21" ht="10.199999999999999" x14ac:dyDescent="0.2">
      <c r="A486" s="986" t="s">
        <v>203</v>
      </c>
      <c r="B486" s="987" t="s">
        <v>4546</v>
      </c>
      <c r="C486" s="987">
        <v>3</v>
      </c>
      <c r="D486" s="1011" t="s">
        <v>3844</v>
      </c>
      <c r="E486" s="989" t="s">
        <v>3830</v>
      </c>
      <c r="F486" s="990" t="s">
        <v>8567</v>
      </c>
      <c r="G486" s="668">
        <v>0.8</v>
      </c>
      <c r="H486" s="966">
        <v>0.4</v>
      </c>
      <c r="I486" s="956">
        <v>0.3</v>
      </c>
      <c r="J486" s="578"/>
      <c r="K486" s="651"/>
      <c r="L486" s="869">
        <f t="shared" si="37"/>
        <v>0</v>
      </c>
      <c r="M486" s="440">
        <v>1</v>
      </c>
      <c r="N486" s="579"/>
      <c r="O486" s="861">
        <f t="shared" si="35"/>
        <v>0.4</v>
      </c>
      <c r="P486" s="1049">
        <v>9</v>
      </c>
      <c r="Q486" s="652"/>
      <c r="R486" s="862">
        <f t="shared" si="36"/>
        <v>2.6999999999999997</v>
      </c>
      <c r="S486" s="536">
        <f t="shared" si="38"/>
        <v>10</v>
      </c>
      <c r="T486" s="536"/>
      <c r="U486" s="537">
        <f t="shared" si="39"/>
        <v>3.0999999999999996</v>
      </c>
    </row>
    <row r="487" spans="1:21" ht="10.199999999999999" x14ac:dyDescent="0.2">
      <c r="A487" s="986" t="s">
        <v>204</v>
      </c>
      <c r="B487" s="987" t="s">
        <v>4546</v>
      </c>
      <c r="C487" s="987">
        <v>3</v>
      </c>
      <c r="D487" s="1011" t="s">
        <v>3946</v>
      </c>
      <c r="E487" s="989" t="s">
        <v>3824</v>
      </c>
      <c r="F487" s="990" t="s">
        <v>8567</v>
      </c>
      <c r="G487" s="668">
        <v>0.3</v>
      </c>
      <c r="H487" s="966">
        <v>0.2</v>
      </c>
      <c r="I487" s="956">
        <v>0.3</v>
      </c>
      <c r="J487" s="578"/>
      <c r="K487" s="651"/>
      <c r="L487" s="869">
        <f t="shared" si="37"/>
        <v>0</v>
      </c>
      <c r="M487" s="440">
        <v>1</v>
      </c>
      <c r="N487" s="579"/>
      <c r="O487" s="861">
        <f t="shared" si="35"/>
        <v>0.2</v>
      </c>
      <c r="P487" s="1049">
        <v>5</v>
      </c>
      <c r="Q487" s="652"/>
      <c r="R487" s="862">
        <f t="shared" si="36"/>
        <v>1.5</v>
      </c>
      <c r="S487" s="536">
        <f t="shared" si="38"/>
        <v>6</v>
      </c>
      <c r="T487" s="536"/>
      <c r="U487" s="537">
        <f t="shared" si="39"/>
        <v>1.7</v>
      </c>
    </row>
    <row r="488" spans="1:21" ht="10.199999999999999" x14ac:dyDescent="0.2">
      <c r="A488" s="986" t="s">
        <v>205</v>
      </c>
      <c r="B488" s="987" t="s">
        <v>4546</v>
      </c>
      <c r="C488" s="987">
        <v>3</v>
      </c>
      <c r="D488" s="1011" t="s">
        <v>3874</v>
      </c>
      <c r="E488" s="989" t="s">
        <v>3813</v>
      </c>
      <c r="F488" s="990" t="s">
        <v>8567</v>
      </c>
      <c r="G488" s="668">
        <v>0.3</v>
      </c>
      <c r="H488" s="966">
        <v>0.2</v>
      </c>
      <c r="I488" s="956">
        <v>0.3</v>
      </c>
      <c r="J488" s="578"/>
      <c r="K488" s="651"/>
      <c r="L488" s="869">
        <f t="shared" si="37"/>
        <v>0</v>
      </c>
      <c r="M488" s="864"/>
      <c r="N488" s="579"/>
      <c r="O488" s="861">
        <f t="shared" si="35"/>
        <v>0</v>
      </c>
      <c r="P488" s="1049">
        <v>9</v>
      </c>
      <c r="Q488" s="652"/>
      <c r="R488" s="862">
        <f t="shared" si="36"/>
        <v>2.6999999999999997</v>
      </c>
      <c r="S488" s="536">
        <f t="shared" si="38"/>
        <v>9</v>
      </c>
      <c r="T488" s="536"/>
      <c r="U488" s="537">
        <f t="shared" si="39"/>
        <v>2.6999999999999997</v>
      </c>
    </row>
    <row r="489" spans="1:21" ht="10.199999999999999" x14ac:dyDescent="0.2">
      <c r="A489" s="986" t="s">
        <v>206</v>
      </c>
      <c r="B489" s="987">
        <v>1939</v>
      </c>
      <c r="C489" s="987">
        <v>3</v>
      </c>
      <c r="D489" s="1011" t="s">
        <v>3913</v>
      </c>
      <c r="E489" s="989"/>
      <c r="F489" s="990" t="s">
        <v>12776</v>
      </c>
      <c r="G489" s="668">
        <v>2</v>
      </c>
      <c r="H489" s="966">
        <v>1</v>
      </c>
      <c r="I489" s="956">
        <v>1.2</v>
      </c>
      <c r="J489" s="578"/>
      <c r="K489" s="867"/>
      <c r="L489" s="869">
        <f t="shared" si="37"/>
        <v>0</v>
      </c>
      <c r="M489" s="864"/>
      <c r="N489" s="579"/>
      <c r="O489" s="861">
        <f t="shared" si="35"/>
        <v>0</v>
      </c>
      <c r="P489" s="577"/>
      <c r="Q489" s="652"/>
      <c r="R489" s="862">
        <f t="shared" si="36"/>
        <v>0</v>
      </c>
      <c r="S489" s="536">
        <f t="shared" si="38"/>
        <v>0</v>
      </c>
      <c r="T489" s="536"/>
      <c r="U489" s="537">
        <f t="shared" si="39"/>
        <v>0</v>
      </c>
    </row>
    <row r="490" spans="1:21" ht="10.199999999999999" x14ac:dyDescent="0.2">
      <c r="A490" s="986" t="s">
        <v>207</v>
      </c>
      <c r="B490" s="987">
        <v>1939</v>
      </c>
      <c r="C490" s="987">
        <v>3</v>
      </c>
      <c r="D490" s="1011" t="s">
        <v>3947</v>
      </c>
      <c r="E490" s="989"/>
      <c r="F490" s="990" t="s">
        <v>12778</v>
      </c>
      <c r="G490" s="668">
        <v>12</v>
      </c>
      <c r="H490" s="966">
        <v>5</v>
      </c>
      <c r="I490" s="956">
        <v>3</v>
      </c>
      <c r="J490" s="578"/>
      <c r="K490" s="651"/>
      <c r="L490" s="869">
        <f t="shared" si="37"/>
        <v>0</v>
      </c>
      <c r="M490" s="864"/>
      <c r="N490" s="579"/>
      <c r="O490" s="861">
        <f t="shared" si="35"/>
        <v>0</v>
      </c>
      <c r="P490" s="577"/>
      <c r="Q490" s="652"/>
      <c r="R490" s="862">
        <f t="shared" si="36"/>
        <v>0</v>
      </c>
      <c r="S490" s="536">
        <f t="shared" si="38"/>
        <v>0</v>
      </c>
      <c r="T490" s="536"/>
      <c r="U490" s="537">
        <f t="shared" si="39"/>
        <v>0</v>
      </c>
    </row>
    <row r="491" spans="1:21" ht="10.199999999999999" x14ac:dyDescent="0.2">
      <c r="A491" s="986" t="s">
        <v>208</v>
      </c>
      <c r="B491" s="987">
        <v>1939</v>
      </c>
      <c r="C491" s="987">
        <v>3</v>
      </c>
      <c r="D491" s="1011" t="s">
        <v>3916</v>
      </c>
      <c r="E491" s="989"/>
      <c r="F491" s="990" t="s">
        <v>12779</v>
      </c>
      <c r="G491" s="668">
        <v>9</v>
      </c>
      <c r="H491" s="966">
        <v>4</v>
      </c>
      <c r="I491" s="956">
        <v>3.5</v>
      </c>
      <c r="J491" s="578"/>
      <c r="K491" s="651"/>
      <c r="L491" s="869">
        <f t="shared" si="37"/>
        <v>0</v>
      </c>
      <c r="M491" s="864"/>
      <c r="N491" s="579"/>
      <c r="O491" s="861">
        <f t="shared" si="35"/>
        <v>0</v>
      </c>
      <c r="P491" s="577"/>
      <c r="Q491" s="652"/>
      <c r="R491" s="862">
        <f t="shared" si="36"/>
        <v>0</v>
      </c>
      <c r="S491" s="536">
        <f t="shared" si="38"/>
        <v>0</v>
      </c>
      <c r="T491" s="536"/>
      <c r="U491" s="537">
        <f t="shared" si="39"/>
        <v>0</v>
      </c>
    </row>
    <row r="492" spans="1:21" ht="10.199999999999999" x14ac:dyDescent="0.2">
      <c r="A492" s="986" t="s">
        <v>209</v>
      </c>
      <c r="B492" s="987">
        <v>1939</v>
      </c>
      <c r="C492" s="987">
        <v>3</v>
      </c>
      <c r="D492" s="1011" t="s">
        <v>3948</v>
      </c>
      <c r="E492" s="989"/>
      <c r="F492" s="990" t="s">
        <v>12780</v>
      </c>
      <c r="G492" s="668">
        <v>32</v>
      </c>
      <c r="H492" s="966">
        <v>16</v>
      </c>
      <c r="I492" s="956">
        <v>13</v>
      </c>
      <c r="J492" s="578"/>
      <c r="K492" s="651"/>
      <c r="L492" s="869">
        <f t="shared" si="37"/>
        <v>0</v>
      </c>
      <c r="M492" s="864"/>
      <c r="N492" s="579"/>
      <c r="O492" s="861">
        <f t="shared" si="35"/>
        <v>0</v>
      </c>
      <c r="P492" s="577"/>
      <c r="Q492" s="652"/>
      <c r="R492" s="862">
        <f t="shared" si="36"/>
        <v>0</v>
      </c>
      <c r="S492" s="536">
        <f t="shared" si="38"/>
        <v>0</v>
      </c>
      <c r="T492" s="536"/>
      <c r="U492" s="537">
        <f t="shared" si="39"/>
        <v>0</v>
      </c>
    </row>
    <row r="493" spans="1:21" ht="10.199999999999999" x14ac:dyDescent="0.2">
      <c r="A493" s="986" t="s">
        <v>210</v>
      </c>
      <c r="B493" s="987">
        <v>1939</v>
      </c>
      <c r="C493" s="987">
        <v>3</v>
      </c>
      <c r="D493" s="1011" t="s">
        <v>3949</v>
      </c>
      <c r="E493" s="989"/>
      <c r="F493" s="990" t="s">
        <v>12781</v>
      </c>
      <c r="G493" s="668">
        <v>6.5</v>
      </c>
      <c r="H493" s="966">
        <v>4</v>
      </c>
      <c r="I493" s="956">
        <v>4.5</v>
      </c>
      <c r="J493" s="578"/>
      <c r="K493" s="651"/>
      <c r="L493" s="869">
        <f t="shared" si="37"/>
        <v>0</v>
      </c>
      <c r="M493" s="440">
        <v>1</v>
      </c>
      <c r="N493" s="579"/>
      <c r="O493" s="861">
        <f t="shared" si="35"/>
        <v>4</v>
      </c>
      <c r="P493" s="577"/>
      <c r="Q493" s="652"/>
      <c r="R493" s="862">
        <f t="shared" si="36"/>
        <v>0</v>
      </c>
      <c r="S493" s="536">
        <f t="shared" si="38"/>
        <v>1</v>
      </c>
      <c r="T493" s="536"/>
      <c r="U493" s="537">
        <f t="shared" si="39"/>
        <v>4</v>
      </c>
    </row>
    <row r="494" spans="1:21" ht="10.199999999999999" x14ac:dyDescent="0.2">
      <c r="A494" s="986" t="s">
        <v>211</v>
      </c>
      <c r="B494" s="987">
        <v>1939</v>
      </c>
      <c r="C494" s="987">
        <v>3</v>
      </c>
      <c r="D494" s="1011" t="s">
        <v>3950</v>
      </c>
      <c r="E494" s="989"/>
      <c r="F494" s="990" t="s">
        <v>12781</v>
      </c>
      <c r="G494" s="668">
        <v>10</v>
      </c>
      <c r="H494" s="966">
        <v>6</v>
      </c>
      <c r="I494" s="956">
        <v>0.5</v>
      </c>
      <c r="J494" s="578"/>
      <c r="K494" s="651"/>
      <c r="L494" s="869">
        <f t="shared" si="37"/>
        <v>0</v>
      </c>
      <c r="M494" s="440">
        <v>1</v>
      </c>
      <c r="N494" s="579" t="s">
        <v>13746</v>
      </c>
      <c r="O494" s="861">
        <f t="shared" si="35"/>
        <v>6</v>
      </c>
      <c r="P494" s="577"/>
      <c r="Q494" s="652"/>
      <c r="R494" s="862">
        <f t="shared" si="36"/>
        <v>0</v>
      </c>
      <c r="S494" s="536">
        <f t="shared" si="38"/>
        <v>1</v>
      </c>
      <c r="T494" s="536"/>
      <c r="U494" s="537">
        <f t="shared" si="39"/>
        <v>6</v>
      </c>
    </row>
    <row r="495" spans="1:21" ht="10.199999999999999" x14ac:dyDescent="0.2">
      <c r="A495" s="986" t="s">
        <v>212</v>
      </c>
      <c r="B495" s="987">
        <v>1939</v>
      </c>
      <c r="C495" s="987">
        <v>3</v>
      </c>
      <c r="D495" s="1011" t="s">
        <v>3922</v>
      </c>
      <c r="E495" s="989"/>
      <c r="F495" s="990" t="s">
        <v>12901</v>
      </c>
      <c r="G495" s="668">
        <v>1</v>
      </c>
      <c r="H495" s="966">
        <v>0.7</v>
      </c>
      <c r="I495" s="956">
        <v>0.7</v>
      </c>
      <c r="J495" s="1051">
        <v>1</v>
      </c>
      <c r="K495" s="651"/>
      <c r="L495" s="869">
        <f t="shared" si="37"/>
        <v>1</v>
      </c>
      <c r="M495" s="864"/>
      <c r="N495" s="579"/>
      <c r="O495" s="861">
        <f t="shared" si="35"/>
        <v>0</v>
      </c>
      <c r="P495" s="1062">
        <v>9</v>
      </c>
      <c r="Q495" s="652"/>
      <c r="R495" s="862">
        <f t="shared" si="36"/>
        <v>6.3</v>
      </c>
      <c r="S495" s="536">
        <f t="shared" si="38"/>
        <v>10</v>
      </c>
      <c r="T495" s="536"/>
      <c r="U495" s="537">
        <f t="shared" si="39"/>
        <v>7.3</v>
      </c>
    </row>
    <row r="496" spans="1:21" ht="10.199999999999999" x14ac:dyDescent="0.2">
      <c r="A496" s="986" t="s">
        <v>213</v>
      </c>
      <c r="B496" s="987">
        <v>1939</v>
      </c>
      <c r="C496" s="987">
        <v>3</v>
      </c>
      <c r="D496" s="1011" t="s">
        <v>3951</v>
      </c>
      <c r="E496" s="989"/>
      <c r="F496" s="990" t="s">
        <v>12902</v>
      </c>
      <c r="G496" s="668">
        <v>2</v>
      </c>
      <c r="H496" s="966">
        <v>1</v>
      </c>
      <c r="I496" s="956">
        <v>1.2</v>
      </c>
      <c r="J496" s="1062">
        <v>1</v>
      </c>
      <c r="K496" s="651"/>
      <c r="L496" s="869">
        <f t="shared" si="37"/>
        <v>2</v>
      </c>
      <c r="M496" s="864"/>
      <c r="N496" s="579"/>
      <c r="O496" s="861">
        <f t="shared" si="35"/>
        <v>0</v>
      </c>
      <c r="P496" s="1062">
        <v>9</v>
      </c>
      <c r="Q496" s="652"/>
      <c r="R496" s="862">
        <f t="shared" si="36"/>
        <v>10.799999999999999</v>
      </c>
      <c r="S496" s="536">
        <f t="shared" si="38"/>
        <v>10</v>
      </c>
      <c r="T496" s="536"/>
      <c r="U496" s="537">
        <f t="shared" si="39"/>
        <v>12.799999999999999</v>
      </c>
    </row>
    <row r="497" spans="1:21" ht="10.199999999999999" x14ac:dyDescent="0.2">
      <c r="A497" s="986" t="s">
        <v>214</v>
      </c>
      <c r="B497" s="987">
        <v>1939</v>
      </c>
      <c r="C497" s="987">
        <v>3</v>
      </c>
      <c r="D497" s="1011" t="s">
        <v>3922</v>
      </c>
      <c r="E497" s="989"/>
      <c r="F497" s="990" t="s">
        <v>12903</v>
      </c>
      <c r="G497" s="668">
        <v>4</v>
      </c>
      <c r="H497" s="966">
        <v>2.5</v>
      </c>
      <c r="I497" s="956">
        <v>2.5</v>
      </c>
      <c r="J497" s="578"/>
      <c r="K497" s="651"/>
      <c r="L497" s="869">
        <f t="shared" si="37"/>
        <v>0</v>
      </c>
      <c r="M497" s="1062">
        <v>1</v>
      </c>
      <c r="N497" s="579"/>
      <c r="O497" s="861">
        <f t="shared" si="35"/>
        <v>2.5</v>
      </c>
      <c r="P497" s="1062">
        <v>8</v>
      </c>
      <c r="Q497" s="652"/>
      <c r="R497" s="862">
        <f t="shared" si="36"/>
        <v>20</v>
      </c>
      <c r="S497" s="536">
        <f t="shared" si="38"/>
        <v>9</v>
      </c>
      <c r="T497" s="536"/>
      <c r="U497" s="537">
        <f t="shared" si="39"/>
        <v>22.5</v>
      </c>
    </row>
    <row r="498" spans="1:21" ht="10.199999999999999" x14ac:dyDescent="0.2">
      <c r="A498" s="986" t="s">
        <v>215</v>
      </c>
      <c r="B498" s="987">
        <v>1939</v>
      </c>
      <c r="C498" s="987">
        <v>3</v>
      </c>
      <c r="D498" s="1011" t="s">
        <v>3922</v>
      </c>
      <c r="E498" s="989"/>
      <c r="F498" s="990" t="s">
        <v>12904</v>
      </c>
      <c r="G498" s="668">
        <v>1.5</v>
      </c>
      <c r="H498" s="966">
        <v>0.7</v>
      </c>
      <c r="I498" s="956">
        <v>1</v>
      </c>
      <c r="J498" s="578"/>
      <c r="K498" s="651"/>
      <c r="L498" s="869">
        <f t="shared" si="37"/>
        <v>0</v>
      </c>
      <c r="M498" s="864"/>
      <c r="N498" s="579"/>
      <c r="O498" s="861">
        <f t="shared" si="35"/>
        <v>0</v>
      </c>
      <c r="P498" s="1062">
        <v>8</v>
      </c>
      <c r="Q498" s="652">
        <v>5</v>
      </c>
      <c r="R498" s="862">
        <f t="shared" si="36"/>
        <v>8</v>
      </c>
      <c r="S498" s="536">
        <f t="shared" si="38"/>
        <v>8</v>
      </c>
      <c r="T498" s="536"/>
      <c r="U498" s="537">
        <f t="shared" si="39"/>
        <v>8</v>
      </c>
    </row>
    <row r="499" spans="1:21" ht="10.199999999999999" x14ac:dyDescent="0.2">
      <c r="A499" s="986" t="s">
        <v>216</v>
      </c>
      <c r="B499" s="987">
        <v>1939</v>
      </c>
      <c r="C499" s="987">
        <v>3</v>
      </c>
      <c r="D499" s="1011" t="s">
        <v>3952</v>
      </c>
      <c r="E499" s="989"/>
      <c r="F499" s="990" t="s">
        <v>13119</v>
      </c>
      <c r="G499" s="668">
        <v>5</v>
      </c>
      <c r="H499" s="966">
        <v>2.5</v>
      </c>
      <c r="I499" s="956">
        <v>2.5</v>
      </c>
      <c r="J499" s="578"/>
      <c r="K499" s="651"/>
      <c r="L499" s="869">
        <f t="shared" si="37"/>
        <v>0</v>
      </c>
      <c r="M499" s="440">
        <v>1</v>
      </c>
      <c r="N499" s="579"/>
      <c r="O499" s="861">
        <f t="shared" si="35"/>
        <v>2.5</v>
      </c>
      <c r="P499" s="577"/>
      <c r="Q499" s="652"/>
      <c r="R499" s="862">
        <f t="shared" si="36"/>
        <v>0</v>
      </c>
      <c r="S499" s="536">
        <f t="shared" si="38"/>
        <v>1</v>
      </c>
      <c r="T499" s="536"/>
      <c r="U499" s="537">
        <f t="shared" si="39"/>
        <v>2.5</v>
      </c>
    </row>
    <row r="500" spans="1:21" ht="10.199999999999999" x14ac:dyDescent="0.2">
      <c r="A500" s="986" t="s">
        <v>217</v>
      </c>
      <c r="B500" s="987">
        <v>1939</v>
      </c>
      <c r="C500" s="987">
        <v>3</v>
      </c>
      <c r="D500" s="1011" t="s">
        <v>3953</v>
      </c>
      <c r="E500" s="990"/>
      <c r="F500" s="990" t="s">
        <v>12905</v>
      </c>
      <c r="G500" s="668">
        <v>35</v>
      </c>
      <c r="H500" s="966">
        <v>15</v>
      </c>
      <c r="I500" s="956">
        <v>15</v>
      </c>
      <c r="J500" s="578"/>
      <c r="K500" s="651"/>
      <c r="L500" s="869">
        <f t="shared" si="37"/>
        <v>0</v>
      </c>
      <c r="M500" s="864"/>
      <c r="N500" s="579"/>
      <c r="O500" s="861">
        <f t="shared" si="35"/>
        <v>0</v>
      </c>
      <c r="P500" s="577"/>
      <c r="Q500" s="652"/>
      <c r="R500" s="862">
        <f t="shared" si="36"/>
        <v>0</v>
      </c>
      <c r="S500" s="536">
        <f t="shared" si="38"/>
        <v>0</v>
      </c>
      <c r="T500" s="536"/>
      <c r="U500" s="537">
        <f t="shared" si="39"/>
        <v>0</v>
      </c>
    </row>
    <row r="501" spans="1:21" ht="10.199999999999999" x14ac:dyDescent="0.2">
      <c r="A501" s="986" t="s">
        <v>218</v>
      </c>
      <c r="B501" s="987">
        <v>1939</v>
      </c>
      <c r="C501" s="987">
        <v>3</v>
      </c>
      <c r="D501" s="1011" t="s">
        <v>3951</v>
      </c>
      <c r="E501" s="990"/>
      <c r="F501" s="990" t="s">
        <v>13118</v>
      </c>
      <c r="G501" s="668">
        <v>0.6</v>
      </c>
      <c r="H501" s="966">
        <v>0.4</v>
      </c>
      <c r="I501" s="956">
        <v>0.5</v>
      </c>
      <c r="J501" s="578"/>
      <c r="K501" s="651"/>
      <c r="L501" s="869">
        <f t="shared" si="37"/>
        <v>0</v>
      </c>
      <c r="M501" s="1062">
        <v>1</v>
      </c>
      <c r="N501" s="579"/>
      <c r="O501" s="861">
        <f t="shared" si="35"/>
        <v>0.4</v>
      </c>
      <c r="P501" s="1062">
        <v>9</v>
      </c>
      <c r="Q501" s="652"/>
      <c r="R501" s="862">
        <f t="shared" si="36"/>
        <v>4.5</v>
      </c>
      <c r="S501" s="536">
        <f t="shared" si="38"/>
        <v>10</v>
      </c>
      <c r="T501" s="536"/>
      <c r="U501" s="537">
        <f t="shared" si="39"/>
        <v>4.9000000000000004</v>
      </c>
    </row>
    <row r="502" spans="1:21" ht="10.199999999999999" x14ac:dyDescent="0.2">
      <c r="A502" s="986" t="s">
        <v>219</v>
      </c>
      <c r="B502" s="987">
        <v>1939</v>
      </c>
      <c r="C502" s="987">
        <v>3</v>
      </c>
      <c r="D502" s="1011" t="s">
        <v>3922</v>
      </c>
      <c r="E502" s="990"/>
      <c r="F502" s="990" t="s">
        <v>12906</v>
      </c>
      <c r="G502" s="668">
        <v>1.7</v>
      </c>
      <c r="H502" s="966">
        <v>1</v>
      </c>
      <c r="I502" s="956">
        <v>1</v>
      </c>
      <c r="J502" s="578"/>
      <c r="K502" s="651"/>
      <c r="L502" s="869">
        <f t="shared" si="37"/>
        <v>0</v>
      </c>
      <c r="M502" s="864"/>
      <c r="N502" s="579"/>
      <c r="O502" s="861">
        <f t="shared" si="35"/>
        <v>0</v>
      </c>
      <c r="P502" s="1062">
        <v>9</v>
      </c>
      <c r="Q502" s="652"/>
      <c r="R502" s="862">
        <f t="shared" si="36"/>
        <v>9</v>
      </c>
      <c r="S502" s="536">
        <f t="shared" si="38"/>
        <v>9</v>
      </c>
      <c r="T502" s="536"/>
      <c r="U502" s="537">
        <f t="shared" si="39"/>
        <v>9</v>
      </c>
    </row>
    <row r="503" spans="1:21" ht="10.199999999999999" x14ac:dyDescent="0.2">
      <c r="A503" s="986" t="s">
        <v>220</v>
      </c>
      <c r="B503" s="987">
        <v>1939</v>
      </c>
      <c r="C503" s="987">
        <v>3</v>
      </c>
      <c r="D503" s="1011" t="s">
        <v>3922</v>
      </c>
      <c r="E503" s="990"/>
      <c r="F503" s="990" t="s">
        <v>13120</v>
      </c>
      <c r="G503" s="668">
        <v>1.2</v>
      </c>
      <c r="H503" s="966">
        <v>0.7</v>
      </c>
      <c r="I503" s="956">
        <v>0.8</v>
      </c>
      <c r="J503" s="578"/>
      <c r="K503" s="651"/>
      <c r="L503" s="869">
        <f t="shared" si="37"/>
        <v>0</v>
      </c>
      <c r="M503" s="440">
        <v>1</v>
      </c>
      <c r="N503" s="579"/>
      <c r="O503" s="861">
        <f t="shared" si="35"/>
        <v>0.7</v>
      </c>
      <c r="P503" s="1049">
        <v>7</v>
      </c>
      <c r="Q503" s="652"/>
      <c r="R503" s="862">
        <f t="shared" si="36"/>
        <v>5.6000000000000005</v>
      </c>
      <c r="S503" s="536">
        <f t="shared" si="38"/>
        <v>8</v>
      </c>
      <c r="T503" s="536"/>
      <c r="U503" s="537">
        <f t="shared" si="39"/>
        <v>6.3000000000000007</v>
      </c>
    </row>
    <row r="504" spans="1:21" ht="10.199999999999999" x14ac:dyDescent="0.2">
      <c r="A504" s="986" t="s">
        <v>221</v>
      </c>
      <c r="B504" s="987">
        <v>1940</v>
      </c>
      <c r="C504" s="987">
        <v>3</v>
      </c>
      <c r="D504" s="1011" t="s">
        <v>3952</v>
      </c>
      <c r="E504" s="990"/>
      <c r="F504" s="990" t="s">
        <v>8568</v>
      </c>
      <c r="G504" s="668">
        <v>7</v>
      </c>
      <c r="H504" s="966">
        <v>3.5</v>
      </c>
      <c r="I504" s="956">
        <v>4</v>
      </c>
      <c r="J504" s="578"/>
      <c r="K504" s="651"/>
      <c r="L504" s="869">
        <f t="shared" si="37"/>
        <v>0</v>
      </c>
      <c r="M504" s="440">
        <v>1</v>
      </c>
      <c r="N504" s="579"/>
      <c r="O504" s="861">
        <f t="shared" si="35"/>
        <v>3.5</v>
      </c>
      <c r="P504" s="577"/>
      <c r="Q504" s="652"/>
      <c r="R504" s="862">
        <f t="shared" si="36"/>
        <v>0</v>
      </c>
      <c r="S504" s="536">
        <f t="shared" si="38"/>
        <v>1</v>
      </c>
      <c r="T504" s="536"/>
      <c r="U504" s="537">
        <f t="shared" si="39"/>
        <v>3.5</v>
      </c>
    </row>
    <row r="505" spans="1:21" ht="10.199999999999999" x14ac:dyDescent="0.2">
      <c r="A505" s="986" t="s">
        <v>222</v>
      </c>
      <c r="B505" s="987">
        <v>1940</v>
      </c>
      <c r="C505" s="987">
        <v>3</v>
      </c>
      <c r="D505" s="1011" t="s">
        <v>3955</v>
      </c>
      <c r="E505" s="990"/>
      <c r="F505" s="990" t="s">
        <v>8569</v>
      </c>
      <c r="G505" s="668">
        <v>7</v>
      </c>
      <c r="H505" s="966">
        <v>3.5</v>
      </c>
      <c r="I505" s="956">
        <v>4</v>
      </c>
      <c r="J505" s="578"/>
      <c r="K505" s="651"/>
      <c r="L505" s="869">
        <f t="shared" si="37"/>
        <v>0</v>
      </c>
      <c r="M505" s="440">
        <v>1</v>
      </c>
      <c r="N505" s="579"/>
      <c r="O505" s="861">
        <f t="shared" si="35"/>
        <v>3.5</v>
      </c>
      <c r="P505" s="577"/>
      <c r="Q505" s="652"/>
      <c r="R505" s="862">
        <f t="shared" si="36"/>
        <v>0</v>
      </c>
      <c r="S505" s="536">
        <f t="shared" si="38"/>
        <v>1</v>
      </c>
      <c r="T505" s="536"/>
      <c r="U505" s="537">
        <f t="shared" si="39"/>
        <v>3.5</v>
      </c>
    </row>
    <row r="506" spans="1:21" ht="10.199999999999999" x14ac:dyDescent="0.2">
      <c r="A506" s="986" t="s">
        <v>223</v>
      </c>
      <c r="B506" s="987">
        <v>1940</v>
      </c>
      <c r="C506" s="987">
        <v>3</v>
      </c>
      <c r="D506" s="1011" t="s">
        <v>3888</v>
      </c>
      <c r="E506" s="990"/>
      <c r="F506" s="990" t="s">
        <v>8570</v>
      </c>
      <c r="G506" s="668">
        <v>3.5</v>
      </c>
      <c r="H506" s="966">
        <v>2.5</v>
      </c>
      <c r="I506" s="956">
        <v>2.5</v>
      </c>
      <c r="J506" s="578"/>
      <c r="K506" s="651"/>
      <c r="L506" s="869">
        <f t="shared" si="37"/>
        <v>0</v>
      </c>
      <c r="M506" s="440">
        <v>1</v>
      </c>
      <c r="N506" s="579"/>
      <c r="O506" s="861">
        <f t="shared" si="35"/>
        <v>2.5</v>
      </c>
      <c r="P506" s="577"/>
      <c r="Q506" s="652"/>
      <c r="R506" s="862">
        <f t="shared" si="36"/>
        <v>0</v>
      </c>
      <c r="S506" s="536">
        <f t="shared" si="38"/>
        <v>1</v>
      </c>
      <c r="T506" s="536"/>
      <c r="U506" s="537">
        <f t="shared" si="39"/>
        <v>2.5</v>
      </c>
    </row>
    <row r="507" spans="1:21" ht="10.199999999999999" x14ac:dyDescent="0.2">
      <c r="A507" s="986" t="s">
        <v>224</v>
      </c>
      <c r="B507" s="987">
        <v>1940</v>
      </c>
      <c r="C507" s="987">
        <v>3</v>
      </c>
      <c r="D507" s="1011" t="s">
        <v>3956</v>
      </c>
      <c r="E507" s="990"/>
      <c r="F507" s="990" t="s">
        <v>8571</v>
      </c>
      <c r="G507" s="668">
        <v>10</v>
      </c>
      <c r="H507" s="966">
        <v>5</v>
      </c>
      <c r="I507" s="956">
        <v>6</v>
      </c>
      <c r="J507" s="578"/>
      <c r="K507" s="651"/>
      <c r="L507" s="869">
        <f t="shared" si="37"/>
        <v>0</v>
      </c>
      <c r="M507" s="864"/>
      <c r="N507" s="579"/>
      <c r="O507" s="861">
        <f t="shared" si="35"/>
        <v>0</v>
      </c>
      <c r="P507" s="1049">
        <v>1</v>
      </c>
      <c r="Q507" s="652"/>
      <c r="R507" s="862">
        <f t="shared" si="36"/>
        <v>6</v>
      </c>
      <c r="S507" s="536">
        <f t="shared" si="38"/>
        <v>1</v>
      </c>
      <c r="T507" s="536"/>
      <c r="U507" s="537">
        <f t="shared" si="39"/>
        <v>6</v>
      </c>
    </row>
    <row r="508" spans="1:21" ht="10.199999999999999" x14ac:dyDescent="0.2">
      <c r="A508" s="986" t="s">
        <v>225</v>
      </c>
      <c r="B508" s="987">
        <v>1940</v>
      </c>
      <c r="C508" s="987">
        <v>3</v>
      </c>
      <c r="D508" s="1011" t="s">
        <v>3955</v>
      </c>
      <c r="E508" s="990"/>
      <c r="F508" s="990" t="s">
        <v>8572</v>
      </c>
      <c r="G508" s="668">
        <v>10</v>
      </c>
      <c r="H508" s="966">
        <v>6</v>
      </c>
      <c r="I508" s="956">
        <v>8</v>
      </c>
      <c r="J508" s="578"/>
      <c r="K508" s="651"/>
      <c r="L508" s="869">
        <f t="shared" si="37"/>
        <v>0</v>
      </c>
      <c r="M508" s="864"/>
      <c r="N508" s="579"/>
      <c r="O508" s="861">
        <f t="shared" si="35"/>
        <v>0</v>
      </c>
      <c r="P508" s="1049">
        <v>2</v>
      </c>
      <c r="Q508" s="652"/>
      <c r="R508" s="862">
        <f t="shared" si="36"/>
        <v>16</v>
      </c>
      <c r="S508" s="536">
        <f t="shared" si="38"/>
        <v>2</v>
      </c>
      <c r="T508" s="536"/>
      <c r="U508" s="537">
        <f t="shared" si="39"/>
        <v>16</v>
      </c>
    </row>
    <row r="509" spans="1:21" ht="10.199999999999999" x14ac:dyDescent="0.2">
      <c r="A509" s="986" t="s">
        <v>226</v>
      </c>
      <c r="B509" s="987">
        <v>1940</v>
      </c>
      <c r="C509" s="987">
        <v>3</v>
      </c>
      <c r="D509" s="1011" t="s">
        <v>3914</v>
      </c>
      <c r="E509" s="990"/>
      <c r="F509" s="990" t="s">
        <v>8573</v>
      </c>
      <c r="G509" s="668">
        <v>10</v>
      </c>
      <c r="H509" s="966">
        <v>4</v>
      </c>
      <c r="I509" s="956">
        <v>6</v>
      </c>
      <c r="J509" s="578"/>
      <c r="K509" s="651"/>
      <c r="L509" s="869">
        <f t="shared" si="37"/>
        <v>0</v>
      </c>
      <c r="M509" s="864"/>
      <c r="N509" s="579"/>
      <c r="O509" s="861">
        <f t="shared" si="35"/>
        <v>0</v>
      </c>
      <c r="P509" s="577"/>
      <c r="Q509" s="652"/>
      <c r="R509" s="862">
        <f t="shared" si="36"/>
        <v>0</v>
      </c>
      <c r="S509" s="536">
        <f t="shared" si="38"/>
        <v>0</v>
      </c>
      <c r="T509" s="536"/>
      <c r="U509" s="537">
        <f t="shared" si="39"/>
        <v>0</v>
      </c>
    </row>
    <row r="510" spans="1:21" ht="10.199999999999999" x14ac:dyDescent="0.2">
      <c r="A510" s="986" t="s">
        <v>227</v>
      </c>
      <c r="B510" s="987">
        <v>1940</v>
      </c>
      <c r="C510" s="987">
        <v>3</v>
      </c>
      <c r="D510" s="1011" t="s">
        <v>3957</v>
      </c>
      <c r="E510" s="990"/>
      <c r="F510" s="990" t="s">
        <v>8574</v>
      </c>
      <c r="G510" s="668">
        <v>20</v>
      </c>
      <c r="H510" s="966">
        <v>10</v>
      </c>
      <c r="I510" s="956">
        <v>15</v>
      </c>
      <c r="J510" s="578"/>
      <c r="K510" s="651"/>
      <c r="L510" s="869">
        <f t="shared" si="37"/>
        <v>0</v>
      </c>
      <c r="M510" s="864"/>
      <c r="N510" s="579"/>
      <c r="O510" s="861">
        <f t="shared" si="35"/>
        <v>0</v>
      </c>
      <c r="P510" s="577"/>
      <c r="Q510" s="652"/>
      <c r="R510" s="862">
        <f t="shared" si="36"/>
        <v>0</v>
      </c>
      <c r="S510" s="536">
        <f t="shared" si="38"/>
        <v>0</v>
      </c>
      <c r="T510" s="536"/>
      <c r="U510" s="537">
        <f t="shared" si="39"/>
        <v>0</v>
      </c>
    </row>
    <row r="511" spans="1:21" ht="10.199999999999999" x14ac:dyDescent="0.2">
      <c r="A511" s="986" t="s">
        <v>228</v>
      </c>
      <c r="B511" s="987">
        <v>1940</v>
      </c>
      <c r="C511" s="987">
        <v>3</v>
      </c>
      <c r="D511" s="1011" t="s">
        <v>3925</v>
      </c>
      <c r="E511" s="990"/>
      <c r="F511" s="990" t="s">
        <v>8575</v>
      </c>
      <c r="G511" s="668">
        <v>35</v>
      </c>
      <c r="H511" s="966">
        <v>13</v>
      </c>
      <c r="I511" s="956">
        <v>13</v>
      </c>
      <c r="J511" s="578"/>
      <c r="K511" s="651"/>
      <c r="L511" s="869">
        <f t="shared" si="37"/>
        <v>0</v>
      </c>
      <c r="M511" s="864"/>
      <c r="N511" s="579"/>
      <c r="O511" s="861">
        <f t="shared" si="35"/>
        <v>0</v>
      </c>
      <c r="P511" s="577"/>
      <c r="Q511" s="652"/>
      <c r="R511" s="862">
        <f t="shared" si="36"/>
        <v>0</v>
      </c>
      <c r="S511" s="536">
        <f t="shared" si="38"/>
        <v>0</v>
      </c>
      <c r="T511" s="536"/>
      <c r="U511" s="537">
        <f t="shared" si="39"/>
        <v>0</v>
      </c>
    </row>
    <row r="512" spans="1:21" ht="10.199999999999999" x14ac:dyDescent="0.2">
      <c r="A512" s="986" t="s">
        <v>229</v>
      </c>
      <c r="B512" s="987">
        <v>1940</v>
      </c>
      <c r="C512" s="987">
        <v>3</v>
      </c>
      <c r="D512" s="1011" t="s">
        <v>3958</v>
      </c>
      <c r="E512" s="990"/>
      <c r="F512" s="990" t="s">
        <v>8576</v>
      </c>
      <c r="G512" s="668">
        <v>12.5</v>
      </c>
      <c r="H512" s="966">
        <v>6</v>
      </c>
      <c r="I512" s="956">
        <v>6</v>
      </c>
      <c r="J512" s="1051">
        <v>1</v>
      </c>
      <c r="K512" s="651"/>
      <c r="L512" s="869">
        <f t="shared" si="37"/>
        <v>12.5</v>
      </c>
      <c r="M512" s="864"/>
      <c r="N512" s="579"/>
      <c r="O512" s="861">
        <f t="shared" si="35"/>
        <v>0</v>
      </c>
      <c r="P512" s="577"/>
      <c r="Q512" s="652"/>
      <c r="R512" s="862">
        <f t="shared" si="36"/>
        <v>0</v>
      </c>
      <c r="S512" s="536">
        <f t="shared" si="38"/>
        <v>1</v>
      </c>
      <c r="T512" s="536"/>
      <c r="U512" s="537">
        <f t="shared" si="39"/>
        <v>12.5</v>
      </c>
    </row>
    <row r="513" spans="1:21" ht="10.199999999999999" x14ac:dyDescent="0.2">
      <c r="A513" s="986" t="s">
        <v>230</v>
      </c>
      <c r="B513" s="987">
        <v>1940</v>
      </c>
      <c r="C513" s="987">
        <v>3</v>
      </c>
      <c r="D513" s="1011" t="s">
        <v>3875</v>
      </c>
      <c r="E513" s="990"/>
      <c r="F513" s="990" t="s">
        <v>8576</v>
      </c>
      <c r="G513" s="668">
        <v>16.5</v>
      </c>
      <c r="H513" s="966">
        <v>7</v>
      </c>
      <c r="I513" s="956">
        <v>7</v>
      </c>
      <c r="J513" s="1051">
        <v>1</v>
      </c>
      <c r="K513" s="651"/>
      <c r="L513" s="869">
        <f t="shared" si="37"/>
        <v>16.5</v>
      </c>
      <c r="M513" s="864"/>
      <c r="N513" s="579"/>
      <c r="O513" s="861">
        <f t="shared" si="35"/>
        <v>0</v>
      </c>
      <c r="P513" s="577"/>
      <c r="Q513" s="652"/>
      <c r="R513" s="862">
        <f t="shared" si="36"/>
        <v>0</v>
      </c>
      <c r="S513" s="536">
        <f t="shared" si="38"/>
        <v>1</v>
      </c>
      <c r="T513" s="536"/>
      <c r="U513" s="537">
        <f t="shared" si="39"/>
        <v>16.5</v>
      </c>
    </row>
    <row r="514" spans="1:21" ht="10.199999999999999" x14ac:dyDescent="0.2">
      <c r="A514" s="986" t="s">
        <v>231</v>
      </c>
      <c r="B514" s="987">
        <v>1940</v>
      </c>
      <c r="C514" s="987">
        <v>3</v>
      </c>
      <c r="D514" s="1011" t="s">
        <v>3938</v>
      </c>
      <c r="E514" s="989" t="s">
        <v>3812</v>
      </c>
      <c r="F514" s="990" t="s">
        <v>8577</v>
      </c>
      <c r="G514" s="668">
        <v>17</v>
      </c>
      <c r="H514" s="966">
        <v>10</v>
      </c>
      <c r="I514" s="956">
        <v>10</v>
      </c>
      <c r="J514" s="578"/>
      <c r="K514" s="651"/>
      <c r="L514" s="869">
        <f t="shared" si="37"/>
        <v>0</v>
      </c>
      <c r="M514" s="864"/>
      <c r="N514" s="579"/>
      <c r="O514" s="861">
        <f t="shared" si="35"/>
        <v>0</v>
      </c>
      <c r="P514" s="577"/>
      <c r="Q514" s="652"/>
      <c r="R514" s="862">
        <f t="shared" si="36"/>
        <v>0</v>
      </c>
      <c r="S514" s="536">
        <f t="shared" si="38"/>
        <v>0</v>
      </c>
      <c r="T514" s="536"/>
      <c r="U514" s="537">
        <f t="shared" si="39"/>
        <v>0</v>
      </c>
    </row>
    <row r="515" spans="1:21" ht="10.199999999999999" x14ac:dyDescent="0.2">
      <c r="A515" s="986" t="s">
        <v>232</v>
      </c>
      <c r="B515" s="987">
        <v>1940</v>
      </c>
      <c r="C515" s="987">
        <v>3</v>
      </c>
      <c r="D515" s="1011" t="s">
        <v>3959</v>
      </c>
      <c r="E515" s="989"/>
      <c r="F515" s="990" t="s">
        <v>12907</v>
      </c>
      <c r="G515" s="668">
        <v>12.5</v>
      </c>
      <c r="H515" s="966">
        <v>7</v>
      </c>
      <c r="I515" s="956">
        <v>9</v>
      </c>
      <c r="J515" s="578"/>
      <c r="K515" s="651"/>
      <c r="L515" s="869">
        <f t="shared" si="37"/>
        <v>0</v>
      </c>
      <c r="M515" s="864"/>
      <c r="N515" s="579"/>
      <c r="O515" s="861">
        <f t="shared" si="35"/>
        <v>0</v>
      </c>
      <c r="P515" s="577"/>
      <c r="Q515" s="652"/>
      <c r="R515" s="862">
        <f t="shared" si="36"/>
        <v>0</v>
      </c>
      <c r="S515" s="536">
        <f t="shared" si="38"/>
        <v>0</v>
      </c>
      <c r="T515" s="536"/>
      <c r="U515" s="537">
        <f t="shared" si="39"/>
        <v>0</v>
      </c>
    </row>
    <row r="516" spans="1:21" ht="10.199999999999999" x14ac:dyDescent="0.2">
      <c r="A516" s="986" t="s">
        <v>233</v>
      </c>
      <c r="B516" s="987">
        <v>1940</v>
      </c>
      <c r="C516" s="987">
        <v>3</v>
      </c>
      <c r="D516" s="1011" t="s">
        <v>3932</v>
      </c>
      <c r="E516" s="989"/>
      <c r="F516" s="990" t="s">
        <v>12908</v>
      </c>
      <c r="G516" s="668">
        <v>12.5</v>
      </c>
      <c r="H516" s="966">
        <v>7</v>
      </c>
      <c r="I516" s="956">
        <v>9</v>
      </c>
      <c r="J516" s="578"/>
      <c r="K516" s="651"/>
      <c r="L516" s="869">
        <f t="shared" si="37"/>
        <v>0</v>
      </c>
      <c r="M516" s="864"/>
      <c r="N516" s="579"/>
      <c r="O516" s="861">
        <f t="shared" si="35"/>
        <v>0</v>
      </c>
      <c r="P516" s="577"/>
      <c r="Q516" s="652"/>
      <c r="R516" s="862">
        <f t="shared" si="36"/>
        <v>0</v>
      </c>
      <c r="S516" s="536">
        <f t="shared" si="38"/>
        <v>0</v>
      </c>
      <c r="T516" s="536"/>
      <c r="U516" s="537">
        <f t="shared" si="39"/>
        <v>0</v>
      </c>
    </row>
    <row r="517" spans="1:21" ht="10.199999999999999" x14ac:dyDescent="0.2">
      <c r="A517" s="986" t="s">
        <v>234</v>
      </c>
      <c r="B517" s="987">
        <v>1940</v>
      </c>
      <c r="C517" s="987">
        <v>3</v>
      </c>
      <c r="D517" s="1011" t="s">
        <v>6959</v>
      </c>
      <c r="E517" s="989"/>
      <c r="F517" s="990" t="s">
        <v>12909</v>
      </c>
      <c r="G517" s="668">
        <v>12.5</v>
      </c>
      <c r="H517" s="966">
        <v>7</v>
      </c>
      <c r="I517" s="956">
        <v>9</v>
      </c>
      <c r="J517" s="578"/>
      <c r="K517" s="651"/>
      <c r="L517" s="869">
        <f t="shared" si="37"/>
        <v>0</v>
      </c>
      <c r="M517" s="864"/>
      <c r="N517" s="579"/>
      <c r="O517" s="861">
        <f t="shared" ref="O517:O580" si="40">H517*M517</f>
        <v>0</v>
      </c>
      <c r="P517" s="577"/>
      <c r="Q517" s="652"/>
      <c r="R517" s="862">
        <f t="shared" ref="R517:R580" si="41">I517*P517</f>
        <v>0</v>
      </c>
      <c r="S517" s="536">
        <f t="shared" si="38"/>
        <v>0</v>
      </c>
      <c r="T517" s="536"/>
      <c r="U517" s="537">
        <f t="shared" si="39"/>
        <v>0</v>
      </c>
    </row>
    <row r="518" spans="1:21" ht="10.199999999999999" x14ac:dyDescent="0.2">
      <c r="A518" s="986" t="s">
        <v>235</v>
      </c>
      <c r="B518" s="987">
        <v>1940</v>
      </c>
      <c r="C518" s="987">
        <v>3</v>
      </c>
      <c r="D518" s="1011" t="s">
        <v>3875</v>
      </c>
      <c r="E518" s="989"/>
      <c r="F518" s="990" t="s">
        <v>8578</v>
      </c>
      <c r="G518" s="668">
        <v>2</v>
      </c>
      <c r="H518" s="966">
        <v>1</v>
      </c>
      <c r="I518" s="956">
        <v>1</v>
      </c>
      <c r="J518" s="578"/>
      <c r="K518" s="651"/>
      <c r="L518" s="869">
        <f t="shared" ref="L518:L581" si="42">G518*J518</f>
        <v>0</v>
      </c>
      <c r="M518" s="440">
        <v>1</v>
      </c>
      <c r="N518" s="579"/>
      <c r="O518" s="861">
        <f t="shared" si="40"/>
        <v>1</v>
      </c>
      <c r="P518" s="1049">
        <v>1</v>
      </c>
      <c r="Q518" s="652"/>
      <c r="R518" s="862">
        <f t="shared" si="41"/>
        <v>1</v>
      </c>
      <c r="S518" s="536">
        <f t="shared" ref="S518:S581" si="43">J518+M518+P518</f>
        <v>2</v>
      </c>
      <c r="T518" s="536"/>
      <c r="U518" s="537">
        <f t="shared" ref="U518:U581" si="44">L518+O518+R518</f>
        <v>2</v>
      </c>
    </row>
    <row r="519" spans="1:21" ht="10.199999999999999" x14ac:dyDescent="0.2">
      <c r="A519" s="986" t="s">
        <v>236</v>
      </c>
      <c r="B519" s="987">
        <v>1940</v>
      </c>
      <c r="C519" s="987">
        <v>3</v>
      </c>
      <c r="D519" s="1011" t="s">
        <v>3960</v>
      </c>
      <c r="E519" s="989"/>
      <c r="F519" s="990" t="s">
        <v>8579</v>
      </c>
      <c r="G519" s="668">
        <v>5</v>
      </c>
      <c r="H519" s="966">
        <v>2</v>
      </c>
      <c r="I519" s="956">
        <v>2.5</v>
      </c>
      <c r="J519" s="578"/>
      <c r="K519" s="651"/>
      <c r="L519" s="869">
        <f t="shared" si="42"/>
        <v>0</v>
      </c>
      <c r="M519" s="864"/>
      <c r="N519" s="579"/>
      <c r="O519" s="861">
        <f t="shared" si="40"/>
        <v>0</v>
      </c>
      <c r="P519" s="577"/>
      <c r="Q519" s="652"/>
      <c r="R519" s="862">
        <f t="shared" si="41"/>
        <v>0</v>
      </c>
      <c r="S519" s="536">
        <f t="shared" si="43"/>
        <v>0</v>
      </c>
      <c r="T519" s="536"/>
      <c r="U519" s="537">
        <f t="shared" si="44"/>
        <v>0</v>
      </c>
    </row>
    <row r="520" spans="1:21" ht="10.199999999999999" x14ac:dyDescent="0.2">
      <c r="A520" s="986" t="s">
        <v>237</v>
      </c>
      <c r="B520" s="987">
        <v>1940</v>
      </c>
      <c r="C520" s="987">
        <v>3</v>
      </c>
      <c r="D520" s="1011" t="s">
        <v>3875</v>
      </c>
      <c r="E520" s="989"/>
      <c r="F520" s="990" t="s">
        <v>8580</v>
      </c>
      <c r="G520" s="668">
        <v>4.5</v>
      </c>
      <c r="H520" s="966">
        <v>2</v>
      </c>
      <c r="I520" s="956">
        <v>2.5</v>
      </c>
      <c r="J520" s="578"/>
      <c r="K520" s="651"/>
      <c r="L520" s="869">
        <f t="shared" si="42"/>
        <v>0</v>
      </c>
      <c r="M520" s="864"/>
      <c r="N520" s="579"/>
      <c r="O520" s="861">
        <f t="shared" si="40"/>
        <v>0</v>
      </c>
      <c r="P520" s="577"/>
      <c r="Q520" s="652"/>
      <c r="R520" s="862">
        <f t="shared" si="41"/>
        <v>0</v>
      </c>
      <c r="S520" s="536">
        <f t="shared" si="43"/>
        <v>0</v>
      </c>
      <c r="T520" s="536"/>
      <c r="U520" s="537">
        <f t="shared" si="44"/>
        <v>0</v>
      </c>
    </row>
    <row r="521" spans="1:21" ht="10.199999999999999" x14ac:dyDescent="0.2">
      <c r="A521" s="986" t="s">
        <v>238</v>
      </c>
      <c r="B521" s="987">
        <v>1940</v>
      </c>
      <c r="C521" s="987">
        <v>3</v>
      </c>
      <c r="D521" s="1011" t="s">
        <v>3961</v>
      </c>
      <c r="E521" s="989"/>
      <c r="F521" s="990" t="s">
        <v>8581</v>
      </c>
      <c r="G521" s="668">
        <v>5</v>
      </c>
      <c r="H521" s="966">
        <v>2.5</v>
      </c>
      <c r="I521" s="956">
        <v>2.5</v>
      </c>
      <c r="J521" s="578"/>
      <c r="K521" s="651"/>
      <c r="L521" s="869">
        <f t="shared" si="42"/>
        <v>0</v>
      </c>
      <c r="M521" s="864"/>
      <c r="N521" s="579"/>
      <c r="O521" s="861">
        <f t="shared" si="40"/>
        <v>0</v>
      </c>
      <c r="P521" s="577"/>
      <c r="Q521" s="652"/>
      <c r="R521" s="862">
        <f t="shared" si="41"/>
        <v>0</v>
      </c>
      <c r="S521" s="536">
        <f t="shared" si="43"/>
        <v>0</v>
      </c>
      <c r="T521" s="536"/>
      <c r="U521" s="537">
        <f t="shared" si="44"/>
        <v>0</v>
      </c>
    </row>
    <row r="522" spans="1:21" ht="10.199999999999999" x14ac:dyDescent="0.2">
      <c r="A522" s="986" t="s">
        <v>239</v>
      </c>
      <c r="B522" s="987">
        <v>1940</v>
      </c>
      <c r="C522" s="987">
        <v>3</v>
      </c>
      <c r="D522" s="1011" t="s">
        <v>3962</v>
      </c>
      <c r="E522" s="989"/>
      <c r="F522" s="990" t="s">
        <v>8582</v>
      </c>
      <c r="G522" s="668">
        <v>6.5</v>
      </c>
      <c r="H522" s="966">
        <v>3</v>
      </c>
      <c r="I522" s="956">
        <v>3</v>
      </c>
      <c r="J522" s="578"/>
      <c r="K522" s="651"/>
      <c r="L522" s="869">
        <f t="shared" si="42"/>
        <v>0</v>
      </c>
      <c r="M522" s="864"/>
      <c r="N522" s="579"/>
      <c r="O522" s="861">
        <f t="shared" si="40"/>
        <v>0</v>
      </c>
      <c r="P522" s="577"/>
      <c r="Q522" s="652"/>
      <c r="R522" s="862">
        <f t="shared" si="41"/>
        <v>0</v>
      </c>
      <c r="S522" s="536">
        <f t="shared" si="43"/>
        <v>0</v>
      </c>
      <c r="T522" s="536"/>
      <c r="U522" s="537">
        <f t="shared" si="44"/>
        <v>0</v>
      </c>
    </row>
    <row r="523" spans="1:21" ht="10.199999999999999" x14ac:dyDescent="0.2">
      <c r="A523" s="986" t="s">
        <v>240</v>
      </c>
      <c r="B523" s="987" t="s">
        <v>4547</v>
      </c>
      <c r="C523" s="987">
        <v>3</v>
      </c>
      <c r="D523" s="1011" t="s">
        <v>3843</v>
      </c>
      <c r="E523" s="989" t="s">
        <v>3821</v>
      </c>
      <c r="F523" s="990" t="s">
        <v>8583</v>
      </c>
      <c r="G523" s="668">
        <v>0.5</v>
      </c>
      <c r="H523" s="966">
        <v>0.3</v>
      </c>
      <c r="I523" s="956">
        <v>0.5</v>
      </c>
      <c r="J523" s="1051">
        <v>1</v>
      </c>
      <c r="K523" s="651"/>
      <c r="L523" s="869">
        <f t="shared" si="42"/>
        <v>0.5</v>
      </c>
      <c r="M523" s="440">
        <v>1</v>
      </c>
      <c r="N523" s="579"/>
      <c r="O523" s="861">
        <f t="shared" si="40"/>
        <v>0.3</v>
      </c>
      <c r="P523" s="1049">
        <v>4</v>
      </c>
      <c r="Q523" s="652"/>
      <c r="R523" s="862">
        <f t="shared" si="41"/>
        <v>2</v>
      </c>
      <c r="S523" s="536">
        <f t="shared" si="43"/>
        <v>6</v>
      </c>
      <c r="T523" s="536"/>
      <c r="U523" s="537">
        <f t="shared" si="44"/>
        <v>2.8</v>
      </c>
    </row>
    <row r="524" spans="1:21" ht="10.199999999999999" x14ac:dyDescent="0.2">
      <c r="A524" s="986" t="s">
        <v>241</v>
      </c>
      <c r="B524" s="987" t="s">
        <v>4547</v>
      </c>
      <c r="C524" s="987">
        <v>3</v>
      </c>
      <c r="D524" s="1011" t="s">
        <v>3851</v>
      </c>
      <c r="E524" s="989" t="s">
        <v>3812</v>
      </c>
      <c r="F524" s="990" t="s">
        <v>8583</v>
      </c>
      <c r="G524" s="668">
        <v>0.7</v>
      </c>
      <c r="H524" s="966">
        <v>0.3</v>
      </c>
      <c r="I524" s="956">
        <v>0.7</v>
      </c>
      <c r="J524" s="578"/>
      <c r="K524" s="651"/>
      <c r="L524" s="869">
        <f t="shared" si="42"/>
        <v>0</v>
      </c>
      <c r="M524" s="440">
        <v>1</v>
      </c>
      <c r="N524" s="579"/>
      <c r="O524" s="861">
        <f t="shared" si="40"/>
        <v>0.3</v>
      </c>
      <c r="P524" s="577"/>
      <c r="Q524" s="652"/>
      <c r="R524" s="862">
        <f t="shared" si="41"/>
        <v>0</v>
      </c>
      <c r="S524" s="536">
        <f t="shared" si="43"/>
        <v>1</v>
      </c>
      <c r="T524" s="536"/>
      <c r="U524" s="537">
        <f t="shared" si="44"/>
        <v>0.3</v>
      </c>
    </row>
    <row r="525" spans="1:21" ht="10.199999999999999" x14ac:dyDescent="0.2">
      <c r="A525" s="986" t="s">
        <v>242</v>
      </c>
      <c r="B525" s="987" t="s">
        <v>4547</v>
      </c>
      <c r="C525" s="987">
        <v>3</v>
      </c>
      <c r="D525" s="1011" t="s">
        <v>3844</v>
      </c>
      <c r="E525" s="989" t="s">
        <v>3830</v>
      </c>
      <c r="F525" s="990" t="s">
        <v>8583</v>
      </c>
      <c r="G525" s="668">
        <v>0.3</v>
      </c>
      <c r="H525" s="966">
        <v>0.2</v>
      </c>
      <c r="I525" s="956">
        <v>0.2</v>
      </c>
      <c r="J525" s="1051">
        <v>1</v>
      </c>
      <c r="K525" s="651"/>
      <c r="L525" s="869">
        <f t="shared" si="42"/>
        <v>0.3</v>
      </c>
      <c r="M525" s="864"/>
      <c r="N525" s="579"/>
      <c r="O525" s="861">
        <f t="shared" si="40"/>
        <v>0</v>
      </c>
      <c r="P525" s="918">
        <v>9</v>
      </c>
      <c r="Q525" s="652"/>
      <c r="R525" s="862">
        <f t="shared" si="41"/>
        <v>1.8</v>
      </c>
      <c r="S525" s="536">
        <f t="shared" si="43"/>
        <v>10</v>
      </c>
      <c r="T525" s="536"/>
      <c r="U525" s="537">
        <f t="shared" si="44"/>
        <v>2.1</v>
      </c>
    </row>
    <row r="526" spans="1:21" ht="10.199999999999999" x14ac:dyDescent="0.2">
      <c r="A526" s="986">
        <v>473</v>
      </c>
      <c r="B526" s="987" t="s">
        <v>4547</v>
      </c>
      <c r="C526" s="987">
        <v>3</v>
      </c>
      <c r="D526" s="1011" t="s">
        <v>3925</v>
      </c>
      <c r="E526" s="989" t="s">
        <v>3824</v>
      </c>
      <c r="F526" s="990" t="s">
        <v>8583</v>
      </c>
      <c r="G526" s="668">
        <v>2</v>
      </c>
      <c r="H526" s="966">
        <v>1.2</v>
      </c>
      <c r="I526" s="956">
        <v>1.6</v>
      </c>
      <c r="J526" s="578"/>
      <c r="K526" s="651"/>
      <c r="L526" s="869">
        <f t="shared" si="42"/>
        <v>0</v>
      </c>
      <c r="M526" s="864"/>
      <c r="N526" s="579"/>
      <c r="O526" s="861">
        <f t="shared" si="40"/>
        <v>0</v>
      </c>
      <c r="P526" s="577"/>
      <c r="Q526" s="652"/>
      <c r="R526" s="862">
        <f t="shared" si="41"/>
        <v>0</v>
      </c>
      <c r="S526" s="536">
        <f t="shared" si="43"/>
        <v>0</v>
      </c>
      <c r="T526" s="536"/>
      <c r="U526" s="537">
        <f t="shared" si="44"/>
        <v>0</v>
      </c>
    </row>
    <row r="527" spans="1:21" ht="10.199999999999999" x14ac:dyDescent="0.2">
      <c r="A527" s="986" t="s">
        <v>243</v>
      </c>
      <c r="B527" s="987">
        <v>1941</v>
      </c>
      <c r="C527" s="987">
        <v>3</v>
      </c>
      <c r="D527" s="988" t="s">
        <v>3963</v>
      </c>
      <c r="E527" s="989"/>
      <c r="F527" s="990" t="s">
        <v>8584</v>
      </c>
      <c r="G527" s="668">
        <v>2.5</v>
      </c>
      <c r="H527" s="966">
        <v>1.2</v>
      </c>
      <c r="I527" s="956">
        <v>1.7</v>
      </c>
      <c r="J527" s="1051">
        <v>1</v>
      </c>
      <c r="K527" s="651"/>
      <c r="L527" s="869">
        <f t="shared" si="42"/>
        <v>2.5</v>
      </c>
      <c r="M527" s="440">
        <v>1</v>
      </c>
      <c r="N527" s="579"/>
      <c r="O527" s="861">
        <f t="shared" si="40"/>
        <v>1.2</v>
      </c>
      <c r="P527" s="577"/>
      <c r="Q527" s="652"/>
      <c r="R527" s="862">
        <f t="shared" si="41"/>
        <v>0</v>
      </c>
      <c r="S527" s="536">
        <f t="shared" si="43"/>
        <v>2</v>
      </c>
      <c r="T527" s="536"/>
      <c r="U527" s="537">
        <f t="shared" si="44"/>
        <v>3.7</v>
      </c>
    </row>
    <row r="528" spans="1:21" ht="10.199999999999999" x14ac:dyDescent="0.2">
      <c r="A528" s="986" t="s">
        <v>244</v>
      </c>
      <c r="B528" s="987">
        <v>1941</v>
      </c>
      <c r="C528" s="987">
        <v>3</v>
      </c>
      <c r="D528" s="988" t="s">
        <v>3964</v>
      </c>
      <c r="E528" s="989"/>
      <c r="F528" s="990" t="s">
        <v>8584</v>
      </c>
      <c r="G528" s="668">
        <v>2.8</v>
      </c>
      <c r="H528" s="966">
        <v>1.3</v>
      </c>
      <c r="I528" s="956">
        <v>1.8</v>
      </c>
      <c r="J528" s="1051">
        <v>1</v>
      </c>
      <c r="K528" s="651"/>
      <c r="L528" s="869">
        <f t="shared" si="42"/>
        <v>2.8</v>
      </c>
      <c r="M528" s="440">
        <v>1</v>
      </c>
      <c r="N528" s="579"/>
      <c r="O528" s="861">
        <f t="shared" si="40"/>
        <v>1.3</v>
      </c>
      <c r="P528" s="577"/>
      <c r="Q528" s="652"/>
      <c r="R528" s="862">
        <f t="shared" si="41"/>
        <v>0</v>
      </c>
      <c r="S528" s="536">
        <f t="shared" si="43"/>
        <v>2</v>
      </c>
      <c r="T528" s="536"/>
      <c r="U528" s="537">
        <f t="shared" si="44"/>
        <v>4.0999999999999996</v>
      </c>
    </row>
    <row r="529" spans="1:21" ht="10.199999999999999" x14ac:dyDescent="0.2">
      <c r="A529" s="986" t="s">
        <v>245</v>
      </c>
      <c r="B529" s="987" t="s">
        <v>4547</v>
      </c>
      <c r="C529" s="987">
        <v>3</v>
      </c>
      <c r="D529" s="988" t="s">
        <v>5129</v>
      </c>
      <c r="E529" s="989"/>
      <c r="F529" s="990" t="s">
        <v>8585</v>
      </c>
      <c r="G529" s="668">
        <v>0.3</v>
      </c>
      <c r="H529" s="966">
        <v>0.2</v>
      </c>
      <c r="I529" s="956">
        <v>0.3</v>
      </c>
      <c r="J529" s="1051">
        <v>1</v>
      </c>
      <c r="K529" s="651"/>
      <c r="L529" s="869">
        <f t="shared" si="42"/>
        <v>0.3</v>
      </c>
      <c r="M529" s="864"/>
      <c r="N529" s="579"/>
      <c r="O529" s="861">
        <f t="shared" si="40"/>
        <v>0</v>
      </c>
      <c r="P529" s="1049">
        <v>3</v>
      </c>
      <c r="Q529" s="652"/>
      <c r="R529" s="862">
        <f t="shared" si="41"/>
        <v>0.89999999999999991</v>
      </c>
      <c r="S529" s="536">
        <f t="shared" si="43"/>
        <v>4</v>
      </c>
      <c r="T529" s="536"/>
      <c r="U529" s="537">
        <f t="shared" si="44"/>
        <v>1.2</v>
      </c>
    </row>
    <row r="530" spans="1:21" ht="10.199999999999999" x14ac:dyDescent="0.2">
      <c r="A530" s="986" t="s">
        <v>246</v>
      </c>
      <c r="B530" s="987" t="s">
        <v>4547</v>
      </c>
      <c r="C530" s="987">
        <v>3</v>
      </c>
      <c r="D530" s="988" t="s">
        <v>5130</v>
      </c>
      <c r="E530" s="989"/>
      <c r="F530" s="990" t="s">
        <v>8586</v>
      </c>
      <c r="G530" s="668">
        <v>0.3</v>
      </c>
      <c r="H530" s="966">
        <v>0.2</v>
      </c>
      <c r="I530" s="956">
        <v>0.3</v>
      </c>
      <c r="J530" s="1051">
        <v>2</v>
      </c>
      <c r="K530" s="651"/>
      <c r="L530" s="869">
        <f t="shared" si="42"/>
        <v>0.6</v>
      </c>
      <c r="M530" s="864"/>
      <c r="N530" s="579"/>
      <c r="O530" s="861">
        <f t="shared" si="40"/>
        <v>0</v>
      </c>
      <c r="P530" s="1049">
        <v>7</v>
      </c>
      <c r="Q530" s="652"/>
      <c r="R530" s="862">
        <f t="shared" si="41"/>
        <v>2.1</v>
      </c>
      <c r="S530" s="536">
        <f t="shared" si="43"/>
        <v>9</v>
      </c>
      <c r="T530" s="536"/>
      <c r="U530" s="537">
        <f t="shared" si="44"/>
        <v>2.7</v>
      </c>
    </row>
    <row r="531" spans="1:21" ht="10.199999999999999" x14ac:dyDescent="0.2">
      <c r="A531" s="986" t="s">
        <v>247</v>
      </c>
      <c r="B531" s="987" t="s">
        <v>4547</v>
      </c>
      <c r="C531" s="987">
        <v>3</v>
      </c>
      <c r="D531" s="988" t="s">
        <v>5128</v>
      </c>
      <c r="E531" s="989"/>
      <c r="F531" s="990" t="s">
        <v>8587</v>
      </c>
      <c r="G531" s="668">
        <v>0.3</v>
      </c>
      <c r="H531" s="966">
        <v>0.2</v>
      </c>
      <c r="I531" s="956">
        <v>0.3</v>
      </c>
      <c r="J531" s="1051">
        <v>3</v>
      </c>
      <c r="K531" s="651"/>
      <c r="L531" s="869">
        <f t="shared" si="42"/>
        <v>0.89999999999999991</v>
      </c>
      <c r="M531" s="440">
        <v>3</v>
      </c>
      <c r="N531" s="579"/>
      <c r="O531" s="861">
        <f t="shared" si="40"/>
        <v>0.60000000000000009</v>
      </c>
      <c r="P531" s="1049">
        <v>9</v>
      </c>
      <c r="Q531" s="652"/>
      <c r="R531" s="862">
        <f t="shared" si="41"/>
        <v>2.6999999999999997</v>
      </c>
      <c r="S531" s="536">
        <f t="shared" si="43"/>
        <v>15</v>
      </c>
      <c r="T531" s="536"/>
      <c r="U531" s="537">
        <f t="shared" si="44"/>
        <v>4.1999999999999993</v>
      </c>
    </row>
    <row r="532" spans="1:21" ht="10.199999999999999" x14ac:dyDescent="0.2">
      <c r="A532" s="986" t="s">
        <v>6604</v>
      </c>
      <c r="B532" s="987" t="s">
        <v>4547</v>
      </c>
      <c r="C532" s="987">
        <v>3</v>
      </c>
      <c r="D532" s="988" t="s">
        <v>5131</v>
      </c>
      <c r="E532" s="989"/>
      <c r="F532" s="990" t="s">
        <v>8588</v>
      </c>
      <c r="G532" s="668">
        <v>0.2</v>
      </c>
      <c r="H532" s="966">
        <v>0.2</v>
      </c>
      <c r="I532" s="956">
        <v>0.2</v>
      </c>
      <c r="J532" s="578"/>
      <c r="K532" s="651"/>
      <c r="L532" s="869">
        <f t="shared" si="42"/>
        <v>0</v>
      </c>
      <c r="M532" s="440">
        <v>3</v>
      </c>
      <c r="N532" s="579"/>
      <c r="O532" s="861">
        <f t="shared" si="40"/>
        <v>0.60000000000000009</v>
      </c>
      <c r="P532" s="1049">
        <v>9</v>
      </c>
      <c r="Q532" s="652"/>
      <c r="R532" s="862">
        <f t="shared" si="41"/>
        <v>1.8</v>
      </c>
      <c r="S532" s="536">
        <f t="shared" si="43"/>
        <v>12</v>
      </c>
      <c r="T532" s="536"/>
      <c r="U532" s="537">
        <f t="shared" si="44"/>
        <v>2.4000000000000004</v>
      </c>
    </row>
    <row r="533" spans="1:21" ht="10.95" customHeight="1" x14ac:dyDescent="0.2">
      <c r="A533" s="986" t="s">
        <v>248</v>
      </c>
      <c r="B533" s="987" t="s">
        <v>4547</v>
      </c>
      <c r="C533" s="987">
        <v>3</v>
      </c>
      <c r="D533" s="988" t="s">
        <v>5132</v>
      </c>
      <c r="E533" s="989"/>
      <c r="F533" s="990" t="s">
        <v>8589</v>
      </c>
      <c r="G533" s="668">
        <v>0.3</v>
      </c>
      <c r="H533" s="966">
        <v>0.2</v>
      </c>
      <c r="I533" s="956">
        <v>0.3</v>
      </c>
      <c r="J533" s="578"/>
      <c r="K533" s="651"/>
      <c r="L533" s="869">
        <f t="shared" si="42"/>
        <v>0</v>
      </c>
      <c r="M533" s="440">
        <v>3</v>
      </c>
      <c r="N533" s="579"/>
      <c r="O533" s="861">
        <f t="shared" si="40"/>
        <v>0.60000000000000009</v>
      </c>
      <c r="P533" s="1049">
        <v>9</v>
      </c>
      <c r="Q533" s="652"/>
      <c r="R533" s="862">
        <f t="shared" si="41"/>
        <v>2.6999999999999997</v>
      </c>
      <c r="S533" s="536">
        <f t="shared" si="43"/>
        <v>12</v>
      </c>
      <c r="T533" s="536"/>
      <c r="U533" s="537">
        <f t="shared" si="44"/>
        <v>3.3</v>
      </c>
    </row>
    <row r="534" spans="1:21" ht="10.199999999999999" x14ac:dyDescent="0.2">
      <c r="A534" s="986" t="s">
        <v>249</v>
      </c>
      <c r="B534" s="987" t="s">
        <v>4547</v>
      </c>
      <c r="C534" s="987">
        <v>3</v>
      </c>
      <c r="D534" s="988" t="s">
        <v>5135</v>
      </c>
      <c r="E534" s="989"/>
      <c r="F534" s="990" t="s">
        <v>8590</v>
      </c>
      <c r="G534" s="668">
        <v>0.3</v>
      </c>
      <c r="H534" s="966">
        <v>0.2</v>
      </c>
      <c r="I534" s="956">
        <v>0.3</v>
      </c>
      <c r="J534" s="578"/>
      <c r="K534" s="651"/>
      <c r="L534" s="869">
        <f t="shared" si="42"/>
        <v>0</v>
      </c>
      <c r="M534" s="440">
        <v>1</v>
      </c>
      <c r="N534" s="579"/>
      <c r="O534" s="861">
        <f t="shared" si="40"/>
        <v>0.2</v>
      </c>
      <c r="P534" s="1049">
        <v>6</v>
      </c>
      <c r="Q534" s="652"/>
      <c r="R534" s="862">
        <f t="shared" si="41"/>
        <v>1.7999999999999998</v>
      </c>
      <c r="S534" s="536">
        <f t="shared" si="43"/>
        <v>7</v>
      </c>
      <c r="T534" s="536"/>
      <c r="U534" s="537">
        <f t="shared" si="44"/>
        <v>1.9999999999999998</v>
      </c>
    </row>
    <row r="535" spans="1:21" ht="10.199999999999999" x14ac:dyDescent="0.2">
      <c r="A535" s="981" t="s">
        <v>250</v>
      </c>
      <c r="B535" s="982" t="s">
        <v>4547</v>
      </c>
      <c r="C535" s="982">
        <v>4</v>
      </c>
      <c r="D535" s="983" t="s">
        <v>5136</v>
      </c>
      <c r="E535" s="984"/>
      <c r="F535" s="939" t="s">
        <v>8591</v>
      </c>
      <c r="G535" s="668">
        <v>0.2</v>
      </c>
      <c r="H535" s="966">
        <v>0.2</v>
      </c>
      <c r="I535" s="956">
        <v>0.2</v>
      </c>
      <c r="J535" s="578"/>
      <c r="K535" s="651"/>
      <c r="L535" s="869">
        <f t="shared" si="42"/>
        <v>0</v>
      </c>
      <c r="M535" s="440">
        <v>2</v>
      </c>
      <c r="N535" s="579"/>
      <c r="O535" s="861">
        <f t="shared" si="40"/>
        <v>0.4</v>
      </c>
      <c r="P535" s="1049">
        <v>9</v>
      </c>
      <c r="Q535" s="652"/>
      <c r="R535" s="862">
        <f t="shared" si="41"/>
        <v>1.8</v>
      </c>
      <c r="S535" s="536">
        <f t="shared" si="43"/>
        <v>11</v>
      </c>
      <c r="T535" s="536"/>
      <c r="U535" s="537">
        <f t="shared" si="44"/>
        <v>2.2000000000000002</v>
      </c>
    </row>
    <row r="536" spans="1:21" ht="10.199999999999999" x14ac:dyDescent="0.2">
      <c r="A536" s="981" t="s">
        <v>251</v>
      </c>
      <c r="B536" s="982" t="s">
        <v>4547</v>
      </c>
      <c r="C536" s="982">
        <v>4</v>
      </c>
      <c r="D536" s="983" t="s">
        <v>5137</v>
      </c>
      <c r="E536" s="984"/>
      <c r="F536" s="939" t="s">
        <v>8592</v>
      </c>
      <c r="G536" s="668">
        <v>0.4</v>
      </c>
      <c r="H536" s="966">
        <v>0.2</v>
      </c>
      <c r="I536" s="956">
        <v>0.4</v>
      </c>
      <c r="J536" s="578"/>
      <c r="K536" s="651"/>
      <c r="L536" s="869">
        <f t="shared" si="42"/>
        <v>0</v>
      </c>
      <c r="M536" s="440">
        <v>1</v>
      </c>
      <c r="N536" s="579"/>
      <c r="O536" s="861">
        <f t="shared" si="40"/>
        <v>0.2</v>
      </c>
      <c r="P536" s="1049">
        <v>9</v>
      </c>
      <c r="Q536" s="652"/>
      <c r="R536" s="862">
        <f t="shared" si="41"/>
        <v>3.6</v>
      </c>
      <c r="S536" s="536">
        <f t="shared" si="43"/>
        <v>10</v>
      </c>
      <c r="T536" s="536"/>
      <c r="U536" s="537">
        <f t="shared" si="44"/>
        <v>3.8000000000000003</v>
      </c>
    </row>
    <row r="537" spans="1:21" ht="10.199999999999999" x14ac:dyDescent="0.2">
      <c r="A537" s="981" t="s">
        <v>252</v>
      </c>
      <c r="B537" s="982" t="s">
        <v>4547</v>
      </c>
      <c r="C537" s="982">
        <v>4</v>
      </c>
      <c r="D537" s="983" t="s">
        <v>5138</v>
      </c>
      <c r="E537" s="984"/>
      <c r="F537" s="939" t="s">
        <v>8593</v>
      </c>
      <c r="G537" s="668">
        <v>0.5</v>
      </c>
      <c r="H537" s="966">
        <v>0.2</v>
      </c>
      <c r="I537" s="956">
        <v>0.5</v>
      </c>
      <c r="J537" s="1051">
        <v>1</v>
      </c>
      <c r="K537" s="651"/>
      <c r="L537" s="869">
        <f t="shared" si="42"/>
        <v>0.5</v>
      </c>
      <c r="M537" s="440">
        <v>1</v>
      </c>
      <c r="N537" s="870" t="s">
        <v>13747</v>
      </c>
      <c r="O537" s="861">
        <f t="shared" si="40"/>
        <v>0.2</v>
      </c>
      <c r="P537" s="1049">
        <v>4</v>
      </c>
      <c r="Q537" s="652"/>
      <c r="R537" s="862">
        <f t="shared" si="41"/>
        <v>2</v>
      </c>
      <c r="S537" s="536">
        <f t="shared" si="43"/>
        <v>6</v>
      </c>
      <c r="T537" s="536"/>
      <c r="U537" s="537">
        <f t="shared" si="44"/>
        <v>2.7</v>
      </c>
    </row>
    <row r="538" spans="1:21" ht="10.199999999999999" x14ac:dyDescent="0.2">
      <c r="A538" s="981" t="s">
        <v>253</v>
      </c>
      <c r="B538" s="982" t="s">
        <v>4547</v>
      </c>
      <c r="C538" s="982">
        <v>4</v>
      </c>
      <c r="D538" s="983" t="s">
        <v>5139</v>
      </c>
      <c r="E538" s="984"/>
      <c r="F538" s="939" t="s">
        <v>8594</v>
      </c>
      <c r="G538" s="668">
        <v>1.4</v>
      </c>
      <c r="H538" s="966">
        <v>0.7</v>
      </c>
      <c r="I538" s="956">
        <v>1.4</v>
      </c>
      <c r="J538" s="578"/>
      <c r="K538" s="651"/>
      <c r="L538" s="869">
        <f t="shared" si="42"/>
        <v>0</v>
      </c>
      <c r="M538" s="864"/>
      <c r="N538" s="579" t="s">
        <v>13748</v>
      </c>
      <c r="O538" s="861">
        <f t="shared" si="40"/>
        <v>0</v>
      </c>
      <c r="P538" s="1049">
        <v>9</v>
      </c>
      <c r="Q538" s="652"/>
      <c r="R538" s="862">
        <f t="shared" si="41"/>
        <v>12.6</v>
      </c>
      <c r="S538" s="536">
        <f t="shared" si="43"/>
        <v>9</v>
      </c>
      <c r="T538" s="536"/>
      <c r="U538" s="537">
        <f t="shared" si="44"/>
        <v>12.6</v>
      </c>
    </row>
    <row r="539" spans="1:21" ht="10.199999999999999" x14ac:dyDescent="0.2">
      <c r="A539" s="981" t="s">
        <v>254</v>
      </c>
      <c r="B539" s="982" t="s">
        <v>4547</v>
      </c>
      <c r="C539" s="982">
        <v>4</v>
      </c>
      <c r="D539" s="983" t="s">
        <v>5133</v>
      </c>
      <c r="E539" s="984"/>
      <c r="F539" s="939" t="s">
        <v>8595</v>
      </c>
      <c r="G539" s="668">
        <v>0.4</v>
      </c>
      <c r="H539" s="966">
        <v>0.2</v>
      </c>
      <c r="I539" s="956">
        <v>0.4</v>
      </c>
      <c r="J539" s="578"/>
      <c r="K539" s="651"/>
      <c r="L539" s="869">
        <f t="shared" si="42"/>
        <v>0</v>
      </c>
      <c r="M539" s="864"/>
      <c r="N539" s="579" t="s">
        <v>13749</v>
      </c>
      <c r="O539" s="861">
        <f t="shared" si="40"/>
        <v>0</v>
      </c>
      <c r="P539" s="1049">
        <v>9</v>
      </c>
      <c r="Q539" s="652"/>
      <c r="R539" s="862">
        <f t="shared" si="41"/>
        <v>3.6</v>
      </c>
      <c r="S539" s="536">
        <f t="shared" si="43"/>
        <v>9</v>
      </c>
      <c r="T539" s="536"/>
      <c r="U539" s="537">
        <f t="shared" si="44"/>
        <v>3.6</v>
      </c>
    </row>
    <row r="540" spans="1:21" ht="10.199999999999999" x14ac:dyDescent="0.2">
      <c r="A540" s="981" t="s">
        <v>255</v>
      </c>
      <c r="B540" s="982" t="s">
        <v>4547</v>
      </c>
      <c r="C540" s="982">
        <v>4</v>
      </c>
      <c r="D540" s="983" t="s">
        <v>5134</v>
      </c>
      <c r="E540" s="984"/>
      <c r="F540" s="939" t="s">
        <v>8596</v>
      </c>
      <c r="G540" s="668">
        <v>0.4</v>
      </c>
      <c r="H540" s="966">
        <v>0.2</v>
      </c>
      <c r="I540" s="956">
        <v>0.4</v>
      </c>
      <c r="J540" s="578"/>
      <c r="K540" s="651"/>
      <c r="L540" s="869">
        <f t="shared" si="42"/>
        <v>0</v>
      </c>
      <c r="M540" s="864"/>
      <c r="N540" s="579"/>
      <c r="O540" s="861">
        <f t="shared" si="40"/>
        <v>0</v>
      </c>
      <c r="P540" s="1049">
        <v>8</v>
      </c>
      <c r="Q540" s="652"/>
      <c r="R540" s="862">
        <f t="shared" si="41"/>
        <v>3.2</v>
      </c>
      <c r="S540" s="536">
        <f t="shared" si="43"/>
        <v>8</v>
      </c>
      <c r="T540" s="536"/>
      <c r="U540" s="537">
        <f t="shared" si="44"/>
        <v>3.2</v>
      </c>
    </row>
    <row r="541" spans="1:21" ht="10.199999999999999" x14ac:dyDescent="0.2">
      <c r="A541" s="981" t="s">
        <v>256</v>
      </c>
      <c r="B541" s="982" t="s">
        <v>4547</v>
      </c>
      <c r="C541" s="982">
        <v>4</v>
      </c>
      <c r="D541" s="983" t="s">
        <v>5140</v>
      </c>
      <c r="E541" s="984"/>
      <c r="F541" s="939" t="s">
        <v>8597</v>
      </c>
      <c r="G541" s="668">
        <v>1.6</v>
      </c>
      <c r="H541" s="966">
        <v>0.8</v>
      </c>
      <c r="I541" s="956">
        <v>1.6</v>
      </c>
      <c r="J541" s="578"/>
      <c r="K541" s="651"/>
      <c r="L541" s="869">
        <f t="shared" si="42"/>
        <v>0</v>
      </c>
      <c r="M541" s="864"/>
      <c r="N541" s="579"/>
      <c r="O541" s="861">
        <f t="shared" si="40"/>
        <v>0</v>
      </c>
      <c r="P541" s="1049">
        <v>9</v>
      </c>
      <c r="Q541" s="652"/>
      <c r="R541" s="862">
        <f t="shared" si="41"/>
        <v>14.4</v>
      </c>
      <c r="S541" s="536">
        <f t="shared" si="43"/>
        <v>9</v>
      </c>
      <c r="T541" s="536"/>
      <c r="U541" s="537">
        <f t="shared" si="44"/>
        <v>14.4</v>
      </c>
    </row>
    <row r="542" spans="1:21" ht="10.199999999999999" x14ac:dyDescent="0.2">
      <c r="A542" s="981" t="s">
        <v>257</v>
      </c>
      <c r="B542" s="982" t="s">
        <v>4547</v>
      </c>
      <c r="C542" s="982">
        <v>4</v>
      </c>
      <c r="D542" s="983" t="s">
        <v>5141</v>
      </c>
      <c r="E542" s="984"/>
      <c r="F542" s="939" t="s">
        <v>8598</v>
      </c>
      <c r="G542" s="668">
        <v>0.5</v>
      </c>
      <c r="H542" s="966">
        <v>0.4</v>
      </c>
      <c r="I542" s="956">
        <v>0.5</v>
      </c>
      <c r="J542" s="1051">
        <v>14</v>
      </c>
      <c r="K542" s="651"/>
      <c r="L542" s="869">
        <f t="shared" si="42"/>
        <v>7</v>
      </c>
      <c r="M542" s="440">
        <v>2</v>
      </c>
      <c r="N542" s="579"/>
      <c r="O542" s="861">
        <v>9</v>
      </c>
      <c r="P542" s="1049">
        <v>8</v>
      </c>
      <c r="Q542" s="652"/>
      <c r="R542" s="862">
        <f t="shared" si="41"/>
        <v>4</v>
      </c>
      <c r="S542" s="536">
        <f t="shared" si="43"/>
        <v>24</v>
      </c>
      <c r="T542" s="536"/>
      <c r="U542" s="537">
        <f t="shared" si="44"/>
        <v>20</v>
      </c>
    </row>
    <row r="543" spans="1:21" ht="10.199999999999999" x14ac:dyDescent="0.2">
      <c r="A543" s="981" t="s">
        <v>258</v>
      </c>
      <c r="B543" s="982" t="s">
        <v>4547</v>
      </c>
      <c r="C543" s="982">
        <v>4</v>
      </c>
      <c r="D543" s="983" t="s">
        <v>5142</v>
      </c>
      <c r="E543" s="984"/>
      <c r="F543" s="939" t="s">
        <v>8599</v>
      </c>
      <c r="G543" s="668">
        <v>0.5</v>
      </c>
      <c r="H543" s="966">
        <v>0.4</v>
      </c>
      <c r="I543" s="956">
        <v>0.5</v>
      </c>
      <c r="J543" s="1051">
        <v>1</v>
      </c>
      <c r="K543" s="651"/>
      <c r="L543" s="869">
        <f t="shared" si="42"/>
        <v>0.5</v>
      </c>
      <c r="M543" s="440">
        <v>1</v>
      </c>
      <c r="N543" s="579"/>
      <c r="O543" s="861">
        <f t="shared" si="40"/>
        <v>0.4</v>
      </c>
      <c r="P543" s="1049">
        <v>2</v>
      </c>
      <c r="Q543" s="652"/>
      <c r="R543" s="862">
        <f t="shared" si="41"/>
        <v>1</v>
      </c>
      <c r="S543" s="536">
        <f t="shared" si="43"/>
        <v>4</v>
      </c>
      <c r="T543" s="536"/>
      <c r="U543" s="537">
        <f t="shared" si="44"/>
        <v>1.9</v>
      </c>
    </row>
    <row r="544" spans="1:21" ht="10.199999999999999" x14ac:dyDescent="0.2">
      <c r="A544" s="981" t="s">
        <v>259</v>
      </c>
      <c r="B544" s="982" t="s">
        <v>4547</v>
      </c>
      <c r="C544" s="982">
        <v>4</v>
      </c>
      <c r="D544" s="983" t="s">
        <v>5143</v>
      </c>
      <c r="E544" s="984"/>
      <c r="F544" s="939" t="s">
        <v>8600</v>
      </c>
      <c r="G544" s="668">
        <v>2.4</v>
      </c>
      <c r="H544" s="966">
        <v>1.5</v>
      </c>
      <c r="I544" s="956">
        <v>2.4</v>
      </c>
      <c r="J544" s="578"/>
      <c r="K544" s="651"/>
      <c r="L544" s="869">
        <f t="shared" si="42"/>
        <v>0</v>
      </c>
      <c r="M544" s="864"/>
      <c r="N544" s="579"/>
      <c r="O544" s="861">
        <f t="shared" si="40"/>
        <v>0</v>
      </c>
      <c r="P544" s="577"/>
      <c r="Q544" s="652"/>
      <c r="R544" s="862">
        <f t="shared" si="41"/>
        <v>0</v>
      </c>
      <c r="S544" s="536">
        <f t="shared" si="43"/>
        <v>0</v>
      </c>
      <c r="T544" s="536"/>
      <c r="U544" s="537">
        <f t="shared" si="44"/>
        <v>0</v>
      </c>
    </row>
    <row r="545" spans="1:21" ht="10.199999999999999" x14ac:dyDescent="0.2">
      <c r="A545" s="981" t="s">
        <v>260</v>
      </c>
      <c r="B545" s="982" t="s">
        <v>4547</v>
      </c>
      <c r="C545" s="982">
        <v>4</v>
      </c>
      <c r="D545" s="983" t="s">
        <v>5144</v>
      </c>
      <c r="E545" s="984"/>
      <c r="F545" s="939" t="s">
        <v>8601</v>
      </c>
      <c r="G545" s="668">
        <v>2</v>
      </c>
      <c r="H545" s="966">
        <v>1.1000000000000001</v>
      </c>
      <c r="I545" s="956">
        <v>2</v>
      </c>
      <c r="J545" s="578"/>
      <c r="K545" s="651"/>
      <c r="L545" s="869">
        <f t="shared" si="42"/>
        <v>0</v>
      </c>
      <c r="M545" s="864"/>
      <c r="N545" s="579"/>
      <c r="O545" s="861">
        <f t="shared" si="40"/>
        <v>0</v>
      </c>
      <c r="P545" s="577"/>
      <c r="Q545" s="652"/>
      <c r="R545" s="862">
        <f t="shared" si="41"/>
        <v>0</v>
      </c>
      <c r="S545" s="536">
        <f t="shared" si="43"/>
        <v>0</v>
      </c>
      <c r="T545" s="536"/>
      <c r="U545" s="537">
        <f t="shared" si="44"/>
        <v>0</v>
      </c>
    </row>
    <row r="546" spans="1:21" ht="10.199999999999999" x14ac:dyDescent="0.2">
      <c r="A546" s="981" t="s">
        <v>261</v>
      </c>
      <c r="B546" s="982" t="s">
        <v>4547</v>
      </c>
      <c r="C546" s="982">
        <v>4</v>
      </c>
      <c r="D546" s="983" t="s">
        <v>5145</v>
      </c>
      <c r="E546" s="984"/>
      <c r="F546" s="939" t="s">
        <v>8602</v>
      </c>
      <c r="G546" s="668">
        <v>85</v>
      </c>
      <c r="H546" s="966">
        <v>45</v>
      </c>
      <c r="I546" s="956">
        <v>45</v>
      </c>
      <c r="J546" s="578"/>
      <c r="K546" s="651"/>
      <c r="L546" s="869">
        <f t="shared" si="42"/>
        <v>0</v>
      </c>
      <c r="M546" s="864"/>
      <c r="N546" s="579"/>
      <c r="O546" s="861">
        <f t="shared" si="40"/>
        <v>0</v>
      </c>
      <c r="P546" s="577"/>
      <c r="Q546" s="652"/>
      <c r="R546" s="862">
        <f t="shared" si="41"/>
        <v>0</v>
      </c>
      <c r="S546" s="536">
        <f t="shared" si="43"/>
        <v>0</v>
      </c>
      <c r="T546" s="536"/>
      <c r="U546" s="537">
        <f t="shared" si="44"/>
        <v>0</v>
      </c>
    </row>
    <row r="547" spans="1:21" ht="10.199999999999999" x14ac:dyDescent="0.2">
      <c r="A547" s="981" t="s">
        <v>262</v>
      </c>
      <c r="B547" s="982">
        <v>1941</v>
      </c>
      <c r="C547" s="982">
        <v>4</v>
      </c>
      <c r="D547" s="998" t="s">
        <v>5146</v>
      </c>
      <c r="E547" s="984"/>
      <c r="F547" s="939" t="s">
        <v>8603</v>
      </c>
      <c r="G547" s="668">
        <v>0.3</v>
      </c>
      <c r="H547" s="966">
        <v>0.2</v>
      </c>
      <c r="I547" s="956">
        <v>0.2</v>
      </c>
      <c r="J547" s="578"/>
      <c r="K547" s="651"/>
      <c r="L547" s="869">
        <f t="shared" si="42"/>
        <v>0</v>
      </c>
      <c r="M547" s="440">
        <v>2</v>
      </c>
      <c r="N547" s="579"/>
      <c r="O547" s="861">
        <f t="shared" si="40"/>
        <v>0.4</v>
      </c>
      <c r="P547" s="577"/>
      <c r="Q547" s="652"/>
      <c r="R547" s="862">
        <f t="shared" si="41"/>
        <v>0</v>
      </c>
      <c r="S547" s="536">
        <f t="shared" si="43"/>
        <v>2</v>
      </c>
      <c r="T547" s="536"/>
      <c r="U547" s="537">
        <f t="shared" si="44"/>
        <v>0.4</v>
      </c>
    </row>
    <row r="548" spans="1:21" ht="10.199999999999999" x14ac:dyDescent="0.2">
      <c r="A548" s="981" t="s">
        <v>263</v>
      </c>
      <c r="B548" s="982">
        <v>1941</v>
      </c>
      <c r="C548" s="982">
        <v>4</v>
      </c>
      <c r="D548" s="983" t="s">
        <v>3844</v>
      </c>
      <c r="E548" s="984"/>
      <c r="F548" s="939" t="s">
        <v>8604</v>
      </c>
      <c r="G548" s="668">
        <v>0.3</v>
      </c>
      <c r="H548" s="966">
        <v>0.2</v>
      </c>
      <c r="I548" s="956">
        <v>0.3</v>
      </c>
      <c r="J548" s="578"/>
      <c r="K548" s="651"/>
      <c r="L548" s="869">
        <f t="shared" si="42"/>
        <v>0</v>
      </c>
      <c r="M548" s="864"/>
      <c r="N548" s="579"/>
      <c r="O548" s="861">
        <f t="shared" si="40"/>
        <v>0</v>
      </c>
      <c r="P548" s="1049">
        <v>6</v>
      </c>
      <c r="Q548" s="652"/>
      <c r="R548" s="862">
        <f t="shared" si="41"/>
        <v>1.7999999999999998</v>
      </c>
      <c r="S548" s="536">
        <f t="shared" si="43"/>
        <v>6</v>
      </c>
      <c r="T548" s="536"/>
      <c r="U548" s="537">
        <f t="shared" si="44"/>
        <v>1.7999999999999998</v>
      </c>
    </row>
    <row r="549" spans="1:21" ht="10.199999999999999" x14ac:dyDescent="0.2">
      <c r="A549" s="981" t="s">
        <v>264</v>
      </c>
      <c r="B549" s="982">
        <v>1941</v>
      </c>
      <c r="C549" s="982">
        <v>4</v>
      </c>
      <c r="D549" s="983" t="s">
        <v>3957</v>
      </c>
      <c r="E549" s="984"/>
      <c r="F549" s="939" t="s">
        <v>8605</v>
      </c>
      <c r="G549" s="668">
        <v>2.2000000000000002</v>
      </c>
      <c r="H549" s="966">
        <v>1</v>
      </c>
      <c r="I549" s="956">
        <v>1.5</v>
      </c>
      <c r="J549" s="931">
        <v>1</v>
      </c>
      <c r="K549" s="651"/>
      <c r="L549" s="869">
        <f t="shared" si="42"/>
        <v>2.2000000000000002</v>
      </c>
      <c r="M549" s="440">
        <v>2</v>
      </c>
      <c r="N549" s="579"/>
      <c r="O549" s="861">
        <f t="shared" si="40"/>
        <v>2</v>
      </c>
      <c r="P549" s="577"/>
      <c r="Q549" s="652"/>
      <c r="R549" s="862">
        <f t="shared" si="41"/>
        <v>0</v>
      </c>
      <c r="S549" s="536">
        <f t="shared" si="43"/>
        <v>3</v>
      </c>
      <c r="T549" s="536"/>
      <c r="U549" s="537">
        <f t="shared" si="44"/>
        <v>4.2</v>
      </c>
    </row>
    <row r="550" spans="1:21" ht="10.199999999999999" x14ac:dyDescent="0.2">
      <c r="A550" s="981" t="s">
        <v>265</v>
      </c>
      <c r="B550" s="982">
        <v>1941</v>
      </c>
      <c r="C550" s="982">
        <v>4</v>
      </c>
      <c r="D550" s="983" t="s">
        <v>3875</v>
      </c>
      <c r="E550" s="984"/>
      <c r="F550" s="939" t="s">
        <v>8606</v>
      </c>
      <c r="G550" s="668">
        <v>3</v>
      </c>
      <c r="H550" s="966">
        <v>1.5</v>
      </c>
      <c r="I550" s="956">
        <v>2</v>
      </c>
      <c r="J550" s="578"/>
      <c r="K550" s="651"/>
      <c r="L550" s="869">
        <f t="shared" si="42"/>
        <v>0</v>
      </c>
      <c r="M550" s="440">
        <v>1</v>
      </c>
      <c r="N550" s="579"/>
      <c r="O550" s="861">
        <f t="shared" si="40"/>
        <v>1.5</v>
      </c>
      <c r="P550" s="577"/>
      <c r="Q550" s="652"/>
      <c r="R550" s="862">
        <f t="shared" si="41"/>
        <v>0</v>
      </c>
      <c r="S550" s="536">
        <f t="shared" si="43"/>
        <v>1</v>
      </c>
      <c r="T550" s="536"/>
      <c r="U550" s="537">
        <f t="shared" si="44"/>
        <v>1.5</v>
      </c>
    </row>
    <row r="551" spans="1:21" ht="10.199999999999999" x14ac:dyDescent="0.2">
      <c r="A551" s="981" t="s">
        <v>266</v>
      </c>
      <c r="B551" s="982">
        <v>1941</v>
      </c>
      <c r="C551" s="982">
        <v>4</v>
      </c>
      <c r="D551" s="983" t="s">
        <v>3966</v>
      </c>
      <c r="E551" s="984"/>
      <c r="F551" s="939" t="s">
        <v>8606</v>
      </c>
      <c r="G551" s="668">
        <v>8.5</v>
      </c>
      <c r="H551" s="966">
        <v>5</v>
      </c>
      <c r="I551" s="956">
        <v>4</v>
      </c>
      <c r="J551" s="578"/>
      <c r="K551" s="651"/>
      <c r="L551" s="869">
        <f t="shared" si="42"/>
        <v>0</v>
      </c>
      <c r="M551" s="440">
        <v>1</v>
      </c>
      <c r="N551" s="579"/>
      <c r="O551" s="861">
        <f t="shared" si="40"/>
        <v>5</v>
      </c>
      <c r="P551" s="577"/>
      <c r="Q551" s="652"/>
      <c r="R551" s="862">
        <f t="shared" si="41"/>
        <v>0</v>
      </c>
      <c r="S551" s="536">
        <f t="shared" si="43"/>
        <v>1</v>
      </c>
      <c r="T551" s="536"/>
      <c r="U551" s="537">
        <f t="shared" si="44"/>
        <v>5</v>
      </c>
    </row>
    <row r="552" spans="1:21" ht="10.199999999999999" x14ac:dyDescent="0.2">
      <c r="A552" s="981" t="s">
        <v>267</v>
      </c>
      <c r="B552" s="982">
        <v>1941</v>
      </c>
      <c r="C552" s="982">
        <v>4</v>
      </c>
      <c r="D552" s="983" t="s">
        <v>3848</v>
      </c>
      <c r="E552" s="984"/>
      <c r="F552" s="939" t="s">
        <v>8607</v>
      </c>
      <c r="G552" s="668">
        <v>0.5</v>
      </c>
      <c r="H552" s="966">
        <v>0.4</v>
      </c>
      <c r="I552" s="956">
        <v>0.3</v>
      </c>
      <c r="J552" s="931">
        <v>1</v>
      </c>
      <c r="K552" s="651"/>
      <c r="L552" s="869">
        <f t="shared" si="42"/>
        <v>0.5</v>
      </c>
      <c r="M552" s="440">
        <v>1</v>
      </c>
      <c r="N552" s="579"/>
      <c r="O552" s="861">
        <f t="shared" si="40"/>
        <v>0.4</v>
      </c>
      <c r="P552" s="1049">
        <v>9</v>
      </c>
      <c r="Q552" s="652"/>
      <c r="R552" s="862">
        <f t="shared" si="41"/>
        <v>2.6999999999999997</v>
      </c>
      <c r="S552" s="536">
        <f t="shared" si="43"/>
        <v>11</v>
      </c>
      <c r="T552" s="536"/>
      <c r="U552" s="537">
        <f t="shared" si="44"/>
        <v>3.5999999999999996</v>
      </c>
    </row>
    <row r="553" spans="1:21" ht="10.199999999999999" x14ac:dyDescent="0.2">
      <c r="A553" s="981" t="s">
        <v>268</v>
      </c>
      <c r="B553" s="982">
        <v>1941</v>
      </c>
      <c r="C553" s="982">
        <v>4</v>
      </c>
      <c r="D553" s="983" t="s">
        <v>3883</v>
      </c>
      <c r="E553" s="984"/>
      <c r="F553" s="939" t="s">
        <v>8608</v>
      </c>
      <c r="G553" s="668">
        <v>1</v>
      </c>
      <c r="H553" s="966">
        <v>0.6</v>
      </c>
      <c r="I553" s="956">
        <v>0.5</v>
      </c>
      <c r="J553" s="578"/>
      <c r="K553" s="651"/>
      <c r="L553" s="869">
        <f t="shared" si="42"/>
        <v>0</v>
      </c>
      <c r="M553" s="864"/>
      <c r="N553" s="579"/>
      <c r="O553" s="861">
        <f t="shared" si="40"/>
        <v>0</v>
      </c>
      <c r="P553" s="1049">
        <v>9</v>
      </c>
      <c r="Q553" s="652"/>
      <c r="R553" s="862">
        <f t="shared" si="41"/>
        <v>4.5</v>
      </c>
      <c r="S553" s="536">
        <f t="shared" si="43"/>
        <v>9</v>
      </c>
      <c r="T553" s="536"/>
      <c r="U553" s="537">
        <f t="shared" si="44"/>
        <v>4.5</v>
      </c>
    </row>
    <row r="554" spans="1:21" ht="10.199999999999999" x14ac:dyDescent="0.2">
      <c r="A554" s="981" t="s">
        <v>269</v>
      </c>
      <c r="B554" s="982">
        <v>1941</v>
      </c>
      <c r="C554" s="982">
        <v>4</v>
      </c>
      <c r="D554" s="983" t="s">
        <v>3884</v>
      </c>
      <c r="E554" s="984"/>
      <c r="F554" s="939" t="s">
        <v>8609</v>
      </c>
      <c r="G554" s="668">
        <v>1</v>
      </c>
      <c r="H554" s="966">
        <v>0.7</v>
      </c>
      <c r="I554" s="956">
        <v>1</v>
      </c>
      <c r="J554" s="578"/>
      <c r="K554" s="651"/>
      <c r="L554" s="869">
        <f t="shared" si="42"/>
        <v>0</v>
      </c>
      <c r="M554" s="864"/>
      <c r="N554" s="579"/>
      <c r="O554" s="861">
        <f t="shared" si="40"/>
        <v>0</v>
      </c>
      <c r="P554" s="1049">
        <v>4</v>
      </c>
      <c r="Q554" s="652"/>
      <c r="R554" s="862">
        <f t="shared" si="41"/>
        <v>4</v>
      </c>
      <c r="S554" s="536">
        <f t="shared" si="43"/>
        <v>4</v>
      </c>
      <c r="T554" s="536"/>
      <c r="U554" s="537">
        <f t="shared" si="44"/>
        <v>4</v>
      </c>
    </row>
    <row r="555" spans="1:21" ht="10.199999999999999" x14ac:dyDescent="0.2">
      <c r="A555" s="981" t="s">
        <v>270</v>
      </c>
      <c r="B555" s="982">
        <v>1941</v>
      </c>
      <c r="C555" s="982">
        <v>4</v>
      </c>
      <c r="D555" s="983" t="s">
        <v>3967</v>
      </c>
      <c r="E555" s="984"/>
      <c r="F555" s="939" t="s">
        <v>8610</v>
      </c>
      <c r="G555" s="668">
        <v>0.5</v>
      </c>
      <c r="H555" s="966">
        <v>0.3</v>
      </c>
      <c r="I555" s="956">
        <v>0.5</v>
      </c>
      <c r="J555" s="578"/>
      <c r="K555" s="651"/>
      <c r="L555" s="869">
        <f t="shared" si="42"/>
        <v>0</v>
      </c>
      <c r="M555" s="440">
        <v>4</v>
      </c>
      <c r="N555" s="579"/>
      <c r="O555" s="861">
        <f t="shared" si="40"/>
        <v>1.2</v>
      </c>
      <c r="P555" s="577"/>
      <c r="Q555" s="652"/>
      <c r="R555" s="862">
        <f t="shared" si="41"/>
        <v>0</v>
      </c>
      <c r="S555" s="536">
        <f t="shared" si="43"/>
        <v>4</v>
      </c>
      <c r="T555" s="536"/>
      <c r="U555" s="537">
        <f t="shared" si="44"/>
        <v>1.2</v>
      </c>
    </row>
    <row r="556" spans="1:21" ht="10.199999999999999" x14ac:dyDescent="0.2">
      <c r="A556" s="981" t="s">
        <v>271</v>
      </c>
      <c r="B556" s="982">
        <v>1941</v>
      </c>
      <c r="C556" s="982">
        <v>4</v>
      </c>
      <c r="D556" s="983" t="s">
        <v>3967</v>
      </c>
      <c r="E556" s="984"/>
      <c r="F556" s="939" t="s">
        <v>8611</v>
      </c>
      <c r="G556" s="668">
        <v>1</v>
      </c>
      <c r="H556" s="966">
        <v>0.5</v>
      </c>
      <c r="I556" s="956">
        <v>0.5</v>
      </c>
      <c r="J556" s="931">
        <v>1</v>
      </c>
      <c r="K556" s="651"/>
      <c r="L556" s="869">
        <f t="shared" si="42"/>
        <v>1</v>
      </c>
      <c r="M556" s="1098">
        <v>2</v>
      </c>
      <c r="N556" s="579"/>
      <c r="O556" s="861">
        <f t="shared" si="40"/>
        <v>1</v>
      </c>
      <c r="P556" s="577"/>
      <c r="Q556" s="652"/>
      <c r="R556" s="862">
        <f t="shared" si="41"/>
        <v>0</v>
      </c>
      <c r="S556" s="536">
        <f t="shared" si="43"/>
        <v>3</v>
      </c>
      <c r="T556" s="536"/>
      <c r="U556" s="537">
        <f t="shared" si="44"/>
        <v>2</v>
      </c>
    </row>
    <row r="557" spans="1:21" ht="10.199999999999999" x14ac:dyDescent="0.2">
      <c r="A557" s="981" t="s">
        <v>272</v>
      </c>
      <c r="B557" s="982">
        <v>1941</v>
      </c>
      <c r="C557" s="982">
        <v>4</v>
      </c>
      <c r="D557" s="983" t="s">
        <v>3968</v>
      </c>
      <c r="E557" s="984"/>
      <c r="F557" s="939" t="s">
        <v>8612</v>
      </c>
      <c r="G557" s="668">
        <v>1.3</v>
      </c>
      <c r="H557" s="966">
        <v>0.7</v>
      </c>
      <c r="I557" s="956">
        <v>1</v>
      </c>
      <c r="J557" s="931">
        <v>1</v>
      </c>
      <c r="K557" s="651"/>
      <c r="L557" s="869">
        <f t="shared" si="42"/>
        <v>1.3</v>
      </c>
      <c r="M557" s="864"/>
      <c r="N557" s="579"/>
      <c r="O557" s="861">
        <f t="shared" si="40"/>
        <v>0</v>
      </c>
      <c r="P557" s="577"/>
      <c r="Q557" s="652"/>
      <c r="R557" s="862">
        <f t="shared" si="41"/>
        <v>0</v>
      </c>
      <c r="S557" s="536">
        <f t="shared" si="43"/>
        <v>1</v>
      </c>
      <c r="T557" s="536"/>
      <c r="U557" s="537">
        <f t="shared" si="44"/>
        <v>1.3</v>
      </c>
    </row>
    <row r="558" spans="1:21" ht="10.199999999999999" x14ac:dyDescent="0.2">
      <c r="A558" s="981" t="s">
        <v>273</v>
      </c>
      <c r="B558" s="982" t="s">
        <v>4548</v>
      </c>
      <c r="C558" s="982">
        <v>4</v>
      </c>
      <c r="D558" s="983" t="s">
        <v>126</v>
      </c>
      <c r="E558" s="984" t="s">
        <v>3879</v>
      </c>
      <c r="F558" s="939" t="s">
        <v>8613</v>
      </c>
      <c r="G558" s="668">
        <v>0.2</v>
      </c>
      <c r="H558" s="966">
        <v>0.15</v>
      </c>
      <c r="I558" s="956">
        <v>0.15</v>
      </c>
      <c r="J558" s="578"/>
      <c r="K558" s="651"/>
      <c r="L558" s="869">
        <f t="shared" si="42"/>
        <v>0</v>
      </c>
      <c r="M558" s="864"/>
      <c r="N558" s="579"/>
      <c r="O558" s="861">
        <f t="shared" si="40"/>
        <v>0</v>
      </c>
      <c r="P558" s="1049">
        <v>2</v>
      </c>
      <c r="Q558" s="652"/>
      <c r="R558" s="862">
        <f t="shared" si="41"/>
        <v>0.3</v>
      </c>
      <c r="S558" s="536">
        <f t="shared" si="43"/>
        <v>2</v>
      </c>
      <c r="T558" s="536"/>
      <c r="U558" s="537">
        <f t="shared" si="44"/>
        <v>0.3</v>
      </c>
    </row>
    <row r="559" spans="1:21" ht="10.199999999999999" x14ac:dyDescent="0.2">
      <c r="A559" s="981" t="s">
        <v>274</v>
      </c>
      <c r="B559" s="982" t="s">
        <v>4548</v>
      </c>
      <c r="C559" s="982">
        <v>4</v>
      </c>
      <c r="D559" s="983" t="s">
        <v>153</v>
      </c>
      <c r="E559" s="984" t="s">
        <v>3830</v>
      </c>
      <c r="F559" s="939" t="s">
        <v>8613</v>
      </c>
      <c r="G559" s="668">
        <v>0.2</v>
      </c>
      <c r="H559" s="966">
        <v>0.15</v>
      </c>
      <c r="I559" s="956">
        <v>0.15</v>
      </c>
      <c r="J559" s="578"/>
      <c r="K559" s="651"/>
      <c r="L559" s="869">
        <f t="shared" si="42"/>
        <v>0</v>
      </c>
      <c r="M559" s="440">
        <v>1</v>
      </c>
      <c r="N559" s="579"/>
      <c r="O559" s="861">
        <f t="shared" si="40"/>
        <v>0.15</v>
      </c>
      <c r="P559" s="1049">
        <v>8</v>
      </c>
      <c r="Q559" s="652"/>
      <c r="R559" s="862">
        <f t="shared" si="41"/>
        <v>1.2</v>
      </c>
      <c r="S559" s="536">
        <f t="shared" si="43"/>
        <v>9</v>
      </c>
      <c r="T559" s="536"/>
      <c r="U559" s="537">
        <f t="shared" si="44"/>
        <v>1.3499999999999999</v>
      </c>
    </row>
    <row r="560" spans="1:21" ht="10.199999999999999" x14ac:dyDescent="0.2">
      <c r="A560" s="981" t="s">
        <v>275</v>
      </c>
      <c r="B560" s="982" t="s">
        <v>4548</v>
      </c>
      <c r="C560" s="982">
        <v>4</v>
      </c>
      <c r="D560" s="983" t="s">
        <v>130</v>
      </c>
      <c r="E560" s="984"/>
      <c r="F560" s="939" t="s">
        <v>8613</v>
      </c>
      <c r="G560" s="668">
        <v>0.2</v>
      </c>
      <c r="H560" s="966">
        <v>0.15</v>
      </c>
      <c r="I560" s="956">
        <v>0.15</v>
      </c>
      <c r="J560" s="578"/>
      <c r="K560" s="651"/>
      <c r="L560" s="869">
        <f t="shared" si="42"/>
        <v>0</v>
      </c>
      <c r="M560" s="440">
        <v>1</v>
      </c>
      <c r="N560" s="579"/>
      <c r="O560" s="861">
        <f t="shared" si="40"/>
        <v>0.15</v>
      </c>
      <c r="P560" s="1049">
        <v>7</v>
      </c>
      <c r="Q560" s="652"/>
      <c r="R560" s="862">
        <f t="shared" si="41"/>
        <v>1.05</v>
      </c>
      <c r="S560" s="536">
        <f t="shared" si="43"/>
        <v>8</v>
      </c>
      <c r="T560" s="536"/>
      <c r="U560" s="537">
        <f t="shared" si="44"/>
        <v>1.2</v>
      </c>
    </row>
    <row r="561" spans="1:21" ht="10.199999999999999" x14ac:dyDescent="0.2">
      <c r="A561" s="981" t="s">
        <v>276</v>
      </c>
      <c r="B561" s="982" t="s">
        <v>4548</v>
      </c>
      <c r="C561" s="982">
        <v>4</v>
      </c>
      <c r="D561" s="983" t="s">
        <v>948</v>
      </c>
      <c r="E561" s="984"/>
      <c r="F561" s="939" t="s">
        <v>8614</v>
      </c>
      <c r="G561" s="668">
        <v>0.2</v>
      </c>
      <c r="H561" s="966">
        <v>0.15</v>
      </c>
      <c r="I561" s="956">
        <v>0.15</v>
      </c>
      <c r="J561" s="578"/>
      <c r="K561" s="651"/>
      <c r="L561" s="869">
        <f t="shared" si="42"/>
        <v>0</v>
      </c>
      <c r="M561" s="864"/>
      <c r="N561" s="579"/>
      <c r="O561" s="861">
        <f t="shared" si="40"/>
        <v>0</v>
      </c>
      <c r="P561" s="1049">
        <v>9</v>
      </c>
      <c r="Q561" s="652"/>
      <c r="R561" s="862">
        <f t="shared" si="41"/>
        <v>1.3499999999999999</v>
      </c>
      <c r="S561" s="536">
        <f t="shared" si="43"/>
        <v>9</v>
      </c>
      <c r="T561" s="536"/>
      <c r="U561" s="537">
        <f t="shared" si="44"/>
        <v>1.3499999999999999</v>
      </c>
    </row>
    <row r="562" spans="1:21" ht="10.199999999999999" x14ac:dyDescent="0.2">
      <c r="A562" s="981" t="s">
        <v>277</v>
      </c>
      <c r="B562" s="982" t="s">
        <v>4548</v>
      </c>
      <c r="C562" s="982">
        <v>4</v>
      </c>
      <c r="D562" s="983" t="s">
        <v>994</v>
      </c>
      <c r="E562" s="984"/>
      <c r="F562" s="939" t="s">
        <v>8614</v>
      </c>
      <c r="G562" s="668">
        <v>0.2</v>
      </c>
      <c r="H562" s="966">
        <v>0.15</v>
      </c>
      <c r="I562" s="956">
        <v>0.15</v>
      </c>
      <c r="J562" s="1051">
        <v>5</v>
      </c>
      <c r="K562" s="651"/>
      <c r="L562" s="869">
        <f t="shared" si="42"/>
        <v>1</v>
      </c>
      <c r="M562" s="864"/>
      <c r="N562" s="579"/>
      <c r="O562" s="861">
        <f t="shared" si="40"/>
        <v>0</v>
      </c>
      <c r="P562" s="1049">
        <v>9</v>
      </c>
      <c r="Q562" s="652"/>
      <c r="R562" s="862">
        <f t="shared" si="41"/>
        <v>1.3499999999999999</v>
      </c>
      <c r="S562" s="536">
        <f t="shared" si="43"/>
        <v>14</v>
      </c>
      <c r="T562" s="536"/>
      <c r="U562" s="537">
        <f t="shared" si="44"/>
        <v>2.3499999999999996</v>
      </c>
    </row>
    <row r="563" spans="1:21" ht="10.199999999999999" x14ac:dyDescent="0.2">
      <c r="A563" s="981" t="s">
        <v>278</v>
      </c>
      <c r="B563" s="982" t="s">
        <v>4548</v>
      </c>
      <c r="C563" s="982">
        <v>4</v>
      </c>
      <c r="D563" s="983" t="s">
        <v>1274</v>
      </c>
      <c r="E563" s="984"/>
      <c r="F563" s="939" t="s">
        <v>8614</v>
      </c>
      <c r="G563" s="668">
        <v>0.2</v>
      </c>
      <c r="H563" s="966">
        <v>0.15</v>
      </c>
      <c r="I563" s="956">
        <v>0.15</v>
      </c>
      <c r="J563" s="578"/>
      <c r="K563" s="651"/>
      <c r="L563" s="869">
        <f t="shared" si="42"/>
        <v>0</v>
      </c>
      <c r="M563" s="440">
        <v>1</v>
      </c>
      <c r="N563" s="579"/>
      <c r="O563" s="861">
        <f t="shared" si="40"/>
        <v>0.15</v>
      </c>
      <c r="P563" s="1049">
        <v>6</v>
      </c>
      <c r="Q563" s="652"/>
      <c r="R563" s="862">
        <f t="shared" si="41"/>
        <v>0.89999999999999991</v>
      </c>
      <c r="S563" s="536">
        <f t="shared" si="43"/>
        <v>7</v>
      </c>
      <c r="T563" s="536"/>
      <c r="U563" s="537">
        <f t="shared" si="44"/>
        <v>1.0499999999999998</v>
      </c>
    </row>
    <row r="564" spans="1:21" ht="10.199999999999999" x14ac:dyDescent="0.2">
      <c r="A564" s="981" t="s">
        <v>279</v>
      </c>
      <c r="B564" s="982" t="s">
        <v>4548</v>
      </c>
      <c r="C564" s="982">
        <v>4</v>
      </c>
      <c r="D564" s="983" t="s">
        <v>1274</v>
      </c>
      <c r="E564" s="984"/>
      <c r="F564" s="939" t="s">
        <v>8614</v>
      </c>
      <c r="G564" s="668">
        <v>0.2</v>
      </c>
      <c r="H564" s="966">
        <v>0.15</v>
      </c>
      <c r="I564" s="956">
        <v>0.15</v>
      </c>
      <c r="J564" s="578"/>
      <c r="K564" s="651"/>
      <c r="L564" s="869">
        <f t="shared" si="42"/>
        <v>0</v>
      </c>
      <c r="M564" s="864"/>
      <c r="N564" s="579"/>
      <c r="O564" s="861">
        <f t="shared" si="40"/>
        <v>0</v>
      </c>
      <c r="P564" s="1049">
        <v>9</v>
      </c>
      <c r="Q564" s="652"/>
      <c r="R564" s="862">
        <f t="shared" si="41"/>
        <v>1.3499999999999999</v>
      </c>
      <c r="S564" s="536">
        <f t="shared" si="43"/>
        <v>9</v>
      </c>
      <c r="T564" s="536"/>
      <c r="U564" s="537">
        <f t="shared" si="44"/>
        <v>1.3499999999999999</v>
      </c>
    </row>
    <row r="565" spans="1:21" ht="10.199999999999999" x14ac:dyDescent="0.2">
      <c r="A565" s="981" t="s">
        <v>280</v>
      </c>
      <c r="B565" s="982" t="s">
        <v>4548</v>
      </c>
      <c r="C565" s="982">
        <v>4</v>
      </c>
      <c r="D565" s="983" t="s">
        <v>142</v>
      </c>
      <c r="E565" s="984"/>
      <c r="F565" s="939" t="s">
        <v>8614</v>
      </c>
      <c r="G565" s="668">
        <v>0.3</v>
      </c>
      <c r="H565" s="966">
        <v>0.15</v>
      </c>
      <c r="I565" s="956">
        <v>0.3</v>
      </c>
      <c r="J565" s="578"/>
      <c r="K565" s="651"/>
      <c r="L565" s="869">
        <f t="shared" si="42"/>
        <v>0</v>
      </c>
      <c r="M565" s="440">
        <v>2</v>
      </c>
      <c r="N565" s="579"/>
      <c r="O565" s="861">
        <f t="shared" si="40"/>
        <v>0.3</v>
      </c>
      <c r="P565" s="1049">
        <v>3</v>
      </c>
      <c r="Q565" s="652"/>
      <c r="R565" s="862">
        <f t="shared" si="41"/>
        <v>0.89999999999999991</v>
      </c>
      <c r="S565" s="536">
        <f t="shared" si="43"/>
        <v>5</v>
      </c>
      <c r="T565" s="536"/>
      <c r="U565" s="537">
        <f t="shared" si="44"/>
        <v>1.2</v>
      </c>
    </row>
    <row r="566" spans="1:21" ht="10.199999999999999" x14ac:dyDescent="0.2">
      <c r="A566" s="981" t="s">
        <v>281</v>
      </c>
      <c r="B566" s="982" t="s">
        <v>4548</v>
      </c>
      <c r="C566" s="982">
        <v>4</v>
      </c>
      <c r="D566" s="983" t="s">
        <v>142</v>
      </c>
      <c r="E566" s="984"/>
      <c r="F566" s="939" t="s">
        <v>8614</v>
      </c>
      <c r="G566" s="668">
        <v>0.2</v>
      </c>
      <c r="H566" s="966">
        <v>0.15</v>
      </c>
      <c r="I566" s="956">
        <v>0.15</v>
      </c>
      <c r="J566" s="578"/>
      <c r="K566" s="651"/>
      <c r="L566" s="869">
        <f t="shared" si="42"/>
        <v>0</v>
      </c>
      <c r="M566" s="440">
        <v>1</v>
      </c>
      <c r="N566" s="579"/>
      <c r="O566" s="861">
        <f t="shared" si="40"/>
        <v>0.15</v>
      </c>
      <c r="P566" s="1049">
        <v>8</v>
      </c>
      <c r="Q566" s="652"/>
      <c r="R566" s="862">
        <f t="shared" si="41"/>
        <v>1.2</v>
      </c>
      <c r="S566" s="536">
        <f t="shared" si="43"/>
        <v>9</v>
      </c>
      <c r="T566" s="536"/>
      <c r="U566" s="537">
        <f t="shared" si="44"/>
        <v>1.3499999999999999</v>
      </c>
    </row>
    <row r="567" spans="1:21" ht="10.199999999999999" x14ac:dyDescent="0.2">
      <c r="A567" s="981" t="s">
        <v>282</v>
      </c>
      <c r="B567" s="982" t="s">
        <v>4548</v>
      </c>
      <c r="C567" s="982">
        <v>4</v>
      </c>
      <c r="D567" s="983" t="s">
        <v>3844</v>
      </c>
      <c r="E567" s="984"/>
      <c r="F567" s="939" t="s">
        <v>8614</v>
      </c>
      <c r="G567" s="668">
        <v>0.2</v>
      </c>
      <c r="H567" s="966">
        <v>0.15</v>
      </c>
      <c r="I567" s="956">
        <v>0.15</v>
      </c>
      <c r="J567" s="1051">
        <v>1</v>
      </c>
      <c r="K567" s="651"/>
      <c r="L567" s="869">
        <f t="shared" si="42"/>
        <v>0.2</v>
      </c>
      <c r="M567" s="864"/>
      <c r="N567" s="579"/>
      <c r="O567" s="861">
        <f t="shared" si="40"/>
        <v>0</v>
      </c>
      <c r="P567" s="1049">
        <v>9</v>
      </c>
      <c r="Q567" s="652"/>
      <c r="R567" s="862">
        <f t="shared" si="41"/>
        <v>1.3499999999999999</v>
      </c>
      <c r="S567" s="536">
        <f t="shared" si="43"/>
        <v>10</v>
      </c>
      <c r="T567" s="536"/>
      <c r="U567" s="537">
        <f t="shared" si="44"/>
        <v>1.5499999999999998</v>
      </c>
    </row>
    <row r="568" spans="1:21" ht="10.199999999999999" x14ac:dyDescent="0.2">
      <c r="A568" s="981" t="s">
        <v>283</v>
      </c>
      <c r="B568" s="982" t="s">
        <v>4548</v>
      </c>
      <c r="C568" s="982">
        <v>4</v>
      </c>
      <c r="D568" s="983" t="s">
        <v>3969</v>
      </c>
      <c r="E568" s="984"/>
      <c r="F568" s="939" t="s">
        <v>8614</v>
      </c>
      <c r="G568" s="668">
        <v>0.2</v>
      </c>
      <c r="H568" s="966">
        <v>0.15</v>
      </c>
      <c r="I568" s="956">
        <v>0.15</v>
      </c>
      <c r="J568" s="578"/>
      <c r="K568" s="651"/>
      <c r="L568" s="869">
        <f t="shared" si="42"/>
        <v>0</v>
      </c>
      <c r="M568" s="440">
        <v>2</v>
      </c>
      <c r="N568" s="579"/>
      <c r="O568" s="861">
        <f t="shared" si="40"/>
        <v>0.3</v>
      </c>
      <c r="P568" s="1049">
        <v>9</v>
      </c>
      <c r="Q568" s="652"/>
      <c r="R568" s="862">
        <f t="shared" si="41"/>
        <v>1.3499999999999999</v>
      </c>
      <c r="S568" s="536">
        <f t="shared" si="43"/>
        <v>11</v>
      </c>
      <c r="T568" s="536"/>
      <c r="U568" s="537">
        <f t="shared" si="44"/>
        <v>1.65</v>
      </c>
    </row>
    <row r="569" spans="1:21" ht="10.199999999999999" x14ac:dyDescent="0.2">
      <c r="A569" s="981" t="s">
        <v>284</v>
      </c>
      <c r="B569" s="982" t="s">
        <v>4548</v>
      </c>
      <c r="C569" s="982">
        <v>4</v>
      </c>
      <c r="D569" s="983" t="s">
        <v>3874</v>
      </c>
      <c r="E569" s="984"/>
      <c r="F569" s="939" t="s">
        <v>8615</v>
      </c>
      <c r="G569" s="668">
        <v>0.2</v>
      </c>
      <c r="H569" s="966">
        <v>0.15</v>
      </c>
      <c r="I569" s="956">
        <v>0.15</v>
      </c>
      <c r="J569" s="578"/>
      <c r="K569" s="651"/>
      <c r="L569" s="869">
        <f t="shared" si="42"/>
        <v>0</v>
      </c>
      <c r="M569" s="440">
        <v>2</v>
      </c>
      <c r="N569" s="579"/>
      <c r="O569" s="861">
        <f t="shared" si="40"/>
        <v>0.3</v>
      </c>
      <c r="P569" s="1049">
        <v>9</v>
      </c>
      <c r="Q569" s="652"/>
      <c r="R569" s="862">
        <f t="shared" si="41"/>
        <v>1.3499999999999999</v>
      </c>
      <c r="S569" s="536">
        <f t="shared" si="43"/>
        <v>11</v>
      </c>
      <c r="T569" s="536"/>
      <c r="U569" s="537">
        <f t="shared" si="44"/>
        <v>1.65</v>
      </c>
    </row>
    <row r="570" spans="1:21" ht="10.199999999999999" x14ac:dyDescent="0.2">
      <c r="A570" s="981" t="s">
        <v>285</v>
      </c>
      <c r="B570" s="982" t="s">
        <v>4548</v>
      </c>
      <c r="C570" s="982">
        <v>4</v>
      </c>
      <c r="D570" s="983" t="s">
        <v>3874</v>
      </c>
      <c r="E570" s="984"/>
      <c r="F570" s="939" t="s">
        <v>8615</v>
      </c>
      <c r="G570" s="668">
        <v>0.2</v>
      </c>
      <c r="H570" s="966">
        <v>0.15</v>
      </c>
      <c r="I570" s="956">
        <v>0.15</v>
      </c>
      <c r="J570" s="1051">
        <v>4</v>
      </c>
      <c r="K570" s="651"/>
      <c r="L570" s="869">
        <f t="shared" si="42"/>
        <v>0.8</v>
      </c>
      <c r="M570" s="440">
        <v>4</v>
      </c>
      <c r="N570" s="579"/>
      <c r="O570" s="861">
        <f t="shared" si="40"/>
        <v>0.6</v>
      </c>
      <c r="P570" s="1049">
        <v>9</v>
      </c>
      <c r="Q570" s="652"/>
      <c r="R570" s="862">
        <f t="shared" si="41"/>
        <v>1.3499999999999999</v>
      </c>
      <c r="S570" s="536">
        <f t="shared" si="43"/>
        <v>17</v>
      </c>
      <c r="T570" s="536"/>
      <c r="U570" s="537">
        <f t="shared" si="44"/>
        <v>2.75</v>
      </c>
    </row>
    <row r="571" spans="1:21" ht="10.199999999999999" x14ac:dyDescent="0.2">
      <c r="A571" s="981" t="s">
        <v>286</v>
      </c>
      <c r="B571" s="982" t="s">
        <v>4548</v>
      </c>
      <c r="C571" s="982">
        <v>4</v>
      </c>
      <c r="D571" s="983" t="s">
        <v>3845</v>
      </c>
      <c r="E571" s="984" t="s">
        <v>3811</v>
      </c>
      <c r="F571" s="939" t="s">
        <v>8615</v>
      </c>
      <c r="G571" s="668">
        <v>0.2</v>
      </c>
      <c r="H571" s="966">
        <v>0.15</v>
      </c>
      <c r="I571" s="956">
        <v>0.15</v>
      </c>
      <c r="J571" s="1051">
        <v>2</v>
      </c>
      <c r="K571" s="651"/>
      <c r="L571" s="869">
        <f t="shared" si="42"/>
        <v>0.4</v>
      </c>
      <c r="M571" s="440">
        <v>1</v>
      </c>
      <c r="N571" s="579"/>
      <c r="O571" s="861">
        <f t="shared" si="40"/>
        <v>0.15</v>
      </c>
      <c r="P571" s="1049">
        <v>9</v>
      </c>
      <c r="Q571" s="652"/>
      <c r="R571" s="862">
        <f t="shared" si="41"/>
        <v>1.3499999999999999</v>
      </c>
      <c r="S571" s="536">
        <f t="shared" si="43"/>
        <v>12</v>
      </c>
      <c r="T571" s="536"/>
      <c r="U571" s="537">
        <f t="shared" si="44"/>
        <v>1.9</v>
      </c>
    </row>
    <row r="572" spans="1:21" ht="10.199999999999999" x14ac:dyDescent="0.2">
      <c r="A572" s="981" t="s">
        <v>287</v>
      </c>
      <c r="B572" s="982" t="s">
        <v>4548</v>
      </c>
      <c r="C572" s="982">
        <v>4</v>
      </c>
      <c r="D572" s="983" t="s">
        <v>3970</v>
      </c>
      <c r="E572" s="984" t="s">
        <v>3830</v>
      </c>
      <c r="F572" s="939" t="s">
        <v>8615</v>
      </c>
      <c r="G572" s="668">
        <v>0.3</v>
      </c>
      <c r="H572" s="966">
        <v>0.15</v>
      </c>
      <c r="I572" s="956">
        <v>0.3</v>
      </c>
      <c r="J572" s="578"/>
      <c r="K572" s="651"/>
      <c r="L572" s="869">
        <f t="shared" si="42"/>
        <v>0</v>
      </c>
      <c r="M572" s="440">
        <v>1</v>
      </c>
      <c r="N572" s="579"/>
      <c r="O572" s="861">
        <f t="shared" si="40"/>
        <v>0.15</v>
      </c>
      <c r="P572" s="1049">
        <v>1</v>
      </c>
      <c r="Q572" s="652"/>
      <c r="R572" s="862">
        <f t="shared" si="41"/>
        <v>0.3</v>
      </c>
      <c r="S572" s="536">
        <f t="shared" si="43"/>
        <v>2</v>
      </c>
      <c r="T572" s="536"/>
      <c r="U572" s="537">
        <f t="shared" si="44"/>
        <v>0.44999999999999996</v>
      </c>
    </row>
    <row r="573" spans="1:21" ht="10.199999999999999" x14ac:dyDescent="0.2">
      <c r="A573" s="981" t="s">
        <v>288</v>
      </c>
      <c r="B573" s="982" t="s">
        <v>4548</v>
      </c>
      <c r="C573" s="982">
        <v>4</v>
      </c>
      <c r="D573" s="983" t="s">
        <v>3925</v>
      </c>
      <c r="E573" s="984" t="s">
        <v>3824</v>
      </c>
      <c r="F573" s="939" t="s">
        <v>8615</v>
      </c>
      <c r="G573" s="668">
        <v>1</v>
      </c>
      <c r="H573" s="966">
        <v>0.3</v>
      </c>
      <c r="I573" s="956">
        <v>0.9</v>
      </c>
      <c r="J573" s="578"/>
      <c r="K573" s="651"/>
      <c r="L573" s="869">
        <f t="shared" si="42"/>
        <v>0</v>
      </c>
      <c r="M573" s="864"/>
      <c r="N573" s="579"/>
      <c r="O573" s="861">
        <f t="shared" si="40"/>
        <v>0</v>
      </c>
      <c r="P573" s="1049">
        <v>4</v>
      </c>
      <c r="Q573" s="652"/>
      <c r="R573" s="862">
        <f t="shared" si="41"/>
        <v>3.6</v>
      </c>
      <c r="S573" s="536">
        <f t="shared" si="43"/>
        <v>4</v>
      </c>
      <c r="T573" s="536"/>
      <c r="U573" s="537">
        <f t="shared" si="44"/>
        <v>3.6</v>
      </c>
    </row>
    <row r="574" spans="1:21" ht="10.199999999999999" x14ac:dyDescent="0.2">
      <c r="A574" s="981" t="s">
        <v>289</v>
      </c>
      <c r="B574" s="982" t="s">
        <v>4548</v>
      </c>
      <c r="C574" s="982">
        <v>4</v>
      </c>
      <c r="D574" s="983" t="s">
        <v>3846</v>
      </c>
      <c r="E574" s="984" t="s">
        <v>3813</v>
      </c>
      <c r="F574" s="939" t="s">
        <v>8615</v>
      </c>
      <c r="G574" s="949">
        <v>0.2</v>
      </c>
      <c r="H574" s="966">
        <v>0.15</v>
      </c>
      <c r="I574" s="956">
        <v>0.15</v>
      </c>
      <c r="J574" s="578"/>
      <c r="K574" s="651"/>
      <c r="L574" s="869">
        <f t="shared" si="42"/>
        <v>0</v>
      </c>
      <c r="M574" s="864"/>
      <c r="N574" s="579"/>
      <c r="O574" s="861">
        <f t="shared" si="40"/>
        <v>0</v>
      </c>
      <c r="P574" s="1049">
        <v>9</v>
      </c>
      <c r="Q574" s="652"/>
      <c r="R574" s="862">
        <f t="shared" si="41"/>
        <v>1.3499999999999999</v>
      </c>
      <c r="S574" s="536">
        <f t="shared" si="43"/>
        <v>9</v>
      </c>
      <c r="T574" s="536"/>
      <c r="U574" s="537">
        <f t="shared" si="44"/>
        <v>1.3499999999999999</v>
      </c>
    </row>
    <row r="575" spans="1:21" ht="10.199999999999999" x14ac:dyDescent="0.2">
      <c r="A575" s="981" t="s">
        <v>290</v>
      </c>
      <c r="B575" s="982" t="s">
        <v>4548</v>
      </c>
      <c r="C575" s="982">
        <v>4</v>
      </c>
      <c r="D575" s="983" t="s">
        <v>3847</v>
      </c>
      <c r="E575" s="984" t="s">
        <v>3812</v>
      </c>
      <c r="F575" s="939" t="s">
        <v>8614</v>
      </c>
      <c r="G575" s="668">
        <v>0.4</v>
      </c>
      <c r="H575" s="966">
        <v>0.15</v>
      </c>
      <c r="I575" s="956">
        <v>0.3</v>
      </c>
      <c r="J575" s="578"/>
      <c r="K575" s="651"/>
      <c r="L575" s="869">
        <f t="shared" si="42"/>
        <v>0</v>
      </c>
      <c r="M575" s="864"/>
      <c r="N575" s="579"/>
      <c r="O575" s="861">
        <f t="shared" si="40"/>
        <v>0</v>
      </c>
      <c r="P575" s="1049">
        <v>8</v>
      </c>
      <c r="Q575" s="652"/>
      <c r="R575" s="862">
        <f t="shared" si="41"/>
        <v>2.4</v>
      </c>
      <c r="S575" s="536">
        <f t="shared" si="43"/>
        <v>8</v>
      </c>
      <c r="T575" s="536"/>
      <c r="U575" s="537">
        <f t="shared" si="44"/>
        <v>2.4</v>
      </c>
    </row>
    <row r="576" spans="1:21" ht="10.199999999999999" x14ac:dyDescent="0.2">
      <c r="A576" s="981" t="s">
        <v>291</v>
      </c>
      <c r="B576" s="982" t="s">
        <v>4548</v>
      </c>
      <c r="C576" s="982">
        <v>4</v>
      </c>
      <c r="D576" s="983" t="s">
        <v>3971</v>
      </c>
      <c r="E576" s="984" t="s">
        <v>3811</v>
      </c>
      <c r="F576" s="939" t="s">
        <v>8614</v>
      </c>
      <c r="G576" s="668">
        <v>1.1000000000000001</v>
      </c>
      <c r="H576" s="966">
        <v>0.5</v>
      </c>
      <c r="I576" s="956">
        <v>0.7</v>
      </c>
      <c r="J576" s="578"/>
      <c r="K576" s="651"/>
      <c r="L576" s="869">
        <f t="shared" si="42"/>
        <v>0</v>
      </c>
      <c r="M576" s="864"/>
      <c r="N576" s="579"/>
      <c r="O576" s="861">
        <f t="shared" si="40"/>
        <v>0</v>
      </c>
      <c r="P576" s="1049">
        <v>9</v>
      </c>
      <c r="Q576" s="652"/>
      <c r="R576" s="862">
        <f t="shared" si="41"/>
        <v>6.3</v>
      </c>
      <c r="S576" s="536">
        <f t="shared" si="43"/>
        <v>9</v>
      </c>
      <c r="T576" s="536"/>
      <c r="U576" s="537">
        <f t="shared" si="44"/>
        <v>6.3</v>
      </c>
    </row>
    <row r="577" spans="1:21" ht="10.199999999999999" x14ac:dyDescent="0.2">
      <c r="A577" s="981" t="s">
        <v>292</v>
      </c>
      <c r="B577" s="982" t="s">
        <v>4548</v>
      </c>
      <c r="C577" s="982">
        <v>4</v>
      </c>
      <c r="D577" s="983" t="s">
        <v>3847</v>
      </c>
      <c r="E577" s="984" t="s">
        <v>3812</v>
      </c>
      <c r="F577" s="939" t="s">
        <v>8614</v>
      </c>
      <c r="G577" s="668">
        <v>0.3</v>
      </c>
      <c r="H577" s="966">
        <v>0.15</v>
      </c>
      <c r="I577" s="956">
        <v>0.3</v>
      </c>
      <c r="J577" s="578"/>
      <c r="K577" s="651"/>
      <c r="L577" s="869">
        <f t="shared" si="42"/>
        <v>0</v>
      </c>
      <c r="M577" s="440">
        <v>2</v>
      </c>
      <c r="N577" s="579"/>
      <c r="O577" s="861">
        <f t="shared" si="40"/>
        <v>0.3</v>
      </c>
      <c r="P577" s="1049">
        <v>4</v>
      </c>
      <c r="Q577" s="652"/>
      <c r="R577" s="862">
        <f t="shared" si="41"/>
        <v>1.2</v>
      </c>
      <c r="S577" s="536">
        <f t="shared" si="43"/>
        <v>6</v>
      </c>
      <c r="T577" s="536"/>
      <c r="U577" s="537">
        <f t="shared" si="44"/>
        <v>1.5</v>
      </c>
    </row>
    <row r="578" spans="1:21" ht="10.199999999999999" x14ac:dyDescent="0.2">
      <c r="A578" s="981" t="s">
        <v>293</v>
      </c>
      <c r="B578" s="982" t="s">
        <v>4548</v>
      </c>
      <c r="C578" s="982">
        <v>4</v>
      </c>
      <c r="D578" s="983" t="s">
        <v>3971</v>
      </c>
      <c r="E578" s="984" t="s">
        <v>3811</v>
      </c>
      <c r="F578" s="939" t="s">
        <v>8614</v>
      </c>
      <c r="G578" s="668">
        <v>0.3</v>
      </c>
      <c r="H578" s="966">
        <v>0.15</v>
      </c>
      <c r="I578" s="956">
        <v>0.3</v>
      </c>
      <c r="J578" s="578"/>
      <c r="K578" s="651"/>
      <c r="L578" s="869">
        <f t="shared" si="42"/>
        <v>0</v>
      </c>
      <c r="M578" s="864"/>
      <c r="N578" s="579"/>
      <c r="O578" s="861">
        <f t="shared" si="40"/>
        <v>0</v>
      </c>
      <c r="P578" s="1049">
        <v>8</v>
      </c>
      <c r="Q578" s="652"/>
      <c r="R578" s="862">
        <f t="shared" si="41"/>
        <v>2.4</v>
      </c>
      <c r="S578" s="536">
        <f t="shared" si="43"/>
        <v>8</v>
      </c>
      <c r="T578" s="536"/>
      <c r="U578" s="537">
        <f t="shared" si="44"/>
        <v>2.4</v>
      </c>
    </row>
    <row r="579" spans="1:21" ht="10.199999999999999" x14ac:dyDescent="0.2">
      <c r="A579" s="981" t="s">
        <v>294</v>
      </c>
      <c r="B579" s="982" t="s">
        <v>4548</v>
      </c>
      <c r="C579" s="982">
        <v>4</v>
      </c>
      <c r="D579" s="983" t="s">
        <v>3848</v>
      </c>
      <c r="E579" s="984" t="s">
        <v>3892</v>
      </c>
      <c r="F579" s="939" t="s">
        <v>8616</v>
      </c>
      <c r="G579" s="668">
        <v>0.3</v>
      </c>
      <c r="H579" s="965">
        <v>0.15</v>
      </c>
      <c r="I579" s="956">
        <v>0.3</v>
      </c>
      <c r="J579" s="578"/>
      <c r="K579" s="651"/>
      <c r="L579" s="869">
        <f t="shared" si="42"/>
        <v>0</v>
      </c>
      <c r="M579" s="864"/>
      <c r="N579" s="579"/>
      <c r="O579" s="861">
        <f t="shared" si="40"/>
        <v>0</v>
      </c>
      <c r="P579" s="1049">
        <v>8</v>
      </c>
      <c r="Q579" s="652"/>
      <c r="R579" s="862">
        <f t="shared" si="41"/>
        <v>2.4</v>
      </c>
      <c r="S579" s="536">
        <f t="shared" si="43"/>
        <v>8</v>
      </c>
      <c r="T579" s="536"/>
      <c r="U579" s="537">
        <f t="shared" si="44"/>
        <v>2.4</v>
      </c>
    </row>
    <row r="580" spans="1:21" ht="10.199999999999999" x14ac:dyDescent="0.2">
      <c r="A580" s="981" t="s">
        <v>295</v>
      </c>
      <c r="B580" s="982" t="s">
        <v>4548</v>
      </c>
      <c r="C580" s="982">
        <v>4</v>
      </c>
      <c r="D580" s="983" t="s">
        <v>3938</v>
      </c>
      <c r="E580" s="984" t="s">
        <v>12892</v>
      </c>
      <c r="F580" s="939" t="s">
        <v>8616</v>
      </c>
      <c r="G580" s="668">
        <v>5.2</v>
      </c>
      <c r="H580" s="965">
        <v>3.2</v>
      </c>
      <c r="I580" s="956">
        <v>4.5</v>
      </c>
      <c r="J580" s="578"/>
      <c r="K580" s="651"/>
      <c r="L580" s="869">
        <f t="shared" si="42"/>
        <v>0</v>
      </c>
      <c r="M580" s="440">
        <v>2</v>
      </c>
      <c r="N580" s="579"/>
      <c r="O580" s="861">
        <f t="shared" si="40"/>
        <v>6.4</v>
      </c>
      <c r="P580" s="577"/>
      <c r="Q580" s="652"/>
      <c r="R580" s="862">
        <f t="shared" si="41"/>
        <v>0</v>
      </c>
      <c r="S580" s="536">
        <f t="shared" si="43"/>
        <v>2</v>
      </c>
      <c r="T580" s="536"/>
      <c r="U580" s="537">
        <f t="shared" si="44"/>
        <v>6.4</v>
      </c>
    </row>
    <row r="581" spans="1:21" ht="10.199999999999999" x14ac:dyDescent="0.2">
      <c r="A581" s="981" t="s">
        <v>296</v>
      </c>
      <c r="B581" s="982">
        <v>1941</v>
      </c>
      <c r="C581" s="982">
        <v>4</v>
      </c>
      <c r="D581" s="983" t="s">
        <v>3973</v>
      </c>
      <c r="E581" s="984"/>
      <c r="F581" s="939" t="s">
        <v>8617</v>
      </c>
      <c r="G581" s="668">
        <v>3</v>
      </c>
      <c r="H581" s="965">
        <v>2</v>
      </c>
      <c r="I581" s="956">
        <v>3</v>
      </c>
      <c r="J581" s="578"/>
      <c r="K581" s="651"/>
      <c r="L581" s="869">
        <f t="shared" si="42"/>
        <v>0</v>
      </c>
      <c r="M581" s="440">
        <v>1</v>
      </c>
      <c r="N581" s="579"/>
      <c r="O581" s="861">
        <f t="shared" ref="O581:O644" si="45">H581*M581</f>
        <v>2</v>
      </c>
      <c r="P581" s="577"/>
      <c r="Q581" s="652"/>
      <c r="R581" s="862">
        <f t="shared" ref="R581:R644" si="46">I581*P581</f>
        <v>0</v>
      </c>
      <c r="S581" s="536">
        <f t="shared" si="43"/>
        <v>1</v>
      </c>
      <c r="T581" s="536"/>
      <c r="U581" s="537">
        <f t="shared" si="44"/>
        <v>2</v>
      </c>
    </row>
    <row r="582" spans="1:21" ht="10.199999999999999" x14ac:dyDescent="0.2">
      <c r="A582" s="981" t="s">
        <v>297</v>
      </c>
      <c r="B582" s="982">
        <v>1941</v>
      </c>
      <c r="C582" s="982">
        <v>4</v>
      </c>
      <c r="D582" s="983" t="s">
        <v>3952</v>
      </c>
      <c r="E582" s="984"/>
      <c r="F582" s="939" t="s">
        <v>8618</v>
      </c>
      <c r="G582" s="668">
        <v>3</v>
      </c>
      <c r="H582" s="965">
        <v>2</v>
      </c>
      <c r="I582" s="956">
        <v>3</v>
      </c>
      <c r="J582" s="578"/>
      <c r="K582" s="651"/>
      <c r="L582" s="869">
        <f t="shared" ref="L582:L645" si="47">G582*J582</f>
        <v>0</v>
      </c>
      <c r="M582" s="440">
        <v>1</v>
      </c>
      <c r="N582" s="579"/>
      <c r="O582" s="861">
        <f t="shared" si="45"/>
        <v>2</v>
      </c>
      <c r="P582" s="577"/>
      <c r="Q582" s="652"/>
      <c r="R582" s="862">
        <f t="shared" si="46"/>
        <v>0</v>
      </c>
      <c r="S582" s="536">
        <f t="shared" ref="S582:S645" si="48">J582+M582+P582</f>
        <v>1</v>
      </c>
      <c r="T582" s="536"/>
      <c r="U582" s="537">
        <f t="shared" ref="U582:U645" si="49">L582+O582+R582</f>
        <v>2</v>
      </c>
    </row>
    <row r="583" spans="1:21" ht="10.199999999999999" x14ac:dyDescent="0.2">
      <c r="A583" s="981" t="s">
        <v>298</v>
      </c>
      <c r="B583" s="982">
        <v>1941</v>
      </c>
      <c r="C583" s="982">
        <v>4</v>
      </c>
      <c r="D583" s="983" t="s">
        <v>3974</v>
      </c>
      <c r="E583" s="984"/>
      <c r="F583" s="939" t="s">
        <v>8619</v>
      </c>
      <c r="G583" s="668">
        <v>3</v>
      </c>
      <c r="H583" s="965">
        <v>2</v>
      </c>
      <c r="I583" s="956">
        <v>3</v>
      </c>
      <c r="J583" s="578"/>
      <c r="K583" s="651"/>
      <c r="L583" s="869">
        <f t="shared" si="47"/>
        <v>0</v>
      </c>
      <c r="M583" s="864"/>
      <c r="N583" s="579"/>
      <c r="O583" s="861">
        <f t="shared" si="45"/>
        <v>0</v>
      </c>
      <c r="P583" s="577"/>
      <c r="Q583" s="652"/>
      <c r="R583" s="862">
        <f t="shared" si="46"/>
        <v>0</v>
      </c>
      <c r="S583" s="536">
        <f t="shared" si="48"/>
        <v>0</v>
      </c>
      <c r="T583" s="536"/>
      <c r="U583" s="537">
        <f t="shared" si="49"/>
        <v>0</v>
      </c>
    </row>
    <row r="584" spans="1:21" ht="10.199999999999999" x14ac:dyDescent="0.2">
      <c r="A584" s="981" t="s">
        <v>299</v>
      </c>
      <c r="B584" s="982">
        <v>1941</v>
      </c>
      <c r="C584" s="982">
        <v>4</v>
      </c>
      <c r="D584" s="983" t="s">
        <v>3949</v>
      </c>
      <c r="E584" s="984"/>
      <c r="F584" s="939" t="s">
        <v>8620</v>
      </c>
      <c r="G584" s="668">
        <v>3</v>
      </c>
      <c r="H584" s="965">
        <v>2</v>
      </c>
      <c r="I584" s="956">
        <v>3</v>
      </c>
      <c r="J584" s="578"/>
      <c r="K584" s="651"/>
      <c r="L584" s="869">
        <f t="shared" si="47"/>
        <v>0</v>
      </c>
      <c r="M584" s="864"/>
      <c r="N584" s="579"/>
      <c r="O584" s="861">
        <f t="shared" si="45"/>
        <v>0</v>
      </c>
      <c r="P584" s="577"/>
      <c r="Q584" s="652"/>
      <c r="R584" s="862">
        <f t="shared" si="46"/>
        <v>0</v>
      </c>
      <c r="S584" s="536">
        <f t="shared" si="48"/>
        <v>0</v>
      </c>
      <c r="T584" s="536"/>
      <c r="U584" s="537">
        <f t="shared" si="49"/>
        <v>0</v>
      </c>
    </row>
    <row r="585" spans="1:21" ht="10.199999999999999" x14ac:dyDescent="0.2">
      <c r="A585" s="981" t="s">
        <v>300</v>
      </c>
      <c r="B585" s="982">
        <v>1941</v>
      </c>
      <c r="C585" s="982">
        <v>4</v>
      </c>
      <c r="D585" s="983" t="s">
        <v>3958</v>
      </c>
      <c r="E585" s="984"/>
      <c r="F585" s="939" t="s">
        <v>8621</v>
      </c>
      <c r="G585" s="668">
        <v>3</v>
      </c>
      <c r="H585" s="965">
        <v>2</v>
      </c>
      <c r="I585" s="956">
        <v>3</v>
      </c>
      <c r="J585" s="578"/>
      <c r="K585" s="651"/>
      <c r="L585" s="869">
        <f t="shared" si="47"/>
        <v>0</v>
      </c>
      <c r="M585" s="864"/>
      <c r="N585" s="579"/>
      <c r="O585" s="861">
        <f t="shared" si="45"/>
        <v>0</v>
      </c>
      <c r="P585" s="577"/>
      <c r="Q585" s="652"/>
      <c r="R585" s="862">
        <f t="shared" si="46"/>
        <v>0</v>
      </c>
      <c r="S585" s="536">
        <f t="shared" si="48"/>
        <v>0</v>
      </c>
      <c r="T585" s="536"/>
      <c r="U585" s="537">
        <f t="shared" si="49"/>
        <v>0</v>
      </c>
    </row>
    <row r="586" spans="1:21" ht="10.199999999999999" x14ac:dyDescent="0.2">
      <c r="A586" s="981" t="s">
        <v>301</v>
      </c>
      <c r="B586" s="982">
        <v>1941</v>
      </c>
      <c r="C586" s="982">
        <v>4</v>
      </c>
      <c r="D586" s="983" t="s">
        <v>3867</v>
      </c>
      <c r="E586" s="984"/>
      <c r="F586" s="939" t="s">
        <v>8622</v>
      </c>
      <c r="G586" s="668">
        <v>3</v>
      </c>
      <c r="H586" s="965">
        <v>2</v>
      </c>
      <c r="I586" s="956">
        <v>3</v>
      </c>
      <c r="J586" s="578"/>
      <c r="K586" s="651"/>
      <c r="L586" s="869">
        <f t="shared" si="47"/>
        <v>0</v>
      </c>
      <c r="M586" s="864"/>
      <c r="N586" s="579"/>
      <c r="O586" s="861">
        <f t="shared" si="45"/>
        <v>0</v>
      </c>
      <c r="P586" s="577"/>
      <c r="Q586" s="652"/>
      <c r="R586" s="862">
        <f t="shared" si="46"/>
        <v>0</v>
      </c>
      <c r="S586" s="536">
        <f t="shared" si="48"/>
        <v>0</v>
      </c>
      <c r="T586" s="536"/>
      <c r="U586" s="537">
        <f t="shared" si="49"/>
        <v>0</v>
      </c>
    </row>
    <row r="587" spans="1:21" ht="10.199999999999999" x14ac:dyDescent="0.2">
      <c r="A587" s="981" t="s">
        <v>302</v>
      </c>
      <c r="B587" s="982">
        <v>1941</v>
      </c>
      <c r="C587" s="982">
        <v>4</v>
      </c>
      <c r="D587" s="983" t="s">
        <v>3961</v>
      </c>
      <c r="E587" s="984"/>
      <c r="F587" s="939" t="s">
        <v>8623</v>
      </c>
      <c r="G587" s="668">
        <v>3</v>
      </c>
      <c r="H587" s="965">
        <v>2</v>
      </c>
      <c r="I587" s="956">
        <v>3</v>
      </c>
      <c r="J587" s="578"/>
      <c r="K587" s="651"/>
      <c r="L587" s="869">
        <f t="shared" si="47"/>
        <v>0</v>
      </c>
      <c r="M587" s="864"/>
      <c r="N587" s="579"/>
      <c r="O587" s="861">
        <f t="shared" si="45"/>
        <v>0</v>
      </c>
      <c r="P587" s="577"/>
      <c r="Q587" s="652"/>
      <c r="R587" s="862">
        <f t="shared" si="46"/>
        <v>0</v>
      </c>
      <c r="S587" s="536">
        <f t="shared" si="48"/>
        <v>0</v>
      </c>
      <c r="T587" s="536"/>
      <c r="U587" s="537">
        <f t="shared" si="49"/>
        <v>0</v>
      </c>
    </row>
    <row r="588" spans="1:21" ht="10.199999999999999" x14ac:dyDescent="0.2">
      <c r="A588" s="981" t="s">
        <v>303</v>
      </c>
      <c r="B588" s="982">
        <v>1941</v>
      </c>
      <c r="C588" s="982">
        <v>4</v>
      </c>
      <c r="D588" s="983" t="s">
        <v>3975</v>
      </c>
      <c r="E588" s="984"/>
      <c r="F588" s="939" t="s">
        <v>8624</v>
      </c>
      <c r="G588" s="668">
        <v>3.5</v>
      </c>
      <c r="H588" s="965">
        <v>2</v>
      </c>
      <c r="I588" s="956">
        <v>3.5</v>
      </c>
      <c r="J588" s="578"/>
      <c r="K588" s="651"/>
      <c r="L588" s="869">
        <f t="shared" si="47"/>
        <v>0</v>
      </c>
      <c r="M588" s="864"/>
      <c r="N588" s="579"/>
      <c r="O588" s="861">
        <f t="shared" si="45"/>
        <v>0</v>
      </c>
      <c r="P588" s="577"/>
      <c r="Q588" s="652"/>
      <c r="R588" s="862">
        <f t="shared" si="46"/>
        <v>0</v>
      </c>
      <c r="S588" s="536">
        <f t="shared" si="48"/>
        <v>0</v>
      </c>
      <c r="T588" s="536"/>
      <c r="U588" s="537">
        <f t="shared" si="49"/>
        <v>0</v>
      </c>
    </row>
    <row r="589" spans="1:21" ht="10.199999999999999" x14ac:dyDescent="0.2">
      <c r="A589" s="981" t="s">
        <v>304</v>
      </c>
      <c r="B589" s="982">
        <v>1941</v>
      </c>
      <c r="C589" s="982">
        <v>4</v>
      </c>
      <c r="D589" s="983" t="s">
        <v>3976</v>
      </c>
      <c r="E589" s="984"/>
      <c r="F589" s="939" t="s">
        <v>8625</v>
      </c>
      <c r="G589" s="668">
        <v>3.5</v>
      </c>
      <c r="H589" s="965">
        <v>2</v>
      </c>
      <c r="I589" s="956">
        <v>3.5</v>
      </c>
      <c r="J589" s="578"/>
      <c r="K589" s="651"/>
      <c r="L589" s="869">
        <f t="shared" si="47"/>
        <v>0</v>
      </c>
      <c r="M589" s="864"/>
      <c r="N589" s="579"/>
      <c r="O589" s="861">
        <f t="shared" si="45"/>
        <v>0</v>
      </c>
      <c r="P589" s="577"/>
      <c r="Q589" s="652"/>
      <c r="R589" s="862">
        <f t="shared" si="46"/>
        <v>0</v>
      </c>
      <c r="S589" s="536">
        <f t="shared" si="48"/>
        <v>0</v>
      </c>
      <c r="T589" s="536"/>
      <c r="U589" s="537">
        <f t="shared" si="49"/>
        <v>0</v>
      </c>
    </row>
    <row r="590" spans="1:21" ht="10.199999999999999" x14ac:dyDescent="0.2">
      <c r="A590" s="981" t="s">
        <v>305</v>
      </c>
      <c r="B590" s="982">
        <v>1941</v>
      </c>
      <c r="C590" s="982">
        <v>4</v>
      </c>
      <c r="D590" s="983" t="s">
        <v>3977</v>
      </c>
      <c r="E590" s="984"/>
      <c r="F590" s="939" t="s">
        <v>8626</v>
      </c>
      <c r="G590" s="668">
        <v>3.5</v>
      </c>
      <c r="H590" s="965">
        <v>2</v>
      </c>
      <c r="I590" s="956">
        <v>3.5</v>
      </c>
      <c r="J590" s="578"/>
      <c r="K590" s="651"/>
      <c r="L590" s="869">
        <f t="shared" si="47"/>
        <v>0</v>
      </c>
      <c r="M590" s="864"/>
      <c r="N590" s="579"/>
      <c r="O590" s="861">
        <f t="shared" si="45"/>
        <v>0</v>
      </c>
      <c r="P590" s="577"/>
      <c r="Q590" s="652"/>
      <c r="R590" s="862">
        <f t="shared" si="46"/>
        <v>0</v>
      </c>
      <c r="S590" s="536">
        <f t="shared" si="48"/>
        <v>0</v>
      </c>
      <c r="T590" s="536"/>
      <c r="U590" s="537">
        <f t="shared" si="49"/>
        <v>0</v>
      </c>
    </row>
    <row r="591" spans="1:21" ht="10.199999999999999" x14ac:dyDescent="0.2">
      <c r="A591" s="981" t="s">
        <v>306</v>
      </c>
      <c r="B591" s="982">
        <v>1941</v>
      </c>
      <c r="C591" s="982">
        <v>4</v>
      </c>
      <c r="D591" s="983" t="s">
        <v>3978</v>
      </c>
      <c r="E591" s="984"/>
      <c r="F591" s="939" t="s">
        <v>8627</v>
      </c>
      <c r="G591" s="668">
        <v>3.5</v>
      </c>
      <c r="H591" s="965">
        <v>2</v>
      </c>
      <c r="I591" s="956">
        <v>4</v>
      </c>
      <c r="J591" s="578"/>
      <c r="K591" s="651"/>
      <c r="L591" s="869">
        <f t="shared" si="47"/>
        <v>0</v>
      </c>
      <c r="M591" s="864"/>
      <c r="N591" s="579"/>
      <c r="O591" s="861">
        <f t="shared" si="45"/>
        <v>0</v>
      </c>
      <c r="P591" s="577"/>
      <c r="Q591" s="652"/>
      <c r="R591" s="862">
        <f t="shared" si="46"/>
        <v>0</v>
      </c>
      <c r="S591" s="536">
        <f t="shared" si="48"/>
        <v>0</v>
      </c>
      <c r="T591" s="536"/>
      <c r="U591" s="537">
        <f t="shared" si="49"/>
        <v>0</v>
      </c>
    </row>
    <row r="592" spans="1:21" ht="10.199999999999999" x14ac:dyDescent="0.2">
      <c r="A592" s="981" t="s">
        <v>307</v>
      </c>
      <c r="B592" s="982">
        <v>1941</v>
      </c>
      <c r="C592" s="982">
        <v>4</v>
      </c>
      <c r="D592" s="983" t="s">
        <v>3979</v>
      </c>
      <c r="E592" s="984"/>
      <c r="F592" s="939" t="s">
        <v>8628</v>
      </c>
      <c r="G592" s="668">
        <v>3.5</v>
      </c>
      <c r="H592" s="965">
        <v>2</v>
      </c>
      <c r="I592" s="956">
        <v>4.5</v>
      </c>
      <c r="J592" s="578"/>
      <c r="K592" s="651"/>
      <c r="L592" s="869">
        <f t="shared" si="47"/>
        <v>0</v>
      </c>
      <c r="M592" s="864"/>
      <c r="N592" s="579"/>
      <c r="O592" s="861">
        <f t="shared" si="45"/>
        <v>0</v>
      </c>
      <c r="P592" s="577"/>
      <c r="Q592" s="652"/>
      <c r="R592" s="862">
        <f t="shared" si="46"/>
        <v>0</v>
      </c>
      <c r="S592" s="536">
        <f t="shared" si="48"/>
        <v>0</v>
      </c>
      <c r="T592" s="536"/>
      <c r="U592" s="537">
        <f t="shared" si="49"/>
        <v>0</v>
      </c>
    </row>
    <row r="593" spans="1:21" ht="10.199999999999999" x14ac:dyDescent="0.2">
      <c r="A593" s="981" t="s">
        <v>308</v>
      </c>
      <c r="B593" s="982">
        <v>1942</v>
      </c>
      <c r="C593" s="982">
        <v>4</v>
      </c>
      <c r="D593" s="983" t="s">
        <v>3858</v>
      </c>
      <c r="E593" s="984"/>
      <c r="F593" s="939" t="s">
        <v>8552</v>
      </c>
      <c r="G593" s="668">
        <v>0.2</v>
      </c>
      <c r="H593" s="965">
        <v>0.2</v>
      </c>
      <c r="I593" s="956">
        <v>0.2</v>
      </c>
      <c r="J593" s="578"/>
      <c r="K593" s="651"/>
      <c r="L593" s="869">
        <f t="shared" si="47"/>
        <v>0</v>
      </c>
      <c r="M593" s="864"/>
      <c r="N593" s="579"/>
      <c r="O593" s="861">
        <f t="shared" si="45"/>
        <v>0</v>
      </c>
      <c r="P593" s="1049">
        <v>8</v>
      </c>
      <c r="Q593" s="652"/>
      <c r="R593" s="862">
        <f t="shared" si="46"/>
        <v>1.6</v>
      </c>
      <c r="S593" s="536">
        <f t="shared" si="48"/>
        <v>8</v>
      </c>
      <c r="T593" s="536"/>
      <c r="U593" s="537">
        <f t="shared" si="49"/>
        <v>1.6</v>
      </c>
    </row>
    <row r="594" spans="1:21" ht="10.199999999999999" x14ac:dyDescent="0.2">
      <c r="A594" s="981" t="s">
        <v>309</v>
      </c>
      <c r="B594" s="982">
        <v>1942</v>
      </c>
      <c r="C594" s="982">
        <v>4</v>
      </c>
      <c r="D594" s="983" t="s">
        <v>3894</v>
      </c>
      <c r="E594" s="984"/>
      <c r="F594" s="939" t="s">
        <v>8629</v>
      </c>
      <c r="G594" s="668">
        <v>0.9</v>
      </c>
      <c r="H594" s="965">
        <v>0.6</v>
      </c>
      <c r="I594" s="956">
        <v>0.8</v>
      </c>
      <c r="J594" s="578"/>
      <c r="K594" s="651"/>
      <c r="L594" s="869">
        <f t="shared" si="47"/>
        <v>0</v>
      </c>
      <c r="M594" s="440">
        <v>3</v>
      </c>
      <c r="N594" s="579"/>
      <c r="O594" s="861">
        <f t="shared" si="45"/>
        <v>1.7999999999999998</v>
      </c>
      <c r="P594" s="1049">
        <v>7</v>
      </c>
      <c r="Q594" s="652"/>
      <c r="R594" s="862">
        <f t="shared" si="46"/>
        <v>5.6000000000000005</v>
      </c>
      <c r="S594" s="536">
        <f t="shared" si="48"/>
        <v>10</v>
      </c>
      <c r="T594" s="536"/>
      <c r="U594" s="537">
        <f t="shared" si="49"/>
        <v>7.4</v>
      </c>
    </row>
    <row r="595" spans="1:21" ht="10.199999999999999" x14ac:dyDescent="0.2">
      <c r="A595" s="981" t="s">
        <v>310</v>
      </c>
      <c r="B595" s="982">
        <v>1942</v>
      </c>
      <c r="C595" s="982">
        <v>4</v>
      </c>
      <c r="D595" s="983" t="s">
        <v>3897</v>
      </c>
      <c r="E595" s="984"/>
      <c r="F595" s="939" t="s">
        <v>8630</v>
      </c>
      <c r="G595" s="668">
        <v>2.6</v>
      </c>
      <c r="H595" s="965">
        <v>1.4</v>
      </c>
      <c r="I595" s="956">
        <v>2.1</v>
      </c>
      <c r="J595" s="1051">
        <v>1</v>
      </c>
      <c r="K595" s="651"/>
      <c r="L595" s="869">
        <f t="shared" si="47"/>
        <v>2.6</v>
      </c>
      <c r="M595" s="440">
        <v>1</v>
      </c>
      <c r="N595" s="579"/>
      <c r="O595" s="861">
        <f t="shared" si="45"/>
        <v>1.4</v>
      </c>
      <c r="P595" s="577"/>
      <c r="Q595" s="652"/>
      <c r="R595" s="862">
        <f t="shared" si="46"/>
        <v>0</v>
      </c>
      <c r="S595" s="536">
        <f t="shared" si="48"/>
        <v>2</v>
      </c>
      <c r="T595" s="536"/>
      <c r="U595" s="537">
        <f t="shared" si="49"/>
        <v>4</v>
      </c>
    </row>
    <row r="596" spans="1:21" ht="10.199999999999999" x14ac:dyDescent="0.2">
      <c r="A596" s="981" t="s">
        <v>311</v>
      </c>
      <c r="B596" s="982">
        <v>1942</v>
      </c>
      <c r="C596" s="982">
        <v>4</v>
      </c>
      <c r="D596" s="983" t="s">
        <v>3980</v>
      </c>
      <c r="E596" s="984"/>
      <c r="F596" s="939" t="s">
        <v>8631</v>
      </c>
      <c r="G596" s="668">
        <v>1.8</v>
      </c>
      <c r="H596" s="965">
        <v>1</v>
      </c>
      <c r="I596" s="956">
        <v>1.8</v>
      </c>
      <c r="J596" s="578"/>
      <c r="K596" s="651"/>
      <c r="L596" s="869">
        <f t="shared" si="47"/>
        <v>0</v>
      </c>
      <c r="M596" s="440">
        <v>2</v>
      </c>
      <c r="N596" s="579"/>
      <c r="O596" s="861">
        <f t="shared" si="45"/>
        <v>2</v>
      </c>
      <c r="P596" s="577"/>
      <c r="Q596" s="652"/>
      <c r="R596" s="862">
        <f t="shared" si="46"/>
        <v>0</v>
      </c>
      <c r="S596" s="536">
        <f t="shared" si="48"/>
        <v>2</v>
      </c>
      <c r="T596" s="536"/>
      <c r="U596" s="537">
        <f t="shared" si="49"/>
        <v>2</v>
      </c>
    </row>
    <row r="597" spans="1:21" ht="10.199999999999999" x14ac:dyDescent="0.2">
      <c r="A597" s="981" t="s">
        <v>312</v>
      </c>
      <c r="B597" s="982">
        <v>1942</v>
      </c>
      <c r="C597" s="982">
        <v>4</v>
      </c>
      <c r="D597" s="983" t="s">
        <v>3981</v>
      </c>
      <c r="E597" s="984"/>
      <c r="F597" s="939" t="s">
        <v>8632</v>
      </c>
      <c r="G597" s="668">
        <v>1.4</v>
      </c>
      <c r="H597" s="965">
        <v>0.8</v>
      </c>
      <c r="I597" s="956">
        <v>1.3</v>
      </c>
      <c r="J597" s="578"/>
      <c r="K597" s="651"/>
      <c r="L597" s="869">
        <f t="shared" si="47"/>
        <v>0</v>
      </c>
      <c r="M597" s="440">
        <v>2</v>
      </c>
      <c r="N597" s="579"/>
      <c r="O597" s="861">
        <f t="shared" si="45"/>
        <v>1.6</v>
      </c>
      <c r="P597" s="577"/>
      <c r="Q597" s="652"/>
      <c r="R597" s="862">
        <f t="shared" si="46"/>
        <v>0</v>
      </c>
      <c r="S597" s="536">
        <f t="shared" si="48"/>
        <v>2</v>
      </c>
      <c r="T597" s="536"/>
      <c r="U597" s="537">
        <f t="shared" si="49"/>
        <v>1.6</v>
      </c>
    </row>
    <row r="598" spans="1:21" ht="10.199999999999999" x14ac:dyDescent="0.2">
      <c r="A598" s="981" t="s">
        <v>313</v>
      </c>
      <c r="B598" s="982">
        <v>1942</v>
      </c>
      <c r="C598" s="982">
        <v>4</v>
      </c>
      <c r="D598" s="983" t="s">
        <v>3895</v>
      </c>
      <c r="E598" s="984"/>
      <c r="F598" s="939" t="s">
        <v>8633</v>
      </c>
      <c r="G598" s="668">
        <v>1.3</v>
      </c>
      <c r="H598" s="965">
        <v>0.8</v>
      </c>
      <c r="I598" s="956">
        <v>1.3</v>
      </c>
      <c r="J598" s="578"/>
      <c r="K598" s="651"/>
      <c r="L598" s="869">
        <f t="shared" si="47"/>
        <v>0</v>
      </c>
      <c r="M598" s="440">
        <v>1</v>
      </c>
      <c r="N598" s="579">
        <v>2</v>
      </c>
      <c r="O598" s="861">
        <f t="shared" si="45"/>
        <v>0.8</v>
      </c>
      <c r="P598" s="577"/>
      <c r="Q598" s="652"/>
      <c r="R598" s="862">
        <f t="shared" si="46"/>
        <v>0</v>
      </c>
      <c r="S598" s="536">
        <f t="shared" si="48"/>
        <v>1</v>
      </c>
      <c r="T598" s="536"/>
      <c r="U598" s="537">
        <f t="shared" si="49"/>
        <v>0.8</v>
      </c>
    </row>
    <row r="599" spans="1:21" ht="10.199999999999999" x14ac:dyDescent="0.2">
      <c r="A599" s="981" t="s">
        <v>314</v>
      </c>
      <c r="B599" s="982">
        <v>1942</v>
      </c>
      <c r="C599" s="982">
        <v>4</v>
      </c>
      <c r="D599" s="983" t="s">
        <v>3895</v>
      </c>
      <c r="E599" s="984"/>
      <c r="F599" s="939" t="s">
        <v>8634</v>
      </c>
      <c r="G599" s="668">
        <v>1.4</v>
      </c>
      <c r="H599" s="965">
        <v>0.8</v>
      </c>
      <c r="I599" s="956">
        <v>1.3</v>
      </c>
      <c r="J599" s="578"/>
      <c r="K599" s="651"/>
      <c r="L599" s="869">
        <f t="shared" si="47"/>
        <v>0</v>
      </c>
      <c r="M599" s="440">
        <v>2</v>
      </c>
      <c r="N599" s="579">
        <v>3</v>
      </c>
      <c r="O599" s="861">
        <f t="shared" si="45"/>
        <v>1.6</v>
      </c>
      <c r="P599" s="577"/>
      <c r="Q599" s="652"/>
      <c r="R599" s="862">
        <f t="shared" si="46"/>
        <v>0</v>
      </c>
      <c r="S599" s="536">
        <f t="shared" si="48"/>
        <v>2</v>
      </c>
      <c r="T599" s="536"/>
      <c r="U599" s="537">
        <f t="shared" si="49"/>
        <v>1.6</v>
      </c>
    </row>
    <row r="600" spans="1:21" ht="10.199999999999999" x14ac:dyDescent="0.2">
      <c r="A600" s="981" t="s">
        <v>315</v>
      </c>
      <c r="B600" s="982">
        <v>1942</v>
      </c>
      <c r="C600" s="982">
        <v>4</v>
      </c>
      <c r="D600" s="983" t="s">
        <v>3847</v>
      </c>
      <c r="E600" s="984"/>
      <c r="F600" s="939" t="s">
        <v>8635</v>
      </c>
      <c r="G600" s="668">
        <v>0.4</v>
      </c>
      <c r="H600" s="965">
        <v>0.2</v>
      </c>
      <c r="I600" s="956">
        <v>0.2</v>
      </c>
      <c r="J600" s="578"/>
      <c r="K600" s="651"/>
      <c r="L600" s="869">
        <f t="shared" si="47"/>
        <v>0</v>
      </c>
      <c r="M600" s="864"/>
      <c r="N600" s="579">
        <v>1</v>
      </c>
      <c r="O600" s="861">
        <f t="shared" si="45"/>
        <v>0</v>
      </c>
      <c r="P600" s="1049">
        <v>1</v>
      </c>
      <c r="Q600" s="652"/>
      <c r="R600" s="862">
        <f t="shared" si="46"/>
        <v>0.2</v>
      </c>
      <c r="S600" s="536">
        <f t="shared" si="48"/>
        <v>1</v>
      </c>
      <c r="T600" s="536"/>
      <c r="U600" s="537">
        <f t="shared" si="49"/>
        <v>0.2</v>
      </c>
    </row>
    <row r="601" spans="1:21" ht="10.199999999999999" x14ac:dyDescent="0.2">
      <c r="A601" s="981" t="s">
        <v>316</v>
      </c>
      <c r="B601" s="982">
        <v>1942</v>
      </c>
      <c r="C601" s="982">
        <v>4</v>
      </c>
      <c r="D601" s="983" t="s">
        <v>122</v>
      </c>
      <c r="E601" s="984" t="s">
        <v>3824</v>
      </c>
      <c r="F601" s="939" t="s">
        <v>8636</v>
      </c>
      <c r="G601" s="668">
        <v>0.2</v>
      </c>
      <c r="H601" s="965">
        <v>0.2</v>
      </c>
      <c r="I601" s="956">
        <v>0.15</v>
      </c>
      <c r="J601" s="578"/>
      <c r="K601" s="651"/>
      <c r="L601" s="869">
        <f t="shared" si="47"/>
        <v>0</v>
      </c>
      <c r="M601" s="864"/>
      <c r="N601" s="579"/>
      <c r="O601" s="861">
        <f t="shared" si="45"/>
        <v>0</v>
      </c>
      <c r="P601" s="1049">
        <v>9</v>
      </c>
      <c r="Q601" s="652"/>
      <c r="R601" s="862">
        <f t="shared" si="46"/>
        <v>1.3499999999999999</v>
      </c>
      <c r="S601" s="536">
        <f t="shared" si="48"/>
        <v>9</v>
      </c>
      <c r="T601" s="536"/>
      <c r="U601" s="537">
        <f t="shared" si="49"/>
        <v>1.3499999999999999</v>
      </c>
    </row>
    <row r="602" spans="1:21" ht="10.199999999999999" x14ac:dyDescent="0.2">
      <c r="A602" s="981" t="s">
        <v>317</v>
      </c>
      <c r="B602" s="982">
        <v>1942</v>
      </c>
      <c r="C602" s="982">
        <v>4</v>
      </c>
      <c r="D602" s="983" t="s">
        <v>153</v>
      </c>
      <c r="E602" s="984" t="s">
        <v>3830</v>
      </c>
      <c r="F602" s="939" t="s">
        <v>8636</v>
      </c>
      <c r="G602" s="668">
        <v>0.2</v>
      </c>
      <c r="H602" s="965">
        <v>0.2</v>
      </c>
      <c r="I602" s="956">
        <v>0.15</v>
      </c>
      <c r="J602" s="578"/>
      <c r="K602" s="651"/>
      <c r="L602" s="869">
        <f t="shared" si="47"/>
        <v>0</v>
      </c>
      <c r="M602" s="864"/>
      <c r="N602" s="579"/>
      <c r="O602" s="861">
        <f t="shared" si="45"/>
        <v>0</v>
      </c>
      <c r="P602" s="1049">
        <v>4</v>
      </c>
      <c r="Q602" s="652"/>
      <c r="R602" s="862">
        <f t="shared" si="46"/>
        <v>0.6</v>
      </c>
      <c r="S602" s="536">
        <f t="shared" si="48"/>
        <v>4</v>
      </c>
      <c r="T602" s="536"/>
      <c r="U602" s="537">
        <f t="shared" si="49"/>
        <v>0.6</v>
      </c>
    </row>
    <row r="603" spans="1:21" ht="10.199999999999999" x14ac:dyDescent="0.2">
      <c r="A603" s="981" t="s">
        <v>318</v>
      </c>
      <c r="B603" s="982">
        <v>1942</v>
      </c>
      <c r="C603" s="982">
        <v>4</v>
      </c>
      <c r="D603" s="983" t="s">
        <v>130</v>
      </c>
      <c r="E603" s="984" t="s">
        <v>3829</v>
      </c>
      <c r="F603" s="939" t="s">
        <v>8636</v>
      </c>
      <c r="G603" s="668">
        <v>0.3</v>
      </c>
      <c r="H603" s="965">
        <v>0.2</v>
      </c>
      <c r="I603" s="956">
        <v>0.15</v>
      </c>
      <c r="J603" s="578"/>
      <c r="K603" s="651"/>
      <c r="L603" s="869">
        <f t="shared" si="47"/>
        <v>0</v>
      </c>
      <c r="M603" s="864"/>
      <c r="N603" s="579"/>
      <c r="O603" s="861">
        <f t="shared" si="45"/>
        <v>0</v>
      </c>
      <c r="P603" s="1049">
        <v>3</v>
      </c>
      <c r="Q603" s="652"/>
      <c r="R603" s="862">
        <f t="shared" si="46"/>
        <v>0.44999999999999996</v>
      </c>
      <c r="S603" s="536">
        <f t="shared" si="48"/>
        <v>3</v>
      </c>
      <c r="T603" s="536"/>
      <c r="U603" s="537">
        <f t="shared" si="49"/>
        <v>0.44999999999999996</v>
      </c>
    </row>
    <row r="604" spans="1:21" ht="10.199999999999999" x14ac:dyDescent="0.2">
      <c r="A604" s="981" t="s">
        <v>319</v>
      </c>
      <c r="B604" s="982">
        <v>1942</v>
      </c>
      <c r="C604" s="982">
        <v>4</v>
      </c>
      <c r="D604" s="983" t="s">
        <v>948</v>
      </c>
      <c r="E604" s="984" t="s">
        <v>3906</v>
      </c>
      <c r="F604" s="939" t="s">
        <v>8636</v>
      </c>
      <c r="G604" s="668">
        <v>0.2</v>
      </c>
      <c r="H604" s="965">
        <v>0.2</v>
      </c>
      <c r="I604" s="956">
        <v>0.15</v>
      </c>
      <c r="J604" s="578"/>
      <c r="K604" s="651"/>
      <c r="L604" s="869">
        <f t="shared" si="47"/>
        <v>0</v>
      </c>
      <c r="M604" s="864"/>
      <c r="N604" s="579"/>
      <c r="O604" s="861">
        <f t="shared" si="45"/>
        <v>0</v>
      </c>
      <c r="P604" s="1049">
        <v>9</v>
      </c>
      <c r="Q604" s="652"/>
      <c r="R604" s="862">
        <f t="shared" si="46"/>
        <v>1.3499999999999999</v>
      </c>
      <c r="S604" s="536">
        <f t="shared" si="48"/>
        <v>9</v>
      </c>
      <c r="T604" s="536"/>
      <c r="U604" s="537">
        <f t="shared" si="49"/>
        <v>1.3499999999999999</v>
      </c>
    </row>
    <row r="605" spans="1:21" ht="10.199999999999999" x14ac:dyDescent="0.2">
      <c r="A605" s="981" t="s">
        <v>320</v>
      </c>
      <c r="B605" s="982">
        <v>1942</v>
      </c>
      <c r="C605" s="982">
        <v>4</v>
      </c>
      <c r="D605" s="983" t="s">
        <v>3847</v>
      </c>
      <c r="E605" s="984"/>
      <c r="F605" s="939" t="s">
        <v>8637</v>
      </c>
      <c r="G605" s="668">
        <v>0.6</v>
      </c>
      <c r="H605" s="965">
        <v>0.4</v>
      </c>
      <c r="I605" s="956">
        <v>0.5</v>
      </c>
      <c r="J605" s="1051">
        <v>1</v>
      </c>
      <c r="K605" s="651"/>
      <c r="L605" s="869">
        <f t="shared" si="47"/>
        <v>0.6</v>
      </c>
      <c r="M605" s="440">
        <v>3</v>
      </c>
      <c r="N605" s="579"/>
      <c r="O605" s="861">
        <f t="shared" si="45"/>
        <v>1.2000000000000002</v>
      </c>
      <c r="P605" s="1049">
        <v>2</v>
      </c>
      <c r="Q605" s="652"/>
      <c r="R605" s="862">
        <f t="shared" si="46"/>
        <v>1</v>
      </c>
      <c r="S605" s="536">
        <f t="shared" si="48"/>
        <v>6</v>
      </c>
      <c r="T605" s="536"/>
      <c r="U605" s="537">
        <f t="shared" si="49"/>
        <v>2.8000000000000003</v>
      </c>
    </row>
    <row r="606" spans="1:21" ht="10.199999999999999" x14ac:dyDescent="0.2">
      <c r="A606" s="981" t="s">
        <v>321</v>
      </c>
      <c r="B606" s="982">
        <v>1942</v>
      </c>
      <c r="C606" s="982">
        <v>4</v>
      </c>
      <c r="D606" s="983" t="s">
        <v>3847</v>
      </c>
      <c r="E606" s="984"/>
      <c r="F606" s="939" t="s">
        <v>8638</v>
      </c>
      <c r="G606" s="668">
        <v>0.6</v>
      </c>
      <c r="H606" s="965">
        <v>0.4</v>
      </c>
      <c r="I606" s="956">
        <v>0.5</v>
      </c>
      <c r="J606" s="578"/>
      <c r="K606" s="651"/>
      <c r="L606" s="869">
        <f t="shared" si="47"/>
        <v>0</v>
      </c>
      <c r="M606" s="440">
        <v>1</v>
      </c>
      <c r="N606" s="579"/>
      <c r="O606" s="861">
        <f t="shared" si="45"/>
        <v>0.4</v>
      </c>
      <c r="P606" s="1049">
        <v>7</v>
      </c>
      <c r="Q606" s="652"/>
      <c r="R606" s="862">
        <f t="shared" si="46"/>
        <v>3.5</v>
      </c>
      <c r="S606" s="536">
        <f t="shared" si="48"/>
        <v>8</v>
      </c>
      <c r="T606" s="536"/>
      <c r="U606" s="537">
        <f t="shared" si="49"/>
        <v>3.9</v>
      </c>
    </row>
    <row r="607" spans="1:21" ht="10.199999999999999" x14ac:dyDescent="0.2">
      <c r="A607" s="981" t="s">
        <v>322</v>
      </c>
      <c r="B607" s="982">
        <v>1942</v>
      </c>
      <c r="C607" s="982">
        <v>4</v>
      </c>
      <c r="D607" s="998" t="s">
        <v>5147</v>
      </c>
      <c r="E607" s="984" t="s">
        <v>3824</v>
      </c>
      <c r="F607" s="939" t="s">
        <v>8639</v>
      </c>
      <c r="G607" s="668">
        <v>0.2</v>
      </c>
      <c r="H607" s="965">
        <v>0.2</v>
      </c>
      <c r="I607" s="956">
        <v>0.1</v>
      </c>
      <c r="J607" s="578"/>
      <c r="K607" s="651"/>
      <c r="L607" s="869">
        <f t="shared" si="47"/>
        <v>0</v>
      </c>
      <c r="M607" s="440">
        <v>2</v>
      </c>
      <c r="N607" s="579"/>
      <c r="O607" s="861">
        <f t="shared" si="45"/>
        <v>0.4</v>
      </c>
      <c r="P607" s="1049">
        <v>1</v>
      </c>
      <c r="Q607" s="652"/>
      <c r="R607" s="862">
        <f t="shared" si="46"/>
        <v>0.1</v>
      </c>
      <c r="S607" s="536">
        <f t="shared" si="48"/>
        <v>3</v>
      </c>
      <c r="T607" s="536"/>
      <c r="U607" s="537">
        <f t="shared" si="49"/>
        <v>0.5</v>
      </c>
    </row>
    <row r="608" spans="1:21" ht="10.199999999999999" x14ac:dyDescent="0.2">
      <c r="A608" s="981" t="s">
        <v>323</v>
      </c>
      <c r="B608" s="982">
        <v>1942</v>
      </c>
      <c r="C608" s="982">
        <v>4</v>
      </c>
      <c r="D608" s="983" t="s">
        <v>3982</v>
      </c>
      <c r="E608" s="984"/>
      <c r="F608" s="939" t="s">
        <v>8640</v>
      </c>
      <c r="G608" s="668">
        <v>6.5</v>
      </c>
      <c r="H608" s="965">
        <v>3</v>
      </c>
      <c r="I608" s="956">
        <v>4.5</v>
      </c>
      <c r="J608" s="578"/>
      <c r="K608" s="651"/>
      <c r="L608" s="869">
        <f t="shared" si="47"/>
        <v>0</v>
      </c>
      <c r="M608" s="864"/>
      <c r="N608" s="579"/>
      <c r="O608" s="861">
        <f t="shared" si="45"/>
        <v>0</v>
      </c>
      <c r="P608" s="577"/>
      <c r="Q608" s="652"/>
      <c r="R608" s="862">
        <f t="shared" si="46"/>
        <v>0</v>
      </c>
      <c r="S608" s="536">
        <f t="shared" si="48"/>
        <v>0</v>
      </c>
      <c r="T608" s="536"/>
      <c r="U608" s="537">
        <f t="shared" si="49"/>
        <v>0</v>
      </c>
    </row>
    <row r="609" spans="1:21" ht="10.199999999999999" x14ac:dyDescent="0.2">
      <c r="A609" s="981" t="s">
        <v>324</v>
      </c>
      <c r="B609" s="982">
        <v>1942</v>
      </c>
      <c r="C609" s="982">
        <v>4</v>
      </c>
      <c r="D609" s="983" t="s">
        <v>3983</v>
      </c>
      <c r="E609" s="984"/>
      <c r="F609" s="939" t="s">
        <v>8641</v>
      </c>
      <c r="G609" s="668">
        <v>4.5</v>
      </c>
      <c r="H609" s="965">
        <v>2.5</v>
      </c>
      <c r="I609" s="956">
        <v>4</v>
      </c>
      <c r="J609" s="578"/>
      <c r="K609" s="651"/>
      <c r="L609" s="869">
        <f t="shared" si="47"/>
        <v>0</v>
      </c>
      <c r="M609" s="864"/>
      <c r="N609" s="579"/>
      <c r="O609" s="861">
        <f t="shared" si="45"/>
        <v>0</v>
      </c>
      <c r="P609" s="577"/>
      <c r="Q609" s="652"/>
      <c r="R609" s="862">
        <f t="shared" si="46"/>
        <v>0</v>
      </c>
      <c r="S609" s="536">
        <f t="shared" si="48"/>
        <v>0</v>
      </c>
      <c r="T609" s="536"/>
      <c r="U609" s="537">
        <f t="shared" si="49"/>
        <v>0</v>
      </c>
    </row>
    <row r="610" spans="1:21" ht="10.199999999999999" x14ac:dyDescent="0.2">
      <c r="A610" s="981" t="s">
        <v>325</v>
      </c>
      <c r="B610" s="982">
        <v>1942</v>
      </c>
      <c r="C610" s="982">
        <v>4</v>
      </c>
      <c r="D610" s="983" t="s">
        <v>3958</v>
      </c>
      <c r="E610" s="984"/>
      <c r="F610" s="939" t="s">
        <v>8642</v>
      </c>
      <c r="G610" s="668">
        <v>4.5</v>
      </c>
      <c r="H610" s="965">
        <v>2.5</v>
      </c>
      <c r="I610" s="956">
        <v>4</v>
      </c>
      <c r="J610" s="578"/>
      <c r="K610" s="651"/>
      <c r="L610" s="869">
        <f t="shared" si="47"/>
        <v>0</v>
      </c>
      <c r="M610" s="864"/>
      <c r="N610" s="579"/>
      <c r="O610" s="861">
        <f t="shared" si="45"/>
        <v>0</v>
      </c>
      <c r="P610" s="577"/>
      <c r="Q610" s="652"/>
      <c r="R610" s="862">
        <f t="shared" si="46"/>
        <v>0</v>
      </c>
      <c r="S610" s="536">
        <f t="shared" si="48"/>
        <v>0</v>
      </c>
      <c r="T610" s="536"/>
      <c r="U610" s="537">
        <f t="shared" si="49"/>
        <v>0</v>
      </c>
    </row>
    <row r="611" spans="1:21" ht="10.199999999999999" x14ac:dyDescent="0.2">
      <c r="A611" s="981" t="s">
        <v>326</v>
      </c>
      <c r="B611" s="982">
        <v>1942</v>
      </c>
      <c r="C611" s="982">
        <v>4</v>
      </c>
      <c r="D611" s="983" t="s">
        <v>3984</v>
      </c>
      <c r="E611" s="984"/>
      <c r="F611" s="939" t="s">
        <v>8643</v>
      </c>
      <c r="G611" s="668">
        <v>4.5</v>
      </c>
      <c r="H611" s="965">
        <v>2.5</v>
      </c>
      <c r="I611" s="956">
        <v>4</v>
      </c>
      <c r="J611" s="578"/>
      <c r="K611" s="651"/>
      <c r="L611" s="869">
        <f t="shared" si="47"/>
        <v>0</v>
      </c>
      <c r="M611" s="864"/>
      <c r="N611" s="579"/>
      <c r="O611" s="861">
        <f t="shared" si="45"/>
        <v>0</v>
      </c>
      <c r="P611" s="577"/>
      <c r="Q611" s="652"/>
      <c r="R611" s="862">
        <f t="shared" si="46"/>
        <v>0</v>
      </c>
      <c r="S611" s="536">
        <f t="shared" si="48"/>
        <v>0</v>
      </c>
      <c r="T611" s="536"/>
      <c r="U611" s="537">
        <f t="shared" si="49"/>
        <v>0</v>
      </c>
    </row>
    <row r="612" spans="1:21" ht="10.199999999999999" x14ac:dyDescent="0.2">
      <c r="A612" s="981" t="s">
        <v>327</v>
      </c>
      <c r="B612" s="982">
        <v>1942</v>
      </c>
      <c r="C612" s="982">
        <v>4</v>
      </c>
      <c r="D612" s="983" t="s">
        <v>3985</v>
      </c>
      <c r="E612" s="984"/>
      <c r="F612" s="939" t="s">
        <v>8644</v>
      </c>
      <c r="G612" s="668">
        <v>4.5</v>
      </c>
      <c r="H612" s="965">
        <v>2.5</v>
      </c>
      <c r="I612" s="956">
        <v>4</v>
      </c>
      <c r="J612" s="578"/>
      <c r="K612" s="651"/>
      <c r="L612" s="869">
        <f t="shared" si="47"/>
        <v>0</v>
      </c>
      <c r="M612" s="864"/>
      <c r="N612" s="579"/>
      <c r="O612" s="861">
        <f t="shared" si="45"/>
        <v>0</v>
      </c>
      <c r="P612" s="577"/>
      <c r="Q612" s="652"/>
      <c r="R612" s="862">
        <f t="shared" si="46"/>
        <v>0</v>
      </c>
      <c r="S612" s="536">
        <f t="shared" si="48"/>
        <v>0</v>
      </c>
      <c r="T612" s="536"/>
      <c r="U612" s="537">
        <f t="shared" si="49"/>
        <v>0</v>
      </c>
    </row>
    <row r="613" spans="1:21" ht="10.199999999999999" x14ac:dyDescent="0.2">
      <c r="A613" s="981" t="s">
        <v>328</v>
      </c>
      <c r="B613" s="982">
        <v>1942</v>
      </c>
      <c r="C613" s="982">
        <v>4</v>
      </c>
      <c r="D613" s="983" t="s">
        <v>3986</v>
      </c>
      <c r="E613" s="984"/>
      <c r="F613" s="939" t="s">
        <v>8645</v>
      </c>
      <c r="G613" s="668">
        <v>4.5</v>
      </c>
      <c r="H613" s="965">
        <v>2.5</v>
      </c>
      <c r="I613" s="956">
        <v>4</v>
      </c>
      <c r="J613" s="578"/>
      <c r="K613" s="651"/>
      <c r="L613" s="869">
        <f t="shared" si="47"/>
        <v>0</v>
      </c>
      <c r="M613" s="864"/>
      <c r="N613" s="579"/>
      <c r="O613" s="861">
        <f t="shared" si="45"/>
        <v>0</v>
      </c>
      <c r="P613" s="577"/>
      <c r="Q613" s="652"/>
      <c r="R613" s="862">
        <f t="shared" si="46"/>
        <v>0</v>
      </c>
      <c r="S613" s="536">
        <f t="shared" si="48"/>
        <v>0</v>
      </c>
      <c r="T613" s="536"/>
      <c r="U613" s="537">
        <f t="shared" si="49"/>
        <v>0</v>
      </c>
    </row>
    <row r="614" spans="1:21" ht="10.199999999999999" x14ac:dyDescent="0.2">
      <c r="A614" s="981" t="s">
        <v>329</v>
      </c>
      <c r="B614" s="982">
        <v>1942</v>
      </c>
      <c r="C614" s="982">
        <v>4</v>
      </c>
      <c r="D614" s="983" t="s">
        <v>3987</v>
      </c>
      <c r="E614" s="984"/>
      <c r="F614" s="939" t="s">
        <v>8646</v>
      </c>
      <c r="G614" s="668">
        <v>4.5</v>
      </c>
      <c r="H614" s="965">
        <v>2.5</v>
      </c>
      <c r="I614" s="956">
        <v>4</v>
      </c>
      <c r="J614" s="578"/>
      <c r="K614" s="651"/>
      <c r="L614" s="869">
        <f t="shared" si="47"/>
        <v>0</v>
      </c>
      <c r="M614" s="864"/>
      <c r="N614" s="579"/>
      <c r="O614" s="861">
        <f t="shared" si="45"/>
        <v>0</v>
      </c>
      <c r="P614" s="1049">
        <v>1</v>
      </c>
      <c r="Q614" s="652"/>
      <c r="R614" s="862">
        <f t="shared" si="46"/>
        <v>4</v>
      </c>
      <c r="S614" s="536">
        <f t="shared" si="48"/>
        <v>1</v>
      </c>
      <c r="T614" s="536"/>
      <c r="U614" s="537">
        <f t="shared" si="49"/>
        <v>4</v>
      </c>
    </row>
    <row r="615" spans="1:21" ht="10.199999999999999" x14ac:dyDescent="0.2">
      <c r="A615" s="981" t="s">
        <v>330</v>
      </c>
      <c r="B615" s="982">
        <v>1942</v>
      </c>
      <c r="C615" s="982">
        <v>4</v>
      </c>
      <c r="D615" s="983" t="s">
        <v>3988</v>
      </c>
      <c r="E615" s="984"/>
      <c r="F615" s="939" t="s">
        <v>8647</v>
      </c>
      <c r="G615" s="668">
        <v>4.5</v>
      </c>
      <c r="H615" s="965">
        <v>2.5</v>
      </c>
      <c r="I615" s="956">
        <v>4</v>
      </c>
      <c r="J615" s="578"/>
      <c r="K615" s="651"/>
      <c r="L615" s="869">
        <f t="shared" si="47"/>
        <v>0</v>
      </c>
      <c r="M615" s="864"/>
      <c r="N615" s="579"/>
      <c r="O615" s="861">
        <f t="shared" si="45"/>
        <v>0</v>
      </c>
      <c r="P615" s="577"/>
      <c r="Q615" s="652"/>
      <c r="R615" s="862">
        <f t="shared" si="46"/>
        <v>0</v>
      </c>
      <c r="S615" s="536">
        <f t="shared" si="48"/>
        <v>0</v>
      </c>
      <c r="T615" s="536"/>
      <c r="U615" s="537">
        <f t="shared" si="49"/>
        <v>0</v>
      </c>
    </row>
    <row r="616" spans="1:21" ht="10.199999999999999" x14ac:dyDescent="0.2">
      <c r="A616" s="981" t="s">
        <v>331</v>
      </c>
      <c r="B616" s="982">
        <v>1942</v>
      </c>
      <c r="C616" s="982">
        <v>4</v>
      </c>
      <c r="D616" s="983" t="s">
        <v>3989</v>
      </c>
      <c r="E616" s="984"/>
      <c r="F616" s="939" t="s">
        <v>8648</v>
      </c>
      <c r="G616" s="668">
        <v>4.5</v>
      </c>
      <c r="H616" s="965">
        <v>2.5</v>
      </c>
      <c r="I616" s="956">
        <v>4</v>
      </c>
      <c r="J616" s="578"/>
      <c r="K616" s="651"/>
      <c r="L616" s="869">
        <f t="shared" si="47"/>
        <v>0</v>
      </c>
      <c r="M616" s="864"/>
      <c r="N616" s="579"/>
      <c r="O616" s="861">
        <f t="shared" si="45"/>
        <v>0</v>
      </c>
      <c r="P616" s="577"/>
      <c r="Q616" s="652"/>
      <c r="R616" s="862">
        <f t="shared" si="46"/>
        <v>0</v>
      </c>
      <c r="S616" s="536">
        <f t="shared" si="48"/>
        <v>0</v>
      </c>
      <c r="T616" s="536"/>
      <c r="U616" s="537">
        <f t="shared" si="49"/>
        <v>0</v>
      </c>
    </row>
    <row r="617" spans="1:21" ht="10.199999999999999" x14ac:dyDescent="0.2">
      <c r="A617" s="981" t="s">
        <v>332</v>
      </c>
      <c r="B617" s="982">
        <v>1942</v>
      </c>
      <c r="C617" s="982">
        <v>4</v>
      </c>
      <c r="D617" s="983" t="s">
        <v>3990</v>
      </c>
      <c r="E617" s="984"/>
      <c r="F617" s="939" t="s">
        <v>8649</v>
      </c>
      <c r="G617" s="668">
        <v>7</v>
      </c>
      <c r="H617" s="965">
        <v>3</v>
      </c>
      <c r="I617" s="956">
        <v>4.5</v>
      </c>
      <c r="J617" s="578"/>
      <c r="K617" s="651"/>
      <c r="L617" s="869">
        <f t="shared" si="47"/>
        <v>0</v>
      </c>
      <c r="M617" s="864"/>
      <c r="N617" s="579"/>
      <c r="O617" s="861">
        <f t="shared" si="45"/>
        <v>0</v>
      </c>
      <c r="P617" s="1049">
        <v>1</v>
      </c>
      <c r="Q617" s="652"/>
      <c r="R617" s="862">
        <f t="shared" si="46"/>
        <v>4.5</v>
      </c>
      <c r="S617" s="536">
        <f t="shared" si="48"/>
        <v>1</v>
      </c>
      <c r="T617" s="536"/>
      <c r="U617" s="537">
        <f t="shared" si="49"/>
        <v>4.5</v>
      </c>
    </row>
    <row r="618" spans="1:21" ht="10.199999999999999" x14ac:dyDescent="0.2">
      <c r="A618" s="981" t="s">
        <v>333</v>
      </c>
      <c r="B618" s="982">
        <v>1942</v>
      </c>
      <c r="C618" s="982">
        <v>4</v>
      </c>
      <c r="D618" s="983" t="s">
        <v>3991</v>
      </c>
      <c r="E618" s="984"/>
      <c r="F618" s="939" t="s">
        <v>8650</v>
      </c>
      <c r="G618" s="668">
        <v>7</v>
      </c>
      <c r="H618" s="965">
        <v>3</v>
      </c>
      <c r="I618" s="956">
        <v>4.5</v>
      </c>
      <c r="J618" s="578"/>
      <c r="K618" s="651"/>
      <c r="L618" s="869">
        <f t="shared" si="47"/>
        <v>0</v>
      </c>
      <c r="M618" s="864"/>
      <c r="N618" s="579"/>
      <c r="O618" s="861">
        <f t="shared" si="45"/>
        <v>0</v>
      </c>
      <c r="P618" s="577"/>
      <c r="Q618" s="652"/>
      <c r="R618" s="862">
        <f t="shared" si="46"/>
        <v>0</v>
      </c>
      <c r="S618" s="536">
        <f t="shared" si="48"/>
        <v>0</v>
      </c>
      <c r="T618" s="536"/>
      <c r="U618" s="537">
        <f t="shared" si="49"/>
        <v>0</v>
      </c>
    </row>
    <row r="619" spans="1:21" ht="10.199999999999999" x14ac:dyDescent="0.2">
      <c r="A619" s="981" t="s">
        <v>334</v>
      </c>
      <c r="B619" s="982">
        <v>1942</v>
      </c>
      <c r="C619" s="982">
        <v>4</v>
      </c>
      <c r="D619" s="983" t="s">
        <v>3992</v>
      </c>
      <c r="E619" s="984"/>
      <c r="F619" s="939" t="s">
        <v>8651</v>
      </c>
      <c r="G619" s="668">
        <v>6.5</v>
      </c>
      <c r="H619" s="965">
        <v>3</v>
      </c>
      <c r="I619" s="956">
        <v>4.5</v>
      </c>
      <c r="J619" s="578"/>
      <c r="K619" s="651"/>
      <c r="L619" s="869">
        <f t="shared" si="47"/>
        <v>0</v>
      </c>
      <c r="M619" s="864"/>
      <c r="N619" s="579"/>
      <c r="O619" s="861">
        <f t="shared" si="45"/>
        <v>0</v>
      </c>
      <c r="P619" s="577"/>
      <c r="Q619" s="652"/>
      <c r="R619" s="862">
        <f t="shared" si="46"/>
        <v>0</v>
      </c>
      <c r="S619" s="536">
        <f t="shared" si="48"/>
        <v>0</v>
      </c>
      <c r="T619" s="536"/>
      <c r="U619" s="537">
        <f t="shared" si="49"/>
        <v>0</v>
      </c>
    </row>
    <row r="620" spans="1:21" ht="10.199999999999999" x14ac:dyDescent="0.2">
      <c r="A620" s="981" t="s">
        <v>335</v>
      </c>
      <c r="B620" s="982">
        <v>1942</v>
      </c>
      <c r="C620" s="982">
        <v>4</v>
      </c>
      <c r="D620" s="983" t="s">
        <v>3993</v>
      </c>
      <c r="E620" s="984"/>
      <c r="F620" s="939" t="s">
        <v>8652</v>
      </c>
      <c r="G620" s="668">
        <v>13</v>
      </c>
      <c r="H620" s="965">
        <v>8</v>
      </c>
      <c r="I620" s="956">
        <v>11</v>
      </c>
      <c r="J620" s="578"/>
      <c r="K620" s="651"/>
      <c r="L620" s="869">
        <f t="shared" si="47"/>
        <v>0</v>
      </c>
      <c r="M620" s="864"/>
      <c r="N620" s="579"/>
      <c r="O620" s="861">
        <f t="shared" si="45"/>
        <v>0</v>
      </c>
      <c r="P620" s="577"/>
      <c r="Q620" s="652"/>
      <c r="R620" s="862">
        <f t="shared" si="46"/>
        <v>0</v>
      </c>
      <c r="S620" s="536">
        <f t="shared" si="48"/>
        <v>0</v>
      </c>
      <c r="T620" s="536"/>
      <c r="U620" s="537">
        <f t="shared" si="49"/>
        <v>0</v>
      </c>
    </row>
    <row r="621" spans="1:21" ht="10.199999999999999" x14ac:dyDescent="0.2">
      <c r="A621" s="981" t="s">
        <v>336</v>
      </c>
      <c r="B621" s="982">
        <v>1942</v>
      </c>
      <c r="C621" s="982">
        <v>4</v>
      </c>
      <c r="D621" s="983" t="s">
        <v>3993</v>
      </c>
      <c r="E621" s="984"/>
      <c r="F621" s="939" t="s">
        <v>8652</v>
      </c>
      <c r="G621" s="668">
        <v>13</v>
      </c>
      <c r="H621" s="965">
        <v>8</v>
      </c>
      <c r="I621" s="956">
        <v>11</v>
      </c>
      <c r="J621" s="578"/>
      <c r="K621" s="651"/>
      <c r="L621" s="869">
        <f t="shared" si="47"/>
        <v>0</v>
      </c>
      <c r="M621" s="864"/>
      <c r="N621" s="579"/>
      <c r="O621" s="861">
        <f t="shared" si="45"/>
        <v>0</v>
      </c>
      <c r="P621" s="577"/>
      <c r="Q621" s="652"/>
      <c r="R621" s="862">
        <f t="shared" si="46"/>
        <v>0</v>
      </c>
      <c r="S621" s="536">
        <f t="shared" si="48"/>
        <v>0</v>
      </c>
      <c r="T621" s="536"/>
      <c r="U621" s="537">
        <f t="shared" si="49"/>
        <v>0</v>
      </c>
    </row>
    <row r="622" spans="1:21" ht="10.199999999999999" x14ac:dyDescent="0.2">
      <c r="A622" s="981" t="s">
        <v>5855</v>
      </c>
      <c r="B622" s="982">
        <v>1942</v>
      </c>
      <c r="C622" s="982">
        <v>4</v>
      </c>
      <c r="D622" s="983"/>
      <c r="E622" s="984"/>
      <c r="F622" s="939" t="s">
        <v>8653</v>
      </c>
      <c r="G622" s="668">
        <v>30</v>
      </c>
      <c r="H622" s="965">
        <v>18</v>
      </c>
      <c r="I622" s="956">
        <v>26</v>
      </c>
      <c r="J622" s="578"/>
      <c r="K622" s="651"/>
      <c r="L622" s="869">
        <f t="shared" si="47"/>
        <v>0</v>
      </c>
      <c r="M622" s="864"/>
      <c r="N622" s="579"/>
      <c r="O622" s="861">
        <f t="shared" si="45"/>
        <v>0</v>
      </c>
      <c r="P622" s="577"/>
      <c r="Q622" s="652"/>
      <c r="R622" s="862">
        <f t="shared" si="46"/>
        <v>0</v>
      </c>
      <c r="S622" s="536">
        <f t="shared" si="48"/>
        <v>0</v>
      </c>
      <c r="T622" s="536"/>
      <c r="U622" s="537">
        <f t="shared" si="49"/>
        <v>0</v>
      </c>
    </row>
    <row r="623" spans="1:21" ht="10.199999999999999" x14ac:dyDescent="0.2">
      <c r="A623" s="981">
        <v>567</v>
      </c>
      <c r="B623" s="982">
        <v>1942</v>
      </c>
      <c r="C623" s="982">
        <v>4</v>
      </c>
      <c r="D623" s="983" t="s">
        <v>3883</v>
      </c>
      <c r="E623" s="984"/>
      <c r="F623" s="939" t="s">
        <v>8654</v>
      </c>
      <c r="G623" s="668">
        <v>0.7</v>
      </c>
      <c r="H623" s="965">
        <v>0.4</v>
      </c>
      <c r="I623" s="956">
        <v>0.3</v>
      </c>
      <c r="J623" s="578"/>
      <c r="K623" s="651"/>
      <c r="L623" s="869">
        <f t="shared" si="47"/>
        <v>0</v>
      </c>
      <c r="M623" s="440">
        <v>1</v>
      </c>
      <c r="N623" s="579"/>
      <c r="O623" s="861">
        <f t="shared" si="45"/>
        <v>0.4</v>
      </c>
      <c r="P623" s="1049">
        <v>9</v>
      </c>
      <c r="Q623" s="652"/>
      <c r="R623" s="862">
        <f t="shared" si="46"/>
        <v>2.6999999999999997</v>
      </c>
      <c r="S623" s="536">
        <f t="shared" si="48"/>
        <v>10</v>
      </c>
      <c r="T623" s="536"/>
      <c r="U623" s="537">
        <f t="shared" si="49"/>
        <v>3.0999999999999996</v>
      </c>
    </row>
    <row r="624" spans="1:21" ht="10.199999999999999" x14ac:dyDescent="0.2">
      <c r="A624" s="981" t="s">
        <v>337</v>
      </c>
      <c r="B624" s="982">
        <v>1943</v>
      </c>
      <c r="C624" s="982">
        <v>4</v>
      </c>
      <c r="D624" s="983" t="s">
        <v>3995</v>
      </c>
      <c r="E624" s="984"/>
      <c r="F624" s="939" t="s">
        <v>8655</v>
      </c>
      <c r="G624" s="668">
        <v>3</v>
      </c>
      <c r="H624" s="965">
        <v>1.8</v>
      </c>
      <c r="I624" s="956">
        <v>3</v>
      </c>
      <c r="J624" s="578"/>
      <c r="K624" s="651"/>
      <c r="L624" s="869">
        <f t="shared" si="47"/>
        <v>0</v>
      </c>
      <c r="M624" s="864"/>
      <c r="N624" s="579"/>
      <c r="O624" s="861">
        <f t="shared" si="45"/>
        <v>0</v>
      </c>
      <c r="P624" s="577"/>
      <c r="Q624" s="652"/>
      <c r="R624" s="862">
        <f t="shared" si="46"/>
        <v>0</v>
      </c>
      <c r="S624" s="536">
        <f t="shared" si="48"/>
        <v>0</v>
      </c>
      <c r="T624" s="536"/>
      <c r="U624" s="537">
        <f t="shared" si="49"/>
        <v>0</v>
      </c>
    </row>
    <row r="625" spans="1:21" ht="10.199999999999999" x14ac:dyDescent="0.2">
      <c r="A625" s="981" t="s">
        <v>338</v>
      </c>
      <c r="B625" s="982">
        <v>1943</v>
      </c>
      <c r="C625" s="982">
        <v>4</v>
      </c>
      <c r="D625" s="983" t="s">
        <v>3995</v>
      </c>
      <c r="E625" s="984"/>
      <c r="F625" s="939" t="s">
        <v>8655</v>
      </c>
      <c r="G625" s="668">
        <v>3</v>
      </c>
      <c r="H625" s="965">
        <v>1.8</v>
      </c>
      <c r="I625" s="956">
        <v>3</v>
      </c>
      <c r="J625" s="578"/>
      <c r="K625" s="651"/>
      <c r="L625" s="869">
        <f t="shared" si="47"/>
        <v>0</v>
      </c>
      <c r="M625" s="864"/>
      <c r="N625" s="579"/>
      <c r="O625" s="861">
        <f t="shared" si="45"/>
        <v>0</v>
      </c>
      <c r="P625" s="577"/>
      <c r="Q625" s="652"/>
      <c r="R625" s="862">
        <f t="shared" si="46"/>
        <v>0</v>
      </c>
      <c r="S625" s="536">
        <f t="shared" si="48"/>
        <v>0</v>
      </c>
      <c r="T625" s="536"/>
      <c r="U625" s="537">
        <f t="shared" si="49"/>
        <v>0</v>
      </c>
    </row>
    <row r="626" spans="1:21" ht="10.199999999999999" x14ac:dyDescent="0.2">
      <c r="A626" s="981" t="s">
        <v>339</v>
      </c>
      <c r="B626" s="982">
        <v>1943</v>
      </c>
      <c r="C626" s="982">
        <v>4</v>
      </c>
      <c r="D626" s="983" t="s">
        <v>3996</v>
      </c>
      <c r="E626" s="984"/>
      <c r="F626" s="939" t="s">
        <v>8655</v>
      </c>
      <c r="G626" s="668">
        <v>3</v>
      </c>
      <c r="H626" s="965">
        <v>1.8</v>
      </c>
      <c r="I626" s="956">
        <v>3</v>
      </c>
      <c r="J626" s="578"/>
      <c r="K626" s="651"/>
      <c r="L626" s="869">
        <f t="shared" si="47"/>
        <v>0</v>
      </c>
      <c r="M626" s="864"/>
      <c r="N626" s="579"/>
      <c r="O626" s="861">
        <f t="shared" si="45"/>
        <v>0</v>
      </c>
      <c r="P626" s="577"/>
      <c r="Q626" s="652"/>
      <c r="R626" s="862">
        <f t="shared" si="46"/>
        <v>0</v>
      </c>
      <c r="S626" s="536">
        <f t="shared" si="48"/>
        <v>0</v>
      </c>
      <c r="T626" s="536"/>
      <c r="U626" s="537">
        <f t="shared" si="49"/>
        <v>0</v>
      </c>
    </row>
    <row r="627" spans="1:21" ht="10.199999999999999" x14ac:dyDescent="0.2">
      <c r="A627" s="981" t="s">
        <v>340</v>
      </c>
      <c r="B627" s="982">
        <v>1943</v>
      </c>
      <c r="C627" s="982">
        <v>4</v>
      </c>
      <c r="D627" s="983" t="s">
        <v>3996</v>
      </c>
      <c r="E627" s="984"/>
      <c r="F627" s="939" t="s">
        <v>8655</v>
      </c>
      <c r="G627" s="668">
        <v>3</v>
      </c>
      <c r="H627" s="965">
        <v>1.8</v>
      </c>
      <c r="I627" s="956">
        <v>3</v>
      </c>
      <c r="J627" s="578"/>
      <c r="K627" s="651"/>
      <c r="L627" s="869">
        <f t="shared" si="47"/>
        <v>0</v>
      </c>
      <c r="M627" s="864"/>
      <c r="N627" s="579"/>
      <c r="O627" s="861">
        <f t="shared" si="45"/>
        <v>0</v>
      </c>
      <c r="P627" s="577"/>
      <c r="Q627" s="652"/>
      <c r="R627" s="862">
        <f t="shared" si="46"/>
        <v>0</v>
      </c>
      <c r="S627" s="536">
        <f t="shared" si="48"/>
        <v>0</v>
      </c>
      <c r="T627" s="536"/>
      <c r="U627" s="537">
        <f t="shared" si="49"/>
        <v>0</v>
      </c>
    </row>
    <row r="628" spans="1:21" ht="10.199999999999999" x14ac:dyDescent="0.2">
      <c r="A628" s="981" t="s">
        <v>3997</v>
      </c>
      <c r="B628" s="982">
        <v>1943</v>
      </c>
      <c r="C628" s="982">
        <v>4</v>
      </c>
      <c r="D628" s="983"/>
      <c r="E628" s="984"/>
      <c r="F628" s="939" t="s">
        <v>3632</v>
      </c>
      <c r="G628" s="668">
        <v>16</v>
      </c>
      <c r="H628" s="965">
        <v>10</v>
      </c>
      <c r="I628" s="956">
        <v>16</v>
      </c>
      <c r="J628" s="578"/>
      <c r="K628" s="651"/>
      <c r="L628" s="869">
        <f t="shared" si="47"/>
        <v>0</v>
      </c>
      <c r="M628" s="864"/>
      <c r="N628" s="579"/>
      <c r="O628" s="861">
        <f t="shared" si="45"/>
        <v>0</v>
      </c>
      <c r="P628" s="577"/>
      <c r="Q628" s="652"/>
      <c r="R628" s="862">
        <f t="shared" si="46"/>
        <v>0</v>
      </c>
      <c r="S628" s="536">
        <f t="shared" si="48"/>
        <v>0</v>
      </c>
      <c r="T628" s="536"/>
      <c r="U628" s="537">
        <f t="shared" si="49"/>
        <v>0</v>
      </c>
    </row>
    <row r="629" spans="1:21" ht="10.199999999999999" x14ac:dyDescent="0.2">
      <c r="A629" s="981" t="s">
        <v>341</v>
      </c>
      <c r="B629" s="982">
        <v>1943</v>
      </c>
      <c r="C629" s="982">
        <v>4</v>
      </c>
      <c r="D629" s="983" t="s">
        <v>3848</v>
      </c>
      <c r="E629" s="984"/>
      <c r="F629" s="939" t="s">
        <v>8656</v>
      </c>
      <c r="G629" s="668">
        <v>0.5</v>
      </c>
      <c r="H629" s="965">
        <v>0.4</v>
      </c>
      <c r="I629" s="956">
        <v>0.4</v>
      </c>
      <c r="J629" s="578"/>
      <c r="K629" s="651"/>
      <c r="L629" s="869">
        <f t="shared" si="47"/>
        <v>0</v>
      </c>
      <c r="M629" s="864"/>
      <c r="N629" s="579"/>
      <c r="O629" s="861">
        <f t="shared" si="45"/>
        <v>0</v>
      </c>
      <c r="P629" s="1049">
        <v>9</v>
      </c>
      <c r="Q629" s="652"/>
      <c r="R629" s="862">
        <f t="shared" si="46"/>
        <v>3.6</v>
      </c>
      <c r="S629" s="536">
        <f t="shared" si="48"/>
        <v>9</v>
      </c>
      <c r="T629" s="536"/>
      <c r="U629" s="537">
        <f t="shared" si="49"/>
        <v>3.6</v>
      </c>
    </row>
    <row r="630" spans="1:21" ht="10.199999999999999" x14ac:dyDescent="0.2">
      <c r="A630" s="981" t="s">
        <v>342</v>
      </c>
      <c r="B630" s="982">
        <v>1943</v>
      </c>
      <c r="C630" s="982">
        <v>4</v>
      </c>
      <c r="D630" s="983" t="s">
        <v>3883</v>
      </c>
      <c r="E630" s="984"/>
      <c r="F630" s="939" t="s">
        <v>8657</v>
      </c>
      <c r="G630" s="668">
        <v>0.8</v>
      </c>
      <c r="H630" s="965">
        <v>0.6</v>
      </c>
      <c r="I630" s="956">
        <v>0.5</v>
      </c>
      <c r="J630" s="578"/>
      <c r="K630" s="651"/>
      <c r="L630" s="869">
        <f t="shared" si="47"/>
        <v>0</v>
      </c>
      <c r="M630" s="440">
        <v>1</v>
      </c>
      <c r="N630" s="579"/>
      <c r="O630" s="861">
        <f t="shared" si="45"/>
        <v>0.6</v>
      </c>
      <c r="P630" s="1049">
        <v>9</v>
      </c>
      <c r="Q630" s="652"/>
      <c r="R630" s="862">
        <f t="shared" si="46"/>
        <v>4.5</v>
      </c>
      <c r="S630" s="536">
        <f t="shared" si="48"/>
        <v>10</v>
      </c>
      <c r="T630" s="536"/>
      <c r="U630" s="537">
        <f t="shared" si="49"/>
        <v>5.0999999999999996</v>
      </c>
    </row>
    <row r="631" spans="1:21" ht="10.199999999999999" x14ac:dyDescent="0.2">
      <c r="A631" s="981" t="s">
        <v>343</v>
      </c>
      <c r="B631" s="982">
        <v>1943</v>
      </c>
      <c r="C631" s="982">
        <v>4</v>
      </c>
      <c r="D631" s="983" t="s">
        <v>3894</v>
      </c>
      <c r="E631" s="984"/>
      <c r="F631" s="939" t="s">
        <v>8658</v>
      </c>
      <c r="G631" s="668">
        <v>2.2000000000000002</v>
      </c>
      <c r="H631" s="965">
        <v>1.3</v>
      </c>
      <c r="I631" s="956">
        <v>1.1000000000000001</v>
      </c>
      <c r="J631" s="578"/>
      <c r="K631" s="651"/>
      <c r="L631" s="869">
        <f t="shared" si="47"/>
        <v>0</v>
      </c>
      <c r="M631" s="864"/>
      <c r="N631" s="579"/>
      <c r="O631" s="861">
        <f t="shared" si="45"/>
        <v>0</v>
      </c>
      <c r="P631" s="1049">
        <v>2</v>
      </c>
      <c r="Q631" s="652"/>
      <c r="R631" s="862">
        <f t="shared" si="46"/>
        <v>2.2000000000000002</v>
      </c>
      <c r="S631" s="536">
        <f t="shared" si="48"/>
        <v>2</v>
      </c>
      <c r="T631" s="536"/>
      <c r="U631" s="537">
        <f t="shared" si="49"/>
        <v>2.2000000000000002</v>
      </c>
    </row>
    <row r="632" spans="1:21" ht="10.199999999999999" x14ac:dyDescent="0.2">
      <c r="A632" s="981" t="s">
        <v>344</v>
      </c>
      <c r="B632" s="982">
        <v>1943</v>
      </c>
      <c r="C632" s="982">
        <v>4</v>
      </c>
      <c r="D632" s="983" t="s">
        <v>3884</v>
      </c>
      <c r="E632" s="984"/>
      <c r="F632" s="939" t="s">
        <v>8659</v>
      </c>
      <c r="G632" s="668">
        <v>2</v>
      </c>
      <c r="H632" s="965">
        <v>1.5</v>
      </c>
      <c r="I632" s="956">
        <v>1.5</v>
      </c>
      <c r="J632" s="578"/>
      <c r="K632" s="651"/>
      <c r="L632" s="869">
        <f t="shared" si="47"/>
        <v>0</v>
      </c>
      <c r="M632" s="864"/>
      <c r="N632" s="579"/>
      <c r="O632" s="861">
        <f t="shared" si="45"/>
        <v>0</v>
      </c>
      <c r="P632" s="577"/>
      <c r="Q632" s="652"/>
      <c r="R632" s="862">
        <f t="shared" si="46"/>
        <v>0</v>
      </c>
      <c r="S632" s="536">
        <f t="shared" si="48"/>
        <v>0</v>
      </c>
      <c r="T632" s="536"/>
      <c r="U632" s="537">
        <f t="shared" si="49"/>
        <v>0</v>
      </c>
    </row>
    <row r="633" spans="1:21" ht="10.199999999999999" x14ac:dyDescent="0.2">
      <c r="A633" s="981" t="s">
        <v>345</v>
      </c>
      <c r="B633" s="982">
        <v>1943</v>
      </c>
      <c r="C633" s="982">
        <v>4</v>
      </c>
      <c r="D633" s="983" t="s">
        <v>3999</v>
      </c>
      <c r="E633" s="984"/>
      <c r="F633" s="939" t="s">
        <v>8660</v>
      </c>
      <c r="G633" s="668">
        <v>23</v>
      </c>
      <c r="H633" s="965">
        <v>13</v>
      </c>
      <c r="I633" s="956">
        <v>20</v>
      </c>
      <c r="J633" s="578"/>
      <c r="K633" s="651"/>
      <c r="L633" s="869">
        <f t="shared" si="47"/>
        <v>0</v>
      </c>
      <c r="M633" s="864"/>
      <c r="N633" s="579"/>
      <c r="O633" s="861">
        <f t="shared" si="45"/>
        <v>0</v>
      </c>
      <c r="P633" s="577"/>
      <c r="Q633" s="652"/>
      <c r="R633" s="862">
        <f t="shared" si="46"/>
        <v>0</v>
      </c>
      <c r="S633" s="536">
        <f t="shared" si="48"/>
        <v>0</v>
      </c>
      <c r="T633" s="536"/>
      <c r="U633" s="537">
        <f t="shared" si="49"/>
        <v>0</v>
      </c>
    </row>
    <row r="634" spans="1:21" ht="10.199999999999999" x14ac:dyDescent="0.2">
      <c r="A634" s="981" t="s">
        <v>346</v>
      </c>
      <c r="B634" s="982">
        <v>1943</v>
      </c>
      <c r="C634" s="982">
        <v>4</v>
      </c>
      <c r="D634" s="983" t="s">
        <v>4000</v>
      </c>
      <c r="E634" s="984"/>
      <c r="F634" s="939" t="s">
        <v>8660</v>
      </c>
      <c r="G634" s="668">
        <v>23</v>
      </c>
      <c r="H634" s="965">
        <v>13</v>
      </c>
      <c r="I634" s="956">
        <v>20</v>
      </c>
      <c r="J634" s="578"/>
      <c r="K634" s="651"/>
      <c r="L634" s="869">
        <f t="shared" si="47"/>
        <v>0</v>
      </c>
      <c r="M634" s="864"/>
      <c r="N634" s="579"/>
      <c r="O634" s="861">
        <f t="shared" si="45"/>
        <v>0</v>
      </c>
      <c r="P634" s="577"/>
      <c r="Q634" s="652"/>
      <c r="R634" s="862">
        <f t="shared" si="46"/>
        <v>0</v>
      </c>
      <c r="S634" s="536">
        <f t="shared" si="48"/>
        <v>0</v>
      </c>
      <c r="T634" s="536"/>
      <c r="U634" s="537">
        <f t="shared" si="49"/>
        <v>0</v>
      </c>
    </row>
    <row r="635" spans="1:21" ht="10.199999999999999" x14ac:dyDescent="0.2">
      <c r="A635" s="981" t="s">
        <v>347</v>
      </c>
      <c r="B635" s="982">
        <v>1943</v>
      </c>
      <c r="C635" s="982">
        <v>4</v>
      </c>
      <c r="D635" s="983" t="s">
        <v>4001</v>
      </c>
      <c r="E635" s="984"/>
      <c r="F635" s="939" t="s">
        <v>8660</v>
      </c>
      <c r="G635" s="668">
        <v>23</v>
      </c>
      <c r="H635" s="965">
        <v>13</v>
      </c>
      <c r="I635" s="956">
        <v>20</v>
      </c>
      <c r="J635" s="578"/>
      <c r="K635" s="651"/>
      <c r="L635" s="869">
        <f t="shared" si="47"/>
        <v>0</v>
      </c>
      <c r="M635" s="864"/>
      <c r="N635" s="579"/>
      <c r="O635" s="861">
        <f t="shared" si="45"/>
        <v>0</v>
      </c>
      <c r="P635" s="577"/>
      <c r="Q635" s="652"/>
      <c r="R635" s="862">
        <f t="shared" si="46"/>
        <v>0</v>
      </c>
      <c r="S635" s="536">
        <f t="shared" si="48"/>
        <v>0</v>
      </c>
      <c r="T635" s="536"/>
      <c r="U635" s="537">
        <f t="shared" si="49"/>
        <v>0</v>
      </c>
    </row>
    <row r="636" spans="1:21" ht="10.199999999999999" x14ac:dyDescent="0.2">
      <c r="A636" s="981" t="s">
        <v>348</v>
      </c>
      <c r="B636" s="982">
        <v>1943</v>
      </c>
      <c r="C636" s="982">
        <v>4</v>
      </c>
      <c r="D636" s="983" t="s">
        <v>4002</v>
      </c>
      <c r="E636" s="984"/>
      <c r="F636" s="939" t="s">
        <v>8660</v>
      </c>
      <c r="G636" s="668">
        <v>23</v>
      </c>
      <c r="H636" s="965">
        <v>13</v>
      </c>
      <c r="I636" s="956">
        <v>20</v>
      </c>
      <c r="J636" s="578"/>
      <c r="K636" s="651"/>
      <c r="L636" s="869">
        <f t="shared" si="47"/>
        <v>0</v>
      </c>
      <c r="M636" s="864"/>
      <c r="N636" s="579"/>
      <c r="O636" s="861">
        <f t="shared" si="45"/>
        <v>0</v>
      </c>
      <c r="P636" s="577"/>
      <c r="Q636" s="652"/>
      <c r="R636" s="862">
        <f t="shared" si="46"/>
        <v>0</v>
      </c>
      <c r="S636" s="536">
        <f t="shared" si="48"/>
        <v>0</v>
      </c>
      <c r="T636" s="536"/>
      <c r="U636" s="537">
        <f t="shared" si="49"/>
        <v>0</v>
      </c>
    </row>
    <row r="637" spans="1:21" ht="10.199999999999999" x14ac:dyDescent="0.2">
      <c r="A637" s="981" t="s">
        <v>349</v>
      </c>
      <c r="B637" s="982">
        <v>1943</v>
      </c>
      <c r="C637" s="982">
        <v>4</v>
      </c>
      <c r="D637" s="983" t="s">
        <v>4003</v>
      </c>
      <c r="E637" s="984"/>
      <c r="F637" s="939" t="s">
        <v>8660</v>
      </c>
      <c r="G637" s="668">
        <v>23</v>
      </c>
      <c r="H637" s="965">
        <v>13</v>
      </c>
      <c r="I637" s="956">
        <v>20</v>
      </c>
      <c r="J637" s="578"/>
      <c r="K637" s="651"/>
      <c r="L637" s="869">
        <f t="shared" si="47"/>
        <v>0</v>
      </c>
      <c r="M637" s="864"/>
      <c r="N637" s="579"/>
      <c r="O637" s="861">
        <f t="shared" si="45"/>
        <v>0</v>
      </c>
      <c r="P637" s="577"/>
      <c r="Q637" s="652"/>
      <c r="R637" s="862">
        <f t="shared" si="46"/>
        <v>0</v>
      </c>
      <c r="S637" s="536">
        <f t="shared" si="48"/>
        <v>0</v>
      </c>
      <c r="T637" s="536"/>
      <c r="U637" s="537">
        <f t="shared" si="49"/>
        <v>0</v>
      </c>
    </row>
    <row r="638" spans="1:21" ht="10.199999999999999" x14ac:dyDescent="0.2">
      <c r="A638" s="981" t="s">
        <v>7800</v>
      </c>
      <c r="B638" s="982">
        <v>1943</v>
      </c>
      <c r="C638" s="982">
        <v>4</v>
      </c>
      <c r="D638" s="983"/>
      <c r="E638" s="984"/>
      <c r="F638" s="939" t="s">
        <v>8661</v>
      </c>
      <c r="G638" s="668">
        <v>155</v>
      </c>
      <c r="H638" s="965">
        <v>105</v>
      </c>
      <c r="I638" s="956">
        <v>140</v>
      </c>
      <c r="J638" s="578"/>
      <c r="K638" s="651"/>
      <c r="L638" s="869">
        <f t="shared" si="47"/>
        <v>0</v>
      </c>
      <c r="M638" s="864"/>
      <c r="N638" s="579"/>
      <c r="O638" s="861">
        <f t="shared" si="45"/>
        <v>0</v>
      </c>
      <c r="P638" s="577"/>
      <c r="Q638" s="652"/>
      <c r="R638" s="862">
        <f t="shared" si="46"/>
        <v>0</v>
      </c>
      <c r="S638" s="536">
        <f t="shared" si="48"/>
        <v>0</v>
      </c>
      <c r="T638" s="536"/>
      <c r="U638" s="537">
        <f t="shared" si="49"/>
        <v>0</v>
      </c>
    </row>
    <row r="639" spans="1:21" ht="10.199999999999999" x14ac:dyDescent="0.2">
      <c r="A639" s="981" t="s">
        <v>350</v>
      </c>
      <c r="B639" s="982">
        <v>1943</v>
      </c>
      <c r="C639" s="982">
        <v>4</v>
      </c>
      <c r="D639" s="983" t="s">
        <v>3847</v>
      </c>
      <c r="E639" s="984"/>
      <c r="F639" s="939" t="s">
        <v>8662</v>
      </c>
      <c r="G639" s="668">
        <v>0.3</v>
      </c>
      <c r="H639" s="965">
        <v>0.2</v>
      </c>
      <c r="I639" s="956">
        <v>0.3</v>
      </c>
      <c r="J639" s="578"/>
      <c r="K639" s="651"/>
      <c r="L639" s="869">
        <f t="shared" si="47"/>
        <v>0</v>
      </c>
      <c r="M639" s="864"/>
      <c r="N639" s="579"/>
      <c r="O639" s="861">
        <f t="shared" si="45"/>
        <v>0</v>
      </c>
      <c r="P639" s="1050">
        <v>1</v>
      </c>
      <c r="Q639" s="652"/>
      <c r="R639" s="862">
        <f t="shared" si="46"/>
        <v>0.3</v>
      </c>
      <c r="S639" s="536">
        <f t="shared" si="48"/>
        <v>1</v>
      </c>
      <c r="T639" s="536"/>
      <c r="U639" s="537">
        <f t="shared" si="49"/>
        <v>0.3</v>
      </c>
    </row>
    <row r="640" spans="1:21" ht="10.199999999999999" x14ac:dyDescent="0.2">
      <c r="A640" s="981" t="s">
        <v>351</v>
      </c>
      <c r="B640" s="982">
        <v>1943</v>
      </c>
      <c r="C640" s="982">
        <v>4</v>
      </c>
      <c r="D640" s="983" t="s">
        <v>3884</v>
      </c>
      <c r="E640" s="939"/>
      <c r="F640" s="939" t="s">
        <v>8663</v>
      </c>
      <c r="G640" s="668">
        <v>1.1000000000000001</v>
      </c>
      <c r="H640" s="965">
        <v>0.7</v>
      </c>
      <c r="I640" s="956">
        <v>1.1000000000000001</v>
      </c>
      <c r="J640" s="578"/>
      <c r="K640" s="651"/>
      <c r="L640" s="869">
        <f t="shared" si="47"/>
        <v>0</v>
      </c>
      <c r="M640" s="440">
        <v>2</v>
      </c>
      <c r="N640" s="579"/>
      <c r="O640" s="861">
        <f t="shared" si="45"/>
        <v>1.4</v>
      </c>
      <c r="P640" s="577"/>
      <c r="Q640" s="652"/>
      <c r="R640" s="862">
        <f t="shared" si="46"/>
        <v>0</v>
      </c>
      <c r="S640" s="536">
        <f t="shared" si="48"/>
        <v>2</v>
      </c>
      <c r="T640" s="536"/>
      <c r="U640" s="537">
        <f t="shared" si="49"/>
        <v>1.4</v>
      </c>
    </row>
    <row r="641" spans="1:21" ht="10.199999999999999" x14ac:dyDescent="0.2">
      <c r="A641" s="981" t="s">
        <v>352</v>
      </c>
      <c r="B641" s="982">
        <v>1943</v>
      </c>
      <c r="C641" s="982">
        <v>4</v>
      </c>
      <c r="D641" s="983" t="s">
        <v>3847</v>
      </c>
      <c r="E641" s="939"/>
      <c r="F641" s="939" t="s">
        <v>8664</v>
      </c>
      <c r="G641" s="668">
        <v>0.3</v>
      </c>
      <c r="H641" s="965">
        <v>0.2</v>
      </c>
      <c r="I641" s="956">
        <v>0.3</v>
      </c>
      <c r="J641" s="578"/>
      <c r="K641" s="651"/>
      <c r="L641" s="869">
        <f t="shared" si="47"/>
        <v>0</v>
      </c>
      <c r="M641" s="864"/>
      <c r="N641" s="579"/>
      <c r="O641" s="861">
        <f t="shared" si="45"/>
        <v>0</v>
      </c>
      <c r="P641" s="1050">
        <v>4</v>
      </c>
      <c r="Q641" s="652"/>
      <c r="R641" s="862">
        <f t="shared" si="46"/>
        <v>1.2</v>
      </c>
      <c r="S641" s="536">
        <f t="shared" si="48"/>
        <v>4</v>
      </c>
      <c r="T641" s="536"/>
      <c r="U641" s="537">
        <f t="shared" si="49"/>
        <v>1.2</v>
      </c>
    </row>
    <row r="642" spans="1:21" ht="10.199999999999999" x14ac:dyDescent="0.2">
      <c r="A642" s="981" t="s">
        <v>353</v>
      </c>
      <c r="B642" s="982">
        <v>1943</v>
      </c>
      <c r="C642" s="982">
        <v>4</v>
      </c>
      <c r="D642" s="983" t="s">
        <v>3897</v>
      </c>
      <c r="E642" s="939"/>
      <c r="F642" s="939" t="s">
        <v>8606</v>
      </c>
      <c r="G642" s="668">
        <v>0.6</v>
      </c>
      <c r="H642" s="965">
        <v>0.3</v>
      </c>
      <c r="I642" s="956">
        <v>0.5</v>
      </c>
      <c r="J642" s="1051">
        <v>1</v>
      </c>
      <c r="K642" s="651"/>
      <c r="L642" s="869">
        <f t="shared" si="47"/>
        <v>0.6</v>
      </c>
      <c r="M642" s="440">
        <v>2</v>
      </c>
      <c r="N642" s="579"/>
      <c r="O642" s="861">
        <f t="shared" si="45"/>
        <v>0.6</v>
      </c>
      <c r="P642" s="577"/>
      <c r="Q642" s="652"/>
      <c r="R642" s="862">
        <f t="shared" si="46"/>
        <v>0</v>
      </c>
      <c r="S642" s="536">
        <f t="shared" si="48"/>
        <v>3</v>
      </c>
      <c r="T642" s="536"/>
      <c r="U642" s="537">
        <f t="shared" si="49"/>
        <v>1.2</v>
      </c>
    </row>
    <row r="643" spans="1:21" ht="10.199999999999999" x14ac:dyDescent="0.2">
      <c r="A643" s="981" t="s">
        <v>354</v>
      </c>
      <c r="B643" s="982">
        <v>1943</v>
      </c>
      <c r="C643" s="982">
        <v>4</v>
      </c>
      <c r="D643" s="983" t="s">
        <v>4004</v>
      </c>
      <c r="E643" s="939"/>
      <c r="F643" s="939" t="s">
        <v>8665</v>
      </c>
      <c r="G643" s="668">
        <v>1</v>
      </c>
      <c r="H643" s="965">
        <v>0.5</v>
      </c>
      <c r="I643" s="956">
        <v>0.8</v>
      </c>
      <c r="J643" s="578"/>
      <c r="K643" s="651"/>
      <c r="L643" s="869">
        <f t="shared" si="47"/>
        <v>0</v>
      </c>
      <c r="M643" s="440">
        <v>2</v>
      </c>
      <c r="N643" s="579"/>
      <c r="O643" s="861">
        <f t="shared" si="45"/>
        <v>1</v>
      </c>
      <c r="P643" s="577"/>
      <c r="Q643" s="652"/>
      <c r="R643" s="862">
        <f t="shared" si="46"/>
        <v>0</v>
      </c>
      <c r="S643" s="536">
        <f t="shared" si="48"/>
        <v>2</v>
      </c>
      <c r="T643" s="536"/>
      <c r="U643" s="537">
        <f t="shared" si="49"/>
        <v>1</v>
      </c>
    </row>
    <row r="644" spans="1:21" ht="10.199999999999999" x14ac:dyDescent="0.2">
      <c r="A644" s="981" t="s">
        <v>355</v>
      </c>
      <c r="B644" s="982">
        <v>1943</v>
      </c>
      <c r="C644" s="982">
        <v>4</v>
      </c>
      <c r="D644" s="983" t="s">
        <v>4005</v>
      </c>
      <c r="E644" s="939"/>
      <c r="F644" s="939" t="s">
        <v>8665</v>
      </c>
      <c r="G644" s="668">
        <v>1.2</v>
      </c>
      <c r="H644" s="965">
        <v>0.6</v>
      </c>
      <c r="I644" s="956">
        <v>1</v>
      </c>
      <c r="J644" s="578"/>
      <c r="K644" s="651"/>
      <c r="L644" s="869">
        <f t="shared" si="47"/>
        <v>0</v>
      </c>
      <c r="M644" s="440">
        <v>2</v>
      </c>
      <c r="N644" s="579"/>
      <c r="O644" s="861">
        <f t="shared" si="45"/>
        <v>1.2</v>
      </c>
      <c r="P644" s="577"/>
      <c r="Q644" s="652"/>
      <c r="R644" s="862">
        <f t="shared" si="46"/>
        <v>0</v>
      </c>
      <c r="S644" s="536">
        <f t="shared" si="48"/>
        <v>2</v>
      </c>
      <c r="T644" s="536"/>
      <c r="U644" s="537">
        <f t="shared" si="49"/>
        <v>1.2</v>
      </c>
    </row>
    <row r="645" spans="1:21" ht="10.199999999999999" x14ac:dyDescent="0.2">
      <c r="A645" s="981" t="s">
        <v>356</v>
      </c>
      <c r="B645" s="982">
        <v>1943</v>
      </c>
      <c r="C645" s="982">
        <v>4</v>
      </c>
      <c r="D645" s="983" t="s">
        <v>4006</v>
      </c>
      <c r="E645" s="939"/>
      <c r="F645" s="939" t="s">
        <v>8666</v>
      </c>
      <c r="G645" s="668">
        <v>2.4</v>
      </c>
      <c r="H645" s="965">
        <v>1.6</v>
      </c>
      <c r="I645" s="956">
        <v>2.4</v>
      </c>
      <c r="J645" s="578"/>
      <c r="K645" s="651"/>
      <c r="L645" s="869">
        <f t="shared" si="47"/>
        <v>0</v>
      </c>
      <c r="M645" s="864"/>
      <c r="N645" s="579"/>
      <c r="O645" s="861">
        <f t="shared" ref="O645:O708" si="50">H645*M645</f>
        <v>0</v>
      </c>
      <c r="P645" s="577"/>
      <c r="Q645" s="652"/>
      <c r="R645" s="862">
        <f t="shared" ref="R645:R708" si="51">I645*P645</f>
        <v>0</v>
      </c>
      <c r="S645" s="536">
        <f t="shared" si="48"/>
        <v>0</v>
      </c>
      <c r="T645" s="536"/>
      <c r="U645" s="537">
        <f t="shared" si="49"/>
        <v>0</v>
      </c>
    </row>
    <row r="646" spans="1:21" ht="10.199999999999999" x14ac:dyDescent="0.2">
      <c r="A646" s="981" t="s">
        <v>357</v>
      </c>
      <c r="B646" s="982">
        <v>1943</v>
      </c>
      <c r="C646" s="982">
        <v>4</v>
      </c>
      <c r="D646" s="983" t="s">
        <v>3985</v>
      </c>
      <c r="E646" s="939"/>
      <c r="F646" s="939" t="s">
        <v>8667</v>
      </c>
      <c r="G646" s="668">
        <v>2.2000000000000002</v>
      </c>
      <c r="H646" s="965">
        <v>1.4</v>
      </c>
      <c r="I646" s="956">
        <v>2.2000000000000002</v>
      </c>
      <c r="J646" s="578"/>
      <c r="K646" s="651"/>
      <c r="L646" s="869">
        <f t="shared" ref="L646:L709" si="52">G646*J646</f>
        <v>0</v>
      </c>
      <c r="M646" s="864"/>
      <c r="N646" s="579"/>
      <c r="O646" s="861">
        <f t="shared" si="50"/>
        <v>0</v>
      </c>
      <c r="P646" s="577"/>
      <c r="Q646" s="652"/>
      <c r="R646" s="862">
        <f t="shared" si="51"/>
        <v>0</v>
      </c>
      <c r="S646" s="536">
        <f t="shared" ref="S646:S709" si="53">J646+M646+P646</f>
        <v>0</v>
      </c>
      <c r="T646" s="536"/>
      <c r="U646" s="537">
        <f t="shared" ref="U646:U709" si="54">L646+O646+R646</f>
        <v>0</v>
      </c>
    </row>
    <row r="647" spans="1:21" ht="10.199999999999999" x14ac:dyDescent="0.2">
      <c r="A647" s="981" t="s">
        <v>358</v>
      </c>
      <c r="B647" s="982">
        <v>1943</v>
      </c>
      <c r="C647" s="982">
        <v>4</v>
      </c>
      <c r="D647" s="983" t="s">
        <v>4007</v>
      </c>
      <c r="E647" s="939"/>
      <c r="F647" s="939" t="s">
        <v>8668</v>
      </c>
      <c r="G647" s="668">
        <v>2.2000000000000002</v>
      </c>
      <c r="H647" s="965">
        <v>1.4</v>
      </c>
      <c r="I647" s="956">
        <v>2.2000000000000002</v>
      </c>
      <c r="J647" s="578"/>
      <c r="K647" s="651"/>
      <c r="L647" s="869">
        <f t="shared" si="52"/>
        <v>0</v>
      </c>
      <c r="M647" s="864"/>
      <c r="N647" s="579"/>
      <c r="O647" s="861">
        <f t="shared" si="50"/>
        <v>0</v>
      </c>
      <c r="P647" s="577"/>
      <c r="Q647" s="652"/>
      <c r="R647" s="862">
        <f t="shared" si="51"/>
        <v>0</v>
      </c>
      <c r="S647" s="536">
        <f t="shared" si="53"/>
        <v>0</v>
      </c>
      <c r="T647" s="536"/>
      <c r="U647" s="537">
        <f t="shared" si="54"/>
        <v>0</v>
      </c>
    </row>
    <row r="648" spans="1:21" ht="10.199999999999999" x14ac:dyDescent="0.2">
      <c r="A648" s="981" t="s">
        <v>359</v>
      </c>
      <c r="B648" s="982">
        <v>1943</v>
      </c>
      <c r="C648" s="982">
        <v>4</v>
      </c>
      <c r="D648" s="983" t="s">
        <v>4008</v>
      </c>
      <c r="E648" s="939"/>
      <c r="F648" s="939" t="s">
        <v>8669</v>
      </c>
      <c r="G648" s="668">
        <v>2.2000000000000002</v>
      </c>
      <c r="H648" s="965">
        <v>1.4</v>
      </c>
      <c r="I648" s="956">
        <v>2.2000000000000002</v>
      </c>
      <c r="J648" s="578"/>
      <c r="K648" s="651"/>
      <c r="L648" s="869">
        <f t="shared" si="52"/>
        <v>0</v>
      </c>
      <c r="M648" s="864"/>
      <c r="N648" s="579"/>
      <c r="O648" s="861">
        <f t="shared" si="50"/>
        <v>0</v>
      </c>
      <c r="P648" s="577"/>
      <c r="Q648" s="652"/>
      <c r="R648" s="862">
        <f t="shared" si="51"/>
        <v>0</v>
      </c>
      <c r="S648" s="536">
        <f t="shared" si="53"/>
        <v>0</v>
      </c>
      <c r="T648" s="536"/>
      <c r="U648" s="537">
        <f t="shared" si="54"/>
        <v>0</v>
      </c>
    </row>
    <row r="649" spans="1:21" ht="10.199999999999999" x14ac:dyDescent="0.2">
      <c r="A649" s="981" t="s">
        <v>360</v>
      </c>
      <c r="B649" s="982">
        <v>1943</v>
      </c>
      <c r="C649" s="982">
        <v>4</v>
      </c>
      <c r="D649" s="983" t="s">
        <v>4009</v>
      </c>
      <c r="E649" s="939"/>
      <c r="F649" s="939" t="s">
        <v>8670</v>
      </c>
      <c r="G649" s="668">
        <v>2.5</v>
      </c>
      <c r="H649" s="965">
        <v>1.6</v>
      </c>
      <c r="I649" s="956">
        <v>2.5</v>
      </c>
      <c r="J649" s="578"/>
      <c r="K649" s="651"/>
      <c r="L649" s="869">
        <f t="shared" si="52"/>
        <v>0</v>
      </c>
      <c r="M649" s="864"/>
      <c r="N649" s="579"/>
      <c r="O649" s="861">
        <f t="shared" si="50"/>
        <v>0</v>
      </c>
      <c r="P649" s="577"/>
      <c r="Q649" s="652"/>
      <c r="R649" s="862">
        <f t="shared" si="51"/>
        <v>0</v>
      </c>
      <c r="S649" s="536">
        <f t="shared" si="53"/>
        <v>0</v>
      </c>
      <c r="T649" s="536"/>
      <c r="U649" s="537">
        <f t="shared" si="54"/>
        <v>0</v>
      </c>
    </row>
    <row r="650" spans="1:21" ht="10.199999999999999" x14ac:dyDescent="0.2">
      <c r="A650" s="981" t="s">
        <v>361</v>
      </c>
      <c r="B650" s="982">
        <v>1943</v>
      </c>
      <c r="C650" s="982">
        <v>4</v>
      </c>
      <c r="D650" s="983" t="s">
        <v>4010</v>
      </c>
      <c r="E650" s="939"/>
      <c r="F650" s="939" t="s">
        <v>8671</v>
      </c>
      <c r="G650" s="668">
        <v>2.5</v>
      </c>
      <c r="H650" s="965">
        <v>1.6</v>
      </c>
      <c r="I650" s="956">
        <v>2.5</v>
      </c>
      <c r="J650" s="578"/>
      <c r="K650" s="651"/>
      <c r="L650" s="869">
        <f t="shared" si="52"/>
        <v>0</v>
      </c>
      <c r="M650" s="864"/>
      <c r="N650" s="579"/>
      <c r="O650" s="861">
        <f t="shared" si="50"/>
        <v>0</v>
      </c>
      <c r="P650" s="577"/>
      <c r="Q650" s="652"/>
      <c r="R650" s="862">
        <f t="shared" si="51"/>
        <v>0</v>
      </c>
      <c r="S650" s="536">
        <f t="shared" si="53"/>
        <v>0</v>
      </c>
      <c r="T650" s="536"/>
      <c r="U650" s="537">
        <f t="shared" si="54"/>
        <v>0</v>
      </c>
    </row>
    <row r="651" spans="1:21" ht="10.199999999999999" x14ac:dyDescent="0.2">
      <c r="A651" s="981" t="s">
        <v>362</v>
      </c>
      <c r="B651" s="982">
        <v>1943</v>
      </c>
      <c r="C651" s="982">
        <v>4</v>
      </c>
      <c r="D651" s="983" t="s">
        <v>4011</v>
      </c>
      <c r="E651" s="939"/>
      <c r="F651" s="939" t="s">
        <v>8672</v>
      </c>
      <c r="G651" s="668">
        <v>2.5</v>
      </c>
      <c r="H651" s="965">
        <v>1.5</v>
      </c>
      <c r="I651" s="956">
        <v>2.5</v>
      </c>
      <c r="J651" s="1051">
        <v>1</v>
      </c>
      <c r="K651" s="651"/>
      <c r="L651" s="869">
        <f t="shared" si="52"/>
        <v>2.5</v>
      </c>
      <c r="M651" s="864"/>
      <c r="N651" s="579"/>
      <c r="O651" s="861">
        <f t="shared" si="50"/>
        <v>0</v>
      </c>
      <c r="P651" s="577"/>
      <c r="Q651" s="652"/>
      <c r="R651" s="862">
        <f t="shared" si="51"/>
        <v>0</v>
      </c>
      <c r="S651" s="536">
        <f t="shared" si="53"/>
        <v>1</v>
      </c>
      <c r="T651" s="536"/>
      <c r="U651" s="537">
        <f t="shared" si="54"/>
        <v>2.5</v>
      </c>
    </row>
    <row r="652" spans="1:21" ht="10.199999999999999" x14ac:dyDescent="0.2">
      <c r="A652" s="981" t="s">
        <v>363</v>
      </c>
      <c r="B652" s="982">
        <v>1943</v>
      </c>
      <c r="C652" s="982">
        <v>4</v>
      </c>
      <c r="D652" s="983" t="s">
        <v>4012</v>
      </c>
      <c r="E652" s="939"/>
      <c r="F652" s="939" t="s">
        <v>8673</v>
      </c>
      <c r="G652" s="668">
        <v>2.5</v>
      </c>
      <c r="H652" s="965">
        <v>1.5</v>
      </c>
      <c r="I652" s="956">
        <v>2.5</v>
      </c>
      <c r="J652" s="1051">
        <v>1</v>
      </c>
      <c r="K652" s="651"/>
      <c r="L652" s="869">
        <f t="shared" si="52"/>
        <v>2.5</v>
      </c>
      <c r="M652" s="864"/>
      <c r="N652" s="579"/>
      <c r="O652" s="861">
        <f t="shared" si="50"/>
        <v>0</v>
      </c>
      <c r="P652" s="577"/>
      <c r="Q652" s="652"/>
      <c r="R652" s="862">
        <f t="shared" si="51"/>
        <v>0</v>
      </c>
      <c r="S652" s="536">
        <f t="shared" si="53"/>
        <v>1</v>
      </c>
      <c r="T652" s="536"/>
      <c r="U652" s="537">
        <f t="shared" si="54"/>
        <v>2.5</v>
      </c>
    </row>
    <row r="653" spans="1:21" ht="10.199999999999999" x14ac:dyDescent="0.2">
      <c r="A653" s="981" t="s">
        <v>364</v>
      </c>
      <c r="B653" s="982">
        <v>1943</v>
      </c>
      <c r="C653" s="982">
        <v>4</v>
      </c>
      <c r="D653" s="983" t="s">
        <v>4013</v>
      </c>
      <c r="E653" s="939"/>
      <c r="F653" s="939" t="s">
        <v>8674</v>
      </c>
      <c r="G653" s="668">
        <v>2.5</v>
      </c>
      <c r="H653" s="965">
        <v>1.5</v>
      </c>
      <c r="I653" s="956">
        <v>2.5</v>
      </c>
      <c r="J653" s="1051">
        <v>1</v>
      </c>
      <c r="K653" s="651"/>
      <c r="L653" s="869">
        <f t="shared" si="52"/>
        <v>2.5</v>
      </c>
      <c r="M653" s="864"/>
      <c r="N653" s="579"/>
      <c r="O653" s="861">
        <f t="shared" si="50"/>
        <v>0</v>
      </c>
      <c r="P653" s="577"/>
      <c r="Q653" s="652"/>
      <c r="R653" s="862">
        <f t="shared" si="51"/>
        <v>0</v>
      </c>
      <c r="S653" s="536">
        <f t="shared" si="53"/>
        <v>1</v>
      </c>
      <c r="T653" s="536"/>
      <c r="U653" s="537">
        <f t="shared" si="54"/>
        <v>2.5</v>
      </c>
    </row>
    <row r="654" spans="1:21" ht="10.199999999999999" x14ac:dyDescent="0.2">
      <c r="A654" s="981" t="s">
        <v>365</v>
      </c>
      <c r="B654" s="982">
        <v>1943</v>
      </c>
      <c r="C654" s="982">
        <v>4</v>
      </c>
      <c r="D654" s="983" t="s">
        <v>4014</v>
      </c>
      <c r="E654" s="939"/>
      <c r="F654" s="939" t="s">
        <v>8675</v>
      </c>
      <c r="G654" s="668">
        <v>2.5</v>
      </c>
      <c r="H654" s="965">
        <v>1.5</v>
      </c>
      <c r="I654" s="956">
        <v>2.5</v>
      </c>
      <c r="J654" s="578"/>
      <c r="K654" s="651"/>
      <c r="L654" s="869">
        <f t="shared" si="52"/>
        <v>0</v>
      </c>
      <c r="M654" s="864"/>
      <c r="N654" s="579"/>
      <c r="O654" s="861">
        <f t="shared" si="50"/>
        <v>0</v>
      </c>
      <c r="P654" s="577"/>
      <c r="Q654" s="652"/>
      <c r="R654" s="862">
        <f t="shared" si="51"/>
        <v>0</v>
      </c>
      <c r="S654" s="536">
        <f t="shared" si="53"/>
        <v>0</v>
      </c>
      <c r="T654" s="536"/>
      <c r="U654" s="537">
        <f t="shared" si="54"/>
        <v>0</v>
      </c>
    </row>
    <row r="655" spans="1:21" ht="10.199999999999999" x14ac:dyDescent="0.2">
      <c r="A655" s="981" t="s">
        <v>366</v>
      </c>
      <c r="B655" s="982">
        <v>1943</v>
      </c>
      <c r="C655" s="982">
        <v>4</v>
      </c>
      <c r="D655" s="983" t="s">
        <v>4009</v>
      </c>
      <c r="E655" s="939"/>
      <c r="F655" s="939" t="s">
        <v>8676</v>
      </c>
      <c r="G655" s="668">
        <v>3</v>
      </c>
      <c r="H655" s="965">
        <v>2</v>
      </c>
      <c r="I655" s="956">
        <v>3</v>
      </c>
      <c r="J655" s="1051">
        <v>1</v>
      </c>
      <c r="K655" s="651"/>
      <c r="L655" s="869">
        <f t="shared" si="52"/>
        <v>3</v>
      </c>
      <c r="M655" s="864"/>
      <c r="N655" s="579"/>
      <c r="O655" s="861">
        <f t="shared" si="50"/>
        <v>0</v>
      </c>
      <c r="P655" s="577"/>
      <c r="Q655" s="652"/>
      <c r="R655" s="862">
        <f t="shared" si="51"/>
        <v>0</v>
      </c>
      <c r="S655" s="536">
        <f t="shared" si="53"/>
        <v>1</v>
      </c>
      <c r="T655" s="536"/>
      <c r="U655" s="537">
        <f t="shared" si="54"/>
        <v>3</v>
      </c>
    </row>
    <row r="656" spans="1:21" ht="10.199999999999999" x14ac:dyDescent="0.2">
      <c r="A656" s="981">
        <v>598</v>
      </c>
      <c r="B656" s="982">
        <v>1943</v>
      </c>
      <c r="C656" s="982">
        <v>4</v>
      </c>
      <c r="D656" s="983" t="s">
        <v>3992</v>
      </c>
      <c r="E656" s="939"/>
      <c r="F656" s="939" t="s">
        <v>8677</v>
      </c>
      <c r="G656" s="668">
        <v>3.3</v>
      </c>
      <c r="H656" s="965">
        <v>2.5</v>
      </c>
      <c r="I656" s="956">
        <v>3</v>
      </c>
      <c r="J656" s="578"/>
      <c r="K656" s="651"/>
      <c r="L656" s="869">
        <f t="shared" si="52"/>
        <v>0</v>
      </c>
      <c r="M656" s="864"/>
      <c r="N656" s="579"/>
      <c r="O656" s="861">
        <f t="shared" si="50"/>
        <v>0</v>
      </c>
      <c r="P656" s="577"/>
      <c r="Q656" s="652"/>
      <c r="R656" s="862">
        <f t="shared" si="51"/>
        <v>0</v>
      </c>
      <c r="S656" s="536">
        <f t="shared" si="53"/>
        <v>0</v>
      </c>
      <c r="T656" s="536"/>
      <c r="U656" s="537">
        <f t="shared" si="54"/>
        <v>0</v>
      </c>
    </row>
    <row r="657" spans="1:21" ht="10.199999999999999" x14ac:dyDescent="0.2">
      <c r="A657" s="981">
        <v>599</v>
      </c>
      <c r="B657" s="982">
        <v>1944</v>
      </c>
      <c r="C657" s="982">
        <v>4</v>
      </c>
      <c r="D657" s="983" t="s">
        <v>3847</v>
      </c>
      <c r="E657" s="939"/>
      <c r="F657" s="1009" t="s">
        <v>8678</v>
      </c>
      <c r="G657" s="668">
        <v>0.4</v>
      </c>
      <c r="H657" s="965">
        <v>0.2</v>
      </c>
      <c r="I657" s="956">
        <v>0.3</v>
      </c>
      <c r="J657" s="578"/>
      <c r="K657" s="651"/>
      <c r="L657" s="869">
        <f t="shared" si="52"/>
        <v>0</v>
      </c>
      <c r="M657" s="864"/>
      <c r="N657" s="579"/>
      <c r="O657" s="861">
        <f t="shared" si="50"/>
        <v>0</v>
      </c>
      <c r="P657" s="577"/>
      <c r="Q657" s="652"/>
      <c r="R657" s="862">
        <f t="shared" si="51"/>
        <v>0</v>
      </c>
      <c r="S657" s="536">
        <f t="shared" si="53"/>
        <v>0</v>
      </c>
      <c r="T657" s="536"/>
      <c r="U657" s="537">
        <f t="shared" si="54"/>
        <v>0</v>
      </c>
    </row>
    <row r="658" spans="1:21" ht="10.199999999999999" x14ac:dyDescent="0.2">
      <c r="A658" s="981" t="s">
        <v>367</v>
      </c>
      <c r="B658" s="982">
        <v>1944</v>
      </c>
      <c r="C658" s="982">
        <v>4</v>
      </c>
      <c r="D658" s="983" t="s">
        <v>4015</v>
      </c>
      <c r="E658" s="939"/>
      <c r="F658" s="1009" t="s">
        <v>8679</v>
      </c>
      <c r="G658" s="668">
        <v>1</v>
      </c>
      <c r="H658" s="965">
        <v>0.6</v>
      </c>
      <c r="I658" s="956">
        <v>1</v>
      </c>
      <c r="J658" s="578"/>
      <c r="K658" s="651"/>
      <c r="L658" s="869">
        <f t="shared" si="52"/>
        <v>0</v>
      </c>
      <c r="M658" s="864"/>
      <c r="N658" s="579"/>
      <c r="O658" s="861">
        <f t="shared" si="50"/>
        <v>0</v>
      </c>
      <c r="P658" s="577"/>
      <c r="Q658" s="652"/>
      <c r="R658" s="862">
        <f t="shared" si="51"/>
        <v>0</v>
      </c>
      <c r="S658" s="536">
        <f t="shared" si="53"/>
        <v>0</v>
      </c>
      <c r="T658" s="536"/>
      <c r="U658" s="537">
        <f t="shared" si="54"/>
        <v>0</v>
      </c>
    </row>
    <row r="659" spans="1:21" ht="10.199999999999999" x14ac:dyDescent="0.2">
      <c r="A659" s="981" t="s">
        <v>368</v>
      </c>
      <c r="B659" s="982">
        <v>1944</v>
      </c>
      <c r="C659" s="982">
        <v>4</v>
      </c>
      <c r="D659" s="983" t="s">
        <v>3897</v>
      </c>
      <c r="E659" s="939"/>
      <c r="F659" s="1009" t="s">
        <v>8680</v>
      </c>
      <c r="G659" s="668">
        <v>1</v>
      </c>
      <c r="H659" s="965">
        <v>0.6</v>
      </c>
      <c r="I659" s="956">
        <v>1</v>
      </c>
      <c r="J659" s="578"/>
      <c r="K659" s="651"/>
      <c r="L659" s="869">
        <f t="shared" si="52"/>
        <v>0</v>
      </c>
      <c r="M659" s="864"/>
      <c r="N659" s="579"/>
      <c r="O659" s="861">
        <f t="shared" si="50"/>
        <v>0</v>
      </c>
      <c r="P659" s="577"/>
      <c r="Q659" s="652"/>
      <c r="R659" s="862">
        <f t="shared" si="51"/>
        <v>0</v>
      </c>
      <c r="S659" s="536">
        <f t="shared" si="53"/>
        <v>0</v>
      </c>
      <c r="T659" s="536"/>
      <c r="U659" s="537">
        <f t="shared" si="54"/>
        <v>0</v>
      </c>
    </row>
    <row r="660" spans="1:21" ht="10.199999999999999" x14ac:dyDescent="0.2">
      <c r="A660" s="981" t="s">
        <v>369</v>
      </c>
      <c r="B660" s="982">
        <v>1944</v>
      </c>
      <c r="C660" s="982">
        <v>4</v>
      </c>
      <c r="D660" s="983" t="s">
        <v>3848</v>
      </c>
      <c r="E660" s="939"/>
      <c r="F660" s="1009" t="s">
        <v>8681</v>
      </c>
      <c r="G660" s="668">
        <v>0.5</v>
      </c>
      <c r="H660" s="965">
        <v>0.4</v>
      </c>
      <c r="I660" s="956">
        <v>0.2</v>
      </c>
      <c r="J660" s="578"/>
      <c r="K660" s="651"/>
      <c r="L660" s="869">
        <f t="shared" si="52"/>
        <v>0</v>
      </c>
      <c r="M660" s="864"/>
      <c r="N660" s="579"/>
      <c r="O660" s="861">
        <f t="shared" si="50"/>
        <v>0</v>
      </c>
      <c r="P660" s="1049">
        <v>9</v>
      </c>
      <c r="Q660" s="652"/>
      <c r="R660" s="862">
        <f t="shared" si="51"/>
        <v>1.8</v>
      </c>
      <c r="S660" s="536">
        <f t="shared" si="53"/>
        <v>9</v>
      </c>
      <c r="T660" s="536"/>
      <c r="U660" s="537">
        <f t="shared" si="54"/>
        <v>1.8</v>
      </c>
    </row>
    <row r="661" spans="1:21" ht="10.199999999999999" x14ac:dyDescent="0.2">
      <c r="A661" s="981" t="s">
        <v>370</v>
      </c>
      <c r="B661" s="982">
        <v>1944</v>
      </c>
      <c r="C661" s="982">
        <v>4</v>
      </c>
      <c r="D661" s="983" t="s">
        <v>3883</v>
      </c>
      <c r="E661" s="939"/>
      <c r="F661" s="1009" t="s">
        <v>8682</v>
      </c>
      <c r="G661" s="668">
        <v>0.6</v>
      </c>
      <c r="H661" s="965">
        <v>0.5</v>
      </c>
      <c r="I661" s="956">
        <v>0.3</v>
      </c>
      <c r="J661" s="578"/>
      <c r="K661" s="651"/>
      <c r="L661" s="869">
        <f t="shared" si="52"/>
        <v>0</v>
      </c>
      <c r="M661" s="864"/>
      <c r="N661" s="579"/>
      <c r="O661" s="861">
        <f t="shared" si="50"/>
        <v>0</v>
      </c>
      <c r="P661" s="1049">
        <v>9</v>
      </c>
      <c r="Q661" s="652"/>
      <c r="R661" s="862">
        <f t="shared" si="51"/>
        <v>2.6999999999999997</v>
      </c>
      <c r="S661" s="536">
        <f t="shared" si="53"/>
        <v>9</v>
      </c>
      <c r="T661" s="536"/>
      <c r="U661" s="537">
        <f t="shared" si="54"/>
        <v>2.6999999999999997</v>
      </c>
    </row>
    <row r="662" spans="1:21" ht="10.199999999999999" x14ac:dyDescent="0.2">
      <c r="A662" s="981" t="s">
        <v>371</v>
      </c>
      <c r="B662" s="982">
        <v>1944</v>
      </c>
      <c r="C662" s="982">
        <v>4</v>
      </c>
      <c r="D662" s="983" t="s">
        <v>3894</v>
      </c>
      <c r="E662" s="939"/>
      <c r="F662" s="1009" t="s">
        <v>8683</v>
      </c>
      <c r="G662" s="668">
        <v>1.1000000000000001</v>
      </c>
      <c r="H662" s="965">
        <v>0.8</v>
      </c>
      <c r="I662" s="956">
        <v>1</v>
      </c>
      <c r="J662" s="578"/>
      <c r="K662" s="651"/>
      <c r="L662" s="869">
        <f t="shared" si="52"/>
        <v>0</v>
      </c>
      <c r="M662" s="864"/>
      <c r="N662" s="579"/>
      <c r="O662" s="861">
        <f t="shared" si="50"/>
        <v>0</v>
      </c>
      <c r="P662" s="1049">
        <v>4</v>
      </c>
      <c r="Q662" s="652"/>
      <c r="R662" s="862">
        <f t="shared" si="51"/>
        <v>4</v>
      </c>
      <c r="S662" s="536">
        <f t="shared" si="53"/>
        <v>4</v>
      </c>
      <c r="T662" s="536"/>
      <c r="U662" s="537">
        <f t="shared" si="54"/>
        <v>4</v>
      </c>
    </row>
    <row r="663" spans="1:21" ht="10.199999999999999" x14ac:dyDescent="0.2">
      <c r="A663" s="981" t="s">
        <v>372</v>
      </c>
      <c r="B663" s="982">
        <v>1944</v>
      </c>
      <c r="C663" s="982">
        <v>4</v>
      </c>
      <c r="D663" s="983" t="s">
        <v>3884</v>
      </c>
      <c r="E663" s="939"/>
      <c r="F663" s="1009" t="s">
        <v>8684</v>
      </c>
      <c r="G663" s="668">
        <v>2</v>
      </c>
      <c r="H663" s="965">
        <v>1.3</v>
      </c>
      <c r="I663" s="956">
        <v>1</v>
      </c>
      <c r="J663" s="578"/>
      <c r="K663" s="651"/>
      <c r="L663" s="869">
        <f t="shared" si="52"/>
        <v>0</v>
      </c>
      <c r="M663" s="864"/>
      <c r="N663" s="579"/>
      <c r="O663" s="861">
        <f t="shared" si="50"/>
        <v>0</v>
      </c>
      <c r="P663" s="1049">
        <v>2</v>
      </c>
      <c r="Q663" s="652"/>
      <c r="R663" s="862">
        <f t="shared" si="51"/>
        <v>2</v>
      </c>
      <c r="S663" s="536">
        <f t="shared" si="53"/>
        <v>2</v>
      </c>
      <c r="T663" s="536"/>
      <c r="U663" s="537">
        <f t="shared" si="54"/>
        <v>2</v>
      </c>
    </row>
    <row r="664" spans="1:21" ht="10.199999999999999" x14ac:dyDescent="0.2">
      <c r="A664" s="981" t="s">
        <v>373</v>
      </c>
      <c r="B664" s="982">
        <v>1944</v>
      </c>
      <c r="C664" s="982">
        <v>4</v>
      </c>
      <c r="D664" s="983" t="s">
        <v>4007</v>
      </c>
      <c r="E664" s="939"/>
      <c r="F664" s="1009" t="s">
        <v>8685</v>
      </c>
      <c r="G664" s="668">
        <v>4.5</v>
      </c>
      <c r="H664" s="965">
        <v>2.7</v>
      </c>
      <c r="I664" s="956">
        <v>4</v>
      </c>
      <c r="J664" s="578"/>
      <c r="K664" s="651"/>
      <c r="L664" s="869">
        <f t="shared" si="52"/>
        <v>0</v>
      </c>
      <c r="M664" s="864"/>
      <c r="N664" s="579"/>
      <c r="O664" s="861">
        <f t="shared" si="50"/>
        <v>0</v>
      </c>
      <c r="P664" s="577"/>
      <c r="Q664" s="652"/>
      <c r="R664" s="862">
        <f t="shared" si="51"/>
        <v>0</v>
      </c>
      <c r="S664" s="536">
        <f t="shared" si="53"/>
        <v>0</v>
      </c>
      <c r="T664" s="536"/>
      <c r="U664" s="537">
        <f t="shared" si="54"/>
        <v>0</v>
      </c>
    </row>
    <row r="665" spans="1:21" ht="10.199999999999999" x14ac:dyDescent="0.2">
      <c r="A665" s="981" t="s">
        <v>374</v>
      </c>
      <c r="B665" s="982">
        <v>1944</v>
      </c>
      <c r="C665" s="982">
        <v>4</v>
      </c>
      <c r="D665" s="983" t="s">
        <v>3981</v>
      </c>
      <c r="E665" s="939"/>
      <c r="F665" s="1009" t="s">
        <v>8686</v>
      </c>
      <c r="G665" s="668">
        <v>0.7</v>
      </c>
      <c r="H665" s="965">
        <v>0.5</v>
      </c>
      <c r="I665" s="956">
        <v>0.7</v>
      </c>
      <c r="J665" s="578"/>
      <c r="K665" s="651"/>
      <c r="L665" s="869">
        <f t="shared" si="52"/>
        <v>0</v>
      </c>
      <c r="M665" s="440">
        <v>2</v>
      </c>
      <c r="N665" s="579"/>
      <c r="O665" s="861">
        <f t="shared" si="50"/>
        <v>1</v>
      </c>
      <c r="P665" s="577"/>
      <c r="Q665" s="652"/>
      <c r="R665" s="862">
        <f t="shared" si="51"/>
        <v>0</v>
      </c>
      <c r="S665" s="536">
        <f t="shared" si="53"/>
        <v>2</v>
      </c>
      <c r="T665" s="536"/>
      <c r="U665" s="537">
        <f t="shared" si="54"/>
        <v>1</v>
      </c>
    </row>
    <row r="666" spans="1:21" ht="10.199999999999999" x14ac:dyDescent="0.2">
      <c r="A666" s="981" t="s">
        <v>375</v>
      </c>
      <c r="B666" s="982">
        <v>1944</v>
      </c>
      <c r="C666" s="982">
        <v>4</v>
      </c>
      <c r="D666" s="983" t="s">
        <v>4009</v>
      </c>
      <c r="E666" s="939"/>
      <c r="F666" s="1009" t="s">
        <v>8687</v>
      </c>
      <c r="G666" s="668">
        <v>0.8</v>
      </c>
      <c r="H666" s="965">
        <v>0.5</v>
      </c>
      <c r="I666" s="956">
        <v>0.8</v>
      </c>
      <c r="J666" s="578"/>
      <c r="K666" s="651"/>
      <c r="L666" s="869">
        <f t="shared" si="52"/>
        <v>0</v>
      </c>
      <c r="M666" s="440">
        <v>2</v>
      </c>
      <c r="N666" s="579"/>
      <c r="O666" s="861">
        <f t="shared" si="50"/>
        <v>1</v>
      </c>
      <c r="P666" s="577"/>
      <c r="Q666" s="652"/>
      <c r="R666" s="862">
        <f t="shared" si="51"/>
        <v>0</v>
      </c>
      <c r="S666" s="536">
        <f t="shared" si="53"/>
        <v>2</v>
      </c>
      <c r="T666" s="536"/>
      <c r="U666" s="537">
        <f t="shared" si="54"/>
        <v>1</v>
      </c>
    </row>
    <row r="667" spans="1:21" ht="10.199999999999999" x14ac:dyDescent="0.2">
      <c r="A667" s="981" t="s">
        <v>376</v>
      </c>
      <c r="B667" s="982">
        <v>1944</v>
      </c>
      <c r="C667" s="982">
        <v>4</v>
      </c>
      <c r="D667" s="983" t="s">
        <v>3874</v>
      </c>
      <c r="E667" s="939"/>
      <c r="F667" s="1009" t="s">
        <v>8688</v>
      </c>
      <c r="G667" s="668">
        <v>0.8</v>
      </c>
      <c r="H667" s="965">
        <v>0.3</v>
      </c>
      <c r="I667" s="956">
        <v>0.7</v>
      </c>
      <c r="J667" s="1051">
        <v>1</v>
      </c>
      <c r="K667" s="651"/>
      <c r="L667" s="869">
        <f t="shared" si="52"/>
        <v>0.8</v>
      </c>
      <c r="M667" s="440">
        <v>1</v>
      </c>
      <c r="N667" s="579"/>
      <c r="O667" s="861">
        <f t="shared" si="50"/>
        <v>0.3</v>
      </c>
      <c r="P667" s="577"/>
      <c r="Q667" s="652"/>
      <c r="R667" s="862">
        <f t="shared" si="51"/>
        <v>0</v>
      </c>
      <c r="S667" s="536">
        <f t="shared" si="53"/>
        <v>2</v>
      </c>
      <c r="T667" s="536"/>
      <c r="U667" s="537">
        <f t="shared" si="54"/>
        <v>1.1000000000000001</v>
      </c>
    </row>
    <row r="668" spans="1:21" ht="10.199999999999999" x14ac:dyDescent="0.2">
      <c r="A668" s="981" t="s">
        <v>377</v>
      </c>
      <c r="B668" s="982">
        <v>1944</v>
      </c>
      <c r="C668" s="982">
        <v>4</v>
      </c>
      <c r="D668" s="983" t="s">
        <v>3894</v>
      </c>
      <c r="E668" s="939"/>
      <c r="F668" s="1009" t="s">
        <v>8689</v>
      </c>
      <c r="G668" s="668">
        <v>1</v>
      </c>
      <c r="H668" s="965">
        <v>0.7</v>
      </c>
      <c r="I668" s="956">
        <v>0.7</v>
      </c>
      <c r="J668" s="578"/>
      <c r="K668" s="651"/>
      <c r="L668" s="869">
        <f t="shared" si="52"/>
        <v>0</v>
      </c>
      <c r="M668" s="440">
        <v>3</v>
      </c>
      <c r="N668" s="579"/>
      <c r="O668" s="861">
        <f t="shared" si="50"/>
        <v>2.0999999999999996</v>
      </c>
      <c r="P668" s="577"/>
      <c r="Q668" s="652"/>
      <c r="R668" s="862">
        <f t="shared" si="51"/>
        <v>0</v>
      </c>
      <c r="S668" s="536">
        <f t="shared" si="53"/>
        <v>3</v>
      </c>
      <c r="T668" s="536"/>
      <c r="U668" s="537">
        <f t="shared" si="54"/>
        <v>2.0999999999999996</v>
      </c>
    </row>
    <row r="669" spans="1:21" ht="10.199999999999999" x14ac:dyDescent="0.2">
      <c r="A669" s="981" t="s">
        <v>378</v>
      </c>
      <c r="B669" s="982">
        <v>1944</v>
      </c>
      <c r="C669" s="982">
        <v>4</v>
      </c>
      <c r="D669" s="983" t="s">
        <v>4017</v>
      </c>
      <c r="E669" s="939"/>
      <c r="F669" s="1009" t="s">
        <v>8689</v>
      </c>
      <c r="G669" s="668">
        <v>1.3</v>
      </c>
      <c r="H669" s="965">
        <v>0.9</v>
      </c>
      <c r="I669" s="956">
        <v>0.8</v>
      </c>
      <c r="J669" s="578"/>
      <c r="K669" s="651"/>
      <c r="L669" s="869">
        <f t="shared" si="52"/>
        <v>0</v>
      </c>
      <c r="M669" s="440">
        <v>2</v>
      </c>
      <c r="N669" s="579"/>
      <c r="O669" s="861">
        <f t="shared" si="50"/>
        <v>1.8</v>
      </c>
      <c r="P669" s="577"/>
      <c r="Q669" s="652"/>
      <c r="R669" s="862">
        <f t="shared" si="51"/>
        <v>0</v>
      </c>
      <c r="S669" s="536">
        <f t="shared" si="53"/>
        <v>2</v>
      </c>
      <c r="T669" s="536"/>
      <c r="U669" s="537">
        <f t="shared" si="54"/>
        <v>1.8</v>
      </c>
    </row>
    <row r="670" spans="1:21" ht="10.199999999999999" x14ac:dyDescent="0.2">
      <c r="A670" s="981" t="s">
        <v>379</v>
      </c>
      <c r="B670" s="982">
        <v>1944</v>
      </c>
      <c r="C670" s="982">
        <v>4</v>
      </c>
      <c r="D670" s="983" t="s">
        <v>4018</v>
      </c>
      <c r="E670" s="939"/>
      <c r="F670" s="1009" t="s">
        <v>8690</v>
      </c>
      <c r="G670" s="668">
        <v>2.2000000000000002</v>
      </c>
      <c r="H670" s="965">
        <v>1.5</v>
      </c>
      <c r="I670" s="956">
        <v>2.2000000000000002</v>
      </c>
      <c r="J670" s="578"/>
      <c r="K670" s="651"/>
      <c r="L670" s="869">
        <f t="shared" si="52"/>
        <v>0</v>
      </c>
      <c r="M670" s="440">
        <v>1</v>
      </c>
      <c r="N670" s="579"/>
      <c r="O670" s="861">
        <f t="shared" si="50"/>
        <v>1.5</v>
      </c>
      <c r="P670" s="577"/>
      <c r="Q670" s="652"/>
      <c r="R670" s="862">
        <f t="shared" si="51"/>
        <v>0</v>
      </c>
      <c r="S670" s="536">
        <f t="shared" si="53"/>
        <v>1</v>
      </c>
      <c r="T670" s="536"/>
      <c r="U670" s="537">
        <f t="shared" si="54"/>
        <v>1.5</v>
      </c>
    </row>
    <row r="671" spans="1:21" ht="10.199999999999999" x14ac:dyDescent="0.2">
      <c r="A671" s="981" t="s">
        <v>380</v>
      </c>
      <c r="B671" s="982">
        <v>1944</v>
      </c>
      <c r="C671" s="982">
        <v>4</v>
      </c>
      <c r="D671" s="983" t="s">
        <v>4019</v>
      </c>
      <c r="E671" s="939"/>
      <c r="F671" s="1009" t="s">
        <v>8691</v>
      </c>
      <c r="G671" s="668">
        <v>1.6</v>
      </c>
      <c r="H671" s="965">
        <v>1.1000000000000001</v>
      </c>
      <c r="I671" s="956">
        <v>1.6</v>
      </c>
      <c r="J671" s="578"/>
      <c r="K671" s="651"/>
      <c r="L671" s="869">
        <f t="shared" si="52"/>
        <v>0</v>
      </c>
      <c r="M671" s="440">
        <v>1</v>
      </c>
      <c r="N671" s="579"/>
      <c r="O671" s="861">
        <f t="shared" si="50"/>
        <v>1.1000000000000001</v>
      </c>
      <c r="P671" s="577"/>
      <c r="Q671" s="652"/>
      <c r="R671" s="862">
        <f t="shared" si="51"/>
        <v>0</v>
      </c>
      <c r="S671" s="536">
        <f t="shared" si="53"/>
        <v>1</v>
      </c>
      <c r="T671" s="536"/>
      <c r="U671" s="537">
        <f t="shared" si="54"/>
        <v>1.1000000000000001</v>
      </c>
    </row>
    <row r="672" spans="1:21" ht="10.199999999999999" x14ac:dyDescent="0.2">
      <c r="A672" s="981" t="s">
        <v>381</v>
      </c>
      <c r="B672" s="982">
        <v>1944</v>
      </c>
      <c r="C672" s="982">
        <v>4</v>
      </c>
      <c r="D672" s="983" t="s">
        <v>4020</v>
      </c>
      <c r="E672" s="939"/>
      <c r="F672" s="1009" t="s">
        <v>8692</v>
      </c>
      <c r="G672" s="668">
        <v>1.6</v>
      </c>
      <c r="H672" s="965">
        <v>1.1000000000000001</v>
      </c>
      <c r="I672" s="956">
        <v>1.6</v>
      </c>
      <c r="J672" s="578"/>
      <c r="K672" s="651"/>
      <c r="L672" s="869">
        <f t="shared" si="52"/>
        <v>0</v>
      </c>
      <c r="M672" s="440">
        <v>1</v>
      </c>
      <c r="N672" s="579"/>
      <c r="O672" s="861">
        <f t="shared" si="50"/>
        <v>1.1000000000000001</v>
      </c>
      <c r="P672" s="577"/>
      <c r="Q672" s="652"/>
      <c r="R672" s="862">
        <f t="shared" si="51"/>
        <v>0</v>
      </c>
      <c r="S672" s="536">
        <f t="shared" si="53"/>
        <v>1</v>
      </c>
      <c r="T672" s="536"/>
      <c r="U672" s="537">
        <f t="shared" si="54"/>
        <v>1.1000000000000001</v>
      </c>
    </row>
    <row r="673" spans="1:21" ht="10.199999999999999" x14ac:dyDescent="0.2">
      <c r="A673" s="981" t="s">
        <v>382</v>
      </c>
      <c r="B673" s="982">
        <v>1944</v>
      </c>
      <c r="C673" s="982">
        <v>4</v>
      </c>
      <c r="D673" s="983" t="s">
        <v>3897</v>
      </c>
      <c r="E673" s="939"/>
      <c r="F673" s="1009" t="s">
        <v>8693</v>
      </c>
      <c r="G673" s="668">
        <v>1.6</v>
      </c>
      <c r="H673" s="965">
        <v>1.1000000000000001</v>
      </c>
      <c r="I673" s="956">
        <v>1.6</v>
      </c>
      <c r="J673" s="578"/>
      <c r="K673" s="651"/>
      <c r="L673" s="869">
        <f t="shared" si="52"/>
        <v>0</v>
      </c>
      <c r="M673" s="440">
        <v>1</v>
      </c>
      <c r="N673" s="579"/>
      <c r="O673" s="861">
        <f t="shared" si="50"/>
        <v>1.1000000000000001</v>
      </c>
      <c r="P673" s="577"/>
      <c r="Q673" s="652"/>
      <c r="R673" s="862">
        <f t="shared" si="51"/>
        <v>0</v>
      </c>
      <c r="S673" s="536">
        <f t="shared" si="53"/>
        <v>1</v>
      </c>
      <c r="T673" s="536"/>
      <c r="U673" s="537">
        <f t="shared" si="54"/>
        <v>1.1000000000000001</v>
      </c>
    </row>
    <row r="674" spans="1:21" ht="10.199999999999999" x14ac:dyDescent="0.2">
      <c r="A674" s="981" t="s">
        <v>383</v>
      </c>
      <c r="B674" s="982">
        <v>1944</v>
      </c>
      <c r="C674" s="982">
        <v>4</v>
      </c>
      <c r="D674" s="983" t="s">
        <v>4021</v>
      </c>
      <c r="E674" s="939"/>
      <c r="F674" s="1009" t="s">
        <v>8694</v>
      </c>
      <c r="G674" s="668">
        <v>2</v>
      </c>
      <c r="H674" s="965">
        <v>1.1000000000000001</v>
      </c>
      <c r="I674" s="956">
        <v>2</v>
      </c>
      <c r="J674" s="578"/>
      <c r="K674" s="651"/>
      <c r="L674" s="869">
        <f t="shared" si="52"/>
        <v>0</v>
      </c>
      <c r="M674" s="864"/>
      <c r="N674" s="579"/>
      <c r="O674" s="861">
        <f t="shared" si="50"/>
        <v>0</v>
      </c>
      <c r="P674" s="577"/>
      <c r="Q674" s="652"/>
      <c r="R674" s="862">
        <f t="shared" si="51"/>
        <v>0</v>
      </c>
      <c r="S674" s="536">
        <f t="shared" si="53"/>
        <v>0</v>
      </c>
      <c r="T674" s="536"/>
      <c r="U674" s="537">
        <f t="shared" si="54"/>
        <v>0</v>
      </c>
    </row>
    <row r="675" spans="1:21" ht="10.199999999999999" x14ac:dyDescent="0.2">
      <c r="A675" s="981" t="s">
        <v>384</v>
      </c>
      <c r="B675" s="982">
        <v>1944</v>
      </c>
      <c r="C675" s="982">
        <v>4</v>
      </c>
      <c r="D675" s="983" t="s">
        <v>4009</v>
      </c>
      <c r="E675" s="939"/>
      <c r="F675" s="1009" t="s">
        <v>8695</v>
      </c>
      <c r="G675" s="668">
        <v>2</v>
      </c>
      <c r="H675" s="965">
        <v>1.1000000000000001</v>
      </c>
      <c r="I675" s="956">
        <v>2</v>
      </c>
      <c r="J675" s="578"/>
      <c r="K675" s="651"/>
      <c r="L675" s="869">
        <f t="shared" si="52"/>
        <v>0</v>
      </c>
      <c r="M675" s="440">
        <v>1</v>
      </c>
      <c r="N675" s="579"/>
      <c r="O675" s="861">
        <f t="shared" si="50"/>
        <v>1.1000000000000001</v>
      </c>
      <c r="P675" s="577"/>
      <c r="Q675" s="652"/>
      <c r="R675" s="862">
        <f t="shared" si="51"/>
        <v>0</v>
      </c>
      <c r="S675" s="536">
        <f t="shared" si="53"/>
        <v>1</v>
      </c>
      <c r="T675" s="536"/>
      <c r="U675" s="537">
        <f t="shared" si="54"/>
        <v>1.1000000000000001</v>
      </c>
    </row>
    <row r="676" spans="1:21" ht="10.199999999999999" x14ac:dyDescent="0.2">
      <c r="A676" s="981" t="s">
        <v>385</v>
      </c>
      <c r="B676" s="982">
        <v>1944</v>
      </c>
      <c r="C676" s="982">
        <v>4</v>
      </c>
      <c r="D676" s="983" t="s">
        <v>4009</v>
      </c>
      <c r="E676" s="939"/>
      <c r="F676" s="1009" t="s">
        <v>8696</v>
      </c>
      <c r="G676" s="668">
        <v>2</v>
      </c>
      <c r="H676" s="965">
        <v>1.2</v>
      </c>
      <c r="I676" s="956">
        <v>2</v>
      </c>
      <c r="J676" s="578"/>
      <c r="K676" s="651"/>
      <c r="L676" s="869">
        <f t="shared" si="52"/>
        <v>0</v>
      </c>
      <c r="M676" s="440">
        <v>1</v>
      </c>
      <c r="N676" s="579"/>
      <c r="O676" s="861">
        <f t="shared" si="50"/>
        <v>1.2</v>
      </c>
      <c r="P676" s="577"/>
      <c r="Q676" s="652"/>
      <c r="R676" s="862">
        <f t="shared" si="51"/>
        <v>0</v>
      </c>
      <c r="S676" s="536">
        <f t="shared" si="53"/>
        <v>1</v>
      </c>
      <c r="T676" s="536"/>
      <c r="U676" s="537">
        <f t="shared" si="54"/>
        <v>1.2</v>
      </c>
    </row>
    <row r="677" spans="1:21" ht="10.199999999999999" x14ac:dyDescent="0.2">
      <c r="A677" s="981" t="s">
        <v>386</v>
      </c>
      <c r="B677" s="982">
        <v>1944</v>
      </c>
      <c r="C677" s="982">
        <v>4</v>
      </c>
      <c r="D677" s="983" t="s">
        <v>3847</v>
      </c>
      <c r="E677" s="984" t="s">
        <v>3812</v>
      </c>
      <c r="F677" s="1009" t="s">
        <v>8697</v>
      </c>
      <c r="G677" s="668">
        <v>0.4</v>
      </c>
      <c r="H677" s="965">
        <v>0.2</v>
      </c>
      <c r="I677" s="956">
        <v>0.3</v>
      </c>
      <c r="J677" s="578"/>
      <c r="K677" s="651"/>
      <c r="L677" s="869">
        <f t="shared" si="52"/>
        <v>0</v>
      </c>
      <c r="M677" s="864"/>
      <c r="N677" s="579"/>
      <c r="O677" s="861">
        <f t="shared" si="50"/>
        <v>0</v>
      </c>
      <c r="P677" s="1049">
        <v>3</v>
      </c>
      <c r="Q677" s="652"/>
      <c r="R677" s="862">
        <f t="shared" si="51"/>
        <v>0.89999999999999991</v>
      </c>
      <c r="S677" s="536">
        <f t="shared" si="53"/>
        <v>3</v>
      </c>
      <c r="T677" s="536"/>
      <c r="U677" s="537">
        <f t="shared" si="54"/>
        <v>0.89999999999999991</v>
      </c>
    </row>
    <row r="678" spans="1:21" ht="10.199999999999999" x14ac:dyDescent="0.2">
      <c r="A678" s="981" t="s">
        <v>387</v>
      </c>
      <c r="B678" s="982">
        <v>1944</v>
      </c>
      <c r="C678" s="982">
        <v>4</v>
      </c>
      <c r="D678" s="983" t="s">
        <v>3850</v>
      </c>
      <c r="E678" s="984" t="s">
        <v>3879</v>
      </c>
      <c r="F678" s="939" t="s">
        <v>8698</v>
      </c>
      <c r="G678" s="668">
        <v>0.2</v>
      </c>
      <c r="H678" s="965">
        <v>0.2</v>
      </c>
      <c r="I678" s="956">
        <v>0.15</v>
      </c>
      <c r="J678" s="578"/>
      <c r="K678" s="651"/>
      <c r="L678" s="869">
        <f t="shared" si="52"/>
        <v>0</v>
      </c>
      <c r="M678" s="440">
        <v>7</v>
      </c>
      <c r="N678" s="579"/>
      <c r="O678" s="861">
        <f t="shared" si="50"/>
        <v>1.4000000000000001</v>
      </c>
      <c r="P678" s="577"/>
      <c r="Q678" s="652"/>
      <c r="R678" s="862">
        <f t="shared" si="51"/>
        <v>0</v>
      </c>
      <c r="S678" s="536">
        <f t="shared" si="53"/>
        <v>7</v>
      </c>
      <c r="T678" s="536"/>
      <c r="U678" s="537">
        <f t="shared" si="54"/>
        <v>1.4000000000000001</v>
      </c>
    </row>
    <row r="679" spans="1:21" ht="10.199999999999999" x14ac:dyDescent="0.2">
      <c r="A679" s="981" t="s">
        <v>388</v>
      </c>
      <c r="B679" s="982">
        <v>1944</v>
      </c>
      <c r="C679" s="982">
        <v>4</v>
      </c>
      <c r="D679" s="983" t="s">
        <v>3839</v>
      </c>
      <c r="E679" s="984" t="s">
        <v>3820</v>
      </c>
      <c r="F679" s="939" t="s">
        <v>8698</v>
      </c>
      <c r="G679" s="668">
        <v>0.2</v>
      </c>
      <c r="H679" s="965">
        <v>0.2</v>
      </c>
      <c r="I679" s="956">
        <v>0.15</v>
      </c>
      <c r="J679" s="578"/>
      <c r="K679" s="651"/>
      <c r="L679" s="869">
        <f t="shared" si="52"/>
        <v>0</v>
      </c>
      <c r="M679" s="440">
        <v>1</v>
      </c>
      <c r="N679" s="579"/>
      <c r="O679" s="861">
        <f t="shared" si="50"/>
        <v>0.2</v>
      </c>
      <c r="P679" s="577"/>
      <c r="Q679" s="652"/>
      <c r="R679" s="862">
        <f t="shared" si="51"/>
        <v>0</v>
      </c>
      <c r="S679" s="536">
        <f t="shared" si="53"/>
        <v>1</v>
      </c>
      <c r="T679" s="536"/>
      <c r="U679" s="537">
        <f t="shared" si="54"/>
        <v>0.2</v>
      </c>
    </row>
    <row r="680" spans="1:21" ht="10.199999999999999" x14ac:dyDescent="0.2">
      <c r="A680" s="981" t="s">
        <v>389</v>
      </c>
      <c r="B680" s="982">
        <v>1944</v>
      </c>
      <c r="C680" s="982">
        <v>4</v>
      </c>
      <c r="D680" s="983" t="s">
        <v>3842</v>
      </c>
      <c r="E680" s="984" t="s">
        <v>3826</v>
      </c>
      <c r="F680" s="939" t="s">
        <v>8698</v>
      </c>
      <c r="G680" s="668">
        <v>0.2</v>
      </c>
      <c r="H680" s="965">
        <v>0.2</v>
      </c>
      <c r="I680" s="956">
        <v>0.15</v>
      </c>
      <c r="J680" s="578"/>
      <c r="K680" s="651"/>
      <c r="L680" s="869">
        <f t="shared" si="52"/>
        <v>0</v>
      </c>
      <c r="M680" s="864"/>
      <c r="N680" s="579"/>
      <c r="O680" s="861">
        <f t="shared" si="50"/>
        <v>0</v>
      </c>
      <c r="P680" s="577"/>
      <c r="Q680" s="652"/>
      <c r="R680" s="862">
        <f t="shared" si="51"/>
        <v>0</v>
      </c>
      <c r="S680" s="536">
        <f t="shared" si="53"/>
        <v>0</v>
      </c>
      <c r="T680" s="536"/>
      <c r="U680" s="537">
        <f t="shared" si="54"/>
        <v>0</v>
      </c>
    </row>
    <row r="681" spans="1:21" ht="10.199999999999999" x14ac:dyDescent="0.2">
      <c r="A681" s="981" t="s">
        <v>390</v>
      </c>
      <c r="B681" s="982">
        <v>1944</v>
      </c>
      <c r="C681" s="982">
        <v>4</v>
      </c>
      <c r="D681" s="983" t="s">
        <v>3858</v>
      </c>
      <c r="E681" s="984" t="s">
        <v>12836</v>
      </c>
      <c r="F681" s="939" t="s">
        <v>8698</v>
      </c>
      <c r="G681" s="668">
        <v>0.2</v>
      </c>
      <c r="H681" s="965">
        <v>0.2</v>
      </c>
      <c r="I681" s="956">
        <v>0.15</v>
      </c>
      <c r="J681" s="578"/>
      <c r="K681" s="651"/>
      <c r="L681" s="869">
        <f t="shared" si="52"/>
        <v>0</v>
      </c>
      <c r="M681" s="864"/>
      <c r="N681" s="579"/>
      <c r="O681" s="861">
        <f t="shared" si="50"/>
        <v>0</v>
      </c>
      <c r="P681" s="1049">
        <v>2</v>
      </c>
      <c r="Q681" s="652"/>
      <c r="R681" s="862">
        <f t="shared" si="51"/>
        <v>0.3</v>
      </c>
      <c r="S681" s="536">
        <f t="shared" si="53"/>
        <v>2</v>
      </c>
      <c r="T681" s="536"/>
      <c r="U681" s="537">
        <f t="shared" si="54"/>
        <v>0.3</v>
      </c>
    </row>
    <row r="682" spans="1:21" ht="10.199999999999999" x14ac:dyDescent="0.2">
      <c r="A682" s="981" t="s">
        <v>391</v>
      </c>
      <c r="B682" s="982">
        <v>1944</v>
      </c>
      <c r="C682" s="982">
        <v>4</v>
      </c>
      <c r="D682" s="983" t="s">
        <v>3844</v>
      </c>
      <c r="E682" s="984" t="s">
        <v>3811</v>
      </c>
      <c r="F682" s="939" t="s">
        <v>8698</v>
      </c>
      <c r="G682" s="668">
        <v>0.2</v>
      </c>
      <c r="H682" s="965">
        <v>0.2</v>
      </c>
      <c r="I682" s="956">
        <v>0.15</v>
      </c>
      <c r="J682" s="578"/>
      <c r="K682" s="651"/>
      <c r="L682" s="869">
        <f t="shared" si="52"/>
        <v>0</v>
      </c>
      <c r="M682" s="864"/>
      <c r="N682" s="579"/>
      <c r="O682" s="861">
        <f t="shared" si="50"/>
        <v>0</v>
      </c>
      <c r="P682" s="577"/>
      <c r="Q682" s="652"/>
      <c r="R682" s="862">
        <f t="shared" si="51"/>
        <v>0</v>
      </c>
      <c r="S682" s="536">
        <f t="shared" si="53"/>
        <v>0</v>
      </c>
      <c r="T682" s="536"/>
      <c r="U682" s="537">
        <f t="shared" si="54"/>
        <v>0</v>
      </c>
    </row>
    <row r="683" spans="1:21" ht="10.199999999999999" x14ac:dyDescent="0.2">
      <c r="A683" s="981" t="s">
        <v>392</v>
      </c>
      <c r="B683" s="982">
        <v>1944</v>
      </c>
      <c r="C683" s="982">
        <v>4</v>
      </c>
      <c r="D683" s="983" t="s">
        <v>3874</v>
      </c>
      <c r="E683" s="984" t="s">
        <v>3818</v>
      </c>
      <c r="F683" s="939" t="s">
        <v>8698</v>
      </c>
      <c r="G683" s="668">
        <v>0.2</v>
      </c>
      <c r="H683" s="965">
        <v>0.2</v>
      </c>
      <c r="I683" s="956">
        <v>0.15</v>
      </c>
      <c r="J683" s="578"/>
      <c r="K683" s="651"/>
      <c r="L683" s="869">
        <f t="shared" si="52"/>
        <v>0</v>
      </c>
      <c r="M683" s="864"/>
      <c r="N683" s="579"/>
      <c r="O683" s="861">
        <f t="shared" si="50"/>
        <v>0</v>
      </c>
      <c r="P683" s="1049">
        <v>1</v>
      </c>
      <c r="Q683" s="652"/>
      <c r="R683" s="862">
        <f t="shared" si="51"/>
        <v>0.15</v>
      </c>
      <c r="S683" s="536">
        <f t="shared" si="53"/>
        <v>1</v>
      </c>
      <c r="T683" s="536"/>
      <c r="U683" s="537">
        <f t="shared" si="54"/>
        <v>0.15</v>
      </c>
    </row>
    <row r="684" spans="1:21" ht="10.199999999999999" x14ac:dyDescent="0.2">
      <c r="A684" s="981" t="s">
        <v>393</v>
      </c>
      <c r="B684" s="982">
        <v>1944</v>
      </c>
      <c r="C684" s="982">
        <v>4</v>
      </c>
      <c r="D684" s="983" t="s">
        <v>3925</v>
      </c>
      <c r="E684" s="984" t="s">
        <v>3829</v>
      </c>
      <c r="F684" s="939" t="s">
        <v>8698</v>
      </c>
      <c r="G684" s="668">
        <v>0.2</v>
      </c>
      <c r="H684" s="965">
        <v>0.2</v>
      </c>
      <c r="I684" s="956">
        <v>0.15</v>
      </c>
      <c r="J684" s="578"/>
      <c r="K684" s="651"/>
      <c r="L684" s="869">
        <f t="shared" si="52"/>
        <v>0</v>
      </c>
      <c r="M684" s="864"/>
      <c r="N684" s="579"/>
      <c r="O684" s="861">
        <f t="shared" si="50"/>
        <v>0</v>
      </c>
      <c r="P684" s="577"/>
      <c r="Q684" s="652"/>
      <c r="R684" s="862">
        <f t="shared" si="51"/>
        <v>0</v>
      </c>
      <c r="S684" s="536">
        <f t="shared" si="53"/>
        <v>0</v>
      </c>
      <c r="T684" s="536"/>
      <c r="U684" s="537">
        <f t="shared" si="54"/>
        <v>0</v>
      </c>
    </row>
    <row r="685" spans="1:21" ht="10.199999999999999" x14ac:dyDescent="0.2">
      <c r="A685" s="981" t="s">
        <v>394</v>
      </c>
      <c r="B685" s="982">
        <v>1944</v>
      </c>
      <c r="C685" s="982">
        <v>4</v>
      </c>
      <c r="D685" s="983" t="s">
        <v>3847</v>
      </c>
      <c r="E685" s="984" t="s">
        <v>3812</v>
      </c>
      <c r="F685" s="939" t="s">
        <v>8698</v>
      </c>
      <c r="G685" s="668">
        <v>0.2</v>
      </c>
      <c r="H685" s="965">
        <v>0.2</v>
      </c>
      <c r="I685" s="956">
        <v>0.15</v>
      </c>
      <c r="J685" s="578"/>
      <c r="K685" s="651"/>
      <c r="L685" s="869">
        <f t="shared" si="52"/>
        <v>0</v>
      </c>
      <c r="M685" s="864"/>
      <c r="N685" s="579"/>
      <c r="O685" s="861">
        <f t="shared" si="50"/>
        <v>0</v>
      </c>
      <c r="P685" s="577"/>
      <c r="Q685" s="652"/>
      <c r="R685" s="862">
        <f t="shared" si="51"/>
        <v>0</v>
      </c>
      <c r="S685" s="536">
        <f t="shared" si="53"/>
        <v>0</v>
      </c>
      <c r="T685" s="536"/>
      <c r="U685" s="537">
        <f t="shared" si="54"/>
        <v>0</v>
      </c>
    </row>
    <row r="686" spans="1:21" ht="10.199999999999999" x14ac:dyDescent="0.2">
      <c r="A686" s="981" t="s">
        <v>395</v>
      </c>
      <c r="B686" s="982">
        <v>1944</v>
      </c>
      <c r="C686" s="982">
        <v>4</v>
      </c>
      <c r="D686" s="983" t="s">
        <v>3848</v>
      </c>
      <c r="E686" s="984" t="s">
        <v>3872</v>
      </c>
      <c r="F686" s="939" t="s">
        <v>8698</v>
      </c>
      <c r="G686" s="668">
        <v>0.5</v>
      </c>
      <c r="H686" s="965">
        <v>0.3</v>
      </c>
      <c r="I686" s="956">
        <v>0.3</v>
      </c>
      <c r="J686" s="578"/>
      <c r="K686" s="651"/>
      <c r="L686" s="869">
        <f t="shared" si="52"/>
        <v>0</v>
      </c>
      <c r="M686" s="864"/>
      <c r="N686" s="579"/>
      <c r="O686" s="861">
        <f t="shared" si="50"/>
        <v>0</v>
      </c>
      <c r="P686" s="1049">
        <v>1</v>
      </c>
      <c r="Q686" s="652"/>
      <c r="R686" s="862">
        <f t="shared" si="51"/>
        <v>0.3</v>
      </c>
      <c r="S686" s="536">
        <f t="shared" si="53"/>
        <v>1</v>
      </c>
      <c r="T686" s="536"/>
      <c r="U686" s="537">
        <f t="shared" si="54"/>
        <v>0.3</v>
      </c>
    </row>
    <row r="687" spans="1:21" ht="10.199999999999999" x14ac:dyDescent="0.2">
      <c r="A687" s="981" t="s">
        <v>396</v>
      </c>
      <c r="B687" s="982">
        <v>1944</v>
      </c>
      <c r="C687" s="982">
        <v>4</v>
      </c>
      <c r="D687" s="983" t="s">
        <v>3883</v>
      </c>
      <c r="E687" s="984" t="s">
        <v>3813</v>
      </c>
      <c r="F687" s="939" t="s">
        <v>8698</v>
      </c>
      <c r="G687" s="668">
        <v>37</v>
      </c>
      <c r="H687" s="965">
        <v>21</v>
      </c>
      <c r="I687" s="956">
        <v>28.5</v>
      </c>
      <c r="J687" s="578"/>
      <c r="K687" s="651"/>
      <c r="L687" s="869">
        <f t="shared" si="52"/>
        <v>0</v>
      </c>
      <c r="M687" s="864"/>
      <c r="N687" s="579"/>
      <c r="O687" s="861">
        <f t="shared" si="50"/>
        <v>0</v>
      </c>
      <c r="P687" s="577"/>
      <c r="Q687" s="652"/>
      <c r="R687" s="862">
        <f t="shared" si="51"/>
        <v>0</v>
      </c>
      <c r="S687" s="536">
        <f t="shared" si="53"/>
        <v>0</v>
      </c>
      <c r="T687" s="536"/>
      <c r="U687" s="537">
        <f t="shared" si="54"/>
        <v>0</v>
      </c>
    </row>
    <row r="688" spans="1:21" ht="10.199999999999999" x14ac:dyDescent="0.2">
      <c r="A688" s="981" t="s">
        <v>397</v>
      </c>
      <c r="B688" s="982">
        <v>1944</v>
      </c>
      <c r="C688" s="982">
        <v>4</v>
      </c>
      <c r="D688" s="983" t="s">
        <v>3839</v>
      </c>
      <c r="E688" s="984" t="s">
        <v>12769</v>
      </c>
      <c r="F688" s="939" t="s">
        <v>8699</v>
      </c>
      <c r="G688" s="668">
        <v>0.2</v>
      </c>
      <c r="H688" s="965">
        <v>0.2</v>
      </c>
      <c r="I688" s="956">
        <v>0.2</v>
      </c>
      <c r="J688" s="578"/>
      <c r="K688" s="651"/>
      <c r="L688" s="869">
        <f t="shared" si="52"/>
        <v>0</v>
      </c>
      <c r="M688" s="864"/>
      <c r="N688" s="579"/>
      <c r="O688" s="861">
        <f t="shared" si="50"/>
        <v>0</v>
      </c>
      <c r="P688" s="1049">
        <v>2</v>
      </c>
      <c r="Q688" s="652"/>
      <c r="R688" s="862">
        <f t="shared" si="51"/>
        <v>0.4</v>
      </c>
      <c r="S688" s="536">
        <f t="shared" si="53"/>
        <v>2</v>
      </c>
      <c r="T688" s="536"/>
      <c r="U688" s="537">
        <f t="shared" si="54"/>
        <v>0.4</v>
      </c>
    </row>
    <row r="689" spans="1:21" ht="10.199999999999999" x14ac:dyDescent="0.2">
      <c r="A689" s="981" t="s">
        <v>398</v>
      </c>
      <c r="B689" s="982">
        <v>1944</v>
      </c>
      <c r="C689" s="982">
        <v>4</v>
      </c>
      <c r="D689" s="983" t="s">
        <v>3854</v>
      </c>
      <c r="E689" s="984" t="s">
        <v>12910</v>
      </c>
      <c r="F689" s="939" t="s">
        <v>8699</v>
      </c>
      <c r="G689" s="668">
        <v>0.5</v>
      </c>
      <c r="H689" s="965">
        <v>0.3</v>
      </c>
      <c r="I689" s="956">
        <v>0.4</v>
      </c>
      <c r="J689" s="578"/>
      <c r="K689" s="651"/>
      <c r="L689" s="869">
        <f t="shared" si="52"/>
        <v>0</v>
      </c>
      <c r="M689" s="864"/>
      <c r="N689" s="579"/>
      <c r="O689" s="861">
        <f t="shared" si="50"/>
        <v>0</v>
      </c>
      <c r="P689" s="577"/>
      <c r="Q689" s="652"/>
      <c r="R689" s="862">
        <f t="shared" si="51"/>
        <v>0</v>
      </c>
      <c r="S689" s="536">
        <f t="shared" si="53"/>
        <v>0</v>
      </c>
      <c r="T689" s="536"/>
      <c r="U689" s="537">
        <f t="shared" si="54"/>
        <v>0</v>
      </c>
    </row>
    <row r="690" spans="1:21" ht="10.199999999999999" x14ac:dyDescent="0.2">
      <c r="A690" s="981" t="s">
        <v>399</v>
      </c>
      <c r="B690" s="982">
        <v>1944</v>
      </c>
      <c r="C690" s="982">
        <v>4</v>
      </c>
      <c r="D690" s="983" t="s">
        <v>3843</v>
      </c>
      <c r="E690" s="984" t="s">
        <v>3812</v>
      </c>
      <c r="F690" s="939" t="s">
        <v>8699</v>
      </c>
      <c r="G690" s="668">
        <v>0.2</v>
      </c>
      <c r="H690" s="965">
        <v>0.2</v>
      </c>
      <c r="I690" s="956">
        <v>0.15</v>
      </c>
      <c r="J690" s="578"/>
      <c r="K690" s="651"/>
      <c r="L690" s="869">
        <f t="shared" si="52"/>
        <v>0</v>
      </c>
      <c r="M690" s="864"/>
      <c r="N690" s="579"/>
      <c r="O690" s="861">
        <f t="shared" si="50"/>
        <v>0</v>
      </c>
      <c r="P690" s="577"/>
      <c r="Q690" s="652"/>
      <c r="R690" s="862">
        <f t="shared" si="51"/>
        <v>0</v>
      </c>
      <c r="S690" s="536">
        <f t="shared" si="53"/>
        <v>0</v>
      </c>
      <c r="T690" s="536"/>
      <c r="U690" s="537">
        <f t="shared" si="54"/>
        <v>0</v>
      </c>
    </row>
    <row r="691" spans="1:21" ht="10.199999999999999" x14ac:dyDescent="0.2">
      <c r="A691" s="981" t="s">
        <v>400</v>
      </c>
      <c r="B691" s="982">
        <v>1944</v>
      </c>
      <c r="C691" s="982">
        <v>4</v>
      </c>
      <c r="D691" s="983" t="s">
        <v>3858</v>
      </c>
      <c r="E691" s="984" t="s">
        <v>3830</v>
      </c>
      <c r="F691" s="939" t="s">
        <v>8699</v>
      </c>
      <c r="G691" s="668">
        <v>0.2</v>
      </c>
      <c r="H691" s="965">
        <v>0.2</v>
      </c>
      <c r="I691" s="956">
        <v>0.15</v>
      </c>
      <c r="J691" s="578"/>
      <c r="K691" s="651"/>
      <c r="L691" s="869">
        <f t="shared" si="52"/>
        <v>0</v>
      </c>
      <c r="M691" s="864"/>
      <c r="N691" s="579"/>
      <c r="O691" s="861">
        <f t="shared" si="50"/>
        <v>0</v>
      </c>
      <c r="P691" s="577"/>
      <c r="Q691" s="652"/>
      <c r="R691" s="862">
        <f t="shared" si="51"/>
        <v>0</v>
      </c>
      <c r="S691" s="536">
        <f t="shared" si="53"/>
        <v>0</v>
      </c>
      <c r="T691" s="536"/>
      <c r="U691" s="537">
        <f t="shared" si="54"/>
        <v>0</v>
      </c>
    </row>
    <row r="692" spans="1:21" ht="10.199999999999999" x14ac:dyDescent="0.2">
      <c r="A692" s="981" t="s">
        <v>401</v>
      </c>
      <c r="B692" s="982">
        <v>1944</v>
      </c>
      <c r="C692" s="982">
        <v>4</v>
      </c>
      <c r="D692" s="983" t="s">
        <v>3860</v>
      </c>
      <c r="E692" s="984" t="s">
        <v>3898</v>
      </c>
      <c r="F692" s="939" t="s">
        <v>8699</v>
      </c>
      <c r="G692" s="668">
        <v>0.2</v>
      </c>
      <c r="H692" s="965">
        <v>0.2</v>
      </c>
      <c r="I692" s="956">
        <v>0.15</v>
      </c>
      <c r="J692" s="578"/>
      <c r="K692" s="651"/>
      <c r="L692" s="869">
        <f t="shared" si="52"/>
        <v>0</v>
      </c>
      <c r="M692" s="864"/>
      <c r="N692" s="579"/>
      <c r="O692" s="861">
        <f t="shared" si="50"/>
        <v>0</v>
      </c>
      <c r="P692" s="577"/>
      <c r="Q692" s="652"/>
      <c r="R692" s="862">
        <f t="shared" si="51"/>
        <v>0</v>
      </c>
      <c r="S692" s="536">
        <f t="shared" si="53"/>
        <v>0</v>
      </c>
      <c r="T692" s="536"/>
      <c r="U692" s="537">
        <f t="shared" si="54"/>
        <v>0</v>
      </c>
    </row>
    <row r="693" spans="1:21" ht="10.199999999999999" x14ac:dyDescent="0.2">
      <c r="A693" s="981" t="s">
        <v>402</v>
      </c>
      <c r="B693" s="982">
        <v>1944</v>
      </c>
      <c r="C693" s="982">
        <v>4</v>
      </c>
      <c r="D693" s="983" t="s">
        <v>3951</v>
      </c>
      <c r="E693" s="984" t="s">
        <v>3879</v>
      </c>
      <c r="F693" s="939" t="s">
        <v>8699</v>
      </c>
      <c r="G693" s="668">
        <v>0.2</v>
      </c>
      <c r="H693" s="965">
        <v>0.2</v>
      </c>
      <c r="I693" s="956">
        <v>0.15</v>
      </c>
      <c r="J693" s="578"/>
      <c r="K693" s="651"/>
      <c r="L693" s="869">
        <f t="shared" si="52"/>
        <v>0</v>
      </c>
      <c r="M693" s="864"/>
      <c r="N693" s="579"/>
      <c r="O693" s="861">
        <f t="shared" si="50"/>
        <v>0</v>
      </c>
      <c r="P693" s="577"/>
      <c r="Q693" s="652"/>
      <c r="R693" s="862">
        <f t="shared" si="51"/>
        <v>0</v>
      </c>
      <c r="S693" s="536">
        <f t="shared" si="53"/>
        <v>0</v>
      </c>
      <c r="T693" s="536"/>
      <c r="U693" s="537">
        <f t="shared" si="54"/>
        <v>0</v>
      </c>
    </row>
    <row r="694" spans="1:21" ht="10.199999999999999" x14ac:dyDescent="0.2">
      <c r="A694" s="981" t="s">
        <v>403</v>
      </c>
      <c r="B694" s="982">
        <v>1944</v>
      </c>
      <c r="C694" s="982">
        <v>4</v>
      </c>
      <c r="D694" s="983" t="s">
        <v>3851</v>
      </c>
      <c r="E694" s="984" t="s">
        <v>12911</v>
      </c>
      <c r="F694" s="939" t="s">
        <v>8699</v>
      </c>
      <c r="G694" s="668">
        <v>1.4</v>
      </c>
      <c r="H694" s="965">
        <v>0.7</v>
      </c>
      <c r="I694" s="956">
        <v>1.4</v>
      </c>
      <c r="J694" s="578"/>
      <c r="K694" s="651"/>
      <c r="L694" s="869">
        <f t="shared" si="52"/>
        <v>0</v>
      </c>
      <c r="M694" s="864"/>
      <c r="N694" s="579"/>
      <c r="O694" s="861">
        <f t="shared" si="50"/>
        <v>0</v>
      </c>
      <c r="P694" s="577"/>
      <c r="Q694" s="652"/>
      <c r="R694" s="862">
        <f t="shared" si="51"/>
        <v>0</v>
      </c>
      <c r="S694" s="536">
        <f t="shared" si="53"/>
        <v>0</v>
      </c>
      <c r="T694" s="536"/>
      <c r="U694" s="537">
        <f t="shared" si="54"/>
        <v>0</v>
      </c>
    </row>
    <row r="695" spans="1:21" ht="10.199999999999999" x14ac:dyDescent="0.2">
      <c r="A695" s="981" t="s">
        <v>404</v>
      </c>
      <c r="B695" s="982">
        <v>1944</v>
      </c>
      <c r="C695" s="982">
        <v>4</v>
      </c>
      <c r="D695" s="983" t="s">
        <v>3844</v>
      </c>
      <c r="E695" s="984" t="s">
        <v>3829</v>
      </c>
      <c r="F695" s="939" t="s">
        <v>8699</v>
      </c>
      <c r="G695" s="668">
        <v>0.3</v>
      </c>
      <c r="H695" s="965">
        <v>0.2</v>
      </c>
      <c r="I695" s="956">
        <v>0.2</v>
      </c>
      <c r="J695" s="578"/>
      <c r="K695" s="651"/>
      <c r="L695" s="869">
        <f t="shared" si="52"/>
        <v>0</v>
      </c>
      <c r="M695" s="864"/>
      <c r="N695" s="579"/>
      <c r="O695" s="861">
        <f t="shared" si="50"/>
        <v>0</v>
      </c>
      <c r="P695" s="577"/>
      <c r="Q695" s="652"/>
      <c r="R695" s="862">
        <f t="shared" si="51"/>
        <v>0</v>
      </c>
      <c r="S695" s="536">
        <f t="shared" si="53"/>
        <v>0</v>
      </c>
      <c r="T695" s="536"/>
      <c r="U695" s="537">
        <f t="shared" si="54"/>
        <v>0</v>
      </c>
    </row>
    <row r="696" spans="1:21" ht="10.199999999999999" x14ac:dyDescent="0.2">
      <c r="A696" s="981" t="s">
        <v>405</v>
      </c>
      <c r="B696" s="982">
        <v>1944</v>
      </c>
      <c r="C696" s="982">
        <v>4</v>
      </c>
      <c r="D696" s="983" t="s">
        <v>3969</v>
      </c>
      <c r="E696" s="984" t="s">
        <v>3903</v>
      </c>
      <c r="F696" s="939" t="s">
        <v>8699</v>
      </c>
      <c r="G696" s="668">
        <v>0.3</v>
      </c>
      <c r="H696" s="965">
        <v>0.2</v>
      </c>
      <c r="I696" s="956">
        <v>0.2</v>
      </c>
      <c r="J696" s="578"/>
      <c r="K696" s="651"/>
      <c r="L696" s="869">
        <f t="shared" si="52"/>
        <v>0</v>
      </c>
      <c r="M696" s="864"/>
      <c r="N696" s="579"/>
      <c r="O696" s="861">
        <f t="shared" si="50"/>
        <v>0</v>
      </c>
      <c r="P696" s="577"/>
      <c r="Q696" s="652"/>
      <c r="R696" s="862">
        <f t="shared" si="51"/>
        <v>0</v>
      </c>
      <c r="S696" s="536">
        <f t="shared" si="53"/>
        <v>0</v>
      </c>
      <c r="T696" s="536"/>
      <c r="U696" s="537">
        <f t="shared" si="54"/>
        <v>0</v>
      </c>
    </row>
    <row r="697" spans="1:21" ht="10.199999999999999" x14ac:dyDescent="0.2">
      <c r="A697" s="981" t="s">
        <v>406</v>
      </c>
      <c r="B697" s="982">
        <v>1944</v>
      </c>
      <c r="C697" s="982">
        <v>4</v>
      </c>
      <c r="D697" s="983" t="s">
        <v>3874</v>
      </c>
      <c r="E697" s="984" t="s">
        <v>3812</v>
      </c>
      <c r="F697" s="939" t="s">
        <v>8699</v>
      </c>
      <c r="G697" s="668">
        <v>0.2</v>
      </c>
      <c r="H697" s="965">
        <v>0.2</v>
      </c>
      <c r="I697" s="956">
        <v>0.2</v>
      </c>
      <c r="J697" s="578"/>
      <c r="K697" s="651"/>
      <c r="L697" s="869">
        <f t="shared" si="52"/>
        <v>0</v>
      </c>
      <c r="M697" s="864"/>
      <c r="N697" s="579"/>
      <c r="O697" s="861">
        <f t="shared" si="50"/>
        <v>0</v>
      </c>
      <c r="P697" s="1049">
        <v>1</v>
      </c>
      <c r="Q697" s="652"/>
      <c r="R697" s="862">
        <f t="shared" si="51"/>
        <v>0.2</v>
      </c>
      <c r="S697" s="536">
        <f t="shared" si="53"/>
        <v>1</v>
      </c>
      <c r="T697" s="536"/>
      <c r="U697" s="537">
        <f t="shared" si="54"/>
        <v>0.2</v>
      </c>
    </row>
    <row r="698" spans="1:21" ht="10.199999999999999" x14ac:dyDescent="0.2">
      <c r="A698" s="981" t="s">
        <v>407</v>
      </c>
      <c r="B698" s="982">
        <v>1944</v>
      </c>
      <c r="C698" s="982">
        <v>4</v>
      </c>
      <c r="D698" s="983" t="s">
        <v>3845</v>
      </c>
      <c r="E698" s="984" t="s">
        <v>12912</v>
      </c>
      <c r="F698" s="939" t="s">
        <v>8699</v>
      </c>
      <c r="G698" s="668">
        <v>0.3</v>
      </c>
      <c r="H698" s="965">
        <v>0.2</v>
      </c>
      <c r="I698" s="956">
        <v>0.2</v>
      </c>
      <c r="J698" s="578"/>
      <c r="K698" s="651"/>
      <c r="L698" s="869">
        <f t="shared" si="52"/>
        <v>0</v>
      </c>
      <c r="M698" s="864"/>
      <c r="N698" s="579"/>
      <c r="O698" s="861">
        <f t="shared" si="50"/>
        <v>0</v>
      </c>
      <c r="P698" s="577"/>
      <c r="Q698" s="652"/>
      <c r="R698" s="862">
        <f t="shared" si="51"/>
        <v>0</v>
      </c>
      <c r="S698" s="536">
        <f t="shared" si="53"/>
        <v>0</v>
      </c>
      <c r="T698" s="536"/>
      <c r="U698" s="537">
        <f t="shared" si="54"/>
        <v>0</v>
      </c>
    </row>
    <row r="699" spans="1:21" ht="10.199999999999999" x14ac:dyDescent="0.2">
      <c r="A699" s="981" t="s">
        <v>408</v>
      </c>
      <c r="B699" s="982">
        <v>1944</v>
      </c>
      <c r="C699" s="982">
        <v>4</v>
      </c>
      <c r="D699" s="983" t="s">
        <v>3970</v>
      </c>
      <c r="E699" s="984" t="s">
        <v>3815</v>
      </c>
      <c r="F699" s="939" t="s">
        <v>8699</v>
      </c>
      <c r="G699" s="668">
        <v>1.8</v>
      </c>
      <c r="H699" s="965">
        <v>1.2</v>
      </c>
      <c r="I699" s="956">
        <v>1.8</v>
      </c>
      <c r="J699" s="578"/>
      <c r="K699" s="651"/>
      <c r="L699" s="869">
        <f t="shared" si="52"/>
        <v>0</v>
      </c>
      <c r="M699" s="864"/>
      <c r="N699" s="579"/>
      <c r="O699" s="861">
        <f t="shared" si="50"/>
        <v>0</v>
      </c>
      <c r="P699" s="577"/>
      <c r="Q699" s="652"/>
      <c r="R699" s="862">
        <f t="shared" si="51"/>
        <v>0</v>
      </c>
      <c r="S699" s="536">
        <f t="shared" si="53"/>
        <v>0</v>
      </c>
      <c r="T699" s="536"/>
      <c r="U699" s="537">
        <f t="shared" si="54"/>
        <v>0</v>
      </c>
    </row>
    <row r="700" spans="1:21" ht="10.199999999999999" x14ac:dyDescent="0.2">
      <c r="A700" s="981" t="s">
        <v>409</v>
      </c>
      <c r="B700" s="982">
        <v>1944</v>
      </c>
      <c r="C700" s="982">
        <v>4</v>
      </c>
      <c r="D700" s="983" t="s">
        <v>3846</v>
      </c>
      <c r="E700" s="984" t="s">
        <v>3835</v>
      </c>
      <c r="F700" s="939" t="s">
        <v>8699</v>
      </c>
      <c r="G700" s="668">
        <v>0.4</v>
      </c>
      <c r="H700" s="965">
        <v>0.3</v>
      </c>
      <c r="I700" s="956">
        <v>0.3</v>
      </c>
      <c r="J700" s="578"/>
      <c r="K700" s="651"/>
      <c r="L700" s="869">
        <f t="shared" si="52"/>
        <v>0</v>
      </c>
      <c r="M700" s="864"/>
      <c r="N700" s="579"/>
      <c r="O700" s="861">
        <f t="shared" si="50"/>
        <v>0</v>
      </c>
      <c r="P700" s="577"/>
      <c r="Q700" s="652"/>
      <c r="R700" s="862">
        <f t="shared" si="51"/>
        <v>0</v>
      </c>
      <c r="S700" s="536">
        <f t="shared" si="53"/>
        <v>0</v>
      </c>
      <c r="T700" s="536"/>
      <c r="U700" s="537">
        <f t="shared" si="54"/>
        <v>0</v>
      </c>
    </row>
    <row r="701" spans="1:21" ht="10.199999999999999" x14ac:dyDescent="0.2">
      <c r="A701" s="981" t="s">
        <v>410</v>
      </c>
      <c r="B701" s="982">
        <v>1944</v>
      </c>
      <c r="C701" s="982">
        <v>4</v>
      </c>
      <c r="D701" s="983" t="s">
        <v>3847</v>
      </c>
      <c r="E701" s="984" t="s">
        <v>3906</v>
      </c>
      <c r="F701" s="939" t="s">
        <v>8699</v>
      </c>
      <c r="G701" s="668">
        <v>0.4</v>
      </c>
      <c r="H701" s="965">
        <v>0.3</v>
      </c>
      <c r="I701" s="956">
        <v>0.3</v>
      </c>
      <c r="J701" s="578"/>
      <c r="K701" s="651"/>
      <c r="L701" s="869">
        <f t="shared" si="52"/>
        <v>0</v>
      </c>
      <c r="M701" s="864"/>
      <c r="N701" s="579"/>
      <c r="O701" s="861">
        <f t="shared" si="50"/>
        <v>0</v>
      </c>
      <c r="P701" s="577"/>
      <c r="Q701" s="652"/>
      <c r="R701" s="862">
        <f t="shared" si="51"/>
        <v>0</v>
      </c>
      <c r="S701" s="536">
        <f t="shared" si="53"/>
        <v>0</v>
      </c>
      <c r="T701" s="536"/>
      <c r="U701" s="537">
        <f t="shared" si="54"/>
        <v>0</v>
      </c>
    </row>
    <row r="702" spans="1:21" ht="10.199999999999999" x14ac:dyDescent="0.2">
      <c r="A702" s="981" t="s">
        <v>411</v>
      </c>
      <c r="B702" s="982">
        <v>1944</v>
      </c>
      <c r="C702" s="982">
        <v>4</v>
      </c>
      <c r="D702" s="983" t="s">
        <v>3971</v>
      </c>
      <c r="E702" s="984" t="s">
        <v>12892</v>
      </c>
      <c r="F702" s="939" t="s">
        <v>8699</v>
      </c>
      <c r="G702" s="668">
        <v>0.4</v>
      </c>
      <c r="H702" s="965">
        <v>0.3</v>
      </c>
      <c r="I702" s="956">
        <v>0.2</v>
      </c>
      <c r="J702" s="578"/>
      <c r="K702" s="651"/>
      <c r="L702" s="869">
        <f t="shared" ref="L702:L707" si="55">G702*J702</f>
        <v>0</v>
      </c>
      <c r="M702" s="864"/>
      <c r="N702" s="579"/>
      <c r="O702" s="861">
        <f t="shared" ref="O702:O707" si="56">H702*M702</f>
        <v>0</v>
      </c>
      <c r="P702" s="1049">
        <v>5</v>
      </c>
      <c r="Q702" s="652"/>
      <c r="R702" s="862">
        <f t="shared" si="51"/>
        <v>1</v>
      </c>
      <c r="S702" s="536">
        <f t="shared" si="53"/>
        <v>5</v>
      </c>
      <c r="T702" s="536"/>
      <c r="U702" s="537">
        <f t="shared" si="54"/>
        <v>1</v>
      </c>
    </row>
    <row r="703" spans="1:21" ht="10.199999999999999" x14ac:dyDescent="0.2">
      <c r="A703" s="981" t="s">
        <v>412</v>
      </c>
      <c r="B703" s="982">
        <v>1944</v>
      </c>
      <c r="C703" s="982">
        <v>4</v>
      </c>
      <c r="D703" s="983" t="s">
        <v>3848</v>
      </c>
      <c r="E703" s="984" t="s">
        <v>3910</v>
      </c>
      <c r="F703" s="939" t="s">
        <v>8699</v>
      </c>
      <c r="G703" s="668">
        <v>8</v>
      </c>
      <c r="H703" s="965">
        <v>4.5</v>
      </c>
      <c r="I703" s="956">
        <v>6</v>
      </c>
      <c r="J703" s="578"/>
      <c r="K703" s="651"/>
      <c r="L703" s="869">
        <f t="shared" si="55"/>
        <v>0</v>
      </c>
      <c r="M703" s="864"/>
      <c r="N703" s="579"/>
      <c r="O703" s="861">
        <f t="shared" si="56"/>
        <v>0</v>
      </c>
      <c r="P703" s="577"/>
      <c r="Q703" s="652"/>
      <c r="R703" s="862">
        <f t="shared" si="51"/>
        <v>0</v>
      </c>
      <c r="S703" s="536">
        <f t="shared" si="53"/>
        <v>0</v>
      </c>
      <c r="T703" s="536"/>
      <c r="U703" s="537">
        <f t="shared" si="54"/>
        <v>0</v>
      </c>
    </row>
    <row r="704" spans="1:21" ht="10.199999999999999" x14ac:dyDescent="0.2">
      <c r="A704" s="981" t="s">
        <v>413</v>
      </c>
      <c r="B704" s="982">
        <v>1944</v>
      </c>
      <c r="C704" s="982">
        <v>4</v>
      </c>
      <c r="D704" s="983" t="s">
        <v>3883</v>
      </c>
      <c r="E704" s="984" t="s">
        <v>3829</v>
      </c>
      <c r="F704" s="939" t="s">
        <v>8699</v>
      </c>
      <c r="G704" s="668">
        <v>6</v>
      </c>
      <c r="H704" s="965">
        <v>4.5</v>
      </c>
      <c r="I704" s="956">
        <v>6</v>
      </c>
      <c r="J704" s="578"/>
      <c r="K704" s="651"/>
      <c r="L704" s="869">
        <f t="shared" si="55"/>
        <v>0</v>
      </c>
      <c r="M704" s="864"/>
      <c r="N704" s="579"/>
      <c r="O704" s="861">
        <f t="shared" si="56"/>
        <v>0</v>
      </c>
      <c r="P704" s="577"/>
      <c r="Q704" s="652"/>
      <c r="R704" s="862">
        <f t="shared" si="51"/>
        <v>0</v>
      </c>
      <c r="S704" s="536">
        <f t="shared" si="53"/>
        <v>0</v>
      </c>
      <c r="T704" s="536"/>
      <c r="U704" s="537">
        <f t="shared" si="54"/>
        <v>0</v>
      </c>
    </row>
    <row r="705" spans="1:21" ht="10.199999999999999" x14ac:dyDescent="0.2">
      <c r="A705" s="981" t="s">
        <v>414</v>
      </c>
      <c r="B705" s="982">
        <v>1944</v>
      </c>
      <c r="C705" s="982">
        <v>4</v>
      </c>
      <c r="D705" s="983" t="s">
        <v>3894</v>
      </c>
      <c r="E705" s="984" t="s">
        <v>3898</v>
      </c>
      <c r="F705" s="939" t="s">
        <v>8699</v>
      </c>
      <c r="G705" s="668">
        <v>5</v>
      </c>
      <c r="H705" s="965">
        <v>4</v>
      </c>
      <c r="I705" s="956">
        <v>5</v>
      </c>
      <c r="J705" s="578"/>
      <c r="K705" s="651"/>
      <c r="L705" s="869">
        <f t="shared" si="55"/>
        <v>0</v>
      </c>
      <c r="M705" s="864"/>
      <c r="N705" s="579"/>
      <c r="O705" s="861">
        <f t="shared" si="56"/>
        <v>0</v>
      </c>
      <c r="P705" s="577"/>
      <c r="Q705" s="652"/>
      <c r="R705" s="862">
        <f t="shared" si="51"/>
        <v>0</v>
      </c>
      <c r="S705" s="536">
        <f t="shared" si="53"/>
        <v>0</v>
      </c>
      <c r="T705" s="536"/>
      <c r="U705" s="537">
        <f t="shared" si="54"/>
        <v>0</v>
      </c>
    </row>
    <row r="706" spans="1:21" ht="10.199999999999999" x14ac:dyDescent="0.2">
      <c r="A706" s="981" t="s">
        <v>415</v>
      </c>
      <c r="B706" s="982">
        <v>1944</v>
      </c>
      <c r="C706" s="982">
        <v>4</v>
      </c>
      <c r="D706" s="983" t="s">
        <v>3884</v>
      </c>
      <c r="E706" s="984" t="s">
        <v>4022</v>
      </c>
      <c r="F706" s="939" t="s">
        <v>8699</v>
      </c>
      <c r="G706" s="668">
        <v>5</v>
      </c>
      <c r="H706" s="965">
        <v>4</v>
      </c>
      <c r="I706" s="956">
        <v>5</v>
      </c>
      <c r="J706" s="578"/>
      <c r="K706" s="651"/>
      <c r="L706" s="869">
        <f t="shared" si="55"/>
        <v>0</v>
      </c>
      <c r="M706" s="864"/>
      <c r="N706" s="579"/>
      <c r="O706" s="861">
        <f t="shared" si="56"/>
        <v>0</v>
      </c>
      <c r="P706" s="577"/>
      <c r="Q706" s="652"/>
      <c r="R706" s="862">
        <f t="shared" si="51"/>
        <v>0</v>
      </c>
      <c r="S706" s="536">
        <f t="shared" si="53"/>
        <v>0</v>
      </c>
      <c r="T706" s="536"/>
      <c r="U706" s="537">
        <f t="shared" si="54"/>
        <v>0</v>
      </c>
    </row>
    <row r="707" spans="1:21" ht="10.199999999999999" x14ac:dyDescent="0.2">
      <c r="A707" s="981" t="s">
        <v>416</v>
      </c>
      <c r="B707" s="982">
        <v>1944</v>
      </c>
      <c r="C707" s="982">
        <v>4</v>
      </c>
      <c r="D707" s="983" t="s">
        <v>3851</v>
      </c>
      <c r="E707" s="984" t="s">
        <v>12911</v>
      </c>
      <c r="F707" s="939" t="s">
        <v>8567</v>
      </c>
      <c r="G707" s="668">
        <v>0.3</v>
      </c>
      <c r="H707" s="965">
        <v>0.2</v>
      </c>
      <c r="I707" s="956">
        <v>0.3</v>
      </c>
      <c r="J707" s="578"/>
      <c r="K707" s="651"/>
      <c r="L707" s="869">
        <f t="shared" si="55"/>
        <v>0</v>
      </c>
      <c r="M707" s="440">
        <v>1</v>
      </c>
      <c r="N707" s="579"/>
      <c r="O707" s="861">
        <f t="shared" si="56"/>
        <v>0.2</v>
      </c>
      <c r="P707" s="1049">
        <v>4</v>
      </c>
      <c r="Q707" s="652"/>
      <c r="R707" s="862">
        <f t="shared" si="51"/>
        <v>1.2</v>
      </c>
      <c r="S707" s="536">
        <f t="shared" si="53"/>
        <v>5</v>
      </c>
      <c r="T707" s="536"/>
      <c r="U707" s="537">
        <f t="shared" si="54"/>
        <v>1.4</v>
      </c>
    </row>
    <row r="708" spans="1:21" ht="10.199999999999999" x14ac:dyDescent="0.2">
      <c r="A708" s="981" t="s">
        <v>417</v>
      </c>
      <c r="B708" s="982">
        <v>1944</v>
      </c>
      <c r="C708" s="982">
        <v>4</v>
      </c>
      <c r="D708" s="983" t="s">
        <v>3844</v>
      </c>
      <c r="E708" s="984" t="s">
        <v>3906</v>
      </c>
      <c r="F708" s="939" t="s">
        <v>8567</v>
      </c>
      <c r="G708" s="668">
        <v>0.2</v>
      </c>
      <c r="H708" s="965">
        <v>0.2</v>
      </c>
      <c r="I708" s="956">
        <v>0.15</v>
      </c>
      <c r="J708" s="1051">
        <v>1</v>
      </c>
      <c r="K708" s="651"/>
      <c r="L708" s="869">
        <f t="shared" si="52"/>
        <v>0.2</v>
      </c>
      <c r="M708" s="440">
        <v>3</v>
      </c>
      <c r="N708" s="579"/>
      <c r="O708" s="861">
        <f t="shared" si="50"/>
        <v>0.60000000000000009</v>
      </c>
      <c r="P708" s="1049">
        <v>9</v>
      </c>
      <c r="Q708" s="652"/>
      <c r="R708" s="862">
        <f t="shared" si="51"/>
        <v>1.3499999999999999</v>
      </c>
      <c r="S708" s="536">
        <f t="shared" si="53"/>
        <v>13</v>
      </c>
      <c r="T708" s="536"/>
      <c r="U708" s="537">
        <f t="shared" si="54"/>
        <v>2.15</v>
      </c>
    </row>
    <row r="709" spans="1:21" ht="10.199999999999999" x14ac:dyDescent="0.2">
      <c r="A709" s="981" t="s">
        <v>418</v>
      </c>
      <c r="B709" s="982">
        <v>1944</v>
      </c>
      <c r="C709" s="982">
        <v>4</v>
      </c>
      <c r="D709" s="983" t="s">
        <v>3969</v>
      </c>
      <c r="E709" s="984" t="s">
        <v>3829</v>
      </c>
      <c r="F709" s="939" t="s">
        <v>8567</v>
      </c>
      <c r="G709" s="668">
        <v>0.2</v>
      </c>
      <c r="H709" s="965">
        <v>0.2</v>
      </c>
      <c r="I709" s="956">
        <v>0.15</v>
      </c>
      <c r="J709" s="578"/>
      <c r="K709" s="651"/>
      <c r="L709" s="869">
        <f t="shared" si="52"/>
        <v>0</v>
      </c>
      <c r="M709" s="864"/>
      <c r="N709" s="579"/>
      <c r="O709" s="861">
        <f t="shared" ref="O709:O772" si="57">H709*M709</f>
        <v>0</v>
      </c>
      <c r="P709" s="1049">
        <v>9</v>
      </c>
      <c r="Q709" s="652"/>
      <c r="R709" s="862">
        <f t="shared" ref="R709:R772" si="58">I709*P709</f>
        <v>1.3499999999999999</v>
      </c>
      <c r="S709" s="536">
        <f t="shared" si="53"/>
        <v>9</v>
      </c>
      <c r="T709" s="536"/>
      <c r="U709" s="537">
        <f t="shared" si="54"/>
        <v>1.3499999999999999</v>
      </c>
    </row>
    <row r="710" spans="1:21" ht="10.199999999999999" x14ac:dyDescent="0.2">
      <c r="A710" s="981" t="s">
        <v>419</v>
      </c>
      <c r="B710" s="982">
        <v>1944</v>
      </c>
      <c r="C710" s="982">
        <v>4</v>
      </c>
      <c r="D710" s="983" t="s">
        <v>3874</v>
      </c>
      <c r="E710" s="984" t="s">
        <v>3814</v>
      </c>
      <c r="F710" s="939" t="s">
        <v>8567</v>
      </c>
      <c r="G710" s="668">
        <v>0.2</v>
      </c>
      <c r="H710" s="965">
        <v>0.2</v>
      </c>
      <c r="I710" s="956">
        <v>0.15</v>
      </c>
      <c r="J710" s="578"/>
      <c r="K710" s="651"/>
      <c r="L710" s="869">
        <f t="shared" ref="L710:L773" si="59">G710*J710</f>
        <v>0</v>
      </c>
      <c r="M710" s="864"/>
      <c r="N710" s="579"/>
      <c r="O710" s="861">
        <f t="shared" si="57"/>
        <v>0</v>
      </c>
      <c r="P710" s="1049">
        <v>9</v>
      </c>
      <c r="Q710" s="652"/>
      <c r="R710" s="862">
        <f t="shared" si="58"/>
        <v>1.3499999999999999</v>
      </c>
      <c r="S710" s="536">
        <f t="shared" ref="S710:S773" si="60">J710+M710+P710</f>
        <v>9</v>
      </c>
      <c r="T710" s="536"/>
      <c r="U710" s="537">
        <f t="shared" ref="U710:U773" si="61">L710+O710+R710</f>
        <v>1.3499999999999999</v>
      </c>
    </row>
    <row r="711" spans="1:21" ht="10.199999999999999" x14ac:dyDescent="0.2">
      <c r="A711" s="981" t="s">
        <v>420</v>
      </c>
      <c r="B711" s="982">
        <v>1944</v>
      </c>
      <c r="C711" s="982">
        <v>4</v>
      </c>
      <c r="D711" s="983" t="s">
        <v>3845</v>
      </c>
      <c r="E711" s="984" t="s">
        <v>3821</v>
      </c>
      <c r="F711" s="939" t="s">
        <v>8567</v>
      </c>
      <c r="G711" s="668">
        <v>0.2</v>
      </c>
      <c r="H711" s="965">
        <v>0.2</v>
      </c>
      <c r="I711" s="956">
        <v>0.15</v>
      </c>
      <c r="J711" s="578"/>
      <c r="K711" s="651"/>
      <c r="L711" s="869">
        <f t="shared" si="59"/>
        <v>0</v>
      </c>
      <c r="M711" s="864"/>
      <c r="N711" s="579"/>
      <c r="O711" s="861">
        <f t="shared" si="57"/>
        <v>0</v>
      </c>
      <c r="P711" s="1049">
        <v>9</v>
      </c>
      <c r="Q711" s="652"/>
      <c r="R711" s="862">
        <f t="shared" si="58"/>
        <v>1.3499999999999999</v>
      </c>
      <c r="S711" s="536">
        <f t="shared" si="60"/>
        <v>9</v>
      </c>
      <c r="T711" s="536"/>
      <c r="U711" s="537">
        <f t="shared" si="61"/>
        <v>1.3499999999999999</v>
      </c>
    </row>
    <row r="712" spans="1:21" ht="10.199999999999999" x14ac:dyDescent="0.2">
      <c r="A712" s="981" t="s">
        <v>421</v>
      </c>
      <c r="B712" s="982">
        <v>1944</v>
      </c>
      <c r="C712" s="982">
        <v>4</v>
      </c>
      <c r="D712" s="983" t="s">
        <v>3970</v>
      </c>
      <c r="E712" s="984" t="s">
        <v>3911</v>
      </c>
      <c r="F712" s="939" t="s">
        <v>8567</v>
      </c>
      <c r="G712" s="668">
        <v>0.2</v>
      </c>
      <c r="H712" s="965">
        <v>0.2</v>
      </c>
      <c r="I712" s="956">
        <v>0.2</v>
      </c>
      <c r="J712" s="578"/>
      <c r="K712" s="651"/>
      <c r="L712" s="869">
        <f t="shared" si="59"/>
        <v>0</v>
      </c>
      <c r="M712" s="864"/>
      <c r="N712" s="579"/>
      <c r="O712" s="861">
        <f t="shared" si="57"/>
        <v>0</v>
      </c>
      <c r="P712" s="1049">
        <v>2</v>
      </c>
      <c r="Q712" s="652"/>
      <c r="R712" s="862">
        <f t="shared" si="58"/>
        <v>0.4</v>
      </c>
      <c r="S712" s="536">
        <f t="shared" si="60"/>
        <v>2</v>
      </c>
      <c r="T712" s="536"/>
      <c r="U712" s="537">
        <f t="shared" si="61"/>
        <v>0.4</v>
      </c>
    </row>
    <row r="713" spans="1:21" ht="10.199999999999999" x14ac:dyDescent="0.2">
      <c r="A713" s="981" t="s">
        <v>422</v>
      </c>
      <c r="B713" s="982">
        <v>1944</v>
      </c>
      <c r="C713" s="982">
        <v>4</v>
      </c>
      <c r="D713" s="983" t="s">
        <v>3846</v>
      </c>
      <c r="E713" s="984" t="s">
        <v>3825</v>
      </c>
      <c r="F713" s="939" t="s">
        <v>8567</v>
      </c>
      <c r="G713" s="668">
        <v>0.3</v>
      </c>
      <c r="H713" s="965">
        <v>0.2</v>
      </c>
      <c r="I713" s="956">
        <v>0.15</v>
      </c>
      <c r="J713" s="578"/>
      <c r="K713" s="651"/>
      <c r="L713" s="869">
        <f t="shared" si="59"/>
        <v>0</v>
      </c>
      <c r="M713" s="864"/>
      <c r="N713" s="579"/>
      <c r="O713" s="861">
        <f t="shared" si="57"/>
        <v>0</v>
      </c>
      <c r="P713" s="1049">
        <v>8</v>
      </c>
      <c r="Q713" s="652"/>
      <c r="R713" s="862">
        <f t="shared" si="58"/>
        <v>1.2</v>
      </c>
      <c r="S713" s="536">
        <f t="shared" si="60"/>
        <v>8</v>
      </c>
      <c r="T713" s="536"/>
      <c r="U713" s="537">
        <f t="shared" si="61"/>
        <v>1.2</v>
      </c>
    </row>
    <row r="714" spans="1:21" ht="10.199999999999999" x14ac:dyDescent="0.2">
      <c r="A714" s="981" t="s">
        <v>423</v>
      </c>
      <c r="B714" s="982">
        <v>1944</v>
      </c>
      <c r="C714" s="982">
        <v>4</v>
      </c>
      <c r="D714" s="983" t="s">
        <v>3847</v>
      </c>
      <c r="E714" s="984" t="s">
        <v>3812</v>
      </c>
      <c r="F714" s="939" t="s">
        <v>8567</v>
      </c>
      <c r="G714" s="668">
        <v>0.4</v>
      </c>
      <c r="H714" s="965">
        <v>0.2</v>
      </c>
      <c r="I714" s="956">
        <v>0.2</v>
      </c>
      <c r="J714" s="578"/>
      <c r="K714" s="651"/>
      <c r="L714" s="869">
        <f t="shared" si="59"/>
        <v>0</v>
      </c>
      <c r="M714" s="864"/>
      <c r="N714" s="579"/>
      <c r="O714" s="861">
        <f t="shared" si="57"/>
        <v>0</v>
      </c>
      <c r="P714" s="1049">
        <v>7</v>
      </c>
      <c r="Q714" s="652"/>
      <c r="R714" s="862">
        <f t="shared" si="58"/>
        <v>1.4000000000000001</v>
      </c>
      <c r="S714" s="536">
        <f t="shared" si="60"/>
        <v>7</v>
      </c>
      <c r="T714" s="536"/>
      <c r="U714" s="537">
        <f t="shared" si="61"/>
        <v>1.4000000000000001</v>
      </c>
    </row>
    <row r="715" spans="1:21" ht="10.199999999999999" x14ac:dyDescent="0.2">
      <c r="A715" s="981" t="s">
        <v>424</v>
      </c>
      <c r="B715" s="982">
        <v>1944</v>
      </c>
      <c r="C715" s="982">
        <v>4</v>
      </c>
      <c r="D715" s="983" t="s">
        <v>3839</v>
      </c>
      <c r="E715" s="984" t="s">
        <v>3824</v>
      </c>
      <c r="F715" s="939" t="s">
        <v>8700</v>
      </c>
      <c r="G715" s="668">
        <v>0.2</v>
      </c>
      <c r="H715" s="965">
        <v>0.15</v>
      </c>
      <c r="I715" s="956">
        <v>0.15</v>
      </c>
      <c r="J715" s="1051">
        <v>12</v>
      </c>
      <c r="K715" s="651"/>
      <c r="L715" s="869">
        <f t="shared" si="59"/>
        <v>2.4000000000000004</v>
      </c>
      <c r="M715" s="864"/>
      <c r="N715" s="579"/>
      <c r="O715" s="861">
        <f t="shared" si="57"/>
        <v>0</v>
      </c>
      <c r="P715" s="1049">
        <v>1</v>
      </c>
      <c r="Q715" s="652"/>
      <c r="R715" s="862">
        <f t="shared" si="58"/>
        <v>0.15</v>
      </c>
      <c r="S715" s="536">
        <f t="shared" si="60"/>
        <v>13</v>
      </c>
      <c r="T715" s="536"/>
      <c r="U715" s="537">
        <f t="shared" si="61"/>
        <v>2.5500000000000003</v>
      </c>
    </row>
    <row r="716" spans="1:21" ht="10.199999999999999" x14ac:dyDescent="0.2">
      <c r="A716" s="981" t="s">
        <v>425</v>
      </c>
      <c r="B716" s="982">
        <v>1944</v>
      </c>
      <c r="C716" s="982">
        <v>4</v>
      </c>
      <c r="D716" s="983" t="s">
        <v>3854</v>
      </c>
      <c r="E716" s="984"/>
      <c r="F716" s="939" t="s">
        <v>8701</v>
      </c>
      <c r="G716" s="668">
        <v>0.2</v>
      </c>
      <c r="H716" s="965">
        <v>0.15</v>
      </c>
      <c r="I716" s="956">
        <v>0.15</v>
      </c>
      <c r="J716" s="1051">
        <v>9</v>
      </c>
      <c r="K716" s="651"/>
      <c r="L716" s="869">
        <f t="shared" si="59"/>
        <v>1.8</v>
      </c>
      <c r="M716" s="440">
        <v>1</v>
      </c>
      <c r="N716" s="579"/>
      <c r="O716" s="861">
        <f t="shared" si="57"/>
        <v>0.15</v>
      </c>
      <c r="P716" s="1049">
        <v>1</v>
      </c>
      <c r="Q716" s="652"/>
      <c r="R716" s="862">
        <f t="shared" si="58"/>
        <v>0.15</v>
      </c>
      <c r="S716" s="536">
        <f t="shared" si="60"/>
        <v>11</v>
      </c>
      <c r="T716" s="536"/>
      <c r="U716" s="537">
        <f t="shared" si="61"/>
        <v>2.1</v>
      </c>
    </row>
    <row r="717" spans="1:21" ht="10.199999999999999" x14ac:dyDescent="0.2">
      <c r="A717" s="981" t="s">
        <v>426</v>
      </c>
      <c r="B717" s="982">
        <v>1944</v>
      </c>
      <c r="C717" s="982">
        <v>4</v>
      </c>
      <c r="D717" s="983" t="s">
        <v>3843</v>
      </c>
      <c r="E717" s="984"/>
      <c r="F717" s="939" t="s">
        <v>8702</v>
      </c>
      <c r="G717" s="668">
        <v>0.2</v>
      </c>
      <c r="H717" s="965">
        <v>0.15</v>
      </c>
      <c r="I717" s="956">
        <v>0.15</v>
      </c>
      <c r="J717" s="578"/>
      <c r="K717" s="651"/>
      <c r="L717" s="869">
        <f t="shared" si="59"/>
        <v>0</v>
      </c>
      <c r="M717" s="864"/>
      <c r="N717" s="579"/>
      <c r="O717" s="861">
        <f t="shared" si="57"/>
        <v>0</v>
      </c>
      <c r="P717" s="577"/>
      <c r="Q717" s="652"/>
      <c r="R717" s="862">
        <f t="shared" si="58"/>
        <v>0</v>
      </c>
      <c r="S717" s="536">
        <f t="shared" si="60"/>
        <v>0</v>
      </c>
      <c r="T717" s="536"/>
      <c r="U717" s="537">
        <f t="shared" si="61"/>
        <v>0</v>
      </c>
    </row>
    <row r="718" spans="1:21" ht="10.199999999999999" x14ac:dyDescent="0.2">
      <c r="A718" s="981" t="s">
        <v>427</v>
      </c>
      <c r="B718" s="982">
        <v>1944</v>
      </c>
      <c r="C718" s="982">
        <v>4</v>
      </c>
      <c r="D718" s="983" t="s">
        <v>3858</v>
      </c>
      <c r="E718" s="984"/>
      <c r="F718" s="939" t="s">
        <v>8703</v>
      </c>
      <c r="G718" s="668">
        <v>0.2</v>
      </c>
      <c r="H718" s="965">
        <v>0.15</v>
      </c>
      <c r="I718" s="956">
        <v>0.15</v>
      </c>
      <c r="J718" s="578"/>
      <c r="K718" s="651"/>
      <c r="L718" s="869">
        <f t="shared" si="59"/>
        <v>0</v>
      </c>
      <c r="M718" s="864"/>
      <c r="N718" s="579"/>
      <c r="O718" s="861">
        <f t="shared" si="57"/>
        <v>0</v>
      </c>
      <c r="P718" s="1049">
        <v>2</v>
      </c>
      <c r="Q718" s="652"/>
      <c r="R718" s="862">
        <f t="shared" si="58"/>
        <v>0.3</v>
      </c>
      <c r="S718" s="536">
        <f t="shared" si="60"/>
        <v>2</v>
      </c>
      <c r="T718" s="536"/>
      <c r="U718" s="537">
        <f t="shared" si="61"/>
        <v>0.3</v>
      </c>
    </row>
    <row r="719" spans="1:21" ht="10.199999999999999" x14ac:dyDescent="0.2">
      <c r="A719" s="981" t="s">
        <v>428</v>
      </c>
      <c r="B719" s="982">
        <v>1944</v>
      </c>
      <c r="C719" s="982">
        <v>4</v>
      </c>
      <c r="D719" s="983" t="s">
        <v>3970</v>
      </c>
      <c r="E719" s="984"/>
      <c r="F719" s="939" t="s">
        <v>8704</v>
      </c>
      <c r="G719" s="668">
        <v>0.4</v>
      </c>
      <c r="H719" s="965">
        <v>0.3</v>
      </c>
      <c r="I719" s="956">
        <v>0.4</v>
      </c>
      <c r="J719" s="1051">
        <v>1</v>
      </c>
      <c r="K719" s="651"/>
      <c r="L719" s="869">
        <f t="shared" si="59"/>
        <v>0.4</v>
      </c>
      <c r="M719" s="440">
        <v>5</v>
      </c>
      <c r="N719" s="579"/>
      <c r="O719" s="861">
        <f t="shared" si="57"/>
        <v>1.5</v>
      </c>
      <c r="P719" s="1049">
        <v>2</v>
      </c>
      <c r="Q719" s="652"/>
      <c r="R719" s="862">
        <f t="shared" si="58"/>
        <v>0.8</v>
      </c>
      <c r="S719" s="536">
        <f t="shared" si="60"/>
        <v>8</v>
      </c>
      <c r="T719" s="536"/>
      <c r="U719" s="537">
        <f t="shared" si="61"/>
        <v>2.7</v>
      </c>
    </row>
    <row r="720" spans="1:21" ht="10.199999999999999" x14ac:dyDescent="0.2">
      <c r="A720" s="981" t="s">
        <v>429</v>
      </c>
      <c r="B720" s="982">
        <v>1944</v>
      </c>
      <c r="C720" s="982">
        <v>4</v>
      </c>
      <c r="D720" s="983" t="s">
        <v>3847</v>
      </c>
      <c r="E720" s="984"/>
      <c r="F720" s="939" t="s">
        <v>8705</v>
      </c>
      <c r="G720" s="668">
        <v>0.4</v>
      </c>
      <c r="H720" s="965">
        <v>0.2</v>
      </c>
      <c r="I720" s="956">
        <v>0.4</v>
      </c>
      <c r="J720" s="578"/>
      <c r="K720" s="651"/>
      <c r="L720" s="869">
        <f t="shared" si="59"/>
        <v>0</v>
      </c>
      <c r="M720" s="440">
        <v>3</v>
      </c>
      <c r="N720" s="579"/>
      <c r="O720" s="861">
        <f t="shared" si="57"/>
        <v>0.60000000000000009</v>
      </c>
      <c r="P720" s="1049">
        <v>3</v>
      </c>
      <c r="Q720" s="652"/>
      <c r="R720" s="862">
        <f t="shared" si="58"/>
        <v>1.2000000000000002</v>
      </c>
      <c r="S720" s="536">
        <f t="shared" si="60"/>
        <v>6</v>
      </c>
      <c r="T720" s="536"/>
      <c r="U720" s="537">
        <f t="shared" si="61"/>
        <v>1.8000000000000003</v>
      </c>
    </row>
    <row r="721" spans="1:21" ht="10.199999999999999" x14ac:dyDescent="0.2">
      <c r="A721" s="981" t="s">
        <v>430</v>
      </c>
      <c r="B721" s="982">
        <v>1944</v>
      </c>
      <c r="C721" s="982">
        <v>4</v>
      </c>
      <c r="D721" s="983" t="s">
        <v>4018</v>
      </c>
      <c r="E721" s="984"/>
      <c r="F721" s="939" t="s">
        <v>13121</v>
      </c>
      <c r="G721" s="668">
        <v>1</v>
      </c>
      <c r="H721" s="965">
        <v>0.6</v>
      </c>
      <c r="I721" s="956">
        <v>1</v>
      </c>
      <c r="J721" s="578"/>
      <c r="K721" s="651"/>
      <c r="L721" s="869">
        <f t="shared" si="59"/>
        <v>0</v>
      </c>
      <c r="M721" s="440">
        <v>5</v>
      </c>
      <c r="N721" s="579"/>
      <c r="O721" s="861">
        <f t="shared" si="57"/>
        <v>3</v>
      </c>
      <c r="P721" s="577"/>
      <c r="Q721" s="652"/>
      <c r="R721" s="862">
        <f t="shared" si="58"/>
        <v>0</v>
      </c>
      <c r="S721" s="536">
        <f t="shared" si="60"/>
        <v>5</v>
      </c>
      <c r="T721" s="536"/>
      <c r="U721" s="537">
        <f t="shared" si="61"/>
        <v>3</v>
      </c>
    </row>
    <row r="722" spans="1:21" ht="10.199999999999999" x14ac:dyDescent="0.2">
      <c r="A722" s="981" t="s">
        <v>431</v>
      </c>
      <c r="B722" s="982">
        <v>1944</v>
      </c>
      <c r="C722" s="982">
        <v>4</v>
      </c>
      <c r="D722" s="983" t="s">
        <v>4019</v>
      </c>
      <c r="E722" s="984"/>
      <c r="F722" s="939" t="s">
        <v>13122</v>
      </c>
      <c r="G722" s="668">
        <v>1</v>
      </c>
      <c r="H722" s="965">
        <v>0.6</v>
      </c>
      <c r="I722" s="956">
        <v>1</v>
      </c>
      <c r="J722" s="1051">
        <v>1</v>
      </c>
      <c r="K722" s="651"/>
      <c r="L722" s="869">
        <f t="shared" si="59"/>
        <v>1</v>
      </c>
      <c r="M722" s="440">
        <v>5</v>
      </c>
      <c r="N722" s="579"/>
      <c r="O722" s="861">
        <f t="shared" si="57"/>
        <v>3</v>
      </c>
      <c r="P722" s="577"/>
      <c r="Q722" s="652"/>
      <c r="R722" s="862">
        <f t="shared" si="58"/>
        <v>0</v>
      </c>
      <c r="S722" s="536">
        <f t="shared" si="60"/>
        <v>6</v>
      </c>
      <c r="T722" s="536"/>
      <c r="U722" s="537">
        <f t="shared" si="61"/>
        <v>4</v>
      </c>
    </row>
    <row r="723" spans="1:21" ht="10.199999999999999" x14ac:dyDescent="0.2">
      <c r="A723" s="981" t="s">
        <v>432</v>
      </c>
      <c r="B723" s="982">
        <v>1944</v>
      </c>
      <c r="C723" s="982">
        <v>4</v>
      </c>
      <c r="D723" s="983" t="s">
        <v>4020</v>
      </c>
      <c r="E723" s="984"/>
      <c r="F723" s="939" t="s">
        <v>13123</v>
      </c>
      <c r="G723" s="668">
        <v>1</v>
      </c>
      <c r="H723" s="965">
        <v>0.6</v>
      </c>
      <c r="I723" s="956">
        <v>1</v>
      </c>
      <c r="J723" s="578"/>
      <c r="K723" s="651"/>
      <c r="L723" s="869">
        <f t="shared" si="59"/>
        <v>0</v>
      </c>
      <c r="M723" s="440">
        <v>4</v>
      </c>
      <c r="N723" s="579"/>
      <c r="O723" s="861">
        <f t="shared" si="57"/>
        <v>2.4</v>
      </c>
      <c r="P723" s="577"/>
      <c r="Q723" s="652"/>
      <c r="R723" s="862">
        <f t="shared" si="58"/>
        <v>0</v>
      </c>
      <c r="S723" s="536">
        <f t="shared" si="60"/>
        <v>4</v>
      </c>
      <c r="T723" s="536"/>
      <c r="U723" s="537">
        <f t="shared" si="61"/>
        <v>2.4</v>
      </c>
    </row>
    <row r="724" spans="1:21" ht="10.199999999999999" x14ac:dyDescent="0.2">
      <c r="A724" s="981" t="s">
        <v>433</v>
      </c>
      <c r="B724" s="982">
        <v>1944</v>
      </c>
      <c r="C724" s="982">
        <v>4</v>
      </c>
      <c r="D724" s="983" t="s">
        <v>3897</v>
      </c>
      <c r="E724" s="984"/>
      <c r="F724" s="939" t="s">
        <v>13124</v>
      </c>
      <c r="G724" s="668">
        <v>1</v>
      </c>
      <c r="H724" s="965">
        <v>0.6</v>
      </c>
      <c r="I724" s="956">
        <v>1</v>
      </c>
      <c r="J724" s="578"/>
      <c r="K724" s="651"/>
      <c r="L724" s="869">
        <f t="shared" si="59"/>
        <v>0</v>
      </c>
      <c r="M724" s="440">
        <v>4</v>
      </c>
      <c r="N724" s="579"/>
      <c r="O724" s="861">
        <f t="shared" si="57"/>
        <v>2.4</v>
      </c>
      <c r="P724" s="577"/>
      <c r="Q724" s="652"/>
      <c r="R724" s="862">
        <f t="shared" si="58"/>
        <v>0</v>
      </c>
      <c r="S724" s="536">
        <f t="shared" si="60"/>
        <v>4</v>
      </c>
      <c r="T724" s="536"/>
      <c r="U724" s="537">
        <f t="shared" si="61"/>
        <v>2.4</v>
      </c>
    </row>
    <row r="725" spans="1:21" ht="10.199999999999999" x14ac:dyDescent="0.2">
      <c r="A725" s="981" t="s">
        <v>434</v>
      </c>
      <c r="B725" s="982">
        <v>1944</v>
      </c>
      <c r="C725" s="982">
        <v>4</v>
      </c>
      <c r="D725" s="983" t="s">
        <v>4009</v>
      </c>
      <c r="E725" s="984"/>
      <c r="F725" s="939" t="s">
        <v>13125</v>
      </c>
      <c r="G725" s="668">
        <v>1</v>
      </c>
      <c r="H725" s="965">
        <v>0.6</v>
      </c>
      <c r="I725" s="956">
        <v>1</v>
      </c>
      <c r="J725" s="1051">
        <v>1</v>
      </c>
      <c r="K725" s="651"/>
      <c r="L725" s="869">
        <f t="shared" si="59"/>
        <v>1</v>
      </c>
      <c r="M725" s="440">
        <v>5</v>
      </c>
      <c r="N725" s="579"/>
      <c r="O725" s="861">
        <f t="shared" si="57"/>
        <v>3</v>
      </c>
      <c r="P725" s="577"/>
      <c r="Q725" s="652"/>
      <c r="R725" s="862">
        <f t="shared" si="58"/>
        <v>0</v>
      </c>
      <c r="S725" s="536">
        <f t="shared" si="60"/>
        <v>6</v>
      </c>
      <c r="T725" s="536"/>
      <c r="U725" s="537">
        <f t="shared" si="61"/>
        <v>4</v>
      </c>
    </row>
    <row r="726" spans="1:21" ht="10.199999999999999" x14ac:dyDescent="0.2">
      <c r="A726" s="981" t="s">
        <v>435</v>
      </c>
      <c r="B726" s="982">
        <v>1944</v>
      </c>
      <c r="C726" s="982">
        <v>4</v>
      </c>
      <c r="D726" s="983" t="s">
        <v>3897</v>
      </c>
      <c r="E726" s="984"/>
      <c r="F726" s="939" t="s">
        <v>8706</v>
      </c>
      <c r="G726" s="668">
        <v>0.3</v>
      </c>
      <c r="H726" s="965">
        <v>0.2</v>
      </c>
      <c r="I726" s="956">
        <v>0.3</v>
      </c>
      <c r="J726" s="1051">
        <v>3</v>
      </c>
      <c r="K726" s="651"/>
      <c r="L726" s="869">
        <f t="shared" si="59"/>
        <v>0.89999999999999991</v>
      </c>
      <c r="M726" s="440">
        <v>3</v>
      </c>
      <c r="N726" s="579"/>
      <c r="O726" s="861">
        <f t="shared" si="57"/>
        <v>0.60000000000000009</v>
      </c>
      <c r="P726" s="1049">
        <v>1</v>
      </c>
      <c r="Q726" s="652"/>
      <c r="R726" s="862">
        <f t="shared" si="58"/>
        <v>0.3</v>
      </c>
      <c r="S726" s="536">
        <f t="shared" si="60"/>
        <v>7</v>
      </c>
      <c r="T726" s="536"/>
      <c r="U726" s="537">
        <f t="shared" si="61"/>
        <v>1.8</v>
      </c>
    </row>
    <row r="727" spans="1:21" ht="10.199999999999999" x14ac:dyDescent="0.2">
      <c r="A727" s="981" t="s">
        <v>436</v>
      </c>
      <c r="B727" s="982">
        <v>1945</v>
      </c>
      <c r="C727" s="982">
        <v>4</v>
      </c>
      <c r="D727" s="983" t="s">
        <v>3847</v>
      </c>
      <c r="E727" s="984" t="s">
        <v>3812</v>
      </c>
      <c r="F727" s="939" t="s">
        <v>8707</v>
      </c>
      <c r="G727" s="668">
        <v>0.5</v>
      </c>
      <c r="H727" s="965">
        <v>0.4</v>
      </c>
      <c r="I727" s="956">
        <v>0.5</v>
      </c>
      <c r="J727" s="1051">
        <v>3</v>
      </c>
      <c r="K727" s="651"/>
      <c r="L727" s="869">
        <f t="shared" si="59"/>
        <v>1.5</v>
      </c>
      <c r="M727" s="440">
        <v>3</v>
      </c>
      <c r="N727" s="579"/>
      <c r="O727" s="861">
        <f t="shared" si="57"/>
        <v>1.2000000000000002</v>
      </c>
      <c r="P727" s="1049">
        <v>6</v>
      </c>
      <c r="Q727" s="652"/>
      <c r="R727" s="862">
        <f t="shared" si="58"/>
        <v>3</v>
      </c>
      <c r="S727" s="536">
        <f t="shared" si="60"/>
        <v>12</v>
      </c>
      <c r="T727" s="536"/>
      <c r="U727" s="537">
        <f t="shared" si="61"/>
        <v>5.7</v>
      </c>
    </row>
    <row r="728" spans="1:21" ht="10.199999999999999" x14ac:dyDescent="0.2">
      <c r="A728" s="981" t="s">
        <v>437</v>
      </c>
      <c r="B728" s="982" t="s">
        <v>4549</v>
      </c>
      <c r="C728" s="982">
        <v>4</v>
      </c>
      <c r="D728" s="983" t="s">
        <v>3839</v>
      </c>
      <c r="E728" s="984" t="s">
        <v>12875</v>
      </c>
      <c r="F728" s="939" t="s">
        <v>8708</v>
      </c>
      <c r="G728" s="668">
        <v>0.2</v>
      </c>
      <c r="H728" s="965">
        <v>0.15</v>
      </c>
      <c r="I728" s="956">
        <v>0.15</v>
      </c>
      <c r="J728" s="1051">
        <v>8</v>
      </c>
      <c r="K728" s="651"/>
      <c r="L728" s="869">
        <f t="shared" si="59"/>
        <v>1.6</v>
      </c>
      <c r="M728" s="440">
        <v>5</v>
      </c>
      <c r="N728" s="579"/>
      <c r="O728" s="861">
        <f t="shared" si="57"/>
        <v>0.75</v>
      </c>
      <c r="P728" s="1049">
        <v>9</v>
      </c>
      <c r="Q728" s="652"/>
      <c r="R728" s="862">
        <f t="shared" si="58"/>
        <v>1.3499999999999999</v>
      </c>
      <c r="S728" s="536">
        <f t="shared" si="60"/>
        <v>22</v>
      </c>
      <c r="T728" s="536"/>
      <c r="U728" s="537">
        <f t="shared" si="61"/>
        <v>3.7</v>
      </c>
    </row>
    <row r="729" spans="1:21" ht="10.199999999999999" x14ac:dyDescent="0.2">
      <c r="A729" s="981" t="s">
        <v>438</v>
      </c>
      <c r="B729" s="982" t="s">
        <v>4549</v>
      </c>
      <c r="C729" s="982">
        <v>4</v>
      </c>
      <c r="D729" s="983" t="s">
        <v>3854</v>
      </c>
      <c r="E729" s="984" t="s">
        <v>3811</v>
      </c>
      <c r="F729" s="939" t="s">
        <v>8708</v>
      </c>
      <c r="G729" s="668">
        <v>0.2</v>
      </c>
      <c r="H729" s="965">
        <v>0.15</v>
      </c>
      <c r="I729" s="956">
        <v>0.15</v>
      </c>
      <c r="J729" s="1051">
        <v>4</v>
      </c>
      <c r="K729" s="651"/>
      <c r="L729" s="869">
        <f t="shared" si="59"/>
        <v>0.8</v>
      </c>
      <c r="M729" s="440">
        <v>3</v>
      </c>
      <c r="N729" s="579"/>
      <c r="O729" s="861">
        <f t="shared" si="57"/>
        <v>0.44999999999999996</v>
      </c>
      <c r="P729" s="1049">
        <v>9</v>
      </c>
      <c r="Q729" s="652"/>
      <c r="R729" s="862">
        <f t="shared" si="58"/>
        <v>1.3499999999999999</v>
      </c>
      <c r="S729" s="536">
        <f t="shared" si="60"/>
        <v>16</v>
      </c>
      <c r="T729" s="536"/>
      <c r="U729" s="537">
        <f t="shared" si="61"/>
        <v>2.5999999999999996</v>
      </c>
    </row>
    <row r="730" spans="1:21" ht="10.199999999999999" x14ac:dyDescent="0.2">
      <c r="A730" s="981" t="s">
        <v>439</v>
      </c>
      <c r="B730" s="982" t="s">
        <v>4549</v>
      </c>
      <c r="C730" s="982">
        <v>4</v>
      </c>
      <c r="D730" s="983" t="s">
        <v>3843</v>
      </c>
      <c r="E730" s="984" t="s">
        <v>3879</v>
      </c>
      <c r="F730" s="939" t="s">
        <v>8708</v>
      </c>
      <c r="G730" s="668">
        <v>0.2</v>
      </c>
      <c r="H730" s="965">
        <v>0.15</v>
      </c>
      <c r="I730" s="956">
        <v>0.15</v>
      </c>
      <c r="J730" s="1051">
        <v>5</v>
      </c>
      <c r="K730" s="651"/>
      <c r="L730" s="869">
        <f t="shared" si="59"/>
        <v>1</v>
      </c>
      <c r="M730" s="440">
        <v>2</v>
      </c>
      <c r="N730" s="579"/>
      <c r="O730" s="861">
        <f t="shared" si="57"/>
        <v>0.3</v>
      </c>
      <c r="P730" s="1049">
        <v>3</v>
      </c>
      <c r="Q730" s="652"/>
      <c r="R730" s="862">
        <f t="shared" si="58"/>
        <v>0.44999999999999996</v>
      </c>
      <c r="S730" s="536">
        <f t="shared" si="60"/>
        <v>10</v>
      </c>
      <c r="T730" s="536"/>
      <c r="U730" s="537">
        <f t="shared" si="61"/>
        <v>1.75</v>
      </c>
    </row>
    <row r="731" spans="1:21" ht="10.199999999999999" x14ac:dyDescent="0.2">
      <c r="A731" s="981" t="s">
        <v>440</v>
      </c>
      <c r="B731" s="982" t="s">
        <v>4549</v>
      </c>
      <c r="C731" s="982">
        <v>4</v>
      </c>
      <c r="D731" s="983" t="s">
        <v>3858</v>
      </c>
      <c r="E731" s="984" t="s">
        <v>12913</v>
      </c>
      <c r="F731" s="939" t="s">
        <v>8708</v>
      </c>
      <c r="G731" s="668">
        <v>0.2</v>
      </c>
      <c r="H731" s="965">
        <v>0.15</v>
      </c>
      <c r="I731" s="956">
        <v>0.15</v>
      </c>
      <c r="J731" s="1051">
        <v>8</v>
      </c>
      <c r="K731" s="651"/>
      <c r="L731" s="869">
        <f t="shared" si="59"/>
        <v>1.6</v>
      </c>
      <c r="M731" s="440">
        <v>4</v>
      </c>
      <c r="N731" s="579"/>
      <c r="O731" s="861">
        <f t="shared" si="57"/>
        <v>0.6</v>
      </c>
      <c r="P731" s="1049">
        <v>9</v>
      </c>
      <c r="Q731" s="652"/>
      <c r="R731" s="862">
        <f t="shared" si="58"/>
        <v>1.3499999999999999</v>
      </c>
      <c r="S731" s="536">
        <f t="shared" si="60"/>
        <v>21</v>
      </c>
      <c r="T731" s="536"/>
      <c r="U731" s="537">
        <f t="shared" si="61"/>
        <v>3.55</v>
      </c>
    </row>
    <row r="732" spans="1:21" ht="10.199999999999999" x14ac:dyDescent="0.2">
      <c r="A732" s="981" t="s">
        <v>441</v>
      </c>
      <c r="B732" s="982" t="s">
        <v>4549</v>
      </c>
      <c r="C732" s="982">
        <v>4</v>
      </c>
      <c r="D732" s="983" t="s">
        <v>3860</v>
      </c>
      <c r="E732" s="984" t="s">
        <v>3824</v>
      </c>
      <c r="F732" s="939" t="s">
        <v>8709</v>
      </c>
      <c r="G732" s="668">
        <v>0.2</v>
      </c>
      <c r="H732" s="965">
        <v>0.2</v>
      </c>
      <c r="I732" s="956">
        <v>0.15</v>
      </c>
      <c r="J732" s="578"/>
      <c r="K732" s="651"/>
      <c r="L732" s="869">
        <f t="shared" si="59"/>
        <v>0</v>
      </c>
      <c r="M732" s="440">
        <v>3</v>
      </c>
      <c r="N732" s="579"/>
      <c r="O732" s="861">
        <f t="shared" si="57"/>
        <v>0.60000000000000009</v>
      </c>
      <c r="P732" s="1049">
        <v>5</v>
      </c>
      <c r="Q732" s="652"/>
      <c r="R732" s="862">
        <f t="shared" si="58"/>
        <v>0.75</v>
      </c>
      <c r="S732" s="536">
        <f t="shared" si="60"/>
        <v>8</v>
      </c>
      <c r="T732" s="536"/>
      <c r="U732" s="537">
        <f t="shared" si="61"/>
        <v>1.35</v>
      </c>
    </row>
    <row r="733" spans="1:21" ht="10.199999999999999" x14ac:dyDescent="0.2">
      <c r="A733" s="981" t="s">
        <v>442</v>
      </c>
      <c r="B733" s="982" t="s">
        <v>4549</v>
      </c>
      <c r="C733" s="982">
        <v>4</v>
      </c>
      <c r="D733" s="983" t="s">
        <v>3851</v>
      </c>
      <c r="E733" s="984" t="s">
        <v>12911</v>
      </c>
      <c r="F733" s="939" t="s">
        <v>8709</v>
      </c>
      <c r="G733" s="668">
        <v>0.2</v>
      </c>
      <c r="H733" s="965">
        <v>0.2</v>
      </c>
      <c r="I733" s="956">
        <v>0.15</v>
      </c>
      <c r="J733" s="1051">
        <v>1</v>
      </c>
      <c r="K733" s="651"/>
      <c r="L733" s="869">
        <f t="shared" si="59"/>
        <v>0.2</v>
      </c>
      <c r="M733" s="440">
        <v>5</v>
      </c>
      <c r="N733" s="579"/>
      <c r="O733" s="861">
        <f t="shared" si="57"/>
        <v>1</v>
      </c>
      <c r="P733" s="1049">
        <v>9</v>
      </c>
      <c r="Q733" s="652"/>
      <c r="R733" s="862">
        <f t="shared" si="58"/>
        <v>1.3499999999999999</v>
      </c>
      <c r="S733" s="536">
        <f t="shared" si="60"/>
        <v>15</v>
      </c>
      <c r="T733" s="536"/>
      <c r="U733" s="537">
        <f t="shared" si="61"/>
        <v>2.5499999999999998</v>
      </c>
    </row>
    <row r="734" spans="1:21" ht="10.199999999999999" x14ac:dyDescent="0.2">
      <c r="A734" s="981" t="s">
        <v>443</v>
      </c>
      <c r="B734" s="982" t="s">
        <v>4549</v>
      </c>
      <c r="C734" s="982">
        <v>4</v>
      </c>
      <c r="D734" s="983" t="s">
        <v>3844</v>
      </c>
      <c r="E734" s="984" t="s">
        <v>3901</v>
      </c>
      <c r="F734" s="939" t="s">
        <v>8709</v>
      </c>
      <c r="G734" s="668">
        <v>0.2</v>
      </c>
      <c r="H734" s="965">
        <v>0.2</v>
      </c>
      <c r="I734" s="956">
        <v>0.15</v>
      </c>
      <c r="J734" s="1051">
        <v>6</v>
      </c>
      <c r="K734" s="651"/>
      <c r="L734" s="869">
        <f t="shared" si="59"/>
        <v>1.2000000000000002</v>
      </c>
      <c r="M734" s="440">
        <v>5</v>
      </c>
      <c r="N734" s="579"/>
      <c r="O734" s="861">
        <f t="shared" si="57"/>
        <v>1</v>
      </c>
      <c r="P734" s="1049">
        <v>9</v>
      </c>
      <c r="Q734" s="652"/>
      <c r="R734" s="862">
        <f t="shared" si="58"/>
        <v>1.3499999999999999</v>
      </c>
      <c r="S734" s="536">
        <f t="shared" si="60"/>
        <v>20</v>
      </c>
      <c r="T734" s="536"/>
      <c r="U734" s="537">
        <f t="shared" si="61"/>
        <v>3.55</v>
      </c>
    </row>
    <row r="735" spans="1:21" ht="10.199999999999999" x14ac:dyDescent="0.2">
      <c r="A735" s="981" t="s">
        <v>444</v>
      </c>
      <c r="B735" s="982" t="s">
        <v>4549</v>
      </c>
      <c r="C735" s="982">
        <v>4</v>
      </c>
      <c r="D735" s="983" t="s">
        <v>3969</v>
      </c>
      <c r="E735" s="984" t="s">
        <v>12875</v>
      </c>
      <c r="F735" s="939" t="s">
        <v>8709</v>
      </c>
      <c r="G735" s="668">
        <v>0.2</v>
      </c>
      <c r="H735" s="965">
        <v>0.2</v>
      </c>
      <c r="I735" s="956">
        <v>0.15</v>
      </c>
      <c r="J735" s="1051">
        <v>2</v>
      </c>
      <c r="K735" s="651"/>
      <c r="L735" s="869">
        <f t="shared" si="59"/>
        <v>0.4</v>
      </c>
      <c r="M735" s="440">
        <v>2</v>
      </c>
      <c r="N735" s="579"/>
      <c r="O735" s="861">
        <f t="shared" si="57"/>
        <v>0.4</v>
      </c>
      <c r="P735" s="1049">
        <v>2</v>
      </c>
      <c r="Q735" s="652"/>
      <c r="R735" s="862">
        <f t="shared" si="58"/>
        <v>0.3</v>
      </c>
      <c r="S735" s="536">
        <f t="shared" si="60"/>
        <v>6</v>
      </c>
      <c r="T735" s="536"/>
      <c r="U735" s="537">
        <f t="shared" si="61"/>
        <v>1.1000000000000001</v>
      </c>
    </row>
    <row r="736" spans="1:21" ht="10.199999999999999" x14ac:dyDescent="0.2">
      <c r="A736" s="981" t="s">
        <v>445</v>
      </c>
      <c r="B736" s="982" t="s">
        <v>4549</v>
      </c>
      <c r="C736" s="982">
        <v>4</v>
      </c>
      <c r="D736" s="983" t="s">
        <v>3946</v>
      </c>
      <c r="E736" s="984" t="s">
        <v>3812</v>
      </c>
      <c r="F736" s="939" t="s">
        <v>8709</v>
      </c>
      <c r="G736" s="668">
        <v>0.2</v>
      </c>
      <c r="H736" s="965">
        <v>0.2</v>
      </c>
      <c r="I736" s="956">
        <v>0.15</v>
      </c>
      <c r="J736" s="1051">
        <v>1</v>
      </c>
      <c r="K736" s="651"/>
      <c r="L736" s="869">
        <f t="shared" si="59"/>
        <v>0.2</v>
      </c>
      <c r="M736" s="440">
        <v>2</v>
      </c>
      <c r="N736" s="579"/>
      <c r="O736" s="861">
        <f t="shared" si="57"/>
        <v>0.4</v>
      </c>
      <c r="P736" s="1049">
        <v>3</v>
      </c>
      <c r="Q736" s="652"/>
      <c r="R736" s="862">
        <f t="shared" si="58"/>
        <v>0.44999999999999996</v>
      </c>
      <c r="S736" s="536">
        <f t="shared" si="60"/>
        <v>6</v>
      </c>
      <c r="T736" s="536"/>
      <c r="U736" s="537">
        <f t="shared" si="61"/>
        <v>1.05</v>
      </c>
    </row>
    <row r="737" spans="1:21" ht="10.199999999999999" x14ac:dyDescent="0.2">
      <c r="A737" s="981" t="s">
        <v>446</v>
      </c>
      <c r="B737" s="982" t="s">
        <v>4549</v>
      </c>
      <c r="C737" s="982">
        <v>4</v>
      </c>
      <c r="D737" s="983" t="s">
        <v>3874</v>
      </c>
      <c r="E737" s="984" t="s">
        <v>3834</v>
      </c>
      <c r="F737" s="939" t="s">
        <v>8709</v>
      </c>
      <c r="G737" s="668">
        <v>0.2</v>
      </c>
      <c r="H737" s="965">
        <v>0.2</v>
      </c>
      <c r="I737" s="956">
        <v>0.15</v>
      </c>
      <c r="J737" s="1051">
        <v>1</v>
      </c>
      <c r="K737" s="651"/>
      <c r="L737" s="869">
        <f t="shared" si="59"/>
        <v>0.2</v>
      </c>
      <c r="M737" s="440">
        <v>3</v>
      </c>
      <c r="N737" s="579"/>
      <c r="O737" s="861">
        <f t="shared" si="57"/>
        <v>0.60000000000000009</v>
      </c>
      <c r="P737" s="1049">
        <v>9</v>
      </c>
      <c r="Q737" s="652"/>
      <c r="R737" s="862">
        <f t="shared" si="58"/>
        <v>1.3499999999999999</v>
      </c>
      <c r="S737" s="536">
        <f t="shared" si="60"/>
        <v>13</v>
      </c>
      <c r="T737" s="536"/>
      <c r="U737" s="537">
        <f t="shared" si="61"/>
        <v>2.15</v>
      </c>
    </row>
    <row r="738" spans="1:21" ht="10.199999999999999" x14ac:dyDescent="0.2">
      <c r="A738" s="981" t="s">
        <v>447</v>
      </c>
      <c r="B738" s="982" t="s">
        <v>4549</v>
      </c>
      <c r="C738" s="982">
        <v>4</v>
      </c>
      <c r="D738" s="983" t="s">
        <v>3845</v>
      </c>
      <c r="E738" s="984" t="s">
        <v>12911</v>
      </c>
      <c r="F738" s="939" t="s">
        <v>8709</v>
      </c>
      <c r="G738" s="668">
        <v>0.2</v>
      </c>
      <c r="H738" s="965">
        <v>0.2</v>
      </c>
      <c r="I738" s="956">
        <v>0.15</v>
      </c>
      <c r="J738" s="1051">
        <v>6</v>
      </c>
      <c r="K738" s="651"/>
      <c r="L738" s="869">
        <f t="shared" si="59"/>
        <v>1.2000000000000002</v>
      </c>
      <c r="M738" s="440">
        <v>2</v>
      </c>
      <c r="N738" s="579"/>
      <c r="O738" s="861">
        <f t="shared" si="57"/>
        <v>0.4</v>
      </c>
      <c r="P738" s="1049">
        <v>9</v>
      </c>
      <c r="Q738" s="652"/>
      <c r="R738" s="862">
        <f t="shared" si="58"/>
        <v>1.3499999999999999</v>
      </c>
      <c r="S738" s="536">
        <f t="shared" si="60"/>
        <v>17</v>
      </c>
      <c r="T738" s="536"/>
      <c r="U738" s="537">
        <f t="shared" si="61"/>
        <v>2.95</v>
      </c>
    </row>
    <row r="739" spans="1:21" ht="10.199999999999999" x14ac:dyDescent="0.2">
      <c r="A739" s="981" t="s">
        <v>448</v>
      </c>
      <c r="B739" s="982" t="s">
        <v>4549</v>
      </c>
      <c r="C739" s="982">
        <v>4</v>
      </c>
      <c r="D739" s="983" t="s">
        <v>3925</v>
      </c>
      <c r="E739" s="984" t="s">
        <v>3821</v>
      </c>
      <c r="F739" s="939" t="s">
        <v>8709</v>
      </c>
      <c r="G739" s="668">
        <v>0.2</v>
      </c>
      <c r="H739" s="965">
        <v>0.2</v>
      </c>
      <c r="I739" s="956">
        <v>0.15</v>
      </c>
      <c r="J739" s="1051">
        <v>1</v>
      </c>
      <c r="K739" s="651"/>
      <c r="L739" s="869">
        <f t="shared" si="59"/>
        <v>0.2</v>
      </c>
      <c r="M739" s="440">
        <v>1</v>
      </c>
      <c r="N739" s="579"/>
      <c r="O739" s="861">
        <f t="shared" si="57"/>
        <v>0.2</v>
      </c>
      <c r="P739" s="1049">
        <v>9</v>
      </c>
      <c r="Q739" s="652"/>
      <c r="R739" s="862">
        <f t="shared" si="58"/>
        <v>1.3499999999999999</v>
      </c>
      <c r="S739" s="536">
        <f t="shared" si="60"/>
        <v>11</v>
      </c>
      <c r="T739" s="536"/>
      <c r="U739" s="537">
        <f t="shared" si="61"/>
        <v>1.75</v>
      </c>
    </row>
    <row r="740" spans="1:21" ht="10.199999999999999" x14ac:dyDescent="0.2">
      <c r="A740" s="981">
        <v>682</v>
      </c>
      <c r="B740" s="982">
        <v>1945</v>
      </c>
      <c r="C740" s="982">
        <v>4</v>
      </c>
      <c r="D740" s="983" t="s">
        <v>3839</v>
      </c>
      <c r="E740" s="984" t="s">
        <v>3812</v>
      </c>
      <c r="F740" s="939" t="s">
        <v>5148</v>
      </c>
      <c r="G740" s="668">
        <v>0.2</v>
      </c>
      <c r="H740" s="965">
        <v>0.2</v>
      </c>
      <c r="I740" s="956">
        <v>0.15</v>
      </c>
      <c r="J740" s="578"/>
      <c r="K740" s="651"/>
      <c r="L740" s="869">
        <f t="shared" si="59"/>
        <v>0</v>
      </c>
      <c r="M740" s="440">
        <v>1</v>
      </c>
      <c r="N740" s="579"/>
      <c r="O740" s="861">
        <f t="shared" si="57"/>
        <v>0.2</v>
      </c>
      <c r="P740" s="1049">
        <v>6</v>
      </c>
      <c r="Q740" s="652"/>
      <c r="R740" s="862">
        <f t="shared" si="58"/>
        <v>0.89999999999999991</v>
      </c>
      <c r="S740" s="536">
        <f t="shared" si="60"/>
        <v>7</v>
      </c>
      <c r="T740" s="536"/>
      <c r="U740" s="537">
        <f t="shared" si="61"/>
        <v>1.0999999999999999</v>
      </c>
    </row>
    <row r="741" spans="1:21" ht="10.199999999999999" x14ac:dyDescent="0.2">
      <c r="A741" s="981" t="s">
        <v>449</v>
      </c>
      <c r="B741" s="982">
        <v>1945</v>
      </c>
      <c r="C741" s="982">
        <v>4</v>
      </c>
      <c r="D741" s="983" t="s">
        <v>3854</v>
      </c>
      <c r="E741" s="984" t="s">
        <v>4024</v>
      </c>
      <c r="F741" s="939" t="s">
        <v>5148</v>
      </c>
      <c r="G741" s="668">
        <v>0.2</v>
      </c>
      <c r="H741" s="965">
        <v>0.2</v>
      </c>
      <c r="I741" s="956">
        <v>0.15</v>
      </c>
      <c r="J741" s="1051">
        <v>1</v>
      </c>
      <c r="K741" s="651"/>
      <c r="L741" s="869">
        <f t="shared" si="59"/>
        <v>0.2</v>
      </c>
      <c r="M741" s="440">
        <v>2</v>
      </c>
      <c r="N741" s="579"/>
      <c r="O741" s="861">
        <f t="shared" si="57"/>
        <v>0.4</v>
      </c>
      <c r="P741" s="1049">
        <v>8</v>
      </c>
      <c r="Q741" s="652"/>
      <c r="R741" s="862">
        <f t="shared" si="58"/>
        <v>1.2</v>
      </c>
      <c r="S741" s="536">
        <f t="shared" si="60"/>
        <v>11</v>
      </c>
      <c r="T741" s="536"/>
      <c r="U741" s="537">
        <f t="shared" si="61"/>
        <v>1.8</v>
      </c>
    </row>
    <row r="742" spans="1:21" ht="10.199999999999999" x14ac:dyDescent="0.2">
      <c r="A742" s="981" t="s">
        <v>450</v>
      </c>
      <c r="B742" s="982">
        <v>1945</v>
      </c>
      <c r="C742" s="982">
        <v>4</v>
      </c>
      <c r="D742" s="983" t="s">
        <v>3843</v>
      </c>
      <c r="E742" s="984" t="s">
        <v>12914</v>
      </c>
      <c r="F742" s="939" t="s">
        <v>5148</v>
      </c>
      <c r="G742" s="668">
        <v>0.2</v>
      </c>
      <c r="H742" s="965">
        <v>0.2</v>
      </c>
      <c r="I742" s="956">
        <v>0.15</v>
      </c>
      <c r="J742" s="1051">
        <v>12</v>
      </c>
      <c r="K742" s="651"/>
      <c r="L742" s="869">
        <f t="shared" si="59"/>
        <v>2.4000000000000004</v>
      </c>
      <c r="M742" s="440">
        <v>3</v>
      </c>
      <c r="N742" s="579"/>
      <c r="O742" s="861">
        <f t="shared" si="57"/>
        <v>0.60000000000000009</v>
      </c>
      <c r="P742" s="1049">
        <v>9</v>
      </c>
      <c r="Q742" s="652"/>
      <c r="R742" s="862">
        <f t="shared" si="58"/>
        <v>1.3499999999999999</v>
      </c>
      <c r="S742" s="536">
        <f t="shared" si="60"/>
        <v>24</v>
      </c>
      <c r="T742" s="536"/>
      <c r="U742" s="537">
        <f t="shared" si="61"/>
        <v>4.3500000000000005</v>
      </c>
    </row>
    <row r="743" spans="1:21" ht="10.199999999999999" x14ac:dyDescent="0.2">
      <c r="A743" s="981">
        <v>685</v>
      </c>
      <c r="B743" s="982">
        <v>1945</v>
      </c>
      <c r="C743" s="982">
        <v>4</v>
      </c>
      <c r="D743" s="983" t="s">
        <v>3858</v>
      </c>
      <c r="E743" s="984" t="s">
        <v>3815</v>
      </c>
      <c r="F743" s="939" t="s">
        <v>5148</v>
      </c>
      <c r="G743" s="668">
        <v>0.2</v>
      </c>
      <c r="H743" s="965">
        <v>0.2</v>
      </c>
      <c r="I743" s="956">
        <v>0.15</v>
      </c>
      <c r="J743" s="1051">
        <v>12</v>
      </c>
      <c r="K743" s="651"/>
      <c r="L743" s="869">
        <f t="shared" si="59"/>
        <v>2.4000000000000004</v>
      </c>
      <c r="M743" s="440">
        <v>2</v>
      </c>
      <c r="N743" s="579"/>
      <c r="O743" s="861">
        <f t="shared" si="57"/>
        <v>0.4</v>
      </c>
      <c r="P743" s="1049">
        <v>8</v>
      </c>
      <c r="Q743" s="652"/>
      <c r="R743" s="862">
        <f t="shared" si="58"/>
        <v>1.2</v>
      </c>
      <c r="S743" s="536">
        <f t="shared" si="60"/>
        <v>22</v>
      </c>
      <c r="T743" s="536"/>
      <c r="U743" s="537">
        <f t="shared" si="61"/>
        <v>4</v>
      </c>
    </row>
    <row r="744" spans="1:21" ht="10.199999999999999" x14ac:dyDescent="0.2">
      <c r="A744" s="981" t="s">
        <v>451</v>
      </c>
      <c r="B744" s="982">
        <v>1945</v>
      </c>
      <c r="C744" s="982">
        <v>4</v>
      </c>
      <c r="D744" s="983" t="s">
        <v>3860</v>
      </c>
      <c r="E744" s="984" t="s">
        <v>3905</v>
      </c>
      <c r="F744" s="939" t="s">
        <v>5148</v>
      </c>
      <c r="G744" s="668">
        <v>0.2</v>
      </c>
      <c r="H744" s="965">
        <v>0.2</v>
      </c>
      <c r="I744" s="956">
        <v>0.15</v>
      </c>
      <c r="J744" s="1051">
        <v>12</v>
      </c>
      <c r="K744" s="651"/>
      <c r="L744" s="869">
        <f t="shared" si="59"/>
        <v>2.4000000000000004</v>
      </c>
      <c r="M744" s="440">
        <v>2</v>
      </c>
      <c r="N744" s="579"/>
      <c r="O744" s="861">
        <f t="shared" si="57"/>
        <v>0.4</v>
      </c>
      <c r="P744" s="1049">
        <v>8</v>
      </c>
      <c r="Q744" s="652">
        <v>8</v>
      </c>
      <c r="R744" s="862">
        <f t="shared" si="58"/>
        <v>1.2</v>
      </c>
      <c r="S744" s="536">
        <f t="shared" si="60"/>
        <v>22</v>
      </c>
      <c r="T744" s="536"/>
      <c r="U744" s="537">
        <f t="shared" si="61"/>
        <v>4</v>
      </c>
    </row>
    <row r="745" spans="1:21" ht="10.199999999999999" x14ac:dyDescent="0.2">
      <c r="A745" s="981" t="s">
        <v>452</v>
      </c>
      <c r="B745" s="982">
        <v>1945</v>
      </c>
      <c r="C745" s="982">
        <v>4</v>
      </c>
      <c r="D745" s="983" t="s">
        <v>3951</v>
      </c>
      <c r="E745" s="984" t="s">
        <v>3917</v>
      </c>
      <c r="F745" s="939" t="s">
        <v>5148</v>
      </c>
      <c r="G745" s="668">
        <v>0.2</v>
      </c>
      <c r="H745" s="965">
        <v>0.2</v>
      </c>
      <c r="I745" s="956">
        <v>0.15</v>
      </c>
      <c r="J745" s="578"/>
      <c r="K745" s="651"/>
      <c r="L745" s="869">
        <f t="shared" si="59"/>
        <v>0</v>
      </c>
      <c r="M745" s="440">
        <v>3</v>
      </c>
      <c r="N745" s="579"/>
      <c r="O745" s="861">
        <f t="shared" si="57"/>
        <v>0.60000000000000009</v>
      </c>
      <c r="P745" s="1049">
        <v>9</v>
      </c>
      <c r="Q745" s="652">
        <v>8</v>
      </c>
      <c r="R745" s="862">
        <f t="shared" si="58"/>
        <v>1.3499999999999999</v>
      </c>
      <c r="S745" s="536">
        <f t="shared" si="60"/>
        <v>12</v>
      </c>
      <c r="T745" s="536"/>
      <c r="U745" s="537">
        <f t="shared" si="61"/>
        <v>1.95</v>
      </c>
    </row>
    <row r="746" spans="1:21" ht="10.199999999999999" x14ac:dyDescent="0.2">
      <c r="A746" s="981" t="s">
        <v>453</v>
      </c>
      <c r="B746" s="982">
        <v>1945</v>
      </c>
      <c r="C746" s="982">
        <v>4</v>
      </c>
      <c r="D746" s="983" t="s">
        <v>3851</v>
      </c>
      <c r="E746" s="984" t="s">
        <v>3811</v>
      </c>
      <c r="F746" s="939" t="s">
        <v>5148</v>
      </c>
      <c r="G746" s="668">
        <v>0.2</v>
      </c>
      <c r="H746" s="965">
        <v>0.2</v>
      </c>
      <c r="I746" s="956">
        <v>0.15</v>
      </c>
      <c r="J746" s="1051">
        <v>8</v>
      </c>
      <c r="K746" s="651"/>
      <c r="L746" s="869">
        <f t="shared" si="59"/>
        <v>1.6</v>
      </c>
      <c r="M746" s="440">
        <v>2</v>
      </c>
      <c r="N746" s="579"/>
      <c r="O746" s="861">
        <f t="shared" si="57"/>
        <v>0.4</v>
      </c>
      <c r="P746" s="1049">
        <v>4</v>
      </c>
      <c r="Q746" s="652"/>
      <c r="R746" s="862">
        <f t="shared" si="58"/>
        <v>0.6</v>
      </c>
      <c r="S746" s="536">
        <f t="shared" si="60"/>
        <v>14</v>
      </c>
      <c r="T746" s="536"/>
      <c r="U746" s="537">
        <f t="shared" si="61"/>
        <v>2.6</v>
      </c>
    </row>
    <row r="747" spans="1:21" ht="10.199999999999999" x14ac:dyDescent="0.2">
      <c r="A747" s="981" t="s">
        <v>454</v>
      </c>
      <c r="B747" s="982">
        <v>1945</v>
      </c>
      <c r="C747" s="982">
        <v>4</v>
      </c>
      <c r="D747" s="983" t="s">
        <v>3844</v>
      </c>
      <c r="E747" s="984" t="s">
        <v>3834</v>
      </c>
      <c r="F747" s="939" t="s">
        <v>5148</v>
      </c>
      <c r="G747" s="668">
        <v>0.2</v>
      </c>
      <c r="H747" s="965">
        <v>0.2</v>
      </c>
      <c r="I747" s="956">
        <v>0.15</v>
      </c>
      <c r="J747" s="1051">
        <v>10</v>
      </c>
      <c r="K747" s="651"/>
      <c r="L747" s="869">
        <f t="shared" si="59"/>
        <v>2</v>
      </c>
      <c r="M747" s="440">
        <v>2</v>
      </c>
      <c r="N747" s="579"/>
      <c r="O747" s="861">
        <f t="shared" si="57"/>
        <v>0.4</v>
      </c>
      <c r="P747" s="1049">
        <v>9</v>
      </c>
      <c r="Q747" s="652"/>
      <c r="R747" s="862">
        <f t="shared" si="58"/>
        <v>1.3499999999999999</v>
      </c>
      <c r="S747" s="536">
        <f t="shared" si="60"/>
        <v>21</v>
      </c>
      <c r="T747" s="536"/>
      <c r="U747" s="537">
        <f t="shared" si="61"/>
        <v>3.75</v>
      </c>
    </row>
    <row r="748" spans="1:21" ht="10.199999999999999" x14ac:dyDescent="0.2">
      <c r="A748" s="981" t="s">
        <v>455</v>
      </c>
      <c r="B748" s="982">
        <v>1945</v>
      </c>
      <c r="C748" s="982">
        <v>4</v>
      </c>
      <c r="D748" s="983" t="s">
        <v>3969</v>
      </c>
      <c r="E748" s="984" t="s">
        <v>12915</v>
      </c>
      <c r="F748" s="939" t="s">
        <v>5148</v>
      </c>
      <c r="G748" s="668">
        <v>0.2</v>
      </c>
      <c r="H748" s="965">
        <v>0.2</v>
      </c>
      <c r="I748" s="956">
        <v>0.15</v>
      </c>
      <c r="J748" s="1051">
        <v>3</v>
      </c>
      <c r="K748" s="651"/>
      <c r="L748" s="869">
        <f t="shared" si="59"/>
        <v>0.60000000000000009</v>
      </c>
      <c r="M748" s="440">
        <v>1</v>
      </c>
      <c r="N748" s="579"/>
      <c r="O748" s="861">
        <f t="shared" si="57"/>
        <v>0.2</v>
      </c>
      <c r="P748" s="1049">
        <v>5</v>
      </c>
      <c r="Q748" s="652"/>
      <c r="R748" s="862">
        <f t="shared" si="58"/>
        <v>0.75</v>
      </c>
      <c r="S748" s="536">
        <f t="shared" si="60"/>
        <v>9</v>
      </c>
      <c r="T748" s="536"/>
      <c r="U748" s="537">
        <f t="shared" si="61"/>
        <v>1.55</v>
      </c>
    </row>
    <row r="749" spans="1:21" ht="10.199999999999999" x14ac:dyDescent="0.2">
      <c r="A749" s="981" t="s">
        <v>456</v>
      </c>
      <c r="B749" s="982">
        <v>1945</v>
      </c>
      <c r="C749" s="982">
        <v>4</v>
      </c>
      <c r="D749" s="983" t="s">
        <v>3874</v>
      </c>
      <c r="E749" s="984" t="s">
        <v>12916</v>
      </c>
      <c r="F749" s="939" t="s">
        <v>5148</v>
      </c>
      <c r="G749" s="668">
        <v>0.2</v>
      </c>
      <c r="H749" s="965">
        <v>0.2</v>
      </c>
      <c r="I749" s="956">
        <v>0.15</v>
      </c>
      <c r="J749" s="1051">
        <v>2</v>
      </c>
      <c r="K749" s="651"/>
      <c r="L749" s="869">
        <f t="shared" si="59"/>
        <v>0.4</v>
      </c>
      <c r="M749" s="440">
        <v>2</v>
      </c>
      <c r="N749" s="579"/>
      <c r="O749" s="861">
        <f t="shared" si="57"/>
        <v>0.4</v>
      </c>
      <c r="P749" s="1049">
        <v>9</v>
      </c>
      <c r="Q749" s="652"/>
      <c r="R749" s="862">
        <f t="shared" si="58"/>
        <v>1.3499999999999999</v>
      </c>
      <c r="S749" s="536">
        <f t="shared" si="60"/>
        <v>13</v>
      </c>
      <c r="T749" s="536"/>
      <c r="U749" s="537">
        <f t="shared" si="61"/>
        <v>2.15</v>
      </c>
    </row>
    <row r="750" spans="1:21" ht="10.199999999999999" x14ac:dyDescent="0.2">
      <c r="A750" s="981" t="s">
        <v>457</v>
      </c>
      <c r="B750" s="982">
        <v>1945</v>
      </c>
      <c r="C750" s="982">
        <v>4</v>
      </c>
      <c r="D750" s="983" t="s">
        <v>3845</v>
      </c>
      <c r="E750" s="984" t="s">
        <v>3821</v>
      </c>
      <c r="F750" s="939" t="s">
        <v>5148</v>
      </c>
      <c r="G750" s="668">
        <v>0.2</v>
      </c>
      <c r="H750" s="965">
        <v>0.2</v>
      </c>
      <c r="I750" s="956">
        <v>0.15</v>
      </c>
      <c r="J750" s="1051">
        <v>3</v>
      </c>
      <c r="K750" s="651"/>
      <c r="L750" s="869">
        <f t="shared" si="59"/>
        <v>0.60000000000000009</v>
      </c>
      <c r="M750" s="440">
        <v>1</v>
      </c>
      <c r="N750" s="579"/>
      <c r="O750" s="861">
        <f t="shared" si="57"/>
        <v>0.2</v>
      </c>
      <c r="P750" s="1049">
        <v>8</v>
      </c>
      <c r="Q750" s="652"/>
      <c r="R750" s="862">
        <f t="shared" si="58"/>
        <v>1.2</v>
      </c>
      <c r="S750" s="536">
        <f t="shared" si="60"/>
        <v>12</v>
      </c>
      <c r="T750" s="536"/>
      <c r="U750" s="537">
        <f t="shared" si="61"/>
        <v>2</v>
      </c>
    </row>
    <row r="751" spans="1:21" ht="10.199999999999999" x14ac:dyDescent="0.2">
      <c r="A751" s="986" t="s">
        <v>458</v>
      </c>
      <c r="B751" s="987">
        <v>1945</v>
      </c>
      <c r="C751" s="987">
        <v>5</v>
      </c>
      <c r="D751" s="988" t="s">
        <v>3970</v>
      </c>
      <c r="E751" s="989" t="s">
        <v>3830</v>
      </c>
      <c r="F751" s="990" t="s">
        <v>5148</v>
      </c>
      <c r="G751" s="668">
        <v>0.2</v>
      </c>
      <c r="H751" s="965">
        <v>0.2</v>
      </c>
      <c r="I751" s="956">
        <v>0.15</v>
      </c>
      <c r="J751" s="1051">
        <v>3</v>
      </c>
      <c r="K751" s="651"/>
      <c r="L751" s="869">
        <f t="shared" si="59"/>
        <v>0.60000000000000009</v>
      </c>
      <c r="M751" s="440">
        <v>1</v>
      </c>
      <c r="N751" s="579"/>
      <c r="O751" s="861">
        <f t="shared" si="57"/>
        <v>0.2</v>
      </c>
      <c r="P751" s="1049">
        <v>9</v>
      </c>
      <c r="Q751" s="652"/>
      <c r="R751" s="862">
        <f t="shared" si="58"/>
        <v>1.3499999999999999</v>
      </c>
      <c r="S751" s="536">
        <f t="shared" si="60"/>
        <v>13</v>
      </c>
      <c r="T751" s="536"/>
      <c r="U751" s="537">
        <f t="shared" si="61"/>
        <v>2.15</v>
      </c>
    </row>
    <row r="752" spans="1:21" ht="10.199999999999999" x14ac:dyDescent="0.2">
      <c r="A752" s="986" t="s">
        <v>459</v>
      </c>
      <c r="B752" s="987">
        <v>1945</v>
      </c>
      <c r="C752" s="987">
        <v>5</v>
      </c>
      <c r="D752" s="988" t="s">
        <v>3846</v>
      </c>
      <c r="E752" s="989" t="s">
        <v>3816</v>
      </c>
      <c r="F752" s="990" t="s">
        <v>5148</v>
      </c>
      <c r="G752" s="668">
        <v>0.2</v>
      </c>
      <c r="H752" s="965">
        <v>0.2</v>
      </c>
      <c r="I752" s="956">
        <v>0.2</v>
      </c>
      <c r="J752" s="1051">
        <v>5</v>
      </c>
      <c r="K752" s="651"/>
      <c r="L752" s="869">
        <f t="shared" si="59"/>
        <v>1</v>
      </c>
      <c r="M752" s="440">
        <v>2</v>
      </c>
      <c r="N752" s="579"/>
      <c r="O752" s="861">
        <f t="shared" si="57"/>
        <v>0.4</v>
      </c>
      <c r="P752" s="1049">
        <v>9</v>
      </c>
      <c r="Q752" s="652"/>
      <c r="R752" s="862">
        <f t="shared" si="58"/>
        <v>1.8</v>
      </c>
      <c r="S752" s="536">
        <f t="shared" si="60"/>
        <v>16</v>
      </c>
      <c r="T752" s="536"/>
      <c r="U752" s="537">
        <f t="shared" si="61"/>
        <v>3.2</v>
      </c>
    </row>
    <row r="753" spans="1:21" ht="10.199999999999999" x14ac:dyDescent="0.2">
      <c r="A753" s="986" t="s">
        <v>460</v>
      </c>
      <c r="B753" s="987">
        <v>1945</v>
      </c>
      <c r="C753" s="987">
        <v>5</v>
      </c>
      <c r="D753" s="988" t="s">
        <v>3847</v>
      </c>
      <c r="E753" s="989" t="s">
        <v>3824</v>
      </c>
      <c r="F753" s="990" t="s">
        <v>5148</v>
      </c>
      <c r="G753" s="668">
        <v>0.5</v>
      </c>
      <c r="H753" s="965">
        <v>0.3</v>
      </c>
      <c r="I753" s="956">
        <v>0.2</v>
      </c>
      <c r="J753" s="1051">
        <v>2</v>
      </c>
      <c r="K753" s="651"/>
      <c r="L753" s="869">
        <f t="shared" si="59"/>
        <v>1</v>
      </c>
      <c r="M753" s="864"/>
      <c r="N753" s="579"/>
      <c r="O753" s="861">
        <f t="shared" si="57"/>
        <v>0</v>
      </c>
      <c r="P753" s="1049">
        <v>1</v>
      </c>
      <c r="Q753" s="652"/>
      <c r="R753" s="862">
        <f t="shared" si="58"/>
        <v>0.2</v>
      </c>
      <c r="S753" s="536">
        <f t="shared" si="60"/>
        <v>3</v>
      </c>
      <c r="T753" s="536"/>
      <c r="U753" s="537">
        <f t="shared" si="61"/>
        <v>1.2</v>
      </c>
    </row>
    <row r="754" spans="1:21" ht="10.199999999999999" x14ac:dyDescent="0.2">
      <c r="A754" s="986" t="s">
        <v>461</v>
      </c>
      <c r="B754" s="987">
        <v>1945</v>
      </c>
      <c r="C754" s="987">
        <v>5</v>
      </c>
      <c r="D754" s="988" t="s">
        <v>3971</v>
      </c>
      <c r="E754" s="989" t="s">
        <v>12917</v>
      </c>
      <c r="F754" s="990" t="s">
        <v>5148</v>
      </c>
      <c r="G754" s="668">
        <v>0.6</v>
      </c>
      <c r="H754" s="965">
        <v>0.4</v>
      </c>
      <c r="I754" s="956">
        <v>0.2</v>
      </c>
      <c r="J754" s="1051">
        <v>2</v>
      </c>
      <c r="K754" s="651"/>
      <c r="L754" s="869">
        <f t="shared" si="59"/>
        <v>1.2</v>
      </c>
      <c r="M754" s="440">
        <v>1</v>
      </c>
      <c r="N754" s="579"/>
      <c r="O754" s="861">
        <f t="shared" si="57"/>
        <v>0.4</v>
      </c>
      <c r="P754" s="1049">
        <v>4</v>
      </c>
      <c r="Q754" s="652"/>
      <c r="R754" s="862">
        <f t="shared" si="58"/>
        <v>0.8</v>
      </c>
      <c r="S754" s="536">
        <f t="shared" si="60"/>
        <v>7</v>
      </c>
      <c r="T754" s="536"/>
      <c r="U754" s="537">
        <f t="shared" si="61"/>
        <v>2.4000000000000004</v>
      </c>
    </row>
    <row r="755" spans="1:21" ht="10.199999999999999" x14ac:dyDescent="0.2">
      <c r="A755" s="986" t="s">
        <v>462</v>
      </c>
      <c r="B755" s="987">
        <v>1945</v>
      </c>
      <c r="C755" s="987">
        <v>5</v>
      </c>
      <c r="D755" s="988" t="s">
        <v>3848</v>
      </c>
      <c r="E755" s="989" t="s">
        <v>3813</v>
      </c>
      <c r="F755" s="990" t="s">
        <v>5148</v>
      </c>
      <c r="G755" s="668">
        <v>0.6</v>
      </c>
      <c r="H755" s="965">
        <v>0.4</v>
      </c>
      <c r="I755" s="956">
        <v>0.3</v>
      </c>
      <c r="J755" s="578"/>
      <c r="K755" s="651"/>
      <c r="L755" s="869">
        <f t="shared" si="59"/>
        <v>0</v>
      </c>
      <c r="M755" s="440">
        <v>2</v>
      </c>
      <c r="N755" s="579"/>
      <c r="O755" s="861">
        <f t="shared" si="57"/>
        <v>0.8</v>
      </c>
      <c r="P755" s="1049">
        <v>4</v>
      </c>
      <c r="Q755" s="652"/>
      <c r="R755" s="862">
        <f t="shared" si="58"/>
        <v>1.2</v>
      </c>
      <c r="S755" s="536">
        <f t="shared" si="60"/>
        <v>6</v>
      </c>
      <c r="T755" s="536"/>
      <c r="U755" s="537">
        <f t="shared" si="61"/>
        <v>2</v>
      </c>
    </row>
    <row r="756" spans="1:21" ht="10.199999999999999" x14ac:dyDescent="0.2">
      <c r="A756" s="986" t="s">
        <v>463</v>
      </c>
      <c r="B756" s="987">
        <v>1945</v>
      </c>
      <c r="C756" s="987">
        <v>5</v>
      </c>
      <c r="D756" s="988" t="s">
        <v>3883</v>
      </c>
      <c r="E756" s="989" t="s">
        <v>12819</v>
      </c>
      <c r="F756" s="990" t="s">
        <v>5148</v>
      </c>
      <c r="G756" s="668">
        <v>0.8</v>
      </c>
      <c r="H756" s="965">
        <v>0.6</v>
      </c>
      <c r="I756" s="956">
        <v>0.3</v>
      </c>
      <c r="J756" s="1051">
        <v>1</v>
      </c>
      <c r="K756" s="651"/>
      <c r="L756" s="869">
        <f t="shared" si="59"/>
        <v>0.8</v>
      </c>
      <c r="M756" s="440">
        <v>1</v>
      </c>
      <c r="N756" s="579"/>
      <c r="O756" s="861">
        <f t="shared" si="57"/>
        <v>0.6</v>
      </c>
      <c r="P756" s="1049">
        <v>2</v>
      </c>
      <c r="Q756" s="652"/>
      <c r="R756" s="862">
        <f t="shared" si="58"/>
        <v>0.6</v>
      </c>
      <c r="S756" s="536">
        <f t="shared" si="60"/>
        <v>4</v>
      </c>
      <c r="T756" s="536"/>
      <c r="U756" s="537">
        <f t="shared" si="61"/>
        <v>2</v>
      </c>
    </row>
    <row r="757" spans="1:21" ht="10.199999999999999" x14ac:dyDescent="0.2">
      <c r="A757" s="986" t="s">
        <v>464</v>
      </c>
      <c r="B757" s="987">
        <v>1945</v>
      </c>
      <c r="C757" s="987">
        <v>5</v>
      </c>
      <c r="D757" s="988" t="s">
        <v>3894</v>
      </c>
      <c r="E757" s="989" t="s">
        <v>12783</v>
      </c>
      <c r="F757" s="990" t="s">
        <v>5148</v>
      </c>
      <c r="G757" s="668">
        <v>1</v>
      </c>
      <c r="H757" s="965">
        <v>0.8</v>
      </c>
      <c r="I757" s="956">
        <v>0.3</v>
      </c>
      <c r="J757" s="578"/>
      <c r="K757" s="651"/>
      <c r="L757" s="869">
        <f t="shared" si="59"/>
        <v>0</v>
      </c>
      <c r="M757" s="440">
        <v>1</v>
      </c>
      <c r="N757" s="579"/>
      <c r="O757" s="861">
        <f t="shared" si="57"/>
        <v>0.8</v>
      </c>
      <c r="P757" s="1049">
        <v>4</v>
      </c>
      <c r="Q757" s="652"/>
      <c r="R757" s="862">
        <f t="shared" si="58"/>
        <v>1.2</v>
      </c>
      <c r="S757" s="536">
        <f t="shared" si="60"/>
        <v>5</v>
      </c>
      <c r="T757" s="536"/>
      <c r="U757" s="537">
        <f t="shared" si="61"/>
        <v>2</v>
      </c>
    </row>
    <row r="758" spans="1:21" ht="10.199999999999999" x14ac:dyDescent="0.2">
      <c r="A758" s="986" t="s">
        <v>465</v>
      </c>
      <c r="B758" s="987">
        <v>1945</v>
      </c>
      <c r="C758" s="987">
        <v>5</v>
      </c>
      <c r="D758" s="988" t="s">
        <v>3884</v>
      </c>
      <c r="E758" s="989" t="s">
        <v>3941</v>
      </c>
      <c r="F758" s="990" t="s">
        <v>5148</v>
      </c>
      <c r="G758" s="668">
        <v>2.2999999999999998</v>
      </c>
      <c r="H758" s="965">
        <v>1.5</v>
      </c>
      <c r="I758" s="956">
        <v>1.7</v>
      </c>
      <c r="J758" s="578"/>
      <c r="K758" s="651"/>
      <c r="L758" s="869">
        <f t="shared" si="59"/>
        <v>0</v>
      </c>
      <c r="M758" s="440">
        <v>2</v>
      </c>
      <c r="N758" s="579"/>
      <c r="O758" s="861">
        <f t="shared" si="57"/>
        <v>3</v>
      </c>
      <c r="P758" s="1049">
        <v>2</v>
      </c>
      <c r="Q758" s="652"/>
      <c r="R758" s="862">
        <f t="shared" si="58"/>
        <v>3.4</v>
      </c>
      <c r="S758" s="536">
        <f t="shared" si="60"/>
        <v>4</v>
      </c>
      <c r="T758" s="536"/>
      <c r="U758" s="537">
        <f t="shared" si="61"/>
        <v>6.4</v>
      </c>
    </row>
    <row r="759" spans="1:21" ht="10.199999999999999" x14ac:dyDescent="0.2">
      <c r="A759" s="986" t="s">
        <v>466</v>
      </c>
      <c r="B759" s="987">
        <v>1945</v>
      </c>
      <c r="C759" s="987">
        <v>5</v>
      </c>
      <c r="D759" s="988" t="s">
        <v>3938</v>
      </c>
      <c r="E759" s="989" t="s">
        <v>12913</v>
      </c>
      <c r="F759" s="990" t="s">
        <v>5148</v>
      </c>
      <c r="G759" s="668">
        <v>5</v>
      </c>
      <c r="H759" s="965">
        <v>2.8</v>
      </c>
      <c r="I759" s="956">
        <v>3</v>
      </c>
      <c r="J759" s="1051">
        <v>2</v>
      </c>
      <c r="K759" s="651"/>
      <c r="L759" s="869">
        <f t="shared" si="59"/>
        <v>10</v>
      </c>
      <c r="M759" s="440">
        <v>2</v>
      </c>
      <c r="N759" s="579"/>
      <c r="O759" s="861">
        <f t="shared" si="57"/>
        <v>5.6</v>
      </c>
      <c r="P759" s="1049">
        <v>6</v>
      </c>
      <c r="Q759" s="652"/>
      <c r="R759" s="862">
        <f t="shared" si="58"/>
        <v>18</v>
      </c>
      <c r="S759" s="536">
        <f t="shared" si="60"/>
        <v>10</v>
      </c>
      <c r="T759" s="536"/>
      <c r="U759" s="537">
        <f t="shared" si="61"/>
        <v>33.6</v>
      </c>
    </row>
    <row r="760" spans="1:21" ht="10.199999999999999" x14ac:dyDescent="0.2">
      <c r="A760" s="986" t="s">
        <v>467</v>
      </c>
      <c r="B760" s="987">
        <v>1945</v>
      </c>
      <c r="C760" s="987">
        <v>5</v>
      </c>
      <c r="D760" s="988" t="s">
        <v>3842</v>
      </c>
      <c r="E760" s="989" t="s">
        <v>3811</v>
      </c>
      <c r="F760" s="990" t="s">
        <v>5148</v>
      </c>
      <c r="G760" s="668">
        <v>275</v>
      </c>
      <c r="H760" s="965">
        <v>140</v>
      </c>
      <c r="I760" s="957"/>
      <c r="J760" s="578"/>
      <c r="K760" s="651"/>
      <c r="L760" s="869">
        <f t="shared" si="59"/>
        <v>0</v>
      </c>
      <c r="M760" s="864"/>
      <c r="N760" s="579"/>
      <c r="O760" s="861">
        <f t="shared" si="57"/>
        <v>0</v>
      </c>
      <c r="P760" s="577"/>
      <c r="Q760" s="652"/>
      <c r="R760" s="862">
        <f t="shared" si="58"/>
        <v>0</v>
      </c>
      <c r="S760" s="536">
        <f t="shared" si="60"/>
        <v>0</v>
      </c>
      <c r="T760" s="536"/>
      <c r="U760" s="537">
        <f t="shared" si="61"/>
        <v>0</v>
      </c>
    </row>
    <row r="761" spans="1:21" ht="10.199999999999999" x14ac:dyDescent="0.2">
      <c r="A761" s="986" t="s">
        <v>468</v>
      </c>
      <c r="B761" s="987">
        <v>1945</v>
      </c>
      <c r="C761" s="987">
        <v>5</v>
      </c>
      <c r="D761" s="988" t="s">
        <v>4023</v>
      </c>
      <c r="E761" s="989" t="s">
        <v>3901</v>
      </c>
      <c r="F761" s="990" t="s">
        <v>5148</v>
      </c>
      <c r="G761" s="668">
        <v>275</v>
      </c>
      <c r="H761" s="965">
        <v>140</v>
      </c>
      <c r="I761" s="957"/>
      <c r="J761" s="578"/>
      <c r="K761" s="651"/>
      <c r="L761" s="869">
        <f t="shared" si="59"/>
        <v>0</v>
      </c>
      <c r="M761" s="864"/>
      <c r="N761" s="579"/>
      <c r="O761" s="861">
        <f t="shared" si="57"/>
        <v>0</v>
      </c>
      <c r="P761" s="577"/>
      <c r="Q761" s="652"/>
      <c r="R761" s="862">
        <f t="shared" si="58"/>
        <v>0</v>
      </c>
      <c r="S761" s="536">
        <f t="shared" si="60"/>
        <v>0</v>
      </c>
      <c r="T761" s="536"/>
      <c r="U761" s="537">
        <f t="shared" si="61"/>
        <v>0</v>
      </c>
    </row>
    <row r="762" spans="1:21" ht="10.199999999999999" x14ac:dyDescent="0.2">
      <c r="A762" s="986" t="s">
        <v>469</v>
      </c>
      <c r="B762" s="987">
        <v>1945</v>
      </c>
      <c r="C762" s="987">
        <v>5</v>
      </c>
      <c r="D762" s="988" t="s">
        <v>3925</v>
      </c>
      <c r="E762" s="989" t="s">
        <v>3824</v>
      </c>
      <c r="F762" s="990" t="s">
        <v>5148</v>
      </c>
      <c r="G762" s="668">
        <v>275</v>
      </c>
      <c r="H762" s="965">
        <v>140</v>
      </c>
      <c r="I762" s="957"/>
      <c r="J762" s="578"/>
      <c r="K762" s="651"/>
      <c r="L762" s="869">
        <f t="shared" si="59"/>
        <v>0</v>
      </c>
      <c r="M762" s="864"/>
      <c r="N762" s="579"/>
      <c r="O762" s="861">
        <f t="shared" si="57"/>
        <v>0</v>
      </c>
      <c r="P762" s="577"/>
      <c r="Q762" s="652"/>
      <c r="R762" s="862">
        <f t="shared" si="58"/>
        <v>0</v>
      </c>
      <c r="S762" s="536">
        <f t="shared" si="60"/>
        <v>0</v>
      </c>
      <c r="T762" s="536"/>
      <c r="U762" s="537">
        <f t="shared" si="61"/>
        <v>0</v>
      </c>
    </row>
    <row r="763" spans="1:21" ht="10.199999999999999" x14ac:dyDescent="0.2">
      <c r="A763" s="986" t="s">
        <v>470</v>
      </c>
      <c r="B763" s="987">
        <v>1945</v>
      </c>
      <c r="C763" s="987">
        <v>5</v>
      </c>
      <c r="D763" s="988" t="s">
        <v>3842</v>
      </c>
      <c r="E763" s="989" t="s">
        <v>3811</v>
      </c>
      <c r="F763" s="990" t="s">
        <v>5148</v>
      </c>
      <c r="G763" s="668">
        <v>45</v>
      </c>
      <c r="H763" s="965">
        <v>30</v>
      </c>
      <c r="I763" s="957"/>
      <c r="J763" s="578"/>
      <c r="K763" s="651"/>
      <c r="L763" s="869">
        <f t="shared" si="59"/>
        <v>0</v>
      </c>
      <c r="M763" s="864"/>
      <c r="N763" s="579"/>
      <c r="O763" s="861">
        <f t="shared" si="57"/>
        <v>0</v>
      </c>
      <c r="P763" s="577"/>
      <c r="Q763" s="652"/>
      <c r="R763" s="862">
        <f t="shared" si="58"/>
        <v>0</v>
      </c>
      <c r="S763" s="536">
        <f t="shared" si="60"/>
        <v>0</v>
      </c>
      <c r="T763" s="536"/>
      <c r="U763" s="537">
        <f t="shared" si="61"/>
        <v>0</v>
      </c>
    </row>
    <row r="764" spans="1:21" ht="10.199999999999999" x14ac:dyDescent="0.2">
      <c r="A764" s="986" t="s">
        <v>471</v>
      </c>
      <c r="B764" s="987">
        <v>1945</v>
      </c>
      <c r="C764" s="987">
        <v>5</v>
      </c>
      <c r="D764" s="988" t="s">
        <v>4023</v>
      </c>
      <c r="E764" s="989" t="s">
        <v>3901</v>
      </c>
      <c r="F764" s="990" t="s">
        <v>5148</v>
      </c>
      <c r="G764" s="668">
        <v>45</v>
      </c>
      <c r="H764" s="965">
        <v>30</v>
      </c>
      <c r="I764" s="957"/>
      <c r="J764" s="578"/>
      <c r="K764" s="651"/>
      <c r="L764" s="869">
        <f t="shared" si="59"/>
        <v>0</v>
      </c>
      <c r="M764" s="864"/>
      <c r="N764" s="579"/>
      <c r="O764" s="861">
        <f t="shared" si="57"/>
        <v>0</v>
      </c>
      <c r="P764" s="577"/>
      <c r="Q764" s="652"/>
      <c r="R764" s="862">
        <f t="shared" si="58"/>
        <v>0</v>
      </c>
      <c r="S764" s="536">
        <f t="shared" si="60"/>
        <v>0</v>
      </c>
      <c r="T764" s="536"/>
      <c r="U764" s="537">
        <f t="shared" si="61"/>
        <v>0</v>
      </c>
    </row>
    <row r="765" spans="1:21" ht="10.199999999999999" x14ac:dyDescent="0.2">
      <c r="A765" s="1010" t="s">
        <v>472</v>
      </c>
      <c r="B765" s="987">
        <v>1945</v>
      </c>
      <c r="C765" s="987">
        <v>5</v>
      </c>
      <c r="D765" s="988" t="s">
        <v>3925</v>
      </c>
      <c r="E765" s="989" t="s">
        <v>3824</v>
      </c>
      <c r="F765" s="990" t="s">
        <v>5148</v>
      </c>
      <c r="G765" s="668">
        <v>45</v>
      </c>
      <c r="H765" s="965">
        <v>30</v>
      </c>
      <c r="I765" s="957"/>
      <c r="J765" s="578"/>
      <c r="K765" s="651"/>
      <c r="L765" s="869">
        <f t="shared" si="59"/>
        <v>0</v>
      </c>
      <c r="M765" s="864"/>
      <c r="N765" s="579"/>
      <c r="O765" s="861">
        <f t="shared" si="57"/>
        <v>0</v>
      </c>
      <c r="P765" s="577"/>
      <c r="Q765" s="652"/>
      <c r="R765" s="862">
        <f t="shared" si="58"/>
        <v>0</v>
      </c>
      <c r="S765" s="536">
        <f t="shared" si="60"/>
        <v>0</v>
      </c>
      <c r="T765" s="536"/>
      <c r="U765" s="537">
        <f t="shared" si="61"/>
        <v>0</v>
      </c>
    </row>
    <row r="766" spans="1:21" ht="10.199999999999999" x14ac:dyDescent="0.2">
      <c r="A766" s="986" t="s">
        <v>473</v>
      </c>
      <c r="B766" s="987">
        <v>1945</v>
      </c>
      <c r="C766" s="987">
        <v>5</v>
      </c>
      <c r="D766" s="988" t="s">
        <v>3854</v>
      </c>
      <c r="E766" s="989" t="s">
        <v>3813</v>
      </c>
      <c r="F766" s="990" t="s">
        <v>8710</v>
      </c>
      <c r="G766" s="668">
        <v>0.2</v>
      </c>
      <c r="H766" s="965">
        <v>0.2</v>
      </c>
      <c r="I766" s="956">
        <v>0.15</v>
      </c>
      <c r="J766" s="1051">
        <v>12</v>
      </c>
      <c r="K766" s="651"/>
      <c r="L766" s="869">
        <f t="shared" si="59"/>
        <v>2.4000000000000004</v>
      </c>
      <c r="M766" s="440">
        <v>1</v>
      </c>
      <c r="N766" s="579"/>
      <c r="O766" s="861">
        <f t="shared" si="57"/>
        <v>0.2</v>
      </c>
      <c r="P766" s="1049">
        <v>1</v>
      </c>
      <c r="Q766" s="652"/>
      <c r="R766" s="862">
        <f t="shared" si="58"/>
        <v>0.15</v>
      </c>
      <c r="S766" s="536">
        <f t="shared" si="60"/>
        <v>14</v>
      </c>
      <c r="T766" s="536"/>
      <c r="U766" s="537">
        <f t="shared" si="61"/>
        <v>2.7500000000000004</v>
      </c>
    </row>
    <row r="767" spans="1:21" ht="10.199999999999999" x14ac:dyDescent="0.2">
      <c r="A767" s="986" t="s">
        <v>474</v>
      </c>
      <c r="B767" s="987">
        <v>1945</v>
      </c>
      <c r="C767" s="987">
        <v>5</v>
      </c>
      <c r="D767" s="988" t="s">
        <v>3843</v>
      </c>
      <c r="E767" s="989" t="s">
        <v>3820</v>
      </c>
      <c r="F767" s="990" t="s">
        <v>8710</v>
      </c>
      <c r="G767" s="668">
        <v>0.2</v>
      </c>
      <c r="H767" s="965">
        <v>0.2</v>
      </c>
      <c r="I767" s="956">
        <v>0.15</v>
      </c>
      <c r="J767" s="1051">
        <v>10</v>
      </c>
      <c r="K767" s="651"/>
      <c r="L767" s="869">
        <f t="shared" si="59"/>
        <v>2</v>
      </c>
      <c r="M767" s="440">
        <v>1</v>
      </c>
      <c r="N767" s="579"/>
      <c r="O767" s="861">
        <f t="shared" si="57"/>
        <v>0.2</v>
      </c>
      <c r="P767" s="1049">
        <v>3</v>
      </c>
      <c r="Q767" s="652"/>
      <c r="R767" s="862">
        <f t="shared" si="58"/>
        <v>0.44999999999999996</v>
      </c>
      <c r="S767" s="536">
        <f t="shared" si="60"/>
        <v>14</v>
      </c>
      <c r="T767" s="536"/>
      <c r="U767" s="537">
        <f t="shared" si="61"/>
        <v>2.6500000000000004</v>
      </c>
    </row>
    <row r="768" spans="1:21" ht="10.199999999999999" x14ac:dyDescent="0.2">
      <c r="A768" s="986" t="s">
        <v>475</v>
      </c>
      <c r="B768" s="987">
        <v>1945</v>
      </c>
      <c r="C768" s="987">
        <v>5</v>
      </c>
      <c r="D768" s="988" t="s">
        <v>3858</v>
      </c>
      <c r="E768" s="989" t="s">
        <v>12836</v>
      </c>
      <c r="F768" s="990" t="s">
        <v>8710</v>
      </c>
      <c r="G768" s="668">
        <v>0.2</v>
      </c>
      <c r="H768" s="965">
        <v>0.2</v>
      </c>
      <c r="I768" s="956">
        <v>0.15</v>
      </c>
      <c r="J768" s="1051">
        <v>12</v>
      </c>
      <c r="K768" s="651"/>
      <c r="L768" s="869">
        <f t="shared" si="59"/>
        <v>2.4000000000000004</v>
      </c>
      <c r="M768" s="440">
        <v>1</v>
      </c>
      <c r="N768" s="579"/>
      <c r="O768" s="861">
        <f t="shared" si="57"/>
        <v>0.2</v>
      </c>
      <c r="P768" s="1049">
        <v>1</v>
      </c>
      <c r="Q768" s="652"/>
      <c r="R768" s="862">
        <f t="shared" si="58"/>
        <v>0.15</v>
      </c>
      <c r="S768" s="536">
        <f t="shared" si="60"/>
        <v>14</v>
      </c>
      <c r="T768" s="536"/>
      <c r="U768" s="537">
        <f t="shared" si="61"/>
        <v>2.7500000000000004</v>
      </c>
    </row>
    <row r="769" spans="1:21" ht="10.199999999999999" x14ac:dyDescent="0.2">
      <c r="A769" s="986" t="s">
        <v>476</v>
      </c>
      <c r="B769" s="987">
        <v>1945</v>
      </c>
      <c r="C769" s="987">
        <v>5</v>
      </c>
      <c r="D769" s="988" t="s">
        <v>3860</v>
      </c>
      <c r="E769" s="989" t="s">
        <v>3829</v>
      </c>
      <c r="F769" s="990" t="s">
        <v>8710</v>
      </c>
      <c r="G769" s="668">
        <v>0.2</v>
      </c>
      <c r="H769" s="965">
        <v>0.2</v>
      </c>
      <c r="I769" s="956">
        <v>0.15</v>
      </c>
      <c r="J769" s="1051">
        <v>12</v>
      </c>
      <c r="K769" s="651"/>
      <c r="L769" s="869">
        <f t="shared" si="59"/>
        <v>2.4000000000000004</v>
      </c>
      <c r="M769" s="440">
        <v>1</v>
      </c>
      <c r="N769" s="579"/>
      <c r="O769" s="861">
        <f t="shared" si="57"/>
        <v>0.2</v>
      </c>
      <c r="P769" s="577"/>
      <c r="Q769" s="652"/>
      <c r="R769" s="862">
        <f t="shared" si="58"/>
        <v>0</v>
      </c>
      <c r="S769" s="536">
        <f t="shared" si="60"/>
        <v>13</v>
      </c>
      <c r="T769" s="536"/>
      <c r="U769" s="537">
        <f t="shared" si="61"/>
        <v>2.6000000000000005</v>
      </c>
    </row>
    <row r="770" spans="1:21" ht="10.199999999999999" x14ac:dyDescent="0.2">
      <c r="A770" s="986" t="s">
        <v>477</v>
      </c>
      <c r="B770" s="987">
        <v>1945</v>
      </c>
      <c r="C770" s="987">
        <v>5</v>
      </c>
      <c r="D770" s="988" t="s">
        <v>3851</v>
      </c>
      <c r="E770" s="989" t="s">
        <v>12911</v>
      </c>
      <c r="F770" s="990" t="s">
        <v>8710</v>
      </c>
      <c r="G770" s="668">
        <v>0.2</v>
      </c>
      <c r="H770" s="965">
        <v>0.2</v>
      </c>
      <c r="I770" s="956">
        <v>0.15</v>
      </c>
      <c r="J770" s="1051">
        <v>1</v>
      </c>
      <c r="K770" s="651"/>
      <c r="L770" s="869">
        <f t="shared" si="59"/>
        <v>0.2</v>
      </c>
      <c r="M770" s="864"/>
      <c r="N770" s="579"/>
      <c r="O770" s="861">
        <f t="shared" si="57"/>
        <v>0</v>
      </c>
      <c r="P770" s="577"/>
      <c r="Q770" s="652"/>
      <c r="R770" s="862">
        <f t="shared" si="58"/>
        <v>0</v>
      </c>
      <c r="S770" s="536">
        <f t="shared" si="60"/>
        <v>1</v>
      </c>
      <c r="T770" s="536"/>
      <c r="U770" s="537">
        <f t="shared" si="61"/>
        <v>0.2</v>
      </c>
    </row>
    <row r="771" spans="1:21" ht="10.199999999999999" x14ac:dyDescent="0.2">
      <c r="A771" s="986" t="s">
        <v>478</v>
      </c>
      <c r="B771" s="987">
        <v>1945</v>
      </c>
      <c r="C771" s="987">
        <v>5</v>
      </c>
      <c r="D771" s="988" t="s">
        <v>3969</v>
      </c>
      <c r="E771" s="989" t="s">
        <v>3821</v>
      </c>
      <c r="F771" s="990" t="s">
        <v>8710</v>
      </c>
      <c r="G771" s="668">
        <v>0.2</v>
      </c>
      <c r="H771" s="965">
        <v>0.2</v>
      </c>
      <c r="I771" s="956">
        <v>0.15</v>
      </c>
      <c r="J771" s="578"/>
      <c r="K771" s="651"/>
      <c r="L771" s="869">
        <f t="shared" si="59"/>
        <v>0</v>
      </c>
      <c r="M771" s="440">
        <v>1</v>
      </c>
      <c r="N771" s="579"/>
      <c r="O771" s="861">
        <f t="shared" si="57"/>
        <v>0.2</v>
      </c>
      <c r="P771" s="577"/>
      <c r="Q771" s="652"/>
      <c r="R771" s="862">
        <f t="shared" si="58"/>
        <v>0</v>
      </c>
      <c r="S771" s="536">
        <f t="shared" si="60"/>
        <v>1</v>
      </c>
      <c r="T771" s="536"/>
      <c r="U771" s="537">
        <f t="shared" si="61"/>
        <v>0.2</v>
      </c>
    </row>
    <row r="772" spans="1:21" ht="10.199999999999999" x14ac:dyDescent="0.2">
      <c r="A772" s="986" t="s">
        <v>479</v>
      </c>
      <c r="B772" s="987">
        <v>1945</v>
      </c>
      <c r="C772" s="987">
        <v>5</v>
      </c>
      <c r="D772" s="988" t="s">
        <v>3874</v>
      </c>
      <c r="E772" s="989" t="s">
        <v>3830</v>
      </c>
      <c r="F772" s="990" t="s">
        <v>8710</v>
      </c>
      <c r="G772" s="668">
        <v>0.2</v>
      </c>
      <c r="H772" s="965">
        <v>0.2</v>
      </c>
      <c r="I772" s="956">
        <v>0.15</v>
      </c>
      <c r="J772" s="1051">
        <v>1</v>
      </c>
      <c r="K772" s="651"/>
      <c r="L772" s="869">
        <f t="shared" si="59"/>
        <v>0.2</v>
      </c>
      <c r="M772" s="864"/>
      <c r="N772" s="579"/>
      <c r="O772" s="861">
        <f t="shared" si="57"/>
        <v>0</v>
      </c>
      <c r="P772" s="1049">
        <v>9</v>
      </c>
      <c r="Q772" s="652"/>
      <c r="R772" s="862">
        <f t="shared" si="58"/>
        <v>1.3499999999999999</v>
      </c>
      <c r="S772" s="536">
        <f t="shared" si="60"/>
        <v>10</v>
      </c>
      <c r="T772" s="536"/>
      <c r="U772" s="537">
        <f t="shared" si="61"/>
        <v>1.5499999999999998</v>
      </c>
    </row>
    <row r="773" spans="1:21" ht="10.199999999999999" x14ac:dyDescent="0.2">
      <c r="A773" s="986" t="s">
        <v>480</v>
      </c>
      <c r="B773" s="987">
        <v>1945</v>
      </c>
      <c r="C773" s="987">
        <v>5</v>
      </c>
      <c r="D773" s="988" t="s">
        <v>3845</v>
      </c>
      <c r="E773" s="989" t="s">
        <v>12745</v>
      </c>
      <c r="F773" s="990" t="s">
        <v>8710</v>
      </c>
      <c r="G773" s="668">
        <v>0.2</v>
      </c>
      <c r="H773" s="965">
        <v>0.2</v>
      </c>
      <c r="I773" s="956">
        <v>0.15</v>
      </c>
      <c r="J773" s="578"/>
      <c r="K773" s="651"/>
      <c r="L773" s="869">
        <f t="shared" si="59"/>
        <v>0</v>
      </c>
      <c r="M773" s="440">
        <v>1</v>
      </c>
      <c r="N773" s="579"/>
      <c r="O773" s="861">
        <f t="shared" ref="O773:O836" si="62">H773*M773</f>
        <v>0.2</v>
      </c>
      <c r="P773" s="1049">
        <v>2</v>
      </c>
      <c r="Q773" s="652"/>
      <c r="R773" s="862">
        <f t="shared" ref="R773:R836" si="63">I773*P773</f>
        <v>0.3</v>
      </c>
      <c r="S773" s="536">
        <f t="shared" si="60"/>
        <v>3</v>
      </c>
      <c r="T773" s="536"/>
      <c r="U773" s="537">
        <f t="shared" si="61"/>
        <v>0.5</v>
      </c>
    </row>
    <row r="774" spans="1:21" ht="10.199999999999999" x14ac:dyDescent="0.2">
      <c r="A774" s="986" t="s">
        <v>481</v>
      </c>
      <c r="B774" s="987">
        <v>1945</v>
      </c>
      <c r="C774" s="987">
        <v>5</v>
      </c>
      <c r="D774" s="988" t="s">
        <v>3970</v>
      </c>
      <c r="E774" s="989" t="s">
        <v>3911</v>
      </c>
      <c r="F774" s="990" t="s">
        <v>8710</v>
      </c>
      <c r="G774" s="668">
        <v>0.2</v>
      </c>
      <c r="H774" s="965">
        <v>0.2</v>
      </c>
      <c r="I774" s="956">
        <v>0.15</v>
      </c>
      <c r="J774" s="578"/>
      <c r="K774" s="651"/>
      <c r="L774" s="869">
        <f t="shared" ref="L774:L837" si="64">G774*J774</f>
        <v>0</v>
      </c>
      <c r="M774" s="440">
        <v>1</v>
      </c>
      <c r="N774" s="579"/>
      <c r="O774" s="861">
        <f t="shared" si="62"/>
        <v>0.2</v>
      </c>
      <c r="P774" s="1049">
        <v>1</v>
      </c>
      <c r="Q774" s="652"/>
      <c r="R774" s="862">
        <f t="shared" si="63"/>
        <v>0.15</v>
      </c>
      <c r="S774" s="536">
        <f t="shared" ref="S774:S837" si="65">J774+M774+P774</f>
        <v>2</v>
      </c>
      <c r="T774" s="536"/>
      <c r="U774" s="537">
        <f t="shared" ref="U774:U837" si="66">L774+O774+R774</f>
        <v>0.35</v>
      </c>
    </row>
    <row r="775" spans="1:21" ht="10.199999999999999" x14ac:dyDescent="0.2">
      <c r="A775" s="986" t="s">
        <v>482</v>
      </c>
      <c r="B775" s="987">
        <v>1945</v>
      </c>
      <c r="C775" s="987">
        <v>5</v>
      </c>
      <c r="D775" s="988" t="s">
        <v>3846</v>
      </c>
      <c r="E775" s="989" t="s">
        <v>3834</v>
      </c>
      <c r="F775" s="990" t="s">
        <v>8710</v>
      </c>
      <c r="G775" s="668">
        <v>0.2</v>
      </c>
      <c r="H775" s="965">
        <v>0.2</v>
      </c>
      <c r="I775" s="956">
        <v>0.15</v>
      </c>
      <c r="J775" s="578"/>
      <c r="K775" s="651"/>
      <c r="L775" s="869">
        <f t="shared" si="64"/>
        <v>0</v>
      </c>
      <c r="M775" s="440">
        <v>1</v>
      </c>
      <c r="N775" s="579"/>
      <c r="O775" s="861">
        <f t="shared" si="62"/>
        <v>0.2</v>
      </c>
      <c r="P775" s="1049">
        <v>2</v>
      </c>
      <c r="Q775" s="652"/>
      <c r="R775" s="862">
        <f t="shared" si="63"/>
        <v>0.3</v>
      </c>
      <c r="S775" s="536">
        <f t="shared" si="65"/>
        <v>3</v>
      </c>
      <c r="T775" s="536"/>
      <c r="U775" s="537">
        <f t="shared" si="66"/>
        <v>0.5</v>
      </c>
    </row>
    <row r="776" spans="1:21" ht="10.199999999999999" x14ac:dyDescent="0.2">
      <c r="A776" s="986" t="s">
        <v>483</v>
      </c>
      <c r="B776" s="987">
        <v>1945</v>
      </c>
      <c r="C776" s="987">
        <v>5</v>
      </c>
      <c r="D776" s="988" t="s">
        <v>3874</v>
      </c>
      <c r="E776" s="989" t="s">
        <v>3911</v>
      </c>
      <c r="F776" s="990" t="s">
        <v>8711</v>
      </c>
      <c r="G776" s="668">
        <v>0.2</v>
      </c>
      <c r="H776" s="965">
        <v>0.2</v>
      </c>
      <c r="I776" s="956">
        <v>0.15</v>
      </c>
      <c r="J776" s="578"/>
      <c r="K776" s="651"/>
      <c r="L776" s="869">
        <f t="shared" si="64"/>
        <v>0</v>
      </c>
      <c r="M776" s="864"/>
      <c r="N776" s="579"/>
      <c r="O776" s="861">
        <f t="shared" si="62"/>
        <v>0</v>
      </c>
      <c r="P776" s="1049">
        <v>6</v>
      </c>
      <c r="Q776" s="652"/>
      <c r="R776" s="862">
        <f t="shared" si="63"/>
        <v>0.89999999999999991</v>
      </c>
      <c r="S776" s="536">
        <f t="shared" si="65"/>
        <v>6</v>
      </c>
      <c r="T776" s="536"/>
      <c r="U776" s="537">
        <f t="shared" si="66"/>
        <v>0.89999999999999991</v>
      </c>
    </row>
    <row r="777" spans="1:21" ht="10.199999999999999" x14ac:dyDescent="0.2">
      <c r="A777" s="986" t="s">
        <v>484</v>
      </c>
      <c r="B777" s="987">
        <v>1945</v>
      </c>
      <c r="C777" s="987">
        <v>5</v>
      </c>
      <c r="D777" s="988" t="s">
        <v>3845</v>
      </c>
      <c r="E777" s="989" t="s">
        <v>3811</v>
      </c>
      <c r="F777" s="990" t="s">
        <v>8711</v>
      </c>
      <c r="G777" s="668">
        <v>0.2</v>
      </c>
      <c r="H777" s="965">
        <v>0.2</v>
      </c>
      <c r="I777" s="956">
        <v>0.15</v>
      </c>
      <c r="J777" s="578"/>
      <c r="K777" s="651"/>
      <c r="L777" s="869">
        <f t="shared" si="64"/>
        <v>0</v>
      </c>
      <c r="M777" s="440">
        <v>1</v>
      </c>
      <c r="N777" s="579"/>
      <c r="O777" s="861">
        <f t="shared" si="62"/>
        <v>0.2</v>
      </c>
      <c r="P777" s="1049">
        <v>9</v>
      </c>
      <c r="Q777" s="652"/>
      <c r="R777" s="862">
        <f t="shared" si="63"/>
        <v>1.3499999999999999</v>
      </c>
      <c r="S777" s="536">
        <f t="shared" si="65"/>
        <v>10</v>
      </c>
      <c r="T777" s="536"/>
      <c r="U777" s="537">
        <f t="shared" si="66"/>
        <v>1.5499999999999998</v>
      </c>
    </row>
    <row r="778" spans="1:21" ht="10.199999999999999" x14ac:dyDescent="0.2">
      <c r="A778" s="986" t="s">
        <v>485</v>
      </c>
      <c r="B778" s="987">
        <v>1945</v>
      </c>
      <c r="C778" s="987">
        <v>5</v>
      </c>
      <c r="D778" s="988" t="s">
        <v>3970</v>
      </c>
      <c r="E778" s="989" t="s">
        <v>3830</v>
      </c>
      <c r="F778" s="990" t="s">
        <v>8711</v>
      </c>
      <c r="G778" s="668">
        <v>0.4</v>
      </c>
      <c r="H778" s="965">
        <v>0.2</v>
      </c>
      <c r="I778" s="956">
        <v>0.4</v>
      </c>
      <c r="J778" s="578"/>
      <c r="K778" s="651"/>
      <c r="L778" s="869">
        <f t="shared" si="64"/>
        <v>0</v>
      </c>
      <c r="M778" s="864"/>
      <c r="N778" s="579"/>
      <c r="O778" s="861">
        <f t="shared" si="62"/>
        <v>0</v>
      </c>
      <c r="P778" s="1049">
        <v>2</v>
      </c>
      <c r="Q778" s="652"/>
      <c r="R778" s="862">
        <f t="shared" si="63"/>
        <v>0.8</v>
      </c>
      <c r="S778" s="536">
        <f t="shared" si="65"/>
        <v>2</v>
      </c>
      <c r="T778" s="536"/>
      <c r="U778" s="537">
        <f t="shared" si="66"/>
        <v>0.8</v>
      </c>
    </row>
    <row r="779" spans="1:21" ht="10.199999999999999" x14ac:dyDescent="0.2">
      <c r="A779" s="986" t="s">
        <v>486</v>
      </c>
      <c r="B779" s="987">
        <v>1945</v>
      </c>
      <c r="C779" s="987">
        <v>5</v>
      </c>
      <c r="D779" s="988" t="s">
        <v>3846</v>
      </c>
      <c r="E779" s="989" t="s">
        <v>4027</v>
      </c>
      <c r="F779" s="990" t="s">
        <v>8711</v>
      </c>
      <c r="G779" s="668">
        <v>0.2</v>
      </c>
      <c r="H779" s="965">
        <v>0.2</v>
      </c>
      <c r="I779" s="956">
        <v>0.15</v>
      </c>
      <c r="J779" s="578"/>
      <c r="K779" s="651"/>
      <c r="L779" s="869">
        <f t="shared" si="64"/>
        <v>0</v>
      </c>
      <c r="M779" s="440">
        <v>1</v>
      </c>
      <c r="N779" s="579"/>
      <c r="O779" s="861">
        <f t="shared" si="62"/>
        <v>0.2</v>
      </c>
      <c r="P779" s="1049">
        <v>9</v>
      </c>
      <c r="Q779" s="652"/>
      <c r="R779" s="862">
        <f t="shared" si="63"/>
        <v>1.3499999999999999</v>
      </c>
      <c r="S779" s="536">
        <f t="shared" si="65"/>
        <v>10</v>
      </c>
      <c r="T779" s="536"/>
      <c r="U779" s="537">
        <f t="shared" si="66"/>
        <v>1.5499999999999998</v>
      </c>
    </row>
    <row r="780" spans="1:21" ht="10.199999999999999" x14ac:dyDescent="0.2">
      <c r="A780" s="986" t="s">
        <v>487</v>
      </c>
      <c r="B780" s="987">
        <v>1945</v>
      </c>
      <c r="C780" s="987">
        <v>5</v>
      </c>
      <c r="D780" s="988" t="s">
        <v>3846</v>
      </c>
      <c r="E780" s="989" t="s">
        <v>3818</v>
      </c>
      <c r="F780" s="990" t="s">
        <v>8711</v>
      </c>
      <c r="G780" s="668">
        <v>0.2</v>
      </c>
      <c r="H780" s="965">
        <v>0.2</v>
      </c>
      <c r="I780" s="956">
        <v>0.15</v>
      </c>
      <c r="J780" s="578"/>
      <c r="K780" s="651"/>
      <c r="L780" s="869">
        <f t="shared" si="64"/>
        <v>0</v>
      </c>
      <c r="M780" s="864"/>
      <c r="N780" s="579"/>
      <c r="O780" s="861">
        <f t="shared" si="62"/>
        <v>0</v>
      </c>
      <c r="P780" s="1049">
        <v>9</v>
      </c>
      <c r="Q780" s="652"/>
      <c r="R780" s="862">
        <f t="shared" si="63"/>
        <v>1.3499999999999999</v>
      </c>
      <c r="S780" s="536">
        <f t="shared" si="65"/>
        <v>9</v>
      </c>
      <c r="T780" s="536"/>
      <c r="U780" s="537">
        <f t="shared" si="66"/>
        <v>1.3499999999999999</v>
      </c>
    </row>
    <row r="781" spans="1:21" ht="10.199999999999999" x14ac:dyDescent="0.2">
      <c r="A781" s="986" t="s">
        <v>488</v>
      </c>
      <c r="B781" s="987">
        <v>1945</v>
      </c>
      <c r="C781" s="987">
        <v>5</v>
      </c>
      <c r="D781" s="988" t="s">
        <v>3846</v>
      </c>
      <c r="E781" s="989" t="s">
        <v>3811</v>
      </c>
      <c r="F781" s="990" t="s">
        <v>8711</v>
      </c>
      <c r="G781" s="668">
        <v>2.2000000000000002</v>
      </c>
      <c r="H781" s="965">
        <v>1.1000000000000001</v>
      </c>
      <c r="I781" s="956">
        <v>0.4</v>
      </c>
      <c r="J781" s="578"/>
      <c r="K781" s="651"/>
      <c r="L781" s="869">
        <f t="shared" si="64"/>
        <v>0</v>
      </c>
      <c r="M781" s="440">
        <v>2</v>
      </c>
      <c r="N781" s="579"/>
      <c r="O781" s="861">
        <f t="shared" si="62"/>
        <v>2.2000000000000002</v>
      </c>
      <c r="P781" s="1049">
        <v>9</v>
      </c>
      <c r="Q781" s="652"/>
      <c r="R781" s="862">
        <f t="shared" si="63"/>
        <v>3.6</v>
      </c>
      <c r="S781" s="536">
        <f t="shared" si="65"/>
        <v>11</v>
      </c>
      <c r="T781" s="536"/>
      <c r="U781" s="537">
        <f t="shared" si="66"/>
        <v>5.8000000000000007</v>
      </c>
    </row>
    <row r="782" spans="1:21" ht="10.199999999999999" x14ac:dyDescent="0.2">
      <c r="A782" s="986" t="s">
        <v>489</v>
      </c>
      <c r="B782" s="987">
        <v>1945</v>
      </c>
      <c r="C782" s="987">
        <v>5</v>
      </c>
      <c r="D782" s="988" t="s">
        <v>3907</v>
      </c>
      <c r="E782" s="989" t="s">
        <v>3814</v>
      </c>
      <c r="F782" s="990" t="s">
        <v>8711</v>
      </c>
      <c r="G782" s="668">
        <v>1</v>
      </c>
      <c r="H782" s="965">
        <v>0.5</v>
      </c>
      <c r="I782" s="956">
        <v>0.4</v>
      </c>
      <c r="J782" s="578"/>
      <c r="K782" s="651"/>
      <c r="L782" s="869">
        <f t="shared" si="64"/>
        <v>0</v>
      </c>
      <c r="M782" s="864"/>
      <c r="N782" s="579"/>
      <c r="O782" s="861">
        <f t="shared" si="62"/>
        <v>0</v>
      </c>
      <c r="P782" s="1049">
        <v>9</v>
      </c>
      <c r="Q782" s="652"/>
      <c r="R782" s="862">
        <f t="shared" si="63"/>
        <v>3.6</v>
      </c>
      <c r="S782" s="536">
        <f t="shared" si="65"/>
        <v>9</v>
      </c>
      <c r="T782" s="536"/>
      <c r="U782" s="537">
        <f t="shared" si="66"/>
        <v>3.6</v>
      </c>
    </row>
    <row r="783" spans="1:21" ht="10.199999999999999" x14ac:dyDescent="0.2">
      <c r="A783" s="986" t="s">
        <v>490</v>
      </c>
      <c r="B783" s="987">
        <v>1945</v>
      </c>
      <c r="C783" s="987">
        <v>5</v>
      </c>
      <c r="D783" s="988" t="s">
        <v>3847</v>
      </c>
      <c r="E783" s="989" t="s">
        <v>3824</v>
      </c>
      <c r="F783" s="990" t="s">
        <v>8711</v>
      </c>
      <c r="G783" s="668">
        <v>0.4</v>
      </c>
      <c r="H783" s="965">
        <v>0.2</v>
      </c>
      <c r="I783" s="956">
        <v>0.15</v>
      </c>
      <c r="J783" s="578"/>
      <c r="K783" s="651"/>
      <c r="L783" s="869">
        <f t="shared" si="64"/>
        <v>0</v>
      </c>
      <c r="M783" s="440">
        <v>1</v>
      </c>
      <c r="N783" s="579"/>
      <c r="O783" s="861">
        <f t="shared" si="62"/>
        <v>0.2</v>
      </c>
      <c r="P783" s="1049">
        <v>9</v>
      </c>
      <c r="Q783" s="652"/>
      <c r="R783" s="862">
        <f t="shared" si="63"/>
        <v>1.3499999999999999</v>
      </c>
      <c r="S783" s="536">
        <f t="shared" si="65"/>
        <v>10</v>
      </c>
      <c r="T783" s="536"/>
      <c r="U783" s="537">
        <f t="shared" si="66"/>
        <v>1.5499999999999998</v>
      </c>
    </row>
    <row r="784" spans="1:21" ht="10.199999999999999" x14ac:dyDescent="0.2">
      <c r="A784" s="986" t="s">
        <v>491</v>
      </c>
      <c r="B784" s="987">
        <v>1945</v>
      </c>
      <c r="C784" s="987">
        <v>5</v>
      </c>
      <c r="D784" s="988" t="s">
        <v>3847</v>
      </c>
      <c r="E784" s="989" t="s">
        <v>12785</v>
      </c>
      <c r="F784" s="990" t="s">
        <v>8711</v>
      </c>
      <c r="G784" s="668">
        <v>0.4</v>
      </c>
      <c r="H784" s="965">
        <v>0.3</v>
      </c>
      <c r="I784" s="956">
        <v>0.15</v>
      </c>
      <c r="J784" s="578"/>
      <c r="K784" s="651"/>
      <c r="L784" s="869">
        <f t="shared" si="64"/>
        <v>0</v>
      </c>
      <c r="M784" s="864"/>
      <c r="N784" s="579"/>
      <c r="O784" s="861">
        <f t="shared" si="62"/>
        <v>0</v>
      </c>
      <c r="P784" s="1049">
        <v>9</v>
      </c>
      <c r="Q784" s="652"/>
      <c r="R784" s="862">
        <f t="shared" si="63"/>
        <v>1.3499999999999999</v>
      </c>
      <c r="S784" s="536">
        <f t="shared" si="65"/>
        <v>9</v>
      </c>
      <c r="T784" s="536"/>
      <c r="U784" s="537">
        <f t="shared" si="66"/>
        <v>1.3499999999999999</v>
      </c>
    </row>
    <row r="785" spans="1:21" ht="10.199999999999999" x14ac:dyDescent="0.2">
      <c r="A785" s="986" t="s">
        <v>492</v>
      </c>
      <c r="B785" s="987">
        <v>1945</v>
      </c>
      <c r="C785" s="987">
        <v>5</v>
      </c>
      <c r="D785" s="988">
        <v>4.5</v>
      </c>
      <c r="E785" s="989" t="s">
        <v>3812</v>
      </c>
      <c r="F785" s="990" t="s">
        <v>8711</v>
      </c>
      <c r="G785" s="668">
        <v>0.4</v>
      </c>
      <c r="H785" s="965">
        <v>0.3</v>
      </c>
      <c r="I785" s="956">
        <v>0.15</v>
      </c>
      <c r="J785" s="1051">
        <v>1</v>
      </c>
      <c r="K785" s="651"/>
      <c r="L785" s="869">
        <f t="shared" si="64"/>
        <v>0.4</v>
      </c>
      <c r="M785" s="864"/>
      <c r="N785" s="579"/>
      <c r="O785" s="861">
        <f t="shared" si="62"/>
        <v>0</v>
      </c>
      <c r="P785" s="1049">
        <v>9</v>
      </c>
      <c r="Q785" s="652"/>
      <c r="R785" s="862">
        <f t="shared" si="63"/>
        <v>1.3499999999999999</v>
      </c>
      <c r="S785" s="536">
        <f t="shared" si="65"/>
        <v>10</v>
      </c>
      <c r="T785" s="536"/>
      <c r="U785" s="537">
        <f t="shared" si="66"/>
        <v>1.75</v>
      </c>
    </row>
    <row r="786" spans="1:21" ht="10.199999999999999" x14ac:dyDescent="0.2">
      <c r="A786" s="986" t="s">
        <v>493</v>
      </c>
      <c r="B786" s="987">
        <v>1945</v>
      </c>
      <c r="C786" s="987">
        <v>5</v>
      </c>
      <c r="D786" s="988" t="s">
        <v>3848</v>
      </c>
      <c r="E786" s="989" t="s">
        <v>3811</v>
      </c>
      <c r="F786" s="990" t="s">
        <v>8711</v>
      </c>
      <c r="G786" s="668">
        <v>0.4</v>
      </c>
      <c r="H786" s="965">
        <v>0.3</v>
      </c>
      <c r="I786" s="956">
        <v>0.15</v>
      </c>
      <c r="J786" s="578"/>
      <c r="K786" s="651"/>
      <c r="L786" s="869">
        <f t="shared" si="64"/>
        <v>0</v>
      </c>
      <c r="M786" s="440">
        <v>2</v>
      </c>
      <c r="N786" s="579"/>
      <c r="O786" s="861">
        <f t="shared" si="62"/>
        <v>0.6</v>
      </c>
      <c r="P786" s="1049">
        <v>9</v>
      </c>
      <c r="Q786" s="652"/>
      <c r="R786" s="862">
        <f t="shared" si="63"/>
        <v>1.3499999999999999</v>
      </c>
      <c r="S786" s="536">
        <f t="shared" si="65"/>
        <v>11</v>
      </c>
      <c r="T786" s="536"/>
      <c r="U786" s="537">
        <f t="shared" si="66"/>
        <v>1.9499999999999997</v>
      </c>
    </row>
    <row r="787" spans="1:21" ht="10.199999999999999" x14ac:dyDescent="0.2">
      <c r="A787" s="986" t="s">
        <v>494</v>
      </c>
      <c r="B787" s="987">
        <v>1945</v>
      </c>
      <c r="C787" s="987">
        <v>5</v>
      </c>
      <c r="D787" s="988" t="s">
        <v>3848</v>
      </c>
      <c r="E787" s="989" t="s">
        <v>3818</v>
      </c>
      <c r="F787" s="990" t="s">
        <v>8711</v>
      </c>
      <c r="G787" s="668">
        <v>0.4</v>
      </c>
      <c r="H787" s="965">
        <v>0.3</v>
      </c>
      <c r="I787" s="956">
        <v>0.15</v>
      </c>
      <c r="J787" s="1051">
        <v>5</v>
      </c>
      <c r="K787" s="651"/>
      <c r="L787" s="869">
        <f t="shared" si="64"/>
        <v>2</v>
      </c>
      <c r="M787" s="440">
        <v>1</v>
      </c>
      <c r="N787" s="579"/>
      <c r="O787" s="861">
        <f t="shared" si="62"/>
        <v>0.3</v>
      </c>
      <c r="P787" s="1049">
        <v>9</v>
      </c>
      <c r="Q787" s="652"/>
      <c r="R787" s="862">
        <f t="shared" si="63"/>
        <v>1.3499999999999999</v>
      </c>
      <c r="S787" s="536">
        <f t="shared" si="65"/>
        <v>15</v>
      </c>
      <c r="T787" s="536"/>
      <c r="U787" s="537">
        <f t="shared" si="66"/>
        <v>3.6499999999999995</v>
      </c>
    </row>
    <row r="788" spans="1:21" ht="10.199999999999999" x14ac:dyDescent="0.2">
      <c r="A788" s="986" t="s">
        <v>495</v>
      </c>
      <c r="B788" s="987">
        <v>1945</v>
      </c>
      <c r="C788" s="987">
        <v>5</v>
      </c>
      <c r="D788" s="988" t="s">
        <v>3848</v>
      </c>
      <c r="E788" s="989" t="s">
        <v>3812</v>
      </c>
      <c r="F788" s="990" t="s">
        <v>8711</v>
      </c>
      <c r="G788" s="668">
        <v>0.5</v>
      </c>
      <c r="H788" s="965">
        <v>0.4</v>
      </c>
      <c r="I788" s="956">
        <v>0.3</v>
      </c>
      <c r="J788" s="578"/>
      <c r="K788" s="651"/>
      <c r="L788" s="869">
        <f t="shared" si="64"/>
        <v>0</v>
      </c>
      <c r="M788" s="440">
        <v>1</v>
      </c>
      <c r="N788" s="579"/>
      <c r="O788" s="861">
        <f t="shared" si="62"/>
        <v>0.4</v>
      </c>
      <c r="P788" s="1049">
        <v>9</v>
      </c>
      <c r="Q788" s="652"/>
      <c r="R788" s="862">
        <f t="shared" si="63"/>
        <v>2.6999999999999997</v>
      </c>
      <c r="S788" s="536">
        <f t="shared" si="65"/>
        <v>10</v>
      </c>
      <c r="T788" s="536"/>
      <c r="U788" s="537">
        <f t="shared" si="66"/>
        <v>3.0999999999999996</v>
      </c>
    </row>
    <row r="789" spans="1:21" ht="10.199999999999999" x14ac:dyDescent="0.2">
      <c r="A789" s="986" t="s">
        <v>496</v>
      </c>
      <c r="B789" s="987">
        <v>1945</v>
      </c>
      <c r="C789" s="987">
        <v>5</v>
      </c>
      <c r="D789" s="988" t="s">
        <v>4025</v>
      </c>
      <c r="E789" s="989" t="s">
        <v>3910</v>
      </c>
      <c r="F789" s="990" t="s">
        <v>8711</v>
      </c>
      <c r="G789" s="668">
        <v>0.6</v>
      </c>
      <c r="H789" s="965">
        <v>0.4</v>
      </c>
      <c r="I789" s="956">
        <v>0.3</v>
      </c>
      <c r="J789" s="578"/>
      <c r="K789" s="651"/>
      <c r="L789" s="869">
        <f t="shared" si="64"/>
        <v>0</v>
      </c>
      <c r="M789" s="864"/>
      <c r="N789" s="579"/>
      <c r="O789" s="861">
        <f t="shared" si="62"/>
        <v>0</v>
      </c>
      <c r="P789" s="1049">
        <v>8</v>
      </c>
      <c r="Q789" s="652"/>
      <c r="R789" s="862">
        <f t="shared" si="63"/>
        <v>2.4</v>
      </c>
      <c r="S789" s="536">
        <f t="shared" si="65"/>
        <v>8</v>
      </c>
      <c r="T789" s="536"/>
      <c r="U789" s="537">
        <f t="shared" si="66"/>
        <v>2.4</v>
      </c>
    </row>
    <row r="790" spans="1:21" ht="10.199999999999999" x14ac:dyDescent="0.2">
      <c r="A790" s="986" t="s">
        <v>497</v>
      </c>
      <c r="B790" s="987">
        <v>1945</v>
      </c>
      <c r="C790" s="987">
        <v>5</v>
      </c>
      <c r="D790" s="988" t="s">
        <v>4025</v>
      </c>
      <c r="E790" s="989" t="s">
        <v>3830</v>
      </c>
      <c r="F790" s="990" t="s">
        <v>8711</v>
      </c>
      <c r="G790" s="668">
        <v>2</v>
      </c>
      <c r="H790" s="965">
        <v>1</v>
      </c>
      <c r="I790" s="956">
        <v>1</v>
      </c>
      <c r="J790" s="1051">
        <v>1</v>
      </c>
      <c r="K790" s="651"/>
      <c r="L790" s="869">
        <f t="shared" si="64"/>
        <v>2</v>
      </c>
      <c r="M790" s="864"/>
      <c r="N790" s="579"/>
      <c r="O790" s="861">
        <f t="shared" si="62"/>
        <v>0</v>
      </c>
      <c r="P790" s="1049">
        <v>9</v>
      </c>
      <c r="Q790" s="652"/>
      <c r="R790" s="862">
        <f t="shared" si="63"/>
        <v>9</v>
      </c>
      <c r="S790" s="536">
        <f t="shared" si="65"/>
        <v>10</v>
      </c>
      <c r="T790" s="536"/>
      <c r="U790" s="537">
        <f t="shared" si="66"/>
        <v>11</v>
      </c>
    </row>
    <row r="791" spans="1:21" ht="10.199999999999999" x14ac:dyDescent="0.2">
      <c r="A791" s="986" t="s">
        <v>498</v>
      </c>
      <c r="B791" s="987">
        <v>1945</v>
      </c>
      <c r="C791" s="987">
        <v>5</v>
      </c>
      <c r="D791" s="988" t="s">
        <v>4025</v>
      </c>
      <c r="E791" s="989" t="s">
        <v>3911</v>
      </c>
      <c r="F791" s="990" t="s">
        <v>8711</v>
      </c>
      <c r="G791" s="668">
        <v>0.5</v>
      </c>
      <c r="H791" s="965">
        <v>0.4</v>
      </c>
      <c r="I791" s="956">
        <v>0.15</v>
      </c>
      <c r="J791" s="578"/>
      <c r="K791" s="651"/>
      <c r="L791" s="869">
        <f t="shared" si="64"/>
        <v>0</v>
      </c>
      <c r="M791" s="440">
        <v>1</v>
      </c>
      <c r="N791" s="579"/>
      <c r="O791" s="861">
        <f t="shared" si="62"/>
        <v>0.4</v>
      </c>
      <c r="P791" s="1049">
        <v>8</v>
      </c>
      <c r="Q791" s="652"/>
      <c r="R791" s="862">
        <f t="shared" si="63"/>
        <v>1.2</v>
      </c>
      <c r="S791" s="536">
        <f t="shared" si="65"/>
        <v>9</v>
      </c>
      <c r="T791" s="536"/>
      <c r="U791" s="537">
        <f t="shared" si="66"/>
        <v>1.6</v>
      </c>
    </row>
    <row r="792" spans="1:21" ht="10.199999999999999" x14ac:dyDescent="0.2">
      <c r="A792" s="986" t="s">
        <v>499</v>
      </c>
      <c r="B792" s="987">
        <v>1945</v>
      </c>
      <c r="C792" s="987">
        <v>5</v>
      </c>
      <c r="D792" s="988" t="s">
        <v>3883</v>
      </c>
      <c r="E792" s="989" t="s">
        <v>3813</v>
      </c>
      <c r="F792" s="990" t="s">
        <v>8711</v>
      </c>
      <c r="G792" s="668">
        <v>0.7</v>
      </c>
      <c r="H792" s="965">
        <v>0.6</v>
      </c>
      <c r="I792" s="956">
        <v>0.4</v>
      </c>
      <c r="J792" s="578"/>
      <c r="K792" s="651"/>
      <c r="L792" s="869">
        <f t="shared" si="64"/>
        <v>0</v>
      </c>
      <c r="M792" s="864"/>
      <c r="N792" s="579"/>
      <c r="O792" s="861">
        <f t="shared" si="62"/>
        <v>0</v>
      </c>
      <c r="P792" s="1049">
        <v>7</v>
      </c>
      <c r="Q792" s="652"/>
      <c r="R792" s="862">
        <f t="shared" si="63"/>
        <v>2.8000000000000003</v>
      </c>
      <c r="S792" s="536">
        <f t="shared" si="65"/>
        <v>7</v>
      </c>
      <c r="T792" s="536"/>
      <c r="U792" s="537">
        <f t="shared" si="66"/>
        <v>2.8000000000000003</v>
      </c>
    </row>
    <row r="793" spans="1:21" ht="10.199999999999999" x14ac:dyDescent="0.2">
      <c r="A793" s="986" t="s">
        <v>500</v>
      </c>
      <c r="B793" s="987">
        <v>1945</v>
      </c>
      <c r="C793" s="987">
        <v>5</v>
      </c>
      <c r="D793" s="988" t="s">
        <v>7548</v>
      </c>
      <c r="E793" s="989" t="s">
        <v>3812</v>
      </c>
      <c r="F793" s="990" t="s">
        <v>8711</v>
      </c>
      <c r="G793" s="668">
        <v>1.3</v>
      </c>
      <c r="H793" s="965">
        <v>0.7</v>
      </c>
      <c r="I793" s="956">
        <v>0.8</v>
      </c>
      <c r="J793" s="578"/>
      <c r="K793" s="651"/>
      <c r="L793" s="869">
        <f t="shared" si="64"/>
        <v>0</v>
      </c>
      <c r="M793" s="864"/>
      <c r="N793" s="579"/>
      <c r="O793" s="861">
        <f t="shared" si="62"/>
        <v>0</v>
      </c>
      <c r="P793" s="1049">
        <v>6</v>
      </c>
      <c r="Q793" s="652"/>
      <c r="R793" s="862">
        <f t="shared" si="63"/>
        <v>4.8000000000000007</v>
      </c>
      <c r="S793" s="536">
        <f t="shared" si="65"/>
        <v>6</v>
      </c>
      <c r="T793" s="536"/>
      <c r="U793" s="537">
        <f t="shared" si="66"/>
        <v>4.8000000000000007</v>
      </c>
    </row>
    <row r="794" spans="1:21" ht="10.199999999999999" x14ac:dyDescent="0.2">
      <c r="A794" s="986" t="s">
        <v>501</v>
      </c>
      <c r="B794" s="987">
        <v>1945</v>
      </c>
      <c r="C794" s="987">
        <v>5</v>
      </c>
      <c r="D794" s="988" t="s">
        <v>3894</v>
      </c>
      <c r="E794" s="989" t="s">
        <v>3879</v>
      </c>
      <c r="F794" s="990" t="s">
        <v>8711</v>
      </c>
      <c r="G794" s="668">
        <v>5</v>
      </c>
      <c r="H794" s="965">
        <v>2.5</v>
      </c>
      <c r="I794" s="956">
        <v>2</v>
      </c>
      <c r="J794" s="578"/>
      <c r="K794" s="651"/>
      <c r="L794" s="869">
        <f t="shared" si="64"/>
        <v>0</v>
      </c>
      <c r="M794" s="864"/>
      <c r="N794" s="579"/>
      <c r="O794" s="861">
        <f t="shared" si="62"/>
        <v>0</v>
      </c>
      <c r="P794" s="1049">
        <v>6</v>
      </c>
      <c r="Q794" s="652"/>
      <c r="R794" s="862">
        <f t="shared" si="63"/>
        <v>12</v>
      </c>
      <c r="S794" s="536">
        <f t="shared" si="65"/>
        <v>6</v>
      </c>
      <c r="T794" s="536"/>
      <c r="U794" s="537">
        <f t="shared" si="66"/>
        <v>12</v>
      </c>
    </row>
    <row r="795" spans="1:21" ht="10.199999999999999" x14ac:dyDescent="0.2">
      <c r="A795" s="986" t="s">
        <v>502</v>
      </c>
      <c r="B795" s="987" t="s">
        <v>4549</v>
      </c>
      <c r="C795" s="987">
        <v>5</v>
      </c>
      <c r="D795" s="988" t="s">
        <v>3847</v>
      </c>
      <c r="E795" s="989" t="s">
        <v>3812</v>
      </c>
      <c r="F795" s="990" t="s">
        <v>8712</v>
      </c>
      <c r="G795" s="668">
        <v>0.4</v>
      </c>
      <c r="H795" s="965">
        <v>0.3</v>
      </c>
      <c r="I795" s="956">
        <v>0.2</v>
      </c>
      <c r="J795" s="578"/>
      <c r="K795" s="651"/>
      <c r="L795" s="869">
        <f t="shared" si="64"/>
        <v>0</v>
      </c>
      <c r="M795" s="864"/>
      <c r="N795" s="579"/>
      <c r="O795" s="861">
        <f t="shared" si="62"/>
        <v>0</v>
      </c>
      <c r="P795" s="1049">
        <v>9</v>
      </c>
      <c r="Q795" s="652"/>
      <c r="R795" s="862">
        <f t="shared" si="63"/>
        <v>1.8</v>
      </c>
      <c r="S795" s="536">
        <f t="shared" si="65"/>
        <v>9</v>
      </c>
      <c r="T795" s="536"/>
      <c r="U795" s="537">
        <f t="shared" si="66"/>
        <v>1.8</v>
      </c>
    </row>
    <row r="796" spans="1:21" ht="10.199999999999999" x14ac:dyDescent="0.2">
      <c r="A796" s="986" t="s">
        <v>503</v>
      </c>
      <c r="B796" s="987" t="s">
        <v>4549</v>
      </c>
      <c r="C796" s="987">
        <v>5</v>
      </c>
      <c r="D796" s="988" t="s">
        <v>3883</v>
      </c>
      <c r="E796" s="989" t="s">
        <v>3812</v>
      </c>
      <c r="F796" s="990" t="s">
        <v>8712</v>
      </c>
      <c r="G796" s="668">
        <v>1.3</v>
      </c>
      <c r="H796" s="965">
        <v>1</v>
      </c>
      <c r="I796" s="956">
        <v>0.4</v>
      </c>
      <c r="J796" s="578"/>
      <c r="K796" s="651"/>
      <c r="L796" s="869">
        <f t="shared" si="64"/>
        <v>0</v>
      </c>
      <c r="M796" s="864"/>
      <c r="N796" s="579"/>
      <c r="O796" s="861">
        <f t="shared" si="62"/>
        <v>0</v>
      </c>
      <c r="P796" s="1049">
        <v>9</v>
      </c>
      <c r="Q796" s="652"/>
      <c r="R796" s="862">
        <f t="shared" si="63"/>
        <v>3.6</v>
      </c>
      <c r="S796" s="536">
        <f t="shared" si="65"/>
        <v>9</v>
      </c>
      <c r="T796" s="536"/>
      <c r="U796" s="537">
        <f t="shared" si="66"/>
        <v>3.6</v>
      </c>
    </row>
    <row r="797" spans="1:21" ht="10.199999999999999" x14ac:dyDescent="0.2">
      <c r="A797" s="986" t="s">
        <v>504</v>
      </c>
      <c r="B797" s="987" t="s">
        <v>4549</v>
      </c>
      <c r="C797" s="987">
        <v>5</v>
      </c>
      <c r="D797" s="988" t="s">
        <v>3894</v>
      </c>
      <c r="E797" s="989" t="s">
        <v>3879</v>
      </c>
      <c r="F797" s="990" t="s">
        <v>8712</v>
      </c>
      <c r="G797" s="668">
        <v>10</v>
      </c>
      <c r="H797" s="965">
        <v>5.5</v>
      </c>
      <c r="I797" s="956">
        <v>2.5</v>
      </c>
      <c r="J797" s="578"/>
      <c r="K797" s="651"/>
      <c r="L797" s="869">
        <f t="shared" si="64"/>
        <v>0</v>
      </c>
      <c r="M797" s="864"/>
      <c r="N797" s="579"/>
      <c r="O797" s="861">
        <f t="shared" si="62"/>
        <v>0</v>
      </c>
      <c r="P797" s="1049">
        <v>5</v>
      </c>
      <c r="Q797" s="652"/>
      <c r="R797" s="862">
        <f t="shared" si="63"/>
        <v>12.5</v>
      </c>
      <c r="S797" s="536">
        <f t="shared" si="65"/>
        <v>5</v>
      </c>
      <c r="T797" s="536"/>
      <c r="U797" s="537">
        <f t="shared" si="66"/>
        <v>12.5</v>
      </c>
    </row>
    <row r="798" spans="1:21" ht="10.199999999999999" x14ac:dyDescent="0.2">
      <c r="A798" s="986" t="s">
        <v>505</v>
      </c>
      <c r="B798" s="987" t="s">
        <v>4549</v>
      </c>
      <c r="C798" s="987">
        <v>5</v>
      </c>
      <c r="D798" s="988" t="s">
        <v>3884</v>
      </c>
      <c r="E798" s="989" t="s">
        <v>3811</v>
      </c>
      <c r="F798" s="990" t="s">
        <v>8712</v>
      </c>
      <c r="G798" s="668">
        <v>1.3</v>
      </c>
      <c r="H798" s="965">
        <v>0.7</v>
      </c>
      <c r="I798" s="956">
        <v>0.4</v>
      </c>
      <c r="J798" s="578"/>
      <c r="K798" s="651"/>
      <c r="L798" s="869">
        <f t="shared" si="64"/>
        <v>0</v>
      </c>
      <c r="M798" s="864"/>
      <c r="N798" s="579"/>
      <c r="O798" s="861">
        <f t="shared" si="62"/>
        <v>0</v>
      </c>
      <c r="P798" s="1049">
        <v>9</v>
      </c>
      <c r="Q798" s="652"/>
      <c r="R798" s="862">
        <f t="shared" si="63"/>
        <v>3.6</v>
      </c>
      <c r="S798" s="536">
        <f t="shared" si="65"/>
        <v>9</v>
      </c>
      <c r="T798" s="536"/>
      <c r="U798" s="537">
        <f t="shared" si="66"/>
        <v>3.6</v>
      </c>
    </row>
    <row r="799" spans="1:21" ht="10.199999999999999" x14ac:dyDescent="0.2">
      <c r="A799" s="986" t="s">
        <v>506</v>
      </c>
      <c r="B799" s="987" t="s">
        <v>4549</v>
      </c>
      <c r="C799" s="987">
        <v>5</v>
      </c>
      <c r="D799" s="988" t="s">
        <v>4017</v>
      </c>
      <c r="E799" s="989" t="s">
        <v>3813</v>
      </c>
      <c r="F799" s="990" t="s">
        <v>8712</v>
      </c>
      <c r="G799" s="668">
        <v>10</v>
      </c>
      <c r="H799" s="965">
        <v>5.5</v>
      </c>
      <c r="I799" s="956">
        <v>2</v>
      </c>
      <c r="J799" s="578"/>
      <c r="K799" s="651"/>
      <c r="L799" s="869">
        <f t="shared" si="64"/>
        <v>0</v>
      </c>
      <c r="M799" s="864"/>
      <c r="N799" s="579"/>
      <c r="O799" s="861">
        <f t="shared" si="62"/>
        <v>0</v>
      </c>
      <c r="P799" s="1049">
        <v>5</v>
      </c>
      <c r="Q799" s="652"/>
      <c r="R799" s="862">
        <f t="shared" si="63"/>
        <v>10</v>
      </c>
      <c r="S799" s="536">
        <f t="shared" si="65"/>
        <v>5</v>
      </c>
      <c r="T799" s="536"/>
      <c r="U799" s="537">
        <f t="shared" si="66"/>
        <v>10</v>
      </c>
    </row>
    <row r="800" spans="1:21" ht="10.199999999999999" x14ac:dyDescent="0.2">
      <c r="A800" s="986" t="s">
        <v>507</v>
      </c>
      <c r="B800" s="987" t="s">
        <v>4549</v>
      </c>
      <c r="C800" s="987">
        <v>5</v>
      </c>
      <c r="D800" s="988" t="s">
        <v>3884</v>
      </c>
      <c r="E800" s="989" t="s">
        <v>3811</v>
      </c>
      <c r="F800" s="990" t="s">
        <v>8713</v>
      </c>
      <c r="G800" s="668">
        <v>1.5</v>
      </c>
      <c r="H800" s="965">
        <v>1</v>
      </c>
      <c r="I800" s="956">
        <v>1</v>
      </c>
      <c r="J800" s="578"/>
      <c r="K800" s="651"/>
      <c r="L800" s="869">
        <f t="shared" si="64"/>
        <v>0</v>
      </c>
      <c r="M800" s="864"/>
      <c r="N800" s="579"/>
      <c r="O800" s="861">
        <f t="shared" si="62"/>
        <v>0</v>
      </c>
      <c r="P800" s="1049">
        <v>6</v>
      </c>
      <c r="Q800" s="652"/>
      <c r="R800" s="862">
        <f t="shared" si="63"/>
        <v>6</v>
      </c>
      <c r="S800" s="536">
        <f t="shared" si="65"/>
        <v>6</v>
      </c>
      <c r="T800" s="536"/>
      <c r="U800" s="537">
        <f t="shared" si="66"/>
        <v>6</v>
      </c>
    </row>
    <row r="801" spans="1:21" ht="10.199999999999999" x14ac:dyDescent="0.2">
      <c r="A801" s="986" t="s">
        <v>508</v>
      </c>
      <c r="B801" s="987" t="s">
        <v>4549</v>
      </c>
      <c r="C801" s="987">
        <v>5</v>
      </c>
      <c r="D801" s="988" t="s">
        <v>4017</v>
      </c>
      <c r="E801" s="989" t="s">
        <v>3829</v>
      </c>
      <c r="F801" s="990" t="s">
        <v>8713</v>
      </c>
      <c r="G801" s="668">
        <v>2</v>
      </c>
      <c r="H801" s="965">
        <v>1.2</v>
      </c>
      <c r="I801" s="956">
        <v>1.6</v>
      </c>
      <c r="J801" s="578"/>
      <c r="K801" s="651"/>
      <c r="L801" s="869">
        <f t="shared" si="64"/>
        <v>0</v>
      </c>
      <c r="M801" s="864"/>
      <c r="N801" s="579"/>
      <c r="O801" s="861">
        <f t="shared" si="62"/>
        <v>0</v>
      </c>
      <c r="P801" s="577"/>
      <c r="Q801" s="652"/>
      <c r="R801" s="862">
        <f t="shared" si="63"/>
        <v>0</v>
      </c>
      <c r="S801" s="536">
        <f t="shared" si="65"/>
        <v>0</v>
      </c>
      <c r="T801" s="536"/>
      <c r="U801" s="537">
        <f t="shared" si="66"/>
        <v>0</v>
      </c>
    </row>
    <row r="802" spans="1:21" ht="10.199999999999999" x14ac:dyDescent="0.2">
      <c r="A802" s="986" t="s">
        <v>509</v>
      </c>
      <c r="B802" s="987" t="s">
        <v>4549</v>
      </c>
      <c r="C802" s="987">
        <v>5</v>
      </c>
      <c r="D802" s="988" t="s">
        <v>3938</v>
      </c>
      <c r="E802" s="989" t="s">
        <v>3836</v>
      </c>
      <c r="F802" s="990" t="s">
        <v>8713</v>
      </c>
      <c r="G802" s="668">
        <v>2.5</v>
      </c>
      <c r="H802" s="965">
        <v>1.3</v>
      </c>
      <c r="I802" s="956">
        <v>1.6</v>
      </c>
      <c r="J802" s="578"/>
      <c r="K802" s="651"/>
      <c r="L802" s="869">
        <f t="shared" si="64"/>
        <v>0</v>
      </c>
      <c r="M802" s="864"/>
      <c r="N802" s="579"/>
      <c r="O802" s="861">
        <f t="shared" si="62"/>
        <v>0</v>
      </c>
      <c r="P802" s="1049">
        <v>2</v>
      </c>
      <c r="Q802" s="652"/>
      <c r="R802" s="862">
        <f t="shared" si="63"/>
        <v>3.2</v>
      </c>
      <c r="S802" s="536">
        <f t="shared" si="65"/>
        <v>2</v>
      </c>
      <c r="T802" s="536"/>
      <c r="U802" s="537">
        <f t="shared" si="66"/>
        <v>3.2</v>
      </c>
    </row>
    <row r="803" spans="1:21" ht="10.199999999999999" x14ac:dyDescent="0.2">
      <c r="A803" s="986" t="s">
        <v>510</v>
      </c>
      <c r="B803" s="987" t="s">
        <v>4549</v>
      </c>
      <c r="C803" s="987">
        <v>5</v>
      </c>
      <c r="D803" s="988" t="s">
        <v>4026</v>
      </c>
      <c r="E803" s="989" t="s">
        <v>3819</v>
      </c>
      <c r="F803" s="990" t="s">
        <v>8713</v>
      </c>
      <c r="G803" s="668">
        <v>17</v>
      </c>
      <c r="H803" s="965">
        <v>8.5</v>
      </c>
      <c r="I803" s="956">
        <v>8</v>
      </c>
      <c r="J803" s="578"/>
      <c r="K803" s="651"/>
      <c r="L803" s="869">
        <f t="shared" si="64"/>
        <v>0</v>
      </c>
      <c r="M803" s="864"/>
      <c r="N803" s="579"/>
      <c r="O803" s="861">
        <f t="shared" si="62"/>
        <v>0</v>
      </c>
      <c r="P803" s="577"/>
      <c r="Q803" s="652"/>
      <c r="R803" s="862">
        <f t="shared" si="63"/>
        <v>0</v>
      </c>
      <c r="S803" s="536">
        <f t="shared" si="65"/>
        <v>0</v>
      </c>
      <c r="T803" s="536"/>
      <c r="U803" s="537">
        <f t="shared" si="66"/>
        <v>0</v>
      </c>
    </row>
    <row r="804" spans="1:21" ht="10.199999999999999" x14ac:dyDescent="0.2">
      <c r="A804" s="986" t="s">
        <v>511</v>
      </c>
      <c r="B804" s="987">
        <v>1945</v>
      </c>
      <c r="C804" s="987">
        <v>5</v>
      </c>
      <c r="D804" s="988" t="s">
        <v>3970</v>
      </c>
      <c r="E804" s="989"/>
      <c r="F804" s="990" t="s">
        <v>8714</v>
      </c>
      <c r="G804" s="668">
        <v>0.4</v>
      </c>
      <c r="H804" s="965">
        <v>0.2</v>
      </c>
      <c r="I804" s="956">
        <v>0.3</v>
      </c>
      <c r="J804" s="1051">
        <v>1</v>
      </c>
      <c r="K804" s="651"/>
      <c r="L804" s="869">
        <f t="shared" si="64"/>
        <v>0.4</v>
      </c>
      <c r="M804" s="440">
        <v>1</v>
      </c>
      <c r="N804" s="579"/>
      <c r="O804" s="861">
        <f t="shared" si="62"/>
        <v>0.2</v>
      </c>
      <c r="P804" s="1049">
        <v>2</v>
      </c>
      <c r="Q804" s="652"/>
      <c r="R804" s="862">
        <f t="shared" si="63"/>
        <v>0.6</v>
      </c>
      <c r="S804" s="536">
        <f t="shared" si="65"/>
        <v>4</v>
      </c>
      <c r="T804" s="536"/>
      <c r="U804" s="537">
        <f t="shared" si="66"/>
        <v>1.2000000000000002</v>
      </c>
    </row>
    <row r="805" spans="1:21" ht="10.199999999999999" x14ac:dyDescent="0.2">
      <c r="A805" s="986" t="s">
        <v>512</v>
      </c>
      <c r="B805" s="987">
        <v>1945</v>
      </c>
      <c r="C805" s="987">
        <v>5</v>
      </c>
      <c r="D805" s="988" t="s">
        <v>3847</v>
      </c>
      <c r="E805" s="989"/>
      <c r="F805" s="990" t="s">
        <v>8714</v>
      </c>
      <c r="G805" s="668">
        <v>0.4</v>
      </c>
      <c r="H805" s="965">
        <v>0.2</v>
      </c>
      <c r="I805" s="956">
        <v>0.3</v>
      </c>
      <c r="J805" s="1051">
        <v>1</v>
      </c>
      <c r="K805" s="651"/>
      <c r="L805" s="869">
        <f t="shared" si="64"/>
        <v>0.4</v>
      </c>
      <c r="M805" s="440">
        <v>1</v>
      </c>
      <c r="N805" s="579"/>
      <c r="O805" s="861">
        <f t="shared" si="62"/>
        <v>0.2</v>
      </c>
      <c r="P805" s="1049">
        <v>4</v>
      </c>
      <c r="Q805" s="652"/>
      <c r="R805" s="862">
        <f t="shared" si="63"/>
        <v>1.2</v>
      </c>
      <c r="S805" s="536">
        <f t="shared" si="65"/>
        <v>6</v>
      </c>
      <c r="T805" s="536"/>
      <c r="U805" s="537">
        <f t="shared" si="66"/>
        <v>1.8</v>
      </c>
    </row>
    <row r="806" spans="1:21" ht="10.199999999999999" x14ac:dyDescent="0.2">
      <c r="A806" s="986" t="s">
        <v>513</v>
      </c>
      <c r="B806" s="987">
        <v>1945</v>
      </c>
      <c r="C806" s="987">
        <v>5</v>
      </c>
      <c r="D806" s="988" t="s">
        <v>4028</v>
      </c>
      <c r="E806" s="989"/>
      <c r="F806" s="990" t="s">
        <v>8715</v>
      </c>
      <c r="G806" s="668">
        <v>0.3</v>
      </c>
      <c r="H806" s="965">
        <v>0.2</v>
      </c>
      <c r="I806" s="956">
        <v>0.2</v>
      </c>
      <c r="J806" s="578"/>
      <c r="K806" s="651"/>
      <c r="L806" s="869">
        <f t="shared" si="64"/>
        <v>0</v>
      </c>
      <c r="M806" s="440">
        <v>3</v>
      </c>
      <c r="N806" s="579"/>
      <c r="O806" s="861">
        <f t="shared" si="62"/>
        <v>0.60000000000000009</v>
      </c>
      <c r="P806" s="1049">
        <v>6</v>
      </c>
      <c r="Q806" s="652"/>
      <c r="R806" s="862">
        <f t="shared" si="63"/>
        <v>1.2000000000000002</v>
      </c>
      <c r="S806" s="536">
        <f t="shared" si="65"/>
        <v>9</v>
      </c>
      <c r="T806" s="536"/>
      <c r="U806" s="537">
        <f t="shared" si="66"/>
        <v>1.8000000000000003</v>
      </c>
    </row>
    <row r="807" spans="1:21" ht="10.199999999999999" x14ac:dyDescent="0.2">
      <c r="A807" s="986" t="s">
        <v>514</v>
      </c>
      <c r="B807" s="987">
        <v>1945</v>
      </c>
      <c r="C807" s="987">
        <v>5</v>
      </c>
      <c r="D807" s="988" t="s">
        <v>4009</v>
      </c>
      <c r="E807" s="989"/>
      <c r="F807" s="990" t="s">
        <v>8716</v>
      </c>
      <c r="G807" s="668">
        <v>0.3</v>
      </c>
      <c r="H807" s="965">
        <v>0.2</v>
      </c>
      <c r="I807" s="956">
        <v>0.3</v>
      </c>
      <c r="J807" s="1051">
        <v>1</v>
      </c>
      <c r="K807" s="651"/>
      <c r="L807" s="869">
        <f t="shared" si="64"/>
        <v>0.3</v>
      </c>
      <c r="M807" s="440">
        <v>4</v>
      </c>
      <c r="N807" s="579"/>
      <c r="O807" s="861">
        <f t="shared" si="62"/>
        <v>0.8</v>
      </c>
      <c r="P807" s="1049">
        <v>1</v>
      </c>
      <c r="Q807" s="652"/>
      <c r="R807" s="862">
        <f t="shared" si="63"/>
        <v>0.3</v>
      </c>
      <c r="S807" s="536">
        <f t="shared" si="65"/>
        <v>6</v>
      </c>
      <c r="T807" s="536"/>
      <c r="U807" s="537">
        <f t="shared" si="66"/>
        <v>1.4000000000000001</v>
      </c>
    </row>
    <row r="808" spans="1:21" ht="10.199999999999999" x14ac:dyDescent="0.2">
      <c r="A808" s="986" t="s">
        <v>515</v>
      </c>
      <c r="B808" s="987">
        <v>1945</v>
      </c>
      <c r="C808" s="987">
        <v>5</v>
      </c>
      <c r="D808" s="988" t="s">
        <v>4029</v>
      </c>
      <c r="E808" s="989"/>
      <c r="F808" s="990" t="s">
        <v>8717</v>
      </c>
      <c r="G808" s="668">
        <v>0.4</v>
      </c>
      <c r="H808" s="965">
        <v>0.3</v>
      </c>
      <c r="I808" s="956">
        <v>0.4</v>
      </c>
      <c r="J808" s="1051">
        <v>3</v>
      </c>
      <c r="K808" s="651"/>
      <c r="L808" s="869">
        <f t="shared" si="64"/>
        <v>1.2000000000000002</v>
      </c>
      <c r="M808" s="440">
        <v>2</v>
      </c>
      <c r="N808" s="579"/>
      <c r="O808" s="861">
        <f t="shared" si="62"/>
        <v>0.6</v>
      </c>
      <c r="P808" s="1049">
        <v>1</v>
      </c>
      <c r="Q808" s="652"/>
      <c r="R808" s="862">
        <f t="shared" si="63"/>
        <v>0.4</v>
      </c>
      <c r="S808" s="536">
        <f t="shared" si="65"/>
        <v>6</v>
      </c>
      <c r="T808" s="536"/>
      <c r="U808" s="537">
        <f t="shared" si="66"/>
        <v>2.2000000000000002</v>
      </c>
    </row>
    <row r="809" spans="1:21" ht="10.199999999999999" x14ac:dyDescent="0.2">
      <c r="A809" s="986" t="s">
        <v>516</v>
      </c>
      <c r="B809" s="987">
        <v>1945</v>
      </c>
      <c r="C809" s="987">
        <v>5</v>
      </c>
      <c r="D809" s="988" t="s">
        <v>3847</v>
      </c>
      <c r="E809" s="989"/>
      <c r="F809" s="990" t="s">
        <v>8718</v>
      </c>
      <c r="G809" s="668">
        <v>0.5</v>
      </c>
      <c r="H809" s="965">
        <v>0.2</v>
      </c>
      <c r="I809" s="956">
        <v>0.4</v>
      </c>
      <c r="J809" s="1051">
        <v>1</v>
      </c>
      <c r="K809" s="651"/>
      <c r="L809" s="869">
        <f t="shared" si="64"/>
        <v>0.5</v>
      </c>
      <c r="M809" s="440">
        <v>4</v>
      </c>
      <c r="N809" s="579"/>
      <c r="O809" s="861">
        <f t="shared" si="62"/>
        <v>0.8</v>
      </c>
      <c r="P809" s="1049">
        <v>3</v>
      </c>
      <c r="Q809" s="652"/>
      <c r="R809" s="862">
        <f t="shared" si="63"/>
        <v>1.2000000000000002</v>
      </c>
      <c r="S809" s="536">
        <f t="shared" si="65"/>
        <v>8</v>
      </c>
      <c r="T809" s="536"/>
      <c r="U809" s="537">
        <f t="shared" si="66"/>
        <v>2.5</v>
      </c>
    </row>
    <row r="810" spans="1:21" ht="10.199999999999999" x14ac:dyDescent="0.2">
      <c r="A810" s="986" t="s">
        <v>517</v>
      </c>
      <c r="B810" s="987">
        <v>1945</v>
      </c>
      <c r="C810" s="987">
        <v>5</v>
      </c>
      <c r="D810" s="988" t="s">
        <v>4030</v>
      </c>
      <c r="E810" s="989"/>
      <c r="F810" s="990" t="s">
        <v>8719</v>
      </c>
      <c r="G810" s="668">
        <v>0.4</v>
      </c>
      <c r="H810" s="965">
        <v>0.2</v>
      </c>
      <c r="I810" s="956">
        <v>0.4</v>
      </c>
      <c r="J810" s="578"/>
      <c r="K810" s="651"/>
      <c r="L810" s="869">
        <f t="shared" si="64"/>
        <v>0</v>
      </c>
      <c r="M810" s="440">
        <v>5</v>
      </c>
      <c r="N810" s="579"/>
      <c r="O810" s="861">
        <f t="shared" si="62"/>
        <v>1</v>
      </c>
      <c r="P810" s="1049">
        <v>1</v>
      </c>
      <c r="Q810" s="652"/>
      <c r="R810" s="862">
        <f t="shared" si="63"/>
        <v>0.4</v>
      </c>
      <c r="S810" s="536">
        <f t="shared" si="65"/>
        <v>6</v>
      </c>
      <c r="T810" s="536"/>
      <c r="U810" s="537">
        <f t="shared" si="66"/>
        <v>1.4</v>
      </c>
    </row>
    <row r="811" spans="1:21" ht="10.199999999999999" x14ac:dyDescent="0.2">
      <c r="A811" s="986" t="s">
        <v>518</v>
      </c>
      <c r="B811" s="987">
        <v>1945</v>
      </c>
      <c r="C811" s="987">
        <v>5</v>
      </c>
      <c r="D811" s="988" t="s">
        <v>3845</v>
      </c>
      <c r="E811" s="989"/>
      <c r="F811" s="990" t="s">
        <v>8720</v>
      </c>
      <c r="G811" s="668">
        <v>0.3</v>
      </c>
      <c r="H811" s="965">
        <v>0.2</v>
      </c>
      <c r="I811" s="956">
        <v>0.2</v>
      </c>
      <c r="J811" s="1051">
        <v>2</v>
      </c>
      <c r="K811" s="651"/>
      <c r="L811" s="869">
        <f t="shared" si="64"/>
        <v>0.6</v>
      </c>
      <c r="M811" s="440">
        <v>3</v>
      </c>
      <c r="N811" s="579"/>
      <c r="O811" s="861">
        <f t="shared" si="62"/>
        <v>0.60000000000000009</v>
      </c>
      <c r="P811" s="1049">
        <v>6</v>
      </c>
      <c r="Q811" s="652"/>
      <c r="R811" s="862">
        <f t="shared" si="63"/>
        <v>1.2000000000000002</v>
      </c>
      <c r="S811" s="536">
        <f t="shared" si="65"/>
        <v>11</v>
      </c>
      <c r="T811" s="536"/>
      <c r="U811" s="537">
        <f t="shared" si="66"/>
        <v>2.4000000000000004</v>
      </c>
    </row>
    <row r="812" spans="1:21" ht="10.199999999999999" x14ac:dyDescent="0.2">
      <c r="A812" s="986" t="s">
        <v>519</v>
      </c>
      <c r="B812" s="987">
        <v>1945</v>
      </c>
      <c r="C812" s="987">
        <v>5</v>
      </c>
      <c r="D812" s="988" t="s">
        <v>4030</v>
      </c>
      <c r="E812" s="989"/>
      <c r="F812" s="990" t="s">
        <v>8721</v>
      </c>
      <c r="G812" s="668">
        <v>0.4</v>
      </c>
      <c r="H812" s="965">
        <v>0.2</v>
      </c>
      <c r="I812" s="956">
        <v>0.4</v>
      </c>
      <c r="J812" s="1051">
        <v>3</v>
      </c>
      <c r="K812" s="651"/>
      <c r="L812" s="869">
        <f t="shared" si="64"/>
        <v>1.2000000000000002</v>
      </c>
      <c r="M812" s="440">
        <v>5</v>
      </c>
      <c r="N812" s="579"/>
      <c r="O812" s="861">
        <f t="shared" si="62"/>
        <v>1</v>
      </c>
      <c r="P812" s="1049">
        <v>4</v>
      </c>
      <c r="Q812" s="652"/>
      <c r="R812" s="862">
        <f t="shared" si="63"/>
        <v>1.6</v>
      </c>
      <c r="S812" s="536">
        <f t="shared" si="65"/>
        <v>12</v>
      </c>
      <c r="T812" s="536"/>
      <c r="U812" s="537">
        <f t="shared" si="66"/>
        <v>3.8000000000000003</v>
      </c>
    </row>
    <row r="813" spans="1:21" ht="10.199999999999999" x14ac:dyDescent="0.2">
      <c r="A813" s="986" t="s">
        <v>520</v>
      </c>
      <c r="B813" s="987">
        <v>1945</v>
      </c>
      <c r="C813" s="987">
        <v>5</v>
      </c>
      <c r="D813" s="988" t="s">
        <v>3981</v>
      </c>
      <c r="E813" s="989"/>
      <c r="F813" s="990" t="s">
        <v>8722</v>
      </c>
      <c r="G813" s="668">
        <v>0.6</v>
      </c>
      <c r="H813" s="965">
        <v>0.4</v>
      </c>
      <c r="I813" s="956">
        <v>0.6</v>
      </c>
      <c r="J813" s="1051">
        <v>3</v>
      </c>
      <c r="K813" s="651"/>
      <c r="L813" s="869">
        <f t="shared" si="64"/>
        <v>1.7999999999999998</v>
      </c>
      <c r="M813" s="440">
        <v>2</v>
      </c>
      <c r="N813" s="579"/>
      <c r="O813" s="861">
        <f t="shared" si="62"/>
        <v>0.8</v>
      </c>
      <c r="P813" s="1049">
        <v>2</v>
      </c>
      <c r="Q813" s="652"/>
      <c r="R813" s="862">
        <f t="shared" si="63"/>
        <v>1.2</v>
      </c>
      <c r="S813" s="536">
        <f t="shared" si="65"/>
        <v>7</v>
      </c>
      <c r="T813" s="536"/>
      <c r="U813" s="537">
        <f t="shared" si="66"/>
        <v>3.8</v>
      </c>
    </row>
    <row r="814" spans="1:21" ht="10.199999999999999" x14ac:dyDescent="0.2">
      <c r="A814" s="986" t="s">
        <v>521</v>
      </c>
      <c r="B814" s="987">
        <v>1945</v>
      </c>
      <c r="C814" s="987">
        <v>5</v>
      </c>
      <c r="D814" s="988" t="s">
        <v>4031</v>
      </c>
      <c r="E814" s="989"/>
      <c r="F814" s="990" t="s">
        <v>8723</v>
      </c>
      <c r="G814" s="668">
        <v>0.6</v>
      </c>
      <c r="H814" s="965">
        <v>0.4</v>
      </c>
      <c r="I814" s="956">
        <v>0.6</v>
      </c>
      <c r="J814" s="1051">
        <v>1</v>
      </c>
      <c r="K814" s="651"/>
      <c r="L814" s="869">
        <f t="shared" si="64"/>
        <v>0.6</v>
      </c>
      <c r="M814" s="440">
        <v>5</v>
      </c>
      <c r="N814" s="579"/>
      <c r="O814" s="861">
        <f t="shared" si="62"/>
        <v>2</v>
      </c>
      <c r="P814" s="577"/>
      <c r="Q814" s="652"/>
      <c r="R814" s="862">
        <f t="shared" si="63"/>
        <v>0</v>
      </c>
      <c r="S814" s="536">
        <f t="shared" si="65"/>
        <v>6</v>
      </c>
      <c r="T814" s="536"/>
      <c r="U814" s="537">
        <f t="shared" si="66"/>
        <v>2.6</v>
      </c>
    </row>
    <row r="815" spans="1:21" ht="10.199999999999999" x14ac:dyDescent="0.2">
      <c r="A815" s="986" t="s">
        <v>522</v>
      </c>
      <c r="B815" s="987">
        <v>1945</v>
      </c>
      <c r="C815" s="987">
        <v>5</v>
      </c>
      <c r="D815" s="988" t="s">
        <v>3975</v>
      </c>
      <c r="E815" s="989"/>
      <c r="F815" s="990" t="s">
        <v>8724</v>
      </c>
      <c r="G815" s="668">
        <v>0.6</v>
      </c>
      <c r="H815" s="965">
        <v>0.4</v>
      </c>
      <c r="I815" s="956">
        <v>0.6</v>
      </c>
      <c r="J815" s="1051">
        <v>3</v>
      </c>
      <c r="K815" s="651"/>
      <c r="L815" s="869">
        <f t="shared" si="64"/>
        <v>1.7999999999999998</v>
      </c>
      <c r="M815" s="440">
        <v>7</v>
      </c>
      <c r="N815" s="579"/>
      <c r="O815" s="861">
        <f t="shared" si="62"/>
        <v>2.8000000000000003</v>
      </c>
      <c r="P815" s="1049">
        <v>1</v>
      </c>
      <c r="Q815" s="652"/>
      <c r="R815" s="862">
        <f t="shared" si="63"/>
        <v>0.6</v>
      </c>
      <c r="S815" s="536">
        <f t="shared" si="65"/>
        <v>11</v>
      </c>
      <c r="T815" s="536"/>
      <c r="U815" s="537">
        <f t="shared" si="66"/>
        <v>5.1999999999999993</v>
      </c>
    </row>
    <row r="816" spans="1:21" ht="10.199999999999999" x14ac:dyDescent="0.2">
      <c r="A816" s="986" t="s">
        <v>523</v>
      </c>
      <c r="B816" s="987">
        <v>1945</v>
      </c>
      <c r="C816" s="987">
        <v>5</v>
      </c>
      <c r="D816" s="988" t="s">
        <v>4032</v>
      </c>
      <c r="E816" s="989"/>
      <c r="F816" s="990" t="s">
        <v>8725</v>
      </c>
      <c r="G816" s="668">
        <v>0.6</v>
      </c>
      <c r="H816" s="965">
        <v>0.4</v>
      </c>
      <c r="I816" s="956">
        <v>0.6</v>
      </c>
      <c r="J816" s="1051">
        <v>2</v>
      </c>
      <c r="K816" s="651"/>
      <c r="L816" s="869">
        <f t="shared" si="64"/>
        <v>1.2</v>
      </c>
      <c r="M816" s="440">
        <v>6</v>
      </c>
      <c r="N816" s="579"/>
      <c r="O816" s="861">
        <f t="shared" si="62"/>
        <v>2.4000000000000004</v>
      </c>
      <c r="P816" s="577"/>
      <c r="Q816" s="652"/>
      <c r="R816" s="862">
        <f t="shared" si="63"/>
        <v>0</v>
      </c>
      <c r="S816" s="536">
        <f t="shared" si="65"/>
        <v>8</v>
      </c>
      <c r="T816" s="536"/>
      <c r="U816" s="537">
        <f t="shared" si="66"/>
        <v>3.6000000000000005</v>
      </c>
    </row>
    <row r="817" spans="1:21" ht="10.199999999999999" x14ac:dyDescent="0.2">
      <c r="A817" s="986" t="s">
        <v>524</v>
      </c>
      <c r="B817" s="987">
        <v>1945</v>
      </c>
      <c r="C817" s="987">
        <v>5</v>
      </c>
      <c r="D817" s="988" t="s">
        <v>4033</v>
      </c>
      <c r="E817" s="989"/>
      <c r="F817" s="990" t="s">
        <v>8726</v>
      </c>
      <c r="G817" s="668">
        <v>0.6</v>
      </c>
      <c r="H817" s="965">
        <v>0.4</v>
      </c>
      <c r="I817" s="956">
        <v>0.6</v>
      </c>
      <c r="J817" s="1051">
        <v>1</v>
      </c>
      <c r="K817" s="651"/>
      <c r="L817" s="869">
        <f t="shared" si="64"/>
        <v>0.6</v>
      </c>
      <c r="M817" s="440">
        <v>5</v>
      </c>
      <c r="N817" s="579"/>
      <c r="O817" s="861">
        <f t="shared" si="62"/>
        <v>2</v>
      </c>
      <c r="P817" s="577"/>
      <c r="Q817" s="652"/>
      <c r="R817" s="862">
        <f t="shared" si="63"/>
        <v>0</v>
      </c>
      <c r="S817" s="536">
        <f t="shared" si="65"/>
        <v>6</v>
      </c>
      <c r="T817" s="536"/>
      <c r="U817" s="537">
        <f t="shared" si="66"/>
        <v>2.6</v>
      </c>
    </row>
    <row r="818" spans="1:21" ht="10.199999999999999" x14ac:dyDescent="0.2">
      <c r="A818" s="986" t="s">
        <v>525</v>
      </c>
      <c r="B818" s="987">
        <v>1946</v>
      </c>
      <c r="C818" s="987">
        <v>5</v>
      </c>
      <c r="D818" s="988" t="s">
        <v>3981</v>
      </c>
      <c r="E818" s="989"/>
      <c r="F818" s="990" t="s">
        <v>8727</v>
      </c>
      <c r="G818" s="668">
        <v>0.4</v>
      </c>
      <c r="H818" s="965">
        <v>0.3</v>
      </c>
      <c r="I818" s="956">
        <v>0.4</v>
      </c>
      <c r="J818" s="1051">
        <v>1</v>
      </c>
      <c r="K818" s="651"/>
      <c r="L818" s="869">
        <f t="shared" si="64"/>
        <v>0.4</v>
      </c>
      <c r="M818" s="440">
        <v>4</v>
      </c>
      <c r="N818" s="579"/>
      <c r="O818" s="861">
        <f t="shared" si="62"/>
        <v>1.2</v>
      </c>
      <c r="P818" s="1049">
        <v>1</v>
      </c>
      <c r="Q818" s="652"/>
      <c r="R818" s="862">
        <f t="shared" si="63"/>
        <v>0.4</v>
      </c>
      <c r="S818" s="536">
        <f t="shared" si="65"/>
        <v>6</v>
      </c>
      <c r="T818" s="536"/>
      <c r="U818" s="537">
        <f t="shared" si="66"/>
        <v>2</v>
      </c>
    </row>
    <row r="819" spans="1:21" ht="10.199999999999999" x14ac:dyDescent="0.2">
      <c r="A819" s="986" t="s">
        <v>526</v>
      </c>
      <c r="B819" s="987">
        <v>1946</v>
      </c>
      <c r="C819" s="987">
        <v>5</v>
      </c>
      <c r="D819" s="988" t="s">
        <v>3981</v>
      </c>
      <c r="E819" s="989"/>
      <c r="F819" s="990" t="s">
        <v>8728</v>
      </c>
      <c r="G819" s="668">
        <v>0.4</v>
      </c>
      <c r="H819" s="965">
        <v>0.3</v>
      </c>
      <c r="I819" s="956">
        <v>0.4</v>
      </c>
      <c r="J819" s="1051">
        <v>2</v>
      </c>
      <c r="K819" s="651"/>
      <c r="L819" s="869">
        <f t="shared" si="64"/>
        <v>0.8</v>
      </c>
      <c r="M819" s="440">
        <v>5</v>
      </c>
      <c r="N819" s="579"/>
      <c r="O819" s="861">
        <f t="shared" si="62"/>
        <v>1.5</v>
      </c>
      <c r="P819" s="1049">
        <v>1</v>
      </c>
      <c r="Q819" s="652"/>
      <c r="R819" s="862">
        <f t="shared" si="63"/>
        <v>0.4</v>
      </c>
      <c r="S819" s="536">
        <f t="shared" si="65"/>
        <v>8</v>
      </c>
      <c r="T819" s="536"/>
      <c r="U819" s="537">
        <f t="shared" si="66"/>
        <v>2.6999999999999997</v>
      </c>
    </row>
    <row r="820" spans="1:21" ht="10.199999999999999" x14ac:dyDescent="0.2">
      <c r="A820" s="986" t="s">
        <v>527</v>
      </c>
      <c r="B820" s="987">
        <v>1946</v>
      </c>
      <c r="C820" s="987">
        <v>5</v>
      </c>
      <c r="D820" s="988" t="s">
        <v>3846</v>
      </c>
      <c r="E820" s="989" t="s">
        <v>3813</v>
      </c>
      <c r="F820" s="990" t="s">
        <v>8729</v>
      </c>
      <c r="G820" s="668">
        <v>0.3</v>
      </c>
      <c r="H820" s="965">
        <v>0.2</v>
      </c>
      <c r="I820" s="956">
        <v>0.3</v>
      </c>
      <c r="J820" s="578"/>
      <c r="K820" s="651"/>
      <c r="L820" s="869">
        <f t="shared" si="64"/>
        <v>0</v>
      </c>
      <c r="M820" s="440">
        <v>3</v>
      </c>
      <c r="N820" s="579"/>
      <c r="O820" s="861">
        <f t="shared" si="62"/>
        <v>0.60000000000000009</v>
      </c>
      <c r="P820" s="1049">
        <v>2</v>
      </c>
      <c r="Q820" s="652"/>
      <c r="R820" s="862">
        <f t="shared" si="63"/>
        <v>0.6</v>
      </c>
      <c r="S820" s="536">
        <f t="shared" si="65"/>
        <v>5</v>
      </c>
      <c r="T820" s="536"/>
      <c r="U820" s="537">
        <f t="shared" si="66"/>
        <v>1.2000000000000002</v>
      </c>
    </row>
    <row r="821" spans="1:21" ht="10.199999999999999" x14ac:dyDescent="0.2">
      <c r="A821" s="986" t="s">
        <v>528</v>
      </c>
      <c r="B821" s="987">
        <v>1946</v>
      </c>
      <c r="C821" s="987">
        <v>5</v>
      </c>
      <c r="D821" s="988" t="s">
        <v>4009</v>
      </c>
      <c r="E821" s="989"/>
      <c r="F821" s="990" t="s">
        <v>8730</v>
      </c>
      <c r="G821" s="668">
        <v>0.5</v>
      </c>
      <c r="H821" s="965">
        <v>0.3</v>
      </c>
      <c r="I821" s="956">
        <v>0.4</v>
      </c>
      <c r="J821" s="1051">
        <v>2</v>
      </c>
      <c r="K821" s="651"/>
      <c r="L821" s="869">
        <f t="shared" si="64"/>
        <v>1</v>
      </c>
      <c r="M821" s="440">
        <v>4</v>
      </c>
      <c r="N821" s="579"/>
      <c r="O821" s="861">
        <f t="shared" si="62"/>
        <v>1.2</v>
      </c>
      <c r="P821" s="577"/>
      <c r="Q821" s="652"/>
      <c r="R821" s="862">
        <f t="shared" si="63"/>
        <v>0</v>
      </c>
      <c r="S821" s="536">
        <f t="shared" si="65"/>
        <v>6</v>
      </c>
      <c r="T821" s="536"/>
      <c r="U821" s="537">
        <f t="shared" si="66"/>
        <v>2.2000000000000002</v>
      </c>
    </row>
    <row r="822" spans="1:21" ht="10.199999999999999" x14ac:dyDescent="0.2">
      <c r="A822" s="986" t="s">
        <v>529</v>
      </c>
      <c r="B822" s="987">
        <v>1946</v>
      </c>
      <c r="C822" s="987">
        <v>5</v>
      </c>
      <c r="D822" s="988" t="s">
        <v>3981</v>
      </c>
      <c r="E822" s="989"/>
      <c r="F822" s="990" t="s">
        <v>8731</v>
      </c>
      <c r="G822" s="668">
        <v>0.9</v>
      </c>
      <c r="H822" s="965">
        <v>0.7</v>
      </c>
      <c r="I822" s="956">
        <v>1</v>
      </c>
      <c r="J822" s="1051">
        <v>3</v>
      </c>
      <c r="K822" s="651"/>
      <c r="L822" s="869">
        <f t="shared" si="64"/>
        <v>2.7</v>
      </c>
      <c r="M822" s="440">
        <v>4</v>
      </c>
      <c r="N822" s="579"/>
      <c r="O822" s="861">
        <f t="shared" si="62"/>
        <v>2.8</v>
      </c>
      <c r="P822" s="577"/>
      <c r="Q822" s="652"/>
      <c r="R822" s="862">
        <f t="shared" si="63"/>
        <v>0</v>
      </c>
      <c r="S822" s="536">
        <f t="shared" si="65"/>
        <v>7</v>
      </c>
      <c r="T822" s="536"/>
      <c r="U822" s="537">
        <f t="shared" si="66"/>
        <v>5.5</v>
      </c>
    </row>
    <row r="823" spans="1:21" ht="10.199999999999999" x14ac:dyDescent="0.2">
      <c r="A823" s="986" t="s">
        <v>530</v>
      </c>
      <c r="B823" s="987">
        <v>1946</v>
      </c>
      <c r="C823" s="987">
        <v>5</v>
      </c>
      <c r="D823" s="988" t="s">
        <v>3981</v>
      </c>
      <c r="E823" s="989"/>
      <c r="F823" s="990" t="s">
        <v>8732</v>
      </c>
      <c r="G823" s="668">
        <v>0.6</v>
      </c>
      <c r="H823" s="965">
        <v>0.3</v>
      </c>
      <c r="I823" s="956">
        <v>0.5</v>
      </c>
      <c r="J823" s="1051">
        <v>1</v>
      </c>
      <c r="K823" s="651"/>
      <c r="L823" s="869">
        <f t="shared" si="64"/>
        <v>0.6</v>
      </c>
      <c r="M823" s="440">
        <v>3</v>
      </c>
      <c r="N823" s="579"/>
      <c r="O823" s="861">
        <f t="shared" si="62"/>
        <v>0.89999999999999991</v>
      </c>
      <c r="P823" s="577"/>
      <c r="Q823" s="652"/>
      <c r="R823" s="862">
        <f t="shared" si="63"/>
        <v>0</v>
      </c>
      <c r="S823" s="536">
        <f t="shared" si="65"/>
        <v>4</v>
      </c>
      <c r="T823" s="536"/>
      <c r="U823" s="537">
        <f t="shared" si="66"/>
        <v>1.5</v>
      </c>
    </row>
    <row r="824" spans="1:21" ht="10.199999999999999" x14ac:dyDescent="0.2">
      <c r="A824" s="986" t="s">
        <v>531</v>
      </c>
      <c r="B824" s="987">
        <v>1946</v>
      </c>
      <c r="C824" s="987">
        <v>5</v>
      </c>
      <c r="D824" s="988" t="s">
        <v>4034</v>
      </c>
      <c r="E824" s="989"/>
      <c r="F824" s="990" t="s">
        <v>8733</v>
      </c>
      <c r="G824" s="668">
        <v>0.7</v>
      </c>
      <c r="H824" s="965">
        <v>0.5</v>
      </c>
      <c r="I824" s="956">
        <v>0.7</v>
      </c>
      <c r="J824" s="1051">
        <v>2</v>
      </c>
      <c r="K824" s="651"/>
      <c r="L824" s="869">
        <f t="shared" si="64"/>
        <v>1.4</v>
      </c>
      <c r="M824" s="440">
        <v>2</v>
      </c>
      <c r="N824" s="579"/>
      <c r="O824" s="861">
        <f t="shared" si="62"/>
        <v>1</v>
      </c>
      <c r="P824" s="577"/>
      <c r="Q824" s="652"/>
      <c r="R824" s="862">
        <f t="shared" si="63"/>
        <v>0</v>
      </c>
      <c r="S824" s="536">
        <f t="shared" si="65"/>
        <v>4</v>
      </c>
      <c r="T824" s="536"/>
      <c r="U824" s="537">
        <f t="shared" si="66"/>
        <v>2.4</v>
      </c>
    </row>
    <row r="825" spans="1:21" ht="10.199999999999999" x14ac:dyDescent="0.2">
      <c r="A825" s="986" t="s">
        <v>532</v>
      </c>
      <c r="B825" s="987">
        <v>1946</v>
      </c>
      <c r="C825" s="987">
        <v>5</v>
      </c>
      <c r="D825" s="988" t="s">
        <v>3839</v>
      </c>
      <c r="E825" s="989"/>
      <c r="F825" s="990" t="s">
        <v>8734</v>
      </c>
      <c r="G825" s="668">
        <v>0.2</v>
      </c>
      <c r="H825" s="965">
        <v>0.2</v>
      </c>
      <c r="I825" s="956">
        <v>0.15</v>
      </c>
      <c r="J825" s="1051">
        <v>2</v>
      </c>
      <c r="K825" s="651"/>
      <c r="L825" s="869">
        <f t="shared" si="64"/>
        <v>0.4</v>
      </c>
      <c r="M825" s="440">
        <v>1</v>
      </c>
      <c r="N825" s="579"/>
      <c r="O825" s="861">
        <f t="shared" si="62"/>
        <v>0.2</v>
      </c>
      <c r="P825" s="1049">
        <v>9</v>
      </c>
      <c r="Q825" s="652"/>
      <c r="R825" s="862">
        <f t="shared" si="63"/>
        <v>1.3499999999999999</v>
      </c>
      <c r="S825" s="536">
        <f t="shared" si="65"/>
        <v>12</v>
      </c>
      <c r="T825" s="536"/>
      <c r="U825" s="537">
        <f t="shared" si="66"/>
        <v>1.95</v>
      </c>
    </row>
    <row r="826" spans="1:21" ht="10.199999999999999" x14ac:dyDescent="0.2">
      <c r="A826" s="986" t="s">
        <v>533</v>
      </c>
      <c r="B826" s="987">
        <v>1946</v>
      </c>
      <c r="C826" s="987">
        <v>5</v>
      </c>
      <c r="D826" s="988" t="s">
        <v>3854</v>
      </c>
      <c r="E826" s="989"/>
      <c r="F826" s="990" t="s">
        <v>8735</v>
      </c>
      <c r="G826" s="668">
        <v>0.2</v>
      </c>
      <c r="H826" s="965">
        <v>0.2</v>
      </c>
      <c r="I826" s="956">
        <v>0.15</v>
      </c>
      <c r="J826" s="578"/>
      <c r="K826" s="651"/>
      <c r="L826" s="869">
        <f t="shared" si="64"/>
        <v>0</v>
      </c>
      <c r="M826" s="440">
        <v>1</v>
      </c>
      <c r="N826" s="579"/>
      <c r="O826" s="861">
        <f t="shared" si="62"/>
        <v>0.2</v>
      </c>
      <c r="P826" s="1049">
        <v>9</v>
      </c>
      <c r="Q826" s="652"/>
      <c r="R826" s="862">
        <f t="shared" si="63"/>
        <v>1.3499999999999999</v>
      </c>
      <c r="S826" s="536">
        <f t="shared" si="65"/>
        <v>10</v>
      </c>
      <c r="T826" s="536"/>
      <c r="U826" s="537">
        <f t="shared" si="66"/>
        <v>1.5499999999999998</v>
      </c>
    </row>
    <row r="827" spans="1:21" ht="10.199999999999999" x14ac:dyDescent="0.2">
      <c r="A827" s="986" t="s">
        <v>534</v>
      </c>
      <c r="B827" s="987">
        <v>1946</v>
      </c>
      <c r="C827" s="987">
        <v>5</v>
      </c>
      <c r="D827" s="988" t="s">
        <v>3858</v>
      </c>
      <c r="E827" s="989"/>
      <c r="F827" s="990" t="s">
        <v>8736</v>
      </c>
      <c r="G827" s="668">
        <v>0.2</v>
      </c>
      <c r="H827" s="965">
        <v>0.2</v>
      </c>
      <c r="I827" s="956">
        <v>0.15</v>
      </c>
      <c r="J827" s="1051">
        <v>1</v>
      </c>
      <c r="K827" s="651"/>
      <c r="L827" s="869">
        <f t="shared" si="64"/>
        <v>0.2</v>
      </c>
      <c r="M827" s="440">
        <v>1</v>
      </c>
      <c r="N827" s="579"/>
      <c r="O827" s="861">
        <f t="shared" si="62"/>
        <v>0.2</v>
      </c>
      <c r="P827" s="1049">
        <v>9</v>
      </c>
      <c r="Q827" s="652"/>
      <c r="R827" s="862">
        <f t="shared" si="63"/>
        <v>1.3499999999999999</v>
      </c>
      <c r="S827" s="536">
        <f t="shared" si="65"/>
        <v>11</v>
      </c>
      <c r="T827" s="536"/>
      <c r="U827" s="537">
        <f t="shared" si="66"/>
        <v>1.75</v>
      </c>
    </row>
    <row r="828" spans="1:21" ht="10.199999999999999" x14ac:dyDescent="0.2">
      <c r="A828" s="986" t="s">
        <v>535</v>
      </c>
      <c r="B828" s="987">
        <v>1946</v>
      </c>
      <c r="C828" s="987">
        <v>5</v>
      </c>
      <c r="D828" s="988" t="s">
        <v>3860</v>
      </c>
      <c r="E828" s="989"/>
      <c r="F828" s="990" t="s">
        <v>8737</v>
      </c>
      <c r="G828" s="668">
        <v>0.2</v>
      </c>
      <c r="H828" s="965">
        <v>0.2</v>
      </c>
      <c r="I828" s="956">
        <v>0.15</v>
      </c>
      <c r="J828" s="578"/>
      <c r="K828" s="651"/>
      <c r="L828" s="869">
        <f t="shared" si="64"/>
        <v>0</v>
      </c>
      <c r="M828" s="440">
        <v>1</v>
      </c>
      <c r="N828" s="579"/>
      <c r="O828" s="861">
        <f t="shared" si="62"/>
        <v>0.2</v>
      </c>
      <c r="P828" s="1049">
        <v>9</v>
      </c>
      <c r="Q828" s="652"/>
      <c r="R828" s="862">
        <f t="shared" si="63"/>
        <v>1.3499999999999999</v>
      </c>
      <c r="S828" s="536">
        <f t="shared" si="65"/>
        <v>10</v>
      </c>
      <c r="T828" s="536"/>
      <c r="U828" s="537">
        <f t="shared" si="66"/>
        <v>1.5499999999999998</v>
      </c>
    </row>
    <row r="829" spans="1:21" ht="10.199999999999999" x14ac:dyDescent="0.2">
      <c r="A829" s="986" t="s">
        <v>536</v>
      </c>
      <c r="B829" s="987">
        <v>1946</v>
      </c>
      <c r="C829" s="987">
        <v>5</v>
      </c>
      <c r="D829" s="988" t="s">
        <v>3848</v>
      </c>
      <c r="E829" s="989"/>
      <c r="F829" s="990" t="s">
        <v>8738</v>
      </c>
      <c r="G829" s="668">
        <v>0.4</v>
      </c>
      <c r="H829" s="965">
        <v>0.3</v>
      </c>
      <c r="I829" s="956">
        <v>0.3</v>
      </c>
      <c r="J829" s="1051">
        <v>2</v>
      </c>
      <c r="K829" s="651"/>
      <c r="L829" s="869">
        <f t="shared" si="64"/>
        <v>0.8</v>
      </c>
      <c r="M829" s="440">
        <v>4</v>
      </c>
      <c r="N829" s="579"/>
      <c r="O829" s="861">
        <f t="shared" si="62"/>
        <v>1.2</v>
      </c>
      <c r="P829" s="1049">
        <v>9</v>
      </c>
      <c r="Q829" s="652"/>
      <c r="R829" s="862">
        <f t="shared" si="63"/>
        <v>2.6999999999999997</v>
      </c>
      <c r="S829" s="536">
        <f t="shared" si="65"/>
        <v>15</v>
      </c>
      <c r="T829" s="536"/>
      <c r="U829" s="537">
        <f t="shared" si="66"/>
        <v>4.6999999999999993</v>
      </c>
    </row>
    <row r="830" spans="1:21" ht="10.199999999999999" x14ac:dyDescent="0.2">
      <c r="A830" s="986" t="s">
        <v>537</v>
      </c>
      <c r="B830" s="987">
        <v>1946</v>
      </c>
      <c r="C830" s="987">
        <v>5</v>
      </c>
      <c r="D830" s="988" t="s">
        <v>3883</v>
      </c>
      <c r="E830" s="989" t="s">
        <v>3812</v>
      </c>
      <c r="F830" s="990" t="s">
        <v>8739</v>
      </c>
      <c r="G830" s="668">
        <v>0.7</v>
      </c>
      <c r="H830" s="965">
        <v>0.5</v>
      </c>
      <c r="I830" s="956">
        <v>0.2</v>
      </c>
      <c r="J830" s="1051">
        <v>2</v>
      </c>
      <c r="K830" s="651"/>
      <c r="L830" s="869">
        <f t="shared" si="64"/>
        <v>1.4</v>
      </c>
      <c r="M830" s="440">
        <v>2</v>
      </c>
      <c r="N830" s="579"/>
      <c r="O830" s="861">
        <f t="shared" si="62"/>
        <v>1</v>
      </c>
      <c r="P830" s="1049">
        <v>9</v>
      </c>
      <c r="Q830" s="652"/>
      <c r="R830" s="862">
        <f t="shared" si="63"/>
        <v>1.8</v>
      </c>
      <c r="S830" s="536">
        <f t="shared" si="65"/>
        <v>13</v>
      </c>
      <c r="T830" s="536"/>
      <c r="U830" s="537">
        <f t="shared" si="66"/>
        <v>4.2</v>
      </c>
    </row>
    <row r="831" spans="1:21" ht="10.199999999999999" x14ac:dyDescent="0.2">
      <c r="A831" s="986" t="s">
        <v>538</v>
      </c>
      <c r="B831" s="987">
        <v>1946</v>
      </c>
      <c r="C831" s="987">
        <v>5</v>
      </c>
      <c r="D831" s="988" t="s">
        <v>3846</v>
      </c>
      <c r="E831" s="989"/>
      <c r="F831" s="990" t="s">
        <v>8740</v>
      </c>
      <c r="G831" s="668">
        <v>0.3</v>
      </c>
      <c r="H831" s="965">
        <v>0.2</v>
      </c>
      <c r="I831" s="956">
        <v>0.2</v>
      </c>
      <c r="J831" s="1051">
        <v>4</v>
      </c>
      <c r="K831" s="651"/>
      <c r="L831" s="869">
        <f t="shared" si="64"/>
        <v>1.2</v>
      </c>
      <c r="M831" s="440">
        <v>7</v>
      </c>
      <c r="N831" s="579"/>
      <c r="O831" s="861">
        <f t="shared" si="62"/>
        <v>1.4000000000000001</v>
      </c>
      <c r="P831" s="1049">
        <v>9</v>
      </c>
      <c r="Q831" s="652"/>
      <c r="R831" s="862">
        <f t="shared" si="63"/>
        <v>1.8</v>
      </c>
      <c r="S831" s="536">
        <f t="shared" si="65"/>
        <v>20</v>
      </c>
      <c r="T831" s="536"/>
      <c r="U831" s="537">
        <f t="shared" si="66"/>
        <v>4.4000000000000004</v>
      </c>
    </row>
    <row r="832" spans="1:21" ht="10.199999999999999" x14ac:dyDescent="0.2">
      <c r="A832" s="986" t="s">
        <v>539</v>
      </c>
      <c r="B832" s="987">
        <v>1946</v>
      </c>
      <c r="C832" s="987">
        <v>5</v>
      </c>
      <c r="D832" s="988" t="s">
        <v>3883</v>
      </c>
      <c r="E832" s="989"/>
      <c r="F832" s="990" t="s">
        <v>8740</v>
      </c>
      <c r="G832" s="668">
        <v>0.7</v>
      </c>
      <c r="H832" s="965">
        <v>0.5</v>
      </c>
      <c r="I832" s="956">
        <v>0.2</v>
      </c>
      <c r="J832" s="1051">
        <v>1</v>
      </c>
      <c r="K832" s="651"/>
      <c r="L832" s="869">
        <f t="shared" si="64"/>
        <v>0.7</v>
      </c>
      <c r="M832" s="440">
        <v>4</v>
      </c>
      <c r="N832" s="579"/>
      <c r="O832" s="861">
        <f t="shared" si="62"/>
        <v>2</v>
      </c>
      <c r="P832" s="1049">
        <v>9</v>
      </c>
      <c r="Q832" s="652"/>
      <c r="R832" s="862">
        <f t="shared" si="63"/>
        <v>1.8</v>
      </c>
      <c r="S832" s="536">
        <f t="shared" si="65"/>
        <v>14</v>
      </c>
      <c r="T832" s="536"/>
      <c r="U832" s="537">
        <f t="shared" si="66"/>
        <v>4.5</v>
      </c>
    </row>
    <row r="833" spans="1:21" ht="10.199999999999999" x14ac:dyDescent="0.2">
      <c r="A833" s="986" t="s">
        <v>540</v>
      </c>
      <c r="B833" s="987">
        <v>1946</v>
      </c>
      <c r="C833" s="987">
        <v>5</v>
      </c>
      <c r="D833" s="988" t="s">
        <v>3894</v>
      </c>
      <c r="E833" s="989"/>
      <c r="F833" s="990" t="s">
        <v>8741</v>
      </c>
      <c r="G833" s="668">
        <v>3.2</v>
      </c>
      <c r="H833" s="965">
        <v>2.5</v>
      </c>
      <c r="I833" s="956">
        <v>0.5</v>
      </c>
      <c r="J833" s="578"/>
      <c r="K833" s="651"/>
      <c r="L833" s="869">
        <f t="shared" si="64"/>
        <v>0</v>
      </c>
      <c r="M833" s="440">
        <v>2</v>
      </c>
      <c r="N833" s="579"/>
      <c r="O833" s="861">
        <f t="shared" si="62"/>
        <v>5</v>
      </c>
      <c r="P833" s="1049">
        <v>9</v>
      </c>
      <c r="Q833" s="652"/>
      <c r="R833" s="862">
        <f t="shared" si="63"/>
        <v>4.5</v>
      </c>
      <c r="S833" s="536">
        <f t="shared" si="65"/>
        <v>11</v>
      </c>
      <c r="T833" s="536"/>
      <c r="U833" s="537">
        <f t="shared" si="66"/>
        <v>9.5</v>
      </c>
    </row>
    <row r="834" spans="1:21" ht="10.199999999999999" x14ac:dyDescent="0.2">
      <c r="A834" s="986" t="s">
        <v>541</v>
      </c>
      <c r="B834" s="987">
        <v>1946</v>
      </c>
      <c r="C834" s="987">
        <v>5</v>
      </c>
      <c r="D834" s="988" t="s">
        <v>3884</v>
      </c>
      <c r="E834" s="989"/>
      <c r="F834" s="990" t="s">
        <v>8742</v>
      </c>
      <c r="G834" s="668">
        <v>1.3</v>
      </c>
      <c r="H834" s="965">
        <v>1</v>
      </c>
      <c r="I834" s="956">
        <v>0.3</v>
      </c>
      <c r="J834" s="1051">
        <v>3</v>
      </c>
      <c r="K834" s="651"/>
      <c r="L834" s="869">
        <f t="shared" si="64"/>
        <v>3.9000000000000004</v>
      </c>
      <c r="M834" s="440">
        <v>3</v>
      </c>
      <c r="N834" s="579"/>
      <c r="O834" s="861">
        <f t="shared" si="62"/>
        <v>3</v>
      </c>
      <c r="P834" s="1049">
        <v>9</v>
      </c>
      <c r="Q834" s="652"/>
      <c r="R834" s="862">
        <f t="shared" si="63"/>
        <v>2.6999999999999997</v>
      </c>
      <c r="S834" s="536">
        <f t="shared" si="65"/>
        <v>15</v>
      </c>
      <c r="T834" s="536"/>
      <c r="U834" s="537">
        <f t="shared" si="66"/>
        <v>9.6</v>
      </c>
    </row>
    <row r="835" spans="1:21" ht="10.199999999999999" x14ac:dyDescent="0.2">
      <c r="A835" s="986" t="s">
        <v>542</v>
      </c>
      <c r="B835" s="987">
        <v>1946</v>
      </c>
      <c r="C835" s="987">
        <v>5</v>
      </c>
      <c r="D835" s="988" t="s">
        <v>4028</v>
      </c>
      <c r="E835" s="990"/>
      <c r="F835" s="990" t="s">
        <v>8743</v>
      </c>
      <c r="G835" s="668">
        <v>2</v>
      </c>
      <c r="H835" s="965">
        <v>1.1000000000000001</v>
      </c>
      <c r="I835" s="956">
        <v>1.8</v>
      </c>
      <c r="J835" s="578"/>
      <c r="K835" s="651"/>
      <c r="L835" s="869">
        <f t="shared" si="64"/>
        <v>0</v>
      </c>
      <c r="M835" s="440">
        <v>3</v>
      </c>
      <c r="N835" s="579"/>
      <c r="O835" s="861">
        <f t="shared" si="62"/>
        <v>3.3000000000000003</v>
      </c>
      <c r="P835" s="577"/>
      <c r="Q835" s="652"/>
      <c r="R835" s="862">
        <f t="shared" si="63"/>
        <v>0</v>
      </c>
      <c r="S835" s="536">
        <f t="shared" si="65"/>
        <v>3</v>
      </c>
      <c r="T835" s="536"/>
      <c r="U835" s="537">
        <f t="shared" si="66"/>
        <v>3.3000000000000003</v>
      </c>
    </row>
    <row r="836" spans="1:21" ht="10.199999999999999" x14ac:dyDescent="0.2">
      <c r="A836" s="986" t="s">
        <v>543</v>
      </c>
      <c r="B836" s="987">
        <v>1946</v>
      </c>
      <c r="C836" s="987">
        <v>5</v>
      </c>
      <c r="D836" s="988" t="s">
        <v>4035</v>
      </c>
      <c r="E836" s="990"/>
      <c r="F836" s="990" t="s">
        <v>8744</v>
      </c>
      <c r="G836" s="668">
        <v>2</v>
      </c>
      <c r="H836" s="965">
        <v>1.1000000000000001</v>
      </c>
      <c r="I836" s="956">
        <v>1.8</v>
      </c>
      <c r="J836" s="578"/>
      <c r="K836" s="651"/>
      <c r="L836" s="869">
        <f t="shared" si="64"/>
        <v>0</v>
      </c>
      <c r="M836" s="440">
        <v>3</v>
      </c>
      <c r="N836" s="579"/>
      <c r="O836" s="861">
        <f t="shared" si="62"/>
        <v>3.3000000000000003</v>
      </c>
      <c r="P836" s="577"/>
      <c r="Q836" s="652"/>
      <c r="R836" s="862">
        <f t="shared" si="63"/>
        <v>0</v>
      </c>
      <c r="S836" s="536">
        <f t="shared" si="65"/>
        <v>3</v>
      </c>
      <c r="T836" s="536"/>
      <c r="U836" s="537">
        <f t="shared" si="66"/>
        <v>3.3000000000000003</v>
      </c>
    </row>
    <row r="837" spans="1:21" ht="10.199999999999999" x14ac:dyDescent="0.2">
      <c r="A837" s="986" t="s">
        <v>544</v>
      </c>
      <c r="B837" s="987">
        <v>1946</v>
      </c>
      <c r="C837" s="987">
        <v>5</v>
      </c>
      <c r="D837" s="988" t="s">
        <v>4036</v>
      </c>
      <c r="E837" s="990"/>
      <c r="F837" s="990" t="s">
        <v>12918</v>
      </c>
      <c r="G837" s="668">
        <v>2</v>
      </c>
      <c r="H837" s="965">
        <v>1.1000000000000001</v>
      </c>
      <c r="I837" s="956">
        <v>1.8</v>
      </c>
      <c r="J837" s="578"/>
      <c r="K837" s="651"/>
      <c r="L837" s="869">
        <f t="shared" si="64"/>
        <v>0</v>
      </c>
      <c r="M837" s="440">
        <v>2</v>
      </c>
      <c r="N837" s="579"/>
      <c r="O837" s="861">
        <f t="shared" ref="O837:O900" si="67">H837*M837</f>
        <v>2.2000000000000002</v>
      </c>
      <c r="P837" s="577"/>
      <c r="Q837" s="652"/>
      <c r="R837" s="862">
        <f t="shared" ref="R837:R900" si="68">I837*P837</f>
        <v>0</v>
      </c>
      <c r="S837" s="536">
        <f t="shared" si="65"/>
        <v>2</v>
      </c>
      <c r="T837" s="536"/>
      <c r="U837" s="537">
        <f t="shared" si="66"/>
        <v>2.2000000000000002</v>
      </c>
    </row>
    <row r="838" spans="1:21" ht="10.199999999999999" x14ac:dyDescent="0.2">
      <c r="A838" s="986" t="s">
        <v>545</v>
      </c>
      <c r="B838" s="987">
        <v>1946</v>
      </c>
      <c r="C838" s="987">
        <v>5</v>
      </c>
      <c r="D838" s="988" t="s">
        <v>4037</v>
      </c>
      <c r="E838" s="990"/>
      <c r="F838" s="990" t="s">
        <v>8745</v>
      </c>
      <c r="G838" s="668">
        <v>3</v>
      </c>
      <c r="H838" s="965">
        <v>1.8</v>
      </c>
      <c r="I838" s="956">
        <v>2.4</v>
      </c>
      <c r="J838" s="1051">
        <v>1</v>
      </c>
      <c r="K838" s="651"/>
      <c r="L838" s="869">
        <f t="shared" ref="L838:L901" si="69">G838*J838</f>
        <v>3</v>
      </c>
      <c r="M838" s="440">
        <v>2</v>
      </c>
      <c r="N838" s="579"/>
      <c r="O838" s="861">
        <f t="shared" si="67"/>
        <v>3.6</v>
      </c>
      <c r="P838" s="577"/>
      <c r="Q838" s="652"/>
      <c r="R838" s="862">
        <f t="shared" si="68"/>
        <v>0</v>
      </c>
      <c r="S838" s="536">
        <f t="shared" ref="S838:S901" si="70">J838+M838+P838</f>
        <v>3</v>
      </c>
      <c r="T838" s="536"/>
      <c r="U838" s="537">
        <f t="shared" ref="U838:U901" si="71">L838+O838+R838</f>
        <v>6.6</v>
      </c>
    </row>
    <row r="839" spans="1:21" ht="10.199999999999999" x14ac:dyDescent="0.2">
      <c r="A839" s="986" t="s">
        <v>546</v>
      </c>
      <c r="B839" s="987">
        <v>1946</v>
      </c>
      <c r="C839" s="987">
        <v>5</v>
      </c>
      <c r="D839" s="988" t="s">
        <v>4038</v>
      </c>
      <c r="E839" s="990"/>
      <c r="F839" s="990" t="s">
        <v>8746</v>
      </c>
      <c r="G839" s="668">
        <v>2</v>
      </c>
      <c r="H839" s="965">
        <v>1.1000000000000001</v>
      </c>
      <c r="I839" s="956">
        <v>1.8</v>
      </c>
      <c r="J839" s="578"/>
      <c r="K839" s="651"/>
      <c r="L839" s="869">
        <f t="shared" si="69"/>
        <v>0</v>
      </c>
      <c r="M839" s="440">
        <v>2</v>
      </c>
      <c r="N839" s="579"/>
      <c r="O839" s="861">
        <f t="shared" si="67"/>
        <v>2.2000000000000002</v>
      </c>
      <c r="P839" s="577"/>
      <c r="Q839" s="652"/>
      <c r="R839" s="862">
        <f t="shared" si="68"/>
        <v>0</v>
      </c>
      <c r="S839" s="536">
        <f t="shared" si="70"/>
        <v>2</v>
      </c>
      <c r="T839" s="536"/>
      <c r="U839" s="537">
        <f t="shared" si="71"/>
        <v>2.2000000000000002</v>
      </c>
    </row>
    <row r="840" spans="1:21" ht="10.199999999999999" x14ac:dyDescent="0.2">
      <c r="A840" s="986" t="s">
        <v>547</v>
      </c>
      <c r="B840" s="987">
        <v>1946</v>
      </c>
      <c r="C840" s="987">
        <v>5</v>
      </c>
      <c r="D840" s="988" t="s">
        <v>4039</v>
      </c>
      <c r="E840" s="990"/>
      <c r="F840" s="990" t="s">
        <v>8747</v>
      </c>
      <c r="G840" s="668">
        <v>3</v>
      </c>
      <c r="H840" s="965">
        <v>1.8</v>
      </c>
      <c r="I840" s="956">
        <v>2.4</v>
      </c>
      <c r="J840" s="578"/>
      <c r="K840" s="651"/>
      <c r="L840" s="869">
        <f t="shared" si="69"/>
        <v>0</v>
      </c>
      <c r="M840" s="440">
        <v>2</v>
      </c>
      <c r="N840" s="579"/>
      <c r="O840" s="861">
        <f t="shared" si="67"/>
        <v>3.6</v>
      </c>
      <c r="P840" s="577"/>
      <c r="Q840" s="652"/>
      <c r="R840" s="862">
        <f t="shared" si="68"/>
        <v>0</v>
      </c>
      <c r="S840" s="536">
        <f t="shared" si="70"/>
        <v>2</v>
      </c>
      <c r="T840" s="536"/>
      <c r="U840" s="537">
        <f t="shared" si="71"/>
        <v>3.6</v>
      </c>
    </row>
    <row r="841" spans="1:21" ht="10.199999999999999" x14ac:dyDescent="0.2">
      <c r="A841" s="986" t="s">
        <v>548</v>
      </c>
      <c r="B841" s="987">
        <v>1946</v>
      </c>
      <c r="C841" s="987">
        <v>5</v>
      </c>
      <c r="D841" s="988" t="s">
        <v>3883</v>
      </c>
      <c r="E841" s="990"/>
      <c r="F841" s="990" t="s">
        <v>8748</v>
      </c>
      <c r="G841" s="668">
        <v>0.7</v>
      </c>
      <c r="H841" s="965">
        <v>0.5</v>
      </c>
      <c r="I841" s="956">
        <v>0.2</v>
      </c>
      <c r="J841" s="1051">
        <v>1</v>
      </c>
      <c r="K841" s="651"/>
      <c r="L841" s="869">
        <f t="shared" si="69"/>
        <v>0.7</v>
      </c>
      <c r="M841" s="440">
        <v>3</v>
      </c>
      <c r="N841" s="579"/>
      <c r="O841" s="861">
        <f t="shared" si="67"/>
        <v>1.5</v>
      </c>
      <c r="P841" s="1049">
        <v>6</v>
      </c>
      <c r="Q841" s="652"/>
      <c r="R841" s="862">
        <f t="shared" si="68"/>
        <v>1.2000000000000002</v>
      </c>
      <c r="S841" s="536">
        <f t="shared" si="70"/>
        <v>10</v>
      </c>
      <c r="T841" s="536"/>
      <c r="U841" s="537">
        <f t="shared" si="71"/>
        <v>3.4000000000000004</v>
      </c>
    </row>
    <row r="842" spans="1:21" ht="10.199999999999999" x14ac:dyDescent="0.2">
      <c r="A842" s="986" t="s">
        <v>549</v>
      </c>
      <c r="B842" s="987">
        <v>1947</v>
      </c>
      <c r="C842" s="987">
        <v>5</v>
      </c>
      <c r="D842" s="988" t="s">
        <v>3867</v>
      </c>
      <c r="E842" s="990"/>
      <c r="F842" s="990" t="s">
        <v>8749</v>
      </c>
      <c r="G842" s="668">
        <v>1.3</v>
      </c>
      <c r="H842" s="965">
        <v>1</v>
      </c>
      <c r="I842" s="956">
        <v>1.1000000000000001</v>
      </c>
      <c r="J842" s="578"/>
      <c r="K842" s="651"/>
      <c r="L842" s="869">
        <f t="shared" si="69"/>
        <v>0</v>
      </c>
      <c r="M842" s="440">
        <v>3</v>
      </c>
      <c r="N842" s="579"/>
      <c r="O842" s="861">
        <f t="shared" si="67"/>
        <v>3</v>
      </c>
      <c r="P842" s="577"/>
      <c r="Q842" s="652"/>
      <c r="R842" s="862">
        <f t="shared" si="68"/>
        <v>0</v>
      </c>
      <c r="S842" s="536">
        <f t="shared" si="70"/>
        <v>3</v>
      </c>
      <c r="T842" s="536"/>
      <c r="U842" s="537">
        <f t="shared" si="71"/>
        <v>3</v>
      </c>
    </row>
    <row r="843" spans="1:21" ht="10.199999999999999" x14ac:dyDescent="0.2">
      <c r="A843" s="986" t="s">
        <v>550</v>
      </c>
      <c r="B843" s="987">
        <v>1947</v>
      </c>
      <c r="C843" s="987">
        <v>5</v>
      </c>
      <c r="D843" s="988" t="s">
        <v>4034</v>
      </c>
      <c r="E843" s="990"/>
      <c r="F843" s="990" t="s">
        <v>8750</v>
      </c>
      <c r="G843" s="668">
        <v>3.5</v>
      </c>
      <c r="H843" s="965">
        <v>2</v>
      </c>
      <c r="I843" s="956">
        <v>3</v>
      </c>
      <c r="J843" s="578"/>
      <c r="K843" s="651"/>
      <c r="L843" s="869">
        <f t="shared" si="69"/>
        <v>0</v>
      </c>
      <c r="M843" s="440">
        <v>4</v>
      </c>
      <c r="N843" s="579"/>
      <c r="O843" s="861">
        <f t="shared" si="67"/>
        <v>8</v>
      </c>
      <c r="P843" s="577"/>
      <c r="Q843" s="652"/>
      <c r="R843" s="862">
        <f t="shared" si="68"/>
        <v>0</v>
      </c>
      <c r="S843" s="536">
        <f t="shared" si="70"/>
        <v>4</v>
      </c>
      <c r="T843" s="536"/>
      <c r="U843" s="537">
        <f t="shared" si="71"/>
        <v>8</v>
      </c>
    </row>
    <row r="844" spans="1:21" ht="10.199999999999999" x14ac:dyDescent="0.2">
      <c r="A844" s="986" t="s">
        <v>551</v>
      </c>
      <c r="B844" s="987">
        <v>1947</v>
      </c>
      <c r="C844" s="987">
        <v>5</v>
      </c>
      <c r="D844" s="988" t="s">
        <v>4036</v>
      </c>
      <c r="E844" s="990"/>
      <c r="F844" s="990" t="s">
        <v>8751</v>
      </c>
      <c r="G844" s="668">
        <v>2.1</v>
      </c>
      <c r="H844" s="965">
        <v>1</v>
      </c>
      <c r="I844" s="956">
        <v>1.8</v>
      </c>
      <c r="J844" s="1051">
        <v>1</v>
      </c>
      <c r="K844" s="651"/>
      <c r="L844" s="869">
        <f t="shared" si="69"/>
        <v>2.1</v>
      </c>
      <c r="M844" s="440">
        <v>5</v>
      </c>
      <c r="N844" s="579"/>
      <c r="O844" s="861">
        <f t="shared" si="67"/>
        <v>5</v>
      </c>
      <c r="P844" s="577"/>
      <c r="Q844" s="652"/>
      <c r="R844" s="862">
        <f t="shared" si="68"/>
        <v>0</v>
      </c>
      <c r="S844" s="536">
        <f t="shared" si="70"/>
        <v>6</v>
      </c>
      <c r="T844" s="536"/>
      <c r="U844" s="537">
        <f t="shared" si="71"/>
        <v>7.1</v>
      </c>
    </row>
    <row r="845" spans="1:21" ht="10.199999999999999" x14ac:dyDescent="0.2">
      <c r="A845" s="986" t="s">
        <v>552</v>
      </c>
      <c r="B845" s="987">
        <v>1947</v>
      </c>
      <c r="C845" s="987">
        <v>5</v>
      </c>
      <c r="D845" s="988" t="s">
        <v>4040</v>
      </c>
      <c r="E845" s="990"/>
      <c r="F845" s="990" t="s">
        <v>8752</v>
      </c>
      <c r="G845" s="668">
        <v>2.1</v>
      </c>
      <c r="H845" s="965">
        <v>1</v>
      </c>
      <c r="I845" s="956">
        <v>1.8</v>
      </c>
      <c r="J845" s="578"/>
      <c r="K845" s="651"/>
      <c r="L845" s="869">
        <f t="shared" si="69"/>
        <v>0</v>
      </c>
      <c r="M845" s="440">
        <v>4</v>
      </c>
      <c r="N845" s="579"/>
      <c r="O845" s="861">
        <f t="shared" si="67"/>
        <v>4</v>
      </c>
      <c r="P845" s="577"/>
      <c r="Q845" s="652"/>
      <c r="R845" s="862">
        <f t="shared" si="68"/>
        <v>0</v>
      </c>
      <c r="S845" s="536">
        <f t="shared" si="70"/>
        <v>4</v>
      </c>
      <c r="T845" s="536"/>
      <c r="U845" s="537">
        <f t="shared" si="71"/>
        <v>4</v>
      </c>
    </row>
    <row r="846" spans="1:21" ht="10.199999999999999" x14ac:dyDescent="0.2">
      <c r="A846" s="986" t="s">
        <v>553</v>
      </c>
      <c r="B846" s="987">
        <v>1947</v>
      </c>
      <c r="C846" s="987">
        <v>5</v>
      </c>
      <c r="D846" s="988" t="s">
        <v>4039</v>
      </c>
      <c r="E846" s="990"/>
      <c r="F846" s="990" t="s">
        <v>8753</v>
      </c>
      <c r="G846" s="668">
        <v>4</v>
      </c>
      <c r="H846" s="965">
        <v>2</v>
      </c>
      <c r="I846" s="956">
        <v>3.3</v>
      </c>
      <c r="J846" s="578"/>
      <c r="K846" s="651"/>
      <c r="L846" s="869">
        <f t="shared" si="69"/>
        <v>0</v>
      </c>
      <c r="M846" s="440">
        <v>3</v>
      </c>
      <c r="N846" s="579"/>
      <c r="O846" s="861">
        <f t="shared" si="67"/>
        <v>6</v>
      </c>
      <c r="P846" s="577"/>
      <c r="Q846" s="652"/>
      <c r="R846" s="862">
        <f t="shared" si="68"/>
        <v>0</v>
      </c>
      <c r="S846" s="536">
        <f t="shared" si="70"/>
        <v>3</v>
      </c>
      <c r="T846" s="536"/>
      <c r="U846" s="537">
        <f t="shared" si="71"/>
        <v>6</v>
      </c>
    </row>
    <row r="847" spans="1:21" ht="10.199999999999999" x14ac:dyDescent="0.2">
      <c r="A847" s="986" t="s">
        <v>554</v>
      </c>
      <c r="B847" s="987">
        <v>1947</v>
      </c>
      <c r="C847" s="987">
        <v>5</v>
      </c>
      <c r="D847" s="988" t="s">
        <v>4025</v>
      </c>
      <c r="E847" s="990"/>
      <c r="F847" s="990" t="s">
        <v>8754</v>
      </c>
      <c r="G847" s="668">
        <v>1.5</v>
      </c>
      <c r="H847" s="965">
        <v>1</v>
      </c>
      <c r="I847" s="956">
        <v>0.6</v>
      </c>
      <c r="J847" s="578"/>
      <c r="K847" s="651"/>
      <c r="L847" s="869">
        <f t="shared" si="69"/>
        <v>0</v>
      </c>
      <c r="M847" s="440">
        <v>3</v>
      </c>
      <c r="N847" s="579"/>
      <c r="O847" s="861">
        <f t="shared" si="67"/>
        <v>3</v>
      </c>
      <c r="P847" s="1049">
        <v>9</v>
      </c>
      <c r="Q847" s="652"/>
      <c r="R847" s="862">
        <f t="shared" si="68"/>
        <v>5.3999999999999995</v>
      </c>
      <c r="S847" s="536">
        <f t="shared" si="70"/>
        <v>12</v>
      </c>
      <c r="T847" s="536"/>
      <c r="U847" s="537">
        <f t="shared" si="71"/>
        <v>8.3999999999999986</v>
      </c>
    </row>
    <row r="848" spans="1:21" ht="10.199999999999999" x14ac:dyDescent="0.2">
      <c r="A848" s="986" t="s">
        <v>555</v>
      </c>
      <c r="B848" s="987">
        <v>1947</v>
      </c>
      <c r="C848" s="987">
        <v>5</v>
      </c>
      <c r="D848" s="988" t="s">
        <v>4017</v>
      </c>
      <c r="E848" s="990"/>
      <c r="F848" s="990" t="s">
        <v>8755</v>
      </c>
      <c r="G848" s="668">
        <v>4</v>
      </c>
      <c r="H848" s="965">
        <v>2</v>
      </c>
      <c r="I848" s="956">
        <v>0.4</v>
      </c>
      <c r="J848" s="578"/>
      <c r="K848" s="651"/>
      <c r="L848" s="869">
        <f t="shared" si="69"/>
        <v>0</v>
      </c>
      <c r="M848" s="440">
        <v>3</v>
      </c>
      <c r="N848" s="579"/>
      <c r="O848" s="861">
        <f t="shared" si="67"/>
        <v>6</v>
      </c>
      <c r="P848" s="1049">
        <v>9</v>
      </c>
      <c r="Q848" s="652"/>
      <c r="R848" s="862">
        <f t="shared" si="68"/>
        <v>3.6</v>
      </c>
      <c r="S848" s="536">
        <f t="shared" si="70"/>
        <v>12</v>
      </c>
      <c r="T848" s="536"/>
      <c r="U848" s="537">
        <f t="shared" si="71"/>
        <v>9.6</v>
      </c>
    </row>
    <row r="849" spans="1:21" ht="10.199999999999999" x14ac:dyDescent="0.2">
      <c r="A849" s="986" t="s">
        <v>556</v>
      </c>
      <c r="B849" s="987">
        <v>1947</v>
      </c>
      <c r="C849" s="987">
        <v>5</v>
      </c>
      <c r="D849" s="988" t="s">
        <v>4041</v>
      </c>
      <c r="E849" s="990"/>
      <c r="F849" s="990" t="s">
        <v>8756</v>
      </c>
      <c r="G849" s="668">
        <v>1.5</v>
      </c>
      <c r="H849" s="965">
        <v>0.8</v>
      </c>
      <c r="I849" s="956">
        <v>1.3</v>
      </c>
      <c r="J849" s="578"/>
      <c r="K849" s="651"/>
      <c r="L849" s="869">
        <f t="shared" si="69"/>
        <v>0</v>
      </c>
      <c r="M849" s="440">
        <v>5</v>
      </c>
      <c r="N849" s="579"/>
      <c r="O849" s="861">
        <f t="shared" si="67"/>
        <v>4</v>
      </c>
      <c r="P849" s="1049">
        <v>2</v>
      </c>
      <c r="Q849" s="652"/>
      <c r="R849" s="862">
        <f t="shared" si="68"/>
        <v>2.6</v>
      </c>
      <c r="S849" s="536">
        <f t="shared" si="70"/>
        <v>7</v>
      </c>
      <c r="T849" s="536"/>
      <c r="U849" s="537">
        <f t="shared" si="71"/>
        <v>6.6</v>
      </c>
    </row>
    <row r="850" spans="1:21" ht="10.199999999999999" x14ac:dyDescent="0.2">
      <c r="A850" s="986" t="s">
        <v>557</v>
      </c>
      <c r="B850" s="987">
        <v>1947</v>
      </c>
      <c r="C850" s="987">
        <v>5</v>
      </c>
      <c r="D850" s="988" t="s">
        <v>3907</v>
      </c>
      <c r="E850" s="990"/>
      <c r="F850" s="990" t="s">
        <v>8757</v>
      </c>
      <c r="G850" s="668">
        <v>0.5</v>
      </c>
      <c r="H850" s="965">
        <v>0.3</v>
      </c>
      <c r="I850" s="956">
        <v>0.4</v>
      </c>
      <c r="J850" s="1051">
        <v>1</v>
      </c>
      <c r="K850" s="651"/>
      <c r="L850" s="869">
        <f t="shared" si="69"/>
        <v>0.5</v>
      </c>
      <c r="M850" s="440">
        <v>3</v>
      </c>
      <c r="N850" s="579"/>
      <c r="O850" s="861">
        <f t="shared" si="67"/>
        <v>0.89999999999999991</v>
      </c>
      <c r="P850" s="577"/>
      <c r="Q850" s="652"/>
      <c r="R850" s="862">
        <f t="shared" si="68"/>
        <v>0</v>
      </c>
      <c r="S850" s="536">
        <f t="shared" si="70"/>
        <v>4</v>
      </c>
      <c r="T850" s="536"/>
      <c r="U850" s="537">
        <f t="shared" si="71"/>
        <v>1.4</v>
      </c>
    </row>
    <row r="851" spans="1:21" ht="10.199999999999999" x14ac:dyDescent="0.2">
      <c r="A851" s="986" t="s">
        <v>558</v>
      </c>
      <c r="B851" s="987">
        <v>1947</v>
      </c>
      <c r="C851" s="987">
        <v>5</v>
      </c>
      <c r="D851" s="988" t="s">
        <v>3971</v>
      </c>
      <c r="E851" s="990"/>
      <c r="F851" s="990" t="s">
        <v>8757</v>
      </c>
      <c r="G851" s="668">
        <v>0.5</v>
      </c>
      <c r="H851" s="965">
        <v>0.5</v>
      </c>
      <c r="I851" s="956">
        <v>0.4</v>
      </c>
      <c r="J851" s="1051">
        <v>1</v>
      </c>
      <c r="K851" s="651"/>
      <c r="L851" s="869">
        <f t="shared" si="69"/>
        <v>0.5</v>
      </c>
      <c r="M851" s="440">
        <v>3</v>
      </c>
      <c r="N851" s="579"/>
      <c r="O851" s="861">
        <f t="shared" si="67"/>
        <v>1.5</v>
      </c>
      <c r="P851" s="1049">
        <v>6</v>
      </c>
      <c r="Q851" s="652"/>
      <c r="R851" s="862">
        <f t="shared" si="68"/>
        <v>2.4000000000000004</v>
      </c>
      <c r="S851" s="536">
        <f t="shared" si="70"/>
        <v>10</v>
      </c>
      <c r="T851" s="536"/>
      <c r="U851" s="537">
        <f t="shared" si="71"/>
        <v>4.4000000000000004</v>
      </c>
    </row>
    <row r="852" spans="1:21" ht="10.199999999999999" x14ac:dyDescent="0.2">
      <c r="A852" s="986" t="s">
        <v>559</v>
      </c>
      <c r="B852" s="987">
        <v>1947</v>
      </c>
      <c r="C852" s="987">
        <v>5</v>
      </c>
      <c r="D852" s="988" t="s">
        <v>4025</v>
      </c>
      <c r="E852" s="990"/>
      <c r="F852" s="990" t="s">
        <v>8758</v>
      </c>
      <c r="G852" s="668">
        <v>1.5</v>
      </c>
      <c r="H852" s="965">
        <v>0.8</v>
      </c>
      <c r="I852" s="956">
        <v>1</v>
      </c>
      <c r="J852" s="1051">
        <v>1</v>
      </c>
      <c r="K852" s="651"/>
      <c r="L852" s="869">
        <f t="shared" si="69"/>
        <v>1.5</v>
      </c>
      <c r="M852" s="440">
        <v>2</v>
      </c>
      <c r="N852" s="579"/>
      <c r="O852" s="861">
        <f t="shared" si="67"/>
        <v>1.6</v>
      </c>
      <c r="P852" s="577"/>
      <c r="Q852" s="652"/>
      <c r="R852" s="862">
        <f t="shared" si="68"/>
        <v>0</v>
      </c>
      <c r="S852" s="536">
        <f t="shared" si="70"/>
        <v>3</v>
      </c>
      <c r="T852" s="536"/>
      <c r="U852" s="537">
        <f t="shared" si="71"/>
        <v>3.1</v>
      </c>
    </row>
    <row r="853" spans="1:21" ht="10.199999999999999" x14ac:dyDescent="0.2">
      <c r="A853" s="986" t="s">
        <v>560</v>
      </c>
      <c r="B853" s="987">
        <v>1947</v>
      </c>
      <c r="C853" s="987">
        <v>5</v>
      </c>
      <c r="D853" s="988" t="s">
        <v>3883</v>
      </c>
      <c r="E853" s="990"/>
      <c r="F853" s="990" t="s">
        <v>8759</v>
      </c>
      <c r="G853" s="668">
        <v>1.5</v>
      </c>
      <c r="H853" s="965">
        <v>0.8</v>
      </c>
      <c r="I853" s="956">
        <v>1.2</v>
      </c>
      <c r="J853" s="1051">
        <v>1</v>
      </c>
      <c r="K853" s="651"/>
      <c r="L853" s="869">
        <f t="shared" si="69"/>
        <v>1.5</v>
      </c>
      <c r="M853" s="440">
        <v>1</v>
      </c>
      <c r="N853" s="579"/>
      <c r="O853" s="861">
        <f t="shared" si="67"/>
        <v>0.8</v>
      </c>
      <c r="P853" s="1049">
        <v>1</v>
      </c>
      <c r="Q853" s="652"/>
      <c r="R853" s="862">
        <f t="shared" si="68"/>
        <v>1.2</v>
      </c>
      <c r="S853" s="536">
        <f t="shared" si="70"/>
        <v>3</v>
      </c>
      <c r="T853" s="536"/>
      <c r="U853" s="537">
        <f t="shared" si="71"/>
        <v>3.5</v>
      </c>
    </row>
    <row r="854" spans="1:21" ht="10.199999999999999" x14ac:dyDescent="0.2">
      <c r="A854" s="986" t="s">
        <v>561</v>
      </c>
      <c r="B854" s="987">
        <v>1947</v>
      </c>
      <c r="C854" s="987">
        <v>5</v>
      </c>
      <c r="D854" s="988" t="s">
        <v>3971</v>
      </c>
      <c r="E854" s="990"/>
      <c r="F854" s="990" t="s">
        <v>8760</v>
      </c>
      <c r="G854" s="668">
        <v>0.5</v>
      </c>
      <c r="H854" s="965">
        <v>0.3</v>
      </c>
      <c r="I854" s="956">
        <v>0.5</v>
      </c>
      <c r="J854" s="578"/>
      <c r="K854" s="651"/>
      <c r="L854" s="869">
        <f t="shared" si="69"/>
        <v>0</v>
      </c>
      <c r="M854" s="440">
        <v>5</v>
      </c>
      <c r="N854" s="579"/>
      <c r="O854" s="861">
        <f t="shared" si="67"/>
        <v>1.5</v>
      </c>
      <c r="P854" s="1049">
        <v>1</v>
      </c>
      <c r="Q854" s="652"/>
      <c r="R854" s="862">
        <f t="shared" si="68"/>
        <v>0.5</v>
      </c>
      <c r="S854" s="536">
        <f t="shared" si="70"/>
        <v>6</v>
      </c>
      <c r="T854" s="536"/>
      <c r="U854" s="537">
        <f t="shared" si="71"/>
        <v>2</v>
      </c>
    </row>
    <row r="855" spans="1:21" ht="10.199999999999999" x14ac:dyDescent="0.2">
      <c r="A855" s="986" t="s">
        <v>562</v>
      </c>
      <c r="B855" s="987">
        <v>1947</v>
      </c>
      <c r="C855" s="987">
        <v>5</v>
      </c>
      <c r="D855" s="988" t="s">
        <v>3971</v>
      </c>
      <c r="E855" s="990"/>
      <c r="F855" s="990" t="s">
        <v>8761</v>
      </c>
      <c r="G855" s="668">
        <v>0.5</v>
      </c>
      <c r="H855" s="965">
        <v>0.3</v>
      </c>
      <c r="I855" s="956">
        <v>0.5</v>
      </c>
      <c r="J855" s="578"/>
      <c r="K855" s="651"/>
      <c r="L855" s="869">
        <f t="shared" si="69"/>
        <v>0</v>
      </c>
      <c r="M855" s="440">
        <v>2</v>
      </c>
      <c r="N855" s="579"/>
      <c r="O855" s="861">
        <f t="shared" si="67"/>
        <v>0.6</v>
      </c>
      <c r="P855" s="1049">
        <v>1</v>
      </c>
      <c r="Q855" s="652"/>
      <c r="R855" s="862">
        <f t="shared" si="68"/>
        <v>0.5</v>
      </c>
      <c r="S855" s="536">
        <f t="shared" si="70"/>
        <v>3</v>
      </c>
      <c r="T855" s="536"/>
      <c r="U855" s="537">
        <f t="shared" si="71"/>
        <v>1.1000000000000001</v>
      </c>
    </row>
    <row r="856" spans="1:21" ht="10.199999999999999" x14ac:dyDescent="0.2">
      <c r="A856" s="986" t="s">
        <v>563</v>
      </c>
      <c r="B856" s="987">
        <v>1947</v>
      </c>
      <c r="C856" s="987">
        <v>5</v>
      </c>
      <c r="D856" s="988" t="s">
        <v>4040</v>
      </c>
      <c r="E856" s="990"/>
      <c r="F856" s="990" t="s">
        <v>8762</v>
      </c>
      <c r="G856" s="668">
        <v>0.8</v>
      </c>
      <c r="H856" s="965">
        <v>0.5</v>
      </c>
      <c r="I856" s="956">
        <v>0.8</v>
      </c>
      <c r="J856" s="1051">
        <v>1</v>
      </c>
      <c r="K856" s="651"/>
      <c r="L856" s="869">
        <f t="shared" si="69"/>
        <v>0.8</v>
      </c>
      <c r="M856" s="440">
        <v>6</v>
      </c>
      <c r="N856" s="579"/>
      <c r="O856" s="861">
        <f t="shared" si="67"/>
        <v>3</v>
      </c>
      <c r="P856" s="1049">
        <v>1</v>
      </c>
      <c r="Q856" s="652"/>
      <c r="R856" s="862">
        <f t="shared" si="68"/>
        <v>0.8</v>
      </c>
      <c r="S856" s="536">
        <f t="shared" si="70"/>
        <v>8</v>
      </c>
      <c r="T856" s="536"/>
      <c r="U856" s="537">
        <f t="shared" si="71"/>
        <v>4.5999999999999996</v>
      </c>
    </row>
    <row r="857" spans="1:21" ht="10.199999999999999" x14ac:dyDescent="0.2">
      <c r="A857" s="986" t="s">
        <v>564</v>
      </c>
      <c r="B857" s="987">
        <v>1947</v>
      </c>
      <c r="C857" s="987">
        <v>5</v>
      </c>
      <c r="D857" s="988" t="s">
        <v>3848</v>
      </c>
      <c r="E857" s="990"/>
      <c r="F857" s="990" t="s">
        <v>8763</v>
      </c>
      <c r="G857" s="668">
        <v>0.5</v>
      </c>
      <c r="H857" s="965">
        <v>0.4</v>
      </c>
      <c r="I857" s="956">
        <v>0.5</v>
      </c>
      <c r="J857" s="1051">
        <v>1</v>
      </c>
      <c r="K857" s="651"/>
      <c r="L857" s="869">
        <f t="shared" si="69"/>
        <v>0.5</v>
      </c>
      <c r="M857" s="440">
        <v>4</v>
      </c>
      <c r="N857" s="579"/>
      <c r="O857" s="861">
        <f t="shared" si="67"/>
        <v>1.6</v>
      </c>
      <c r="P857" s="1049">
        <v>1</v>
      </c>
      <c r="Q857" s="652"/>
      <c r="R857" s="862">
        <f t="shared" si="68"/>
        <v>0.5</v>
      </c>
      <c r="S857" s="536">
        <f t="shared" si="70"/>
        <v>6</v>
      </c>
      <c r="T857" s="536"/>
      <c r="U857" s="537">
        <f t="shared" si="71"/>
        <v>2.6</v>
      </c>
    </row>
    <row r="858" spans="1:21" ht="10.199999999999999" x14ac:dyDescent="0.2">
      <c r="A858" s="986" t="s">
        <v>565</v>
      </c>
      <c r="B858" s="987">
        <v>1947</v>
      </c>
      <c r="C858" s="987">
        <v>5</v>
      </c>
      <c r="D858" s="988" t="s">
        <v>4040</v>
      </c>
      <c r="E858" s="990"/>
      <c r="F858" s="990" t="s">
        <v>8764</v>
      </c>
      <c r="G858" s="668">
        <v>1.3</v>
      </c>
      <c r="H858" s="965">
        <v>0.8</v>
      </c>
      <c r="I858" s="956">
        <v>0.8</v>
      </c>
      <c r="J858" s="1051">
        <v>2</v>
      </c>
      <c r="K858" s="651"/>
      <c r="L858" s="869">
        <f t="shared" si="69"/>
        <v>2.6</v>
      </c>
      <c r="M858" s="440">
        <v>5</v>
      </c>
      <c r="N858" s="579"/>
      <c r="O858" s="861">
        <f t="shared" si="67"/>
        <v>4</v>
      </c>
      <c r="P858" s="577"/>
      <c r="Q858" s="652"/>
      <c r="R858" s="862">
        <f t="shared" si="68"/>
        <v>0</v>
      </c>
      <c r="S858" s="536">
        <f t="shared" si="70"/>
        <v>7</v>
      </c>
      <c r="T858" s="536"/>
      <c r="U858" s="537">
        <f t="shared" si="71"/>
        <v>6.6</v>
      </c>
    </row>
    <row r="859" spans="1:21" ht="10.199999999999999" x14ac:dyDescent="0.2">
      <c r="A859" s="986" t="s">
        <v>566</v>
      </c>
      <c r="B859" s="987">
        <v>1947</v>
      </c>
      <c r="C859" s="987">
        <v>5</v>
      </c>
      <c r="D859" s="988" t="s">
        <v>3981</v>
      </c>
      <c r="E859" s="990"/>
      <c r="F859" s="990" t="s">
        <v>8765</v>
      </c>
      <c r="G859" s="668">
        <v>0.4</v>
      </c>
      <c r="H859" s="965">
        <v>0.3</v>
      </c>
      <c r="I859" s="956">
        <v>0.4</v>
      </c>
      <c r="J859" s="1051">
        <v>2</v>
      </c>
      <c r="K859" s="651"/>
      <c r="L859" s="869">
        <f t="shared" si="69"/>
        <v>0.8</v>
      </c>
      <c r="M859" s="440">
        <v>5</v>
      </c>
      <c r="N859" s="579"/>
      <c r="O859" s="861">
        <f t="shared" si="67"/>
        <v>1.5</v>
      </c>
      <c r="P859" s="1049">
        <v>1</v>
      </c>
      <c r="Q859" s="652"/>
      <c r="R859" s="862">
        <f t="shared" si="68"/>
        <v>0.4</v>
      </c>
      <c r="S859" s="536">
        <f t="shared" si="70"/>
        <v>8</v>
      </c>
      <c r="T859" s="536"/>
      <c r="U859" s="537">
        <f t="shared" si="71"/>
        <v>2.6999999999999997</v>
      </c>
    </row>
    <row r="860" spans="1:21" ht="10.199999999999999" x14ac:dyDescent="0.2">
      <c r="A860" s="986" t="s">
        <v>567</v>
      </c>
      <c r="B860" s="987">
        <v>1947</v>
      </c>
      <c r="C860" s="987">
        <v>5</v>
      </c>
      <c r="D860" s="988" t="s">
        <v>3848</v>
      </c>
      <c r="E860" s="990"/>
      <c r="F860" s="990" t="s">
        <v>8766</v>
      </c>
      <c r="G860" s="668">
        <v>0.8</v>
      </c>
      <c r="H860" s="965">
        <v>0.5</v>
      </c>
      <c r="I860" s="956">
        <v>0.5</v>
      </c>
      <c r="J860" s="1051">
        <v>4</v>
      </c>
      <c r="K860" s="651"/>
      <c r="L860" s="869">
        <f t="shared" si="69"/>
        <v>3.2</v>
      </c>
      <c r="M860" s="440">
        <v>3</v>
      </c>
      <c r="N860" s="579"/>
      <c r="O860" s="861">
        <f t="shared" si="67"/>
        <v>1.5</v>
      </c>
      <c r="P860" s="1049">
        <v>3</v>
      </c>
      <c r="Q860" s="652"/>
      <c r="R860" s="862">
        <f t="shared" si="68"/>
        <v>1.5</v>
      </c>
      <c r="S860" s="536">
        <f t="shared" si="70"/>
        <v>10</v>
      </c>
      <c r="T860" s="536"/>
      <c r="U860" s="537">
        <f t="shared" si="71"/>
        <v>6.2</v>
      </c>
    </row>
    <row r="861" spans="1:21" ht="10.199999999999999" x14ac:dyDescent="0.2">
      <c r="A861" s="986" t="s">
        <v>568</v>
      </c>
      <c r="B861" s="987">
        <v>1947</v>
      </c>
      <c r="C861" s="987">
        <v>5</v>
      </c>
      <c r="D861" s="988" t="s">
        <v>5150</v>
      </c>
      <c r="E861" s="990" t="s">
        <v>3812</v>
      </c>
      <c r="F861" s="990" t="s">
        <v>8767</v>
      </c>
      <c r="G861" s="668">
        <v>0.2</v>
      </c>
      <c r="H861" s="965">
        <v>0.2</v>
      </c>
      <c r="I861" s="956">
        <v>0.2</v>
      </c>
      <c r="J861" s="1051">
        <v>1</v>
      </c>
      <c r="K861" s="651"/>
      <c r="L861" s="869">
        <f t="shared" si="69"/>
        <v>0.2</v>
      </c>
      <c r="M861" s="440">
        <v>2</v>
      </c>
      <c r="N861" s="579"/>
      <c r="O861" s="861">
        <f t="shared" si="67"/>
        <v>0.4</v>
      </c>
      <c r="P861" s="1049">
        <v>9</v>
      </c>
      <c r="Q861" s="652"/>
      <c r="R861" s="862">
        <f t="shared" si="68"/>
        <v>1.8</v>
      </c>
      <c r="S861" s="536">
        <f t="shared" si="70"/>
        <v>12</v>
      </c>
      <c r="T861" s="536"/>
      <c r="U861" s="537">
        <f t="shared" si="71"/>
        <v>2.4000000000000004</v>
      </c>
    </row>
    <row r="862" spans="1:21" ht="10.199999999999999" x14ac:dyDescent="0.2">
      <c r="A862" s="986" t="s">
        <v>569</v>
      </c>
      <c r="B862" s="987">
        <v>1947</v>
      </c>
      <c r="C862" s="987">
        <v>5</v>
      </c>
      <c r="D862" s="988" t="s">
        <v>3894</v>
      </c>
      <c r="E862" s="990"/>
      <c r="F862" s="990" t="s">
        <v>8768</v>
      </c>
      <c r="G862" s="668">
        <v>4</v>
      </c>
      <c r="H862" s="965">
        <v>2.5</v>
      </c>
      <c r="I862" s="956">
        <v>0.5</v>
      </c>
      <c r="J862" s="578"/>
      <c r="K862" s="651"/>
      <c r="L862" s="869">
        <f t="shared" si="69"/>
        <v>0</v>
      </c>
      <c r="M862" s="440">
        <v>2</v>
      </c>
      <c r="N862" s="579"/>
      <c r="O862" s="861">
        <f t="shared" si="67"/>
        <v>5</v>
      </c>
      <c r="P862" s="1049">
        <v>9</v>
      </c>
      <c r="Q862" s="652"/>
      <c r="R862" s="862">
        <f t="shared" si="68"/>
        <v>4.5</v>
      </c>
      <c r="S862" s="536">
        <f t="shared" si="70"/>
        <v>11</v>
      </c>
      <c r="T862" s="536"/>
      <c r="U862" s="537">
        <f t="shared" si="71"/>
        <v>9.5</v>
      </c>
    </row>
    <row r="863" spans="1:21" ht="10.199999999999999" x14ac:dyDescent="0.2">
      <c r="A863" s="986" t="s">
        <v>570</v>
      </c>
      <c r="B863" s="987">
        <v>1948</v>
      </c>
      <c r="C863" s="987">
        <v>5</v>
      </c>
      <c r="D863" s="988" t="s">
        <v>4040</v>
      </c>
      <c r="E863" s="990"/>
      <c r="F863" s="990" t="s">
        <v>8769</v>
      </c>
      <c r="G863" s="668">
        <v>0.5</v>
      </c>
      <c r="H863" s="965">
        <v>0.3</v>
      </c>
      <c r="I863" s="956">
        <v>0.5</v>
      </c>
      <c r="J863" s="1051">
        <v>5</v>
      </c>
      <c r="K863" s="651"/>
      <c r="L863" s="869">
        <f t="shared" si="69"/>
        <v>2.5</v>
      </c>
      <c r="M863" s="440">
        <v>4</v>
      </c>
      <c r="N863" s="579"/>
      <c r="O863" s="861">
        <f t="shared" si="67"/>
        <v>1.2</v>
      </c>
      <c r="P863" s="577"/>
      <c r="Q863" s="652"/>
      <c r="R863" s="862">
        <f t="shared" si="68"/>
        <v>0</v>
      </c>
      <c r="S863" s="536">
        <f t="shared" si="70"/>
        <v>9</v>
      </c>
      <c r="T863" s="536"/>
      <c r="U863" s="537">
        <f t="shared" si="71"/>
        <v>3.7</v>
      </c>
    </row>
    <row r="864" spans="1:21" ht="10.199999999999999" x14ac:dyDescent="0.2">
      <c r="A864" s="986" t="s">
        <v>571</v>
      </c>
      <c r="B864" s="987">
        <v>1948</v>
      </c>
      <c r="C864" s="987">
        <v>5</v>
      </c>
      <c r="D864" s="988" t="s">
        <v>4040</v>
      </c>
      <c r="E864" s="990"/>
      <c r="F864" s="990" t="s">
        <v>8770</v>
      </c>
      <c r="G864" s="668">
        <v>0.8</v>
      </c>
      <c r="H864" s="965">
        <v>0.5</v>
      </c>
      <c r="I864" s="956">
        <v>0.7</v>
      </c>
      <c r="J864" s="1051">
        <v>1</v>
      </c>
      <c r="K864" s="651"/>
      <c r="L864" s="869">
        <f t="shared" si="69"/>
        <v>0.8</v>
      </c>
      <c r="M864" s="440">
        <v>2</v>
      </c>
      <c r="N864" s="579"/>
      <c r="O864" s="861">
        <f t="shared" si="67"/>
        <v>1</v>
      </c>
      <c r="P864" s="577"/>
      <c r="Q864" s="652"/>
      <c r="R864" s="862">
        <f t="shared" si="68"/>
        <v>0</v>
      </c>
      <c r="S864" s="536">
        <f t="shared" si="70"/>
        <v>3</v>
      </c>
      <c r="T864" s="536"/>
      <c r="U864" s="537">
        <f t="shared" si="71"/>
        <v>1.8</v>
      </c>
    </row>
    <row r="865" spans="1:21" ht="10.199999999999999" x14ac:dyDescent="0.2">
      <c r="A865" s="986" t="s">
        <v>572</v>
      </c>
      <c r="B865" s="987">
        <v>1948</v>
      </c>
      <c r="C865" s="987">
        <v>5</v>
      </c>
      <c r="D865" s="988" t="s">
        <v>3867</v>
      </c>
      <c r="E865" s="990"/>
      <c r="F865" s="990" t="s">
        <v>8771</v>
      </c>
      <c r="G865" s="668">
        <v>1.5</v>
      </c>
      <c r="H865" s="965">
        <v>1</v>
      </c>
      <c r="I865" s="956">
        <v>1.3</v>
      </c>
      <c r="J865" s="1051">
        <v>2</v>
      </c>
      <c r="K865" s="651"/>
      <c r="L865" s="869">
        <f t="shared" si="69"/>
        <v>3</v>
      </c>
      <c r="M865" s="440">
        <v>3</v>
      </c>
      <c r="N865" s="579"/>
      <c r="O865" s="861">
        <f t="shared" si="67"/>
        <v>3</v>
      </c>
      <c r="P865" s="577"/>
      <c r="Q865" s="652"/>
      <c r="R865" s="862">
        <f t="shared" si="68"/>
        <v>0</v>
      </c>
      <c r="S865" s="536">
        <f t="shared" si="70"/>
        <v>5</v>
      </c>
      <c r="T865" s="536"/>
      <c r="U865" s="537">
        <f t="shared" si="71"/>
        <v>6</v>
      </c>
    </row>
    <row r="866" spans="1:21" ht="10.199999999999999" x14ac:dyDescent="0.2">
      <c r="A866" s="986" t="s">
        <v>573</v>
      </c>
      <c r="B866" s="987">
        <v>1948</v>
      </c>
      <c r="C866" s="987">
        <v>5</v>
      </c>
      <c r="D866" s="988" t="s">
        <v>4034</v>
      </c>
      <c r="E866" s="990"/>
      <c r="F866" s="990" t="s">
        <v>8772</v>
      </c>
      <c r="G866" s="668">
        <v>1.5</v>
      </c>
      <c r="H866" s="965">
        <v>1</v>
      </c>
      <c r="I866" s="956">
        <v>1.3</v>
      </c>
      <c r="J866" s="1051">
        <v>1</v>
      </c>
      <c r="K866" s="651"/>
      <c r="L866" s="869">
        <f t="shared" si="69"/>
        <v>1.5</v>
      </c>
      <c r="M866" s="440">
        <v>2</v>
      </c>
      <c r="N866" s="579"/>
      <c r="O866" s="861">
        <f t="shared" si="67"/>
        <v>2</v>
      </c>
      <c r="P866" s="577"/>
      <c r="Q866" s="652"/>
      <c r="R866" s="862">
        <f t="shared" si="68"/>
        <v>0</v>
      </c>
      <c r="S866" s="536">
        <f t="shared" si="70"/>
        <v>3</v>
      </c>
      <c r="T866" s="536"/>
      <c r="U866" s="537">
        <f t="shared" si="71"/>
        <v>3.5</v>
      </c>
    </row>
    <row r="867" spans="1:21" ht="10.199999999999999" x14ac:dyDescent="0.2">
      <c r="A867" s="986" t="s">
        <v>574</v>
      </c>
      <c r="B867" s="987">
        <v>1948</v>
      </c>
      <c r="C867" s="987">
        <v>5</v>
      </c>
      <c r="D867" s="988" t="s">
        <v>4036</v>
      </c>
      <c r="E867" s="990"/>
      <c r="F867" s="990" t="s">
        <v>8773</v>
      </c>
      <c r="G867" s="668">
        <v>1.5</v>
      </c>
      <c r="H867" s="965">
        <v>1</v>
      </c>
      <c r="I867" s="956">
        <v>1.3</v>
      </c>
      <c r="J867" s="1051">
        <v>1</v>
      </c>
      <c r="K867" s="651"/>
      <c r="L867" s="869">
        <f t="shared" si="69"/>
        <v>1.5</v>
      </c>
      <c r="M867" s="440">
        <v>3</v>
      </c>
      <c r="N867" s="579"/>
      <c r="O867" s="861">
        <f t="shared" si="67"/>
        <v>3</v>
      </c>
      <c r="P867" s="577"/>
      <c r="Q867" s="652"/>
      <c r="R867" s="862">
        <f t="shared" si="68"/>
        <v>0</v>
      </c>
      <c r="S867" s="536">
        <f t="shared" si="70"/>
        <v>4</v>
      </c>
      <c r="T867" s="536"/>
      <c r="U867" s="537">
        <f t="shared" si="71"/>
        <v>4.5</v>
      </c>
    </row>
    <row r="868" spans="1:21" ht="10.199999999999999" x14ac:dyDescent="0.2">
      <c r="A868" s="986" t="s">
        <v>575</v>
      </c>
      <c r="B868" s="987">
        <v>1948</v>
      </c>
      <c r="C868" s="987">
        <v>5</v>
      </c>
      <c r="D868" s="988" t="s">
        <v>4037</v>
      </c>
      <c r="E868" s="990"/>
      <c r="F868" s="990" t="s">
        <v>8774</v>
      </c>
      <c r="G868" s="668">
        <v>3</v>
      </c>
      <c r="H868" s="965">
        <v>2</v>
      </c>
      <c r="I868" s="956">
        <v>2.2999999999999998</v>
      </c>
      <c r="J868" s="1051">
        <v>1</v>
      </c>
      <c r="K868" s="651"/>
      <c r="L868" s="869">
        <f t="shared" si="69"/>
        <v>3</v>
      </c>
      <c r="M868" s="440">
        <v>1</v>
      </c>
      <c r="N868" s="579"/>
      <c r="O868" s="861">
        <f t="shared" si="67"/>
        <v>2</v>
      </c>
      <c r="P868" s="577"/>
      <c r="Q868" s="652"/>
      <c r="R868" s="862">
        <f t="shared" si="68"/>
        <v>0</v>
      </c>
      <c r="S868" s="536">
        <f t="shared" si="70"/>
        <v>2</v>
      </c>
      <c r="T868" s="536"/>
      <c r="U868" s="537">
        <f t="shared" si="71"/>
        <v>5</v>
      </c>
    </row>
    <row r="869" spans="1:21" ht="10.199999999999999" x14ac:dyDescent="0.2">
      <c r="A869" s="986" t="s">
        <v>576</v>
      </c>
      <c r="B869" s="987">
        <v>1948</v>
      </c>
      <c r="C869" s="987">
        <v>5</v>
      </c>
      <c r="D869" s="988" t="s">
        <v>4038</v>
      </c>
      <c r="E869" s="990"/>
      <c r="F869" s="990" t="s">
        <v>8775</v>
      </c>
      <c r="G869" s="668">
        <v>2.5</v>
      </c>
      <c r="H869" s="965">
        <v>1.5</v>
      </c>
      <c r="I869" s="956">
        <v>2</v>
      </c>
      <c r="J869" s="1051">
        <v>1</v>
      </c>
      <c r="K869" s="651"/>
      <c r="L869" s="869">
        <f t="shared" si="69"/>
        <v>2.5</v>
      </c>
      <c r="M869" s="440">
        <v>2</v>
      </c>
      <c r="N869" s="579"/>
      <c r="O869" s="861">
        <f t="shared" si="67"/>
        <v>3</v>
      </c>
      <c r="P869" s="577"/>
      <c r="Q869" s="652"/>
      <c r="R869" s="862">
        <f t="shared" si="68"/>
        <v>0</v>
      </c>
      <c r="S869" s="536">
        <f t="shared" si="70"/>
        <v>3</v>
      </c>
      <c r="T869" s="536"/>
      <c r="U869" s="537">
        <f t="shared" si="71"/>
        <v>5.5</v>
      </c>
    </row>
    <row r="870" spans="1:21" ht="10.199999999999999" x14ac:dyDescent="0.2">
      <c r="A870" s="986" t="s">
        <v>577</v>
      </c>
      <c r="B870" s="987">
        <v>1948</v>
      </c>
      <c r="C870" s="987">
        <v>5</v>
      </c>
      <c r="D870" s="988" t="s">
        <v>4039</v>
      </c>
      <c r="E870" s="990"/>
      <c r="F870" s="990" t="s">
        <v>8776</v>
      </c>
      <c r="G870" s="668">
        <v>3</v>
      </c>
      <c r="H870" s="965">
        <v>1.5</v>
      </c>
      <c r="I870" s="956">
        <v>2.2999999999999998</v>
      </c>
      <c r="J870" s="1051">
        <v>1</v>
      </c>
      <c r="K870" s="651"/>
      <c r="L870" s="869">
        <f t="shared" si="69"/>
        <v>3</v>
      </c>
      <c r="M870" s="440">
        <v>1</v>
      </c>
      <c r="N870" s="579"/>
      <c r="O870" s="861">
        <f t="shared" si="67"/>
        <v>1.5</v>
      </c>
      <c r="P870" s="577"/>
      <c r="Q870" s="652"/>
      <c r="R870" s="862">
        <f t="shared" si="68"/>
        <v>0</v>
      </c>
      <c r="S870" s="536">
        <f t="shared" si="70"/>
        <v>2</v>
      </c>
      <c r="T870" s="536"/>
      <c r="U870" s="537">
        <f t="shared" si="71"/>
        <v>4.5</v>
      </c>
    </row>
    <row r="871" spans="1:21" ht="10.199999999999999" x14ac:dyDescent="0.2">
      <c r="A871" s="986" t="s">
        <v>578</v>
      </c>
      <c r="B871" s="987">
        <v>1948</v>
      </c>
      <c r="C871" s="987">
        <v>5</v>
      </c>
      <c r="D871" s="988" t="s">
        <v>4042</v>
      </c>
      <c r="E871" s="990"/>
      <c r="F871" s="990" t="s">
        <v>8777</v>
      </c>
      <c r="G871" s="668">
        <v>4</v>
      </c>
      <c r="H871" s="965">
        <v>2</v>
      </c>
      <c r="I871" s="956">
        <v>3.5</v>
      </c>
      <c r="J871" s="1051">
        <v>1</v>
      </c>
      <c r="K871" s="651"/>
      <c r="L871" s="869">
        <f t="shared" si="69"/>
        <v>4</v>
      </c>
      <c r="M871" s="440">
        <v>1</v>
      </c>
      <c r="N871" s="579"/>
      <c r="O871" s="861">
        <f t="shared" si="67"/>
        <v>2</v>
      </c>
      <c r="P871" s="577"/>
      <c r="Q871" s="652"/>
      <c r="R871" s="862">
        <f t="shared" si="68"/>
        <v>0</v>
      </c>
      <c r="S871" s="536">
        <f t="shared" si="70"/>
        <v>2</v>
      </c>
      <c r="T871" s="536"/>
      <c r="U871" s="537">
        <f t="shared" si="71"/>
        <v>6</v>
      </c>
    </row>
    <row r="872" spans="1:21" ht="10.199999999999999" x14ac:dyDescent="0.2">
      <c r="A872" s="986" t="s">
        <v>579</v>
      </c>
      <c r="B872" s="987">
        <v>1948</v>
      </c>
      <c r="C872" s="987">
        <v>5</v>
      </c>
      <c r="D872" s="988" t="s">
        <v>4043</v>
      </c>
      <c r="E872" s="990"/>
      <c r="F872" s="990" t="s">
        <v>8778</v>
      </c>
      <c r="G872" s="668">
        <v>4</v>
      </c>
      <c r="H872" s="965">
        <v>2</v>
      </c>
      <c r="I872" s="956">
        <v>3.5</v>
      </c>
      <c r="J872" s="1051">
        <v>1</v>
      </c>
      <c r="K872" s="651"/>
      <c r="L872" s="869">
        <f t="shared" si="69"/>
        <v>4</v>
      </c>
      <c r="M872" s="440">
        <v>2</v>
      </c>
      <c r="N872" s="579"/>
      <c r="O872" s="861">
        <f t="shared" si="67"/>
        <v>4</v>
      </c>
      <c r="P872" s="577"/>
      <c r="Q872" s="652"/>
      <c r="R872" s="862">
        <f t="shared" si="68"/>
        <v>0</v>
      </c>
      <c r="S872" s="536">
        <f t="shared" si="70"/>
        <v>3</v>
      </c>
      <c r="T872" s="536"/>
      <c r="U872" s="537">
        <f t="shared" si="71"/>
        <v>8</v>
      </c>
    </row>
    <row r="873" spans="1:21" ht="10.199999999999999" x14ac:dyDescent="0.2">
      <c r="A873" s="986">
        <v>803</v>
      </c>
      <c r="B873" s="987">
        <v>1948</v>
      </c>
      <c r="C873" s="987">
        <v>5</v>
      </c>
      <c r="D873" s="988" t="s">
        <v>4045</v>
      </c>
      <c r="E873" s="989"/>
      <c r="F873" s="990" t="s">
        <v>8779</v>
      </c>
      <c r="G873" s="668">
        <v>3</v>
      </c>
      <c r="H873" s="965">
        <v>2</v>
      </c>
      <c r="I873" s="956">
        <v>0.5</v>
      </c>
      <c r="J873" s="578"/>
      <c r="K873" s="651"/>
      <c r="L873" s="869">
        <f t="shared" si="69"/>
        <v>0</v>
      </c>
      <c r="M873" s="440">
        <v>1</v>
      </c>
      <c r="N873" s="579"/>
      <c r="O873" s="861">
        <f t="shared" si="67"/>
        <v>2</v>
      </c>
      <c r="P873" s="1049">
        <v>9</v>
      </c>
      <c r="Q873" s="652"/>
      <c r="R873" s="862">
        <f t="shared" si="68"/>
        <v>4.5</v>
      </c>
      <c r="S873" s="536">
        <f t="shared" si="70"/>
        <v>10</v>
      </c>
      <c r="T873" s="536"/>
      <c r="U873" s="537">
        <f t="shared" si="71"/>
        <v>6.5</v>
      </c>
    </row>
    <row r="874" spans="1:21" ht="10.199999999999999" x14ac:dyDescent="0.2">
      <c r="A874" s="986" t="s">
        <v>580</v>
      </c>
      <c r="B874" s="987">
        <v>1948</v>
      </c>
      <c r="C874" s="987">
        <v>5</v>
      </c>
      <c r="D874" s="988" t="s">
        <v>3894</v>
      </c>
      <c r="E874" s="989"/>
      <c r="F874" s="990" t="s">
        <v>8779</v>
      </c>
      <c r="G874" s="668">
        <v>1</v>
      </c>
      <c r="H874" s="965">
        <v>0.7</v>
      </c>
      <c r="I874" s="956">
        <v>0.4</v>
      </c>
      <c r="J874" s="578"/>
      <c r="K874" s="651"/>
      <c r="L874" s="869">
        <f t="shared" si="69"/>
        <v>0</v>
      </c>
      <c r="M874" s="440">
        <v>1</v>
      </c>
      <c r="N874" s="579"/>
      <c r="O874" s="861">
        <f t="shared" si="67"/>
        <v>0.7</v>
      </c>
      <c r="P874" s="1049">
        <v>9</v>
      </c>
      <c r="Q874" s="652"/>
      <c r="R874" s="862">
        <f t="shared" si="68"/>
        <v>3.6</v>
      </c>
      <c r="S874" s="536">
        <f t="shared" si="70"/>
        <v>10</v>
      </c>
      <c r="T874" s="536"/>
      <c r="U874" s="537">
        <f t="shared" si="71"/>
        <v>4.3</v>
      </c>
    </row>
    <row r="875" spans="1:21" ht="10.199999999999999" x14ac:dyDescent="0.2">
      <c r="A875" s="986" t="s">
        <v>581</v>
      </c>
      <c r="B875" s="987">
        <v>1948</v>
      </c>
      <c r="C875" s="987">
        <v>5</v>
      </c>
      <c r="D875" s="988" t="s">
        <v>4046</v>
      </c>
      <c r="E875" s="989"/>
      <c r="F875" s="990" t="s">
        <v>8780</v>
      </c>
      <c r="G875" s="668">
        <v>4</v>
      </c>
      <c r="H875" s="965">
        <v>2</v>
      </c>
      <c r="I875" s="956">
        <v>0.4</v>
      </c>
      <c r="J875" s="578"/>
      <c r="K875" s="651"/>
      <c r="L875" s="869">
        <f t="shared" si="69"/>
        <v>0</v>
      </c>
      <c r="M875" s="440">
        <v>1</v>
      </c>
      <c r="N875" s="579"/>
      <c r="O875" s="861">
        <f t="shared" si="67"/>
        <v>2</v>
      </c>
      <c r="P875" s="1049">
        <v>9</v>
      </c>
      <c r="Q875" s="652"/>
      <c r="R875" s="862">
        <f t="shared" si="68"/>
        <v>3.6</v>
      </c>
      <c r="S875" s="536">
        <f t="shared" si="70"/>
        <v>10</v>
      </c>
      <c r="T875" s="536"/>
      <c r="U875" s="537">
        <f t="shared" si="71"/>
        <v>5.6</v>
      </c>
    </row>
    <row r="876" spans="1:21" ht="10.199999999999999" x14ac:dyDescent="0.2">
      <c r="A876" s="986">
        <v>806</v>
      </c>
      <c r="B876" s="987">
        <v>1948</v>
      </c>
      <c r="C876" s="987">
        <v>5</v>
      </c>
      <c r="D876" s="988" t="s">
        <v>3846</v>
      </c>
      <c r="E876" s="989" t="s">
        <v>3834</v>
      </c>
      <c r="F876" s="990" t="s">
        <v>8781</v>
      </c>
      <c r="G876" s="668">
        <v>0.4</v>
      </c>
      <c r="H876" s="965">
        <v>0.2</v>
      </c>
      <c r="I876" s="956">
        <v>0.3</v>
      </c>
      <c r="J876" s="578"/>
      <c r="K876" s="651"/>
      <c r="L876" s="869">
        <f t="shared" si="69"/>
        <v>0</v>
      </c>
      <c r="M876" s="864"/>
      <c r="N876" s="579"/>
      <c r="O876" s="861">
        <f t="shared" si="67"/>
        <v>0</v>
      </c>
      <c r="P876" s="1049">
        <v>8</v>
      </c>
      <c r="Q876" s="652"/>
      <c r="R876" s="862">
        <f t="shared" si="68"/>
        <v>2.4</v>
      </c>
      <c r="S876" s="536">
        <f t="shared" si="70"/>
        <v>8</v>
      </c>
      <c r="T876" s="536"/>
      <c r="U876" s="537">
        <f t="shared" si="71"/>
        <v>2.4</v>
      </c>
    </row>
    <row r="877" spans="1:21" ht="10.199999999999999" x14ac:dyDescent="0.2">
      <c r="A877" s="986" t="s">
        <v>582</v>
      </c>
      <c r="B877" s="987">
        <v>1948</v>
      </c>
      <c r="C877" s="987">
        <v>5</v>
      </c>
      <c r="D877" s="988" t="s">
        <v>3847</v>
      </c>
      <c r="E877" s="989" t="s">
        <v>4044</v>
      </c>
      <c r="F877" s="990" t="s">
        <v>8781</v>
      </c>
      <c r="G877" s="668">
        <v>0.4</v>
      </c>
      <c r="H877" s="965">
        <v>0.3</v>
      </c>
      <c r="I877" s="956">
        <v>0.3</v>
      </c>
      <c r="J877" s="1051">
        <v>1</v>
      </c>
      <c r="K877" s="651"/>
      <c r="L877" s="869">
        <f t="shared" si="69"/>
        <v>0.4</v>
      </c>
      <c r="M877" s="864"/>
      <c r="N877" s="579"/>
      <c r="O877" s="861">
        <f t="shared" si="67"/>
        <v>0</v>
      </c>
      <c r="P877" s="1049">
        <v>9</v>
      </c>
      <c r="Q877" s="652"/>
      <c r="R877" s="862">
        <f t="shared" si="68"/>
        <v>2.6999999999999997</v>
      </c>
      <c r="S877" s="536">
        <f t="shared" si="70"/>
        <v>10</v>
      </c>
      <c r="T877" s="536"/>
      <c r="U877" s="537">
        <f t="shared" si="71"/>
        <v>3.0999999999999996</v>
      </c>
    </row>
    <row r="878" spans="1:21" ht="10.199999999999999" x14ac:dyDescent="0.2">
      <c r="A878" s="986" t="s">
        <v>583</v>
      </c>
      <c r="B878" s="987">
        <v>1948</v>
      </c>
      <c r="C878" s="987">
        <v>5</v>
      </c>
      <c r="D878" s="988" t="s">
        <v>3847</v>
      </c>
      <c r="E878" s="989" t="s">
        <v>3813</v>
      </c>
      <c r="F878" s="990" t="s">
        <v>8781</v>
      </c>
      <c r="G878" s="668">
        <v>3.4</v>
      </c>
      <c r="H878" s="965">
        <v>2</v>
      </c>
      <c r="I878" s="956">
        <v>1</v>
      </c>
      <c r="J878" s="578"/>
      <c r="K878" s="651"/>
      <c r="L878" s="869">
        <f t="shared" si="69"/>
        <v>0</v>
      </c>
      <c r="M878" s="864"/>
      <c r="N878" s="579"/>
      <c r="O878" s="861">
        <f t="shared" si="67"/>
        <v>0</v>
      </c>
      <c r="P878" s="1049">
        <v>8</v>
      </c>
      <c r="Q878" s="652"/>
      <c r="R878" s="862">
        <f t="shared" si="68"/>
        <v>8</v>
      </c>
      <c r="S878" s="536">
        <f t="shared" si="70"/>
        <v>8</v>
      </c>
      <c r="T878" s="536"/>
      <c r="U878" s="537">
        <f t="shared" si="71"/>
        <v>8</v>
      </c>
    </row>
    <row r="879" spans="1:21" ht="10.199999999999999" x14ac:dyDescent="0.2">
      <c r="A879" s="986" t="s">
        <v>584</v>
      </c>
      <c r="B879" s="987">
        <v>1948</v>
      </c>
      <c r="C879" s="987">
        <v>5</v>
      </c>
      <c r="D879" s="988" t="s">
        <v>3848</v>
      </c>
      <c r="E879" s="989" t="s">
        <v>12819</v>
      </c>
      <c r="F879" s="990" t="s">
        <v>8781</v>
      </c>
      <c r="G879" s="668">
        <v>0.9</v>
      </c>
      <c r="H879" s="965">
        <v>0.7</v>
      </c>
      <c r="I879" s="956">
        <v>0.3</v>
      </c>
      <c r="J879" s="578"/>
      <c r="K879" s="651"/>
      <c r="L879" s="869">
        <f t="shared" si="69"/>
        <v>0</v>
      </c>
      <c r="M879" s="864"/>
      <c r="N879" s="579"/>
      <c r="O879" s="861">
        <f t="shared" si="67"/>
        <v>0</v>
      </c>
      <c r="P879" s="1049">
        <v>9</v>
      </c>
      <c r="Q879" s="652"/>
      <c r="R879" s="862">
        <f t="shared" si="68"/>
        <v>2.6999999999999997</v>
      </c>
      <c r="S879" s="536">
        <f t="shared" si="70"/>
        <v>9</v>
      </c>
      <c r="T879" s="536"/>
      <c r="U879" s="537">
        <f t="shared" si="71"/>
        <v>2.6999999999999997</v>
      </c>
    </row>
    <row r="880" spans="1:21" ht="10.199999999999999" x14ac:dyDescent="0.2">
      <c r="A880" s="986" t="s">
        <v>585</v>
      </c>
      <c r="B880" s="987">
        <v>1948</v>
      </c>
      <c r="C880" s="987">
        <v>5</v>
      </c>
      <c r="D880" s="988" t="s">
        <v>4047</v>
      </c>
      <c r="E880" s="989" t="s">
        <v>3906</v>
      </c>
      <c r="F880" s="990" t="s">
        <v>8781</v>
      </c>
      <c r="G880" s="668">
        <v>0.6</v>
      </c>
      <c r="H880" s="965">
        <v>0.5</v>
      </c>
      <c r="I880" s="956">
        <v>0.3</v>
      </c>
      <c r="J880" s="578"/>
      <c r="K880" s="651"/>
      <c r="L880" s="869">
        <f t="shared" si="69"/>
        <v>0</v>
      </c>
      <c r="M880" s="864"/>
      <c r="N880" s="579"/>
      <c r="O880" s="861">
        <f t="shared" si="67"/>
        <v>0</v>
      </c>
      <c r="P880" s="1049">
        <v>9</v>
      </c>
      <c r="Q880" s="652"/>
      <c r="R880" s="862">
        <f t="shared" si="68"/>
        <v>2.6999999999999997</v>
      </c>
      <c r="S880" s="536">
        <f t="shared" si="70"/>
        <v>9</v>
      </c>
      <c r="T880" s="536"/>
      <c r="U880" s="537">
        <f t="shared" si="71"/>
        <v>2.6999999999999997</v>
      </c>
    </row>
    <row r="881" spans="1:21" ht="10.199999999999999" x14ac:dyDescent="0.2">
      <c r="A881" s="986" t="s">
        <v>586</v>
      </c>
      <c r="B881" s="987">
        <v>1948</v>
      </c>
      <c r="C881" s="987">
        <v>5</v>
      </c>
      <c r="D881" s="988" t="s">
        <v>3883</v>
      </c>
      <c r="E881" s="989" t="s">
        <v>3834</v>
      </c>
      <c r="F881" s="990" t="s">
        <v>8781</v>
      </c>
      <c r="G881" s="668">
        <v>0.7</v>
      </c>
      <c r="H881" s="965">
        <v>0.5</v>
      </c>
      <c r="I881" s="956">
        <v>0.15</v>
      </c>
      <c r="J881" s="578"/>
      <c r="K881" s="651"/>
      <c r="L881" s="869">
        <f t="shared" si="69"/>
        <v>0</v>
      </c>
      <c r="M881" s="864"/>
      <c r="N881" s="579"/>
      <c r="O881" s="861">
        <f t="shared" si="67"/>
        <v>0</v>
      </c>
      <c r="P881" s="1049">
        <v>9</v>
      </c>
      <c r="Q881" s="652"/>
      <c r="R881" s="862">
        <f t="shared" si="68"/>
        <v>1.3499999999999999</v>
      </c>
      <c r="S881" s="536">
        <f t="shared" si="70"/>
        <v>9</v>
      </c>
      <c r="T881" s="536"/>
      <c r="U881" s="537">
        <f t="shared" si="71"/>
        <v>1.3499999999999999</v>
      </c>
    </row>
    <row r="882" spans="1:21" ht="10.199999999999999" x14ac:dyDescent="0.2">
      <c r="A882" s="986" t="s">
        <v>587</v>
      </c>
      <c r="B882" s="987">
        <v>1948</v>
      </c>
      <c r="C882" s="987">
        <v>5</v>
      </c>
      <c r="D882" s="988" t="s">
        <v>4045</v>
      </c>
      <c r="E882" s="989" t="s">
        <v>3824</v>
      </c>
      <c r="F882" s="990" t="s">
        <v>8781</v>
      </c>
      <c r="G882" s="668">
        <v>3.2</v>
      </c>
      <c r="H882" s="965">
        <v>2</v>
      </c>
      <c r="I882" s="956">
        <v>0.5</v>
      </c>
      <c r="J882" s="578"/>
      <c r="K882" s="651"/>
      <c r="L882" s="869">
        <f t="shared" si="69"/>
        <v>0</v>
      </c>
      <c r="M882" s="864"/>
      <c r="N882" s="579"/>
      <c r="O882" s="861">
        <f t="shared" si="67"/>
        <v>0</v>
      </c>
      <c r="P882" s="1049">
        <v>9</v>
      </c>
      <c r="Q882" s="652"/>
      <c r="R882" s="862">
        <f t="shared" si="68"/>
        <v>4.5</v>
      </c>
      <c r="S882" s="536">
        <f t="shared" si="70"/>
        <v>9</v>
      </c>
      <c r="T882" s="536"/>
      <c r="U882" s="537">
        <f t="shared" si="71"/>
        <v>4.5</v>
      </c>
    </row>
    <row r="883" spans="1:21" ht="10.199999999999999" x14ac:dyDescent="0.2">
      <c r="A883" s="986" t="s">
        <v>588</v>
      </c>
      <c r="B883" s="987">
        <v>1948</v>
      </c>
      <c r="C883" s="987">
        <v>5</v>
      </c>
      <c r="D883" s="988" t="s">
        <v>3894</v>
      </c>
      <c r="E883" s="989" t="s">
        <v>3830</v>
      </c>
      <c r="F883" s="990" t="s">
        <v>8781</v>
      </c>
      <c r="G883" s="668">
        <v>1.2</v>
      </c>
      <c r="H883" s="965">
        <v>0.8</v>
      </c>
      <c r="I883" s="956">
        <v>0.15</v>
      </c>
      <c r="J883" s="1051">
        <v>2</v>
      </c>
      <c r="K883" s="1063"/>
      <c r="L883" s="869">
        <f t="shared" si="69"/>
        <v>2.4</v>
      </c>
      <c r="M883" s="864"/>
      <c r="N883" s="579"/>
      <c r="O883" s="861">
        <f t="shared" si="67"/>
        <v>0</v>
      </c>
      <c r="P883" s="1049">
        <v>9</v>
      </c>
      <c r="Q883" s="652"/>
      <c r="R883" s="862">
        <f t="shared" si="68"/>
        <v>1.3499999999999999</v>
      </c>
      <c r="S883" s="536">
        <f t="shared" si="70"/>
        <v>11</v>
      </c>
      <c r="T883" s="536"/>
      <c r="U883" s="537">
        <f t="shared" si="71"/>
        <v>3.75</v>
      </c>
    </row>
    <row r="884" spans="1:21" ht="10.199999999999999" x14ac:dyDescent="0.2">
      <c r="A884" s="986" t="s">
        <v>589</v>
      </c>
      <c r="B884" s="987">
        <v>1948</v>
      </c>
      <c r="C884" s="987">
        <v>5</v>
      </c>
      <c r="D884" s="988" t="s">
        <v>4040</v>
      </c>
      <c r="E884" s="989"/>
      <c r="F884" s="990" t="s">
        <v>8782</v>
      </c>
      <c r="G884" s="668">
        <v>0.7</v>
      </c>
      <c r="H884" s="965">
        <v>0.5</v>
      </c>
      <c r="I884" s="956">
        <v>0.6</v>
      </c>
      <c r="J884" s="578"/>
      <c r="K884" s="651"/>
      <c r="L884" s="869">
        <f t="shared" si="69"/>
        <v>0</v>
      </c>
      <c r="M884" s="440">
        <v>2</v>
      </c>
      <c r="N884" s="579"/>
      <c r="O884" s="861">
        <f t="shared" si="67"/>
        <v>1</v>
      </c>
      <c r="P884" s="577"/>
      <c r="Q884" s="652"/>
      <c r="R884" s="862">
        <f t="shared" si="68"/>
        <v>0</v>
      </c>
      <c r="S884" s="536">
        <f t="shared" si="70"/>
        <v>2</v>
      </c>
      <c r="T884" s="536"/>
      <c r="U884" s="537">
        <f t="shared" si="71"/>
        <v>1</v>
      </c>
    </row>
    <row r="885" spans="1:21" ht="10.199999999999999" x14ac:dyDescent="0.2">
      <c r="A885" s="986" t="s">
        <v>590</v>
      </c>
      <c r="B885" s="987">
        <v>1948</v>
      </c>
      <c r="C885" s="987">
        <v>5</v>
      </c>
      <c r="D885" s="988" t="s">
        <v>4025</v>
      </c>
      <c r="E885" s="989"/>
      <c r="F885" s="990" t="s">
        <v>8783</v>
      </c>
      <c r="G885" s="668">
        <v>0.5</v>
      </c>
      <c r="H885" s="965">
        <v>0.3</v>
      </c>
      <c r="I885" s="956">
        <v>0.5</v>
      </c>
      <c r="J885" s="578"/>
      <c r="K885" s="651"/>
      <c r="L885" s="869">
        <f t="shared" si="69"/>
        <v>0</v>
      </c>
      <c r="M885" s="440">
        <v>1</v>
      </c>
      <c r="N885" s="579"/>
      <c r="O885" s="861">
        <f t="shared" si="67"/>
        <v>0.3</v>
      </c>
      <c r="P885" s="1049">
        <v>9</v>
      </c>
      <c r="Q885" s="652"/>
      <c r="R885" s="862">
        <f t="shared" si="68"/>
        <v>4.5</v>
      </c>
      <c r="S885" s="536">
        <f t="shared" si="70"/>
        <v>10</v>
      </c>
      <c r="T885" s="536"/>
      <c r="U885" s="537">
        <f t="shared" si="71"/>
        <v>4.8</v>
      </c>
    </row>
    <row r="886" spans="1:21" ht="10.199999999999999" x14ac:dyDescent="0.2">
      <c r="A886" s="986" t="s">
        <v>591</v>
      </c>
      <c r="B886" s="987">
        <v>1948</v>
      </c>
      <c r="C886" s="987">
        <v>5</v>
      </c>
      <c r="D886" s="988" t="s">
        <v>4046</v>
      </c>
      <c r="E886" s="989"/>
      <c r="F886" s="990" t="s">
        <v>8784</v>
      </c>
      <c r="G886" s="668">
        <v>0.8</v>
      </c>
      <c r="H886" s="965">
        <v>0.6</v>
      </c>
      <c r="I886" s="956">
        <v>0.5</v>
      </c>
      <c r="J886" s="578"/>
      <c r="K886" s="651"/>
      <c r="L886" s="869">
        <f t="shared" si="69"/>
        <v>0</v>
      </c>
      <c r="M886" s="440">
        <v>1</v>
      </c>
      <c r="N886" s="579"/>
      <c r="O886" s="861">
        <f t="shared" si="67"/>
        <v>0.6</v>
      </c>
      <c r="P886" s="1049">
        <v>3</v>
      </c>
      <c r="Q886" s="652"/>
      <c r="R886" s="862">
        <f t="shared" si="68"/>
        <v>1.5</v>
      </c>
      <c r="S886" s="536">
        <f t="shared" si="70"/>
        <v>4</v>
      </c>
      <c r="T886" s="536"/>
      <c r="U886" s="537">
        <f t="shared" si="71"/>
        <v>2.1</v>
      </c>
    </row>
    <row r="887" spans="1:21" ht="10.199999999999999" x14ac:dyDescent="0.2">
      <c r="A887" s="986" t="s">
        <v>592</v>
      </c>
      <c r="B887" s="987">
        <v>1948</v>
      </c>
      <c r="C887" s="987">
        <v>5</v>
      </c>
      <c r="D887" s="988" t="s">
        <v>4045</v>
      </c>
      <c r="E887" s="989"/>
      <c r="F887" s="990" t="s">
        <v>8785</v>
      </c>
      <c r="G887" s="668">
        <v>1</v>
      </c>
      <c r="H887" s="965">
        <v>0.6</v>
      </c>
      <c r="I887" s="956">
        <v>0.8</v>
      </c>
      <c r="J887" s="1051">
        <v>2</v>
      </c>
      <c r="K887" s="651"/>
      <c r="L887" s="869">
        <f t="shared" si="69"/>
        <v>2</v>
      </c>
      <c r="M887" s="440">
        <v>3</v>
      </c>
      <c r="N887" s="579"/>
      <c r="O887" s="861">
        <f t="shared" si="67"/>
        <v>1.7999999999999998</v>
      </c>
      <c r="P887" s="1049">
        <v>3</v>
      </c>
      <c r="Q887" s="652"/>
      <c r="R887" s="862">
        <f t="shared" si="68"/>
        <v>2.4000000000000004</v>
      </c>
      <c r="S887" s="536">
        <f t="shared" si="70"/>
        <v>8</v>
      </c>
      <c r="T887" s="536"/>
      <c r="U887" s="537">
        <f t="shared" si="71"/>
        <v>6.2</v>
      </c>
    </row>
    <row r="888" spans="1:21" ht="10.199999999999999" x14ac:dyDescent="0.2">
      <c r="A888" s="986" t="s">
        <v>593</v>
      </c>
      <c r="B888" s="987">
        <v>1948</v>
      </c>
      <c r="C888" s="987">
        <v>5</v>
      </c>
      <c r="D888" s="988" t="s">
        <v>4045</v>
      </c>
      <c r="E888" s="989"/>
      <c r="F888" s="990" t="s">
        <v>8786</v>
      </c>
      <c r="G888" s="668">
        <v>0.8</v>
      </c>
      <c r="H888" s="965">
        <v>0.6</v>
      </c>
      <c r="I888" s="956">
        <v>0.5</v>
      </c>
      <c r="J888" s="578"/>
      <c r="K888" s="651"/>
      <c r="L888" s="869">
        <f t="shared" si="69"/>
        <v>0</v>
      </c>
      <c r="M888" s="440">
        <v>3</v>
      </c>
      <c r="N888" s="579"/>
      <c r="O888" s="861">
        <f t="shared" si="67"/>
        <v>1.7999999999999998</v>
      </c>
      <c r="P888" s="1049">
        <v>3</v>
      </c>
      <c r="Q888" s="652"/>
      <c r="R888" s="862">
        <f t="shared" si="68"/>
        <v>1.5</v>
      </c>
      <c r="S888" s="536">
        <f t="shared" si="70"/>
        <v>6</v>
      </c>
      <c r="T888" s="536"/>
      <c r="U888" s="537">
        <f t="shared" si="71"/>
        <v>3.3</v>
      </c>
    </row>
    <row r="889" spans="1:21" ht="10.199999999999999" x14ac:dyDescent="0.2">
      <c r="A889" s="986" t="s">
        <v>594</v>
      </c>
      <c r="B889" s="987">
        <v>1948</v>
      </c>
      <c r="C889" s="987">
        <v>5</v>
      </c>
      <c r="D889" s="988" t="s">
        <v>4046</v>
      </c>
      <c r="E889" s="989"/>
      <c r="F889" s="990" t="s">
        <v>8786</v>
      </c>
      <c r="G889" s="668">
        <v>0.8</v>
      </c>
      <c r="H889" s="965">
        <v>0.6</v>
      </c>
      <c r="I889" s="956">
        <v>0.5</v>
      </c>
      <c r="J889" s="1051">
        <v>1</v>
      </c>
      <c r="K889" s="651"/>
      <c r="L889" s="869">
        <f t="shared" si="69"/>
        <v>0.8</v>
      </c>
      <c r="M889" s="440">
        <v>4</v>
      </c>
      <c r="N889" s="579"/>
      <c r="O889" s="861">
        <f t="shared" si="67"/>
        <v>2.4</v>
      </c>
      <c r="P889" s="1049">
        <v>1</v>
      </c>
      <c r="Q889" s="652"/>
      <c r="R889" s="862">
        <f t="shared" si="68"/>
        <v>0.5</v>
      </c>
      <c r="S889" s="536">
        <f t="shared" si="70"/>
        <v>6</v>
      </c>
      <c r="T889" s="536"/>
      <c r="U889" s="537">
        <f t="shared" si="71"/>
        <v>3.7</v>
      </c>
    </row>
    <row r="890" spans="1:21" ht="10.199999999999999" x14ac:dyDescent="0.2">
      <c r="A890" s="986" t="s">
        <v>595</v>
      </c>
      <c r="B890" s="987">
        <v>1948</v>
      </c>
      <c r="C890" s="987">
        <v>5</v>
      </c>
      <c r="D890" s="988" t="s">
        <v>3848</v>
      </c>
      <c r="E890" s="989"/>
      <c r="F890" s="990" t="s">
        <v>8787</v>
      </c>
      <c r="G890" s="668">
        <v>0.5</v>
      </c>
      <c r="H890" s="965">
        <v>0.4</v>
      </c>
      <c r="I890" s="956">
        <v>0.3</v>
      </c>
      <c r="J890" s="1051">
        <v>1</v>
      </c>
      <c r="K890" s="651"/>
      <c r="L890" s="869">
        <f t="shared" si="69"/>
        <v>0.5</v>
      </c>
      <c r="M890" s="1064">
        <v>1</v>
      </c>
      <c r="N890" s="579"/>
      <c r="O890" s="861">
        <f t="shared" si="67"/>
        <v>0.4</v>
      </c>
      <c r="P890" s="1049">
        <v>6</v>
      </c>
      <c r="Q890" s="652"/>
      <c r="R890" s="862">
        <f t="shared" si="68"/>
        <v>1.7999999999999998</v>
      </c>
      <c r="S890" s="536">
        <f t="shared" si="70"/>
        <v>8</v>
      </c>
      <c r="T890" s="536"/>
      <c r="U890" s="537">
        <f t="shared" si="71"/>
        <v>2.6999999999999997</v>
      </c>
    </row>
    <row r="891" spans="1:21" ht="10.199999999999999" x14ac:dyDescent="0.2">
      <c r="A891" s="986" t="s">
        <v>596</v>
      </c>
      <c r="B891" s="987">
        <v>1948</v>
      </c>
      <c r="C891" s="987">
        <v>5</v>
      </c>
      <c r="D891" s="988" t="s">
        <v>4047</v>
      </c>
      <c r="E891" s="989"/>
      <c r="F891" s="990" t="s">
        <v>8788</v>
      </c>
      <c r="G891" s="668">
        <v>0.6</v>
      </c>
      <c r="H891" s="965">
        <v>0.4</v>
      </c>
      <c r="I891" s="956">
        <v>0.3</v>
      </c>
      <c r="J891" s="1051">
        <v>1</v>
      </c>
      <c r="K891" s="651"/>
      <c r="L891" s="869">
        <f t="shared" si="69"/>
        <v>0.6</v>
      </c>
      <c r="M891" s="440">
        <v>3</v>
      </c>
      <c r="N891" s="1052"/>
      <c r="O891" s="861">
        <f t="shared" si="67"/>
        <v>1.2000000000000002</v>
      </c>
      <c r="P891" s="1049">
        <v>1</v>
      </c>
      <c r="Q891" s="652"/>
      <c r="R891" s="862">
        <f t="shared" si="68"/>
        <v>0.3</v>
      </c>
      <c r="S891" s="536">
        <f t="shared" si="70"/>
        <v>5</v>
      </c>
      <c r="T891" s="536"/>
      <c r="U891" s="537">
        <f t="shared" si="71"/>
        <v>2.1</v>
      </c>
    </row>
    <row r="892" spans="1:21" ht="10.199999999999999" x14ac:dyDescent="0.2">
      <c r="A892" s="981" t="s">
        <v>597</v>
      </c>
      <c r="B892" s="982">
        <v>1948</v>
      </c>
      <c r="C892" s="982">
        <v>6</v>
      </c>
      <c r="D892" s="983" t="s">
        <v>4017</v>
      </c>
      <c r="E892" s="984"/>
      <c r="F892" s="939" t="s">
        <v>8789</v>
      </c>
      <c r="G892" s="668">
        <v>13</v>
      </c>
      <c r="H892" s="965">
        <v>6</v>
      </c>
      <c r="I892" s="956">
        <v>1</v>
      </c>
      <c r="J892" s="1051">
        <v>1</v>
      </c>
      <c r="K892" s="651"/>
      <c r="L892" s="869">
        <f t="shared" si="69"/>
        <v>13</v>
      </c>
      <c r="M892" s="440">
        <v>2</v>
      </c>
      <c r="N892" s="579"/>
      <c r="O892" s="861">
        <f t="shared" si="67"/>
        <v>12</v>
      </c>
      <c r="P892" s="1049">
        <v>9</v>
      </c>
      <c r="Q892" s="652"/>
      <c r="R892" s="862">
        <f t="shared" si="68"/>
        <v>9</v>
      </c>
      <c r="S892" s="536">
        <f t="shared" si="70"/>
        <v>12</v>
      </c>
      <c r="T892" s="536"/>
      <c r="U892" s="537">
        <f t="shared" si="71"/>
        <v>34</v>
      </c>
    </row>
    <row r="893" spans="1:21" ht="10.199999999999999" x14ac:dyDescent="0.2">
      <c r="A893" s="981" t="s">
        <v>598</v>
      </c>
      <c r="B893" s="982">
        <v>1949</v>
      </c>
      <c r="C893" s="982">
        <v>6</v>
      </c>
      <c r="D893" s="983" t="s">
        <v>4035</v>
      </c>
      <c r="E893" s="984"/>
      <c r="F893" s="939" t="s">
        <v>8790</v>
      </c>
      <c r="G893" s="668">
        <v>1</v>
      </c>
      <c r="H893" s="965">
        <v>0.6</v>
      </c>
      <c r="I893" s="956">
        <v>0.9</v>
      </c>
      <c r="J893" s="1051">
        <v>1</v>
      </c>
      <c r="K893" s="651"/>
      <c r="L893" s="869">
        <f t="shared" si="69"/>
        <v>1</v>
      </c>
      <c r="M893" s="440">
        <v>2</v>
      </c>
      <c r="N893" s="579"/>
      <c r="O893" s="861">
        <f t="shared" si="67"/>
        <v>1.2</v>
      </c>
      <c r="P893" s="577"/>
      <c r="Q893" s="652"/>
      <c r="R893" s="862">
        <f t="shared" si="68"/>
        <v>0</v>
      </c>
      <c r="S893" s="536">
        <f t="shared" si="70"/>
        <v>3</v>
      </c>
      <c r="T893" s="536"/>
      <c r="U893" s="537">
        <f t="shared" si="71"/>
        <v>2.2000000000000002</v>
      </c>
    </row>
    <row r="894" spans="1:21" ht="10.199999999999999" x14ac:dyDescent="0.2">
      <c r="A894" s="981" t="s">
        <v>599</v>
      </c>
      <c r="B894" s="982">
        <v>1949</v>
      </c>
      <c r="C894" s="982">
        <v>6</v>
      </c>
      <c r="D894" s="983" t="s">
        <v>4048</v>
      </c>
      <c r="E894" s="984"/>
      <c r="F894" s="939" t="s">
        <v>8791</v>
      </c>
      <c r="G894" s="668">
        <v>1.1000000000000001</v>
      </c>
      <c r="H894" s="965">
        <v>0.6</v>
      </c>
      <c r="I894" s="956">
        <v>0.9</v>
      </c>
      <c r="J894" s="578"/>
      <c r="K894" s="651"/>
      <c r="L894" s="869">
        <f t="shared" si="69"/>
        <v>0</v>
      </c>
      <c r="M894" s="440">
        <v>2</v>
      </c>
      <c r="N894" s="579"/>
      <c r="O894" s="861">
        <f t="shared" si="67"/>
        <v>1.2</v>
      </c>
      <c r="P894" s="577"/>
      <c r="Q894" s="652"/>
      <c r="R894" s="862">
        <f t="shared" si="68"/>
        <v>0</v>
      </c>
      <c r="S894" s="536">
        <f t="shared" si="70"/>
        <v>2</v>
      </c>
      <c r="T894" s="536"/>
      <c r="U894" s="537">
        <f t="shared" si="71"/>
        <v>1.2</v>
      </c>
    </row>
    <row r="895" spans="1:21" ht="10.199999999999999" x14ac:dyDescent="0.2">
      <c r="A895" s="981" t="s">
        <v>94</v>
      </c>
      <c r="B895" s="982">
        <v>1949</v>
      </c>
      <c r="C895" s="982">
        <v>6</v>
      </c>
      <c r="D895" s="983" t="s">
        <v>4049</v>
      </c>
      <c r="E895" s="984"/>
      <c r="F895" s="939" t="s">
        <v>8792</v>
      </c>
      <c r="G895" s="668">
        <v>1.2</v>
      </c>
      <c r="H895" s="965">
        <v>0.7</v>
      </c>
      <c r="I895" s="956">
        <v>1</v>
      </c>
      <c r="J895" s="1051">
        <v>1</v>
      </c>
      <c r="K895" s="651"/>
      <c r="L895" s="869">
        <f t="shared" si="69"/>
        <v>1.2</v>
      </c>
      <c r="M895" s="440">
        <v>3</v>
      </c>
      <c r="N895" s="579"/>
      <c r="O895" s="861">
        <f t="shared" si="67"/>
        <v>2.0999999999999996</v>
      </c>
      <c r="P895" s="577"/>
      <c r="Q895" s="652"/>
      <c r="R895" s="862">
        <f t="shared" si="68"/>
        <v>0</v>
      </c>
      <c r="S895" s="536">
        <f t="shared" si="70"/>
        <v>4</v>
      </c>
      <c r="T895" s="536"/>
      <c r="U895" s="537">
        <f t="shared" si="71"/>
        <v>3.3</v>
      </c>
    </row>
    <row r="896" spans="1:21" ht="10.199999999999999" x14ac:dyDescent="0.2">
      <c r="A896" s="981" t="s">
        <v>95</v>
      </c>
      <c r="B896" s="982">
        <v>1949</v>
      </c>
      <c r="C896" s="982">
        <v>6</v>
      </c>
      <c r="D896" s="983" t="s">
        <v>4039</v>
      </c>
      <c r="E896" s="984"/>
      <c r="F896" s="939" t="s">
        <v>8793</v>
      </c>
      <c r="G896" s="668">
        <v>1.2</v>
      </c>
      <c r="H896" s="965">
        <v>0.9</v>
      </c>
      <c r="I896" s="956">
        <v>1</v>
      </c>
      <c r="J896" s="578"/>
      <c r="K896" s="651"/>
      <c r="L896" s="869">
        <f t="shared" si="69"/>
        <v>0</v>
      </c>
      <c r="M896" s="440">
        <v>2</v>
      </c>
      <c r="N896" s="579"/>
      <c r="O896" s="861">
        <f t="shared" si="67"/>
        <v>1.8</v>
      </c>
      <c r="P896" s="577"/>
      <c r="Q896" s="652"/>
      <c r="R896" s="862">
        <f t="shared" si="68"/>
        <v>0</v>
      </c>
      <c r="S896" s="536">
        <f t="shared" si="70"/>
        <v>2</v>
      </c>
      <c r="T896" s="536"/>
      <c r="U896" s="537">
        <f t="shared" si="71"/>
        <v>1.8</v>
      </c>
    </row>
    <row r="897" spans="1:21" ht="10.199999999999999" x14ac:dyDescent="0.2">
      <c r="A897" s="981" t="s">
        <v>96</v>
      </c>
      <c r="B897" s="982">
        <v>1949</v>
      </c>
      <c r="C897" s="982">
        <v>6</v>
      </c>
      <c r="D897" s="983" t="s">
        <v>5151</v>
      </c>
      <c r="E897" s="984" t="s">
        <v>3830</v>
      </c>
      <c r="F897" s="939" t="s">
        <v>8794</v>
      </c>
      <c r="G897" s="668">
        <v>0.4</v>
      </c>
      <c r="H897" s="965">
        <v>0.3</v>
      </c>
      <c r="I897" s="956">
        <v>0.2</v>
      </c>
      <c r="J897" s="1051">
        <v>1</v>
      </c>
      <c r="K897" s="651"/>
      <c r="L897" s="869">
        <f t="shared" si="69"/>
        <v>0.4</v>
      </c>
      <c r="M897" s="864"/>
      <c r="N897" s="579"/>
      <c r="O897" s="861">
        <f t="shared" si="67"/>
        <v>0</v>
      </c>
      <c r="P897" s="1049">
        <v>8</v>
      </c>
      <c r="Q897" s="652"/>
      <c r="R897" s="862">
        <f t="shared" si="68"/>
        <v>1.6</v>
      </c>
      <c r="S897" s="536">
        <f t="shared" si="70"/>
        <v>9</v>
      </c>
      <c r="T897" s="536"/>
      <c r="U897" s="537">
        <f t="shared" si="71"/>
        <v>2</v>
      </c>
    </row>
    <row r="898" spans="1:21" ht="10.199999999999999" x14ac:dyDescent="0.2">
      <c r="A898" s="981" t="s">
        <v>97</v>
      </c>
      <c r="B898" s="982">
        <v>1949</v>
      </c>
      <c r="C898" s="982">
        <v>6</v>
      </c>
      <c r="D898" s="983" t="s">
        <v>4050</v>
      </c>
      <c r="E898" s="984"/>
      <c r="F898" s="939" t="s">
        <v>8795</v>
      </c>
      <c r="G898" s="668">
        <v>1.2</v>
      </c>
      <c r="H898" s="965">
        <v>0.8</v>
      </c>
      <c r="I898" s="956">
        <v>1.2</v>
      </c>
      <c r="J898" s="1051">
        <v>1</v>
      </c>
      <c r="K898" s="651"/>
      <c r="L898" s="869">
        <f t="shared" si="69"/>
        <v>1.2</v>
      </c>
      <c r="M898" s="440">
        <v>3</v>
      </c>
      <c r="N898" s="579"/>
      <c r="O898" s="861">
        <f t="shared" si="67"/>
        <v>2.4000000000000004</v>
      </c>
      <c r="P898" s="1049">
        <v>2</v>
      </c>
      <c r="Q898" s="652"/>
      <c r="R898" s="862">
        <f t="shared" si="68"/>
        <v>2.4</v>
      </c>
      <c r="S898" s="536">
        <f t="shared" si="70"/>
        <v>6</v>
      </c>
      <c r="T898" s="536"/>
      <c r="U898" s="537">
        <f t="shared" si="71"/>
        <v>6</v>
      </c>
    </row>
    <row r="899" spans="1:21" ht="10.199999999999999" x14ac:dyDescent="0.2">
      <c r="A899" s="981" t="s">
        <v>98</v>
      </c>
      <c r="B899" s="982">
        <v>1949</v>
      </c>
      <c r="C899" s="982">
        <v>6</v>
      </c>
      <c r="D899" s="983" t="s">
        <v>3894</v>
      </c>
      <c r="E899" s="984"/>
      <c r="F899" s="939" t="s">
        <v>8796</v>
      </c>
      <c r="G899" s="668">
        <v>1</v>
      </c>
      <c r="H899" s="965">
        <v>0.7</v>
      </c>
      <c r="I899" s="956">
        <v>0.4</v>
      </c>
      <c r="J899" s="1051">
        <v>1</v>
      </c>
      <c r="K899" s="651"/>
      <c r="L899" s="869">
        <f t="shared" si="69"/>
        <v>1</v>
      </c>
      <c r="M899" s="440">
        <v>3</v>
      </c>
      <c r="N899" s="579"/>
      <c r="O899" s="861">
        <f t="shared" si="67"/>
        <v>2.0999999999999996</v>
      </c>
      <c r="P899" s="1049">
        <v>9</v>
      </c>
      <c r="Q899" s="652"/>
      <c r="R899" s="862">
        <f t="shared" si="68"/>
        <v>3.6</v>
      </c>
      <c r="S899" s="536">
        <f t="shared" si="70"/>
        <v>13</v>
      </c>
      <c r="T899" s="536"/>
      <c r="U899" s="537">
        <f t="shared" si="71"/>
        <v>6.6999999999999993</v>
      </c>
    </row>
    <row r="900" spans="1:21" ht="10.199999999999999" x14ac:dyDescent="0.2">
      <c r="A900" s="981" t="s">
        <v>99</v>
      </c>
      <c r="B900" s="982">
        <v>1949</v>
      </c>
      <c r="C900" s="982">
        <v>6</v>
      </c>
      <c r="D900" s="983" t="s">
        <v>3894</v>
      </c>
      <c r="E900" s="984"/>
      <c r="F900" s="939" t="s">
        <v>8797</v>
      </c>
      <c r="G900" s="668">
        <v>4</v>
      </c>
      <c r="H900" s="965">
        <v>2.2000000000000002</v>
      </c>
      <c r="I900" s="956">
        <v>4</v>
      </c>
      <c r="J900" s="578"/>
      <c r="K900" s="651"/>
      <c r="L900" s="869">
        <f t="shared" si="69"/>
        <v>0</v>
      </c>
      <c r="M900" s="864"/>
      <c r="N900" s="579"/>
      <c r="O900" s="861">
        <f t="shared" si="67"/>
        <v>0</v>
      </c>
      <c r="P900" s="577"/>
      <c r="Q900" s="652"/>
      <c r="R900" s="862">
        <f t="shared" si="68"/>
        <v>0</v>
      </c>
      <c r="S900" s="536">
        <f t="shared" si="70"/>
        <v>0</v>
      </c>
      <c r="T900" s="536"/>
      <c r="U900" s="537">
        <f t="shared" si="71"/>
        <v>0</v>
      </c>
    </row>
    <row r="901" spans="1:21" ht="10.199999999999999" x14ac:dyDescent="0.2">
      <c r="A901" s="981" t="s">
        <v>100</v>
      </c>
      <c r="B901" s="982">
        <v>1949</v>
      </c>
      <c r="C901" s="982">
        <v>6</v>
      </c>
      <c r="D901" s="983" t="s">
        <v>4017</v>
      </c>
      <c r="E901" s="984"/>
      <c r="F901" s="939" t="s">
        <v>8797</v>
      </c>
      <c r="G901" s="668">
        <v>4</v>
      </c>
      <c r="H901" s="965">
        <v>2.2000000000000002</v>
      </c>
      <c r="I901" s="956">
        <v>4</v>
      </c>
      <c r="J901" s="578"/>
      <c r="K901" s="651"/>
      <c r="L901" s="869">
        <f t="shared" si="69"/>
        <v>0</v>
      </c>
      <c r="M901" s="864"/>
      <c r="N901" s="579"/>
      <c r="O901" s="861">
        <f t="shared" ref="O901:O964" si="72">H901*M901</f>
        <v>0</v>
      </c>
      <c r="P901" s="577"/>
      <c r="Q901" s="652"/>
      <c r="R901" s="862">
        <f t="shared" ref="R901:R964" si="73">I901*P901</f>
        <v>0</v>
      </c>
      <c r="S901" s="536">
        <f t="shared" si="70"/>
        <v>0</v>
      </c>
      <c r="T901" s="536"/>
      <c r="U901" s="537">
        <f t="shared" si="71"/>
        <v>0</v>
      </c>
    </row>
    <row r="902" spans="1:21" ht="10.199999999999999" x14ac:dyDescent="0.2">
      <c r="A902" s="981" t="s">
        <v>101</v>
      </c>
      <c r="B902" s="982">
        <v>1949</v>
      </c>
      <c r="C902" s="982">
        <v>6</v>
      </c>
      <c r="D902" s="983" t="s">
        <v>3894</v>
      </c>
      <c r="E902" s="984" t="s">
        <v>3830</v>
      </c>
      <c r="F902" s="939" t="s">
        <v>8798</v>
      </c>
      <c r="G902" s="668">
        <v>4</v>
      </c>
      <c r="H902" s="965">
        <v>2.2999999999999998</v>
      </c>
      <c r="I902" s="956">
        <v>4</v>
      </c>
      <c r="J902" s="578"/>
      <c r="K902" s="651"/>
      <c r="L902" s="869">
        <f t="shared" ref="L902:L965" si="74">G902*J902</f>
        <v>0</v>
      </c>
      <c r="M902" s="864"/>
      <c r="N902" s="579"/>
      <c r="O902" s="861">
        <f t="shared" si="72"/>
        <v>0</v>
      </c>
      <c r="P902" s="577"/>
      <c r="Q902" s="652"/>
      <c r="R902" s="862">
        <f t="shared" si="73"/>
        <v>0</v>
      </c>
      <c r="S902" s="536">
        <f t="shared" ref="S902:S965" si="75">J902+M902+P902</f>
        <v>0</v>
      </c>
      <c r="T902" s="536"/>
      <c r="U902" s="537">
        <f t="shared" ref="U902:U965" si="76">L902+O902+R902</f>
        <v>0</v>
      </c>
    </row>
    <row r="903" spans="1:21" ht="10.199999999999999" x14ac:dyDescent="0.2">
      <c r="A903" s="981" t="s">
        <v>102</v>
      </c>
      <c r="B903" s="982">
        <v>1949</v>
      </c>
      <c r="C903" s="982">
        <v>6</v>
      </c>
      <c r="D903" s="983" t="s">
        <v>4017</v>
      </c>
      <c r="E903" s="984"/>
      <c r="F903" s="939" t="s">
        <v>8798</v>
      </c>
      <c r="G903" s="668">
        <v>4</v>
      </c>
      <c r="H903" s="965">
        <v>2.2999999999999998</v>
      </c>
      <c r="I903" s="956">
        <v>4</v>
      </c>
      <c r="J903" s="578"/>
      <c r="K903" s="651"/>
      <c r="L903" s="869">
        <f t="shared" si="74"/>
        <v>0</v>
      </c>
      <c r="M903" s="864"/>
      <c r="N903" s="579"/>
      <c r="O903" s="861">
        <f t="shared" si="72"/>
        <v>0</v>
      </c>
      <c r="P903" s="577"/>
      <c r="Q903" s="652"/>
      <c r="R903" s="862">
        <f t="shared" si="73"/>
        <v>0</v>
      </c>
      <c r="S903" s="536">
        <f t="shared" si="75"/>
        <v>0</v>
      </c>
      <c r="T903" s="536"/>
      <c r="U903" s="537">
        <f t="shared" si="76"/>
        <v>0</v>
      </c>
    </row>
    <row r="904" spans="1:21" ht="10.199999999999999" x14ac:dyDescent="0.2">
      <c r="A904" s="981" t="s">
        <v>3631</v>
      </c>
      <c r="B904" s="982">
        <v>1949</v>
      </c>
      <c r="C904" s="982">
        <v>6</v>
      </c>
      <c r="D904" s="983"/>
      <c r="E904" s="984"/>
      <c r="F904" s="939" t="s">
        <v>3632</v>
      </c>
      <c r="G904" s="668">
        <v>20</v>
      </c>
      <c r="H904" s="965">
        <v>14</v>
      </c>
      <c r="I904" s="956">
        <v>20</v>
      </c>
      <c r="J904" s="578"/>
      <c r="K904" s="651"/>
      <c r="L904" s="869">
        <f t="shared" si="74"/>
        <v>0</v>
      </c>
      <c r="M904" s="864"/>
      <c r="N904" s="579"/>
      <c r="O904" s="861">
        <f t="shared" si="72"/>
        <v>0</v>
      </c>
      <c r="P904" s="577"/>
      <c r="Q904" s="652"/>
      <c r="R904" s="862">
        <f t="shared" si="73"/>
        <v>0</v>
      </c>
      <c r="S904" s="536">
        <f t="shared" si="75"/>
        <v>0</v>
      </c>
      <c r="T904" s="536"/>
      <c r="U904" s="537">
        <f t="shared" si="76"/>
        <v>0</v>
      </c>
    </row>
    <row r="905" spans="1:21" ht="10.199999999999999" x14ac:dyDescent="0.2">
      <c r="A905" s="981" t="s">
        <v>103</v>
      </c>
      <c r="B905" s="982">
        <v>1949</v>
      </c>
      <c r="C905" s="982">
        <v>6</v>
      </c>
      <c r="D905" s="983" t="s">
        <v>3839</v>
      </c>
      <c r="E905" s="984"/>
      <c r="F905" s="939" t="s">
        <v>8799</v>
      </c>
      <c r="G905" s="668">
        <v>0.2</v>
      </c>
      <c r="H905" s="965">
        <v>0.2</v>
      </c>
      <c r="I905" s="956">
        <v>0.2</v>
      </c>
      <c r="J905" s="1051">
        <v>10</v>
      </c>
      <c r="K905" s="651"/>
      <c r="L905" s="869">
        <f t="shared" si="74"/>
        <v>2</v>
      </c>
      <c r="M905" s="440">
        <v>1</v>
      </c>
      <c r="N905" s="579"/>
      <c r="O905" s="861">
        <f t="shared" si="72"/>
        <v>0.2</v>
      </c>
      <c r="P905" s="1049">
        <v>9</v>
      </c>
      <c r="Q905" s="652"/>
      <c r="R905" s="862">
        <f t="shared" si="73"/>
        <v>1.8</v>
      </c>
      <c r="S905" s="536">
        <f t="shared" si="75"/>
        <v>20</v>
      </c>
      <c r="T905" s="536"/>
      <c r="U905" s="537">
        <f t="shared" si="76"/>
        <v>4</v>
      </c>
    </row>
    <row r="906" spans="1:21" ht="10.199999999999999" x14ac:dyDescent="0.2">
      <c r="A906" s="981" t="s">
        <v>104</v>
      </c>
      <c r="B906" s="982">
        <v>1949</v>
      </c>
      <c r="C906" s="982">
        <v>6</v>
      </c>
      <c r="D906" s="983" t="s">
        <v>3858</v>
      </c>
      <c r="E906" s="984"/>
      <c r="F906" s="939" t="s">
        <v>8800</v>
      </c>
      <c r="G906" s="668">
        <v>0.2</v>
      </c>
      <c r="H906" s="965">
        <v>0.2</v>
      </c>
      <c r="I906" s="956">
        <v>0.2</v>
      </c>
      <c r="J906" s="1051">
        <v>1</v>
      </c>
      <c r="K906" s="651"/>
      <c r="L906" s="869">
        <f t="shared" si="74"/>
        <v>0.2</v>
      </c>
      <c r="M906" s="440">
        <v>1</v>
      </c>
      <c r="N906" s="579"/>
      <c r="O906" s="861">
        <f t="shared" si="72"/>
        <v>0.2</v>
      </c>
      <c r="P906" s="1049">
        <v>9</v>
      </c>
      <c r="Q906" s="652"/>
      <c r="R906" s="862">
        <f t="shared" si="73"/>
        <v>1.8</v>
      </c>
      <c r="S906" s="536">
        <f t="shared" si="75"/>
        <v>11</v>
      </c>
      <c r="T906" s="536"/>
      <c r="U906" s="537">
        <f t="shared" si="76"/>
        <v>2.2000000000000002</v>
      </c>
    </row>
    <row r="907" spans="1:21" ht="10.199999999999999" x14ac:dyDescent="0.2">
      <c r="A907" s="981" t="s">
        <v>105</v>
      </c>
      <c r="B907" s="982">
        <v>1949</v>
      </c>
      <c r="C907" s="982">
        <v>6</v>
      </c>
      <c r="D907" s="983" t="s">
        <v>3844</v>
      </c>
      <c r="E907" s="984"/>
      <c r="F907" s="939" t="s">
        <v>8801</v>
      </c>
      <c r="G907" s="668">
        <v>0.5</v>
      </c>
      <c r="H907" s="965">
        <v>0.3</v>
      </c>
      <c r="I907" s="956">
        <v>0.5</v>
      </c>
      <c r="J907" s="578"/>
      <c r="K907" s="651"/>
      <c r="L907" s="869">
        <f t="shared" si="74"/>
        <v>0</v>
      </c>
      <c r="M907" s="864"/>
      <c r="N907" s="579"/>
      <c r="O907" s="861">
        <f t="shared" si="72"/>
        <v>0</v>
      </c>
      <c r="P907" s="1049">
        <v>9</v>
      </c>
      <c r="Q907" s="652"/>
      <c r="R907" s="862">
        <f t="shared" si="73"/>
        <v>4.5</v>
      </c>
      <c r="S907" s="536">
        <f t="shared" si="75"/>
        <v>9</v>
      </c>
      <c r="T907" s="536"/>
      <c r="U907" s="537">
        <f t="shared" si="76"/>
        <v>4.5</v>
      </c>
    </row>
    <row r="908" spans="1:21" ht="10.199999999999999" x14ac:dyDescent="0.2">
      <c r="A908" s="981" t="s">
        <v>106</v>
      </c>
      <c r="B908" s="982">
        <v>1949</v>
      </c>
      <c r="C908" s="982">
        <v>6</v>
      </c>
      <c r="D908" s="983" t="s">
        <v>3845</v>
      </c>
      <c r="E908" s="984"/>
      <c r="F908" s="939" t="s">
        <v>8802</v>
      </c>
      <c r="G908" s="668">
        <v>0.5</v>
      </c>
      <c r="H908" s="965">
        <v>0.4</v>
      </c>
      <c r="I908" s="956">
        <v>0.3</v>
      </c>
      <c r="J908" s="1051">
        <v>2</v>
      </c>
      <c r="K908" s="651"/>
      <c r="L908" s="869">
        <f t="shared" si="74"/>
        <v>1</v>
      </c>
      <c r="M908" s="440">
        <v>1</v>
      </c>
      <c r="N908" s="579"/>
      <c r="O908" s="861">
        <f t="shared" si="72"/>
        <v>0.4</v>
      </c>
      <c r="P908" s="1049">
        <v>8</v>
      </c>
      <c r="Q908" s="652"/>
      <c r="R908" s="862">
        <f t="shared" si="73"/>
        <v>2.4</v>
      </c>
      <c r="S908" s="536">
        <f t="shared" si="75"/>
        <v>11</v>
      </c>
      <c r="T908" s="536"/>
      <c r="U908" s="537">
        <f t="shared" si="76"/>
        <v>3.8</v>
      </c>
    </row>
    <row r="909" spans="1:21" ht="10.199999999999999" x14ac:dyDescent="0.2">
      <c r="A909" s="981" t="s">
        <v>107</v>
      </c>
      <c r="B909" s="982">
        <v>1949</v>
      </c>
      <c r="C909" s="982">
        <v>6</v>
      </c>
      <c r="D909" s="983" t="s">
        <v>3847</v>
      </c>
      <c r="E909" s="984"/>
      <c r="F909" s="939" t="s">
        <v>8803</v>
      </c>
      <c r="G909" s="668">
        <v>0.4</v>
      </c>
      <c r="H909" s="965">
        <v>0.4</v>
      </c>
      <c r="I909" s="956">
        <v>0.4</v>
      </c>
      <c r="J909" s="1051">
        <v>1</v>
      </c>
      <c r="K909" s="651"/>
      <c r="L909" s="869">
        <f t="shared" si="74"/>
        <v>0.4</v>
      </c>
      <c r="M909" s="864"/>
      <c r="N909" s="579"/>
      <c r="O909" s="861">
        <f t="shared" si="72"/>
        <v>0</v>
      </c>
      <c r="P909" s="1049">
        <v>9</v>
      </c>
      <c r="Q909" s="652"/>
      <c r="R909" s="862">
        <f t="shared" si="73"/>
        <v>3.6</v>
      </c>
      <c r="S909" s="536">
        <f t="shared" si="75"/>
        <v>10</v>
      </c>
      <c r="T909" s="536"/>
      <c r="U909" s="537">
        <f t="shared" si="76"/>
        <v>4</v>
      </c>
    </row>
    <row r="910" spans="1:21" ht="10.199999999999999" x14ac:dyDescent="0.2">
      <c r="A910" s="981" t="s">
        <v>108</v>
      </c>
      <c r="B910" s="982">
        <v>1949</v>
      </c>
      <c r="C910" s="982">
        <v>6</v>
      </c>
      <c r="D910" s="983" t="s">
        <v>4045</v>
      </c>
      <c r="E910" s="984"/>
      <c r="F910" s="939" t="s">
        <v>8804</v>
      </c>
      <c r="G910" s="668">
        <v>0.8</v>
      </c>
      <c r="H910" s="965">
        <v>0.6</v>
      </c>
      <c r="I910" s="956">
        <v>0.5</v>
      </c>
      <c r="J910" s="1051">
        <v>1</v>
      </c>
      <c r="K910" s="651"/>
      <c r="L910" s="869">
        <f t="shared" si="74"/>
        <v>0.8</v>
      </c>
      <c r="M910" s="440">
        <v>1</v>
      </c>
      <c r="N910" s="579"/>
      <c r="O910" s="861">
        <f t="shared" si="72"/>
        <v>0.6</v>
      </c>
      <c r="P910" s="1049">
        <v>8</v>
      </c>
      <c r="Q910" s="652"/>
      <c r="R910" s="862">
        <f t="shared" si="73"/>
        <v>4</v>
      </c>
      <c r="S910" s="536">
        <f t="shared" si="75"/>
        <v>10</v>
      </c>
      <c r="T910" s="536"/>
      <c r="U910" s="537">
        <f t="shared" si="76"/>
        <v>5.4</v>
      </c>
    </row>
    <row r="911" spans="1:21" ht="10.199999999999999" x14ac:dyDescent="0.2">
      <c r="A911" s="981" t="s">
        <v>109</v>
      </c>
      <c r="B911" s="982">
        <v>1949</v>
      </c>
      <c r="C911" s="982">
        <v>6</v>
      </c>
      <c r="D911" s="983" t="s">
        <v>4017</v>
      </c>
      <c r="E911" s="984"/>
      <c r="F911" s="939" t="s">
        <v>8805</v>
      </c>
      <c r="G911" s="668">
        <v>1.2</v>
      </c>
      <c r="H911" s="965">
        <v>0.9</v>
      </c>
      <c r="I911" s="956">
        <v>0.8</v>
      </c>
      <c r="J911" s="1051">
        <v>1</v>
      </c>
      <c r="K911" s="651"/>
      <c r="L911" s="869">
        <f t="shared" si="74"/>
        <v>1.2</v>
      </c>
      <c r="M911" s="440">
        <v>2</v>
      </c>
      <c r="N911" s="579"/>
      <c r="O911" s="861">
        <f t="shared" si="72"/>
        <v>1.8</v>
      </c>
      <c r="P911" s="1049">
        <v>2</v>
      </c>
      <c r="Q911" s="652"/>
      <c r="R911" s="862">
        <f t="shared" si="73"/>
        <v>1.6</v>
      </c>
      <c r="S911" s="536">
        <f t="shared" si="75"/>
        <v>5</v>
      </c>
      <c r="T911" s="536"/>
      <c r="U911" s="537">
        <f t="shared" si="76"/>
        <v>4.5999999999999996</v>
      </c>
    </row>
    <row r="912" spans="1:21" ht="10.199999999999999" x14ac:dyDescent="0.2">
      <c r="A912" s="981" t="s">
        <v>110</v>
      </c>
      <c r="B912" s="982">
        <v>1949</v>
      </c>
      <c r="C912" s="982">
        <v>6</v>
      </c>
      <c r="D912" s="983" t="s">
        <v>5153</v>
      </c>
      <c r="E912" s="984" t="s">
        <v>3815</v>
      </c>
      <c r="F912" s="939" t="s">
        <v>5154</v>
      </c>
      <c r="G912" s="668">
        <v>70</v>
      </c>
      <c r="H912" s="965">
        <v>40</v>
      </c>
      <c r="I912" s="956">
        <v>55</v>
      </c>
      <c r="J912" s="578"/>
      <c r="K912" s="651"/>
      <c r="L912" s="869">
        <f t="shared" si="74"/>
        <v>0</v>
      </c>
      <c r="M912" s="864"/>
      <c r="N912" s="579"/>
      <c r="O912" s="861">
        <f t="shared" si="72"/>
        <v>0</v>
      </c>
      <c r="P912" s="577"/>
      <c r="Q912" s="652"/>
      <c r="R912" s="862">
        <f t="shared" si="73"/>
        <v>0</v>
      </c>
      <c r="S912" s="536">
        <f t="shared" si="75"/>
        <v>0</v>
      </c>
      <c r="T912" s="536"/>
      <c r="U912" s="537">
        <f t="shared" si="76"/>
        <v>0</v>
      </c>
    </row>
    <row r="913" spans="1:21" ht="10.199999999999999" x14ac:dyDescent="0.2">
      <c r="A913" s="981" t="s">
        <v>111</v>
      </c>
      <c r="B913" s="982">
        <v>1949</v>
      </c>
      <c r="C913" s="982">
        <v>6</v>
      </c>
      <c r="D913" s="983" t="s">
        <v>3884</v>
      </c>
      <c r="E913" s="984"/>
      <c r="F913" s="939" t="s">
        <v>8806</v>
      </c>
      <c r="G913" s="668">
        <v>1</v>
      </c>
      <c r="H913" s="965">
        <v>0.7</v>
      </c>
      <c r="I913" s="956">
        <v>0.2</v>
      </c>
      <c r="J913" s="1051">
        <v>5</v>
      </c>
      <c r="K913" s="651"/>
      <c r="L913" s="869">
        <f t="shared" si="74"/>
        <v>5</v>
      </c>
      <c r="M913" s="864"/>
      <c r="N913" s="579"/>
      <c r="O913" s="861">
        <f t="shared" si="72"/>
        <v>0</v>
      </c>
      <c r="P913" s="1049">
        <v>9</v>
      </c>
      <c r="Q913" s="652"/>
      <c r="R913" s="862">
        <f t="shared" si="73"/>
        <v>1.8</v>
      </c>
      <c r="S913" s="536">
        <f t="shared" si="75"/>
        <v>14</v>
      </c>
      <c r="T913" s="536"/>
      <c r="U913" s="537">
        <f t="shared" si="76"/>
        <v>6.8</v>
      </c>
    </row>
    <row r="914" spans="1:21" ht="10.199999999999999" x14ac:dyDescent="0.2">
      <c r="A914" s="981" t="s">
        <v>112</v>
      </c>
      <c r="B914" s="982">
        <v>1949</v>
      </c>
      <c r="C914" s="982">
        <v>6</v>
      </c>
      <c r="D914" s="983" t="s">
        <v>4017</v>
      </c>
      <c r="E914" s="984" t="s">
        <v>3812</v>
      </c>
      <c r="F914" s="939" t="s">
        <v>8807</v>
      </c>
      <c r="G914" s="668">
        <v>1.2</v>
      </c>
      <c r="H914" s="965">
        <v>0.9</v>
      </c>
      <c r="I914" s="956">
        <v>0.2</v>
      </c>
      <c r="J914" s="1051">
        <v>4</v>
      </c>
      <c r="K914" s="651"/>
      <c r="L914" s="869">
        <f t="shared" si="74"/>
        <v>4.8</v>
      </c>
      <c r="M914" s="440">
        <v>2</v>
      </c>
      <c r="N914" s="579"/>
      <c r="O914" s="861">
        <f t="shared" si="72"/>
        <v>1.8</v>
      </c>
      <c r="P914" s="1049">
        <v>9</v>
      </c>
      <c r="Q914" s="652"/>
      <c r="R914" s="862">
        <f t="shared" si="73"/>
        <v>1.8</v>
      </c>
      <c r="S914" s="536">
        <f t="shared" si="75"/>
        <v>15</v>
      </c>
      <c r="T914" s="536"/>
      <c r="U914" s="537">
        <f t="shared" si="76"/>
        <v>8.4</v>
      </c>
    </row>
    <row r="915" spans="1:21" ht="10.199999999999999" x14ac:dyDescent="0.2">
      <c r="A915" s="981" t="s">
        <v>1532</v>
      </c>
      <c r="B915" s="982">
        <v>1949</v>
      </c>
      <c r="C915" s="982">
        <v>6</v>
      </c>
      <c r="D915" s="983" t="s">
        <v>4053</v>
      </c>
      <c r="E915" s="984"/>
      <c r="F915" s="939" t="s">
        <v>8808</v>
      </c>
      <c r="G915" s="668">
        <v>18.5</v>
      </c>
      <c r="H915" s="965">
        <v>9</v>
      </c>
      <c r="I915" s="956">
        <v>0.5</v>
      </c>
      <c r="J915" s="578"/>
      <c r="K915" s="651"/>
      <c r="L915" s="869">
        <f t="shared" si="74"/>
        <v>0</v>
      </c>
      <c r="M915" s="440">
        <v>1</v>
      </c>
      <c r="N915" s="579"/>
      <c r="O915" s="861">
        <f t="shared" si="72"/>
        <v>9</v>
      </c>
      <c r="P915" s="1049">
        <v>9</v>
      </c>
      <c r="Q915" s="652"/>
      <c r="R915" s="862">
        <f t="shared" si="73"/>
        <v>4.5</v>
      </c>
      <c r="S915" s="536">
        <f t="shared" si="75"/>
        <v>10</v>
      </c>
      <c r="T915" s="536"/>
      <c r="U915" s="537">
        <f t="shared" si="76"/>
        <v>13.5</v>
      </c>
    </row>
    <row r="916" spans="1:21" ht="10.199999999999999" x14ac:dyDescent="0.2">
      <c r="A916" s="981">
        <v>843</v>
      </c>
      <c r="B916" s="982">
        <v>1949</v>
      </c>
      <c r="C916" s="982">
        <v>6</v>
      </c>
      <c r="D916" s="983" t="s">
        <v>3938</v>
      </c>
      <c r="E916" s="984"/>
      <c r="F916" s="939" t="s">
        <v>8809</v>
      </c>
      <c r="G916" s="668">
        <v>2.6</v>
      </c>
      <c r="H916" s="965">
        <v>2</v>
      </c>
      <c r="I916" s="956">
        <v>0.3</v>
      </c>
      <c r="J916" s="1051">
        <v>3</v>
      </c>
      <c r="K916" s="651"/>
      <c r="L916" s="869">
        <f t="shared" si="74"/>
        <v>7.8000000000000007</v>
      </c>
      <c r="M916" s="440">
        <v>1</v>
      </c>
      <c r="N916" s="579"/>
      <c r="O916" s="861">
        <f t="shared" si="72"/>
        <v>2</v>
      </c>
      <c r="P916" s="1049">
        <v>9</v>
      </c>
      <c r="Q916" s="652"/>
      <c r="R916" s="862">
        <f t="shared" si="73"/>
        <v>2.6999999999999997</v>
      </c>
      <c r="S916" s="536">
        <f t="shared" si="75"/>
        <v>13</v>
      </c>
      <c r="T916" s="536"/>
      <c r="U916" s="537">
        <f t="shared" si="76"/>
        <v>12.5</v>
      </c>
    </row>
    <row r="917" spans="1:21" ht="10.199999999999999" x14ac:dyDescent="0.2">
      <c r="A917" s="981" t="s">
        <v>1533</v>
      </c>
      <c r="B917" s="982">
        <v>1949</v>
      </c>
      <c r="C917" s="982">
        <v>6</v>
      </c>
      <c r="D917" s="983" t="s">
        <v>3883</v>
      </c>
      <c r="E917" s="984"/>
      <c r="F917" s="939" t="s">
        <v>8810</v>
      </c>
      <c r="G917" s="668">
        <v>1</v>
      </c>
      <c r="H917" s="965">
        <v>0.6</v>
      </c>
      <c r="I917" s="956">
        <v>1</v>
      </c>
      <c r="J917" s="578"/>
      <c r="K917" s="651"/>
      <c r="L917" s="869">
        <f t="shared" si="74"/>
        <v>0</v>
      </c>
      <c r="M917" s="440">
        <v>2</v>
      </c>
      <c r="N917" s="579"/>
      <c r="O917" s="861">
        <f t="shared" si="72"/>
        <v>1.2</v>
      </c>
      <c r="P917" s="1049">
        <v>3</v>
      </c>
      <c r="Q917" s="652"/>
      <c r="R917" s="862">
        <f t="shared" si="73"/>
        <v>3</v>
      </c>
      <c r="S917" s="536">
        <f t="shared" si="75"/>
        <v>5</v>
      </c>
      <c r="T917" s="536"/>
      <c r="U917" s="537">
        <f t="shared" si="76"/>
        <v>4.2</v>
      </c>
    </row>
    <row r="918" spans="1:21" ht="10.199999999999999" x14ac:dyDescent="0.2">
      <c r="A918" s="981" t="s">
        <v>1534</v>
      </c>
      <c r="B918" s="982">
        <v>1949</v>
      </c>
      <c r="C918" s="982">
        <v>6</v>
      </c>
      <c r="D918" s="983" t="s">
        <v>3894</v>
      </c>
      <c r="E918" s="984"/>
      <c r="F918" s="939" t="s">
        <v>8811</v>
      </c>
      <c r="G918" s="668">
        <v>1.2</v>
      </c>
      <c r="H918" s="965">
        <v>0.7</v>
      </c>
      <c r="I918" s="956">
        <v>1</v>
      </c>
      <c r="J918" s="578"/>
      <c r="K918" s="651"/>
      <c r="L918" s="869">
        <f t="shared" si="74"/>
        <v>0</v>
      </c>
      <c r="M918" s="440">
        <v>1</v>
      </c>
      <c r="N918" s="579"/>
      <c r="O918" s="861">
        <f t="shared" si="72"/>
        <v>0.7</v>
      </c>
      <c r="P918" s="1049">
        <v>8</v>
      </c>
      <c r="Q918" s="652"/>
      <c r="R918" s="862">
        <f t="shared" si="73"/>
        <v>8</v>
      </c>
      <c r="S918" s="536">
        <f t="shared" si="75"/>
        <v>9</v>
      </c>
      <c r="T918" s="536"/>
      <c r="U918" s="537">
        <f t="shared" si="76"/>
        <v>8.6999999999999993</v>
      </c>
    </row>
    <row r="919" spans="1:21" ht="10.199999999999999" x14ac:dyDescent="0.2">
      <c r="A919" s="981" t="s">
        <v>1535</v>
      </c>
      <c r="B919" s="982">
        <v>1949</v>
      </c>
      <c r="C919" s="982">
        <v>6</v>
      </c>
      <c r="D919" s="983" t="s">
        <v>4017</v>
      </c>
      <c r="E919" s="984"/>
      <c r="F919" s="939" t="s">
        <v>8812</v>
      </c>
      <c r="G919" s="668">
        <v>2.8</v>
      </c>
      <c r="H919" s="965">
        <v>1.7</v>
      </c>
      <c r="I919" s="956">
        <v>2</v>
      </c>
      <c r="J919" s="1051">
        <v>1</v>
      </c>
      <c r="K919" s="651"/>
      <c r="L919" s="869">
        <f t="shared" si="74"/>
        <v>2.8</v>
      </c>
      <c r="M919" s="440">
        <v>3</v>
      </c>
      <c r="N919" s="579"/>
      <c r="O919" s="861">
        <f t="shared" si="72"/>
        <v>5.0999999999999996</v>
      </c>
      <c r="P919" s="1049">
        <v>2</v>
      </c>
      <c r="Q919" s="652"/>
      <c r="R919" s="862">
        <f t="shared" si="73"/>
        <v>4</v>
      </c>
      <c r="S919" s="536">
        <f t="shared" si="75"/>
        <v>6</v>
      </c>
      <c r="T919" s="536"/>
      <c r="U919" s="537">
        <f t="shared" si="76"/>
        <v>11.899999999999999</v>
      </c>
    </row>
    <row r="920" spans="1:21" ht="10.199999999999999" x14ac:dyDescent="0.2">
      <c r="A920" s="981" t="s">
        <v>13095</v>
      </c>
      <c r="B920" s="982">
        <v>1949</v>
      </c>
      <c r="C920" s="982">
        <v>6</v>
      </c>
      <c r="D920" s="983" t="s">
        <v>4017</v>
      </c>
      <c r="E920" s="984"/>
      <c r="F920" s="939" t="s">
        <v>13096</v>
      </c>
      <c r="G920" s="668">
        <v>4350</v>
      </c>
      <c r="H920" s="965">
        <v>3300</v>
      </c>
      <c r="I920" s="956"/>
      <c r="J920" s="578"/>
      <c r="K920" s="651"/>
      <c r="L920" s="869">
        <f t="shared" si="74"/>
        <v>0</v>
      </c>
      <c r="M920" s="864"/>
      <c r="N920" s="579"/>
      <c r="O920" s="861">
        <f t="shared" si="72"/>
        <v>0</v>
      </c>
      <c r="P920" s="577"/>
      <c r="Q920" s="652"/>
      <c r="R920" s="862">
        <f t="shared" si="73"/>
        <v>0</v>
      </c>
      <c r="S920" s="536">
        <f t="shared" si="75"/>
        <v>0</v>
      </c>
      <c r="T920" s="536"/>
      <c r="U920" s="537">
        <f t="shared" si="76"/>
        <v>0</v>
      </c>
    </row>
    <row r="921" spans="1:21" ht="10.050000000000001" customHeight="1" x14ac:dyDescent="0.2">
      <c r="A921" s="981" t="s">
        <v>1536</v>
      </c>
      <c r="B921" s="982">
        <v>1949</v>
      </c>
      <c r="C921" s="982">
        <v>6</v>
      </c>
      <c r="D921" s="983" t="s">
        <v>3938</v>
      </c>
      <c r="E921" s="984"/>
      <c r="F921" s="939" t="s">
        <v>8813</v>
      </c>
      <c r="G921" s="668">
        <v>5</v>
      </c>
      <c r="H921" s="965">
        <v>2.5</v>
      </c>
      <c r="I921" s="956">
        <v>4</v>
      </c>
      <c r="J921" s="578"/>
      <c r="K921" s="651"/>
      <c r="L921" s="869">
        <f t="shared" si="74"/>
        <v>0</v>
      </c>
      <c r="M921" s="440">
        <v>3</v>
      </c>
      <c r="N921" s="579"/>
      <c r="O921" s="861">
        <f t="shared" si="72"/>
        <v>7.5</v>
      </c>
      <c r="P921" s="1049">
        <v>6</v>
      </c>
      <c r="Q921" s="652"/>
      <c r="R921" s="862">
        <f t="shared" si="73"/>
        <v>24</v>
      </c>
      <c r="S921" s="536">
        <f t="shared" si="75"/>
        <v>9</v>
      </c>
      <c r="T921" s="536"/>
      <c r="U921" s="537">
        <f t="shared" si="76"/>
        <v>31.5</v>
      </c>
    </row>
    <row r="922" spans="1:21" ht="10.050000000000001" customHeight="1" x14ac:dyDescent="0.2">
      <c r="A922" s="981" t="s">
        <v>1537</v>
      </c>
      <c r="B922" s="982">
        <v>1949</v>
      </c>
      <c r="C922" s="982">
        <v>6</v>
      </c>
      <c r="D922" s="983" t="s">
        <v>4045</v>
      </c>
      <c r="E922" s="984"/>
      <c r="F922" s="939" t="s">
        <v>8814</v>
      </c>
      <c r="G922" s="668">
        <v>0.8</v>
      </c>
      <c r="H922" s="965">
        <v>0.6</v>
      </c>
      <c r="I922" s="956">
        <v>0.5</v>
      </c>
      <c r="J922" s="578"/>
      <c r="K922" s="651"/>
      <c r="L922" s="869">
        <f t="shared" si="74"/>
        <v>0</v>
      </c>
      <c r="M922" s="440">
        <v>3</v>
      </c>
      <c r="N922" s="579"/>
      <c r="O922" s="861">
        <f t="shared" si="72"/>
        <v>1.7999999999999998</v>
      </c>
      <c r="P922" s="1049">
        <v>4</v>
      </c>
      <c r="Q922" s="652"/>
      <c r="R922" s="862">
        <f t="shared" si="73"/>
        <v>2</v>
      </c>
      <c r="S922" s="536">
        <f t="shared" si="75"/>
        <v>7</v>
      </c>
      <c r="T922" s="536"/>
      <c r="U922" s="537">
        <f t="shared" si="76"/>
        <v>3.8</v>
      </c>
    </row>
    <row r="923" spans="1:21" ht="10.199999999999999" x14ac:dyDescent="0.2">
      <c r="A923" s="981" t="s">
        <v>1538</v>
      </c>
      <c r="B923" s="982">
        <v>1949</v>
      </c>
      <c r="C923" s="982">
        <v>6</v>
      </c>
      <c r="D923" s="983" t="s">
        <v>3894</v>
      </c>
      <c r="E923" s="984" t="s">
        <v>3830</v>
      </c>
      <c r="F923" s="939" t="s">
        <v>8815</v>
      </c>
      <c r="G923" s="668">
        <v>0.8</v>
      </c>
      <c r="H923" s="965">
        <v>0.6</v>
      </c>
      <c r="I923" s="956">
        <v>0.5</v>
      </c>
      <c r="J923" s="578"/>
      <c r="K923" s="651"/>
      <c r="L923" s="869">
        <f t="shared" si="74"/>
        <v>0</v>
      </c>
      <c r="M923" s="440">
        <v>1</v>
      </c>
      <c r="N923" s="579"/>
      <c r="O923" s="861">
        <f t="shared" si="72"/>
        <v>0.6</v>
      </c>
      <c r="P923" s="577"/>
      <c r="Q923" s="652"/>
      <c r="R923" s="862">
        <f t="shared" si="73"/>
        <v>0</v>
      </c>
      <c r="S923" s="536">
        <f t="shared" si="75"/>
        <v>1</v>
      </c>
      <c r="T923" s="536"/>
      <c r="U923" s="537">
        <f t="shared" si="76"/>
        <v>0.6</v>
      </c>
    </row>
    <row r="924" spans="1:21" ht="10.199999999999999" x14ac:dyDescent="0.2">
      <c r="A924" s="981" t="s">
        <v>1539</v>
      </c>
      <c r="B924" s="982">
        <v>1949</v>
      </c>
      <c r="C924" s="982">
        <v>6</v>
      </c>
      <c r="D924" s="983" t="s">
        <v>3848</v>
      </c>
      <c r="E924" s="984"/>
      <c r="F924" s="939" t="s">
        <v>8816</v>
      </c>
      <c r="G924" s="668">
        <v>0.4</v>
      </c>
      <c r="H924" s="965">
        <v>0.3</v>
      </c>
      <c r="I924" s="956">
        <v>0.2</v>
      </c>
      <c r="J924" s="1051">
        <v>3</v>
      </c>
      <c r="K924" s="651"/>
      <c r="L924" s="869">
        <f t="shared" si="74"/>
        <v>1.2000000000000002</v>
      </c>
      <c r="M924" s="440">
        <v>2</v>
      </c>
      <c r="N924" s="579"/>
      <c r="O924" s="861">
        <f t="shared" si="72"/>
        <v>0.6</v>
      </c>
      <c r="P924" s="1049">
        <v>9</v>
      </c>
      <c r="Q924" s="652"/>
      <c r="R924" s="862">
        <f t="shared" si="73"/>
        <v>1.8</v>
      </c>
      <c r="S924" s="536">
        <f t="shared" si="75"/>
        <v>14</v>
      </c>
      <c r="T924" s="536"/>
      <c r="U924" s="537">
        <f t="shared" si="76"/>
        <v>3.6000000000000005</v>
      </c>
    </row>
    <row r="925" spans="1:21" ht="10.199999999999999" x14ac:dyDescent="0.2">
      <c r="A925" s="981" t="s">
        <v>1540</v>
      </c>
      <c r="B925" s="982">
        <v>1949</v>
      </c>
      <c r="C925" s="982">
        <v>6</v>
      </c>
      <c r="D925" s="983" t="s">
        <v>3894</v>
      </c>
      <c r="E925" s="984"/>
      <c r="F925" s="939" t="s">
        <v>8816</v>
      </c>
      <c r="G925" s="668">
        <v>1</v>
      </c>
      <c r="H925" s="965">
        <v>0.7</v>
      </c>
      <c r="I925" s="956">
        <v>0.3</v>
      </c>
      <c r="J925" s="1051">
        <v>3</v>
      </c>
      <c r="K925" s="651"/>
      <c r="L925" s="869">
        <f t="shared" si="74"/>
        <v>3</v>
      </c>
      <c r="M925" s="440">
        <v>3</v>
      </c>
      <c r="N925" s="579"/>
      <c r="O925" s="861">
        <f t="shared" si="72"/>
        <v>2.0999999999999996</v>
      </c>
      <c r="P925" s="1049">
        <v>8</v>
      </c>
      <c r="Q925" s="652"/>
      <c r="R925" s="862">
        <f t="shared" si="73"/>
        <v>2.4</v>
      </c>
      <c r="S925" s="536">
        <f t="shared" si="75"/>
        <v>14</v>
      </c>
      <c r="T925" s="536"/>
      <c r="U925" s="537">
        <f t="shared" si="76"/>
        <v>7.5</v>
      </c>
    </row>
    <row r="926" spans="1:21" ht="10.199999999999999" x14ac:dyDescent="0.2">
      <c r="A926" s="981" t="s">
        <v>1541</v>
      </c>
      <c r="B926" s="982">
        <v>1949</v>
      </c>
      <c r="C926" s="982">
        <v>6</v>
      </c>
      <c r="D926" s="983" t="s">
        <v>4017</v>
      </c>
      <c r="E926" s="984"/>
      <c r="F926" s="939" t="s">
        <v>8816</v>
      </c>
      <c r="G926" s="668">
        <v>1.6</v>
      </c>
      <c r="H926" s="965">
        <v>0.9</v>
      </c>
      <c r="I926" s="956">
        <v>1</v>
      </c>
      <c r="J926" s="1051">
        <v>1</v>
      </c>
      <c r="K926" s="651"/>
      <c r="L926" s="869">
        <f t="shared" si="74"/>
        <v>1.6</v>
      </c>
      <c r="M926" s="440">
        <v>3</v>
      </c>
      <c r="N926" s="579"/>
      <c r="O926" s="861">
        <f t="shared" si="72"/>
        <v>2.7</v>
      </c>
      <c r="P926" s="1049">
        <v>3</v>
      </c>
      <c r="Q926" s="652"/>
      <c r="R926" s="862">
        <f t="shared" si="73"/>
        <v>3</v>
      </c>
      <c r="S926" s="536">
        <f t="shared" si="75"/>
        <v>7</v>
      </c>
      <c r="T926" s="536"/>
      <c r="U926" s="537">
        <f t="shared" si="76"/>
        <v>7.3000000000000007</v>
      </c>
    </row>
    <row r="927" spans="1:21" ht="10.199999999999999" x14ac:dyDescent="0.2">
      <c r="A927" s="981" t="s">
        <v>1542</v>
      </c>
      <c r="B927" s="982">
        <v>1949</v>
      </c>
      <c r="C927" s="982">
        <v>6</v>
      </c>
      <c r="D927" s="983" t="s">
        <v>3889</v>
      </c>
      <c r="E927" s="984"/>
      <c r="F927" s="939" t="s">
        <v>8817</v>
      </c>
      <c r="G927" s="668">
        <v>3.5</v>
      </c>
      <c r="H927" s="965">
        <v>2</v>
      </c>
      <c r="I927" s="956">
        <v>3</v>
      </c>
      <c r="J927" s="578"/>
      <c r="K927" s="651"/>
      <c r="L927" s="869">
        <f t="shared" si="74"/>
        <v>0</v>
      </c>
      <c r="M927" s="864"/>
      <c r="N927" s="579"/>
      <c r="O927" s="861">
        <f t="shared" si="72"/>
        <v>0</v>
      </c>
      <c r="P927" s="577"/>
      <c r="Q927" s="652"/>
      <c r="R927" s="862">
        <f t="shared" si="73"/>
        <v>0</v>
      </c>
      <c r="S927" s="536">
        <f t="shared" si="75"/>
        <v>0</v>
      </c>
      <c r="T927" s="536"/>
      <c r="U927" s="537">
        <f t="shared" si="76"/>
        <v>0</v>
      </c>
    </row>
    <row r="928" spans="1:21" ht="10.199999999999999" x14ac:dyDescent="0.2">
      <c r="A928" s="981" t="s">
        <v>1543</v>
      </c>
      <c r="B928" s="982">
        <v>1949</v>
      </c>
      <c r="C928" s="982">
        <v>6</v>
      </c>
      <c r="D928" s="983" t="s">
        <v>4054</v>
      </c>
      <c r="E928" s="984"/>
      <c r="F928" s="939" t="s">
        <v>8818</v>
      </c>
      <c r="G928" s="668">
        <v>3.5</v>
      </c>
      <c r="H928" s="965">
        <v>2</v>
      </c>
      <c r="I928" s="956">
        <v>3</v>
      </c>
      <c r="J928" s="578"/>
      <c r="K928" s="651"/>
      <c r="L928" s="869">
        <f t="shared" si="74"/>
        <v>0</v>
      </c>
      <c r="M928" s="864"/>
      <c r="N928" s="579"/>
      <c r="O928" s="861">
        <f t="shared" si="72"/>
        <v>0</v>
      </c>
      <c r="P928" s="577"/>
      <c r="Q928" s="652"/>
      <c r="R928" s="862">
        <f t="shared" si="73"/>
        <v>0</v>
      </c>
      <c r="S928" s="536">
        <f t="shared" si="75"/>
        <v>0</v>
      </c>
      <c r="T928" s="536"/>
      <c r="U928" s="537">
        <f t="shared" si="76"/>
        <v>0</v>
      </c>
    </row>
    <row r="929" spans="1:21" ht="10.199999999999999" x14ac:dyDescent="0.2">
      <c r="A929" s="981" t="s">
        <v>1544</v>
      </c>
      <c r="B929" s="982">
        <v>1949</v>
      </c>
      <c r="C929" s="982">
        <v>6</v>
      </c>
      <c r="D929" s="983" t="s">
        <v>4055</v>
      </c>
      <c r="E929" s="984"/>
      <c r="F929" s="939" t="s">
        <v>8819</v>
      </c>
      <c r="G929" s="668">
        <v>5</v>
      </c>
      <c r="H929" s="965">
        <v>2.5</v>
      </c>
      <c r="I929" s="956">
        <v>4</v>
      </c>
      <c r="J929" s="578"/>
      <c r="K929" s="651"/>
      <c r="L929" s="869">
        <f t="shared" si="74"/>
        <v>0</v>
      </c>
      <c r="M929" s="864"/>
      <c r="N929" s="579"/>
      <c r="O929" s="861">
        <f t="shared" si="72"/>
        <v>0</v>
      </c>
      <c r="P929" s="577"/>
      <c r="Q929" s="652"/>
      <c r="R929" s="862">
        <f t="shared" si="73"/>
        <v>0</v>
      </c>
      <c r="S929" s="536">
        <f t="shared" si="75"/>
        <v>0</v>
      </c>
      <c r="T929" s="536"/>
      <c r="U929" s="537">
        <f t="shared" si="76"/>
        <v>0</v>
      </c>
    </row>
    <row r="930" spans="1:21" ht="10.199999999999999" x14ac:dyDescent="0.2">
      <c r="A930" s="981" t="s">
        <v>1545</v>
      </c>
      <c r="B930" s="982">
        <v>1949</v>
      </c>
      <c r="C930" s="982">
        <v>6</v>
      </c>
      <c r="D930" s="983" t="s">
        <v>4056</v>
      </c>
      <c r="E930" s="984"/>
      <c r="F930" s="939" t="s">
        <v>8820</v>
      </c>
      <c r="G930" s="668">
        <v>6</v>
      </c>
      <c r="H930" s="965">
        <v>2.5</v>
      </c>
      <c r="I930" s="956">
        <v>4</v>
      </c>
      <c r="J930" s="578"/>
      <c r="K930" s="651"/>
      <c r="L930" s="869">
        <f t="shared" si="74"/>
        <v>0</v>
      </c>
      <c r="M930" s="864"/>
      <c r="N930" s="579"/>
      <c r="O930" s="861">
        <f t="shared" si="72"/>
        <v>0</v>
      </c>
      <c r="P930" s="577"/>
      <c r="Q930" s="652"/>
      <c r="R930" s="862">
        <f t="shared" si="73"/>
        <v>0</v>
      </c>
      <c r="S930" s="536">
        <f t="shared" si="75"/>
        <v>0</v>
      </c>
      <c r="T930" s="536"/>
      <c r="U930" s="537">
        <f t="shared" si="76"/>
        <v>0</v>
      </c>
    </row>
    <row r="931" spans="1:21" ht="10.199999999999999" x14ac:dyDescent="0.2">
      <c r="A931" s="981" t="s">
        <v>1546</v>
      </c>
      <c r="B931" s="982">
        <v>1949</v>
      </c>
      <c r="C931" s="982">
        <v>6</v>
      </c>
      <c r="D931" s="983" t="s">
        <v>4050</v>
      </c>
      <c r="E931" s="984"/>
      <c r="F931" s="939" t="s">
        <v>8821</v>
      </c>
      <c r="G931" s="668">
        <v>6</v>
      </c>
      <c r="H931" s="965">
        <v>2.5</v>
      </c>
      <c r="I931" s="956">
        <v>4</v>
      </c>
      <c r="J931" s="578"/>
      <c r="K931" s="651"/>
      <c r="L931" s="869">
        <f t="shared" si="74"/>
        <v>0</v>
      </c>
      <c r="M931" s="864"/>
      <c r="N931" s="579"/>
      <c r="O931" s="861">
        <f t="shared" si="72"/>
        <v>0</v>
      </c>
      <c r="P931" s="577"/>
      <c r="Q931" s="652"/>
      <c r="R931" s="862">
        <f t="shared" si="73"/>
        <v>0</v>
      </c>
      <c r="S931" s="536">
        <f t="shared" si="75"/>
        <v>0</v>
      </c>
      <c r="T931" s="536"/>
      <c r="U931" s="537">
        <f t="shared" si="76"/>
        <v>0</v>
      </c>
    </row>
    <row r="932" spans="1:21" ht="10.199999999999999" x14ac:dyDescent="0.2">
      <c r="A932" s="981" t="s">
        <v>1547</v>
      </c>
      <c r="B932" s="982">
        <v>1949</v>
      </c>
      <c r="C932" s="982">
        <v>6</v>
      </c>
      <c r="D932" s="983" t="s">
        <v>4057</v>
      </c>
      <c r="E932" s="984"/>
      <c r="F932" s="939" t="s">
        <v>8822</v>
      </c>
      <c r="G932" s="668">
        <v>7</v>
      </c>
      <c r="H932" s="965">
        <v>3.5</v>
      </c>
      <c r="I932" s="956">
        <v>5</v>
      </c>
      <c r="J932" s="578"/>
      <c r="K932" s="651"/>
      <c r="L932" s="869">
        <f t="shared" si="74"/>
        <v>0</v>
      </c>
      <c r="M932" s="864"/>
      <c r="N932" s="579"/>
      <c r="O932" s="861">
        <f t="shared" si="72"/>
        <v>0</v>
      </c>
      <c r="P932" s="577"/>
      <c r="Q932" s="652"/>
      <c r="R932" s="862">
        <f t="shared" si="73"/>
        <v>0</v>
      </c>
      <c r="S932" s="536">
        <f t="shared" si="75"/>
        <v>0</v>
      </c>
      <c r="T932" s="536"/>
      <c r="U932" s="537">
        <f t="shared" si="76"/>
        <v>0</v>
      </c>
    </row>
    <row r="933" spans="1:21" ht="10.199999999999999" x14ac:dyDescent="0.2">
      <c r="A933" s="981" t="s">
        <v>1548</v>
      </c>
      <c r="B933" s="982">
        <v>1949</v>
      </c>
      <c r="C933" s="982">
        <v>6</v>
      </c>
      <c r="D933" s="983" t="s">
        <v>3889</v>
      </c>
      <c r="E933" s="984"/>
      <c r="F933" s="939" t="s">
        <v>8823</v>
      </c>
      <c r="G933" s="668">
        <v>2</v>
      </c>
      <c r="H933" s="965">
        <v>1</v>
      </c>
      <c r="I933" s="956">
        <v>1.7</v>
      </c>
      <c r="J933" s="578"/>
      <c r="K933" s="651"/>
      <c r="L933" s="869">
        <f t="shared" si="74"/>
        <v>0</v>
      </c>
      <c r="M933" s="440">
        <v>3</v>
      </c>
      <c r="N933" s="579"/>
      <c r="O933" s="861">
        <f t="shared" si="72"/>
        <v>3</v>
      </c>
      <c r="P933" s="577"/>
      <c r="Q933" s="652"/>
      <c r="R933" s="862">
        <f t="shared" si="73"/>
        <v>0</v>
      </c>
      <c r="S933" s="536">
        <f t="shared" si="75"/>
        <v>3</v>
      </c>
      <c r="T933" s="536"/>
      <c r="U933" s="537">
        <f t="shared" si="76"/>
        <v>3</v>
      </c>
    </row>
    <row r="934" spans="1:21" ht="10.199999999999999" x14ac:dyDescent="0.2">
      <c r="A934" s="981" t="s">
        <v>1549</v>
      </c>
      <c r="B934" s="982">
        <v>1949</v>
      </c>
      <c r="C934" s="982">
        <v>6</v>
      </c>
      <c r="D934" s="983" t="s">
        <v>4054</v>
      </c>
      <c r="E934" s="984"/>
      <c r="F934" s="939" t="s">
        <v>8824</v>
      </c>
      <c r="G934" s="668">
        <v>2.5</v>
      </c>
      <c r="H934" s="965">
        <v>1.5</v>
      </c>
      <c r="I934" s="956">
        <v>1.8</v>
      </c>
      <c r="J934" s="578"/>
      <c r="K934" s="651"/>
      <c r="L934" s="869">
        <f t="shared" si="74"/>
        <v>0</v>
      </c>
      <c r="M934" s="440">
        <v>4</v>
      </c>
      <c r="N934" s="579"/>
      <c r="O934" s="861">
        <f t="shared" si="72"/>
        <v>6</v>
      </c>
      <c r="P934" s="577"/>
      <c r="Q934" s="652"/>
      <c r="R934" s="862">
        <f t="shared" si="73"/>
        <v>0</v>
      </c>
      <c r="S934" s="536">
        <f t="shared" si="75"/>
        <v>4</v>
      </c>
      <c r="T934" s="536"/>
      <c r="U934" s="537">
        <f t="shared" si="76"/>
        <v>6</v>
      </c>
    </row>
    <row r="935" spans="1:21" ht="10.199999999999999" x14ac:dyDescent="0.2">
      <c r="A935" s="981" t="s">
        <v>1550</v>
      </c>
      <c r="B935" s="982">
        <v>1949</v>
      </c>
      <c r="C935" s="982">
        <v>6</v>
      </c>
      <c r="D935" s="983" t="s">
        <v>4058</v>
      </c>
      <c r="E935" s="984"/>
      <c r="F935" s="939" t="s">
        <v>8825</v>
      </c>
      <c r="G935" s="647">
        <v>2.5</v>
      </c>
      <c r="H935" s="965">
        <v>1.5</v>
      </c>
      <c r="I935" s="956">
        <v>2</v>
      </c>
      <c r="J935" s="578"/>
      <c r="K935" s="651"/>
      <c r="L935" s="869">
        <f t="shared" si="74"/>
        <v>0</v>
      </c>
      <c r="M935" s="440">
        <v>4</v>
      </c>
      <c r="N935" s="579"/>
      <c r="O935" s="861">
        <f t="shared" si="72"/>
        <v>6</v>
      </c>
      <c r="P935" s="577"/>
      <c r="Q935" s="652"/>
      <c r="R935" s="862">
        <f t="shared" si="73"/>
        <v>0</v>
      </c>
      <c r="S935" s="536">
        <f t="shared" si="75"/>
        <v>4</v>
      </c>
      <c r="T935" s="536"/>
      <c r="U935" s="537">
        <f t="shared" si="76"/>
        <v>6</v>
      </c>
    </row>
    <row r="936" spans="1:21" ht="10.199999999999999" x14ac:dyDescent="0.2">
      <c r="A936" s="981" t="s">
        <v>1551</v>
      </c>
      <c r="B936" s="982">
        <v>1949</v>
      </c>
      <c r="C936" s="982">
        <v>6</v>
      </c>
      <c r="D936" s="983" t="s">
        <v>4059</v>
      </c>
      <c r="E936" s="984"/>
      <c r="F936" s="939" t="s">
        <v>8826</v>
      </c>
      <c r="G936" s="647">
        <v>5</v>
      </c>
      <c r="H936" s="965">
        <v>3</v>
      </c>
      <c r="I936" s="956">
        <v>3.5</v>
      </c>
      <c r="J936" s="578"/>
      <c r="K936" s="651"/>
      <c r="L936" s="869">
        <f t="shared" si="74"/>
        <v>0</v>
      </c>
      <c r="M936" s="440">
        <v>3</v>
      </c>
      <c r="N936" s="579"/>
      <c r="O936" s="861">
        <f t="shared" si="72"/>
        <v>9</v>
      </c>
      <c r="P936" s="577"/>
      <c r="Q936" s="652"/>
      <c r="R936" s="862">
        <f t="shared" si="73"/>
        <v>0</v>
      </c>
      <c r="S936" s="536">
        <f t="shared" si="75"/>
        <v>3</v>
      </c>
      <c r="T936" s="536"/>
      <c r="U936" s="537">
        <f t="shared" si="76"/>
        <v>9</v>
      </c>
    </row>
    <row r="937" spans="1:21" ht="10.199999999999999" x14ac:dyDescent="0.2">
      <c r="A937" s="981" t="s">
        <v>1552</v>
      </c>
      <c r="B937" s="982">
        <v>1950</v>
      </c>
      <c r="C937" s="982">
        <v>6</v>
      </c>
      <c r="D937" s="983" t="s">
        <v>4058</v>
      </c>
      <c r="E937" s="984"/>
      <c r="F937" s="939" t="s">
        <v>8827</v>
      </c>
      <c r="G937" s="647">
        <v>4</v>
      </c>
      <c r="H937" s="965">
        <v>2.4</v>
      </c>
      <c r="I937" s="956">
        <v>3.8</v>
      </c>
      <c r="J937" s="578"/>
      <c r="K937" s="651"/>
      <c r="L937" s="869">
        <f t="shared" si="74"/>
        <v>0</v>
      </c>
      <c r="M937" s="440">
        <v>3</v>
      </c>
      <c r="N937" s="579"/>
      <c r="O937" s="861">
        <f t="shared" si="72"/>
        <v>7.1999999999999993</v>
      </c>
      <c r="P937" s="577"/>
      <c r="Q937" s="652"/>
      <c r="R937" s="862">
        <f t="shared" si="73"/>
        <v>0</v>
      </c>
      <c r="S937" s="536">
        <f t="shared" si="75"/>
        <v>3</v>
      </c>
      <c r="T937" s="536"/>
      <c r="U937" s="537">
        <f t="shared" si="76"/>
        <v>7.1999999999999993</v>
      </c>
    </row>
    <row r="938" spans="1:21" ht="10.199999999999999" x14ac:dyDescent="0.2">
      <c r="A938" s="981" t="s">
        <v>1553</v>
      </c>
      <c r="B938" s="982">
        <v>1950</v>
      </c>
      <c r="C938" s="982">
        <v>6</v>
      </c>
      <c r="D938" s="983" t="s">
        <v>3894</v>
      </c>
      <c r="E938" s="984"/>
      <c r="F938" s="939" t="s">
        <v>8828</v>
      </c>
      <c r="G938" s="647">
        <v>1</v>
      </c>
      <c r="H938" s="965">
        <v>0.7</v>
      </c>
      <c r="I938" s="956">
        <v>0.5</v>
      </c>
      <c r="J938" s="1051">
        <v>1</v>
      </c>
      <c r="K938" s="651"/>
      <c r="L938" s="869">
        <f t="shared" si="74"/>
        <v>1</v>
      </c>
      <c r="M938" s="440">
        <v>4</v>
      </c>
      <c r="N938" s="579"/>
      <c r="O938" s="861">
        <f t="shared" si="72"/>
        <v>2.8</v>
      </c>
      <c r="P938" s="1049">
        <v>9</v>
      </c>
      <c r="Q938" s="652"/>
      <c r="R938" s="862">
        <f t="shared" si="73"/>
        <v>4.5</v>
      </c>
      <c r="S938" s="536">
        <f t="shared" si="75"/>
        <v>14</v>
      </c>
      <c r="T938" s="536"/>
      <c r="U938" s="537">
        <f t="shared" si="76"/>
        <v>8.3000000000000007</v>
      </c>
    </row>
    <row r="939" spans="1:21" ht="10.199999999999999" x14ac:dyDescent="0.2">
      <c r="A939" s="981" t="s">
        <v>173</v>
      </c>
      <c r="B939" s="982">
        <v>1950</v>
      </c>
      <c r="C939" s="982">
        <v>6</v>
      </c>
      <c r="D939" s="983" t="s">
        <v>4045</v>
      </c>
      <c r="E939" s="984"/>
      <c r="F939" s="939" t="s">
        <v>8829</v>
      </c>
      <c r="G939" s="647">
        <v>0.8</v>
      </c>
      <c r="H939" s="965">
        <v>0.6</v>
      </c>
      <c r="I939" s="956">
        <v>0.4</v>
      </c>
      <c r="J939" s="1051">
        <v>4</v>
      </c>
      <c r="K939" s="651"/>
      <c r="L939" s="869">
        <f t="shared" si="74"/>
        <v>3.2</v>
      </c>
      <c r="M939" s="440">
        <v>2</v>
      </c>
      <c r="N939" s="579"/>
      <c r="O939" s="861">
        <f t="shared" si="72"/>
        <v>1.2</v>
      </c>
      <c r="P939" s="1049">
        <v>7</v>
      </c>
      <c r="Q939" s="652"/>
      <c r="R939" s="862">
        <f t="shared" si="73"/>
        <v>2.8000000000000003</v>
      </c>
      <c r="S939" s="536">
        <f t="shared" si="75"/>
        <v>13</v>
      </c>
      <c r="T939" s="536"/>
      <c r="U939" s="537">
        <f t="shared" si="76"/>
        <v>7.2000000000000011</v>
      </c>
    </row>
    <row r="940" spans="1:21" ht="10.199999999999999" x14ac:dyDescent="0.2">
      <c r="A940" s="981" t="s">
        <v>174</v>
      </c>
      <c r="B940" s="982">
        <v>1950</v>
      </c>
      <c r="C940" s="982">
        <v>6</v>
      </c>
      <c r="D940" s="983" t="s">
        <v>4045</v>
      </c>
      <c r="E940" s="984"/>
      <c r="F940" s="939" t="s">
        <v>8830</v>
      </c>
      <c r="G940" s="647">
        <v>1</v>
      </c>
      <c r="H940" s="965">
        <v>0.6</v>
      </c>
      <c r="I940" s="956">
        <v>0.5</v>
      </c>
      <c r="J940" s="1051">
        <v>2</v>
      </c>
      <c r="K940" s="651"/>
      <c r="L940" s="869">
        <f t="shared" si="74"/>
        <v>2</v>
      </c>
      <c r="M940" s="440">
        <v>3</v>
      </c>
      <c r="N940" s="579"/>
      <c r="O940" s="861">
        <f t="shared" si="72"/>
        <v>1.7999999999999998</v>
      </c>
      <c r="P940" s="1049">
        <v>9</v>
      </c>
      <c r="Q940" s="652"/>
      <c r="R940" s="862">
        <f t="shared" si="73"/>
        <v>4.5</v>
      </c>
      <c r="S940" s="536">
        <f t="shared" si="75"/>
        <v>14</v>
      </c>
      <c r="T940" s="536"/>
      <c r="U940" s="537">
        <f t="shared" si="76"/>
        <v>8.3000000000000007</v>
      </c>
    </row>
    <row r="941" spans="1:21" ht="10.199999999999999" x14ac:dyDescent="0.2">
      <c r="A941" s="981" t="s">
        <v>175</v>
      </c>
      <c r="B941" s="982">
        <v>1950</v>
      </c>
      <c r="C941" s="982">
        <v>6</v>
      </c>
      <c r="D941" s="983" t="s">
        <v>4060</v>
      </c>
      <c r="E941" s="984"/>
      <c r="F941" s="939" t="s">
        <v>8831</v>
      </c>
      <c r="G941" s="647">
        <v>14</v>
      </c>
      <c r="H941" s="965">
        <v>8</v>
      </c>
      <c r="I941" s="956">
        <v>13</v>
      </c>
      <c r="J941" s="578"/>
      <c r="K941" s="651"/>
      <c r="L941" s="869">
        <f t="shared" si="74"/>
        <v>0</v>
      </c>
      <c r="M941" s="864"/>
      <c r="N941" s="579"/>
      <c r="O941" s="861">
        <f t="shared" si="72"/>
        <v>0</v>
      </c>
      <c r="P941" s="577"/>
      <c r="Q941" s="652"/>
      <c r="R941" s="862">
        <f t="shared" si="73"/>
        <v>0</v>
      </c>
      <c r="S941" s="536">
        <f t="shared" si="75"/>
        <v>0</v>
      </c>
      <c r="T941" s="536"/>
      <c r="U941" s="537">
        <f t="shared" si="76"/>
        <v>0</v>
      </c>
    </row>
    <row r="942" spans="1:21" ht="10.199999999999999" x14ac:dyDescent="0.2">
      <c r="A942" s="981" t="s">
        <v>176</v>
      </c>
      <c r="B942" s="982">
        <v>1950</v>
      </c>
      <c r="C942" s="982">
        <v>6</v>
      </c>
      <c r="D942" s="983" t="s">
        <v>4061</v>
      </c>
      <c r="E942" s="984"/>
      <c r="F942" s="939" t="s">
        <v>8832</v>
      </c>
      <c r="G942" s="647">
        <v>14</v>
      </c>
      <c r="H942" s="965">
        <v>8</v>
      </c>
      <c r="I942" s="956">
        <v>13</v>
      </c>
      <c r="J942" s="578"/>
      <c r="K942" s="651"/>
      <c r="L942" s="869">
        <f t="shared" si="74"/>
        <v>0</v>
      </c>
      <c r="M942" s="864"/>
      <c r="N942" s="579"/>
      <c r="O942" s="861">
        <f t="shared" si="72"/>
        <v>0</v>
      </c>
      <c r="P942" s="577"/>
      <c r="Q942" s="652"/>
      <c r="R942" s="862">
        <f t="shared" si="73"/>
        <v>0</v>
      </c>
      <c r="S942" s="536">
        <f t="shared" si="75"/>
        <v>0</v>
      </c>
      <c r="T942" s="536"/>
      <c r="U942" s="537">
        <f t="shared" si="76"/>
        <v>0</v>
      </c>
    </row>
    <row r="943" spans="1:21" ht="10.199999999999999" x14ac:dyDescent="0.2">
      <c r="A943" s="981" t="s">
        <v>177</v>
      </c>
      <c r="B943" s="982">
        <v>1950</v>
      </c>
      <c r="C943" s="982">
        <v>6</v>
      </c>
      <c r="D943" s="983" t="s">
        <v>4062</v>
      </c>
      <c r="E943" s="984"/>
      <c r="F943" s="939" t="s">
        <v>8833</v>
      </c>
      <c r="G943" s="647">
        <v>14</v>
      </c>
      <c r="H943" s="965">
        <v>8</v>
      </c>
      <c r="I943" s="956">
        <v>14</v>
      </c>
      <c r="J943" s="578"/>
      <c r="K943" s="651"/>
      <c r="L943" s="869">
        <f t="shared" si="74"/>
        <v>0</v>
      </c>
      <c r="M943" s="864"/>
      <c r="N943" s="579"/>
      <c r="O943" s="861">
        <f t="shared" si="72"/>
        <v>0</v>
      </c>
      <c r="P943" s="577"/>
      <c r="Q943" s="652"/>
      <c r="R943" s="862">
        <f t="shared" si="73"/>
        <v>0</v>
      </c>
      <c r="S943" s="536">
        <f t="shared" si="75"/>
        <v>0</v>
      </c>
      <c r="T943" s="536"/>
      <c r="U943" s="537">
        <f t="shared" si="76"/>
        <v>0</v>
      </c>
    </row>
    <row r="944" spans="1:21" ht="10.199999999999999" x14ac:dyDescent="0.2">
      <c r="A944" s="981" t="s">
        <v>178</v>
      </c>
      <c r="B944" s="982">
        <v>1950</v>
      </c>
      <c r="C944" s="982">
        <v>6</v>
      </c>
      <c r="D944" s="983" t="s">
        <v>4063</v>
      </c>
      <c r="E944" s="984"/>
      <c r="F944" s="939" t="s">
        <v>8834</v>
      </c>
      <c r="G944" s="647">
        <v>18</v>
      </c>
      <c r="H944" s="965">
        <v>10</v>
      </c>
      <c r="I944" s="956">
        <v>15</v>
      </c>
      <c r="J944" s="578"/>
      <c r="K944" s="651"/>
      <c r="L944" s="869">
        <f t="shared" si="74"/>
        <v>0</v>
      </c>
      <c r="M944" s="864"/>
      <c r="N944" s="579"/>
      <c r="O944" s="861">
        <f t="shared" si="72"/>
        <v>0</v>
      </c>
      <c r="P944" s="577"/>
      <c r="Q944" s="652"/>
      <c r="R944" s="862">
        <f t="shared" si="73"/>
        <v>0</v>
      </c>
      <c r="S944" s="536">
        <f t="shared" si="75"/>
        <v>0</v>
      </c>
      <c r="T944" s="536"/>
      <c r="U944" s="537">
        <f t="shared" si="76"/>
        <v>0</v>
      </c>
    </row>
    <row r="945" spans="1:21" ht="10.199999999999999" x14ac:dyDescent="0.2">
      <c r="A945" s="981" t="s">
        <v>179</v>
      </c>
      <c r="B945" s="982">
        <v>1950</v>
      </c>
      <c r="C945" s="982">
        <v>6</v>
      </c>
      <c r="D945" s="983" t="s">
        <v>4064</v>
      </c>
      <c r="E945" s="984"/>
      <c r="F945" s="939" t="s">
        <v>8835</v>
      </c>
      <c r="G945" s="647">
        <v>20</v>
      </c>
      <c r="H945" s="965">
        <v>10</v>
      </c>
      <c r="I945" s="956">
        <v>15</v>
      </c>
      <c r="J945" s="578"/>
      <c r="K945" s="651"/>
      <c r="L945" s="869">
        <f t="shared" si="74"/>
        <v>0</v>
      </c>
      <c r="M945" s="864"/>
      <c r="N945" s="579"/>
      <c r="O945" s="861">
        <f t="shared" si="72"/>
        <v>0</v>
      </c>
      <c r="P945" s="577"/>
      <c r="Q945" s="652"/>
      <c r="R945" s="862">
        <f t="shared" si="73"/>
        <v>0</v>
      </c>
      <c r="S945" s="536">
        <f t="shared" si="75"/>
        <v>0</v>
      </c>
      <c r="T945" s="536"/>
      <c r="U945" s="537">
        <f t="shared" si="76"/>
        <v>0</v>
      </c>
    </row>
    <row r="946" spans="1:21" ht="10.199999999999999" x14ac:dyDescent="0.2">
      <c r="A946" s="981" t="s">
        <v>180</v>
      </c>
      <c r="B946" s="982">
        <v>1950</v>
      </c>
      <c r="C946" s="982">
        <v>6</v>
      </c>
      <c r="D946" s="983" t="s">
        <v>4065</v>
      </c>
      <c r="E946" s="984"/>
      <c r="F946" s="939" t="s">
        <v>8836</v>
      </c>
      <c r="G946" s="647">
        <v>20</v>
      </c>
      <c r="H946" s="965">
        <v>10</v>
      </c>
      <c r="I946" s="956">
        <v>16</v>
      </c>
      <c r="J946" s="578"/>
      <c r="K946" s="651"/>
      <c r="L946" s="869">
        <f t="shared" si="74"/>
        <v>0</v>
      </c>
      <c r="M946" s="864"/>
      <c r="N946" s="579"/>
      <c r="O946" s="861">
        <f t="shared" si="72"/>
        <v>0</v>
      </c>
      <c r="P946" s="577"/>
      <c r="Q946" s="652"/>
      <c r="R946" s="862">
        <f t="shared" si="73"/>
        <v>0</v>
      </c>
      <c r="S946" s="536">
        <f t="shared" si="75"/>
        <v>0</v>
      </c>
      <c r="T946" s="536"/>
      <c r="U946" s="537">
        <f t="shared" si="76"/>
        <v>0</v>
      </c>
    </row>
    <row r="947" spans="1:21" ht="10.199999999999999" x14ac:dyDescent="0.2">
      <c r="A947" s="981" t="s">
        <v>181</v>
      </c>
      <c r="B947" s="982">
        <v>1950</v>
      </c>
      <c r="C947" s="982">
        <v>6</v>
      </c>
      <c r="D947" s="983" t="s">
        <v>4047</v>
      </c>
      <c r="E947" s="984"/>
      <c r="F947" s="939" t="s">
        <v>8837</v>
      </c>
      <c r="G947" s="647">
        <v>0.9</v>
      </c>
      <c r="H947" s="965">
        <v>0.7</v>
      </c>
      <c r="I947" s="956">
        <v>0.4</v>
      </c>
      <c r="J947" s="1051">
        <v>2</v>
      </c>
      <c r="K947" s="651"/>
      <c r="L947" s="869">
        <f t="shared" si="74"/>
        <v>1.8</v>
      </c>
      <c r="M947" s="440">
        <v>3</v>
      </c>
      <c r="N947" s="579"/>
      <c r="O947" s="861">
        <f t="shared" si="72"/>
        <v>2.0999999999999996</v>
      </c>
      <c r="P947" s="1049">
        <v>8</v>
      </c>
      <c r="Q947" s="652"/>
      <c r="R947" s="862">
        <f t="shared" si="73"/>
        <v>3.2</v>
      </c>
      <c r="S947" s="536">
        <f t="shared" si="75"/>
        <v>13</v>
      </c>
      <c r="T947" s="536"/>
      <c r="U947" s="537">
        <f t="shared" si="76"/>
        <v>7.1</v>
      </c>
    </row>
    <row r="948" spans="1:21" ht="10.199999999999999" x14ac:dyDescent="0.2">
      <c r="A948" s="981" t="s">
        <v>182</v>
      </c>
      <c r="B948" s="982">
        <v>1950</v>
      </c>
      <c r="C948" s="982">
        <v>6</v>
      </c>
      <c r="D948" s="983" t="s">
        <v>3894</v>
      </c>
      <c r="E948" s="984"/>
      <c r="F948" s="939" t="s">
        <v>8838</v>
      </c>
      <c r="G948" s="647">
        <v>1</v>
      </c>
      <c r="H948" s="965">
        <v>0.8</v>
      </c>
      <c r="I948" s="956">
        <v>0.5</v>
      </c>
      <c r="J948" s="1051">
        <v>5</v>
      </c>
      <c r="K948" s="651"/>
      <c r="L948" s="869">
        <f t="shared" si="74"/>
        <v>5</v>
      </c>
      <c r="M948" s="440">
        <v>3</v>
      </c>
      <c r="N948" s="579"/>
      <c r="O948" s="861">
        <f t="shared" si="72"/>
        <v>2.4000000000000004</v>
      </c>
      <c r="P948" s="1049">
        <v>7</v>
      </c>
      <c r="Q948" s="652"/>
      <c r="R948" s="862">
        <f t="shared" si="73"/>
        <v>3.5</v>
      </c>
      <c r="S948" s="536">
        <f t="shared" si="75"/>
        <v>15</v>
      </c>
      <c r="T948" s="536"/>
      <c r="U948" s="537">
        <f t="shared" si="76"/>
        <v>10.9</v>
      </c>
    </row>
    <row r="949" spans="1:21" ht="10.199999999999999" x14ac:dyDescent="0.2">
      <c r="A949" s="981" t="s">
        <v>183</v>
      </c>
      <c r="B949" s="982">
        <v>1950</v>
      </c>
      <c r="C949" s="982">
        <v>6</v>
      </c>
      <c r="D949" s="983" t="s">
        <v>4045</v>
      </c>
      <c r="E949" s="984"/>
      <c r="F949" s="939" t="s">
        <v>8839</v>
      </c>
      <c r="G949" s="647">
        <v>0.8</v>
      </c>
      <c r="H949" s="965">
        <v>0.6</v>
      </c>
      <c r="I949" s="956">
        <v>0.4</v>
      </c>
      <c r="J949" s="1051">
        <v>4</v>
      </c>
      <c r="K949" s="651"/>
      <c r="L949" s="869">
        <f t="shared" si="74"/>
        <v>3.2</v>
      </c>
      <c r="M949" s="440">
        <v>3</v>
      </c>
      <c r="N949" s="579"/>
      <c r="O949" s="861">
        <f t="shared" si="72"/>
        <v>1.7999999999999998</v>
      </c>
      <c r="P949" s="1049">
        <v>6</v>
      </c>
      <c r="Q949" s="652"/>
      <c r="R949" s="862">
        <f t="shared" si="73"/>
        <v>2.4000000000000004</v>
      </c>
      <c r="S949" s="536">
        <f t="shared" si="75"/>
        <v>13</v>
      </c>
      <c r="T949" s="536"/>
      <c r="U949" s="537">
        <f t="shared" si="76"/>
        <v>7.4</v>
      </c>
    </row>
    <row r="950" spans="1:21" ht="10.199999999999999" x14ac:dyDescent="0.2">
      <c r="A950" s="981" t="s">
        <v>184</v>
      </c>
      <c r="B950" s="982">
        <v>1950</v>
      </c>
      <c r="C950" s="982">
        <v>6</v>
      </c>
      <c r="D950" s="983" t="s">
        <v>4054</v>
      </c>
      <c r="E950" s="984"/>
      <c r="F950" s="939" t="s">
        <v>8840</v>
      </c>
      <c r="G950" s="647">
        <v>3</v>
      </c>
      <c r="H950" s="965">
        <v>1.8</v>
      </c>
      <c r="I950" s="956">
        <v>2</v>
      </c>
      <c r="J950" s="1051">
        <v>4</v>
      </c>
      <c r="K950" s="651"/>
      <c r="L950" s="869">
        <f t="shared" si="74"/>
        <v>12</v>
      </c>
      <c r="M950" s="864"/>
      <c r="N950" s="579"/>
      <c r="O950" s="861">
        <f t="shared" si="72"/>
        <v>0</v>
      </c>
      <c r="P950" s="1049">
        <v>1</v>
      </c>
      <c r="Q950" s="652"/>
      <c r="R950" s="862">
        <f t="shared" si="73"/>
        <v>2</v>
      </c>
      <c r="S950" s="536">
        <f t="shared" si="75"/>
        <v>5</v>
      </c>
      <c r="T950" s="536"/>
      <c r="U950" s="537">
        <f t="shared" si="76"/>
        <v>14</v>
      </c>
    </row>
    <row r="951" spans="1:21" ht="10.199999999999999" x14ac:dyDescent="0.2">
      <c r="A951" s="981" t="s">
        <v>185</v>
      </c>
      <c r="B951" s="982">
        <v>1950</v>
      </c>
      <c r="C951" s="982">
        <v>6</v>
      </c>
      <c r="D951" s="983" t="s">
        <v>4066</v>
      </c>
      <c r="E951" s="984"/>
      <c r="F951" s="939" t="s">
        <v>8841</v>
      </c>
      <c r="G951" s="647">
        <v>3.5</v>
      </c>
      <c r="H951" s="965">
        <v>2.2000000000000002</v>
      </c>
      <c r="I951" s="956">
        <v>3</v>
      </c>
      <c r="J951" s="1051">
        <v>2</v>
      </c>
      <c r="K951" s="651"/>
      <c r="L951" s="869">
        <f t="shared" si="74"/>
        <v>7</v>
      </c>
      <c r="M951" s="440">
        <v>3</v>
      </c>
      <c r="N951" s="579"/>
      <c r="O951" s="861">
        <f t="shared" si="72"/>
        <v>6.6000000000000005</v>
      </c>
      <c r="P951" s="1049">
        <v>1</v>
      </c>
      <c r="Q951" s="652"/>
      <c r="R951" s="862">
        <f t="shared" si="73"/>
        <v>3</v>
      </c>
      <c r="S951" s="536">
        <f t="shared" si="75"/>
        <v>6</v>
      </c>
      <c r="T951" s="536"/>
      <c r="U951" s="537">
        <f t="shared" si="76"/>
        <v>16.600000000000001</v>
      </c>
    </row>
    <row r="952" spans="1:21" ht="10.199999999999999" x14ac:dyDescent="0.2">
      <c r="A952" s="981" t="s">
        <v>186</v>
      </c>
      <c r="B952" s="982">
        <v>1951</v>
      </c>
      <c r="C952" s="982">
        <v>6</v>
      </c>
      <c r="D952" s="983" t="s">
        <v>4045</v>
      </c>
      <c r="E952" s="984"/>
      <c r="F952" s="939" t="s">
        <v>8842</v>
      </c>
      <c r="G952" s="647">
        <v>1.3</v>
      </c>
      <c r="H952" s="965">
        <v>0.7</v>
      </c>
      <c r="I952" s="956">
        <v>0.9</v>
      </c>
      <c r="J952" s="1051">
        <v>3</v>
      </c>
      <c r="K952" s="651"/>
      <c r="L952" s="869">
        <f t="shared" si="74"/>
        <v>3.9000000000000004</v>
      </c>
      <c r="M952" s="440">
        <v>2</v>
      </c>
      <c r="N952" s="579"/>
      <c r="O952" s="861">
        <f t="shared" si="72"/>
        <v>1.4</v>
      </c>
      <c r="P952" s="1049">
        <v>4</v>
      </c>
      <c r="Q952" s="652"/>
      <c r="R952" s="862">
        <f t="shared" si="73"/>
        <v>3.6</v>
      </c>
      <c r="S952" s="536">
        <f t="shared" si="75"/>
        <v>9</v>
      </c>
      <c r="T952" s="536"/>
      <c r="U952" s="537">
        <f t="shared" si="76"/>
        <v>8.9</v>
      </c>
    </row>
    <row r="953" spans="1:21" ht="10.199999999999999" x14ac:dyDescent="0.2">
      <c r="A953" s="981" t="s">
        <v>187</v>
      </c>
      <c r="B953" s="982">
        <v>1951</v>
      </c>
      <c r="C953" s="982">
        <v>6</v>
      </c>
      <c r="D953" s="983" t="s">
        <v>4058</v>
      </c>
      <c r="E953" s="984"/>
      <c r="F953" s="939" t="s">
        <v>8843</v>
      </c>
      <c r="G953" s="647">
        <v>4</v>
      </c>
      <c r="H953" s="965">
        <v>3</v>
      </c>
      <c r="I953" s="956">
        <v>4</v>
      </c>
      <c r="J953" s="1051">
        <v>2</v>
      </c>
      <c r="K953" s="651"/>
      <c r="L953" s="869">
        <f t="shared" si="74"/>
        <v>8</v>
      </c>
      <c r="M953" s="440">
        <v>3</v>
      </c>
      <c r="N953" s="579"/>
      <c r="O953" s="861">
        <f t="shared" si="72"/>
        <v>9</v>
      </c>
      <c r="P953" s="577"/>
      <c r="Q953" s="652"/>
      <c r="R953" s="862">
        <f t="shared" si="73"/>
        <v>0</v>
      </c>
      <c r="S953" s="536">
        <f t="shared" si="75"/>
        <v>5</v>
      </c>
      <c r="T953" s="536"/>
      <c r="U953" s="537">
        <f t="shared" si="76"/>
        <v>17</v>
      </c>
    </row>
    <row r="954" spans="1:21" ht="10.199999999999999" x14ac:dyDescent="0.2">
      <c r="A954" s="981" t="s">
        <v>188</v>
      </c>
      <c r="B954" s="982">
        <v>1951</v>
      </c>
      <c r="C954" s="982">
        <v>6</v>
      </c>
      <c r="D954" s="983" t="s">
        <v>3894</v>
      </c>
      <c r="E954" s="984"/>
      <c r="F954" s="939" t="s">
        <v>8844</v>
      </c>
      <c r="G954" s="647">
        <v>1</v>
      </c>
      <c r="H954" s="965">
        <v>0.7</v>
      </c>
      <c r="I954" s="956">
        <v>0.6</v>
      </c>
      <c r="J954" s="1051">
        <v>3</v>
      </c>
      <c r="K954" s="651"/>
      <c r="L954" s="869">
        <f t="shared" si="74"/>
        <v>3</v>
      </c>
      <c r="M954" s="440">
        <v>4</v>
      </c>
      <c r="N954" s="579"/>
      <c r="O954" s="861">
        <f t="shared" si="72"/>
        <v>2.8</v>
      </c>
      <c r="P954" s="1049">
        <v>3</v>
      </c>
      <c r="Q954" s="652"/>
      <c r="R954" s="862">
        <f t="shared" si="73"/>
        <v>1.7999999999999998</v>
      </c>
      <c r="S954" s="536">
        <f t="shared" si="75"/>
        <v>10</v>
      </c>
      <c r="T954" s="536"/>
      <c r="U954" s="537">
        <f t="shared" si="76"/>
        <v>7.6</v>
      </c>
    </row>
    <row r="955" spans="1:21" ht="10.199999999999999" x14ac:dyDescent="0.2">
      <c r="A955" s="981" t="s">
        <v>189</v>
      </c>
      <c r="B955" s="982">
        <v>1951</v>
      </c>
      <c r="C955" s="982">
        <v>6</v>
      </c>
      <c r="D955" s="983" t="s">
        <v>4017</v>
      </c>
      <c r="E955" s="984"/>
      <c r="F955" s="939" t="s">
        <v>8845</v>
      </c>
      <c r="G955" s="647">
        <v>1.3</v>
      </c>
      <c r="H955" s="965">
        <v>0.8</v>
      </c>
      <c r="I955" s="956">
        <v>0.8</v>
      </c>
      <c r="J955" s="1051">
        <v>2</v>
      </c>
      <c r="K955" s="651"/>
      <c r="L955" s="869">
        <f t="shared" si="74"/>
        <v>2.6</v>
      </c>
      <c r="M955" s="440">
        <v>4</v>
      </c>
      <c r="N955" s="579"/>
      <c r="O955" s="861">
        <f t="shared" si="72"/>
        <v>3.2</v>
      </c>
      <c r="P955" s="1049">
        <v>3</v>
      </c>
      <c r="Q955" s="652"/>
      <c r="R955" s="862">
        <f t="shared" si="73"/>
        <v>2.4000000000000004</v>
      </c>
      <c r="S955" s="536">
        <f t="shared" si="75"/>
        <v>9</v>
      </c>
      <c r="T955" s="536"/>
      <c r="U955" s="537">
        <f t="shared" si="76"/>
        <v>8.2000000000000011</v>
      </c>
    </row>
    <row r="956" spans="1:21" ht="10.199999999999999" x14ac:dyDescent="0.2">
      <c r="A956" s="981" t="s">
        <v>190</v>
      </c>
      <c r="B956" s="982">
        <v>1951</v>
      </c>
      <c r="C956" s="982">
        <v>6</v>
      </c>
      <c r="D956" s="983" t="s">
        <v>3894</v>
      </c>
      <c r="E956" s="984"/>
      <c r="F956" s="939" t="s">
        <v>8846</v>
      </c>
      <c r="G956" s="647">
        <v>1</v>
      </c>
      <c r="H956" s="965">
        <v>0.7</v>
      </c>
      <c r="I956" s="956">
        <v>0.6</v>
      </c>
      <c r="J956" s="1051">
        <v>3</v>
      </c>
      <c r="K956" s="651"/>
      <c r="L956" s="869">
        <f t="shared" si="74"/>
        <v>3</v>
      </c>
      <c r="M956" s="440">
        <v>5</v>
      </c>
      <c r="N956" s="579"/>
      <c r="O956" s="861">
        <f t="shared" si="72"/>
        <v>3.5</v>
      </c>
      <c r="P956" s="1049">
        <v>9</v>
      </c>
      <c r="Q956" s="652"/>
      <c r="R956" s="862">
        <f t="shared" si="73"/>
        <v>5.3999999999999995</v>
      </c>
      <c r="S956" s="536">
        <f t="shared" si="75"/>
        <v>17</v>
      </c>
      <c r="T956" s="536"/>
      <c r="U956" s="537">
        <f t="shared" si="76"/>
        <v>11.899999999999999</v>
      </c>
    </row>
    <row r="957" spans="1:21" ht="10.199999999999999" x14ac:dyDescent="0.2">
      <c r="A957" s="981" t="s">
        <v>191</v>
      </c>
      <c r="B957" s="982">
        <v>1951</v>
      </c>
      <c r="C957" s="982">
        <v>6</v>
      </c>
      <c r="D957" s="983" t="s">
        <v>3848</v>
      </c>
      <c r="E957" s="984" t="s">
        <v>3829</v>
      </c>
      <c r="F957" s="939" t="s">
        <v>8781</v>
      </c>
      <c r="G957" s="647">
        <v>0.6</v>
      </c>
      <c r="H957" s="965">
        <v>0.3</v>
      </c>
      <c r="I957" s="956">
        <v>0.15</v>
      </c>
      <c r="J957" s="1051">
        <v>1</v>
      </c>
      <c r="K957" s="651"/>
      <c r="L957" s="869">
        <f t="shared" si="74"/>
        <v>0.6</v>
      </c>
      <c r="M957" s="440">
        <v>1</v>
      </c>
      <c r="N957" s="579"/>
      <c r="O957" s="861">
        <f t="shared" si="72"/>
        <v>0.3</v>
      </c>
      <c r="P957" s="1049">
        <v>9</v>
      </c>
      <c r="Q957" s="652"/>
      <c r="R957" s="862">
        <f t="shared" si="73"/>
        <v>1.3499999999999999</v>
      </c>
      <c r="S957" s="536">
        <f t="shared" si="75"/>
        <v>11</v>
      </c>
      <c r="T957" s="536"/>
      <c r="U957" s="537">
        <f t="shared" si="76"/>
        <v>2.25</v>
      </c>
    </row>
    <row r="958" spans="1:21" ht="10.199999999999999" x14ac:dyDescent="0.2">
      <c r="A958" s="981" t="s">
        <v>192</v>
      </c>
      <c r="B958" s="982">
        <v>1951</v>
      </c>
      <c r="C958" s="982">
        <v>6</v>
      </c>
      <c r="D958" s="983" t="s">
        <v>4025</v>
      </c>
      <c r="E958" s="984" t="s">
        <v>3811</v>
      </c>
      <c r="F958" s="939" t="s">
        <v>8781</v>
      </c>
      <c r="G958" s="647">
        <v>5.5</v>
      </c>
      <c r="H958" s="965">
        <v>3.5</v>
      </c>
      <c r="I958" s="956">
        <v>0.6</v>
      </c>
      <c r="J958" s="578"/>
      <c r="K958" s="651"/>
      <c r="L958" s="869">
        <f t="shared" si="74"/>
        <v>0</v>
      </c>
      <c r="M958" s="440">
        <v>1</v>
      </c>
      <c r="N958" s="579"/>
      <c r="O958" s="861">
        <f t="shared" si="72"/>
        <v>3.5</v>
      </c>
      <c r="P958" s="1049">
        <v>7</v>
      </c>
      <c r="Q958" s="652"/>
      <c r="R958" s="862">
        <f t="shared" si="73"/>
        <v>4.2</v>
      </c>
      <c r="S958" s="536">
        <f t="shared" si="75"/>
        <v>8</v>
      </c>
      <c r="T958" s="536"/>
      <c r="U958" s="537">
        <f t="shared" si="76"/>
        <v>7.7</v>
      </c>
    </row>
    <row r="959" spans="1:21" ht="10.199999999999999" x14ac:dyDescent="0.2">
      <c r="A959" s="981" t="s">
        <v>193</v>
      </c>
      <c r="B959" s="982">
        <v>1951</v>
      </c>
      <c r="C959" s="982">
        <v>6</v>
      </c>
      <c r="D959" s="983" t="s">
        <v>4045</v>
      </c>
      <c r="E959" s="984" t="s">
        <v>3813</v>
      </c>
      <c r="F959" s="939" t="s">
        <v>8781</v>
      </c>
      <c r="G959" s="647">
        <v>1</v>
      </c>
      <c r="H959" s="965">
        <v>0.6</v>
      </c>
      <c r="I959" s="956">
        <v>0.3</v>
      </c>
      <c r="J959" s="578"/>
      <c r="K959" s="651"/>
      <c r="L959" s="869">
        <f t="shared" si="74"/>
        <v>0</v>
      </c>
      <c r="M959" s="440">
        <v>1</v>
      </c>
      <c r="N959" s="579"/>
      <c r="O959" s="861">
        <f t="shared" si="72"/>
        <v>0.6</v>
      </c>
      <c r="P959" s="1049">
        <v>9</v>
      </c>
      <c r="Q959" s="652"/>
      <c r="R959" s="862">
        <f t="shared" si="73"/>
        <v>2.6999999999999997</v>
      </c>
      <c r="S959" s="536">
        <f t="shared" si="75"/>
        <v>10</v>
      </c>
      <c r="T959" s="536"/>
      <c r="U959" s="537">
        <f t="shared" si="76"/>
        <v>3.3</v>
      </c>
    </row>
    <row r="960" spans="1:21" ht="10.199999999999999" x14ac:dyDescent="0.2">
      <c r="A960" s="981" t="s">
        <v>194</v>
      </c>
      <c r="B960" s="982">
        <v>1951</v>
      </c>
      <c r="C960" s="982">
        <v>6</v>
      </c>
      <c r="D960" s="983" t="s">
        <v>3894</v>
      </c>
      <c r="E960" s="984" t="s">
        <v>3824</v>
      </c>
      <c r="F960" s="939" t="s">
        <v>8781</v>
      </c>
      <c r="G960" s="647">
        <v>0.6</v>
      </c>
      <c r="H960" s="965">
        <v>0.3</v>
      </c>
      <c r="I960" s="956">
        <v>0.15</v>
      </c>
      <c r="J960" s="1051">
        <v>4</v>
      </c>
      <c r="K960" s="651"/>
      <c r="L960" s="869">
        <f t="shared" si="74"/>
        <v>2.4</v>
      </c>
      <c r="M960" s="440">
        <v>1</v>
      </c>
      <c r="N960" s="579"/>
      <c r="O960" s="861">
        <f t="shared" si="72"/>
        <v>0.3</v>
      </c>
      <c r="P960" s="1049">
        <v>9</v>
      </c>
      <c r="Q960" s="652"/>
      <c r="R960" s="862">
        <f t="shared" si="73"/>
        <v>1.3499999999999999</v>
      </c>
      <c r="S960" s="536">
        <f t="shared" si="75"/>
        <v>14</v>
      </c>
      <c r="T960" s="536"/>
      <c r="U960" s="537">
        <f t="shared" si="76"/>
        <v>4.05</v>
      </c>
    </row>
    <row r="961" spans="1:21" ht="10.199999999999999" x14ac:dyDescent="0.2">
      <c r="A961" s="981" t="s">
        <v>195</v>
      </c>
      <c r="B961" s="982">
        <v>1951</v>
      </c>
      <c r="C961" s="982">
        <v>6</v>
      </c>
      <c r="D961" s="983" t="s">
        <v>4046</v>
      </c>
      <c r="E961" s="984" t="s">
        <v>3911</v>
      </c>
      <c r="F961" s="939" t="s">
        <v>8781</v>
      </c>
      <c r="G961" s="647">
        <v>20</v>
      </c>
      <c r="H961" s="965">
        <v>9.5</v>
      </c>
      <c r="I961" s="956">
        <v>1.5</v>
      </c>
      <c r="J961" s="578"/>
      <c r="K961" s="651"/>
      <c r="L961" s="869">
        <f t="shared" si="74"/>
        <v>0</v>
      </c>
      <c r="M961" s="440">
        <v>1</v>
      </c>
      <c r="N961" s="579"/>
      <c r="O961" s="861">
        <f t="shared" si="72"/>
        <v>9.5</v>
      </c>
      <c r="P961" s="1049">
        <v>9</v>
      </c>
      <c r="Q961" s="652"/>
      <c r="R961" s="862">
        <f t="shared" si="73"/>
        <v>13.5</v>
      </c>
      <c r="S961" s="536">
        <f t="shared" si="75"/>
        <v>10</v>
      </c>
      <c r="T961" s="536"/>
      <c r="U961" s="537">
        <f t="shared" si="76"/>
        <v>23</v>
      </c>
    </row>
    <row r="962" spans="1:21" ht="10.199999999999999" x14ac:dyDescent="0.2">
      <c r="A962" s="981" t="s">
        <v>196</v>
      </c>
      <c r="B962" s="982">
        <v>1951</v>
      </c>
      <c r="C962" s="982">
        <v>6</v>
      </c>
      <c r="D962" s="983" t="s">
        <v>4089</v>
      </c>
      <c r="E962" s="984"/>
      <c r="F962" s="939" t="s">
        <v>8847</v>
      </c>
      <c r="G962" s="647">
        <v>7</v>
      </c>
      <c r="H962" s="965">
        <v>3.5</v>
      </c>
      <c r="I962" s="956">
        <v>5</v>
      </c>
      <c r="J962" s="1051">
        <v>1</v>
      </c>
      <c r="K962" s="651"/>
      <c r="L962" s="869">
        <f t="shared" si="74"/>
        <v>7</v>
      </c>
      <c r="M962" s="440">
        <v>1</v>
      </c>
      <c r="N962" s="579"/>
      <c r="O962" s="861">
        <f t="shared" si="72"/>
        <v>3.5</v>
      </c>
      <c r="P962" s="577"/>
      <c r="Q962" s="652"/>
      <c r="R962" s="862">
        <f t="shared" si="73"/>
        <v>0</v>
      </c>
      <c r="S962" s="536">
        <f t="shared" si="75"/>
        <v>2</v>
      </c>
      <c r="T962" s="536"/>
      <c r="U962" s="537">
        <f t="shared" si="76"/>
        <v>10.5</v>
      </c>
    </row>
    <row r="963" spans="1:21" ht="10.199999999999999" x14ac:dyDescent="0.2">
      <c r="A963" s="981" t="s">
        <v>197</v>
      </c>
      <c r="B963" s="982">
        <v>1951</v>
      </c>
      <c r="C963" s="982">
        <v>6</v>
      </c>
      <c r="D963" s="983" t="s">
        <v>3894</v>
      </c>
      <c r="E963" s="984"/>
      <c r="F963" s="939" t="s">
        <v>8848</v>
      </c>
      <c r="G963" s="647">
        <v>1</v>
      </c>
      <c r="H963" s="965">
        <v>0.7</v>
      </c>
      <c r="I963" s="956">
        <v>0.6</v>
      </c>
      <c r="J963" s="1051">
        <v>4</v>
      </c>
      <c r="K963" s="651"/>
      <c r="L963" s="869">
        <f t="shared" si="74"/>
        <v>4</v>
      </c>
      <c r="M963" s="440">
        <v>3</v>
      </c>
      <c r="N963" s="579"/>
      <c r="O963" s="861">
        <f t="shared" si="72"/>
        <v>2.0999999999999996</v>
      </c>
      <c r="P963" s="1049">
        <v>8</v>
      </c>
      <c r="Q963" s="652"/>
      <c r="R963" s="862">
        <f t="shared" si="73"/>
        <v>4.8</v>
      </c>
      <c r="S963" s="536">
        <f t="shared" si="75"/>
        <v>15</v>
      </c>
      <c r="T963" s="536"/>
      <c r="U963" s="537">
        <f t="shared" si="76"/>
        <v>10.899999999999999</v>
      </c>
    </row>
    <row r="964" spans="1:21" ht="10.199999999999999" x14ac:dyDescent="0.2">
      <c r="A964" s="981" t="s">
        <v>198</v>
      </c>
      <c r="B964" s="982">
        <v>1951</v>
      </c>
      <c r="C964" s="982">
        <v>6</v>
      </c>
      <c r="D964" s="983" t="s">
        <v>4017</v>
      </c>
      <c r="E964" s="984"/>
      <c r="F964" s="939" t="s">
        <v>8849</v>
      </c>
      <c r="G964" s="647">
        <v>2.2000000000000002</v>
      </c>
      <c r="H964" s="965">
        <v>1.2</v>
      </c>
      <c r="I964" s="956">
        <v>2.2000000000000002</v>
      </c>
      <c r="J964" s="578"/>
      <c r="K964" s="651"/>
      <c r="L964" s="869">
        <f t="shared" si="74"/>
        <v>0</v>
      </c>
      <c r="M964" s="440">
        <v>2</v>
      </c>
      <c r="N964" s="579"/>
      <c r="O964" s="861">
        <f t="shared" si="72"/>
        <v>2.4</v>
      </c>
      <c r="P964" s="577"/>
      <c r="Q964" s="652"/>
      <c r="R964" s="862">
        <f t="shared" si="73"/>
        <v>0</v>
      </c>
      <c r="S964" s="536">
        <f t="shared" si="75"/>
        <v>2</v>
      </c>
      <c r="T964" s="536"/>
      <c r="U964" s="537">
        <f t="shared" si="76"/>
        <v>2.4</v>
      </c>
    </row>
    <row r="965" spans="1:21" ht="10.199999999999999" x14ac:dyDescent="0.2">
      <c r="A965" s="981" t="s">
        <v>199</v>
      </c>
      <c r="B965" s="982">
        <v>1951</v>
      </c>
      <c r="C965" s="982">
        <v>6</v>
      </c>
      <c r="D965" s="983" t="s">
        <v>3889</v>
      </c>
      <c r="E965" s="984"/>
      <c r="F965" s="939" t="s">
        <v>8850</v>
      </c>
      <c r="G965" s="647">
        <v>8</v>
      </c>
      <c r="H965" s="965">
        <v>4.5</v>
      </c>
      <c r="I965" s="956">
        <v>8</v>
      </c>
      <c r="J965" s="578"/>
      <c r="K965" s="651"/>
      <c r="L965" s="869">
        <f t="shared" si="74"/>
        <v>0</v>
      </c>
      <c r="M965" s="864"/>
      <c r="N965" s="579"/>
      <c r="O965" s="861">
        <f t="shared" ref="O965:O1028" si="77">H965*M965</f>
        <v>0</v>
      </c>
      <c r="P965" s="577"/>
      <c r="Q965" s="652"/>
      <c r="R965" s="862">
        <f t="shared" ref="R965:R1028" si="78">I965*P965</f>
        <v>0</v>
      </c>
      <c r="S965" s="536">
        <f t="shared" si="75"/>
        <v>0</v>
      </c>
      <c r="T965" s="536"/>
      <c r="U965" s="537">
        <f t="shared" si="76"/>
        <v>0</v>
      </c>
    </row>
    <row r="966" spans="1:21" ht="10.199999999999999" x14ac:dyDescent="0.2">
      <c r="A966" s="981" t="s">
        <v>1576</v>
      </c>
      <c r="B966" s="982">
        <v>1951</v>
      </c>
      <c r="C966" s="982">
        <v>6</v>
      </c>
      <c r="D966" s="983" t="s">
        <v>4054</v>
      </c>
      <c r="E966" s="984"/>
      <c r="F966" s="939" t="s">
        <v>8851</v>
      </c>
      <c r="G966" s="647">
        <v>9</v>
      </c>
      <c r="H966" s="965">
        <v>5</v>
      </c>
      <c r="I966" s="956">
        <v>8</v>
      </c>
      <c r="J966" s="1051">
        <v>1</v>
      </c>
      <c r="K966" s="651"/>
      <c r="L966" s="869">
        <f t="shared" ref="L966:L1029" si="79">G966*J966</f>
        <v>9</v>
      </c>
      <c r="M966" s="864"/>
      <c r="N966" s="579"/>
      <c r="O966" s="861">
        <f t="shared" si="77"/>
        <v>0</v>
      </c>
      <c r="P966" s="577"/>
      <c r="Q966" s="652"/>
      <c r="R966" s="862">
        <f t="shared" si="78"/>
        <v>0</v>
      </c>
      <c r="S966" s="536">
        <f t="shared" ref="S966:S1029" si="80">J966+M966+P966</f>
        <v>1</v>
      </c>
      <c r="T966" s="536"/>
      <c r="U966" s="537">
        <f t="shared" ref="U966:U1029" si="81">L966+O966+R966</f>
        <v>9</v>
      </c>
    </row>
    <row r="967" spans="1:21" ht="10.199999999999999" x14ac:dyDescent="0.2">
      <c r="A967" s="981" t="s">
        <v>1577</v>
      </c>
      <c r="B967" s="982">
        <v>1951</v>
      </c>
      <c r="C967" s="982">
        <v>6</v>
      </c>
      <c r="D967" s="983" t="s">
        <v>4055</v>
      </c>
      <c r="E967" s="984"/>
      <c r="F967" s="939" t="s">
        <v>8852</v>
      </c>
      <c r="G967" s="647">
        <v>9</v>
      </c>
      <c r="H967" s="965">
        <v>4.5</v>
      </c>
      <c r="I967" s="956">
        <v>8</v>
      </c>
      <c r="J967" s="578"/>
      <c r="K967" s="651"/>
      <c r="L967" s="869">
        <f t="shared" si="79"/>
        <v>0</v>
      </c>
      <c r="M967" s="864"/>
      <c r="N967" s="579"/>
      <c r="O967" s="861">
        <f t="shared" si="77"/>
        <v>0</v>
      </c>
      <c r="P967" s="577"/>
      <c r="Q967" s="652"/>
      <c r="R967" s="862">
        <f t="shared" si="78"/>
        <v>0</v>
      </c>
      <c r="S967" s="536">
        <f t="shared" si="80"/>
        <v>0</v>
      </c>
      <c r="T967" s="536"/>
      <c r="U967" s="537">
        <f t="shared" si="81"/>
        <v>0</v>
      </c>
    </row>
    <row r="968" spans="1:21" ht="10.199999999999999" x14ac:dyDescent="0.2">
      <c r="A968" s="981" t="s">
        <v>1578</v>
      </c>
      <c r="B968" s="982">
        <v>1951</v>
      </c>
      <c r="C968" s="982">
        <v>6</v>
      </c>
      <c r="D968" s="983" t="s">
        <v>4056</v>
      </c>
      <c r="E968" s="984"/>
      <c r="F968" s="939" t="s">
        <v>8853</v>
      </c>
      <c r="G968" s="647">
        <v>9</v>
      </c>
      <c r="H968" s="965">
        <v>5.5</v>
      </c>
      <c r="I968" s="956">
        <v>8</v>
      </c>
      <c r="J968" s="578"/>
      <c r="K968" s="651"/>
      <c r="L968" s="869">
        <f t="shared" si="79"/>
        <v>0</v>
      </c>
      <c r="M968" s="864"/>
      <c r="N968" s="579"/>
      <c r="O968" s="861">
        <f t="shared" si="77"/>
        <v>0</v>
      </c>
      <c r="P968" s="577"/>
      <c r="Q968" s="652"/>
      <c r="R968" s="862">
        <f t="shared" si="78"/>
        <v>0</v>
      </c>
      <c r="S968" s="536">
        <f t="shared" si="80"/>
        <v>0</v>
      </c>
      <c r="T968" s="536"/>
      <c r="U968" s="537">
        <f t="shared" si="81"/>
        <v>0</v>
      </c>
    </row>
    <row r="969" spans="1:21" ht="10.199999999999999" x14ac:dyDescent="0.2">
      <c r="A969" s="981" t="s">
        <v>1579</v>
      </c>
      <c r="B969" s="982">
        <v>1951</v>
      </c>
      <c r="C969" s="982">
        <v>6</v>
      </c>
      <c r="D969" s="983" t="s">
        <v>4050</v>
      </c>
      <c r="E969" s="984"/>
      <c r="F969" s="939" t="s">
        <v>8854</v>
      </c>
      <c r="G969" s="647">
        <v>9</v>
      </c>
      <c r="H969" s="965">
        <v>5.5</v>
      </c>
      <c r="I969" s="956">
        <v>8</v>
      </c>
      <c r="J969" s="578"/>
      <c r="K969" s="651"/>
      <c r="L969" s="869">
        <f t="shared" si="79"/>
        <v>0</v>
      </c>
      <c r="M969" s="864"/>
      <c r="N969" s="579"/>
      <c r="O969" s="861">
        <f t="shared" si="77"/>
        <v>0</v>
      </c>
      <c r="P969" s="577"/>
      <c r="Q969" s="652"/>
      <c r="R969" s="862">
        <f t="shared" si="78"/>
        <v>0</v>
      </c>
      <c r="S969" s="536">
        <f t="shared" si="80"/>
        <v>0</v>
      </c>
      <c r="T969" s="536"/>
      <c r="U969" s="537">
        <f t="shared" si="81"/>
        <v>0</v>
      </c>
    </row>
    <row r="970" spans="1:21" ht="10.199999999999999" x14ac:dyDescent="0.2">
      <c r="A970" s="981" t="s">
        <v>1580</v>
      </c>
      <c r="B970" s="982">
        <v>1951</v>
      </c>
      <c r="C970" s="982">
        <v>6</v>
      </c>
      <c r="D970" s="983" t="s">
        <v>4090</v>
      </c>
      <c r="E970" s="984"/>
      <c r="F970" s="939" t="s">
        <v>8855</v>
      </c>
      <c r="G970" s="647">
        <v>16</v>
      </c>
      <c r="H970" s="965">
        <v>10</v>
      </c>
      <c r="I970" s="956">
        <v>15</v>
      </c>
      <c r="J970" s="578"/>
      <c r="K970" s="651"/>
      <c r="L970" s="869">
        <f t="shared" si="79"/>
        <v>0</v>
      </c>
      <c r="M970" s="864"/>
      <c r="N970" s="579"/>
      <c r="O970" s="861">
        <f t="shared" si="77"/>
        <v>0</v>
      </c>
      <c r="P970" s="577"/>
      <c r="Q970" s="652"/>
      <c r="R970" s="862">
        <f t="shared" si="78"/>
        <v>0</v>
      </c>
      <c r="S970" s="536">
        <f t="shared" si="80"/>
        <v>0</v>
      </c>
      <c r="T970" s="536"/>
      <c r="U970" s="537">
        <f t="shared" si="81"/>
        <v>0</v>
      </c>
    </row>
    <row r="971" spans="1:21" ht="10.199999999999999" x14ac:dyDescent="0.2">
      <c r="A971" s="981" t="s">
        <v>1581</v>
      </c>
      <c r="B971" s="982">
        <v>1951</v>
      </c>
      <c r="C971" s="982">
        <v>6</v>
      </c>
      <c r="D971" s="983" t="s">
        <v>4045</v>
      </c>
      <c r="E971" s="984"/>
      <c r="F971" s="939" t="s">
        <v>8856</v>
      </c>
      <c r="G971" s="647">
        <v>0.8</v>
      </c>
      <c r="H971" s="965">
        <v>0.6</v>
      </c>
      <c r="I971" s="956">
        <v>0.6</v>
      </c>
      <c r="J971" s="1051">
        <v>5</v>
      </c>
      <c r="K971" s="651"/>
      <c r="L971" s="869">
        <f t="shared" si="79"/>
        <v>4</v>
      </c>
      <c r="M971" s="440">
        <v>4</v>
      </c>
      <c r="N971" s="579"/>
      <c r="O971" s="861">
        <f t="shared" si="77"/>
        <v>2.4</v>
      </c>
      <c r="P971" s="1049">
        <v>1</v>
      </c>
      <c r="Q971" s="652"/>
      <c r="R971" s="862">
        <f t="shared" si="78"/>
        <v>0.6</v>
      </c>
      <c r="S971" s="536">
        <f t="shared" si="80"/>
        <v>10</v>
      </c>
      <c r="T971" s="536"/>
      <c r="U971" s="537">
        <f t="shared" si="81"/>
        <v>7</v>
      </c>
    </row>
    <row r="972" spans="1:21" ht="10.199999999999999" x14ac:dyDescent="0.2">
      <c r="A972" s="981" t="s">
        <v>1582</v>
      </c>
      <c r="B972" s="982">
        <v>1951</v>
      </c>
      <c r="C972" s="982">
        <v>6</v>
      </c>
      <c r="D972" s="983" t="s">
        <v>3894</v>
      </c>
      <c r="E972" s="984"/>
      <c r="F972" s="939" t="s">
        <v>8857</v>
      </c>
      <c r="G972" s="647">
        <v>1</v>
      </c>
      <c r="H972" s="965">
        <v>0.7</v>
      </c>
      <c r="I972" s="956">
        <v>0.6</v>
      </c>
      <c r="J972" s="1051">
        <v>2</v>
      </c>
      <c r="K972" s="651"/>
      <c r="L972" s="869">
        <f t="shared" si="79"/>
        <v>2</v>
      </c>
      <c r="M972" s="440">
        <v>4</v>
      </c>
      <c r="N972" s="579"/>
      <c r="O972" s="861">
        <f t="shared" si="77"/>
        <v>2.8</v>
      </c>
      <c r="P972" s="1049">
        <v>9</v>
      </c>
      <c r="Q972" s="652"/>
      <c r="R972" s="862">
        <f t="shared" si="78"/>
        <v>5.3999999999999995</v>
      </c>
      <c r="S972" s="536">
        <f t="shared" si="80"/>
        <v>15</v>
      </c>
      <c r="T972" s="536"/>
      <c r="U972" s="537">
        <f t="shared" si="81"/>
        <v>10.199999999999999</v>
      </c>
    </row>
    <row r="973" spans="1:21" ht="10.199999999999999" x14ac:dyDescent="0.2">
      <c r="A973" s="981" t="s">
        <v>1583</v>
      </c>
      <c r="B973" s="982">
        <v>1951</v>
      </c>
      <c r="C973" s="982">
        <v>6</v>
      </c>
      <c r="D973" s="983" t="s">
        <v>3839</v>
      </c>
      <c r="E973" s="984"/>
      <c r="F973" s="939" t="s">
        <v>8858</v>
      </c>
      <c r="G973" s="647">
        <v>0.2</v>
      </c>
      <c r="H973" s="965">
        <v>0.2</v>
      </c>
      <c r="I973" s="956">
        <v>0.15</v>
      </c>
      <c r="J973" s="1051">
        <v>11</v>
      </c>
      <c r="K973" s="651"/>
      <c r="L973" s="869">
        <f t="shared" si="79"/>
        <v>2.2000000000000002</v>
      </c>
      <c r="M973" s="440">
        <v>3</v>
      </c>
      <c r="N973" s="579"/>
      <c r="O973" s="861">
        <f t="shared" si="77"/>
        <v>0.60000000000000009</v>
      </c>
      <c r="P973" s="1049">
        <v>4</v>
      </c>
      <c r="Q973" s="652"/>
      <c r="R973" s="862">
        <f t="shared" si="78"/>
        <v>0.6</v>
      </c>
      <c r="S973" s="536">
        <f t="shared" si="80"/>
        <v>18</v>
      </c>
      <c r="T973" s="536"/>
      <c r="U973" s="537">
        <f t="shared" si="81"/>
        <v>3.4000000000000004</v>
      </c>
    </row>
    <row r="974" spans="1:21" ht="10.199999999999999" x14ac:dyDescent="0.2">
      <c r="A974" s="981" t="s">
        <v>1584</v>
      </c>
      <c r="B974" s="982">
        <v>1951</v>
      </c>
      <c r="C974" s="982">
        <v>6</v>
      </c>
      <c r="D974" s="983" t="s">
        <v>3858</v>
      </c>
      <c r="E974" s="984"/>
      <c r="F974" s="939" t="s">
        <v>8859</v>
      </c>
      <c r="G974" s="647">
        <v>0.2</v>
      </c>
      <c r="H974" s="965">
        <v>0.2</v>
      </c>
      <c r="I974" s="956">
        <v>0.15</v>
      </c>
      <c r="J974" s="1051">
        <v>1</v>
      </c>
      <c r="K974" s="651"/>
      <c r="L974" s="869">
        <f t="shared" si="79"/>
        <v>0.2</v>
      </c>
      <c r="M974" s="440">
        <v>4</v>
      </c>
      <c r="N974" s="579"/>
      <c r="O974" s="861">
        <f t="shared" si="77"/>
        <v>0.8</v>
      </c>
      <c r="P974" s="1049">
        <v>5</v>
      </c>
      <c r="Q974" s="652"/>
      <c r="R974" s="862">
        <f t="shared" si="78"/>
        <v>0.75</v>
      </c>
      <c r="S974" s="536">
        <f t="shared" si="80"/>
        <v>10</v>
      </c>
      <c r="T974" s="536"/>
      <c r="U974" s="537">
        <f t="shared" si="81"/>
        <v>1.75</v>
      </c>
    </row>
    <row r="975" spans="1:21" ht="10.199999999999999" x14ac:dyDescent="0.2">
      <c r="A975" s="981" t="s">
        <v>1585</v>
      </c>
      <c r="B975" s="982">
        <v>1951</v>
      </c>
      <c r="C975" s="982">
        <v>6</v>
      </c>
      <c r="D975" s="983" t="s">
        <v>3844</v>
      </c>
      <c r="E975" s="984"/>
      <c r="F975" s="939" t="s">
        <v>8860</v>
      </c>
      <c r="G975" s="647">
        <v>0.3</v>
      </c>
      <c r="H975" s="965">
        <v>0.2</v>
      </c>
      <c r="I975" s="956">
        <v>0.2</v>
      </c>
      <c r="J975" s="578"/>
      <c r="K975" s="867"/>
      <c r="L975" s="869">
        <f t="shared" si="79"/>
        <v>0</v>
      </c>
      <c r="M975" s="440">
        <v>4</v>
      </c>
      <c r="N975" s="579"/>
      <c r="O975" s="861">
        <f t="shared" si="77"/>
        <v>0.8</v>
      </c>
      <c r="P975" s="1049">
        <v>9</v>
      </c>
      <c r="Q975" s="1061"/>
      <c r="R975" s="862">
        <f t="shared" si="78"/>
        <v>1.8</v>
      </c>
      <c r="S975" s="536">
        <f t="shared" si="80"/>
        <v>13</v>
      </c>
      <c r="T975" s="536"/>
      <c r="U975" s="537">
        <f t="shared" si="81"/>
        <v>2.6</v>
      </c>
    </row>
    <row r="976" spans="1:21" ht="10.199999999999999" x14ac:dyDescent="0.2">
      <c r="A976" s="981" t="s">
        <v>1586</v>
      </c>
      <c r="B976" s="982">
        <v>1951</v>
      </c>
      <c r="C976" s="982">
        <v>6</v>
      </c>
      <c r="D976" s="983" t="s">
        <v>3845</v>
      </c>
      <c r="E976" s="984"/>
      <c r="F976" s="939" t="s">
        <v>8861</v>
      </c>
      <c r="G976" s="647">
        <v>0.8</v>
      </c>
      <c r="H976" s="965">
        <v>0.5</v>
      </c>
      <c r="I976" s="956">
        <v>0.5</v>
      </c>
      <c r="J976" s="578"/>
      <c r="K976" s="651"/>
      <c r="L976" s="869">
        <f t="shared" si="79"/>
        <v>0</v>
      </c>
      <c r="M976" s="440">
        <v>4</v>
      </c>
      <c r="N976" s="579"/>
      <c r="O976" s="861">
        <f t="shared" si="77"/>
        <v>2</v>
      </c>
      <c r="P976" s="1049">
        <v>9</v>
      </c>
      <c r="Q976" s="652"/>
      <c r="R976" s="862">
        <f t="shared" si="78"/>
        <v>4.5</v>
      </c>
      <c r="S976" s="536">
        <f t="shared" si="80"/>
        <v>13</v>
      </c>
      <c r="T976" s="536"/>
      <c r="U976" s="537">
        <f t="shared" si="81"/>
        <v>6.5</v>
      </c>
    </row>
    <row r="977" spans="1:21" ht="10.199999999999999" x14ac:dyDescent="0.2">
      <c r="A977" s="981" t="s">
        <v>1587</v>
      </c>
      <c r="B977" s="982">
        <v>1951</v>
      </c>
      <c r="C977" s="982">
        <v>6</v>
      </c>
      <c r="D977" s="983" t="s">
        <v>3846</v>
      </c>
      <c r="E977" s="984"/>
      <c r="F977" s="939" t="s">
        <v>8862</v>
      </c>
      <c r="G977" s="647">
        <v>0.7</v>
      </c>
      <c r="H977" s="965">
        <v>0.5</v>
      </c>
      <c r="I977" s="956">
        <v>0.5</v>
      </c>
      <c r="J977" s="1051">
        <v>1</v>
      </c>
      <c r="K977" s="651"/>
      <c r="L977" s="869">
        <f t="shared" si="79"/>
        <v>0.7</v>
      </c>
      <c r="M977" s="440">
        <v>2</v>
      </c>
      <c r="N977" s="579"/>
      <c r="O977" s="861">
        <f t="shared" si="77"/>
        <v>1</v>
      </c>
      <c r="P977" s="1049">
        <v>9</v>
      </c>
      <c r="Q977" s="652"/>
      <c r="R977" s="862">
        <f t="shared" si="78"/>
        <v>4.5</v>
      </c>
      <c r="S977" s="536">
        <f t="shared" si="80"/>
        <v>12</v>
      </c>
      <c r="T977" s="536"/>
      <c r="U977" s="537">
        <f t="shared" si="81"/>
        <v>6.2</v>
      </c>
    </row>
    <row r="978" spans="1:21" ht="10.199999999999999" x14ac:dyDescent="0.2">
      <c r="A978" s="981" t="s">
        <v>1588</v>
      </c>
      <c r="B978" s="982">
        <v>1951</v>
      </c>
      <c r="C978" s="982">
        <v>6</v>
      </c>
      <c r="D978" s="983" t="s">
        <v>3894</v>
      </c>
      <c r="E978" s="984"/>
      <c r="F978" s="939" t="s">
        <v>8863</v>
      </c>
      <c r="G978" s="647">
        <v>1.3</v>
      </c>
      <c r="H978" s="965">
        <v>0.7</v>
      </c>
      <c r="I978" s="956">
        <v>0.9</v>
      </c>
      <c r="J978" s="1051">
        <v>5</v>
      </c>
      <c r="K978" s="651"/>
      <c r="L978" s="869">
        <f t="shared" si="79"/>
        <v>6.5</v>
      </c>
      <c r="M978" s="440">
        <v>2</v>
      </c>
      <c r="N978" s="579"/>
      <c r="O978" s="861">
        <f t="shared" si="77"/>
        <v>1.4</v>
      </c>
      <c r="P978" s="1049">
        <v>9</v>
      </c>
      <c r="Q978" s="652"/>
      <c r="R978" s="862">
        <f t="shared" si="78"/>
        <v>8.1</v>
      </c>
      <c r="S978" s="536">
        <f t="shared" si="80"/>
        <v>16</v>
      </c>
      <c r="T978" s="536"/>
      <c r="U978" s="537">
        <f t="shared" si="81"/>
        <v>16</v>
      </c>
    </row>
    <row r="979" spans="1:21" ht="10.199999999999999" x14ac:dyDescent="0.2">
      <c r="A979" s="981" t="s">
        <v>1589</v>
      </c>
      <c r="B979" s="982">
        <v>1951</v>
      </c>
      <c r="C979" s="982">
        <v>6</v>
      </c>
      <c r="D979" s="983" t="s">
        <v>4089</v>
      </c>
      <c r="E979" s="984"/>
      <c r="F979" s="939" t="s">
        <v>8864</v>
      </c>
      <c r="G979" s="647">
        <v>1.5</v>
      </c>
      <c r="H979" s="965">
        <v>1</v>
      </c>
      <c r="I979" s="956">
        <v>0.4</v>
      </c>
      <c r="J979" s="1051">
        <v>1</v>
      </c>
      <c r="K979" s="651"/>
      <c r="L979" s="869">
        <f t="shared" si="79"/>
        <v>1.5</v>
      </c>
      <c r="M979" s="440">
        <v>3</v>
      </c>
      <c r="N979" s="579"/>
      <c r="O979" s="861">
        <f t="shared" si="77"/>
        <v>3</v>
      </c>
      <c r="P979" s="1049">
        <v>9</v>
      </c>
      <c r="Q979" s="652"/>
      <c r="R979" s="862">
        <f t="shared" si="78"/>
        <v>3.6</v>
      </c>
      <c r="S979" s="536">
        <f t="shared" si="80"/>
        <v>13</v>
      </c>
      <c r="T979" s="536"/>
      <c r="U979" s="537">
        <f t="shared" si="81"/>
        <v>8.1</v>
      </c>
    </row>
    <row r="980" spans="1:21" ht="10.199999999999999" x14ac:dyDescent="0.2">
      <c r="A980" s="981" t="s">
        <v>1590</v>
      </c>
      <c r="B980" s="982">
        <v>1951</v>
      </c>
      <c r="C980" s="982">
        <v>6</v>
      </c>
      <c r="D980" s="983" t="s">
        <v>3894</v>
      </c>
      <c r="E980" s="984"/>
      <c r="F980" s="939" t="s">
        <v>8865</v>
      </c>
      <c r="G980" s="647">
        <v>1</v>
      </c>
      <c r="H980" s="965">
        <v>0.7</v>
      </c>
      <c r="I980" s="956">
        <v>0.6</v>
      </c>
      <c r="J980" s="1051">
        <v>5</v>
      </c>
      <c r="K980" s="651"/>
      <c r="L980" s="869">
        <f t="shared" si="79"/>
        <v>5</v>
      </c>
      <c r="M980" s="440">
        <v>4</v>
      </c>
      <c r="N980" s="579"/>
      <c r="O980" s="861">
        <f t="shared" si="77"/>
        <v>2.8</v>
      </c>
      <c r="P980" s="1049">
        <v>8</v>
      </c>
      <c r="Q980" s="652"/>
      <c r="R980" s="862">
        <f t="shared" si="78"/>
        <v>4.8</v>
      </c>
      <c r="S980" s="536">
        <f t="shared" si="80"/>
        <v>17</v>
      </c>
      <c r="T980" s="536"/>
      <c r="U980" s="537">
        <f t="shared" si="81"/>
        <v>12.6</v>
      </c>
    </row>
    <row r="981" spans="1:21" ht="10.199999999999999" x14ac:dyDescent="0.2">
      <c r="A981" s="981" t="s">
        <v>1591</v>
      </c>
      <c r="B981" s="982">
        <v>1951</v>
      </c>
      <c r="C981" s="982">
        <v>6</v>
      </c>
      <c r="D981" s="983" t="s">
        <v>4045</v>
      </c>
      <c r="E981" s="984"/>
      <c r="F981" s="939" t="s">
        <v>8866</v>
      </c>
      <c r="G981" s="647">
        <v>1</v>
      </c>
      <c r="H981" s="965">
        <v>0.6</v>
      </c>
      <c r="I981" s="956">
        <v>0.9</v>
      </c>
      <c r="J981" s="1051">
        <v>2</v>
      </c>
      <c r="K981" s="651"/>
      <c r="L981" s="869">
        <f t="shared" si="79"/>
        <v>2</v>
      </c>
      <c r="M981" s="440">
        <v>2</v>
      </c>
      <c r="N981" s="579"/>
      <c r="O981" s="861">
        <f t="shared" si="77"/>
        <v>1.2</v>
      </c>
      <c r="P981" s="1049">
        <v>5</v>
      </c>
      <c r="Q981" s="652"/>
      <c r="R981" s="862">
        <f t="shared" si="78"/>
        <v>4.5</v>
      </c>
      <c r="S981" s="536">
        <f t="shared" si="80"/>
        <v>9</v>
      </c>
      <c r="T981" s="536"/>
      <c r="U981" s="537">
        <f t="shared" si="81"/>
        <v>7.7</v>
      </c>
    </row>
    <row r="982" spans="1:21" ht="10.199999999999999" x14ac:dyDescent="0.2">
      <c r="A982" s="981" t="s">
        <v>1592</v>
      </c>
      <c r="B982" s="982">
        <v>1951</v>
      </c>
      <c r="C982" s="982">
        <v>6</v>
      </c>
      <c r="D982" s="983" t="s">
        <v>4047</v>
      </c>
      <c r="E982" s="984"/>
      <c r="F982" s="939" t="s">
        <v>8867</v>
      </c>
      <c r="G982" s="647">
        <v>1</v>
      </c>
      <c r="H982" s="965">
        <v>0.6</v>
      </c>
      <c r="I982" s="956">
        <v>0.9</v>
      </c>
      <c r="J982" s="1051">
        <v>3</v>
      </c>
      <c r="K982" s="651"/>
      <c r="L982" s="869">
        <f t="shared" si="79"/>
        <v>3</v>
      </c>
      <c r="M982" s="864"/>
      <c r="N982" s="579"/>
      <c r="O982" s="861">
        <f t="shared" si="77"/>
        <v>0</v>
      </c>
      <c r="P982" s="1049">
        <v>3</v>
      </c>
      <c r="Q982" s="652"/>
      <c r="R982" s="862">
        <f t="shared" si="78"/>
        <v>2.7</v>
      </c>
      <c r="S982" s="536">
        <f t="shared" si="80"/>
        <v>6</v>
      </c>
      <c r="T982" s="536"/>
      <c r="U982" s="537">
        <f t="shared" si="81"/>
        <v>5.7</v>
      </c>
    </row>
    <row r="983" spans="1:21" ht="10.199999999999999" x14ac:dyDescent="0.2">
      <c r="A983" s="981" t="s">
        <v>1593</v>
      </c>
      <c r="B983" s="982">
        <v>1951</v>
      </c>
      <c r="C983" s="982">
        <v>6</v>
      </c>
      <c r="D983" s="983" t="s">
        <v>4045</v>
      </c>
      <c r="E983" s="984"/>
      <c r="F983" s="939" t="s">
        <v>8868</v>
      </c>
      <c r="G983" s="647">
        <v>1</v>
      </c>
      <c r="H983" s="965">
        <v>0.7</v>
      </c>
      <c r="I983" s="956">
        <v>0.9</v>
      </c>
      <c r="J983" s="1051">
        <v>3</v>
      </c>
      <c r="K983" s="651"/>
      <c r="L983" s="869">
        <f t="shared" si="79"/>
        <v>3</v>
      </c>
      <c r="M983" s="864"/>
      <c r="N983" s="579"/>
      <c r="O983" s="861">
        <f t="shared" si="77"/>
        <v>0</v>
      </c>
      <c r="P983" s="1049">
        <v>2</v>
      </c>
      <c r="Q983" s="652"/>
      <c r="R983" s="862">
        <f t="shared" si="78"/>
        <v>1.8</v>
      </c>
      <c r="S983" s="536">
        <f t="shared" si="80"/>
        <v>5</v>
      </c>
      <c r="T983" s="536"/>
      <c r="U983" s="537">
        <f t="shared" si="81"/>
        <v>4.8</v>
      </c>
    </row>
    <row r="984" spans="1:21" ht="10.199999999999999" x14ac:dyDescent="0.2">
      <c r="A984" s="981" t="s">
        <v>1594</v>
      </c>
      <c r="B984" s="982">
        <v>1951</v>
      </c>
      <c r="C984" s="982">
        <v>6</v>
      </c>
      <c r="D984" s="983" t="s">
        <v>3894</v>
      </c>
      <c r="E984" s="984"/>
      <c r="F984" s="939" t="s">
        <v>8869</v>
      </c>
      <c r="G984" s="647">
        <v>1</v>
      </c>
      <c r="H984" s="965">
        <v>0.7</v>
      </c>
      <c r="I984" s="956">
        <v>0.9</v>
      </c>
      <c r="J984" s="1051">
        <v>3</v>
      </c>
      <c r="K984" s="651"/>
      <c r="L984" s="869">
        <f t="shared" si="79"/>
        <v>3</v>
      </c>
      <c r="M984" s="864"/>
      <c r="N984" s="579"/>
      <c r="O984" s="861">
        <f t="shared" si="77"/>
        <v>0</v>
      </c>
      <c r="P984" s="1049">
        <v>5</v>
      </c>
      <c r="Q984" s="652"/>
      <c r="R984" s="862">
        <f t="shared" si="78"/>
        <v>4.5</v>
      </c>
      <c r="S984" s="536">
        <f t="shared" si="80"/>
        <v>8</v>
      </c>
      <c r="T984" s="536"/>
      <c r="U984" s="537">
        <f t="shared" si="81"/>
        <v>7.5</v>
      </c>
    </row>
    <row r="985" spans="1:21" ht="10.199999999999999" x14ac:dyDescent="0.2">
      <c r="A985" s="981" t="s">
        <v>1595</v>
      </c>
      <c r="B985" s="982">
        <v>1951</v>
      </c>
      <c r="C985" s="982">
        <v>6</v>
      </c>
      <c r="D985" s="983" t="s">
        <v>4046</v>
      </c>
      <c r="E985" s="984"/>
      <c r="F985" s="939" t="s">
        <v>8870</v>
      </c>
      <c r="G985" s="647">
        <v>1.4</v>
      </c>
      <c r="H985" s="965">
        <v>0.8</v>
      </c>
      <c r="I985" s="956">
        <v>0.8</v>
      </c>
      <c r="J985" s="1051">
        <v>1</v>
      </c>
      <c r="K985" s="651"/>
      <c r="L985" s="869">
        <f t="shared" si="79"/>
        <v>1.4</v>
      </c>
      <c r="M985" s="440">
        <v>3</v>
      </c>
      <c r="N985" s="579"/>
      <c r="O985" s="861">
        <f t="shared" si="77"/>
        <v>2.4000000000000004</v>
      </c>
      <c r="P985" s="1049">
        <v>1</v>
      </c>
      <c r="Q985" s="652"/>
      <c r="R985" s="862">
        <f t="shared" si="78"/>
        <v>0.8</v>
      </c>
      <c r="S985" s="536">
        <f t="shared" si="80"/>
        <v>5</v>
      </c>
      <c r="T985" s="536"/>
      <c r="U985" s="537">
        <f t="shared" si="81"/>
        <v>4.6000000000000005</v>
      </c>
    </row>
    <row r="986" spans="1:21" ht="10.199999999999999" x14ac:dyDescent="0.2">
      <c r="A986" s="981" t="s">
        <v>1596</v>
      </c>
      <c r="B986" s="982">
        <v>1951</v>
      </c>
      <c r="C986" s="982">
        <v>6</v>
      </c>
      <c r="D986" s="983" t="s">
        <v>4089</v>
      </c>
      <c r="E986" s="984"/>
      <c r="F986" s="939" t="s">
        <v>8870</v>
      </c>
      <c r="G986" s="647">
        <v>2.4</v>
      </c>
      <c r="H986" s="965">
        <v>1.4</v>
      </c>
      <c r="I986" s="956">
        <v>1.4</v>
      </c>
      <c r="J986" s="1051">
        <v>1</v>
      </c>
      <c r="K986" s="651"/>
      <c r="L986" s="869">
        <f t="shared" si="79"/>
        <v>2.4</v>
      </c>
      <c r="M986" s="440">
        <v>3</v>
      </c>
      <c r="N986" s="579"/>
      <c r="O986" s="861">
        <f t="shared" si="77"/>
        <v>4.1999999999999993</v>
      </c>
      <c r="P986" s="1049">
        <v>3</v>
      </c>
      <c r="Q986" s="652"/>
      <c r="R986" s="862">
        <f t="shared" si="78"/>
        <v>4.1999999999999993</v>
      </c>
      <c r="S986" s="536">
        <f t="shared" si="80"/>
        <v>7</v>
      </c>
      <c r="T986" s="536"/>
      <c r="U986" s="537">
        <f t="shared" si="81"/>
        <v>10.799999999999999</v>
      </c>
    </row>
    <row r="987" spans="1:21" ht="10.199999999999999" x14ac:dyDescent="0.2">
      <c r="A987" s="981" t="s">
        <v>1597</v>
      </c>
      <c r="B987" s="982">
        <v>1951</v>
      </c>
      <c r="C987" s="982">
        <v>6</v>
      </c>
      <c r="D987" s="983" t="s">
        <v>4089</v>
      </c>
      <c r="E987" s="984"/>
      <c r="F987" s="939" t="s">
        <v>8871</v>
      </c>
      <c r="G987" s="647">
        <v>7</v>
      </c>
      <c r="H987" s="965">
        <v>3.8</v>
      </c>
      <c r="I987" s="956">
        <v>2.5</v>
      </c>
      <c r="J987" s="1051">
        <v>2</v>
      </c>
      <c r="K987" s="651"/>
      <c r="L987" s="869">
        <f t="shared" si="79"/>
        <v>14</v>
      </c>
      <c r="M987" s="440">
        <v>2</v>
      </c>
      <c r="N987" s="579"/>
      <c r="O987" s="861">
        <f t="shared" si="77"/>
        <v>7.6</v>
      </c>
      <c r="P987" s="1049">
        <v>2</v>
      </c>
      <c r="Q987" s="652"/>
      <c r="R987" s="862">
        <f t="shared" si="78"/>
        <v>5</v>
      </c>
      <c r="S987" s="536">
        <f t="shared" si="80"/>
        <v>6</v>
      </c>
      <c r="T987" s="536"/>
      <c r="U987" s="537">
        <f t="shared" si="81"/>
        <v>26.6</v>
      </c>
    </row>
    <row r="988" spans="1:21" ht="10.199999999999999" x14ac:dyDescent="0.2">
      <c r="A988" s="981" t="s">
        <v>1598</v>
      </c>
      <c r="B988" s="982">
        <v>1951</v>
      </c>
      <c r="C988" s="982">
        <v>6</v>
      </c>
      <c r="D988" s="983" t="s">
        <v>4058</v>
      </c>
      <c r="E988" s="984"/>
      <c r="F988" s="939" t="s">
        <v>8872</v>
      </c>
      <c r="G988" s="647">
        <v>4</v>
      </c>
      <c r="H988" s="965">
        <v>3</v>
      </c>
      <c r="I988" s="956">
        <v>4</v>
      </c>
      <c r="J988" s="1051">
        <v>1</v>
      </c>
      <c r="K988" s="651"/>
      <c r="L988" s="869">
        <f t="shared" si="79"/>
        <v>4</v>
      </c>
      <c r="M988" s="440">
        <v>1</v>
      </c>
      <c r="N988" s="579"/>
      <c r="O988" s="861">
        <f t="shared" si="77"/>
        <v>3</v>
      </c>
      <c r="P988" s="1049">
        <v>1</v>
      </c>
      <c r="Q988" s="652"/>
      <c r="R988" s="862">
        <f t="shared" si="78"/>
        <v>4</v>
      </c>
      <c r="S988" s="536">
        <f t="shared" si="80"/>
        <v>3</v>
      </c>
      <c r="T988" s="536"/>
      <c r="U988" s="537">
        <f t="shared" si="81"/>
        <v>11</v>
      </c>
    </row>
    <row r="989" spans="1:21" ht="10.199999999999999" x14ac:dyDescent="0.2">
      <c r="A989" s="981" t="s">
        <v>1599</v>
      </c>
      <c r="B989" s="982">
        <v>1951</v>
      </c>
      <c r="C989" s="982">
        <v>6</v>
      </c>
      <c r="D989" s="983" t="s">
        <v>4050</v>
      </c>
      <c r="E989" s="984"/>
      <c r="F989" s="939" t="s">
        <v>8873</v>
      </c>
      <c r="G989" s="647">
        <v>4.5</v>
      </c>
      <c r="H989" s="965">
        <v>3.5</v>
      </c>
      <c r="I989" s="956">
        <v>4.5</v>
      </c>
      <c r="J989" s="1051">
        <v>1</v>
      </c>
      <c r="K989" s="651"/>
      <c r="L989" s="869">
        <f t="shared" si="79"/>
        <v>4.5</v>
      </c>
      <c r="M989" s="440">
        <v>2</v>
      </c>
      <c r="N989" s="579"/>
      <c r="O989" s="861">
        <f t="shared" si="77"/>
        <v>7</v>
      </c>
      <c r="P989" s="1049">
        <v>2</v>
      </c>
      <c r="Q989" s="652"/>
      <c r="R989" s="862">
        <f t="shared" si="78"/>
        <v>9</v>
      </c>
      <c r="S989" s="536">
        <f t="shared" si="80"/>
        <v>5</v>
      </c>
      <c r="T989" s="536"/>
      <c r="U989" s="537">
        <f t="shared" si="81"/>
        <v>20.5</v>
      </c>
    </row>
    <row r="990" spans="1:21" ht="10.199999999999999" x14ac:dyDescent="0.2">
      <c r="A990" s="981" t="s">
        <v>1600</v>
      </c>
      <c r="B990" s="982">
        <v>1951</v>
      </c>
      <c r="C990" s="982">
        <v>6</v>
      </c>
      <c r="D990" s="983" t="s">
        <v>4053</v>
      </c>
      <c r="E990" s="984"/>
      <c r="F990" s="939" t="s">
        <v>8874</v>
      </c>
      <c r="G990" s="647">
        <v>7</v>
      </c>
      <c r="H990" s="965">
        <v>3.3</v>
      </c>
      <c r="I990" s="956">
        <v>0.3</v>
      </c>
      <c r="J990" s="1051">
        <v>1</v>
      </c>
      <c r="K990" s="651"/>
      <c r="L990" s="869">
        <f t="shared" si="79"/>
        <v>7</v>
      </c>
      <c r="M990" s="440">
        <v>2</v>
      </c>
      <c r="N990" s="579"/>
      <c r="O990" s="861">
        <f t="shared" si="77"/>
        <v>6.6</v>
      </c>
      <c r="P990" s="1049">
        <v>9</v>
      </c>
      <c r="Q990" s="652"/>
      <c r="R990" s="862">
        <f t="shared" si="78"/>
        <v>2.6999999999999997</v>
      </c>
      <c r="S990" s="536">
        <f t="shared" si="80"/>
        <v>12</v>
      </c>
      <c r="T990" s="536"/>
      <c r="U990" s="537">
        <f t="shared" si="81"/>
        <v>16.3</v>
      </c>
    </row>
    <row r="991" spans="1:21" ht="10.199999999999999" x14ac:dyDescent="0.2">
      <c r="A991" s="981" t="s">
        <v>1601</v>
      </c>
      <c r="B991" s="982">
        <v>1951</v>
      </c>
      <c r="C991" s="982">
        <v>6</v>
      </c>
      <c r="D991" s="983" t="s">
        <v>3938</v>
      </c>
      <c r="E991" s="984"/>
      <c r="F991" s="939" t="s">
        <v>8875</v>
      </c>
      <c r="G991" s="647">
        <v>6</v>
      </c>
      <c r="H991" s="965">
        <v>3</v>
      </c>
      <c r="I991" s="956">
        <v>0.3</v>
      </c>
      <c r="J991" s="1051">
        <v>2</v>
      </c>
      <c r="K991" s="651"/>
      <c r="L991" s="869">
        <f t="shared" si="79"/>
        <v>12</v>
      </c>
      <c r="M991" s="440">
        <v>1</v>
      </c>
      <c r="N991" s="579"/>
      <c r="O991" s="861">
        <f t="shared" si="77"/>
        <v>3</v>
      </c>
      <c r="P991" s="1049">
        <v>9</v>
      </c>
      <c r="Q991" s="652"/>
      <c r="R991" s="862">
        <f t="shared" si="78"/>
        <v>2.6999999999999997</v>
      </c>
      <c r="S991" s="536">
        <f t="shared" si="80"/>
        <v>12</v>
      </c>
      <c r="T991" s="536"/>
      <c r="U991" s="537">
        <f t="shared" si="81"/>
        <v>17.7</v>
      </c>
    </row>
    <row r="992" spans="1:21" ht="10.199999999999999" x14ac:dyDescent="0.2">
      <c r="A992" s="981" t="s">
        <v>1602</v>
      </c>
      <c r="B992" s="982">
        <v>1951</v>
      </c>
      <c r="C992" s="982">
        <v>6</v>
      </c>
      <c r="D992" s="983" t="s">
        <v>3894</v>
      </c>
      <c r="E992" s="984"/>
      <c r="F992" s="939" t="s">
        <v>8876</v>
      </c>
      <c r="G992" s="647">
        <v>1.1000000000000001</v>
      </c>
      <c r="H992" s="965">
        <v>0.8</v>
      </c>
      <c r="I992" s="956">
        <v>0.6</v>
      </c>
      <c r="J992" s="1051">
        <v>3</v>
      </c>
      <c r="K992" s="651"/>
      <c r="L992" s="869">
        <f t="shared" si="79"/>
        <v>3.3000000000000003</v>
      </c>
      <c r="M992" s="440">
        <v>2</v>
      </c>
      <c r="N992" s="579"/>
      <c r="O992" s="861">
        <f t="shared" si="77"/>
        <v>1.6</v>
      </c>
      <c r="P992" s="1049">
        <v>9</v>
      </c>
      <c r="Q992" s="652"/>
      <c r="R992" s="862">
        <f t="shared" si="78"/>
        <v>5.3999999999999995</v>
      </c>
      <c r="S992" s="536">
        <f t="shared" si="80"/>
        <v>14</v>
      </c>
      <c r="T992" s="536"/>
      <c r="U992" s="537">
        <f t="shared" si="81"/>
        <v>10.3</v>
      </c>
    </row>
    <row r="993" spans="1:21" ht="10.199999999999999" x14ac:dyDescent="0.2">
      <c r="A993" s="981" t="s">
        <v>1603</v>
      </c>
      <c r="B993" s="982">
        <v>1952</v>
      </c>
      <c r="C993" s="982">
        <v>6</v>
      </c>
      <c r="D993" s="983" t="s">
        <v>4058</v>
      </c>
      <c r="E993" s="984"/>
      <c r="F993" s="939" t="s">
        <v>8877</v>
      </c>
      <c r="G993" s="647">
        <v>4.5</v>
      </c>
      <c r="H993" s="965">
        <v>3</v>
      </c>
      <c r="I993" s="956">
        <v>4.5</v>
      </c>
      <c r="J993" s="1051">
        <v>1</v>
      </c>
      <c r="K993" s="651"/>
      <c r="L993" s="869">
        <f t="shared" si="79"/>
        <v>4.5</v>
      </c>
      <c r="M993" s="440">
        <v>3</v>
      </c>
      <c r="N993" s="579"/>
      <c r="O993" s="861">
        <f t="shared" si="77"/>
        <v>9</v>
      </c>
      <c r="P993" s="577"/>
      <c r="Q993" s="652"/>
      <c r="R993" s="862">
        <f t="shared" si="78"/>
        <v>0</v>
      </c>
      <c r="S993" s="536">
        <f t="shared" si="80"/>
        <v>4</v>
      </c>
      <c r="T993" s="536"/>
      <c r="U993" s="537">
        <f t="shared" si="81"/>
        <v>13.5</v>
      </c>
    </row>
    <row r="994" spans="1:21" ht="10.199999999999999" x14ac:dyDescent="0.2">
      <c r="A994" s="981" t="s">
        <v>13097</v>
      </c>
      <c r="B994" s="982">
        <v>1952</v>
      </c>
      <c r="C994" s="982">
        <v>6</v>
      </c>
      <c r="D994" s="983" t="s">
        <v>4058</v>
      </c>
      <c r="E994" s="984"/>
      <c r="F994" s="939" t="s">
        <v>13138</v>
      </c>
      <c r="G994" s="647">
        <v>130</v>
      </c>
      <c r="H994" s="965">
        <v>60</v>
      </c>
      <c r="I994" s="956">
        <v>25</v>
      </c>
      <c r="J994" s="578"/>
      <c r="K994" s="651"/>
      <c r="L994" s="869">
        <f t="shared" si="79"/>
        <v>0</v>
      </c>
      <c r="M994" s="864"/>
      <c r="N994" s="579"/>
      <c r="O994" s="861">
        <f t="shared" si="77"/>
        <v>0</v>
      </c>
      <c r="P994" s="577"/>
      <c r="Q994" s="652"/>
      <c r="R994" s="862">
        <f t="shared" si="78"/>
        <v>0</v>
      </c>
      <c r="S994" s="536">
        <f t="shared" si="80"/>
        <v>0</v>
      </c>
      <c r="T994" s="536"/>
      <c r="U994" s="537">
        <f t="shared" si="81"/>
        <v>0</v>
      </c>
    </row>
    <row r="995" spans="1:21" ht="10.199999999999999" x14ac:dyDescent="0.2">
      <c r="A995" s="981" t="s">
        <v>1604</v>
      </c>
      <c r="B995" s="982">
        <v>1952</v>
      </c>
      <c r="C995" s="982">
        <v>6</v>
      </c>
      <c r="D995" s="983" t="s">
        <v>3894</v>
      </c>
      <c r="E995" s="984"/>
      <c r="F995" s="939" t="s">
        <v>8878</v>
      </c>
      <c r="G995" s="647">
        <v>1</v>
      </c>
      <c r="H995" s="965">
        <v>0.7</v>
      </c>
      <c r="I995" s="956">
        <v>0.6</v>
      </c>
      <c r="J995" s="1051">
        <v>3</v>
      </c>
      <c r="K995" s="651"/>
      <c r="L995" s="869">
        <f t="shared" si="79"/>
        <v>3</v>
      </c>
      <c r="M995" s="440">
        <v>1</v>
      </c>
      <c r="N995" s="579"/>
      <c r="O995" s="861">
        <f t="shared" si="77"/>
        <v>0.7</v>
      </c>
      <c r="P995" s="1049">
        <v>9</v>
      </c>
      <c r="Q995" s="652"/>
      <c r="R995" s="862">
        <f t="shared" si="78"/>
        <v>5.3999999999999995</v>
      </c>
      <c r="S995" s="536">
        <f t="shared" si="80"/>
        <v>13</v>
      </c>
      <c r="T995" s="536"/>
      <c r="U995" s="537">
        <f t="shared" si="81"/>
        <v>9.1</v>
      </c>
    </row>
    <row r="996" spans="1:21" ht="10.199999999999999" x14ac:dyDescent="0.2">
      <c r="A996" s="981" t="s">
        <v>1605</v>
      </c>
      <c r="B996" s="982">
        <v>1952</v>
      </c>
      <c r="C996" s="982">
        <v>6</v>
      </c>
      <c r="D996" s="983" t="s">
        <v>4045</v>
      </c>
      <c r="E996" s="984"/>
      <c r="F996" s="939" t="s">
        <v>8879</v>
      </c>
      <c r="G996" s="647">
        <v>1.2</v>
      </c>
      <c r="H996" s="965">
        <v>0.8</v>
      </c>
      <c r="I996" s="956">
        <v>1</v>
      </c>
      <c r="J996" s="1051">
        <v>5</v>
      </c>
      <c r="K996" s="651"/>
      <c r="L996" s="869">
        <f t="shared" si="79"/>
        <v>6</v>
      </c>
      <c r="M996" s="440">
        <v>4</v>
      </c>
      <c r="N996" s="579"/>
      <c r="O996" s="861">
        <f t="shared" si="77"/>
        <v>3.2</v>
      </c>
      <c r="P996" s="1049">
        <v>7</v>
      </c>
      <c r="Q996" s="652"/>
      <c r="R996" s="862">
        <f t="shared" si="78"/>
        <v>7</v>
      </c>
      <c r="S996" s="536">
        <f t="shared" si="80"/>
        <v>16</v>
      </c>
      <c r="T996" s="536"/>
      <c r="U996" s="537">
        <f t="shared" si="81"/>
        <v>16.2</v>
      </c>
    </row>
    <row r="997" spans="1:21" ht="10.199999999999999" x14ac:dyDescent="0.2">
      <c r="A997" s="981" t="s">
        <v>1606</v>
      </c>
      <c r="B997" s="982">
        <v>1952</v>
      </c>
      <c r="C997" s="982">
        <v>6</v>
      </c>
      <c r="D997" s="983" t="s">
        <v>4089</v>
      </c>
      <c r="E997" s="984"/>
      <c r="F997" s="939" t="s">
        <v>8880</v>
      </c>
      <c r="G997" s="647">
        <v>4</v>
      </c>
      <c r="H997" s="965">
        <v>2</v>
      </c>
      <c r="I997" s="956">
        <v>2.5</v>
      </c>
      <c r="J997" s="1051">
        <v>1</v>
      </c>
      <c r="K997" s="651"/>
      <c r="L997" s="869">
        <f t="shared" si="79"/>
        <v>4</v>
      </c>
      <c r="M997" s="440">
        <v>2</v>
      </c>
      <c r="N997" s="579"/>
      <c r="O997" s="861">
        <f t="shared" si="77"/>
        <v>4</v>
      </c>
      <c r="P997" s="1049">
        <v>4</v>
      </c>
      <c r="Q997" s="652"/>
      <c r="R997" s="862">
        <f t="shared" si="78"/>
        <v>10</v>
      </c>
      <c r="S997" s="536">
        <f t="shared" si="80"/>
        <v>7</v>
      </c>
      <c r="T997" s="536"/>
      <c r="U997" s="537">
        <f t="shared" si="81"/>
        <v>18</v>
      </c>
    </row>
    <row r="998" spans="1:21" ht="10.199999999999999" x14ac:dyDescent="0.2">
      <c r="A998" s="981" t="s">
        <v>1607</v>
      </c>
      <c r="B998" s="982">
        <v>1952</v>
      </c>
      <c r="C998" s="982">
        <v>6</v>
      </c>
      <c r="D998" s="983" t="s">
        <v>4089</v>
      </c>
      <c r="E998" s="984"/>
      <c r="F998" s="939" t="s">
        <v>8881</v>
      </c>
      <c r="G998" s="647">
        <v>8.5</v>
      </c>
      <c r="H998" s="965">
        <v>4.5</v>
      </c>
      <c r="I998" s="956">
        <v>6</v>
      </c>
      <c r="J998" s="1051">
        <v>1</v>
      </c>
      <c r="K998" s="651"/>
      <c r="L998" s="869">
        <f t="shared" si="79"/>
        <v>8.5</v>
      </c>
      <c r="M998" s="440">
        <v>3</v>
      </c>
      <c r="N998" s="579"/>
      <c r="O998" s="861">
        <f t="shared" si="77"/>
        <v>13.5</v>
      </c>
      <c r="P998" s="1049">
        <v>2</v>
      </c>
      <c r="Q998" s="652"/>
      <c r="R998" s="862">
        <f t="shared" si="78"/>
        <v>12</v>
      </c>
      <c r="S998" s="536">
        <f t="shared" si="80"/>
        <v>6</v>
      </c>
      <c r="T998" s="536"/>
      <c r="U998" s="537">
        <f t="shared" si="81"/>
        <v>34</v>
      </c>
    </row>
    <row r="999" spans="1:21" ht="10.199999999999999" x14ac:dyDescent="0.2">
      <c r="A999" s="981" t="s">
        <v>1608</v>
      </c>
      <c r="B999" s="982">
        <v>1952</v>
      </c>
      <c r="C999" s="982">
        <v>6</v>
      </c>
      <c r="D999" s="983" t="s">
        <v>3884</v>
      </c>
      <c r="E999" s="984"/>
      <c r="F999" s="939" t="s">
        <v>8882</v>
      </c>
      <c r="G999" s="647">
        <v>1</v>
      </c>
      <c r="H999" s="965">
        <v>0.7</v>
      </c>
      <c r="I999" s="956">
        <v>0.3</v>
      </c>
      <c r="J999" s="1051">
        <v>5</v>
      </c>
      <c r="K999" s="651"/>
      <c r="L999" s="869">
        <f t="shared" si="79"/>
        <v>5</v>
      </c>
      <c r="M999" s="440">
        <v>2</v>
      </c>
      <c r="N999" s="579"/>
      <c r="O999" s="861">
        <f t="shared" si="77"/>
        <v>1.4</v>
      </c>
      <c r="P999" s="1049">
        <v>9</v>
      </c>
      <c r="Q999" s="1061"/>
      <c r="R999" s="862">
        <f t="shared" si="78"/>
        <v>2.6999999999999997</v>
      </c>
      <c r="S999" s="536">
        <f t="shared" si="80"/>
        <v>16</v>
      </c>
      <c r="T999" s="536"/>
      <c r="U999" s="537">
        <f t="shared" si="81"/>
        <v>9.1</v>
      </c>
    </row>
    <row r="1000" spans="1:21" ht="10.199999999999999" x14ac:dyDescent="0.2">
      <c r="A1000" s="981" t="s">
        <v>1609</v>
      </c>
      <c r="B1000" s="982">
        <v>1952</v>
      </c>
      <c r="C1000" s="982">
        <v>6</v>
      </c>
      <c r="D1000" s="983" t="s">
        <v>4089</v>
      </c>
      <c r="E1000" s="984"/>
      <c r="F1000" s="939" t="s">
        <v>8883</v>
      </c>
      <c r="G1000" s="647">
        <v>4.5</v>
      </c>
      <c r="H1000" s="965">
        <v>2.6</v>
      </c>
      <c r="I1000" s="956">
        <v>2.5</v>
      </c>
      <c r="J1000" s="1051">
        <v>1</v>
      </c>
      <c r="K1000" s="651"/>
      <c r="L1000" s="869">
        <f t="shared" si="79"/>
        <v>4.5</v>
      </c>
      <c r="M1000" s="440">
        <v>3</v>
      </c>
      <c r="N1000" s="579"/>
      <c r="O1000" s="861">
        <f t="shared" si="77"/>
        <v>7.8000000000000007</v>
      </c>
      <c r="P1000" s="577"/>
      <c r="Q1000" s="652"/>
      <c r="R1000" s="862">
        <f t="shared" si="78"/>
        <v>0</v>
      </c>
      <c r="S1000" s="536">
        <f t="shared" si="80"/>
        <v>4</v>
      </c>
      <c r="T1000" s="536"/>
      <c r="U1000" s="537">
        <f t="shared" si="81"/>
        <v>12.3</v>
      </c>
    </row>
    <row r="1001" spans="1:21" ht="10.199999999999999" x14ac:dyDescent="0.2">
      <c r="A1001" s="981" t="s">
        <v>1610</v>
      </c>
      <c r="B1001" s="982">
        <v>1952</v>
      </c>
      <c r="C1001" s="982">
        <v>6</v>
      </c>
      <c r="D1001" s="983" t="s">
        <v>3894</v>
      </c>
      <c r="E1001" s="984"/>
      <c r="F1001" s="939" t="s">
        <v>8884</v>
      </c>
      <c r="G1001" s="647">
        <v>1</v>
      </c>
      <c r="H1001" s="965">
        <v>0.7</v>
      </c>
      <c r="I1001" s="956">
        <v>0.5</v>
      </c>
      <c r="J1001" s="1051">
        <v>1</v>
      </c>
      <c r="K1001" s="651"/>
      <c r="L1001" s="869">
        <f t="shared" si="79"/>
        <v>1</v>
      </c>
      <c r="M1001" s="440">
        <v>3</v>
      </c>
      <c r="N1001" s="579"/>
      <c r="O1001" s="861">
        <f t="shared" si="77"/>
        <v>2.0999999999999996</v>
      </c>
      <c r="P1001" s="1049">
        <v>7</v>
      </c>
      <c r="Q1001" s="652"/>
      <c r="R1001" s="862">
        <f t="shared" si="78"/>
        <v>3.5</v>
      </c>
      <c r="S1001" s="536">
        <f t="shared" si="80"/>
        <v>11</v>
      </c>
      <c r="T1001" s="536"/>
      <c r="U1001" s="537">
        <f t="shared" si="81"/>
        <v>6.6</v>
      </c>
    </row>
    <row r="1002" spans="1:21" ht="10.199999999999999" x14ac:dyDescent="0.2">
      <c r="A1002" s="981" t="s">
        <v>1611</v>
      </c>
      <c r="B1002" s="982">
        <v>1952</v>
      </c>
      <c r="C1002" s="982">
        <v>6</v>
      </c>
      <c r="D1002" s="983" t="s">
        <v>3894</v>
      </c>
      <c r="E1002" s="984"/>
      <c r="F1002" s="939" t="s">
        <v>8885</v>
      </c>
      <c r="G1002" s="647">
        <v>1</v>
      </c>
      <c r="H1002" s="965">
        <v>0.7</v>
      </c>
      <c r="I1002" s="956">
        <v>0.5</v>
      </c>
      <c r="J1002" s="1051">
        <v>3</v>
      </c>
      <c r="K1002" s="651"/>
      <c r="L1002" s="869">
        <f t="shared" si="79"/>
        <v>3</v>
      </c>
      <c r="M1002" s="440">
        <v>3</v>
      </c>
      <c r="N1002" s="579"/>
      <c r="O1002" s="861">
        <f t="shared" si="77"/>
        <v>2.0999999999999996</v>
      </c>
      <c r="P1002" s="1049">
        <v>9</v>
      </c>
      <c r="Q1002" s="652"/>
      <c r="R1002" s="862">
        <f t="shared" si="78"/>
        <v>4.5</v>
      </c>
      <c r="S1002" s="536">
        <f t="shared" si="80"/>
        <v>15</v>
      </c>
      <c r="T1002" s="536"/>
      <c r="U1002" s="537">
        <f t="shared" si="81"/>
        <v>9.6</v>
      </c>
    </row>
    <row r="1003" spans="1:21" ht="10.199999999999999" x14ac:dyDescent="0.2">
      <c r="A1003" s="981" t="s">
        <v>1612</v>
      </c>
      <c r="B1003" s="982">
        <v>1952</v>
      </c>
      <c r="C1003" s="982">
        <v>6</v>
      </c>
      <c r="D1003" s="983" t="s">
        <v>3894</v>
      </c>
      <c r="E1003" s="984"/>
      <c r="F1003" s="939" t="s">
        <v>8886</v>
      </c>
      <c r="G1003" s="647">
        <v>1</v>
      </c>
      <c r="H1003" s="965">
        <v>0.7</v>
      </c>
      <c r="I1003" s="956">
        <v>0.5</v>
      </c>
      <c r="J1003" s="1051">
        <v>1</v>
      </c>
      <c r="K1003" s="651"/>
      <c r="L1003" s="869">
        <f t="shared" si="79"/>
        <v>1</v>
      </c>
      <c r="M1003" s="440">
        <v>4</v>
      </c>
      <c r="N1003" s="579"/>
      <c r="O1003" s="861">
        <f t="shared" si="77"/>
        <v>2.8</v>
      </c>
      <c r="P1003" s="1049">
        <v>8</v>
      </c>
      <c r="Q1003" s="652"/>
      <c r="R1003" s="862">
        <f t="shared" si="78"/>
        <v>4</v>
      </c>
      <c r="S1003" s="536">
        <f t="shared" si="80"/>
        <v>13</v>
      </c>
      <c r="T1003" s="536"/>
      <c r="U1003" s="537">
        <f t="shared" si="81"/>
        <v>7.8</v>
      </c>
    </row>
    <row r="1004" spans="1:21" ht="10.199999999999999" x14ac:dyDescent="0.2">
      <c r="A1004" s="981" t="s">
        <v>1613</v>
      </c>
      <c r="B1004" s="982">
        <v>1952</v>
      </c>
      <c r="C1004" s="982">
        <v>6</v>
      </c>
      <c r="D1004" s="983" t="s">
        <v>4089</v>
      </c>
      <c r="E1004" s="984"/>
      <c r="F1004" s="939" t="s">
        <v>8887</v>
      </c>
      <c r="G1004" s="647">
        <v>10</v>
      </c>
      <c r="H1004" s="965">
        <v>5</v>
      </c>
      <c r="I1004" s="956">
        <v>6</v>
      </c>
      <c r="J1004" s="1051">
        <v>2</v>
      </c>
      <c r="K1004" s="651"/>
      <c r="L1004" s="869">
        <f t="shared" si="79"/>
        <v>20</v>
      </c>
      <c r="M1004" s="440">
        <v>1</v>
      </c>
      <c r="N1004" s="579"/>
      <c r="O1004" s="861">
        <f t="shared" si="77"/>
        <v>5</v>
      </c>
      <c r="P1004" s="577"/>
      <c r="Q1004" s="652"/>
      <c r="R1004" s="862">
        <f t="shared" si="78"/>
        <v>0</v>
      </c>
      <c r="S1004" s="536">
        <f t="shared" si="80"/>
        <v>3</v>
      </c>
      <c r="T1004" s="536"/>
      <c r="U1004" s="537">
        <f t="shared" si="81"/>
        <v>25</v>
      </c>
    </row>
    <row r="1005" spans="1:21" ht="10.199999999999999" x14ac:dyDescent="0.2">
      <c r="A1005" s="981" t="s">
        <v>1614</v>
      </c>
      <c r="B1005" s="982">
        <v>1952</v>
      </c>
      <c r="C1005" s="982">
        <v>6</v>
      </c>
      <c r="D1005" s="983" t="s">
        <v>4054</v>
      </c>
      <c r="E1005" s="984"/>
      <c r="F1005" s="939" t="s">
        <v>8888</v>
      </c>
      <c r="G1005" s="647">
        <v>10</v>
      </c>
      <c r="H1005" s="965">
        <v>5</v>
      </c>
      <c r="I1005" s="956">
        <v>9</v>
      </c>
      <c r="J1005" s="578"/>
      <c r="K1005" s="651"/>
      <c r="L1005" s="869">
        <f t="shared" si="79"/>
        <v>0</v>
      </c>
      <c r="M1005" s="864"/>
      <c r="N1005" s="579"/>
      <c r="O1005" s="861">
        <f t="shared" si="77"/>
        <v>0</v>
      </c>
      <c r="P1005" s="577"/>
      <c r="Q1005" s="652"/>
      <c r="R1005" s="862">
        <f t="shared" si="78"/>
        <v>0</v>
      </c>
      <c r="S1005" s="536">
        <f t="shared" si="80"/>
        <v>0</v>
      </c>
      <c r="T1005" s="536"/>
      <c r="U1005" s="537">
        <f t="shared" si="81"/>
        <v>0</v>
      </c>
    </row>
    <row r="1006" spans="1:21" ht="10.199999999999999" x14ac:dyDescent="0.2">
      <c r="A1006" s="981" t="s">
        <v>1615</v>
      </c>
      <c r="B1006" s="982">
        <v>1952</v>
      </c>
      <c r="C1006" s="982">
        <v>6</v>
      </c>
      <c r="D1006" s="983" t="s">
        <v>4058</v>
      </c>
      <c r="E1006" s="984"/>
      <c r="F1006" s="939" t="s">
        <v>8889</v>
      </c>
      <c r="G1006" s="647">
        <v>10</v>
      </c>
      <c r="H1006" s="965">
        <v>5</v>
      </c>
      <c r="I1006" s="956">
        <v>9</v>
      </c>
      <c r="J1006" s="578"/>
      <c r="K1006" s="651"/>
      <c r="L1006" s="869">
        <f t="shared" si="79"/>
        <v>0</v>
      </c>
      <c r="M1006" s="864"/>
      <c r="N1006" s="579"/>
      <c r="O1006" s="861">
        <f t="shared" si="77"/>
        <v>0</v>
      </c>
      <c r="P1006" s="577"/>
      <c r="Q1006" s="652"/>
      <c r="R1006" s="862">
        <f t="shared" si="78"/>
        <v>0</v>
      </c>
      <c r="S1006" s="536">
        <f t="shared" si="80"/>
        <v>0</v>
      </c>
      <c r="T1006" s="536"/>
      <c r="U1006" s="537">
        <f t="shared" si="81"/>
        <v>0</v>
      </c>
    </row>
    <row r="1007" spans="1:21" ht="10.199999999999999" x14ac:dyDescent="0.2">
      <c r="A1007" s="981" t="s">
        <v>1616</v>
      </c>
      <c r="B1007" s="982">
        <v>1952</v>
      </c>
      <c r="C1007" s="982">
        <v>6</v>
      </c>
      <c r="D1007" s="983" t="s">
        <v>4059</v>
      </c>
      <c r="E1007" s="984"/>
      <c r="F1007" s="939" t="s">
        <v>8890</v>
      </c>
      <c r="G1007" s="647">
        <v>10</v>
      </c>
      <c r="H1007" s="965">
        <v>5</v>
      </c>
      <c r="I1007" s="956">
        <v>9</v>
      </c>
      <c r="J1007" s="578"/>
      <c r="K1007" s="651"/>
      <c r="L1007" s="869">
        <f t="shared" si="79"/>
        <v>0</v>
      </c>
      <c r="M1007" s="864"/>
      <c r="N1007" s="579"/>
      <c r="O1007" s="861">
        <f t="shared" si="77"/>
        <v>0</v>
      </c>
      <c r="P1007" s="577"/>
      <c r="Q1007" s="652"/>
      <c r="R1007" s="862">
        <f t="shared" si="78"/>
        <v>0</v>
      </c>
      <c r="S1007" s="536">
        <f t="shared" si="80"/>
        <v>0</v>
      </c>
      <c r="T1007" s="536"/>
      <c r="U1007" s="537">
        <f t="shared" si="81"/>
        <v>0</v>
      </c>
    </row>
    <row r="1008" spans="1:21" ht="10.199999999999999" x14ac:dyDescent="0.2">
      <c r="A1008" s="981" t="s">
        <v>1617</v>
      </c>
      <c r="B1008" s="982">
        <v>1952</v>
      </c>
      <c r="C1008" s="982">
        <v>6</v>
      </c>
      <c r="D1008" s="983" t="s">
        <v>4091</v>
      </c>
      <c r="E1008" s="984"/>
      <c r="F1008" s="939" t="s">
        <v>8891</v>
      </c>
      <c r="G1008" s="647">
        <v>10</v>
      </c>
      <c r="H1008" s="965">
        <v>6</v>
      </c>
      <c r="I1008" s="956">
        <v>10</v>
      </c>
      <c r="J1008" s="578"/>
      <c r="K1008" s="651"/>
      <c r="L1008" s="869">
        <f t="shared" si="79"/>
        <v>0</v>
      </c>
      <c r="M1008" s="864"/>
      <c r="N1008" s="579"/>
      <c r="O1008" s="861">
        <f t="shared" si="77"/>
        <v>0</v>
      </c>
      <c r="P1008" s="577"/>
      <c r="Q1008" s="652"/>
      <c r="R1008" s="862">
        <f t="shared" si="78"/>
        <v>0</v>
      </c>
      <c r="S1008" s="536">
        <f t="shared" si="80"/>
        <v>0</v>
      </c>
      <c r="T1008" s="536"/>
      <c r="U1008" s="537">
        <f t="shared" si="81"/>
        <v>0</v>
      </c>
    </row>
    <row r="1009" spans="1:21" ht="10.199999999999999" x14ac:dyDescent="0.2">
      <c r="A1009" s="981" t="s">
        <v>1618</v>
      </c>
      <c r="B1009" s="982">
        <v>1952</v>
      </c>
      <c r="C1009" s="982">
        <v>6</v>
      </c>
      <c r="D1009" s="983" t="s">
        <v>4092</v>
      </c>
      <c r="E1009" s="984"/>
      <c r="F1009" s="939" t="s">
        <v>8892</v>
      </c>
      <c r="G1009" s="647">
        <v>11</v>
      </c>
      <c r="H1009" s="965">
        <v>7</v>
      </c>
      <c r="I1009" s="956">
        <v>11</v>
      </c>
      <c r="J1009" s="578"/>
      <c r="K1009" s="651"/>
      <c r="L1009" s="869">
        <f t="shared" si="79"/>
        <v>0</v>
      </c>
      <c r="M1009" s="864"/>
      <c r="N1009" s="579"/>
      <c r="O1009" s="861">
        <f t="shared" si="77"/>
        <v>0</v>
      </c>
      <c r="P1009" s="577"/>
      <c r="Q1009" s="652"/>
      <c r="R1009" s="862">
        <f t="shared" si="78"/>
        <v>0</v>
      </c>
      <c r="S1009" s="536">
        <f t="shared" si="80"/>
        <v>0</v>
      </c>
      <c r="T1009" s="536"/>
      <c r="U1009" s="537">
        <f t="shared" si="81"/>
        <v>0</v>
      </c>
    </row>
    <row r="1010" spans="1:21" ht="10.199999999999999" x14ac:dyDescent="0.2">
      <c r="A1010" s="981" t="s">
        <v>1619</v>
      </c>
      <c r="B1010" s="982">
        <v>1952</v>
      </c>
      <c r="C1010" s="982">
        <v>6</v>
      </c>
      <c r="D1010" s="983" t="s">
        <v>4093</v>
      </c>
      <c r="E1010" s="984"/>
      <c r="F1010" s="939" t="s">
        <v>8893</v>
      </c>
      <c r="G1010" s="647">
        <v>12</v>
      </c>
      <c r="H1010" s="965">
        <v>7</v>
      </c>
      <c r="I1010" s="956">
        <v>12</v>
      </c>
      <c r="J1010" s="578"/>
      <c r="K1010" s="651"/>
      <c r="L1010" s="869">
        <f t="shared" si="79"/>
        <v>0</v>
      </c>
      <c r="M1010" s="864"/>
      <c r="N1010" s="579"/>
      <c r="O1010" s="861">
        <f t="shared" si="77"/>
        <v>0</v>
      </c>
      <c r="P1010" s="1049">
        <v>1</v>
      </c>
      <c r="Q1010" s="652"/>
      <c r="R1010" s="862">
        <f t="shared" si="78"/>
        <v>12</v>
      </c>
      <c r="S1010" s="536">
        <f t="shared" si="80"/>
        <v>1</v>
      </c>
      <c r="T1010" s="536"/>
      <c r="U1010" s="537">
        <f t="shared" si="81"/>
        <v>12</v>
      </c>
    </row>
    <row r="1011" spans="1:21" ht="10.199999999999999" x14ac:dyDescent="0.2">
      <c r="A1011" s="981" t="s">
        <v>1620</v>
      </c>
      <c r="B1011" s="982">
        <v>1952</v>
      </c>
      <c r="C1011" s="982">
        <v>6</v>
      </c>
      <c r="D1011" s="983" t="s">
        <v>4045</v>
      </c>
      <c r="E1011" s="984"/>
      <c r="F1011" s="939" t="s">
        <v>8894</v>
      </c>
      <c r="G1011" s="647">
        <v>0.8</v>
      </c>
      <c r="H1011" s="965">
        <v>0.6</v>
      </c>
      <c r="I1011" s="956">
        <v>0.6</v>
      </c>
      <c r="J1011" s="1051">
        <v>1</v>
      </c>
      <c r="K1011" s="651"/>
      <c r="L1011" s="869">
        <f t="shared" si="79"/>
        <v>0.8</v>
      </c>
      <c r="M1011" s="440">
        <v>2</v>
      </c>
      <c r="N1011" s="579"/>
      <c r="O1011" s="861">
        <f t="shared" si="77"/>
        <v>1.2</v>
      </c>
      <c r="P1011" s="1049">
        <v>3</v>
      </c>
      <c r="Q1011" s="652"/>
      <c r="R1011" s="862">
        <f t="shared" si="78"/>
        <v>1.7999999999999998</v>
      </c>
      <c r="S1011" s="536">
        <f t="shared" si="80"/>
        <v>6</v>
      </c>
      <c r="T1011" s="536"/>
      <c r="U1011" s="537">
        <f t="shared" si="81"/>
        <v>3.8</v>
      </c>
    </row>
    <row r="1012" spans="1:21" ht="10.199999999999999" x14ac:dyDescent="0.2">
      <c r="A1012" s="981" t="s">
        <v>1621</v>
      </c>
      <c r="B1012" s="982">
        <v>1952</v>
      </c>
      <c r="C1012" s="982">
        <v>6</v>
      </c>
      <c r="D1012" s="983" t="s">
        <v>4058</v>
      </c>
      <c r="E1012" s="984"/>
      <c r="F1012" s="939" t="s">
        <v>8895</v>
      </c>
      <c r="G1012" s="647">
        <v>6.5</v>
      </c>
      <c r="H1012" s="965">
        <v>4.5</v>
      </c>
      <c r="I1012" s="956">
        <v>6</v>
      </c>
      <c r="J1012" s="578"/>
      <c r="K1012" s="651"/>
      <c r="L1012" s="869">
        <f t="shared" si="79"/>
        <v>0</v>
      </c>
      <c r="M1012" s="440">
        <v>1</v>
      </c>
      <c r="N1012" s="579"/>
      <c r="O1012" s="861">
        <f t="shared" si="77"/>
        <v>4.5</v>
      </c>
      <c r="P1012" s="1049">
        <v>1</v>
      </c>
      <c r="Q1012" s="652"/>
      <c r="R1012" s="862">
        <f t="shared" si="78"/>
        <v>6</v>
      </c>
      <c r="S1012" s="536">
        <f t="shared" si="80"/>
        <v>2</v>
      </c>
      <c r="T1012" s="536"/>
      <c r="U1012" s="537">
        <f t="shared" si="81"/>
        <v>10.5</v>
      </c>
    </row>
    <row r="1013" spans="1:21" ht="10.199999999999999" x14ac:dyDescent="0.2">
      <c r="A1013" s="981" t="s">
        <v>1622</v>
      </c>
      <c r="B1013" s="982">
        <v>1952</v>
      </c>
      <c r="C1013" s="982">
        <v>6</v>
      </c>
      <c r="D1013" s="983" t="s">
        <v>4050</v>
      </c>
      <c r="E1013" s="984"/>
      <c r="F1013" s="939" t="s">
        <v>8895</v>
      </c>
      <c r="G1013" s="647">
        <v>6.5</v>
      </c>
      <c r="H1013" s="965">
        <v>4.5</v>
      </c>
      <c r="I1013" s="956">
        <v>6</v>
      </c>
      <c r="J1013" s="578"/>
      <c r="K1013" s="651"/>
      <c r="L1013" s="869">
        <f t="shared" si="79"/>
        <v>0</v>
      </c>
      <c r="M1013" s="440">
        <v>1</v>
      </c>
      <c r="N1013" s="579"/>
      <c r="O1013" s="861">
        <f t="shared" si="77"/>
        <v>4.5</v>
      </c>
      <c r="P1013" s="1049">
        <v>7</v>
      </c>
      <c r="Q1013" s="652"/>
      <c r="R1013" s="862">
        <f t="shared" si="78"/>
        <v>42</v>
      </c>
      <c r="S1013" s="536">
        <f t="shared" si="80"/>
        <v>8</v>
      </c>
      <c r="T1013" s="536"/>
      <c r="U1013" s="537">
        <f t="shared" si="81"/>
        <v>46.5</v>
      </c>
    </row>
    <row r="1014" spans="1:21" ht="10.199999999999999" x14ac:dyDescent="0.2">
      <c r="A1014" s="981" t="s">
        <v>1623</v>
      </c>
      <c r="B1014" s="982">
        <v>1952</v>
      </c>
      <c r="C1014" s="982">
        <v>6</v>
      </c>
      <c r="D1014" s="983" t="s">
        <v>4046</v>
      </c>
      <c r="E1014" s="984"/>
      <c r="F1014" s="939" t="s">
        <v>8896</v>
      </c>
      <c r="G1014" s="647">
        <v>3.5</v>
      </c>
      <c r="H1014" s="965">
        <v>2</v>
      </c>
      <c r="I1014" s="956">
        <v>2.5</v>
      </c>
      <c r="J1014" s="1051">
        <v>1</v>
      </c>
      <c r="K1014" s="651"/>
      <c r="L1014" s="869">
        <f t="shared" si="79"/>
        <v>3.5</v>
      </c>
      <c r="M1014" s="440">
        <v>3</v>
      </c>
      <c r="N1014" s="579"/>
      <c r="O1014" s="861">
        <f t="shared" si="77"/>
        <v>6</v>
      </c>
      <c r="P1014" s="1049">
        <v>5</v>
      </c>
      <c r="Q1014" s="652"/>
      <c r="R1014" s="862">
        <f t="shared" si="78"/>
        <v>12.5</v>
      </c>
      <c r="S1014" s="536">
        <f t="shared" si="80"/>
        <v>9</v>
      </c>
      <c r="T1014" s="536"/>
      <c r="U1014" s="537">
        <f t="shared" si="81"/>
        <v>22</v>
      </c>
    </row>
    <row r="1015" spans="1:21" ht="10.199999999999999" x14ac:dyDescent="0.2">
      <c r="A1015" s="981" t="s">
        <v>1624</v>
      </c>
      <c r="B1015" s="982">
        <v>1952</v>
      </c>
      <c r="C1015" s="982">
        <v>6</v>
      </c>
      <c r="D1015" s="983" t="s">
        <v>4058</v>
      </c>
      <c r="E1015" s="984"/>
      <c r="F1015" s="939" t="s">
        <v>8897</v>
      </c>
      <c r="G1015" s="647">
        <v>4</v>
      </c>
      <c r="H1015" s="965">
        <v>3</v>
      </c>
      <c r="I1015" s="956">
        <v>2.5</v>
      </c>
      <c r="J1015" s="1051">
        <v>2</v>
      </c>
      <c r="K1015" s="651"/>
      <c r="L1015" s="869">
        <f t="shared" si="79"/>
        <v>8</v>
      </c>
      <c r="M1015" s="440">
        <v>1</v>
      </c>
      <c r="N1015" s="579"/>
      <c r="O1015" s="861">
        <f t="shared" si="77"/>
        <v>3</v>
      </c>
      <c r="P1015" s="1049">
        <v>3</v>
      </c>
      <c r="Q1015" s="652"/>
      <c r="R1015" s="862">
        <f t="shared" si="78"/>
        <v>7.5</v>
      </c>
      <c r="S1015" s="536">
        <f t="shared" si="80"/>
        <v>6</v>
      </c>
      <c r="T1015" s="536"/>
      <c r="U1015" s="537">
        <f t="shared" si="81"/>
        <v>18.5</v>
      </c>
    </row>
    <row r="1016" spans="1:21" ht="10.199999999999999" x14ac:dyDescent="0.2">
      <c r="A1016" s="981" t="s">
        <v>1625</v>
      </c>
      <c r="B1016" s="982">
        <v>1952</v>
      </c>
      <c r="C1016" s="982">
        <v>6</v>
      </c>
      <c r="D1016" s="983" t="s">
        <v>4089</v>
      </c>
      <c r="E1016" s="984"/>
      <c r="F1016" s="939" t="s">
        <v>8898</v>
      </c>
      <c r="G1016" s="647">
        <v>1.5</v>
      </c>
      <c r="H1016" s="965">
        <v>1.1000000000000001</v>
      </c>
      <c r="I1016" s="956">
        <v>0.6</v>
      </c>
      <c r="J1016" s="1051">
        <v>2</v>
      </c>
      <c r="K1016" s="651"/>
      <c r="L1016" s="869">
        <f t="shared" si="79"/>
        <v>3</v>
      </c>
      <c r="M1016" s="440">
        <v>4</v>
      </c>
      <c r="N1016" s="579"/>
      <c r="O1016" s="861">
        <f t="shared" si="77"/>
        <v>4.4000000000000004</v>
      </c>
      <c r="P1016" s="1049">
        <v>9</v>
      </c>
      <c r="Q1016" s="652"/>
      <c r="R1016" s="862">
        <f t="shared" si="78"/>
        <v>5.3999999999999995</v>
      </c>
      <c r="S1016" s="536">
        <f t="shared" si="80"/>
        <v>15</v>
      </c>
      <c r="T1016" s="536"/>
      <c r="U1016" s="537">
        <f t="shared" si="81"/>
        <v>12.8</v>
      </c>
    </row>
    <row r="1017" spans="1:21" ht="10.199999999999999" x14ac:dyDescent="0.2">
      <c r="A1017" s="981" t="s">
        <v>1626</v>
      </c>
      <c r="B1017" s="982">
        <v>1953</v>
      </c>
      <c r="C1017" s="982">
        <v>6</v>
      </c>
      <c r="D1017" s="983" t="s">
        <v>4047</v>
      </c>
      <c r="E1017" s="984"/>
      <c r="F1017" s="939" t="s">
        <v>8899</v>
      </c>
      <c r="G1017" s="647">
        <v>1</v>
      </c>
      <c r="H1017" s="965">
        <v>0.8</v>
      </c>
      <c r="I1017" s="956">
        <v>0.8</v>
      </c>
      <c r="J1017" s="1051">
        <v>2</v>
      </c>
      <c r="K1017" s="651"/>
      <c r="L1017" s="869">
        <f t="shared" si="79"/>
        <v>2</v>
      </c>
      <c r="M1017" s="440">
        <v>4</v>
      </c>
      <c r="N1017" s="579"/>
      <c r="O1017" s="861">
        <f t="shared" si="77"/>
        <v>3.2</v>
      </c>
      <c r="P1017" s="1049">
        <v>4</v>
      </c>
      <c r="Q1017" s="652"/>
      <c r="R1017" s="862">
        <f t="shared" si="78"/>
        <v>3.2</v>
      </c>
      <c r="S1017" s="536">
        <f t="shared" si="80"/>
        <v>10</v>
      </c>
      <c r="T1017" s="536"/>
      <c r="U1017" s="537">
        <f t="shared" si="81"/>
        <v>8.4</v>
      </c>
    </row>
    <row r="1018" spans="1:21" ht="10.199999999999999" x14ac:dyDescent="0.2">
      <c r="A1018" s="981" t="s">
        <v>1627</v>
      </c>
      <c r="B1018" s="982">
        <v>1953</v>
      </c>
      <c r="C1018" s="982">
        <v>6</v>
      </c>
      <c r="D1018" s="983" t="s">
        <v>4025</v>
      </c>
      <c r="E1018" s="984"/>
      <c r="F1018" s="939" t="s">
        <v>8900</v>
      </c>
      <c r="G1018" s="647">
        <v>0.5</v>
      </c>
      <c r="H1018" s="965">
        <v>0.4</v>
      </c>
      <c r="I1018" s="956">
        <v>0.3</v>
      </c>
      <c r="J1018" s="1051">
        <v>2</v>
      </c>
      <c r="K1018" s="651"/>
      <c r="L1018" s="869">
        <f t="shared" si="79"/>
        <v>1</v>
      </c>
      <c r="M1018" s="440">
        <v>2</v>
      </c>
      <c r="N1018" s="579"/>
      <c r="O1018" s="861">
        <f t="shared" si="77"/>
        <v>0.8</v>
      </c>
      <c r="P1018" s="1049">
        <v>9</v>
      </c>
      <c r="Q1018" s="652"/>
      <c r="R1018" s="862">
        <f t="shared" si="78"/>
        <v>2.6999999999999997</v>
      </c>
      <c r="S1018" s="536">
        <f t="shared" si="80"/>
        <v>13</v>
      </c>
      <c r="T1018" s="536"/>
      <c r="U1018" s="537">
        <f t="shared" si="81"/>
        <v>4.5</v>
      </c>
    </row>
    <row r="1019" spans="1:21" ht="10.199999999999999" x14ac:dyDescent="0.2">
      <c r="A1019" s="981" t="s">
        <v>1628</v>
      </c>
      <c r="B1019" s="982">
        <v>1953</v>
      </c>
      <c r="C1019" s="982">
        <v>6</v>
      </c>
      <c r="D1019" s="983" t="s">
        <v>4046</v>
      </c>
      <c r="E1019" s="984"/>
      <c r="F1019" s="939" t="s">
        <v>8901</v>
      </c>
      <c r="G1019" s="647">
        <v>0.8</v>
      </c>
      <c r="H1019" s="965">
        <v>0.6</v>
      </c>
      <c r="I1019" s="956">
        <v>0.5</v>
      </c>
      <c r="J1019" s="1051">
        <v>3</v>
      </c>
      <c r="K1019" s="651"/>
      <c r="L1019" s="869">
        <f t="shared" si="79"/>
        <v>2.4000000000000004</v>
      </c>
      <c r="M1019" s="440">
        <v>3</v>
      </c>
      <c r="N1019" s="579"/>
      <c r="O1019" s="861">
        <f t="shared" si="77"/>
        <v>1.7999999999999998</v>
      </c>
      <c r="P1019" s="1049">
        <v>9</v>
      </c>
      <c r="Q1019" s="652"/>
      <c r="R1019" s="862">
        <f t="shared" si="78"/>
        <v>4.5</v>
      </c>
      <c r="S1019" s="536">
        <f t="shared" si="80"/>
        <v>15</v>
      </c>
      <c r="T1019" s="536"/>
      <c r="U1019" s="537">
        <f t="shared" si="81"/>
        <v>8.6999999999999993</v>
      </c>
    </row>
    <row r="1020" spans="1:21" ht="10.199999999999999" x14ac:dyDescent="0.2">
      <c r="A1020" s="981" t="s">
        <v>1629</v>
      </c>
      <c r="B1020" s="982">
        <v>1953</v>
      </c>
      <c r="C1020" s="982">
        <v>6</v>
      </c>
      <c r="D1020" s="983" t="s">
        <v>4054</v>
      </c>
      <c r="E1020" s="984"/>
      <c r="F1020" s="939" t="s">
        <v>8902</v>
      </c>
      <c r="G1020" s="647">
        <v>7.5</v>
      </c>
      <c r="H1020" s="965">
        <v>5</v>
      </c>
      <c r="I1020" s="956">
        <v>7</v>
      </c>
      <c r="J1020" s="1051">
        <v>2</v>
      </c>
      <c r="K1020" s="651"/>
      <c r="L1020" s="869">
        <f t="shared" si="79"/>
        <v>15</v>
      </c>
      <c r="M1020" s="864"/>
      <c r="N1020" s="579"/>
      <c r="O1020" s="861">
        <f t="shared" si="77"/>
        <v>0</v>
      </c>
      <c r="P1020" s="577"/>
      <c r="Q1020" s="652"/>
      <c r="R1020" s="862">
        <f t="shared" si="78"/>
        <v>0</v>
      </c>
      <c r="S1020" s="536">
        <f t="shared" si="80"/>
        <v>2</v>
      </c>
      <c r="T1020" s="536"/>
      <c r="U1020" s="537">
        <f t="shared" si="81"/>
        <v>15</v>
      </c>
    </row>
    <row r="1021" spans="1:21" ht="10.199999999999999" x14ac:dyDescent="0.2">
      <c r="A1021" s="981" t="s">
        <v>1630</v>
      </c>
      <c r="B1021" s="982">
        <v>1953</v>
      </c>
      <c r="C1021" s="982">
        <v>6</v>
      </c>
      <c r="D1021" s="983" t="s">
        <v>4058</v>
      </c>
      <c r="E1021" s="984"/>
      <c r="F1021" s="939" t="s">
        <v>8903</v>
      </c>
      <c r="G1021" s="647">
        <v>7.5</v>
      </c>
      <c r="H1021" s="965">
        <v>5</v>
      </c>
      <c r="I1021" s="956">
        <v>7</v>
      </c>
      <c r="J1021" s="1051">
        <v>2</v>
      </c>
      <c r="K1021" s="651"/>
      <c r="L1021" s="869">
        <f t="shared" si="79"/>
        <v>15</v>
      </c>
      <c r="M1021" s="864"/>
      <c r="N1021" s="579"/>
      <c r="O1021" s="861">
        <f t="shared" si="77"/>
        <v>0</v>
      </c>
      <c r="P1021" s="577"/>
      <c r="Q1021" s="652"/>
      <c r="R1021" s="862">
        <f t="shared" si="78"/>
        <v>0</v>
      </c>
      <c r="S1021" s="536">
        <f t="shared" si="80"/>
        <v>2</v>
      </c>
      <c r="T1021" s="536"/>
      <c r="U1021" s="537">
        <f t="shared" si="81"/>
        <v>15</v>
      </c>
    </row>
    <row r="1022" spans="1:21" ht="10.199999999999999" x14ac:dyDescent="0.2">
      <c r="A1022" s="981" t="s">
        <v>1631</v>
      </c>
      <c r="B1022" s="982">
        <v>1953</v>
      </c>
      <c r="C1022" s="982">
        <v>6</v>
      </c>
      <c r="D1022" s="983" t="s">
        <v>4059</v>
      </c>
      <c r="E1022" s="984"/>
      <c r="F1022" s="939" t="s">
        <v>8904</v>
      </c>
      <c r="G1022" s="647">
        <v>12</v>
      </c>
      <c r="H1022" s="965">
        <v>8</v>
      </c>
      <c r="I1022" s="956">
        <v>11</v>
      </c>
      <c r="J1022" s="1051">
        <v>1</v>
      </c>
      <c r="K1022" s="651"/>
      <c r="L1022" s="869">
        <f t="shared" si="79"/>
        <v>12</v>
      </c>
      <c r="M1022" s="864"/>
      <c r="N1022" s="579"/>
      <c r="O1022" s="861">
        <f t="shared" si="77"/>
        <v>0</v>
      </c>
      <c r="P1022" s="577"/>
      <c r="Q1022" s="652"/>
      <c r="R1022" s="862">
        <f t="shared" si="78"/>
        <v>0</v>
      </c>
      <c r="S1022" s="536">
        <f t="shared" si="80"/>
        <v>1</v>
      </c>
      <c r="T1022" s="536"/>
      <c r="U1022" s="537">
        <f t="shared" si="81"/>
        <v>12</v>
      </c>
    </row>
    <row r="1023" spans="1:21" ht="10.199999999999999" x14ac:dyDescent="0.2">
      <c r="A1023" s="981" t="s">
        <v>1632</v>
      </c>
      <c r="B1023" s="982">
        <v>1953</v>
      </c>
      <c r="C1023" s="982">
        <v>6</v>
      </c>
      <c r="D1023" s="983" t="s">
        <v>4091</v>
      </c>
      <c r="E1023" s="984"/>
      <c r="F1023" s="939" t="s">
        <v>8905</v>
      </c>
      <c r="G1023" s="647">
        <v>14</v>
      </c>
      <c r="H1023" s="965">
        <v>8</v>
      </c>
      <c r="I1023" s="956">
        <v>13</v>
      </c>
      <c r="J1023" s="578"/>
      <c r="K1023" s="651"/>
      <c r="L1023" s="869">
        <f t="shared" si="79"/>
        <v>0</v>
      </c>
      <c r="M1023" s="440">
        <v>1</v>
      </c>
      <c r="N1023" s="579"/>
      <c r="O1023" s="861">
        <f t="shared" si="77"/>
        <v>8</v>
      </c>
      <c r="P1023" s="577"/>
      <c r="Q1023" s="652"/>
      <c r="R1023" s="862">
        <f t="shared" si="78"/>
        <v>0</v>
      </c>
      <c r="S1023" s="536">
        <f t="shared" si="80"/>
        <v>1</v>
      </c>
      <c r="T1023" s="536"/>
      <c r="U1023" s="537">
        <f t="shared" si="81"/>
        <v>8</v>
      </c>
    </row>
    <row r="1024" spans="1:21" ht="10.199999999999999" x14ac:dyDescent="0.2">
      <c r="A1024" s="981" t="s">
        <v>1633</v>
      </c>
      <c r="B1024" s="982">
        <v>1953</v>
      </c>
      <c r="C1024" s="982">
        <v>6</v>
      </c>
      <c r="D1024" s="983" t="s">
        <v>4092</v>
      </c>
      <c r="E1024" s="984"/>
      <c r="F1024" s="939" t="s">
        <v>8906</v>
      </c>
      <c r="G1024" s="647">
        <v>14</v>
      </c>
      <c r="H1024" s="965">
        <v>9</v>
      </c>
      <c r="I1024" s="956">
        <v>13</v>
      </c>
      <c r="J1024" s="578"/>
      <c r="K1024" s="651"/>
      <c r="L1024" s="869">
        <f t="shared" si="79"/>
        <v>0</v>
      </c>
      <c r="M1024" s="864"/>
      <c r="N1024" s="579"/>
      <c r="O1024" s="861">
        <f t="shared" si="77"/>
        <v>0</v>
      </c>
      <c r="P1024" s="577"/>
      <c r="Q1024" s="652"/>
      <c r="R1024" s="862">
        <f t="shared" si="78"/>
        <v>0</v>
      </c>
      <c r="S1024" s="536">
        <f t="shared" si="80"/>
        <v>0</v>
      </c>
      <c r="T1024" s="536"/>
      <c r="U1024" s="537">
        <f t="shared" si="81"/>
        <v>0</v>
      </c>
    </row>
    <row r="1025" spans="1:21" ht="10.199999999999999" x14ac:dyDescent="0.2">
      <c r="A1025" s="981" t="s">
        <v>1634</v>
      </c>
      <c r="B1025" s="982">
        <v>1953</v>
      </c>
      <c r="C1025" s="982">
        <v>6</v>
      </c>
      <c r="D1025" s="983" t="s">
        <v>4093</v>
      </c>
      <c r="E1025" s="984"/>
      <c r="F1025" s="939" t="s">
        <v>8907</v>
      </c>
      <c r="G1025" s="647">
        <v>15</v>
      </c>
      <c r="H1025" s="965">
        <v>10</v>
      </c>
      <c r="I1025" s="956">
        <v>14</v>
      </c>
      <c r="J1025" s="1051">
        <v>1</v>
      </c>
      <c r="K1025" s="651"/>
      <c r="L1025" s="869">
        <f t="shared" si="79"/>
        <v>15</v>
      </c>
      <c r="M1025" s="864"/>
      <c r="N1025" s="579"/>
      <c r="O1025" s="861">
        <f t="shared" si="77"/>
        <v>0</v>
      </c>
      <c r="P1025" s="577"/>
      <c r="Q1025" s="652"/>
      <c r="R1025" s="862">
        <f t="shared" si="78"/>
        <v>0</v>
      </c>
      <c r="S1025" s="536">
        <f t="shared" si="80"/>
        <v>1</v>
      </c>
      <c r="T1025" s="536"/>
      <c r="U1025" s="537">
        <f t="shared" si="81"/>
        <v>15</v>
      </c>
    </row>
    <row r="1026" spans="1:21" ht="10.199999999999999" x14ac:dyDescent="0.2">
      <c r="A1026" s="981" t="s">
        <v>1635</v>
      </c>
      <c r="B1026" s="982">
        <v>1953</v>
      </c>
      <c r="C1026" s="982">
        <v>6</v>
      </c>
      <c r="D1026" s="983" t="s">
        <v>3858</v>
      </c>
      <c r="E1026" s="984"/>
      <c r="F1026" s="939" t="s">
        <v>8908</v>
      </c>
      <c r="G1026" s="647">
        <v>0.3</v>
      </c>
      <c r="H1026" s="965">
        <v>0.2</v>
      </c>
      <c r="I1026" s="956">
        <v>0.3</v>
      </c>
      <c r="J1026" s="578"/>
      <c r="K1026" s="651"/>
      <c r="L1026" s="869">
        <f t="shared" si="79"/>
        <v>0</v>
      </c>
      <c r="M1026" s="864"/>
      <c r="N1026" s="579"/>
      <c r="O1026" s="861">
        <f t="shared" si="77"/>
        <v>0</v>
      </c>
      <c r="P1026" s="1049">
        <v>7</v>
      </c>
      <c r="Q1026" s="652"/>
      <c r="R1026" s="862">
        <f t="shared" si="78"/>
        <v>2.1</v>
      </c>
      <c r="S1026" s="536">
        <f t="shared" si="80"/>
        <v>7</v>
      </c>
      <c r="T1026" s="536"/>
      <c r="U1026" s="537">
        <f t="shared" si="81"/>
        <v>2.1</v>
      </c>
    </row>
    <row r="1027" spans="1:21" ht="10.199999999999999" x14ac:dyDescent="0.2">
      <c r="A1027" s="981" t="s">
        <v>1636</v>
      </c>
      <c r="B1027" s="982">
        <v>1953</v>
      </c>
      <c r="C1027" s="982">
        <v>6</v>
      </c>
      <c r="D1027" s="983" t="s">
        <v>3844</v>
      </c>
      <c r="E1027" s="939"/>
      <c r="F1027" s="939" t="s">
        <v>8909</v>
      </c>
      <c r="G1027" s="647">
        <v>0.3</v>
      </c>
      <c r="H1027" s="965">
        <v>0.2</v>
      </c>
      <c r="I1027" s="956">
        <v>0.2</v>
      </c>
      <c r="J1027" s="578"/>
      <c r="K1027" s="651"/>
      <c r="L1027" s="869">
        <f t="shared" si="79"/>
        <v>0</v>
      </c>
      <c r="M1027" s="864"/>
      <c r="N1027" s="579"/>
      <c r="O1027" s="861">
        <f t="shared" si="77"/>
        <v>0</v>
      </c>
      <c r="P1027" s="1049">
        <v>9</v>
      </c>
      <c r="Q1027" s="652"/>
      <c r="R1027" s="862">
        <f t="shared" si="78"/>
        <v>1.8</v>
      </c>
      <c r="S1027" s="536">
        <f t="shared" si="80"/>
        <v>9</v>
      </c>
      <c r="T1027" s="536"/>
      <c r="U1027" s="537">
        <f t="shared" si="81"/>
        <v>1.8</v>
      </c>
    </row>
    <row r="1028" spans="1:21" ht="10.199999999999999" x14ac:dyDescent="0.2">
      <c r="A1028" s="981" t="s">
        <v>1637</v>
      </c>
      <c r="B1028" s="982">
        <v>1953</v>
      </c>
      <c r="C1028" s="982">
        <v>6</v>
      </c>
      <c r="D1028" s="983" t="s">
        <v>3845</v>
      </c>
      <c r="E1028" s="939"/>
      <c r="F1028" s="939" t="s">
        <v>8910</v>
      </c>
      <c r="G1028" s="647">
        <v>0.5</v>
      </c>
      <c r="H1028" s="965">
        <v>0.2</v>
      </c>
      <c r="I1028" s="956">
        <v>0.3</v>
      </c>
      <c r="J1028" s="578">
        <v>1</v>
      </c>
      <c r="K1028" s="651"/>
      <c r="L1028" s="869">
        <f t="shared" si="79"/>
        <v>0.5</v>
      </c>
      <c r="M1028" s="864"/>
      <c r="N1028" s="579"/>
      <c r="O1028" s="861">
        <f t="shared" si="77"/>
        <v>0</v>
      </c>
      <c r="P1028" s="1049">
        <v>9</v>
      </c>
      <c r="Q1028" s="652"/>
      <c r="R1028" s="862">
        <f t="shared" si="78"/>
        <v>2.6999999999999997</v>
      </c>
      <c r="S1028" s="536">
        <f t="shared" si="80"/>
        <v>10</v>
      </c>
      <c r="T1028" s="536"/>
      <c r="U1028" s="537">
        <f t="shared" si="81"/>
        <v>3.1999999999999997</v>
      </c>
    </row>
    <row r="1029" spans="1:21" ht="10.199999999999999" x14ac:dyDescent="0.2">
      <c r="A1029" s="981" t="s">
        <v>1638</v>
      </c>
      <c r="B1029" s="982">
        <v>1953</v>
      </c>
      <c r="C1029" s="982">
        <v>6</v>
      </c>
      <c r="D1029" s="983" t="s">
        <v>3846</v>
      </c>
      <c r="E1029" s="939"/>
      <c r="F1029" s="939" t="s">
        <v>8911</v>
      </c>
      <c r="G1029" s="647">
        <v>0.7</v>
      </c>
      <c r="H1029" s="965">
        <v>0.4</v>
      </c>
      <c r="I1029" s="956">
        <v>0.4</v>
      </c>
      <c r="J1029" s="578"/>
      <c r="K1029" s="651"/>
      <c r="L1029" s="869">
        <f t="shared" si="79"/>
        <v>0</v>
      </c>
      <c r="M1029" s="864"/>
      <c r="N1029" s="579"/>
      <c r="O1029" s="861">
        <f t="shared" ref="O1029:O1092" si="82">H1029*M1029</f>
        <v>0</v>
      </c>
      <c r="P1029" s="1049">
        <v>9</v>
      </c>
      <c r="Q1029" s="652"/>
      <c r="R1029" s="862">
        <f t="shared" ref="R1029:R1092" si="83">I1029*P1029</f>
        <v>3.6</v>
      </c>
      <c r="S1029" s="536">
        <f t="shared" si="80"/>
        <v>9</v>
      </c>
      <c r="T1029" s="536"/>
      <c r="U1029" s="537">
        <f t="shared" si="81"/>
        <v>3.6</v>
      </c>
    </row>
    <row r="1030" spans="1:21" ht="10.199999999999999" x14ac:dyDescent="0.2">
      <c r="A1030" s="981" t="s">
        <v>1639</v>
      </c>
      <c r="B1030" s="982">
        <v>1953</v>
      </c>
      <c r="C1030" s="982">
        <v>6</v>
      </c>
      <c r="D1030" s="983" t="s">
        <v>4045</v>
      </c>
      <c r="E1030" s="939"/>
      <c r="F1030" s="939" t="s">
        <v>8912</v>
      </c>
      <c r="G1030" s="647">
        <v>2.5</v>
      </c>
      <c r="H1030" s="965">
        <v>1.5</v>
      </c>
      <c r="I1030" s="956">
        <v>1.5</v>
      </c>
      <c r="J1030" s="1051">
        <v>4</v>
      </c>
      <c r="K1030" s="651"/>
      <c r="L1030" s="869">
        <f t="shared" ref="L1030:L1093" si="84">G1030*J1030</f>
        <v>10</v>
      </c>
      <c r="M1030" s="864"/>
      <c r="N1030" s="579"/>
      <c r="O1030" s="861">
        <f t="shared" si="82"/>
        <v>0</v>
      </c>
      <c r="P1030" s="1049">
        <v>6</v>
      </c>
      <c r="Q1030" s="652"/>
      <c r="R1030" s="862">
        <f t="shared" si="83"/>
        <v>9</v>
      </c>
      <c r="S1030" s="536">
        <f t="shared" ref="S1030:S1093" si="85">J1030+M1030+P1030</f>
        <v>10</v>
      </c>
      <c r="T1030" s="536"/>
      <c r="U1030" s="537">
        <f t="shared" ref="U1030:U1093" si="86">L1030+O1030+R1030</f>
        <v>19</v>
      </c>
    </row>
    <row r="1031" spans="1:21" ht="10.199999999999999" x14ac:dyDescent="0.2">
      <c r="A1031" s="981" t="s">
        <v>1640</v>
      </c>
      <c r="B1031" s="982">
        <v>1953</v>
      </c>
      <c r="C1031" s="982">
        <v>6</v>
      </c>
      <c r="D1031" s="983" t="s">
        <v>4047</v>
      </c>
      <c r="E1031" s="939"/>
      <c r="F1031" s="939" t="s">
        <v>8913</v>
      </c>
      <c r="G1031" s="647">
        <v>0.6</v>
      </c>
      <c r="H1031" s="965">
        <v>0.5</v>
      </c>
      <c r="I1031" s="956">
        <v>0.3</v>
      </c>
      <c r="J1031" s="1051">
        <v>1</v>
      </c>
      <c r="K1031" s="651"/>
      <c r="L1031" s="869">
        <f t="shared" si="84"/>
        <v>0.6</v>
      </c>
      <c r="M1031" s="440">
        <v>3</v>
      </c>
      <c r="N1031" s="579"/>
      <c r="O1031" s="861">
        <f t="shared" si="82"/>
        <v>1.5</v>
      </c>
      <c r="P1031" s="1049">
        <v>9</v>
      </c>
      <c r="Q1031" s="652"/>
      <c r="R1031" s="862">
        <f t="shared" si="83"/>
        <v>2.6999999999999997</v>
      </c>
      <c r="S1031" s="536">
        <f t="shared" si="85"/>
        <v>13</v>
      </c>
      <c r="T1031" s="536"/>
      <c r="U1031" s="537">
        <f t="shared" si="86"/>
        <v>4.8</v>
      </c>
    </row>
    <row r="1032" spans="1:21" ht="10.199999999999999" x14ac:dyDescent="0.2">
      <c r="A1032" s="981" t="s">
        <v>1641</v>
      </c>
      <c r="B1032" s="982">
        <v>1953</v>
      </c>
      <c r="C1032" s="982">
        <v>6</v>
      </c>
      <c r="D1032" s="983" t="s">
        <v>4045</v>
      </c>
      <c r="E1032" s="939"/>
      <c r="F1032" s="939" t="s">
        <v>8914</v>
      </c>
      <c r="G1032" s="647">
        <v>0.8</v>
      </c>
      <c r="H1032" s="965">
        <v>0.6</v>
      </c>
      <c r="I1032" s="956">
        <v>0.3</v>
      </c>
      <c r="J1032" s="1051">
        <v>2</v>
      </c>
      <c r="K1032" s="651"/>
      <c r="L1032" s="869">
        <f t="shared" si="84"/>
        <v>1.6</v>
      </c>
      <c r="M1032" s="440">
        <v>3</v>
      </c>
      <c r="N1032" s="579"/>
      <c r="O1032" s="861">
        <f t="shared" si="82"/>
        <v>1.7999999999999998</v>
      </c>
      <c r="P1032" s="1049">
        <v>9</v>
      </c>
      <c r="Q1032" s="652"/>
      <c r="R1032" s="862">
        <f t="shared" si="83"/>
        <v>2.6999999999999997</v>
      </c>
      <c r="S1032" s="536">
        <f t="shared" si="85"/>
        <v>14</v>
      </c>
      <c r="T1032" s="536"/>
      <c r="U1032" s="537">
        <f t="shared" si="86"/>
        <v>6.1</v>
      </c>
    </row>
    <row r="1033" spans="1:21" ht="10.199999999999999" x14ac:dyDescent="0.2">
      <c r="A1033" s="981">
        <v>958</v>
      </c>
      <c r="B1033" s="982">
        <v>1953</v>
      </c>
      <c r="C1033" s="982">
        <v>6</v>
      </c>
      <c r="D1033" s="983" t="s">
        <v>3951</v>
      </c>
      <c r="E1033" s="939"/>
      <c r="F1033" s="939" t="s">
        <v>8915</v>
      </c>
      <c r="G1033" s="647">
        <v>0.3</v>
      </c>
      <c r="H1033" s="965">
        <v>0.2</v>
      </c>
      <c r="I1033" s="956">
        <v>0.3</v>
      </c>
      <c r="J1033" s="578"/>
      <c r="K1033" s="651"/>
      <c r="L1033" s="869">
        <f t="shared" si="84"/>
        <v>0</v>
      </c>
      <c r="M1033" s="440">
        <v>1</v>
      </c>
      <c r="N1033" s="579"/>
      <c r="O1033" s="861">
        <f t="shared" si="82"/>
        <v>0.2</v>
      </c>
      <c r="P1033" s="1049">
        <v>9</v>
      </c>
      <c r="Q1033" s="652"/>
      <c r="R1033" s="862">
        <f t="shared" si="83"/>
        <v>2.6999999999999997</v>
      </c>
      <c r="S1033" s="536">
        <f t="shared" si="85"/>
        <v>10</v>
      </c>
      <c r="T1033" s="536"/>
      <c r="U1033" s="537">
        <f t="shared" si="86"/>
        <v>2.9</v>
      </c>
    </row>
    <row r="1034" spans="1:21" ht="10.199999999999999" x14ac:dyDescent="0.2">
      <c r="A1034" s="981">
        <v>959</v>
      </c>
      <c r="B1034" s="982">
        <v>1953</v>
      </c>
      <c r="C1034" s="982">
        <v>6</v>
      </c>
      <c r="D1034" s="983" t="s">
        <v>3851</v>
      </c>
      <c r="E1034" s="939"/>
      <c r="F1034" s="939" t="s">
        <v>8916</v>
      </c>
      <c r="G1034" s="647">
        <v>0.3</v>
      </c>
      <c r="H1034" s="965">
        <v>0.2</v>
      </c>
      <c r="I1034" s="956">
        <v>0.3</v>
      </c>
      <c r="J1034" s="578"/>
      <c r="K1034" s="651"/>
      <c r="L1034" s="869">
        <f t="shared" si="84"/>
        <v>0</v>
      </c>
      <c r="M1034" s="440">
        <v>2</v>
      </c>
      <c r="N1034" s="579"/>
      <c r="O1034" s="861">
        <f t="shared" si="82"/>
        <v>0.4</v>
      </c>
      <c r="P1034" s="1049">
        <v>3</v>
      </c>
      <c r="Q1034" s="652"/>
      <c r="R1034" s="862">
        <f t="shared" si="83"/>
        <v>0.89999999999999991</v>
      </c>
      <c r="S1034" s="536">
        <f t="shared" si="85"/>
        <v>5</v>
      </c>
      <c r="T1034" s="536"/>
      <c r="U1034" s="537">
        <f t="shared" si="86"/>
        <v>1.2999999999999998</v>
      </c>
    </row>
    <row r="1035" spans="1:21" ht="10.199999999999999" x14ac:dyDescent="0.2">
      <c r="A1035" s="981" t="s">
        <v>1642</v>
      </c>
      <c r="B1035" s="982">
        <v>1953</v>
      </c>
      <c r="C1035" s="982">
        <v>6</v>
      </c>
      <c r="D1035" s="983" t="s">
        <v>3884</v>
      </c>
      <c r="E1035" s="939"/>
      <c r="F1035" s="939" t="s">
        <v>8917</v>
      </c>
      <c r="G1035" s="647">
        <v>3</v>
      </c>
      <c r="H1035" s="965">
        <v>2</v>
      </c>
      <c r="I1035" s="956">
        <v>0.2</v>
      </c>
      <c r="J1035" s="578"/>
      <c r="K1035" s="651"/>
      <c r="L1035" s="869">
        <f t="shared" si="84"/>
        <v>0</v>
      </c>
      <c r="M1035" s="440">
        <v>1</v>
      </c>
      <c r="N1035" s="579"/>
      <c r="O1035" s="861">
        <f t="shared" si="82"/>
        <v>2</v>
      </c>
      <c r="P1035" s="1049">
        <v>9</v>
      </c>
      <c r="Q1035" s="652"/>
      <c r="R1035" s="862">
        <f t="shared" si="83"/>
        <v>1.8</v>
      </c>
      <c r="S1035" s="536">
        <f t="shared" si="85"/>
        <v>10</v>
      </c>
      <c r="T1035" s="536"/>
      <c r="U1035" s="537">
        <f t="shared" si="86"/>
        <v>3.8</v>
      </c>
    </row>
    <row r="1036" spans="1:21" ht="10.199999999999999" x14ac:dyDescent="0.2">
      <c r="A1036" s="981" t="s">
        <v>1643</v>
      </c>
      <c r="B1036" s="982">
        <v>1953</v>
      </c>
      <c r="C1036" s="982">
        <v>6</v>
      </c>
      <c r="D1036" s="983" t="s">
        <v>4017</v>
      </c>
      <c r="E1036" s="939"/>
      <c r="F1036" s="939" t="s">
        <v>8918</v>
      </c>
      <c r="G1036" s="647">
        <v>14</v>
      </c>
      <c r="H1036" s="965">
        <v>8</v>
      </c>
      <c r="I1036" s="956">
        <v>0.6</v>
      </c>
      <c r="J1036" s="578"/>
      <c r="K1036" s="651"/>
      <c r="L1036" s="869">
        <f t="shared" si="84"/>
        <v>0</v>
      </c>
      <c r="M1036" s="440">
        <v>1</v>
      </c>
      <c r="N1036" s="579"/>
      <c r="O1036" s="861">
        <f t="shared" si="82"/>
        <v>8</v>
      </c>
      <c r="P1036" s="1049">
        <v>9</v>
      </c>
      <c r="Q1036" s="652"/>
      <c r="R1036" s="862">
        <f t="shared" si="83"/>
        <v>5.3999999999999995</v>
      </c>
      <c r="S1036" s="536">
        <f t="shared" si="85"/>
        <v>10</v>
      </c>
      <c r="T1036" s="536"/>
      <c r="U1036" s="537">
        <f t="shared" si="86"/>
        <v>13.399999999999999</v>
      </c>
    </row>
    <row r="1037" spans="1:21" ht="10.199999999999999" x14ac:dyDescent="0.2">
      <c r="A1037" s="981" t="s">
        <v>1644</v>
      </c>
      <c r="B1037" s="982">
        <v>1953</v>
      </c>
      <c r="C1037" s="982">
        <v>6</v>
      </c>
      <c r="D1037" s="983" t="s">
        <v>4089</v>
      </c>
      <c r="E1037" s="939"/>
      <c r="F1037" s="939" t="s">
        <v>8919</v>
      </c>
      <c r="G1037" s="647">
        <v>3</v>
      </c>
      <c r="H1037" s="965">
        <v>2</v>
      </c>
      <c r="I1037" s="956">
        <v>0.3</v>
      </c>
      <c r="J1037" s="578"/>
      <c r="K1037" s="651"/>
      <c r="L1037" s="869">
        <f t="shared" si="84"/>
        <v>0</v>
      </c>
      <c r="M1037" s="440">
        <v>1</v>
      </c>
      <c r="N1037" s="579"/>
      <c r="O1037" s="861">
        <f t="shared" si="82"/>
        <v>2</v>
      </c>
      <c r="P1037" s="1049">
        <v>9</v>
      </c>
      <c r="Q1037" s="652"/>
      <c r="R1037" s="862">
        <f t="shared" si="83"/>
        <v>2.6999999999999997</v>
      </c>
      <c r="S1037" s="536">
        <f t="shared" si="85"/>
        <v>10</v>
      </c>
      <c r="T1037" s="536"/>
      <c r="U1037" s="537">
        <f t="shared" si="86"/>
        <v>4.6999999999999993</v>
      </c>
    </row>
    <row r="1038" spans="1:21" ht="10.199999999999999" x14ac:dyDescent="0.2">
      <c r="A1038" s="981" t="s">
        <v>1645</v>
      </c>
      <c r="B1038" s="982">
        <v>1953</v>
      </c>
      <c r="C1038" s="982">
        <v>6</v>
      </c>
      <c r="D1038" s="983" t="s">
        <v>4053</v>
      </c>
      <c r="E1038" s="939"/>
      <c r="F1038" s="939" t="s">
        <v>8920</v>
      </c>
      <c r="G1038" s="647">
        <v>14</v>
      </c>
      <c r="H1038" s="965">
        <v>8</v>
      </c>
      <c r="I1038" s="956">
        <v>0.6</v>
      </c>
      <c r="J1038" s="578"/>
      <c r="K1038" s="651"/>
      <c r="L1038" s="869">
        <f t="shared" si="84"/>
        <v>0</v>
      </c>
      <c r="M1038" s="440">
        <v>2</v>
      </c>
      <c r="N1038" s="579"/>
      <c r="O1038" s="861">
        <f t="shared" si="82"/>
        <v>16</v>
      </c>
      <c r="P1038" s="1049">
        <v>9</v>
      </c>
      <c r="Q1038" s="652"/>
      <c r="R1038" s="862">
        <f t="shared" si="83"/>
        <v>5.3999999999999995</v>
      </c>
      <c r="S1038" s="536">
        <f t="shared" si="85"/>
        <v>11</v>
      </c>
      <c r="T1038" s="536"/>
      <c r="U1038" s="537">
        <f t="shared" si="86"/>
        <v>21.4</v>
      </c>
    </row>
    <row r="1039" spans="1:21" ht="10.199999999999999" x14ac:dyDescent="0.2">
      <c r="A1039" s="981" t="s">
        <v>1646</v>
      </c>
      <c r="B1039" s="982">
        <v>1953</v>
      </c>
      <c r="C1039" s="982">
        <v>6</v>
      </c>
      <c r="D1039" s="983" t="s">
        <v>3938</v>
      </c>
      <c r="E1039" s="939"/>
      <c r="F1039" s="939" t="s">
        <v>8921</v>
      </c>
      <c r="G1039" s="647">
        <v>10</v>
      </c>
      <c r="H1039" s="965">
        <v>5</v>
      </c>
      <c r="I1039" s="956">
        <v>0.3</v>
      </c>
      <c r="J1039" s="578"/>
      <c r="K1039" s="651"/>
      <c r="L1039" s="869">
        <f t="shared" si="84"/>
        <v>0</v>
      </c>
      <c r="M1039" s="440">
        <v>2</v>
      </c>
      <c r="N1039" s="579"/>
      <c r="O1039" s="861">
        <f t="shared" si="82"/>
        <v>10</v>
      </c>
      <c r="P1039" s="1049">
        <v>9</v>
      </c>
      <c r="Q1039" s="652"/>
      <c r="R1039" s="862">
        <f t="shared" si="83"/>
        <v>2.6999999999999997</v>
      </c>
      <c r="S1039" s="536">
        <f t="shared" si="85"/>
        <v>11</v>
      </c>
      <c r="T1039" s="536"/>
      <c r="U1039" s="537">
        <f t="shared" si="86"/>
        <v>12.7</v>
      </c>
    </row>
    <row r="1040" spans="1:21" ht="10.199999999999999" x14ac:dyDescent="0.2">
      <c r="A1040" s="981" t="s">
        <v>1647</v>
      </c>
      <c r="B1040" s="982">
        <v>1953</v>
      </c>
      <c r="C1040" s="982">
        <v>6</v>
      </c>
      <c r="D1040" s="983" t="s">
        <v>4094</v>
      </c>
      <c r="E1040" s="939"/>
      <c r="F1040" s="939" t="s">
        <v>8922</v>
      </c>
      <c r="G1040" s="647">
        <v>40</v>
      </c>
      <c r="H1040" s="965">
        <v>20</v>
      </c>
      <c r="I1040" s="956">
        <v>15</v>
      </c>
      <c r="J1040" s="578"/>
      <c r="K1040" s="651"/>
      <c r="L1040" s="869">
        <f t="shared" si="84"/>
        <v>0</v>
      </c>
      <c r="M1040" s="864"/>
      <c r="N1040" s="579"/>
      <c r="O1040" s="861">
        <f t="shared" si="82"/>
        <v>0</v>
      </c>
      <c r="P1040" s="1049">
        <v>5</v>
      </c>
      <c r="Q1040" s="652"/>
      <c r="R1040" s="862">
        <f t="shared" si="83"/>
        <v>75</v>
      </c>
      <c r="S1040" s="536">
        <f t="shared" si="85"/>
        <v>5</v>
      </c>
      <c r="T1040" s="536"/>
      <c r="U1040" s="537">
        <f t="shared" si="86"/>
        <v>75</v>
      </c>
    </row>
    <row r="1041" spans="1:21" ht="10.199999999999999" x14ac:dyDescent="0.2">
      <c r="A1041" s="981" t="s">
        <v>1648</v>
      </c>
      <c r="B1041" s="982">
        <v>1953</v>
      </c>
      <c r="C1041" s="982">
        <v>6</v>
      </c>
      <c r="D1041" s="983" t="s">
        <v>4058</v>
      </c>
      <c r="E1041" s="939"/>
      <c r="F1041" s="939" t="s">
        <v>8923</v>
      </c>
      <c r="G1041" s="647">
        <v>10.5</v>
      </c>
      <c r="H1041" s="965">
        <v>5.5</v>
      </c>
      <c r="I1041" s="956">
        <v>8</v>
      </c>
      <c r="J1041" s="578"/>
      <c r="K1041" s="867"/>
      <c r="L1041" s="869">
        <f t="shared" si="84"/>
        <v>0</v>
      </c>
      <c r="M1041" s="440">
        <v>1</v>
      </c>
      <c r="N1041" s="579"/>
      <c r="O1041" s="861">
        <f t="shared" si="82"/>
        <v>5.5</v>
      </c>
      <c r="P1041" s="577"/>
      <c r="Q1041" s="652"/>
      <c r="R1041" s="862">
        <f t="shared" si="83"/>
        <v>0</v>
      </c>
      <c r="S1041" s="536">
        <f t="shared" si="85"/>
        <v>1</v>
      </c>
      <c r="T1041" s="536"/>
      <c r="U1041" s="537">
        <f t="shared" si="86"/>
        <v>5.5</v>
      </c>
    </row>
    <row r="1042" spans="1:21" ht="10.199999999999999" x14ac:dyDescent="0.2">
      <c r="A1042" s="981" t="s">
        <v>1649</v>
      </c>
      <c r="B1042" s="982">
        <v>1953</v>
      </c>
      <c r="C1042" s="982">
        <v>6</v>
      </c>
      <c r="D1042" s="983" t="s">
        <v>4050</v>
      </c>
      <c r="E1042" s="939"/>
      <c r="F1042" s="939" t="s">
        <v>8924</v>
      </c>
      <c r="G1042" s="647">
        <v>13</v>
      </c>
      <c r="H1042" s="965">
        <v>6</v>
      </c>
      <c r="I1042" s="956">
        <v>11</v>
      </c>
      <c r="J1042" s="578"/>
      <c r="K1042" s="867"/>
      <c r="L1042" s="869">
        <f t="shared" si="84"/>
        <v>0</v>
      </c>
      <c r="M1042" s="864"/>
      <c r="N1042" s="579"/>
      <c r="O1042" s="861">
        <f t="shared" si="82"/>
        <v>0</v>
      </c>
      <c r="P1042" s="1049">
        <v>1</v>
      </c>
      <c r="Q1042" s="652"/>
      <c r="R1042" s="862">
        <f t="shared" si="83"/>
        <v>11</v>
      </c>
      <c r="S1042" s="536">
        <f t="shared" si="85"/>
        <v>1</v>
      </c>
      <c r="T1042" s="536"/>
      <c r="U1042" s="537">
        <f t="shared" si="86"/>
        <v>11</v>
      </c>
    </row>
    <row r="1043" spans="1:21" ht="10.199999999999999" x14ac:dyDescent="0.2">
      <c r="A1043" s="981" t="s">
        <v>1650</v>
      </c>
      <c r="B1043" s="982">
        <v>1954</v>
      </c>
      <c r="C1043" s="982">
        <v>6</v>
      </c>
      <c r="D1043" s="983" t="s">
        <v>5155</v>
      </c>
      <c r="E1043" s="939"/>
      <c r="F1043" s="939" t="s">
        <v>8925</v>
      </c>
      <c r="G1043" s="647">
        <v>0.6</v>
      </c>
      <c r="H1043" s="965">
        <v>0.3</v>
      </c>
      <c r="I1043" s="956">
        <v>0.5</v>
      </c>
      <c r="J1043" s="578"/>
      <c r="K1043" s="651"/>
      <c r="L1043" s="869">
        <f t="shared" si="84"/>
        <v>0</v>
      </c>
      <c r="M1043" s="440">
        <v>1</v>
      </c>
      <c r="N1043" s="579"/>
      <c r="O1043" s="861">
        <f t="shared" si="82"/>
        <v>0.3</v>
      </c>
      <c r="P1043" s="1049">
        <v>8</v>
      </c>
      <c r="Q1043" s="652"/>
      <c r="R1043" s="862">
        <f t="shared" si="83"/>
        <v>4</v>
      </c>
      <c r="S1043" s="536">
        <f t="shared" si="85"/>
        <v>9</v>
      </c>
      <c r="T1043" s="536"/>
      <c r="U1043" s="537">
        <f t="shared" si="86"/>
        <v>4.3</v>
      </c>
    </row>
    <row r="1044" spans="1:21" ht="10.199999999999999" x14ac:dyDescent="0.2">
      <c r="A1044" s="981" t="s">
        <v>1651</v>
      </c>
      <c r="B1044" s="982">
        <v>1954</v>
      </c>
      <c r="C1044" s="982">
        <v>6</v>
      </c>
      <c r="D1044" s="983" t="s">
        <v>4058</v>
      </c>
      <c r="E1044" s="939"/>
      <c r="F1044" s="939" t="s">
        <v>8926</v>
      </c>
      <c r="G1044" s="647">
        <v>5.5</v>
      </c>
      <c r="H1044" s="965">
        <v>2.8</v>
      </c>
      <c r="I1044" s="956">
        <v>4</v>
      </c>
      <c r="J1044" s="578"/>
      <c r="K1044" s="651"/>
      <c r="L1044" s="869">
        <f t="shared" si="84"/>
        <v>0</v>
      </c>
      <c r="M1044" s="440">
        <v>2</v>
      </c>
      <c r="N1044" s="579"/>
      <c r="O1044" s="861">
        <f t="shared" si="82"/>
        <v>5.6</v>
      </c>
      <c r="P1044" s="577"/>
      <c r="Q1044" s="652"/>
      <c r="R1044" s="862">
        <f t="shared" si="83"/>
        <v>0</v>
      </c>
      <c r="S1044" s="536">
        <f t="shared" si="85"/>
        <v>2</v>
      </c>
      <c r="T1044" s="536"/>
      <c r="U1044" s="537">
        <f t="shared" si="86"/>
        <v>5.6</v>
      </c>
    </row>
    <row r="1045" spans="1:21" ht="10.199999999999999" x14ac:dyDescent="0.2">
      <c r="A1045" s="981" t="s">
        <v>1652</v>
      </c>
      <c r="B1045" s="982">
        <v>1954</v>
      </c>
      <c r="C1045" s="982">
        <v>6</v>
      </c>
      <c r="D1045" s="983" t="s">
        <v>4017</v>
      </c>
      <c r="E1045" s="939"/>
      <c r="F1045" s="939" t="s">
        <v>8927</v>
      </c>
      <c r="G1045" s="647">
        <v>15</v>
      </c>
      <c r="H1045" s="965">
        <v>8</v>
      </c>
      <c r="I1045" s="956">
        <v>0.6</v>
      </c>
      <c r="J1045" s="578"/>
      <c r="K1045" s="651"/>
      <c r="L1045" s="869">
        <f t="shared" si="84"/>
        <v>0</v>
      </c>
      <c r="M1045" s="440">
        <v>2</v>
      </c>
      <c r="N1045" s="579"/>
      <c r="O1045" s="861">
        <f t="shared" si="82"/>
        <v>16</v>
      </c>
      <c r="P1045" s="1049">
        <v>9</v>
      </c>
      <c r="Q1045" s="652"/>
      <c r="R1045" s="862">
        <f t="shared" si="83"/>
        <v>5.3999999999999995</v>
      </c>
      <c r="S1045" s="536">
        <f t="shared" si="85"/>
        <v>11</v>
      </c>
      <c r="T1045" s="536"/>
      <c r="U1045" s="537">
        <f t="shared" si="86"/>
        <v>21.4</v>
      </c>
    </row>
    <row r="1046" spans="1:21" ht="10.199999999999999" x14ac:dyDescent="0.2">
      <c r="A1046" s="981" t="s">
        <v>1653</v>
      </c>
      <c r="B1046" s="982">
        <v>1954</v>
      </c>
      <c r="C1046" s="982">
        <v>6</v>
      </c>
      <c r="D1046" s="983" t="s">
        <v>4089</v>
      </c>
      <c r="E1046" s="939"/>
      <c r="F1046" s="939" t="s">
        <v>8928</v>
      </c>
      <c r="G1046" s="647">
        <v>3</v>
      </c>
      <c r="H1046" s="965">
        <v>1.5</v>
      </c>
      <c r="I1046" s="956">
        <v>0.3</v>
      </c>
      <c r="J1046" s="1051">
        <v>2</v>
      </c>
      <c r="K1046" s="651"/>
      <c r="L1046" s="869">
        <f t="shared" si="84"/>
        <v>6</v>
      </c>
      <c r="M1046" s="440">
        <v>3</v>
      </c>
      <c r="N1046" s="579"/>
      <c r="O1046" s="861">
        <f t="shared" si="82"/>
        <v>4.5</v>
      </c>
      <c r="P1046" s="1049">
        <v>9</v>
      </c>
      <c r="Q1046" s="652"/>
      <c r="R1046" s="862">
        <f t="shared" si="83"/>
        <v>2.6999999999999997</v>
      </c>
      <c r="S1046" s="536">
        <f t="shared" si="85"/>
        <v>14</v>
      </c>
      <c r="T1046" s="536"/>
      <c r="U1046" s="537">
        <f t="shared" si="86"/>
        <v>13.2</v>
      </c>
    </row>
    <row r="1047" spans="1:21" ht="10.199999999999999" x14ac:dyDescent="0.2">
      <c r="A1047" s="981" t="s">
        <v>1654</v>
      </c>
      <c r="B1047" s="982">
        <v>1954</v>
      </c>
      <c r="C1047" s="982">
        <v>6</v>
      </c>
      <c r="D1047" s="983" t="s">
        <v>4053</v>
      </c>
      <c r="E1047" s="939"/>
      <c r="F1047" s="939" t="s">
        <v>8929</v>
      </c>
      <c r="G1047" s="647">
        <v>5</v>
      </c>
      <c r="H1047" s="965">
        <v>3</v>
      </c>
      <c r="I1047" s="956">
        <v>0.5</v>
      </c>
      <c r="J1047" s="578"/>
      <c r="K1047" s="651"/>
      <c r="L1047" s="869">
        <f t="shared" si="84"/>
        <v>0</v>
      </c>
      <c r="M1047" s="440">
        <v>3</v>
      </c>
      <c r="N1047" s="579"/>
      <c r="O1047" s="861">
        <f t="shared" si="82"/>
        <v>9</v>
      </c>
      <c r="P1047" s="1049">
        <v>9</v>
      </c>
      <c r="Q1047" s="652"/>
      <c r="R1047" s="862">
        <f t="shared" si="83"/>
        <v>4.5</v>
      </c>
      <c r="S1047" s="536">
        <f t="shared" si="85"/>
        <v>12</v>
      </c>
      <c r="T1047" s="536"/>
      <c r="U1047" s="537">
        <f t="shared" si="86"/>
        <v>13.5</v>
      </c>
    </row>
    <row r="1048" spans="1:21" ht="10.199999999999999" x14ac:dyDescent="0.2">
      <c r="A1048" s="981" t="s">
        <v>1655</v>
      </c>
      <c r="B1048" s="982">
        <v>1954</v>
      </c>
      <c r="C1048" s="982">
        <v>6</v>
      </c>
      <c r="D1048" s="983" t="s">
        <v>3938</v>
      </c>
      <c r="E1048" s="939"/>
      <c r="F1048" s="939" t="s">
        <v>8930</v>
      </c>
      <c r="G1048" s="647">
        <v>3</v>
      </c>
      <c r="H1048" s="965">
        <v>1.5</v>
      </c>
      <c r="I1048" s="956">
        <v>0.3</v>
      </c>
      <c r="J1048" s="1051">
        <v>4</v>
      </c>
      <c r="K1048" s="651"/>
      <c r="L1048" s="869">
        <f t="shared" si="84"/>
        <v>12</v>
      </c>
      <c r="M1048" s="440">
        <v>2</v>
      </c>
      <c r="N1048" s="579"/>
      <c r="O1048" s="861">
        <f t="shared" si="82"/>
        <v>3</v>
      </c>
      <c r="P1048" s="1049">
        <v>9</v>
      </c>
      <c r="Q1048" s="652"/>
      <c r="R1048" s="862">
        <f t="shared" si="83"/>
        <v>2.6999999999999997</v>
      </c>
      <c r="S1048" s="536">
        <f t="shared" si="85"/>
        <v>15</v>
      </c>
      <c r="T1048" s="536"/>
      <c r="U1048" s="537">
        <f t="shared" si="86"/>
        <v>17.7</v>
      </c>
    </row>
    <row r="1049" spans="1:21" ht="10.199999999999999" x14ac:dyDescent="0.2">
      <c r="A1049" s="981" t="s">
        <v>1656</v>
      </c>
      <c r="B1049" s="982">
        <v>1954</v>
      </c>
      <c r="C1049" s="982">
        <v>6</v>
      </c>
      <c r="D1049" s="983" t="s">
        <v>4094</v>
      </c>
      <c r="E1049" s="939"/>
      <c r="F1049" s="939" t="s">
        <v>8931</v>
      </c>
      <c r="G1049" s="647">
        <v>16</v>
      </c>
      <c r="H1049" s="965">
        <v>8</v>
      </c>
      <c r="I1049" s="956">
        <v>1.3</v>
      </c>
      <c r="J1049" s="578"/>
      <c r="K1049" s="651"/>
      <c r="L1049" s="869">
        <f t="shared" si="84"/>
        <v>0</v>
      </c>
      <c r="M1049" s="440">
        <v>1</v>
      </c>
      <c r="N1049" s="579"/>
      <c r="O1049" s="861">
        <f t="shared" si="82"/>
        <v>8</v>
      </c>
      <c r="P1049" s="1049">
        <v>9</v>
      </c>
      <c r="Q1049" s="652"/>
      <c r="R1049" s="862">
        <f t="shared" si="83"/>
        <v>11.700000000000001</v>
      </c>
      <c r="S1049" s="536">
        <f t="shared" si="85"/>
        <v>10</v>
      </c>
      <c r="T1049" s="536"/>
      <c r="U1049" s="537">
        <f t="shared" si="86"/>
        <v>19.700000000000003</v>
      </c>
    </row>
    <row r="1050" spans="1:21" ht="10.199999999999999" x14ac:dyDescent="0.2">
      <c r="A1050" s="981" t="s">
        <v>1657</v>
      </c>
      <c r="B1050" s="982">
        <v>1954</v>
      </c>
      <c r="C1050" s="982">
        <v>6</v>
      </c>
      <c r="D1050" s="983" t="s">
        <v>3894</v>
      </c>
      <c r="E1050" s="939"/>
      <c r="F1050" s="939" t="s">
        <v>13745</v>
      </c>
      <c r="G1050" s="647">
        <v>1</v>
      </c>
      <c r="H1050" s="965">
        <v>0.7</v>
      </c>
      <c r="I1050" s="956">
        <v>0.5</v>
      </c>
      <c r="J1050" s="1051">
        <v>1</v>
      </c>
      <c r="K1050" s="651"/>
      <c r="L1050" s="869">
        <f t="shared" si="84"/>
        <v>1</v>
      </c>
      <c r="M1050" s="440">
        <v>3</v>
      </c>
      <c r="N1050" s="579"/>
      <c r="O1050" s="861">
        <f t="shared" si="82"/>
        <v>2.0999999999999996</v>
      </c>
      <c r="P1050" s="1049">
        <v>9</v>
      </c>
      <c r="Q1050" s="652"/>
      <c r="R1050" s="862">
        <f t="shared" si="83"/>
        <v>4.5</v>
      </c>
      <c r="S1050" s="536">
        <f t="shared" si="85"/>
        <v>13</v>
      </c>
      <c r="T1050" s="536"/>
      <c r="U1050" s="537">
        <f t="shared" si="86"/>
        <v>7.6</v>
      </c>
    </row>
    <row r="1051" spans="1:21" ht="10.199999999999999" x14ac:dyDescent="0.2">
      <c r="A1051" s="981" t="s">
        <v>1658</v>
      </c>
      <c r="B1051" s="982">
        <v>1954</v>
      </c>
      <c r="C1051" s="982">
        <v>6</v>
      </c>
      <c r="D1051" s="983" t="s">
        <v>4025</v>
      </c>
      <c r="E1051" s="939"/>
      <c r="F1051" s="939" t="s">
        <v>8932</v>
      </c>
      <c r="G1051" s="647">
        <v>0.6</v>
      </c>
      <c r="H1051" s="965">
        <v>0.4</v>
      </c>
      <c r="I1051" s="956">
        <v>0.4</v>
      </c>
      <c r="J1051" s="1051">
        <v>3</v>
      </c>
      <c r="K1051" s="651"/>
      <c r="L1051" s="869">
        <f t="shared" si="84"/>
        <v>1.7999999999999998</v>
      </c>
      <c r="M1051" s="440">
        <v>1</v>
      </c>
      <c r="N1051" s="579"/>
      <c r="O1051" s="861">
        <f t="shared" si="82"/>
        <v>0.4</v>
      </c>
      <c r="P1051" s="1049">
        <v>9</v>
      </c>
      <c r="Q1051" s="652"/>
      <c r="R1051" s="862">
        <f t="shared" si="83"/>
        <v>3.6</v>
      </c>
      <c r="S1051" s="536">
        <f t="shared" si="85"/>
        <v>13</v>
      </c>
      <c r="T1051" s="536"/>
      <c r="U1051" s="537">
        <f t="shared" si="86"/>
        <v>5.8</v>
      </c>
    </row>
    <row r="1052" spans="1:21" ht="10.199999999999999" x14ac:dyDescent="0.2">
      <c r="A1052" s="981" t="s">
        <v>1659</v>
      </c>
      <c r="B1052" s="982">
        <v>1954</v>
      </c>
      <c r="C1052" s="982">
        <v>6</v>
      </c>
      <c r="D1052" s="983" t="s">
        <v>4047</v>
      </c>
      <c r="E1052" s="939"/>
      <c r="F1052" s="939" t="s">
        <v>8933</v>
      </c>
      <c r="G1052" s="647">
        <v>0.6</v>
      </c>
      <c r="H1052" s="965">
        <v>0.5</v>
      </c>
      <c r="I1052" s="956">
        <v>0.3</v>
      </c>
      <c r="J1052" s="1051">
        <v>2</v>
      </c>
      <c r="K1052" s="651"/>
      <c r="L1052" s="869">
        <f t="shared" si="84"/>
        <v>1.2</v>
      </c>
      <c r="M1052" s="440">
        <v>1</v>
      </c>
      <c r="N1052" s="579"/>
      <c r="O1052" s="861">
        <f t="shared" si="82"/>
        <v>0.5</v>
      </c>
      <c r="P1052" s="1049">
        <v>9</v>
      </c>
      <c r="Q1052" s="652"/>
      <c r="R1052" s="862">
        <f t="shared" si="83"/>
        <v>2.6999999999999997</v>
      </c>
      <c r="S1052" s="536">
        <f t="shared" si="85"/>
        <v>12</v>
      </c>
      <c r="T1052" s="536"/>
      <c r="U1052" s="537">
        <f t="shared" si="86"/>
        <v>4.3999999999999995</v>
      </c>
    </row>
    <row r="1053" spans="1:21" ht="10.199999999999999" x14ac:dyDescent="0.2">
      <c r="A1053" s="981" t="s">
        <v>1660</v>
      </c>
      <c r="B1053" s="982">
        <v>1954</v>
      </c>
      <c r="C1053" s="982">
        <v>6</v>
      </c>
      <c r="D1053" s="983" t="s">
        <v>3883</v>
      </c>
      <c r="E1053" s="939"/>
      <c r="F1053" s="939" t="s">
        <v>8934</v>
      </c>
      <c r="G1053" s="647">
        <v>0.7</v>
      </c>
      <c r="H1053" s="965">
        <v>0.4</v>
      </c>
      <c r="I1053" s="956">
        <v>0.2</v>
      </c>
      <c r="J1053" s="578"/>
      <c r="K1053" s="651"/>
      <c r="L1053" s="869">
        <f t="shared" si="84"/>
        <v>0</v>
      </c>
      <c r="M1053" s="864"/>
      <c r="N1053" s="579"/>
      <c r="O1053" s="861">
        <f t="shared" si="82"/>
        <v>0</v>
      </c>
      <c r="P1053" s="1049">
        <v>9</v>
      </c>
      <c r="Q1053" s="652"/>
      <c r="R1053" s="862">
        <f t="shared" si="83"/>
        <v>1.8</v>
      </c>
      <c r="S1053" s="536">
        <f t="shared" si="85"/>
        <v>9</v>
      </c>
      <c r="T1053" s="536"/>
      <c r="U1053" s="537">
        <f t="shared" si="86"/>
        <v>1.8</v>
      </c>
    </row>
    <row r="1054" spans="1:21" ht="10.199999999999999" x14ac:dyDescent="0.2">
      <c r="A1054" s="981" t="s">
        <v>1661</v>
      </c>
      <c r="B1054" s="982">
        <v>1954</v>
      </c>
      <c r="C1054" s="982">
        <v>6</v>
      </c>
      <c r="D1054" s="983" t="s">
        <v>4045</v>
      </c>
      <c r="E1054" s="939"/>
      <c r="F1054" s="939" t="s">
        <v>8935</v>
      </c>
      <c r="G1054" s="647">
        <v>0.8</v>
      </c>
      <c r="H1054" s="965">
        <v>0.6</v>
      </c>
      <c r="I1054" s="956">
        <v>0.2</v>
      </c>
      <c r="J1054" s="1051">
        <v>1</v>
      </c>
      <c r="K1054" s="651"/>
      <c r="L1054" s="869">
        <f t="shared" si="84"/>
        <v>0.8</v>
      </c>
      <c r="M1054" s="440">
        <v>1</v>
      </c>
      <c r="N1054" s="579"/>
      <c r="O1054" s="861">
        <f t="shared" si="82"/>
        <v>0.6</v>
      </c>
      <c r="P1054" s="1049">
        <v>9</v>
      </c>
      <c r="Q1054" s="652"/>
      <c r="R1054" s="862">
        <f t="shared" si="83"/>
        <v>1.8</v>
      </c>
      <c r="S1054" s="536">
        <f t="shared" si="85"/>
        <v>11</v>
      </c>
      <c r="T1054" s="536"/>
      <c r="U1054" s="537">
        <f t="shared" si="86"/>
        <v>3.2</v>
      </c>
    </row>
    <row r="1055" spans="1:21" ht="10.199999999999999" x14ac:dyDescent="0.2">
      <c r="A1055" s="981" t="s">
        <v>1662</v>
      </c>
      <c r="B1055" s="982">
        <v>1954</v>
      </c>
      <c r="C1055" s="982">
        <v>6</v>
      </c>
      <c r="D1055" s="983" t="s">
        <v>4046</v>
      </c>
      <c r="E1055" s="939"/>
      <c r="F1055" s="939" t="s">
        <v>8936</v>
      </c>
      <c r="G1055" s="647">
        <v>2.8</v>
      </c>
      <c r="H1055" s="965">
        <v>2.2999999999999998</v>
      </c>
      <c r="I1055" s="956">
        <v>1.1000000000000001</v>
      </c>
      <c r="J1055" s="1051">
        <v>1</v>
      </c>
      <c r="K1055" s="651"/>
      <c r="L1055" s="869">
        <f t="shared" si="84"/>
        <v>2.8</v>
      </c>
      <c r="M1055" s="440">
        <v>2</v>
      </c>
      <c r="N1055" s="579"/>
      <c r="O1055" s="861">
        <f t="shared" si="82"/>
        <v>4.5999999999999996</v>
      </c>
      <c r="P1055" s="1049">
        <v>9</v>
      </c>
      <c r="Q1055" s="652"/>
      <c r="R1055" s="862">
        <f t="shared" si="83"/>
        <v>9.9</v>
      </c>
      <c r="S1055" s="536">
        <f t="shared" si="85"/>
        <v>12</v>
      </c>
      <c r="T1055" s="536"/>
      <c r="U1055" s="537">
        <f t="shared" si="86"/>
        <v>17.3</v>
      </c>
    </row>
    <row r="1056" spans="1:21" ht="10.199999999999999" x14ac:dyDescent="0.2">
      <c r="A1056" s="981" t="s">
        <v>1663</v>
      </c>
      <c r="B1056" s="982">
        <v>1954</v>
      </c>
      <c r="C1056" s="982">
        <v>6</v>
      </c>
      <c r="D1056" s="983" t="s">
        <v>3884</v>
      </c>
      <c r="E1056" s="939"/>
      <c r="F1056" s="939" t="s">
        <v>8937</v>
      </c>
      <c r="G1056" s="647">
        <v>3.5</v>
      </c>
      <c r="H1056" s="965">
        <v>2.5</v>
      </c>
      <c r="I1056" s="956">
        <v>0.3</v>
      </c>
      <c r="J1056" s="1051">
        <v>1</v>
      </c>
      <c r="K1056" s="651"/>
      <c r="L1056" s="869">
        <f t="shared" si="84"/>
        <v>3.5</v>
      </c>
      <c r="M1056" s="440">
        <v>1</v>
      </c>
      <c r="N1056" s="579"/>
      <c r="O1056" s="861">
        <f t="shared" si="82"/>
        <v>2.5</v>
      </c>
      <c r="P1056" s="1049">
        <v>9</v>
      </c>
      <c r="Q1056" s="652"/>
      <c r="R1056" s="862">
        <f t="shared" si="83"/>
        <v>2.6999999999999997</v>
      </c>
      <c r="S1056" s="536">
        <f t="shared" si="85"/>
        <v>11</v>
      </c>
      <c r="T1056" s="536"/>
      <c r="U1056" s="537">
        <f t="shared" si="86"/>
        <v>8.6999999999999993</v>
      </c>
    </row>
    <row r="1057" spans="1:21" ht="10.199999999999999" x14ac:dyDescent="0.2">
      <c r="A1057" s="981" t="s">
        <v>1664</v>
      </c>
      <c r="B1057" s="982">
        <v>1954</v>
      </c>
      <c r="C1057" s="982">
        <v>6</v>
      </c>
      <c r="D1057" s="983" t="s">
        <v>4045</v>
      </c>
      <c r="E1057" s="939"/>
      <c r="F1057" s="939" t="s">
        <v>8938</v>
      </c>
      <c r="G1057" s="647">
        <v>2.5</v>
      </c>
      <c r="H1057" s="965">
        <v>1.2</v>
      </c>
      <c r="I1057" s="956">
        <v>1.2</v>
      </c>
      <c r="J1057" s="1051">
        <v>1</v>
      </c>
      <c r="K1057" s="651"/>
      <c r="L1057" s="869">
        <f t="shared" si="84"/>
        <v>2.5</v>
      </c>
      <c r="M1057" s="440">
        <v>1</v>
      </c>
      <c r="N1057" s="579">
        <v>1</v>
      </c>
      <c r="O1057" s="861">
        <f t="shared" si="82"/>
        <v>1.2</v>
      </c>
      <c r="P1057" s="1049">
        <v>8</v>
      </c>
      <c r="Q1057" s="652"/>
      <c r="R1057" s="862">
        <f t="shared" si="83"/>
        <v>9.6</v>
      </c>
      <c r="S1057" s="536">
        <f t="shared" si="85"/>
        <v>10</v>
      </c>
      <c r="T1057" s="536"/>
      <c r="U1057" s="537">
        <f t="shared" si="86"/>
        <v>13.3</v>
      </c>
    </row>
    <row r="1058" spans="1:21" ht="10.199999999999999" x14ac:dyDescent="0.2">
      <c r="A1058" s="981" t="s">
        <v>1665</v>
      </c>
      <c r="B1058" s="982">
        <v>1954</v>
      </c>
      <c r="C1058" s="982">
        <v>6</v>
      </c>
      <c r="D1058" s="983" t="s">
        <v>3894</v>
      </c>
      <c r="E1058" s="939"/>
      <c r="F1058" s="939" t="s">
        <v>8939</v>
      </c>
      <c r="G1058" s="647">
        <v>3</v>
      </c>
      <c r="H1058" s="965">
        <v>1.4</v>
      </c>
      <c r="I1058" s="956">
        <v>1.5</v>
      </c>
      <c r="J1058" s="578"/>
      <c r="K1058" s="651"/>
      <c r="L1058" s="869">
        <f t="shared" si="84"/>
        <v>0</v>
      </c>
      <c r="M1058" s="440">
        <v>3</v>
      </c>
      <c r="N1058" s="579"/>
      <c r="O1058" s="861">
        <f t="shared" si="82"/>
        <v>4.1999999999999993</v>
      </c>
      <c r="P1058" s="1049">
        <v>8</v>
      </c>
      <c r="Q1058" s="652"/>
      <c r="R1058" s="862">
        <f t="shared" si="83"/>
        <v>12</v>
      </c>
      <c r="S1058" s="536">
        <f t="shared" si="85"/>
        <v>11</v>
      </c>
      <c r="T1058" s="536"/>
      <c r="U1058" s="537">
        <f t="shared" si="86"/>
        <v>16.2</v>
      </c>
    </row>
    <row r="1059" spans="1:21" ht="10.199999999999999" x14ac:dyDescent="0.2">
      <c r="A1059" s="981" t="s">
        <v>1666</v>
      </c>
      <c r="B1059" s="982">
        <v>1954</v>
      </c>
      <c r="C1059" s="982">
        <v>6</v>
      </c>
      <c r="D1059" s="983" t="s">
        <v>4045</v>
      </c>
      <c r="E1059" s="939"/>
      <c r="F1059" s="939" t="s">
        <v>8940</v>
      </c>
      <c r="G1059" s="647">
        <v>3.5</v>
      </c>
      <c r="H1059" s="965">
        <v>2</v>
      </c>
      <c r="I1059" s="956">
        <v>2</v>
      </c>
      <c r="J1059" s="578"/>
      <c r="K1059" s="651"/>
      <c r="L1059" s="869">
        <f t="shared" si="84"/>
        <v>0</v>
      </c>
      <c r="M1059" s="440">
        <v>1</v>
      </c>
      <c r="N1059" s="579"/>
      <c r="O1059" s="861">
        <f t="shared" si="82"/>
        <v>2</v>
      </c>
      <c r="P1059" s="1049">
        <v>7</v>
      </c>
      <c r="Q1059" s="652"/>
      <c r="R1059" s="862">
        <f t="shared" si="83"/>
        <v>14</v>
      </c>
      <c r="S1059" s="536">
        <f t="shared" si="85"/>
        <v>8</v>
      </c>
      <c r="T1059" s="536"/>
      <c r="U1059" s="537">
        <f t="shared" si="86"/>
        <v>16</v>
      </c>
    </row>
    <row r="1060" spans="1:21" ht="10.199999999999999" x14ac:dyDescent="0.2">
      <c r="A1060" s="981" t="s">
        <v>1667</v>
      </c>
      <c r="B1060" s="982">
        <v>1954</v>
      </c>
      <c r="C1060" s="982">
        <v>6</v>
      </c>
      <c r="D1060" s="983" t="s">
        <v>4045</v>
      </c>
      <c r="E1060" s="939"/>
      <c r="F1060" s="939" t="s">
        <v>8941</v>
      </c>
      <c r="G1060" s="647">
        <v>2</v>
      </c>
      <c r="H1060" s="965">
        <v>1</v>
      </c>
      <c r="I1060" s="956">
        <v>1.2</v>
      </c>
      <c r="J1060" s="1051">
        <v>1</v>
      </c>
      <c r="K1060" s="651"/>
      <c r="L1060" s="869">
        <f t="shared" si="84"/>
        <v>2</v>
      </c>
      <c r="M1060" s="440">
        <v>1</v>
      </c>
      <c r="N1060" s="579"/>
      <c r="O1060" s="861">
        <f t="shared" si="82"/>
        <v>1</v>
      </c>
      <c r="P1060" s="1049">
        <v>5</v>
      </c>
      <c r="Q1060" s="652"/>
      <c r="R1060" s="862">
        <f t="shared" si="83"/>
        <v>6</v>
      </c>
      <c r="S1060" s="536">
        <f t="shared" si="85"/>
        <v>7</v>
      </c>
      <c r="T1060" s="536"/>
      <c r="U1060" s="537">
        <f t="shared" si="86"/>
        <v>9</v>
      </c>
    </row>
    <row r="1061" spans="1:21" ht="10.199999999999999" x14ac:dyDescent="0.2">
      <c r="A1061" s="981" t="s">
        <v>1668</v>
      </c>
      <c r="B1061" s="982">
        <v>1954</v>
      </c>
      <c r="C1061" s="982">
        <v>6</v>
      </c>
      <c r="D1061" s="983" t="s">
        <v>4089</v>
      </c>
      <c r="E1061" s="939"/>
      <c r="F1061" s="1009" t="s">
        <v>8942</v>
      </c>
      <c r="G1061" s="647">
        <v>6</v>
      </c>
      <c r="H1061" s="965">
        <v>3.5</v>
      </c>
      <c r="I1061" s="956">
        <v>4</v>
      </c>
      <c r="J1061" s="578"/>
      <c r="K1061" s="651"/>
      <c r="L1061" s="869">
        <f t="shared" si="84"/>
        <v>0</v>
      </c>
      <c r="M1061" s="440">
        <v>1</v>
      </c>
      <c r="N1061" s="579"/>
      <c r="O1061" s="861">
        <f t="shared" si="82"/>
        <v>3.5</v>
      </c>
      <c r="P1061" s="1049">
        <v>3</v>
      </c>
      <c r="Q1061" s="652"/>
      <c r="R1061" s="862">
        <f t="shared" si="83"/>
        <v>12</v>
      </c>
      <c r="S1061" s="536">
        <f t="shared" si="85"/>
        <v>4</v>
      </c>
      <c r="T1061" s="536"/>
      <c r="U1061" s="537">
        <f t="shared" si="86"/>
        <v>15.5</v>
      </c>
    </row>
    <row r="1062" spans="1:21" ht="10.199999999999999" x14ac:dyDescent="0.2">
      <c r="A1062" s="981" t="s">
        <v>1669</v>
      </c>
      <c r="B1062" s="982">
        <v>1954</v>
      </c>
      <c r="C1062" s="982">
        <v>6</v>
      </c>
      <c r="D1062" s="983" t="s">
        <v>3894</v>
      </c>
      <c r="E1062" s="939"/>
      <c r="F1062" s="1009" t="s">
        <v>8943</v>
      </c>
      <c r="G1062" s="647">
        <v>1</v>
      </c>
      <c r="H1062" s="965">
        <v>0.7</v>
      </c>
      <c r="I1062" s="956">
        <v>0.8</v>
      </c>
      <c r="J1062" s="578"/>
      <c r="K1062" s="651"/>
      <c r="L1062" s="869">
        <f t="shared" si="84"/>
        <v>0</v>
      </c>
      <c r="M1062" s="440">
        <v>2</v>
      </c>
      <c r="N1062" s="579"/>
      <c r="O1062" s="861">
        <f t="shared" si="82"/>
        <v>1.4</v>
      </c>
      <c r="P1062" s="1049">
        <v>9</v>
      </c>
      <c r="Q1062" s="652"/>
      <c r="R1062" s="862">
        <f t="shared" si="83"/>
        <v>7.2</v>
      </c>
      <c r="S1062" s="536">
        <f t="shared" si="85"/>
        <v>11</v>
      </c>
      <c r="T1062" s="536"/>
      <c r="U1062" s="537">
        <f t="shared" si="86"/>
        <v>8.6</v>
      </c>
    </row>
    <row r="1063" spans="1:21" ht="10.199999999999999" x14ac:dyDescent="0.2">
      <c r="A1063" s="981" t="s">
        <v>1670</v>
      </c>
      <c r="B1063" s="982">
        <v>1954</v>
      </c>
      <c r="C1063" s="982">
        <v>6</v>
      </c>
      <c r="D1063" s="983" t="s">
        <v>4046</v>
      </c>
      <c r="E1063" s="939"/>
      <c r="F1063" s="1009" t="s">
        <v>8944</v>
      </c>
      <c r="G1063" s="647">
        <v>11</v>
      </c>
      <c r="H1063" s="965">
        <v>6</v>
      </c>
      <c r="I1063" s="956">
        <v>6.5</v>
      </c>
      <c r="J1063" s="1051">
        <v>1</v>
      </c>
      <c r="K1063" s="651"/>
      <c r="L1063" s="869">
        <f t="shared" si="84"/>
        <v>11</v>
      </c>
      <c r="M1063" s="440">
        <v>1</v>
      </c>
      <c r="N1063" s="579"/>
      <c r="O1063" s="861">
        <f t="shared" si="82"/>
        <v>6</v>
      </c>
      <c r="P1063" s="1049">
        <v>3</v>
      </c>
      <c r="Q1063" s="652"/>
      <c r="R1063" s="862">
        <f t="shared" si="83"/>
        <v>19.5</v>
      </c>
      <c r="S1063" s="536">
        <f t="shared" si="85"/>
        <v>5</v>
      </c>
      <c r="T1063" s="536"/>
      <c r="U1063" s="537">
        <f t="shared" si="86"/>
        <v>36.5</v>
      </c>
    </row>
    <row r="1064" spans="1:21" ht="10.199999999999999" x14ac:dyDescent="0.2">
      <c r="A1064" s="981" t="s">
        <v>1671</v>
      </c>
      <c r="B1064" s="982">
        <v>1954</v>
      </c>
      <c r="C1064" s="982">
        <v>6</v>
      </c>
      <c r="D1064" s="983" t="s">
        <v>4056</v>
      </c>
      <c r="E1064" s="939"/>
      <c r="F1064" s="1009" t="s">
        <v>8945</v>
      </c>
      <c r="G1064" s="647">
        <v>25</v>
      </c>
      <c r="H1064" s="965">
        <v>15</v>
      </c>
      <c r="I1064" s="956">
        <v>25</v>
      </c>
      <c r="J1064" s="578"/>
      <c r="K1064" s="651"/>
      <c r="L1064" s="869">
        <f t="shared" si="84"/>
        <v>0</v>
      </c>
      <c r="M1064" s="864"/>
      <c r="N1064" s="579"/>
      <c r="O1064" s="861">
        <f t="shared" si="82"/>
        <v>0</v>
      </c>
      <c r="P1064" s="577"/>
      <c r="Q1064" s="652"/>
      <c r="R1064" s="862">
        <f t="shared" si="83"/>
        <v>0</v>
      </c>
      <c r="S1064" s="536">
        <f t="shared" si="85"/>
        <v>0</v>
      </c>
      <c r="T1064" s="536"/>
      <c r="U1064" s="537">
        <f t="shared" si="86"/>
        <v>0</v>
      </c>
    </row>
    <row r="1065" spans="1:21" ht="10.199999999999999" x14ac:dyDescent="0.2">
      <c r="A1065" s="981" t="s">
        <v>1672</v>
      </c>
      <c r="B1065" s="982">
        <v>1954</v>
      </c>
      <c r="C1065" s="982">
        <v>6</v>
      </c>
      <c r="D1065" s="983" t="s">
        <v>4050</v>
      </c>
      <c r="E1065" s="939"/>
      <c r="F1065" s="1009" t="s">
        <v>8946</v>
      </c>
      <c r="G1065" s="647">
        <v>25</v>
      </c>
      <c r="H1065" s="965">
        <v>15</v>
      </c>
      <c r="I1065" s="956">
        <v>25</v>
      </c>
      <c r="J1065" s="578"/>
      <c r="K1065" s="651"/>
      <c r="L1065" s="869">
        <f t="shared" si="84"/>
        <v>0</v>
      </c>
      <c r="M1065" s="864"/>
      <c r="N1065" s="579"/>
      <c r="O1065" s="861">
        <f t="shared" si="82"/>
        <v>0</v>
      </c>
      <c r="P1065" s="577"/>
      <c r="Q1065" s="652"/>
      <c r="R1065" s="862">
        <f t="shared" si="83"/>
        <v>0</v>
      </c>
      <c r="S1065" s="536">
        <f t="shared" si="85"/>
        <v>0</v>
      </c>
      <c r="T1065" s="536"/>
      <c r="U1065" s="537">
        <f t="shared" si="86"/>
        <v>0</v>
      </c>
    </row>
    <row r="1066" spans="1:21" ht="10.199999999999999" x14ac:dyDescent="0.2">
      <c r="A1066" s="981" t="s">
        <v>1673</v>
      </c>
      <c r="B1066" s="982">
        <v>1954</v>
      </c>
      <c r="C1066" s="982">
        <v>6</v>
      </c>
      <c r="D1066" s="983" t="s">
        <v>4099</v>
      </c>
      <c r="E1066" s="939"/>
      <c r="F1066" s="1009" t="s">
        <v>8947</v>
      </c>
      <c r="G1066" s="647">
        <v>25</v>
      </c>
      <c r="H1066" s="965">
        <v>15</v>
      </c>
      <c r="I1066" s="956">
        <v>25</v>
      </c>
      <c r="J1066" s="578"/>
      <c r="K1066" s="651"/>
      <c r="L1066" s="869">
        <f t="shared" si="84"/>
        <v>0</v>
      </c>
      <c r="M1066" s="864"/>
      <c r="N1066" s="579"/>
      <c r="O1066" s="861">
        <f t="shared" si="82"/>
        <v>0</v>
      </c>
      <c r="P1066" s="577"/>
      <c r="Q1066" s="652"/>
      <c r="R1066" s="862">
        <f t="shared" si="83"/>
        <v>0</v>
      </c>
      <c r="S1066" s="536">
        <f t="shared" si="85"/>
        <v>0</v>
      </c>
      <c r="T1066" s="536"/>
      <c r="U1066" s="537">
        <f t="shared" si="86"/>
        <v>0</v>
      </c>
    </row>
    <row r="1067" spans="1:21" ht="10.199999999999999" x14ac:dyDescent="0.2">
      <c r="A1067" s="981" t="s">
        <v>1674</v>
      </c>
      <c r="B1067" s="982">
        <v>1954</v>
      </c>
      <c r="C1067" s="982">
        <v>6</v>
      </c>
      <c r="D1067" s="983" t="s">
        <v>4100</v>
      </c>
      <c r="E1067" s="939"/>
      <c r="F1067" s="1009" t="s">
        <v>8948</v>
      </c>
      <c r="G1067" s="647">
        <v>35</v>
      </c>
      <c r="H1067" s="965">
        <v>22</v>
      </c>
      <c r="I1067" s="956">
        <v>35</v>
      </c>
      <c r="J1067" s="578"/>
      <c r="K1067" s="651"/>
      <c r="L1067" s="869">
        <f t="shared" si="84"/>
        <v>0</v>
      </c>
      <c r="M1067" s="864"/>
      <c r="N1067" s="579"/>
      <c r="O1067" s="861">
        <f t="shared" si="82"/>
        <v>0</v>
      </c>
      <c r="P1067" s="577"/>
      <c r="Q1067" s="652"/>
      <c r="R1067" s="862">
        <f t="shared" si="83"/>
        <v>0</v>
      </c>
      <c r="S1067" s="536">
        <f t="shared" si="85"/>
        <v>0</v>
      </c>
      <c r="T1067" s="536"/>
      <c r="U1067" s="537">
        <f t="shared" si="86"/>
        <v>0</v>
      </c>
    </row>
    <row r="1068" spans="1:21" ht="10.199999999999999" x14ac:dyDescent="0.2">
      <c r="A1068" s="981" t="s">
        <v>1675</v>
      </c>
      <c r="B1068" s="982">
        <v>1954</v>
      </c>
      <c r="C1068" s="982">
        <v>6</v>
      </c>
      <c r="D1068" s="983" t="s">
        <v>4101</v>
      </c>
      <c r="E1068" s="939"/>
      <c r="F1068" s="1009" t="s">
        <v>8949</v>
      </c>
      <c r="G1068" s="647">
        <v>35</v>
      </c>
      <c r="H1068" s="965">
        <v>22</v>
      </c>
      <c r="I1068" s="956">
        <v>35</v>
      </c>
      <c r="J1068" s="578"/>
      <c r="K1068" s="651"/>
      <c r="L1068" s="869">
        <f t="shared" si="84"/>
        <v>0</v>
      </c>
      <c r="M1068" s="864"/>
      <c r="N1068" s="579"/>
      <c r="O1068" s="861">
        <f t="shared" si="82"/>
        <v>0</v>
      </c>
      <c r="P1068" s="577"/>
      <c r="Q1068" s="652"/>
      <c r="R1068" s="862">
        <f t="shared" si="83"/>
        <v>0</v>
      </c>
      <c r="S1068" s="536">
        <f t="shared" si="85"/>
        <v>0</v>
      </c>
      <c r="T1068" s="536"/>
      <c r="U1068" s="537">
        <f t="shared" si="86"/>
        <v>0</v>
      </c>
    </row>
    <row r="1069" spans="1:21" ht="10.199999999999999" x14ac:dyDescent="0.2">
      <c r="A1069" s="981" t="s">
        <v>1676</v>
      </c>
      <c r="B1069" s="982">
        <v>1954</v>
      </c>
      <c r="C1069" s="982">
        <v>6</v>
      </c>
      <c r="D1069" s="983" t="s">
        <v>4090</v>
      </c>
      <c r="E1069" s="939"/>
      <c r="F1069" s="1009" t="s">
        <v>8950</v>
      </c>
      <c r="G1069" s="647">
        <v>35</v>
      </c>
      <c r="H1069" s="965">
        <v>21</v>
      </c>
      <c r="I1069" s="956">
        <v>35</v>
      </c>
      <c r="J1069" s="578"/>
      <c r="K1069" s="651"/>
      <c r="L1069" s="869">
        <f t="shared" si="84"/>
        <v>0</v>
      </c>
      <c r="M1069" s="864"/>
      <c r="N1069" s="579"/>
      <c r="O1069" s="861">
        <f t="shared" si="82"/>
        <v>0</v>
      </c>
      <c r="P1069" s="577"/>
      <c r="Q1069" s="652"/>
      <c r="R1069" s="862">
        <f t="shared" si="83"/>
        <v>0</v>
      </c>
      <c r="S1069" s="536">
        <f t="shared" si="85"/>
        <v>0</v>
      </c>
      <c r="T1069" s="536"/>
      <c r="U1069" s="537">
        <f t="shared" si="86"/>
        <v>0</v>
      </c>
    </row>
    <row r="1070" spans="1:21" ht="10.199999999999999" x14ac:dyDescent="0.2">
      <c r="A1070" s="981" t="s">
        <v>1677</v>
      </c>
      <c r="B1070" s="982">
        <v>1954</v>
      </c>
      <c r="C1070" s="982">
        <v>6</v>
      </c>
      <c r="D1070" s="983" t="s">
        <v>4046</v>
      </c>
      <c r="E1070" s="939"/>
      <c r="F1070" s="1009" t="s">
        <v>8951</v>
      </c>
      <c r="G1070" s="647">
        <v>6</v>
      </c>
      <c r="H1070" s="965">
        <v>3.5</v>
      </c>
      <c r="I1070" s="956">
        <v>4</v>
      </c>
      <c r="J1070" s="578"/>
      <c r="K1070" s="651"/>
      <c r="L1070" s="869">
        <f t="shared" si="84"/>
        <v>0</v>
      </c>
      <c r="M1070" s="440">
        <v>1</v>
      </c>
      <c r="N1070" s="579"/>
      <c r="O1070" s="861">
        <f t="shared" si="82"/>
        <v>3.5</v>
      </c>
      <c r="P1070" s="1049">
        <v>1</v>
      </c>
      <c r="Q1070" s="652"/>
      <c r="R1070" s="862">
        <f t="shared" si="83"/>
        <v>4</v>
      </c>
      <c r="S1070" s="536">
        <f t="shared" si="85"/>
        <v>2</v>
      </c>
      <c r="T1070" s="536"/>
      <c r="U1070" s="537">
        <f t="shared" si="86"/>
        <v>7.5</v>
      </c>
    </row>
    <row r="1071" spans="1:21" ht="10.199999999999999" x14ac:dyDescent="0.2">
      <c r="A1071" s="981" t="s">
        <v>1678</v>
      </c>
      <c r="B1071" s="982">
        <v>1954</v>
      </c>
      <c r="C1071" s="982">
        <v>6</v>
      </c>
      <c r="D1071" s="983" t="s">
        <v>3894</v>
      </c>
      <c r="E1071" s="939"/>
      <c r="F1071" s="1009" t="s">
        <v>8952</v>
      </c>
      <c r="G1071" s="647">
        <v>1.5</v>
      </c>
      <c r="H1071" s="965">
        <v>1</v>
      </c>
      <c r="I1071" s="956">
        <v>1.3</v>
      </c>
      <c r="J1071" s="578"/>
      <c r="K1071" s="651"/>
      <c r="L1071" s="869">
        <f t="shared" si="84"/>
        <v>0</v>
      </c>
      <c r="M1071" s="440">
        <v>4</v>
      </c>
      <c r="N1071" s="579"/>
      <c r="O1071" s="861">
        <f t="shared" si="82"/>
        <v>4</v>
      </c>
      <c r="P1071" s="1049">
        <v>8</v>
      </c>
      <c r="Q1071" s="652"/>
      <c r="R1071" s="862">
        <f t="shared" si="83"/>
        <v>10.4</v>
      </c>
      <c r="S1071" s="536">
        <f t="shared" si="85"/>
        <v>12</v>
      </c>
      <c r="T1071" s="536"/>
      <c r="U1071" s="537">
        <f t="shared" si="86"/>
        <v>14.4</v>
      </c>
    </row>
    <row r="1072" spans="1:21" ht="10.199999999999999" x14ac:dyDescent="0.2">
      <c r="A1072" s="981" t="s">
        <v>1679</v>
      </c>
      <c r="B1072" s="982">
        <v>1954</v>
      </c>
      <c r="C1072" s="982">
        <v>6</v>
      </c>
      <c r="D1072" s="983" t="s">
        <v>4045</v>
      </c>
      <c r="E1072" s="939"/>
      <c r="F1072" s="1009" t="s">
        <v>8953</v>
      </c>
      <c r="G1072" s="647">
        <v>2</v>
      </c>
      <c r="H1072" s="965">
        <v>1.5</v>
      </c>
      <c r="I1072" s="956">
        <v>1.5</v>
      </c>
      <c r="J1072" s="578"/>
      <c r="K1072" s="651"/>
      <c r="L1072" s="869">
        <f t="shared" si="84"/>
        <v>0</v>
      </c>
      <c r="M1072" s="440">
        <v>3</v>
      </c>
      <c r="N1072" s="579"/>
      <c r="O1072" s="861">
        <f t="shared" si="82"/>
        <v>4.5</v>
      </c>
      <c r="P1072" s="1049">
        <v>7</v>
      </c>
      <c r="Q1072" s="652"/>
      <c r="R1072" s="862">
        <f t="shared" si="83"/>
        <v>10.5</v>
      </c>
      <c r="S1072" s="536">
        <f t="shared" si="85"/>
        <v>10</v>
      </c>
      <c r="T1072" s="536"/>
      <c r="U1072" s="537">
        <f t="shared" si="86"/>
        <v>15</v>
      </c>
    </row>
    <row r="1073" spans="1:21" ht="10.199999999999999" x14ac:dyDescent="0.2">
      <c r="A1073" s="981" t="s">
        <v>1680</v>
      </c>
      <c r="B1073" s="982">
        <v>1954</v>
      </c>
      <c r="C1073" s="982">
        <v>6</v>
      </c>
      <c r="D1073" s="983" t="s">
        <v>4089</v>
      </c>
      <c r="E1073" s="939"/>
      <c r="F1073" s="1009" t="s">
        <v>8954</v>
      </c>
      <c r="G1073" s="647">
        <v>6</v>
      </c>
      <c r="H1073" s="965">
        <v>3.5</v>
      </c>
      <c r="I1073" s="956">
        <v>4</v>
      </c>
      <c r="J1073" s="578"/>
      <c r="K1073" s="651"/>
      <c r="L1073" s="869">
        <f t="shared" si="84"/>
        <v>0</v>
      </c>
      <c r="M1073" s="440">
        <v>3</v>
      </c>
      <c r="N1073" s="579"/>
      <c r="O1073" s="861">
        <f t="shared" si="82"/>
        <v>10.5</v>
      </c>
      <c r="P1073" s="1049">
        <v>2</v>
      </c>
      <c r="Q1073" s="652"/>
      <c r="R1073" s="862">
        <f t="shared" si="83"/>
        <v>8</v>
      </c>
      <c r="S1073" s="536">
        <f t="shared" si="85"/>
        <v>5</v>
      </c>
      <c r="T1073" s="536"/>
      <c r="U1073" s="537">
        <f t="shared" si="86"/>
        <v>18.5</v>
      </c>
    </row>
    <row r="1074" spans="1:21" ht="10.199999999999999" x14ac:dyDescent="0.2">
      <c r="A1074" s="981" t="s">
        <v>1681</v>
      </c>
      <c r="B1074" s="982">
        <v>1954</v>
      </c>
      <c r="C1074" s="982">
        <v>6</v>
      </c>
      <c r="D1074" s="983" t="s">
        <v>3858</v>
      </c>
      <c r="E1074" s="939"/>
      <c r="F1074" s="1009" t="s">
        <v>8955</v>
      </c>
      <c r="G1074" s="647">
        <v>0.3</v>
      </c>
      <c r="H1074" s="965">
        <v>0.2</v>
      </c>
      <c r="I1074" s="956">
        <v>0.3</v>
      </c>
      <c r="J1074" s="578"/>
      <c r="K1074" s="651"/>
      <c r="L1074" s="869">
        <f t="shared" si="84"/>
        <v>0</v>
      </c>
      <c r="M1074" s="440">
        <v>1</v>
      </c>
      <c r="N1074" s="579"/>
      <c r="O1074" s="861">
        <f t="shared" si="82"/>
        <v>0.2</v>
      </c>
      <c r="P1074" s="1049">
        <v>1</v>
      </c>
      <c r="Q1074" s="652"/>
      <c r="R1074" s="862">
        <f t="shared" si="83"/>
        <v>0.3</v>
      </c>
      <c r="S1074" s="536">
        <f t="shared" si="85"/>
        <v>2</v>
      </c>
      <c r="T1074" s="536"/>
      <c r="U1074" s="537">
        <f t="shared" si="86"/>
        <v>0.5</v>
      </c>
    </row>
    <row r="1075" spans="1:21" ht="10.199999999999999" x14ac:dyDescent="0.2">
      <c r="A1075" s="981" t="s">
        <v>1682</v>
      </c>
      <c r="B1075" s="982">
        <v>1954</v>
      </c>
      <c r="C1075" s="982">
        <v>6</v>
      </c>
      <c r="D1075" s="983" t="s">
        <v>3951</v>
      </c>
      <c r="E1075" s="939"/>
      <c r="F1075" s="1009" t="s">
        <v>8956</v>
      </c>
      <c r="G1075" s="647">
        <v>0.3</v>
      </c>
      <c r="H1075" s="965">
        <v>0.2</v>
      </c>
      <c r="I1075" s="956">
        <v>0.3</v>
      </c>
      <c r="J1075" s="578"/>
      <c r="K1075" s="651"/>
      <c r="L1075" s="869">
        <f t="shared" si="84"/>
        <v>0</v>
      </c>
      <c r="M1075" s="440">
        <v>1</v>
      </c>
      <c r="N1075" s="579"/>
      <c r="O1075" s="861">
        <f t="shared" si="82"/>
        <v>0.2</v>
      </c>
      <c r="P1075" s="577"/>
      <c r="Q1075" s="652"/>
      <c r="R1075" s="862">
        <f t="shared" si="83"/>
        <v>0</v>
      </c>
      <c r="S1075" s="536">
        <f t="shared" si="85"/>
        <v>1</v>
      </c>
      <c r="T1075" s="536"/>
      <c r="U1075" s="537">
        <f t="shared" si="86"/>
        <v>0.2</v>
      </c>
    </row>
    <row r="1076" spans="1:21" ht="10.199999999999999" x14ac:dyDescent="0.2">
      <c r="A1076" s="981" t="s">
        <v>1683</v>
      </c>
      <c r="B1076" s="982">
        <v>1954</v>
      </c>
      <c r="C1076" s="982">
        <v>6</v>
      </c>
      <c r="D1076" s="983" t="s">
        <v>3851</v>
      </c>
      <c r="E1076" s="939"/>
      <c r="F1076" s="1009" t="s">
        <v>8957</v>
      </c>
      <c r="G1076" s="647">
        <v>0.3</v>
      </c>
      <c r="H1076" s="965">
        <v>0.2</v>
      </c>
      <c r="I1076" s="956">
        <v>0.3</v>
      </c>
      <c r="J1076" s="578"/>
      <c r="K1076" s="651"/>
      <c r="L1076" s="869">
        <f t="shared" si="84"/>
        <v>0</v>
      </c>
      <c r="M1076" s="864"/>
      <c r="N1076" s="579"/>
      <c r="O1076" s="861">
        <f t="shared" si="82"/>
        <v>0</v>
      </c>
      <c r="P1076" s="577"/>
      <c r="Q1076" s="652"/>
      <c r="R1076" s="862">
        <f t="shared" si="83"/>
        <v>0</v>
      </c>
      <c r="S1076" s="536">
        <f t="shared" si="85"/>
        <v>0</v>
      </c>
      <c r="T1076" s="536"/>
      <c r="U1076" s="537">
        <f t="shared" si="86"/>
        <v>0</v>
      </c>
    </row>
    <row r="1077" spans="1:21" ht="10.199999999999999" x14ac:dyDescent="0.2">
      <c r="A1077" s="981" t="s">
        <v>1684</v>
      </c>
      <c r="B1077" s="982">
        <v>1954</v>
      </c>
      <c r="C1077" s="982">
        <v>6</v>
      </c>
      <c r="D1077" s="983" t="s">
        <v>3844</v>
      </c>
      <c r="E1077" s="939"/>
      <c r="F1077" s="1009" t="s">
        <v>8958</v>
      </c>
      <c r="G1077" s="647">
        <v>0.2</v>
      </c>
      <c r="H1077" s="965">
        <v>0.2</v>
      </c>
      <c r="I1077" s="956">
        <v>0.2</v>
      </c>
      <c r="J1077" s="1051">
        <v>1</v>
      </c>
      <c r="K1077" s="651"/>
      <c r="L1077" s="869">
        <f t="shared" si="84"/>
        <v>0.2</v>
      </c>
      <c r="M1077" s="440">
        <v>1</v>
      </c>
      <c r="N1077" s="579"/>
      <c r="O1077" s="861">
        <f t="shared" si="82"/>
        <v>0.2</v>
      </c>
      <c r="P1077" s="1049">
        <v>9</v>
      </c>
      <c r="Q1077" s="652"/>
      <c r="R1077" s="862">
        <f t="shared" si="83"/>
        <v>1.8</v>
      </c>
      <c r="S1077" s="536">
        <f t="shared" si="85"/>
        <v>11</v>
      </c>
      <c r="T1077" s="536"/>
      <c r="U1077" s="537">
        <f t="shared" si="86"/>
        <v>2.2000000000000002</v>
      </c>
    </row>
    <row r="1078" spans="1:21" ht="10.199999999999999" x14ac:dyDescent="0.2">
      <c r="A1078" s="981" t="s">
        <v>1685</v>
      </c>
      <c r="B1078" s="982">
        <v>1954</v>
      </c>
      <c r="C1078" s="982">
        <v>6</v>
      </c>
      <c r="D1078" s="983" t="s">
        <v>3845</v>
      </c>
      <c r="E1078" s="939"/>
      <c r="F1078" s="1009" t="s">
        <v>8959</v>
      </c>
      <c r="G1078" s="647">
        <v>0.2</v>
      </c>
      <c r="H1078" s="965">
        <v>0.2</v>
      </c>
      <c r="I1078" s="956">
        <v>0.2</v>
      </c>
      <c r="J1078" s="1051">
        <v>2</v>
      </c>
      <c r="K1078" s="651"/>
      <c r="L1078" s="869">
        <f t="shared" si="84"/>
        <v>0.4</v>
      </c>
      <c r="M1078" s="440">
        <v>2</v>
      </c>
      <c r="N1078" s="579"/>
      <c r="O1078" s="861">
        <f t="shared" si="82"/>
        <v>0.4</v>
      </c>
      <c r="P1078" s="1049">
        <v>9</v>
      </c>
      <c r="Q1078" s="652"/>
      <c r="R1078" s="862">
        <f t="shared" si="83"/>
        <v>1.8</v>
      </c>
      <c r="S1078" s="536">
        <f t="shared" si="85"/>
        <v>13</v>
      </c>
      <c r="T1078" s="536"/>
      <c r="U1078" s="537">
        <f t="shared" si="86"/>
        <v>2.6</v>
      </c>
    </row>
    <row r="1079" spans="1:21" ht="10.199999999999999" x14ac:dyDescent="0.2">
      <c r="A1079" s="981" t="s">
        <v>1686</v>
      </c>
      <c r="B1079" s="982">
        <v>1954</v>
      </c>
      <c r="C1079" s="982">
        <v>6</v>
      </c>
      <c r="D1079" s="983" t="s">
        <v>3846</v>
      </c>
      <c r="E1079" s="939"/>
      <c r="F1079" s="1009" t="s">
        <v>8960</v>
      </c>
      <c r="G1079" s="647">
        <v>0.3</v>
      </c>
      <c r="H1079" s="965">
        <v>0.2</v>
      </c>
      <c r="I1079" s="956">
        <v>0.2</v>
      </c>
      <c r="J1079" s="1051">
        <v>1</v>
      </c>
      <c r="K1079" s="651"/>
      <c r="L1079" s="869">
        <f t="shared" si="84"/>
        <v>0.3</v>
      </c>
      <c r="M1079" s="440">
        <v>2</v>
      </c>
      <c r="N1079" s="579"/>
      <c r="O1079" s="861">
        <f t="shared" si="82"/>
        <v>0.4</v>
      </c>
      <c r="P1079" s="1049">
        <v>9</v>
      </c>
      <c r="Q1079" s="652"/>
      <c r="R1079" s="862">
        <f t="shared" si="83"/>
        <v>1.8</v>
      </c>
      <c r="S1079" s="536">
        <f t="shared" si="85"/>
        <v>12</v>
      </c>
      <c r="T1079" s="536"/>
      <c r="U1079" s="537">
        <f t="shared" si="86"/>
        <v>2.5</v>
      </c>
    </row>
    <row r="1080" spans="1:21" ht="10.199999999999999" x14ac:dyDescent="0.2">
      <c r="A1080" s="981" t="s">
        <v>1687</v>
      </c>
      <c r="B1080" s="982">
        <v>1954</v>
      </c>
      <c r="C1080" s="982">
        <v>6</v>
      </c>
      <c r="D1080" s="983" t="s">
        <v>4088</v>
      </c>
      <c r="E1080" s="939"/>
      <c r="F1080" s="1009" t="s">
        <v>8961</v>
      </c>
      <c r="G1080" s="647">
        <v>0.4</v>
      </c>
      <c r="H1080" s="965">
        <v>0.3</v>
      </c>
      <c r="I1080" s="956">
        <v>0.2</v>
      </c>
      <c r="J1080" s="1051">
        <v>1</v>
      </c>
      <c r="K1080" s="651"/>
      <c r="L1080" s="869">
        <f t="shared" si="84"/>
        <v>0.4</v>
      </c>
      <c r="M1080" s="440">
        <v>1</v>
      </c>
      <c r="N1080" s="579"/>
      <c r="O1080" s="861">
        <f t="shared" si="82"/>
        <v>0.3</v>
      </c>
      <c r="P1080" s="1049">
        <v>9</v>
      </c>
      <c r="Q1080" s="652"/>
      <c r="R1080" s="862">
        <f t="shared" si="83"/>
        <v>1.8</v>
      </c>
      <c r="S1080" s="536">
        <f t="shared" si="85"/>
        <v>11</v>
      </c>
      <c r="T1080" s="536"/>
      <c r="U1080" s="537">
        <f t="shared" si="86"/>
        <v>2.5</v>
      </c>
    </row>
    <row r="1081" spans="1:21" ht="10.199999999999999" x14ac:dyDescent="0.2">
      <c r="A1081" s="981" t="s">
        <v>1688</v>
      </c>
      <c r="B1081" s="982">
        <v>1954</v>
      </c>
      <c r="C1081" s="982">
        <v>6</v>
      </c>
      <c r="D1081" s="983"/>
      <c r="E1081" s="939"/>
      <c r="F1081" s="1009" t="s">
        <v>8962</v>
      </c>
      <c r="G1081" s="647">
        <v>14.5</v>
      </c>
      <c r="H1081" s="965">
        <v>8</v>
      </c>
      <c r="I1081" s="956">
        <v>12</v>
      </c>
      <c r="J1081" s="578"/>
      <c r="K1081" s="651"/>
      <c r="L1081" s="869">
        <f t="shared" si="84"/>
        <v>0</v>
      </c>
      <c r="M1081" s="440">
        <v>1</v>
      </c>
      <c r="N1081" s="579"/>
      <c r="O1081" s="861">
        <f t="shared" si="82"/>
        <v>8</v>
      </c>
      <c r="P1081" s="577"/>
      <c r="Q1081" s="652"/>
      <c r="R1081" s="862">
        <f t="shared" si="83"/>
        <v>0</v>
      </c>
      <c r="S1081" s="536">
        <f t="shared" si="85"/>
        <v>1</v>
      </c>
      <c r="T1081" s="536"/>
      <c r="U1081" s="537">
        <f t="shared" si="86"/>
        <v>8</v>
      </c>
    </row>
    <row r="1082" spans="1:21" ht="10.199999999999999" x14ac:dyDescent="0.2">
      <c r="A1082" s="981" t="s">
        <v>1689</v>
      </c>
      <c r="B1082" s="982">
        <v>1954</v>
      </c>
      <c r="C1082" s="982">
        <v>6</v>
      </c>
      <c r="D1082" s="983" t="s">
        <v>4050</v>
      </c>
      <c r="E1082" s="939"/>
      <c r="F1082" s="1009" t="s">
        <v>8963</v>
      </c>
      <c r="G1082" s="647">
        <v>16</v>
      </c>
      <c r="H1082" s="965">
        <v>10</v>
      </c>
      <c r="I1082" s="956">
        <v>14</v>
      </c>
      <c r="J1082" s="578"/>
      <c r="K1082" s="651"/>
      <c r="L1082" s="869">
        <f t="shared" si="84"/>
        <v>0</v>
      </c>
      <c r="M1082" s="440">
        <v>1</v>
      </c>
      <c r="N1082" s="579"/>
      <c r="O1082" s="861">
        <f t="shared" si="82"/>
        <v>10</v>
      </c>
      <c r="P1082" s="577"/>
      <c r="Q1082" s="652"/>
      <c r="R1082" s="862">
        <f t="shared" si="83"/>
        <v>0</v>
      </c>
      <c r="S1082" s="536">
        <f t="shared" si="85"/>
        <v>1</v>
      </c>
      <c r="T1082" s="536"/>
      <c r="U1082" s="537">
        <f t="shared" si="86"/>
        <v>10</v>
      </c>
    </row>
    <row r="1083" spans="1:21" ht="10.199999999999999" x14ac:dyDescent="0.2">
      <c r="A1083" s="981" t="s">
        <v>1690</v>
      </c>
      <c r="B1083" s="982">
        <v>1955</v>
      </c>
      <c r="C1083" s="982">
        <v>6</v>
      </c>
      <c r="D1083" s="983" t="s">
        <v>4045</v>
      </c>
      <c r="E1083" s="939"/>
      <c r="F1083" s="1009" t="s">
        <v>8964</v>
      </c>
      <c r="G1083" s="647">
        <v>0.8</v>
      </c>
      <c r="H1083" s="965">
        <v>0.6</v>
      </c>
      <c r="I1083" s="956">
        <v>0.5</v>
      </c>
      <c r="J1083" s="1051">
        <v>1</v>
      </c>
      <c r="K1083" s="651"/>
      <c r="L1083" s="869">
        <f t="shared" si="84"/>
        <v>0.8</v>
      </c>
      <c r="M1083" s="440">
        <v>3</v>
      </c>
      <c r="N1083" s="579">
        <v>3</v>
      </c>
      <c r="O1083" s="861">
        <f t="shared" si="82"/>
        <v>1.7999999999999998</v>
      </c>
      <c r="P1083" s="1049">
        <v>1</v>
      </c>
      <c r="Q1083" s="652"/>
      <c r="R1083" s="862">
        <f t="shared" si="83"/>
        <v>0.5</v>
      </c>
      <c r="S1083" s="536">
        <f t="shared" si="85"/>
        <v>5</v>
      </c>
      <c r="T1083" s="536"/>
      <c r="U1083" s="537">
        <f t="shared" si="86"/>
        <v>3.0999999999999996</v>
      </c>
    </row>
    <row r="1084" spans="1:21" ht="10.199999999999999" x14ac:dyDescent="0.2">
      <c r="A1084" s="981" t="s">
        <v>1691</v>
      </c>
      <c r="B1084" s="982">
        <v>1955</v>
      </c>
      <c r="C1084" s="982">
        <v>6</v>
      </c>
      <c r="D1084" s="983" t="s">
        <v>4089</v>
      </c>
      <c r="E1084" s="939"/>
      <c r="F1084" s="1009" t="s">
        <v>8965</v>
      </c>
      <c r="G1084" s="647">
        <v>3.2</v>
      </c>
      <c r="H1084" s="965">
        <v>2</v>
      </c>
      <c r="I1084" s="956">
        <v>2</v>
      </c>
      <c r="J1084" s="1051">
        <v>2</v>
      </c>
      <c r="K1084" s="651"/>
      <c r="L1084" s="869">
        <f t="shared" si="84"/>
        <v>6.4</v>
      </c>
      <c r="M1084" s="440">
        <v>4</v>
      </c>
      <c r="N1084" s="579"/>
      <c r="O1084" s="861">
        <f t="shared" si="82"/>
        <v>8</v>
      </c>
      <c r="P1084" s="1049">
        <v>2</v>
      </c>
      <c r="Q1084" s="652"/>
      <c r="R1084" s="862">
        <f t="shared" si="83"/>
        <v>4</v>
      </c>
      <c r="S1084" s="536">
        <f t="shared" si="85"/>
        <v>8</v>
      </c>
      <c r="T1084" s="536"/>
      <c r="U1084" s="537">
        <f t="shared" si="86"/>
        <v>18.399999999999999</v>
      </c>
    </row>
    <row r="1085" spans="1:21" ht="10.199999999999999" x14ac:dyDescent="0.2">
      <c r="A1085" s="981" t="s">
        <v>1692</v>
      </c>
      <c r="B1085" s="982" t="s">
        <v>4550</v>
      </c>
      <c r="C1085" s="982">
        <v>6</v>
      </c>
      <c r="D1085" s="983" t="s">
        <v>4025</v>
      </c>
      <c r="E1085" s="984" t="s">
        <v>3830</v>
      </c>
      <c r="F1085" s="1009" t="s">
        <v>8966</v>
      </c>
      <c r="G1085" s="647">
        <v>2.8</v>
      </c>
      <c r="H1085" s="965">
        <v>1.4</v>
      </c>
      <c r="I1085" s="956">
        <v>2.2000000000000002</v>
      </c>
      <c r="J1085" s="578"/>
      <c r="K1085" s="651"/>
      <c r="L1085" s="869">
        <f t="shared" si="84"/>
        <v>0</v>
      </c>
      <c r="M1085" s="864"/>
      <c r="N1085" s="579"/>
      <c r="O1085" s="861">
        <f t="shared" si="82"/>
        <v>0</v>
      </c>
      <c r="P1085" s="577"/>
      <c r="Q1085" s="652"/>
      <c r="R1085" s="862">
        <f t="shared" si="83"/>
        <v>0</v>
      </c>
      <c r="S1085" s="536">
        <f t="shared" si="85"/>
        <v>0</v>
      </c>
      <c r="T1085" s="536"/>
      <c r="U1085" s="537">
        <f t="shared" si="86"/>
        <v>0</v>
      </c>
    </row>
    <row r="1086" spans="1:21" ht="10.199999999999999" x14ac:dyDescent="0.2">
      <c r="A1086" s="981" t="s">
        <v>1693</v>
      </c>
      <c r="B1086" s="982" t="s">
        <v>4550</v>
      </c>
      <c r="C1086" s="982">
        <v>6</v>
      </c>
      <c r="D1086" s="983" t="s">
        <v>4045</v>
      </c>
      <c r="E1086" s="984" t="s">
        <v>3811</v>
      </c>
      <c r="F1086" s="1009" t="s">
        <v>8966</v>
      </c>
      <c r="G1086" s="647">
        <v>4.2</v>
      </c>
      <c r="H1086" s="965">
        <v>1.5</v>
      </c>
      <c r="I1086" s="956">
        <v>1.5</v>
      </c>
      <c r="J1086" s="1051">
        <v>1</v>
      </c>
      <c r="K1086" s="651"/>
      <c r="L1086" s="869">
        <f t="shared" si="84"/>
        <v>4.2</v>
      </c>
      <c r="M1086" s="440">
        <v>2</v>
      </c>
      <c r="N1086" s="579"/>
      <c r="O1086" s="861">
        <f t="shared" si="82"/>
        <v>3</v>
      </c>
      <c r="P1086" s="1049">
        <v>2</v>
      </c>
      <c r="Q1086" s="652"/>
      <c r="R1086" s="862">
        <f t="shared" si="83"/>
        <v>3</v>
      </c>
      <c r="S1086" s="536">
        <f t="shared" si="85"/>
        <v>5</v>
      </c>
      <c r="T1086" s="536"/>
      <c r="U1086" s="537">
        <f t="shared" si="86"/>
        <v>10.199999999999999</v>
      </c>
    </row>
    <row r="1087" spans="1:21" ht="10.199999999999999" x14ac:dyDescent="0.2">
      <c r="A1087" s="981" t="s">
        <v>1694</v>
      </c>
      <c r="B1087" s="982" t="s">
        <v>4550</v>
      </c>
      <c r="C1087" s="982">
        <v>6</v>
      </c>
      <c r="D1087" s="983" t="s">
        <v>3894</v>
      </c>
      <c r="E1087" s="984" t="s">
        <v>3903</v>
      </c>
      <c r="F1087" s="1009" t="s">
        <v>8966</v>
      </c>
      <c r="G1087" s="647">
        <v>0.8</v>
      </c>
      <c r="H1087" s="965">
        <v>0.6</v>
      </c>
      <c r="I1087" s="956">
        <v>0.2</v>
      </c>
      <c r="J1087" s="1051">
        <v>3</v>
      </c>
      <c r="K1087" s="651"/>
      <c r="L1087" s="869">
        <f t="shared" si="84"/>
        <v>2.4000000000000004</v>
      </c>
      <c r="M1087" s="440">
        <v>2</v>
      </c>
      <c r="N1087" s="579"/>
      <c r="O1087" s="861">
        <f t="shared" si="82"/>
        <v>1.2</v>
      </c>
      <c r="P1087" s="1049">
        <v>9</v>
      </c>
      <c r="Q1087" s="652"/>
      <c r="R1087" s="862">
        <f t="shared" si="83"/>
        <v>1.8</v>
      </c>
      <c r="S1087" s="536">
        <f t="shared" si="85"/>
        <v>14</v>
      </c>
      <c r="T1087" s="536"/>
      <c r="U1087" s="537">
        <f t="shared" si="86"/>
        <v>5.4</v>
      </c>
    </row>
    <row r="1088" spans="1:21" ht="10.199999999999999" x14ac:dyDescent="0.2">
      <c r="A1088" s="981" t="s">
        <v>1695</v>
      </c>
      <c r="B1088" s="982" t="s">
        <v>4550</v>
      </c>
      <c r="C1088" s="982">
        <v>6</v>
      </c>
      <c r="D1088" s="983" t="s">
        <v>4046</v>
      </c>
      <c r="E1088" s="984" t="s">
        <v>3811</v>
      </c>
      <c r="F1088" s="1009" t="s">
        <v>8966</v>
      </c>
      <c r="G1088" s="647">
        <v>0.6</v>
      </c>
      <c r="H1088" s="965">
        <v>0.6</v>
      </c>
      <c r="I1088" s="956">
        <v>0.2</v>
      </c>
      <c r="J1088" s="1051">
        <v>1</v>
      </c>
      <c r="K1088" s="651"/>
      <c r="L1088" s="869">
        <f t="shared" si="84"/>
        <v>0.6</v>
      </c>
      <c r="M1088" s="440">
        <v>1</v>
      </c>
      <c r="N1088" s="579"/>
      <c r="O1088" s="861">
        <f t="shared" si="82"/>
        <v>0.6</v>
      </c>
      <c r="P1088" s="1049">
        <v>6</v>
      </c>
      <c r="Q1088" s="652"/>
      <c r="R1088" s="862">
        <f t="shared" si="83"/>
        <v>1.2000000000000002</v>
      </c>
      <c r="S1088" s="536">
        <f t="shared" si="85"/>
        <v>8</v>
      </c>
      <c r="T1088" s="536"/>
      <c r="U1088" s="537">
        <f t="shared" si="86"/>
        <v>2.4000000000000004</v>
      </c>
    </row>
    <row r="1089" spans="1:21" ht="10.199999999999999" x14ac:dyDescent="0.2">
      <c r="A1089" s="981" t="s">
        <v>1696</v>
      </c>
      <c r="B1089" s="982" t="s">
        <v>4550</v>
      </c>
      <c r="C1089" s="982">
        <v>6</v>
      </c>
      <c r="D1089" s="983" t="s">
        <v>3884</v>
      </c>
      <c r="E1089" s="984" t="s">
        <v>3812</v>
      </c>
      <c r="F1089" s="1009" t="s">
        <v>8966</v>
      </c>
      <c r="G1089" s="647">
        <v>1</v>
      </c>
      <c r="H1089" s="965">
        <v>0.8</v>
      </c>
      <c r="I1089" s="956">
        <v>0.2</v>
      </c>
      <c r="J1089" s="1051">
        <v>1</v>
      </c>
      <c r="K1089" s="651"/>
      <c r="L1089" s="869">
        <f t="shared" si="84"/>
        <v>1</v>
      </c>
      <c r="M1089" s="440">
        <v>3</v>
      </c>
      <c r="N1089" s="1052"/>
      <c r="O1089" s="861">
        <f t="shared" si="82"/>
        <v>2.4000000000000004</v>
      </c>
      <c r="P1089" s="1049">
        <v>9</v>
      </c>
      <c r="Q1089" s="652"/>
      <c r="R1089" s="862">
        <f t="shared" si="83"/>
        <v>1.8</v>
      </c>
      <c r="S1089" s="536">
        <f t="shared" si="85"/>
        <v>13</v>
      </c>
      <c r="T1089" s="536"/>
      <c r="U1089" s="537">
        <f t="shared" si="86"/>
        <v>5.2</v>
      </c>
    </row>
    <row r="1090" spans="1:21" ht="10.199999999999999" x14ac:dyDescent="0.2">
      <c r="A1090" s="981" t="s">
        <v>1697</v>
      </c>
      <c r="B1090" s="982" t="s">
        <v>4550</v>
      </c>
      <c r="C1090" s="982">
        <v>6</v>
      </c>
      <c r="D1090" s="983" t="s">
        <v>4017</v>
      </c>
      <c r="E1090" s="984" t="s">
        <v>3830</v>
      </c>
      <c r="F1090" s="1009" t="s">
        <v>8966</v>
      </c>
      <c r="G1090" s="647">
        <v>1.6</v>
      </c>
      <c r="H1090" s="965">
        <v>1</v>
      </c>
      <c r="I1090" s="956">
        <v>0.2</v>
      </c>
      <c r="J1090" s="1051">
        <v>1</v>
      </c>
      <c r="K1090" s="651"/>
      <c r="L1090" s="869">
        <f t="shared" si="84"/>
        <v>1.6</v>
      </c>
      <c r="M1090" s="440">
        <v>4</v>
      </c>
      <c r="N1090" s="579"/>
      <c r="O1090" s="861">
        <f t="shared" si="82"/>
        <v>4</v>
      </c>
      <c r="P1090" s="1049">
        <v>9</v>
      </c>
      <c r="Q1090" s="652"/>
      <c r="R1090" s="862">
        <f t="shared" si="83"/>
        <v>1.8</v>
      </c>
      <c r="S1090" s="536">
        <f t="shared" si="85"/>
        <v>14</v>
      </c>
      <c r="T1090" s="536"/>
      <c r="U1090" s="537">
        <f t="shared" si="86"/>
        <v>7.3999999999999995</v>
      </c>
    </row>
    <row r="1091" spans="1:21" ht="10.199999999999999" x14ac:dyDescent="0.2">
      <c r="A1091" s="981" t="s">
        <v>1698</v>
      </c>
      <c r="B1091" s="982">
        <v>1955</v>
      </c>
      <c r="C1091" s="982">
        <v>6</v>
      </c>
      <c r="D1091" s="983" t="s">
        <v>4088</v>
      </c>
      <c r="E1091" s="939"/>
      <c r="F1091" s="1009" t="s">
        <v>8967</v>
      </c>
      <c r="G1091" s="647">
        <v>1</v>
      </c>
      <c r="H1091" s="965">
        <v>0.6</v>
      </c>
      <c r="I1091" s="956">
        <v>1</v>
      </c>
      <c r="J1091" s="578"/>
      <c r="K1091" s="651"/>
      <c r="L1091" s="869">
        <f t="shared" si="84"/>
        <v>0</v>
      </c>
      <c r="M1091" s="440">
        <v>1</v>
      </c>
      <c r="N1091" s="579"/>
      <c r="O1091" s="861">
        <f t="shared" si="82"/>
        <v>0.6</v>
      </c>
      <c r="P1091" s="1049">
        <v>9</v>
      </c>
      <c r="Q1091" s="652"/>
      <c r="R1091" s="862">
        <f t="shared" si="83"/>
        <v>9</v>
      </c>
      <c r="S1091" s="536">
        <f t="shared" si="85"/>
        <v>10</v>
      </c>
      <c r="T1091" s="536"/>
      <c r="U1091" s="537">
        <f t="shared" si="86"/>
        <v>9.6</v>
      </c>
    </row>
    <row r="1092" spans="1:21" ht="10.199999999999999" x14ac:dyDescent="0.2">
      <c r="A1092" s="981" t="s">
        <v>1699</v>
      </c>
      <c r="B1092" s="982">
        <v>1955</v>
      </c>
      <c r="C1092" s="982">
        <v>6</v>
      </c>
      <c r="D1092" s="983" t="s">
        <v>3883</v>
      </c>
      <c r="E1092" s="939"/>
      <c r="F1092" s="1009" t="s">
        <v>8968</v>
      </c>
      <c r="G1092" s="647">
        <v>1</v>
      </c>
      <c r="H1092" s="965">
        <v>0.6</v>
      </c>
      <c r="I1092" s="956">
        <v>1</v>
      </c>
      <c r="J1092" s="578"/>
      <c r="K1092" s="651"/>
      <c r="L1092" s="869">
        <f t="shared" si="84"/>
        <v>0</v>
      </c>
      <c r="M1092" s="440">
        <v>1</v>
      </c>
      <c r="N1092" s="579"/>
      <c r="O1092" s="861">
        <f t="shared" si="82"/>
        <v>0.6</v>
      </c>
      <c r="P1092" s="1049">
        <v>7</v>
      </c>
      <c r="Q1092" s="652"/>
      <c r="R1092" s="862">
        <f t="shared" si="83"/>
        <v>7</v>
      </c>
      <c r="S1092" s="536">
        <f t="shared" si="85"/>
        <v>8</v>
      </c>
      <c r="T1092" s="536"/>
      <c r="U1092" s="537">
        <f t="shared" si="86"/>
        <v>7.6</v>
      </c>
    </row>
    <row r="1093" spans="1:21" ht="10.199999999999999" x14ac:dyDescent="0.2">
      <c r="A1093" s="981" t="s">
        <v>1700</v>
      </c>
      <c r="B1093" s="982">
        <v>1955</v>
      </c>
      <c r="C1093" s="982">
        <v>6</v>
      </c>
      <c r="D1093" s="983" t="s">
        <v>4045</v>
      </c>
      <c r="E1093" s="939"/>
      <c r="F1093" s="1009" t="s">
        <v>8969</v>
      </c>
      <c r="G1093" s="647">
        <v>1.5</v>
      </c>
      <c r="H1093" s="965">
        <v>0.8</v>
      </c>
      <c r="I1093" s="956">
        <v>1.5</v>
      </c>
      <c r="J1093" s="578"/>
      <c r="K1093" s="651"/>
      <c r="L1093" s="869">
        <f t="shared" si="84"/>
        <v>0</v>
      </c>
      <c r="M1093" s="440">
        <v>1</v>
      </c>
      <c r="N1093" s="579"/>
      <c r="O1093" s="861">
        <f t="shared" ref="O1093:O1156" si="87">H1093*M1093</f>
        <v>0.8</v>
      </c>
      <c r="P1093" s="1049">
        <v>8</v>
      </c>
      <c r="Q1093" s="652"/>
      <c r="R1093" s="862">
        <f t="shared" ref="R1093:R1156" si="88">I1093*P1093</f>
        <v>12</v>
      </c>
      <c r="S1093" s="536">
        <f t="shared" si="85"/>
        <v>9</v>
      </c>
      <c r="T1093" s="536"/>
      <c r="U1093" s="537">
        <f t="shared" si="86"/>
        <v>12.8</v>
      </c>
    </row>
    <row r="1094" spans="1:21" ht="10.199999999999999" x14ac:dyDescent="0.2">
      <c r="A1094" s="981" t="s">
        <v>1701</v>
      </c>
      <c r="B1094" s="982">
        <v>1955</v>
      </c>
      <c r="C1094" s="982">
        <v>6</v>
      </c>
      <c r="D1094" s="983" t="s">
        <v>4046</v>
      </c>
      <c r="E1094" s="939"/>
      <c r="F1094" s="1009" t="s">
        <v>8970</v>
      </c>
      <c r="G1094" s="647">
        <v>3.5</v>
      </c>
      <c r="H1094" s="965">
        <v>1.8</v>
      </c>
      <c r="I1094" s="956">
        <v>3.5</v>
      </c>
      <c r="J1094" s="578"/>
      <c r="K1094" s="651"/>
      <c r="L1094" s="869">
        <f t="shared" ref="L1094:L1157" si="89">G1094*J1094</f>
        <v>0</v>
      </c>
      <c r="M1094" s="440">
        <v>1</v>
      </c>
      <c r="N1094" s="579"/>
      <c r="O1094" s="861">
        <f t="shared" si="87"/>
        <v>1.8</v>
      </c>
      <c r="P1094" s="1049">
        <v>2</v>
      </c>
      <c r="Q1094" s="652"/>
      <c r="R1094" s="862">
        <f t="shared" si="88"/>
        <v>7</v>
      </c>
      <c r="S1094" s="536">
        <f t="shared" ref="S1094:S1157" si="90">J1094+M1094+P1094</f>
        <v>3</v>
      </c>
      <c r="T1094" s="536"/>
      <c r="U1094" s="537">
        <f t="shared" ref="U1094:U1157" si="91">L1094+O1094+R1094</f>
        <v>8.8000000000000007</v>
      </c>
    </row>
    <row r="1095" spans="1:21" ht="10.199999999999999" x14ac:dyDescent="0.2">
      <c r="A1095" s="986" t="s">
        <v>1702</v>
      </c>
      <c r="B1095" s="987">
        <v>1955</v>
      </c>
      <c r="C1095" s="987">
        <v>7</v>
      </c>
      <c r="D1095" s="988" t="s">
        <v>4017</v>
      </c>
      <c r="E1095" s="990"/>
      <c r="F1095" s="1008" t="s">
        <v>8971</v>
      </c>
      <c r="G1095" s="647">
        <v>4</v>
      </c>
      <c r="H1095" s="965">
        <v>2</v>
      </c>
      <c r="I1095" s="956">
        <v>3</v>
      </c>
      <c r="J1095" s="578"/>
      <c r="K1095" s="651"/>
      <c r="L1095" s="869">
        <f t="shared" si="89"/>
        <v>0</v>
      </c>
      <c r="M1095" s="864"/>
      <c r="N1095" s="579"/>
      <c r="O1095" s="861">
        <f t="shared" si="87"/>
        <v>0</v>
      </c>
      <c r="P1095" s="1049">
        <v>3</v>
      </c>
      <c r="Q1095" s="652"/>
      <c r="R1095" s="862">
        <f t="shared" si="88"/>
        <v>9</v>
      </c>
      <c r="S1095" s="536">
        <f t="shared" si="90"/>
        <v>3</v>
      </c>
      <c r="T1095" s="536"/>
      <c r="U1095" s="537">
        <f t="shared" si="91"/>
        <v>9</v>
      </c>
    </row>
    <row r="1096" spans="1:21" ht="10.199999999999999" x14ac:dyDescent="0.2">
      <c r="A1096" s="986" t="s">
        <v>1703</v>
      </c>
      <c r="B1096" s="987">
        <v>1955</v>
      </c>
      <c r="C1096" s="987">
        <v>7</v>
      </c>
      <c r="D1096" s="988" t="s">
        <v>4089</v>
      </c>
      <c r="E1096" s="990"/>
      <c r="F1096" s="1008" t="s">
        <v>8972</v>
      </c>
      <c r="G1096" s="647">
        <v>4</v>
      </c>
      <c r="H1096" s="965">
        <v>2.2000000000000002</v>
      </c>
      <c r="I1096" s="956">
        <v>3</v>
      </c>
      <c r="J1096" s="578"/>
      <c r="K1096" s="651"/>
      <c r="L1096" s="869">
        <f t="shared" si="89"/>
        <v>0</v>
      </c>
      <c r="M1096" s="440">
        <v>2</v>
      </c>
      <c r="N1096" s="579"/>
      <c r="O1096" s="861">
        <f t="shared" si="87"/>
        <v>4.4000000000000004</v>
      </c>
      <c r="P1096" s="1049">
        <v>3</v>
      </c>
      <c r="Q1096" s="652"/>
      <c r="R1096" s="862">
        <f t="shared" si="88"/>
        <v>9</v>
      </c>
      <c r="S1096" s="536">
        <f t="shared" si="90"/>
        <v>5</v>
      </c>
      <c r="T1096" s="536"/>
      <c r="U1096" s="537">
        <f t="shared" si="91"/>
        <v>13.4</v>
      </c>
    </row>
    <row r="1097" spans="1:21" ht="10.199999999999999" x14ac:dyDescent="0.2">
      <c r="A1097" s="986" t="s">
        <v>1704</v>
      </c>
      <c r="B1097" s="987">
        <v>1955</v>
      </c>
      <c r="C1097" s="987">
        <v>7</v>
      </c>
      <c r="D1097" s="988" t="s">
        <v>4058</v>
      </c>
      <c r="E1097" s="990"/>
      <c r="F1097" s="1008" t="s">
        <v>8973</v>
      </c>
      <c r="G1097" s="647">
        <v>5.5</v>
      </c>
      <c r="H1097" s="965">
        <v>3.5</v>
      </c>
      <c r="I1097" s="956">
        <v>5</v>
      </c>
      <c r="J1097" s="578"/>
      <c r="K1097" s="651"/>
      <c r="L1097" s="869">
        <f t="shared" si="89"/>
        <v>0</v>
      </c>
      <c r="M1097" s="440">
        <v>4</v>
      </c>
      <c r="N1097" s="579"/>
      <c r="O1097" s="861">
        <f t="shared" si="87"/>
        <v>14</v>
      </c>
      <c r="P1097" s="577"/>
      <c r="Q1097" s="652"/>
      <c r="R1097" s="862">
        <f t="shared" si="88"/>
        <v>0</v>
      </c>
      <c r="S1097" s="536">
        <f t="shared" si="90"/>
        <v>4</v>
      </c>
      <c r="T1097" s="536"/>
      <c r="U1097" s="537">
        <f t="shared" si="91"/>
        <v>14</v>
      </c>
    </row>
    <row r="1098" spans="1:21" ht="10.199999999999999" x14ac:dyDescent="0.2">
      <c r="A1098" s="986" t="s">
        <v>1705</v>
      </c>
      <c r="B1098" s="987">
        <v>1955</v>
      </c>
      <c r="C1098" s="987">
        <v>7</v>
      </c>
      <c r="D1098" s="988" t="s">
        <v>4045</v>
      </c>
      <c r="E1098" s="990"/>
      <c r="F1098" s="1008" t="s">
        <v>8974</v>
      </c>
      <c r="G1098" s="647">
        <v>2</v>
      </c>
      <c r="H1098" s="965">
        <v>1.2</v>
      </c>
      <c r="I1098" s="956">
        <v>1.4</v>
      </c>
      <c r="J1098" s="578"/>
      <c r="K1098" s="651"/>
      <c r="L1098" s="869">
        <f t="shared" si="89"/>
        <v>0</v>
      </c>
      <c r="M1098" s="440">
        <v>1</v>
      </c>
      <c r="N1098" s="579"/>
      <c r="O1098" s="861">
        <f t="shared" si="87"/>
        <v>1.2</v>
      </c>
      <c r="P1098" s="1049">
        <v>3</v>
      </c>
      <c r="Q1098" s="652"/>
      <c r="R1098" s="862">
        <f t="shared" si="88"/>
        <v>4.1999999999999993</v>
      </c>
      <c r="S1098" s="536">
        <f t="shared" si="90"/>
        <v>4</v>
      </c>
      <c r="T1098" s="536"/>
      <c r="U1098" s="537">
        <f t="shared" si="91"/>
        <v>5.3999999999999995</v>
      </c>
    </row>
    <row r="1099" spans="1:21" ht="10.199999999999999" x14ac:dyDescent="0.2">
      <c r="A1099" s="986" t="s">
        <v>1706</v>
      </c>
      <c r="B1099" s="987">
        <v>1955</v>
      </c>
      <c r="C1099" s="987">
        <v>7</v>
      </c>
      <c r="D1099" s="988" t="s">
        <v>4017</v>
      </c>
      <c r="E1099" s="990"/>
      <c r="F1099" s="1008" t="s">
        <v>8975</v>
      </c>
      <c r="G1099" s="647">
        <v>1.3</v>
      </c>
      <c r="H1099" s="965">
        <v>1</v>
      </c>
      <c r="I1099" s="956">
        <v>0.3</v>
      </c>
      <c r="J1099" s="1051">
        <v>2</v>
      </c>
      <c r="K1099" s="651"/>
      <c r="L1099" s="869">
        <f t="shared" si="89"/>
        <v>2.6</v>
      </c>
      <c r="M1099" s="440">
        <v>3</v>
      </c>
      <c r="N1099" s="579"/>
      <c r="O1099" s="861">
        <f t="shared" si="87"/>
        <v>3</v>
      </c>
      <c r="P1099" s="1049">
        <v>9</v>
      </c>
      <c r="Q1099" s="652"/>
      <c r="R1099" s="862">
        <f t="shared" si="88"/>
        <v>2.6999999999999997</v>
      </c>
      <c r="S1099" s="536">
        <f t="shared" si="90"/>
        <v>14</v>
      </c>
      <c r="T1099" s="536"/>
      <c r="U1099" s="537">
        <f t="shared" si="91"/>
        <v>8.2999999999999989</v>
      </c>
    </row>
    <row r="1100" spans="1:21" ht="10.199999999999999" x14ac:dyDescent="0.2">
      <c r="A1100" s="986" t="s">
        <v>1707</v>
      </c>
      <c r="B1100" s="987">
        <v>1955</v>
      </c>
      <c r="C1100" s="987">
        <v>7</v>
      </c>
      <c r="D1100" s="988" t="s">
        <v>4045</v>
      </c>
      <c r="E1100" s="990"/>
      <c r="F1100" s="1008" t="s">
        <v>8976</v>
      </c>
      <c r="G1100" s="647">
        <v>1</v>
      </c>
      <c r="H1100" s="965">
        <v>0.7</v>
      </c>
      <c r="I1100" s="956">
        <v>0.7</v>
      </c>
      <c r="J1100" s="578"/>
      <c r="K1100" s="651"/>
      <c r="L1100" s="869">
        <f t="shared" si="89"/>
        <v>0</v>
      </c>
      <c r="M1100" s="440">
        <v>2</v>
      </c>
      <c r="N1100" s="579"/>
      <c r="O1100" s="861">
        <f t="shared" si="87"/>
        <v>1.4</v>
      </c>
      <c r="P1100" s="1049">
        <v>2</v>
      </c>
      <c r="Q1100" s="652"/>
      <c r="R1100" s="862">
        <f t="shared" si="88"/>
        <v>1.4</v>
      </c>
      <c r="S1100" s="536">
        <f t="shared" si="90"/>
        <v>4</v>
      </c>
      <c r="T1100" s="536"/>
      <c r="U1100" s="537">
        <f t="shared" si="91"/>
        <v>2.8</v>
      </c>
    </row>
    <row r="1101" spans="1:21" ht="10.199999999999999" x14ac:dyDescent="0.2">
      <c r="A1101" s="986" t="s">
        <v>1708</v>
      </c>
      <c r="B1101" s="987">
        <v>1955</v>
      </c>
      <c r="C1101" s="987">
        <v>7</v>
      </c>
      <c r="D1101" s="988" t="s">
        <v>3894</v>
      </c>
      <c r="E1101" s="990"/>
      <c r="F1101" s="1008" t="s">
        <v>8977</v>
      </c>
      <c r="G1101" s="647">
        <v>1.2</v>
      </c>
      <c r="H1101" s="965">
        <v>0.5</v>
      </c>
      <c r="I1101" s="956">
        <v>1</v>
      </c>
      <c r="J1101" s="1051">
        <v>1</v>
      </c>
      <c r="K1101" s="651"/>
      <c r="L1101" s="869">
        <f t="shared" si="89"/>
        <v>1.2</v>
      </c>
      <c r="M1101" s="440">
        <v>2</v>
      </c>
      <c r="N1101" s="579"/>
      <c r="O1101" s="861">
        <f t="shared" si="87"/>
        <v>1</v>
      </c>
      <c r="P1101" s="1049">
        <v>9</v>
      </c>
      <c r="Q1101" s="652"/>
      <c r="R1101" s="862">
        <f t="shared" si="88"/>
        <v>9</v>
      </c>
      <c r="S1101" s="536">
        <f t="shared" si="90"/>
        <v>12</v>
      </c>
      <c r="T1101" s="536"/>
      <c r="U1101" s="537">
        <f t="shared" si="91"/>
        <v>11.2</v>
      </c>
    </row>
    <row r="1102" spans="1:21" ht="10.199999999999999" x14ac:dyDescent="0.2">
      <c r="A1102" s="986" t="s">
        <v>1709</v>
      </c>
      <c r="B1102" s="987">
        <v>1955</v>
      </c>
      <c r="C1102" s="987">
        <v>7</v>
      </c>
      <c r="D1102" s="988" t="s">
        <v>4045</v>
      </c>
      <c r="E1102" s="990"/>
      <c r="F1102" s="1008" t="s">
        <v>8978</v>
      </c>
      <c r="G1102" s="647">
        <v>1.2</v>
      </c>
      <c r="H1102" s="965">
        <v>0.8</v>
      </c>
      <c r="I1102" s="956">
        <v>1</v>
      </c>
      <c r="J1102" s="1051">
        <v>1</v>
      </c>
      <c r="K1102" s="651"/>
      <c r="L1102" s="869">
        <f t="shared" si="89"/>
        <v>1.2</v>
      </c>
      <c r="M1102" s="440">
        <v>3</v>
      </c>
      <c r="N1102" s="579"/>
      <c r="O1102" s="861">
        <f t="shared" si="87"/>
        <v>2.4000000000000004</v>
      </c>
      <c r="P1102" s="1049">
        <v>9</v>
      </c>
      <c r="Q1102" s="652"/>
      <c r="R1102" s="862">
        <f t="shared" si="88"/>
        <v>9</v>
      </c>
      <c r="S1102" s="536">
        <f t="shared" si="90"/>
        <v>13</v>
      </c>
      <c r="T1102" s="536"/>
      <c r="U1102" s="537">
        <f t="shared" si="91"/>
        <v>12.600000000000001</v>
      </c>
    </row>
    <row r="1103" spans="1:21" ht="10.199999999999999" x14ac:dyDescent="0.2">
      <c r="A1103" s="986" t="s">
        <v>1710</v>
      </c>
      <c r="B1103" s="987">
        <v>1955</v>
      </c>
      <c r="C1103" s="987">
        <v>7</v>
      </c>
      <c r="D1103" s="988" t="s">
        <v>4045</v>
      </c>
      <c r="E1103" s="990"/>
      <c r="F1103" s="1008" t="s">
        <v>8979</v>
      </c>
      <c r="G1103" s="647">
        <v>2.4</v>
      </c>
      <c r="H1103" s="965">
        <v>1.5</v>
      </c>
      <c r="I1103" s="956">
        <v>1.5</v>
      </c>
      <c r="J1103" s="578"/>
      <c r="K1103" s="651"/>
      <c r="L1103" s="869">
        <f t="shared" si="89"/>
        <v>0</v>
      </c>
      <c r="M1103" s="440">
        <v>3</v>
      </c>
      <c r="N1103" s="579"/>
      <c r="O1103" s="861">
        <f t="shared" si="87"/>
        <v>4.5</v>
      </c>
      <c r="P1103" s="1049">
        <v>4</v>
      </c>
      <c r="Q1103" s="652"/>
      <c r="R1103" s="862">
        <f t="shared" si="88"/>
        <v>6</v>
      </c>
      <c r="S1103" s="536">
        <f t="shared" si="90"/>
        <v>7</v>
      </c>
      <c r="T1103" s="536"/>
      <c r="U1103" s="537">
        <f t="shared" si="91"/>
        <v>10.5</v>
      </c>
    </row>
    <row r="1104" spans="1:21" ht="10.199999999999999" x14ac:dyDescent="0.2">
      <c r="A1104" s="986" t="s">
        <v>1711</v>
      </c>
      <c r="B1104" s="987">
        <v>1955</v>
      </c>
      <c r="C1104" s="987">
        <v>7</v>
      </c>
      <c r="D1104" s="988" t="s">
        <v>4045</v>
      </c>
      <c r="E1104" s="990"/>
      <c r="F1104" s="1008" t="s">
        <v>8980</v>
      </c>
      <c r="G1104" s="647">
        <v>1.8</v>
      </c>
      <c r="H1104" s="965">
        <v>1</v>
      </c>
      <c r="I1104" s="956">
        <v>1.5</v>
      </c>
      <c r="J1104" s="578"/>
      <c r="K1104" s="651"/>
      <c r="L1104" s="869">
        <f t="shared" si="89"/>
        <v>0</v>
      </c>
      <c r="M1104" s="440">
        <v>1</v>
      </c>
      <c r="N1104" s="579"/>
      <c r="O1104" s="861">
        <f t="shared" si="87"/>
        <v>1</v>
      </c>
      <c r="P1104" s="1049">
        <v>9</v>
      </c>
      <c r="Q1104" s="652"/>
      <c r="R1104" s="862">
        <f t="shared" si="88"/>
        <v>13.5</v>
      </c>
      <c r="S1104" s="536">
        <f t="shared" si="90"/>
        <v>10</v>
      </c>
      <c r="T1104" s="536"/>
      <c r="U1104" s="537">
        <f t="shared" si="91"/>
        <v>14.5</v>
      </c>
    </row>
    <row r="1105" spans="1:21" ht="10.199999999999999" x14ac:dyDescent="0.2">
      <c r="A1105" s="986" t="s">
        <v>1712</v>
      </c>
      <c r="B1105" s="987">
        <v>1955</v>
      </c>
      <c r="C1105" s="987">
        <v>7</v>
      </c>
      <c r="D1105" s="988" t="s">
        <v>4089</v>
      </c>
      <c r="E1105" s="990"/>
      <c r="F1105" s="1008" t="s">
        <v>8981</v>
      </c>
      <c r="G1105" s="647">
        <v>9</v>
      </c>
      <c r="H1105" s="965">
        <v>4.5</v>
      </c>
      <c r="I1105" s="956">
        <v>5.5</v>
      </c>
      <c r="J1105" s="1051">
        <v>1</v>
      </c>
      <c r="K1105" s="651"/>
      <c r="L1105" s="869">
        <f t="shared" si="89"/>
        <v>9</v>
      </c>
      <c r="M1105" s="440">
        <v>1</v>
      </c>
      <c r="N1105" s="579"/>
      <c r="O1105" s="861">
        <f t="shared" si="87"/>
        <v>4.5</v>
      </c>
      <c r="P1105" s="577"/>
      <c r="Q1105" s="652"/>
      <c r="R1105" s="862">
        <f t="shared" si="88"/>
        <v>0</v>
      </c>
      <c r="S1105" s="536">
        <f t="shared" si="90"/>
        <v>2</v>
      </c>
      <c r="T1105" s="536"/>
      <c r="U1105" s="537">
        <f t="shared" si="91"/>
        <v>13.5</v>
      </c>
    </row>
    <row r="1106" spans="1:21" ht="10.199999999999999" x14ac:dyDescent="0.2">
      <c r="A1106" s="986" t="s">
        <v>1713</v>
      </c>
      <c r="B1106" s="987">
        <v>1955</v>
      </c>
      <c r="C1106" s="987">
        <v>7</v>
      </c>
      <c r="D1106" s="988" t="s">
        <v>4063</v>
      </c>
      <c r="E1106" s="990"/>
      <c r="F1106" s="1008" t="s">
        <v>8982</v>
      </c>
      <c r="G1106" s="647">
        <v>20</v>
      </c>
      <c r="H1106" s="965">
        <v>12</v>
      </c>
      <c r="I1106" s="956">
        <v>18</v>
      </c>
      <c r="J1106" s="578"/>
      <c r="K1106" s="651"/>
      <c r="L1106" s="869">
        <f t="shared" si="89"/>
        <v>0</v>
      </c>
      <c r="M1106" s="864"/>
      <c r="N1106" s="579"/>
      <c r="O1106" s="861">
        <f t="shared" si="87"/>
        <v>0</v>
      </c>
      <c r="P1106" s="577"/>
      <c r="Q1106" s="652"/>
      <c r="R1106" s="862">
        <f t="shared" si="88"/>
        <v>0</v>
      </c>
      <c r="S1106" s="536">
        <f t="shared" si="90"/>
        <v>0</v>
      </c>
      <c r="T1106" s="536"/>
      <c r="U1106" s="537">
        <f t="shared" si="91"/>
        <v>0</v>
      </c>
    </row>
    <row r="1107" spans="1:21" ht="10.199999999999999" x14ac:dyDescent="0.2">
      <c r="A1107" s="986" t="s">
        <v>1714</v>
      </c>
      <c r="B1107" s="987">
        <v>1955</v>
      </c>
      <c r="C1107" s="987">
        <v>7</v>
      </c>
      <c r="D1107" s="988" t="s">
        <v>4064</v>
      </c>
      <c r="E1107" s="990"/>
      <c r="F1107" s="1008" t="s">
        <v>8983</v>
      </c>
      <c r="G1107" s="647">
        <v>20</v>
      </c>
      <c r="H1107" s="965">
        <v>12</v>
      </c>
      <c r="I1107" s="956">
        <v>18</v>
      </c>
      <c r="J1107" s="578"/>
      <c r="K1107" s="651"/>
      <c r="L1107" s="869">
        <f t="shared" si="89"/>
        <v>0</v>
      </c>
      <c r="M1107" s="864"/>
      <c r="N1107" s="579"/>
      <c r="O1107" s="861">
        <f t="shared" si="87"/>
        <v>0</v>
      </c>
      <c r="P1107" s="577"/>
      <c r="Q1107" s="652"/>
      <c r="R1107" s="862">
        <f t="shared" si="88"/>
        <v>0</v>
      </c>
      <c r="S1107" s="536">
        <f t="shared" si="90"/>
        <v>0</v>
      </c>
      <c r="T1107" s="536"/>
      <c r="U1107" s="537">
        <f t="shared" si="91"/>
        <v>0</v>
      </c>
    </row>
    <row r="1108" spans="1:21" ht="10.199999999999999" x14ac:dyDescent="0.2">
      <c r="A1108" s="986" t="s">
        <v>1715</v>
      </c>
      <c r="B1108" s="987">
        <v>1955</v>
      </c>
      <c r="C1108" s="987">
        <v>7</v>
      </c>
      <c r="D1108" s="988" t="s">
        <v>4105</v>
      </c>
      <c r="E1108" s="990"/>
      <c r="F1108" s="1008" t="s">
        <v>8984</v>
      </c>
      <c r="G1108" s="647">
        <v>20</v>
      </c>
      <c r="H1108" s="965">
        <v>12</v>
      </c>
      <c r="I1108" s="956">
        <v>18</v>
      </c>
      <c r="J1108" s="578"/>
      <c r="K1108" s="651"/>
      <c r="L1108" s="869">
        <f t="shared" si="89"/>
        <v>0</v>
      </c>
      <c r="M1108" s="864"/>
      <c r="N1108" s="579"/>
      <c r="O1108" s="861">
        <f t="shared" si="87"/>
        <v>0</v>
      </c>
      <c r="P1108" s="577"/>
      <c r="Q1108" s="652"/>
      <c r="R1108" s="862">
        <f t="shared" si="88"/>
        <v>0</v>
      </c>
      <c r="S1108" s="536">
        <f t="shared" si="90"/>
        <v>0</v>
      </c>
      <c r="T1108" s="536"/>
      <c r="U1108" s="537">
        <f t="shared" si="91"/>
        <v>0</v>
      </c>
    </row>
    <row r="1109" spans="1:21" ht="10.199999999999999" x14ac:dyDescent="0.2">
      <c r="A1109" s="986" t="s">
        <v>1716</v>
      </c>
      <c r="B1109" s="987">
        <v>1955</v>
      </c>
      <c r="C1109" s="987">
        <v>7</v>
      </c>
      <c r="D1109" s="988" t="s">
        <v>4101</v>
      </c>
      <c r="E1109" s="990"/>
      <c r="F1109" s="1008" t="s">
        <v>8985</v>
      </c>
      <c r="G1109" s="647">
        <v>20</v>
      </c>
      <c r="H1109" s="965">
        <v>12</v>
      </c>
      <c r="I1109" s="956">
        <v>18</v>
      </c>
      <c r="J1109" s="578"/>
      <c r="K1109" s="651"/>
      <c r="L1109" s="869">
        <f t="shared" si="89"/>
        <v>0</v>
      </c>
      <c r="M1109" s="864"/>
      <c r="N1109" s="579"/>
      <c r="O1109" s="861">
        <f t="shared" si="87"/>
        <v>0</v>
      </c>
      <c r="P1109" s="577"/>
      <c r="Q1109" s="652"/>
      <c r="R1109" s="862">
        <f t="shared" si="88"/>
        <v>0</v>
      </c>
      <c r="S1109" s="536">
        <f t="shared" si="90"/>
        <v>0</v>
      </c>
      <c r="T1109" s="536"/>
      <c r="U1109" s="537">
        <f t="shared" si="91"/>
        <v>0</v>
      </c>
    </row>
    <row r="1110" spans="1:21" ht="10.199999999999999" x14ac:dyDescent="0.2">
      <c r="A1110" s="986" t="s">
        <v>1717</v>
      </c>
      <c r="B1110" s="987">
        <v>1955</v>
      </c>
      <c r="C1110" s="987">
        <v>7</v>
      </c>
      <c r="D1110" s="988" t="s">
        <v>4106</v>
      </c>
      <c r="E1110" s="990"/>
      <c r="F1110" s="1008" t="s">
        <v>8986</v>
      </c>
      <c r="G1110" s="647">
        <v>20</v>
      </c>
      <c r="H1110" s="965">
        <v>12</v>
      </c>
      <c r="I1110" s="956">
        <v>18</v>
      </c>
      <c r="J1110" s="578"/>
      <c r="K1110" s="651"/>
      <c r="L1110" s="869">
        <f t="shared" si="89"/>
        <v>0</v>
      </c>
      <c r="M1110" s="864"/>
      <c r="N1110" s="579"/>
      <c r="O1110" s="861">
        <f t="shared" si="87"/>
        <v>0</v>
      </c>
      <c r="P1110" s="577"/>
      <c r="Q1110" s="652"/>
      <c r="R1110" s="862">
        <f t="shared" si="88"/>
        <v>0</v>
      </c>
      <c r="S1110" s="536">
        <f t="shared" si="90"/>
        <v>0</v>
      </c>
      <c r="T1110" s="536"/>
      <c r="U1110" s="537">
        <f t="shared" si="91"/>
        <v>0</v>
      </c>
    </row>
    <row r="1111" spans="1:21" ht="10.199999999999999" x14ac:dyDescent="0.2">
      <c r="A1111" s="986" t="s">
        <v>1718</v>
      </c>
      <c r="B1111" s="987">
        <v>1955</v>
      </c>
      <c r="C1111" s="987">
        <v>7</v>
      </c>
      <c r="D1111" s="988" t="s">
        <v>4107</v>
      </c>
      <c r="E1111" s="990"/>
      <c r="F1111" s="1008" t="s">
        <v>8987</v>
      </c>
      <c r="G1111" s="647">
        <v>20</v>
      </c>
      <c r="H1111" s="965">
        <v>12</v>
      </c>
      <c r="I1111" s="956">
        <v>18</v>
      </c>
      <c r="J1111" s="578"/>
      <c r="K1111" s="651"/>
      <c r="L1111" s="869">
        <f t="shared" si="89"/>
        <v>0</v>
      </c>
      <c r="M1111" s="864"/>
      <c r="N1111" s="579"/>
      <c r="O1111" s="861">
        <f t="shared" si="87"/>
        <v>0</v>
      </c>
      <c r="P1111" s="577"/>
      <c r="Q1111" s="652"/>
      <c r="R1111" s="862">
        <f t="shared" si="88"/>
        <v>0</v>
      </c>
      <c r="S1111" s="536">
        <f t="shared" si="90"/>
        <v>0</v>
      </c>
      <c r="T1111" s="536"/>
      <c r="U1111" s="537">
        <f t="shared" si="91"/>
        <v>0</v>
      </c>
    </row>
    <row r="1112" spans="1:21" ht="10.199999999999999" x14ac:dyDescent="0.2">
      <c r="A1112" s="986" t="s">
        <v>1719</v>
      </c>
      <c r="B1112" s="987">
        <v>1955</v>
      </c>
      <c r="C1112" s="987">
        <v>7</v>
      </c>
      <c r="D1112" s="988" t="s">
        <v>4089</v>
      </c>
      <c r="E1112" s="990"/>
      <c r="F1112" s="1008" t="s">
        <v>8988</v>
      </c>
      <c r="G1112" s="647">
        <v>7.5</v>
      </c>
      <c r="H1112" s="965">
        <v>4</v>
      </c>
      <c r="I1112" s="956">
        <v>5</v>
      </c>
      <c r="J1112" s="1051">
        <v>1</v>
      </c>
      <c r="K1112" s="651"/>
      <c r="L1112" s="869">
        <f t="shared" si="89"/>
        <v>7.5</v>
      </c>
      <c r="M1112" s="440">
        <v>1</v>
      </c>
      <c r="N1112" s="579"/>
      <c r="O1112" s="861">
        <f t="shared" si="87"/>
        <v>4</v>
      </c>
      <c r="P1112" s="577"/>
      <c r="Q1112" s="652"/>
      <c r="R1112" s="862">
        <f t="shared" si="88"/>
        <v>0</v>
      </c>
      <c r="S1112" s="536">
        <f t="shared" si="90"/>
        <v>2</v>
      </c>
      <c r="T1112" s="536"/>
      <c r="U1112" s="537">
        <f t="shared" si="91"/>
        <v>11.5</v>
      </c>
    </row>
    <row r="1113" spans="1:21" ht="10.199999999999999" x14ac:dyDescent="0.2">
      <c r="A1113" s="986" t="s">
        <v>1720</v>
      </c>
      <c r="B1113" s="987">
        <v>1955</v>
      </c>
      <c r="C1113" s="987">
        <v>7</v>
      </c>
      <c r="D1113" s="988" t="s">
        <v>4045</v>
      </c>
      <c r="E1113" s="990"/>
      <c r="F1113" s="1008" t="s">
        <v>8989</v>
      </c>
      <c r="G1113" s="647">
        <v>3</v>
      </c>
      <c r="H1113" s="965">
        <v>1.5</v>
      </c>
      <c r="I1113" s="956">
        <v>1.6</v>
      </c>
      <c r="J1113" s="578"/>
      <c r="K1113" s="651"/>
      <c r="L1113" s="869">
        <f t="shared" si="89"/>
        <v>0</v>
      </c>
      <c r="M1113" s="440">
        <v>2</v>
      </c>
      <c r="N1113" s="579"/>
      <c r="O1113" s="861">
        <f t="shared" si="87"/>
        <v>3</v>
      </c>
      <c r="P1113" s="1049">
        <v>2</v>
      </c>
      <c r="Q1113" s="652"/>
      <c r="R1113" s="862">
        <f t="shared" si="88"/>
        <v>3.2</v>
      </c>
      <c r="S1113" s="536">
        <f t="shared" si="90"/>
        <v>4</v>
      </c>
      <c r="T1113" s="536"/>
      <c r="U1113" s="537">
        <f t="shared" si="91"/>
        <v>6.2</v>
      </c>
    </row>
    <row r="1114" spans="1:21" ht="10.199999999999999" x14ac:dyDescent="0.2">
      <c r="A1114" s="986" t="s">
        <v>6253</v>
      </c>
      <c r="B1114" s="987">
        <v>1955</v>
      </c>
      <c r="C1114" s="987">
        <v>7</v>
      </c>
      <c r="D1114" s="988" t="s">
        <v>4089</v>
      </c>
      <c r="E1114" s="990"/>
      <c r="F1114" s="1008" t="s">
        <v>8990</v>
      </c>
      <c r="G1114" s="647">
        <v>6</v>
      </c>
      <c r="H1114" s="965">
        <v>3.5</v>
      </c>
      <c r="I1114" s="956">
        <v>5</v>
      </c>
      <c r="J1114" s="1051">
        <v>1</v>
      </c>
      <c r="K1114" s="651"/>
      <c r="L1114" s="869">
        <f t="shared" si="89"/>
        <v>6</v>
      </c>
      <c r="M1114" s="440">
        <v>2</v>
      </c>
      <c r="N1114" s="1052"/>
      <c r="O1114" s="861">
        <f t="shared" si="87"/>
        <v>7</v>
      </c>
      <c r="P1114" s="1049">
        <v>2</v>
      </c>
      <c r="Q1114" s="652"/>
      <c r="R1114" s="862">
        <f t="shared" si="88"/>
        <v>10</v>
      </c>
      <c r="S1114" s="536">
        <f t="shared" si="90"/>
        <v>5</v>
      </c>
      <c r="T1114" s="536"/>
      <c r="U1114" s="537">
        <f t="shared" si="91"/>
        <v>23</v>
      </c>
    </row>
    <row r="1115" spans="1:21" ht="10.199999999999999" x14ac:dyDescent="0.2">
      <c r="A1115" s="986" t="s">
        <v>1721</v>
      </c>
      <c r="B1115" s="987">
        <v>1955</v>
      </c>
      <c r="C1115" s="987">
        <v>7</v>
      </c>
      <c r="D1115" s="988" t="s">
        <v>4025</v>
      </c>
      <c r="E1115" s="990"/>
      <c r="F1115" s="1008" t="s">
        <v>8991</v>
      </c>
      <c r="G1115" s="647">
        <v>0.5</v>
      </c>
      <c r="H1115" s="965">
        <v>0.4</v>
      </c>
      <c r="I1115" s="956">
        <v>0.2</v>
      </c>
      <c r="J1115" s="1051">
        <v>1</v>
      </c>
      <c r="K1115" s="651"/>
      <c r="L1115" s="869">
        <f t="shared" si="89"/>
        <v>0.5</v>
      </c>
      <c r="M1115" s="440">
        <v>2</v>
      </c>
      <c r="N1115" s="579"/>
      <c r="O1115" s="861">
        <f t="shared" si="87"/>
        <v>0.8</v>
      </c>
      <c r="P1115" s="1049">
        <v>9</v>
      </c>
      <c r="Q1115" s="652"/>
      <c r="R1115" s="862">
        <f t="shared" si="88"/>
        <v>1.8</v>
      </c>
      <c r="S1115" s="536">
        <f t="shared" si="90"/>
        <v>12</v>
      </c>
      <c r="T1115" s="536"/>
      <c r="U1115" s="537">
        <f t="shared" si="91"/>
        <v>3.1</v>
      </c>
    </row>
    <row r="1116" spans="1:21" ht="10.199999999999999" x14ac:dyDescent="0.2">
      <c r="A1116" s="986" t="s">
        <v>1722</v>
      </c>
      <c r="B1116" s="987">
        <v>1955</v>
      </c>
      <c r="C1116" s="987">
        <v>7</v>
      </c>
      <c r="D1116" s="988" t="s">
        <v>4047</v>
      </c>
      <c r="E1116" s="990"/>
      <c r="F1116" s="1008" t="s">
        <v>8992</v>
      </c>
      <c r="G1116" s="647">
        <v>0.8</v>
      </c>
      <c r="H1116" s="965">
        <v>0.5</v>
      </c>
      <c r="I1116" s="956">
        <v>0.2</v>
      </c>
      <c r="J1116" s="1051">
        <v>4</v>
      </c>
      <c r="K1116" s="651"/>
      <c r="L1116" s="869">
        <f t="shared" si="89"/>
        <v>3.2</v>
      </c>
      <c r="M1116" s="440">
        <v>2</v>
      </c>
      <c r="N1116" s="579"/>
      <c r="O1116" s="861">
        <f t="shared" si="87"/>
        <v>1</v>
      </c>
      <c r="P1116" s="1049">
        <v>9</v>
      </c>
      <c r="Q1116" s="652"/>
      <c r="R1116" s="862">
        <f t="shared" si="88"/>
        <v>1.8</v>
      </c>
      <c r="S1116" s="536">
        <f t="shared" si="90"/>
        <v>15</v>
      </c>
      <c r="T1116" s="536"/>
      <c r="U1116" s="537">
        <f t="shared" si="91"/>
        <v>6</v>
      </c>
    </row>
    <row r="1117" spans="1:21" ht="10.199999999999999" x14ac:dyDescent="0.2">
      <c r="A1117" s="986" t="s">
        <v>1723</v>
      </c>
      <c r="B1117" s="987">
        <v>1955</v>
      </c>
      <c r="C1117" s="987">
        <v>7</v>
      </c>
      <c r="D1117" s="988" t="s">
        <v>3883</v>
      </c>
      <c r="E1117" s="990"/>
      <c r="F1117" s="1008" t="s">
        <v>8993</v>
      </c>
      <c r="G1117" s="647">
        <v>0.7</v>
      </c>
      <c r="H1117" s="965">
        <v>0.5</v>
      </c>
      <c r="I1117" s="956">
        <v>0.2</v>
      </c>
      <c r="J1117" s="1051">
        <v>2</v>
      </c>
      <c r="K1117" s="651"/>
      <c r="L1117" s="869">
        <f t="shared" si="89"/>
        <v>1.4</v>
      </c>
      <c r="M1117" s="440">
        <v>2</v>
      </c>
      <c r="N1117" s="579"/>
      <c r="O1117" s="861">
        <f t="shared" si="87"/>
        <v>1</v>
      </c>
      <c r="P1117" s="1049">
        <v>9</v>
      </c>
      <c r="Q1117" s="652"/>
      <c r="R1117" s="862">
        <f t="shared" si="88"/>
        <v>1.8</v>
      </c>
      <c r="S1117" s="536">
        <f t="shared" si="90"/>
        <v>13</v>
      </c>
      <c r="T1117" s="536"/>
      <c r="U1117" s="537">
        <f t="shared" si="91"/>
        <v>4.2</v>
      </c>
    </row>
    <row r="1118" spans="1:21" ht="10.199999999999999" x14ac:dyDescent="0.2">
      <c r="A1118" s="986" t="s">
        <v>1724</v>
      </c>
      <c r="B1118" s="987">
        <v>1955</v>
      </c>
      <c r="C1118" s="987">
        <v>7</v>
      </c>
      <c r="D1118" s="988" t="s">
        <v>4045</v>
      </c>
      <c r="E1118" s="990"/>
      <c r="F1118" s="1008" t="s">
        <v>8994</v>
      </c>
      <c r="G1118" s="647">
        <v>0.7</v>
      </c>
      <c r="H1118" s="965">
        <v>0.5</v>
      </c>
      <c r="I1118" s="956">
        <v>0.2</v>
      </c>
      <c r="J1118" s="1051">
        <v>3</v>
      </c>
      <c r="K1118" s="651"/>
      <c r="L1118" s="869">
        <f t="shared" si="89"/>
        <v>2.0999999999999996</v>
      </c>
      <c r="M1118" s="440">
        <v>3</v>
      </c>
      <c r="N1118" s="579"/>
      <c r="O1118" s="861">
        <f t="shared" si="87"/>
        <v>1.5</v>
      </c>
      <c r="P1118" s="918">
        <v>9</v>
      </c>
      <c r="Q1118" s="652"/>
      <c r="R1118" s="862">
        <f t="shared" si="88"/>
        <v>1.8</v>
      </c>
      <c r="S1118" s="536">
        <f t="shared" si="90"/>
        <v>15</v>
      </c>
      <c r="T1118" s="536"/>
      <c r="U1118" s="537">
        <f t="shared" si="91"/>
        <v>5.3999999999999995</v>
      </c>
    </row>
    <row r="1119" spans="1:21" ht="10.199999999999999" x14ac:dyDescent="0.2">
      <c r="A1119" s="986" t="s">
        <v>1725</v>
      </c>
      <c r="B1119" s="987">
        <v>1955</v>
      </c>
      <c r="C1119" s="987">
        <v>7</v>
      </c>
      <c r="D1119" s="988" t="s">
        <v>4046</v>
      </c>
      <c r="E1119" s="990"/>
      <c r="F1119" s="1008" t="s">
        <v>8995</v>
      </c>
      <c r="G1119" s="647">
        <v>1</v>
      </c>
      <c r="H1119" s="965">
        <v>0.8</v>
      </c>
      <c r="I1119" s="956">
        <v>0.2</v>
      </c>
      <c r="J1119" s="1051">
        <v>1</v>
      </c>
      <c r="K1119" s="651"/>
      <c r="L1119" s="869">
        <f t="shared" si="89"/>
        <v>1</v>
      </c>
      <c r="M1119" s="440">
        <v>4</v>
      </c>
      <c r="N1119" s="579"/>
      <c r="O1119" s="861">
        <f t="shared" si="87"/>
        <v>3.2</v>
      </c>
      <c r="P1119" s="1049">
        <v>9</v>
      </c>
      <c r="Q1119" s="652"/>
      <c r="R1119" s="862">
        <f t="shared" si="88"/>
        <v>1.8</v>
      </c>
      <c r="S1119" s="536">
        <f t="shared" si="90"/>
        <v>14</v>
      </c>
      <c r="T1119" s="536"/>
      <c r="U1119" s="537">
        <f t="shared" si="91"/>
        <v>6</v>
      </c>
    </row>
    <row r="1120" spans="1:21" ht="10.199999999999999" x14ac:dyDescent="0.2">
      <c r="A1120" s="986" t="s">
        <v>1726</v>
      </c>
      <c r="B1120" s="987">
        <v>1955</v>
      </c>
      <c r="C1120" s="987">
        <v>7</v>
      </c>
      <c r="D1120" s="988" t="s">
        <v>3884</v>
      </c>
      <c r="E1120" s="990"/>
      <c r="F1120" s="1008" t="s">
        <v>8996</v>
      </c>
      <c r="G1120" s="647">
        <v>3.3</v>
      </c>
      <c r="H1120" s="965">
        <v>2.2999999999999998</v>
      </c>
      <c r="I1120" s="956">
        <v>0.5</v>
      </c>
      <c r="J1120" s="1051">
        <v>1</v>
      </c>
      <c r="K1120" s="651"/>
      <c r="L1120" s="869">
        <f t="shared" si="89"/>
        <v>3.3</v>
      </c>
      <c r="M1120" s="440">
        <v>3</v>
      </c>
      <c r="N1120" s="579"/>
      <c r="O1120" s="861">
        <f t="shared" si="87"/>
        <v>6.8999999999999995</v>
      </c>
      <c r="P1120" s="1049">
        <v>9</v>
      </c>
      <c r="Q1120" s="652"/>
      <c r="R1120" s="862">
        <f t="shared" si="88"/>
        <v>4.5</v>
      </c>
      <c r="S1120" s="536">
        <f t="shared" si="90"/>
        <v>13</v>
      </c>
      <c r="T1120" s="536"/>
      <c r="U1120" s="537">
        <f t="shared" si="91"/>
        <v>14.7</v>
      </c>
    </row>
    <row r="1121" spans="1:21" ht="10.199999999999999" x14ac:dyDescent="0.2">
      <c r="A1121" s="986" t="s">
        <v>1727</v>
      </c>
      <c r="B1121" s="987">
        <v>1955</v>
      </c>
      <c r="C1121" s="987">
        <v>7</v>
      </c>
      <c r="D1121" s="988" t="s">
        <v>4017</v>
      </c>
      <c r="E1121" s="990"/>
      <c r="F1121" s="1008" t="s">
        <v>8997</v>
      </c>
      <c r="G1121" s="647">
        <v>1.5</v>
      </c>
      <c r="H1121" s="965">
        <v>1</v>
      </c>
      <c r="I1121" s="956">
        <v>0.3</v>
      </c>
      <c r="J1121" s="1051">
        <v>2</v>
      </c>
      <c r="K1121" s="651"/>
      <c r="L1121" s="869">
        <f t="shared" si="89"/>
        <v>3</v>
      </c>
      <c r="M1121" s="440">
        <v>4</v>
      </c>
      <c r="N1121" s="579"/>
      <c r="O1121" s="861">
        <f t="shared" si="87"/>
        <v>4</v>
      </c>
      <c r="P1121" s="1049">
        <v>9</v>
      </c>
      <c r="Q1121" s="652"/>
      <c r="R1121" s="862">
        <f t="shared" si="88"/>
        <v>2.6999999999999997</v>
      </c>
      <c r="S1121" s="536">
        <f t="shared" si="90"/>
        <v>15</v>
      </c>
      <c r="T1121" s="536"/>
      <c r="U1121" s="537">
        <f t="shared" si="91"/>
        <v>9.6999999999999993</v>
      </c>
    </row>
    <row r="1122" spans="1:21" ht="10.199999999999999" x14ac:dyDescent="0.2">
      <c r="A1122" s="986" t="s">
        <v>1728</v>
      </c>
      <c r="B1122" s="987">
        <v>1955</v>
      </c>
      <c r="C1122" s="987">
        <v>7</v>
      </c>
      <c r="D1122" s="988" t="s">
        <v>4045</v>
      </c>
      <c r="E1122" s="990"/>
      <c r="F1122" s="1008" t="s">
        <v>8998</v>
      </c>
      <c r="G1122" s="647">
        <v>0.8</v>
      </c>
      <c r="H1122" s="965">
        <v>0.6</v>
      </c>
      <c r="I1122" s="956">
        <v>0.4</v>
      </c>
      <c r="J1122" s="578"/>
      <c r="K1122" s="651"/>
      <c r="L1122" s="869">
        <f t="shared" si="89"/>
        <v>0</v>
      </c>
      <c r="M1122" s="440">
        <v>2</v>
      </c>
      <c r="N1122" s="579"/>
      <c r="O1122" s="861">
        <f t="shared" si="87"/>
        <v>1.2</v>
      </c>
      <c r="P1122" s="1049">
        <v>7</v>
      </c>
      <c r="Q1122" s="652"/>
      <c r="R1122" s="862">
        <f t="shared" si="88"/>
        <v>2.8000000000000003</v>
      </c>
      <c r="S1122" s="536">
        <f t="shared" si="90"/>
        <v>9</v>
      </c>
      <c r="T1122" s="536"/>
      <c r="U1122" s="537">
        <f t="shared" si="91"/>
        <v>4</v>
      </c>
    </row>
    <row r="1123" spans="1:21" ht="10.199999999999999" x14ac:dyDescent="0.2">
      <c r="A1123" s="986" t="s">
        <v>1729</v>
      </c>
      <c r="B1123" s="987">
        <v>1955</v>
      </c>
      <c r="C1123" s="987">
        <v>7</v>
      </c>
      <c r="D1123" s="988" t="s">
        <v>3858</v>
      </c>
      <c r="E1123" s="990"/>
      <c r="F1123" s="1008" t="s">
        <v>8999</v>
      </c>
      <c r="G1123" s="647">
        <v>0.2</v>
      </c>
      <c r="H1123" s="965">
        <v>0.2</v>
      </c>
      <c r="I1123" s="956">
        <v>0.15</v>
      </c>
      <c r="J1123" s="1051">
        <v>1</v>
      </c>
      <c r="K1123" s="651"/>
      <c r="L1123" s="869">
        <f t="shared" si="89"/>
        <v>0.2</v>
      </c>
      <c r="M1123" s="864"/>
      <c r="N1123" s="579"/>
      <c r="O1123" s="861">
        <f t="shared" si="87"/>
        <v>0</v>
      </c>
      <c r="P1123" s="1049">
        <v>7</v>
      </c>
      <c r="Q1123" s="652"/>
      <c r="R1123" s="862">
        <f t="shared" si="88"/>
        <v>1.05</v>
      </c>
      <c r="S1123" s="536">
        <f t="shared" si="90"/>
        <v>8</v>
      </c>
      <c r="T1123" s="536"/>
      <c r="U1123" s="537">
        <f t="shared" si="91"/>
        <v>1.25</v>
      </c>
    </row>
    <row r="1124" spans="1:21" ht="10.199999999999999" x14ac:dyDescent="0.2">
      <c r="A1124" s="986">
        <v>1045</v>
      </c>
      <c r="B1124" s="987">
        <v>1955</v>
      </c>
      <c r="C1124" s="987">
        <v>7</v>
      </c>
      <c r="D1124" s="988" t="s">
        <v>3951</v>
      </c>
      <c r="E1124" s="990"/>
      <c r="F1124" s="1008" t="s">
        <v>9000</v>
      </c>
      <c r="G1124" s="647">
        <v>0.2</v>
      </c>
      <c r="H1124" s="965">
        <v>0.2</v>
      </c>
      <c r="I1124" s="956">
        <v>0.15</v>
      </c>
      <c r="J1124" s="1051">
        <v>3</v>
      </c>
      <c r="K1124" s="651"/>
      <c r="L1124" s="869">
        <f t="shared" si="89"/>
        <v>0.60000000000000009</v>
      </c>
      <c r="M1124" s="864"/>
      <c r="N1124" s="579"/>
      <c r="O1124" s="861">
        <f t="shared" si="87"/>
        <v>0</v>
      </c>
      <c r="P1124" s="577"/>
      <c r="Q1124" s="652"/>
      <c r="R1124" s="862">
        <f t="shared" si="88"/>
        <v>0</v>
      </c>
      <c r="S1124" s="536">
        <f t="shared" si="90"/>
        <v>3</v>
      </c>
      <c r="T1124" s="536"/>
      <c r="U1124" s="537">
        <f t="shared" si="91"/>
        <v>0.60000000000000009</v>
      </c>
    </row>
    <row r="1125" spans="1:21" ht="10.199999999999999" x14ac:dyDescent="0.2">
      <c r="A1125" s="986" t="s">
        <v>1730</v>
      </c>
      <c r="B1125" s="987">
        <v>1955</v>
      </c>
      <c r="C1125" s="987">
        <v>7</v>
      </c>
      <c r="D1125" s="988" t="s">
        <v>3851</v>
      </c>
      <c r="E1125" s="990"/>
      <c r="F1125" s="1008" t="s">
        <v>9001</v>
      </c>
      <c r="G1125" s="647">
        <v>0.2</v>
      </c>
      <c r="H1125" s="965">
        <v>0.2</v>
      </c>
      <c r="I1125" s="956">
        <v>0.15</v>
      </c>
      <c r="J1125" s="1051">
        <v>2</v>
      </c>
      <c r="K1125" s="651"/>
      <c r="L1125" s="869">
        <f t="shared" si="89"/>
        <v>0.4</v>
      </c>
      <c r="M1125" s="440">
        <v>1</v>
      </c>
      <c r="N1125" s="579"/>
      <c r="O1125" s="861">
        <f t="shared" si="87"/>
        <v>0.2</v>
      </c>
      <c r="P1125" s="577"/>
      <c r="Q1125" s="652"/>
      <c r="R1125" s="862">
        <f t="shared" si="88"/>
        <v>0</v>
      </c>
      <c r="S1125" s="536">
        <f t="shared" si="90"/>
        <v>3</v>
      </c>
      <c r="T1125" s="536"/>
      <c r="U1125" s="537">
        <f t="shared" si="91"/>
        <v>0.60000000000000009</v>
      </c>
    </row>
    <row r="1126" spans="1:21" ht="10.199999999999999" x14ac:dyDescent="0.2">
      <c r="A1126" s="986" t="s">
        <v>1731</v>
      </c>
      <c r="B1126" s="987">
        <v>1955</v>
      </c>
      <c r="C1126" s="987">
        <v>7</v>
      </c>
      <c r="D1126" s="988" t="s">
        <v>3844</v>
      </c>
      <c r="E1126" s="990"/>
      <c r="F1126" s="1008" t="s">
        <v>9002</v>
      </c>
      <c r="G1126" s="647">
        <v>0.2</v>
      </c>
      <c r="H1126" s="965">
        <v>0.2</v>
      </c>
      <c r="I1126" s="956">
        <v>0.15</v>
      </c>
      <c r="J1126" s="1051">
        <v>2</v>
      </c>
      <c r="K1126" s="651"/>
      <c r="L1126" s="869">
        <f t="shared" si="89"/>
        <v>0.4</v>
      </c>
      <c r="M1126" s="864"/>
      <c r="N1126" s="579"/>
      <c r="O1126" s="861">
        <f t="shared" si="87"/>
        <v>0</v>
      </c>
      <c r="P1126" s="1049">
        <v>9</v>
      </c>
      <c r="Q1126" s="652"/>
      <c r="R1126" s="862">
        <f t="shared" si="88"/>
        <v>1.3499999999999999</v>
      </c>
      <c r="S1126" s="536">
        <f t="shared" si="90"/>
        <v>11</v>
      </c>
      <c r="T1126" s="536"/>
      <c r="U1126" s="537">
        <f t="shared" si="91"/>
        <v>1.75</v>
      </c>
    </row>
    <row r="1127" spans="1:21" ht="10.199999999999999" x14ac:dyDescent="0.2">
      <c r="A1127" s="986" t="s">
        <v>1732</v>
      </c>
      <c r="B1127" s="987">
        <v>1955</v>
      </c>
      <c r="C1127" s="987">
        <v>7</v>
      </c>
      <c r="D1127" s="988" t="s">
        <v>4058</v>
      </c>
      <c r="E1127" s="990"/>
      <c r="F1127" s="1008" t="s">
        <v>9003</v>
      </c>
      <c r="G1127" s="647">
        <v>9</v>
      </c>
      <c r="H1127" s="965">
        <v>5</v>
      </c>
      <c r="I1127" s="956">
        <v>8</v>
      </c>
      <c r="J1127" s="578"/>
      <c r="K1127" s="651"/>
      <c r="L1127" s="869">
        <f t="shared" si="89"/>
        <v>0</v>
      </c>
      <c r="M1127" s="440">
        <v>2</v>
      </c>
      <c r="N1127" s="579"/>
      <c r="O1127" s="861">
        <f t="shared" si="87"/>
        <v>10</v>
      </c>
      <c r="P1127" s="1049">
        <v>3</v>
      </c>
      <c r="Q1127" s="652"/>
      <c r="R1127" s="862">
        <f t="shared" si="88"/>
        <v>24</v>
      </c>
      <c r="S1127" s="536">
        <f t="shared" si="90"/>
        <v>5</v>
      </c>
      <c r="T1127" s="536"/>
      <c r="U1127" s="537">
        <f t="shared" si="91"/>
        <v>34</v>
      </c>
    </row>
    <row r="1128" spans="1:21" ht="10.199999999999999" x14ac:dyDescent="0.2">
      <c r="A1128" s="986" t="s">
        <v>1733</v>
      </c>
      <c r="B1128" s="987">
        <v>1955</v>
      </c>
      <c r="C1128" s="987">
        <v>7</v>
      </c>
      <c r="D1128" s="988" t="s">
        <v>4050</v>
      </c>
      <c r="E1128" s="990"/>
      <c r="F1128" s="1008" t="s">
        <v>9004</v>
      </c>
      <c r="G1128" s="647">
        <v>7</v>
      </c>
      <c r="H1128" s="965">
        <v>4</v>
      </c>
      <c r="I1128" s="956">
        <v>6</v>
      </c>
      <c r="J1128" s="578"/>
      <c r="K1128" s="651"/>
      <c r="L1128" s="869">
        <f t="shared" si="89"/>
        <v>0</v>
      </c>
      <c r="M1128" s="440">
        <v>1</v>
      </c>
      <c r="N1128" s="579"/>
      <c r="O1128" s="861">
        <f t="shared" si="87"/>
        <v>4</v>
      </c>
      <c r="P1128" s="1049">
        <v>3</v>
      </c>
      <c r="Q1128" s="652"/>
      <c r="R1128" s="862">
        <f t="shared" si="88"/>
        <v>18</v>
      </c>
      <c r="S1128" s="536">
        <f t="shared" si="90"/>
        <v>4</v>
      </c>
      <c r="T1128" s="536"/>
      <c r="U1128" s="537">
        <f t="shared" si="91"/>
        <v>22</v>
      </c>
    </row>
    <row r="1129" spans="1:21" ht="10.199999999999999" x14ac:dyDescent="0.2">
      <c r="A1129" s="986" t="s">
        <v>1734</v>
      </c>
      <c r="B1129" s="987">
        <v>1956</v>
      </c>
      <c r="C1129" s="987">
        <v>7</v>
      </c>
      <c r="D1129" s="988" t="s">
        <v>3894</v>
      </c>
      <c r="E1129" s="990"/>
      <c r="F1129" s="1008" t="s">
        <v>9005</v>
      </c>
      <c r="G1129" s="647">
        <v>1</v>
      </c>
      <c r="H1129" s="965">
        <v>0.8</v>
      </c>
      <c r="I1129" s="956">
        <v>0.6</v>
      </c>
      <c r="J1129" s="1051">
        <v>1</v>
      </c>
      <c r="K1129" s="651"/>
      <c r="L1129" s="869">
        <f t="shared" si="89"/>
        <v>1</v>
      </c>
      <c r="M1129" s="440">
        <v>3</v>
      </c>
      <c r="N1129" s="579"/>
      <c r="O1129" s="861">
        <f t="shared" si="87"/>
        <v>2.4000000000000004</v>
      </c>
      <c r="P1129" s="1049">
        <v>8</v>
      </c>
      <c r="Q1129" s="652"/>
      <c r="R1129" s="862">
        <f t="shared" si="88"/>
        <v>4.8</v>
      </c>
      <c r="S1129" s="536">
        <f t="shared" si="90"/>
        <v>12</v>
      </c>
      <c r="T1129" s="536"/>
      <c r="U1129" s="537">
        <f t="shared" si="91"/>
        <v>8.1999999999999993</v>
      </c>
    </row>
    <row r="1130" spans="1:21" ht="10.199999999999999" x14ac:dyDescent="0.2">
      <c r="A1130" s="986" t="s">
        <v>1735</v>
      </c>
      <c r="B1130" s="987">
        <v>1956</v>
      </c>
      <c r="C1130" s="987">
        <v>7</v>
      </c>
      <c r="D1130" s="988" t="s">
        <v>3894</v>
      </c>
      <c r="E1130" s="990"/>
      <c r="F1130" s="1008" t="s">
        <v>9006</v>
      </c>
      <c r="G1130" s="647">
        <v>1</v>
      </c>
      <c r="H1130" s="965">
        <v>0.8</v>
      </c>
      <c r="I1130" s="956">
        <v>0.6</v>
      </c>
      <c r="J1130" s="578"/>
      <c r="K1130" s="651"/>
      <c r="L1130" s="869">
        <f t="shared" si="89"/>
        <v>0</v>
      </c>
      <c r="M1130" s="440">
        <v>1</v>
      </c>
      <c r="N1130" s="579"/>
      <c r="O1130" s="861">
        <f t="shared" si="87"/>
        <v>0.8</v>
      </c>
      <c r="P1130" s="1049">
        <v>8</v>
      </c>
      <c r="Q1130" s="652"/>
      <c r="R1130" s="862">
        <f t="shared" si="88"/>
        <v>4.8</v>
      </c>
      <c r="S1130" s="536">
        <f t="shared" si="90"/>
        <v>9</v>
      </c>
      <c r="T1130" s="536"/>
      <c r="U1130" s="537">
        <f t="shared" si="91"/>
        <v>5.6</v>
      </c>
    </row>
    <row r="1131" spans="1:21" ht="10.199999999999999" x14ac:dyDescent="0.2">
      <c r="A1131" s="986" t="s">
        <v>1736</v>
      </c>
      <c r="B1131" s="987">
        <v>1956</v>
      </c>
      <c r="C1131" s="987">
        <v>7</v>
      </c>
      <c r="D1131" s="988" t="s">
        <v>3894</v>
      </c>
      <c r="E1131" s="990"/>
      <c r="F1131" s="1008" t="s">
        <v>9007</v>
      </c>
      <c r="G1131" s="647">
        <v>1</v>
      </c>
      <c r="H1131" s="965">
        <v>0.8</v>
      </c>
      <c r="I1131" s="956">
        <v>0.6</v>
      </c>
      <c r="J1131" s="1051">
        <v>1</v>
      </c>
      <c r="K1131" s="651"/>
      <c r="L1131" s="869">
        <f t="shared" si="89"/>
        <v>1</v>
      </c>
      <c r="M1131" s="440">
        <v>2</v>
      </c>
      <c r="N1131" s="579"/>
      <c r="O1131" s="861">
        <f t="shared" si="87"/>
        <v>1.6</v>
      </c>
      <c r="P1131" s="1049">
        <v>8</v>
      </c>
      <c r="Q1131" s="652"/>
      <c r="R1131" s="862">
        <f t="shared" si="88"/>
        <v>4.8</v>
      </c>
      <c r="S1131" s="536">
        <f t="shared" si="90"/>
        <v>11</v>
      </c>
      <c r="T1131" s="536"/>
      <c r="U1131" s="537">
        <f t="shared" si="91"/>
        <v>7.4</v>
      </c>
    </row>
    <row r="1132" spans="1:21" ht="10.199999999999999" x14ac:dyDescent="0.2">
      <c r="A1132" s="986" t="s">
        <v>1737</v>
      </c>
      <c r="B1132" s="987">
        <v>1956</v>
      </c>
      <c r="C1132" s="987">
        <v>7</v>
      </c>
      <c r="D1132" s="988" t="s">
        <v>4089</v>
      </c>
      <c r="E1132" s="990"/>
      <c r="F1132" s="1008" t="s">
        <v>9008</v>
      </c>
      <c r="G1132" s="647">
        <v>2.5</v>
      </c>
      <c r="H1132" s="965">
        <v>1.5</v>
      </c>
      <c r="I1132" s="956">
        <v>2</v>
      </c>
      <c r="J1132" s="578"/>
      <c r="K1132" s="651"/>
      <c r="L1132" s="869">
        <f t="shared" si="89"/>
        <v>0</v>
      </c>
      <c r="M1132" s="440">
        <v>1</v>
      </c>
      <c r="N1132" s="579"/>
      <c r="O1132" s="861">
        <f t="shared" si="87"/>
        <v>1.5</v>
      </c>
      <c r="P1132" s="577"/>
      <c r="Q1132" s="652"/>
      <c r="R1132" s="862">
        <f t="shared" si="88"/>
        <v>0</v>
      </c>
      <c r="S1132" s="536">
        <f t="shared" si="90"/>
        <v>1</v>
      </c>
      <c r="T1132" s="536"/>
      <c r="U1132" s="537">
        <f t="shared" si="91"/>
        <v>1.5</v>
      </c>
    </row>
    <row r="1133" spans="1:21" ht="10.199999999999999" x14ac:dyDescent="0.2">
      <c r="A1133" s="986" t="s">
        <v>1738</v>
      </c>
      <c r="B1133" s="987">
        <v>1956</v>
      </c>
      <c r="C1133" s="987">
        <v>7</v>
      </c>
      <c r="D1133" s="988" t="s">
        <v>4058</v>
      </c>
      <c r="E1133" s="990"/>
      <c r="F1133" s="1008" t="s">
        <v>9009</v>
      </c>
      <c r="G1133" s="647">
        <v>3</v>
      </c>
      <c r="H1133" s="965">
        <v>2</v>
      </c>
      <c r="I1133" s="956">
        <v>3</v>
      </c>
      <c r="J1133" s="578"/>
      <c r="K1133" s="651"/>
      <c r="L1133" s="869">
        <f t="shared" si="89"/>
        <v>0</v>
      </c>
      <c r="M1133" s="440">
        <v>2</v>
      </c>
      <c r="N1133" s="579"/>
      <c r="O1133" s="861">
        <f t="shared" si="87"/>
        <v>4</v>
      </c>
      <c r="P1133" s="1049">
        <v>2</v>
      </c>
      <c r="Q1133" s="652"/>
      <c r="R1133" s="862">
        <f t="shared" si="88"/>
        <v>6</v>
      </c>
      <c r="S1133" s="536">
        <f t="shared" si="90"/>
        <v>4</v>
      </c>
      <c r="T1133" s="536"/>
      <c r="U1133" s="537">
        <f t="shared" si="91"/>
        <v>10</v>
      </c>
    </row>
    <row r="1134" spans="1:21" ht="10.199999999999999" x14ac:dyDescent="0.2">
      <c r="A1134" s="986" t="s">
        <v>1739</v>
      </c>
      <c r="B1134" s="987">
        <v>1956</v>
      </c>
      <c r="C1134" s="987">
        <v>7</v>
      </c>
      <c r="D1134" s="988" t="s">
        <v>4045</v>
      </c>
      <c r="E1134" s="990"/>
      <c r="F1134" s="1008" t="s">
        <v>9010</v>
      </c>
      <c r="G1134" s="647">
        <v>1.2</v>
      </c>
      <c r="H1134" s="965">
        <v>0.5</v>
      </c>
      <c r="I1134" s="956">
        <v>0.7</v>
      </c>
      <c r="J1134" s="1051">
        <v>2</v>
      </c>
      <c r="K1134" s="651"/>
      <c r="L1134" s="869">
        <f t="shared" si="89"/>
        <v>2.4</v>
      </c>
      <c r="M1134" s="440">
        <v>2</v>
      </c>
      <c r="N1134" s="579"/>
      <c r="O1134" s="861">
        <f t="shared" si="87"/>
        <v>1</v>
      </c>
      <c r="P1134" s="1049">
        <v>6</v>
      </c>
      <c r="Q1134" s="652"/>
      <c r="R1134" s="862">
        <f t="shared" si="88"/>
        <v>4.1999999999999993</v>
      </c>
      <c r="S1134" s="536">
        <f t="shared" si="90"/>
        <v>10</v>
      </c>
      <c r="T1134" s="536"/>
      <c r="U1134" s="537">
        <f t="shared" si="91"/>
        <v>7.6</v>
      </c>
    </row>
    <row r="1135" spans="1:21" ht="10.199999999999999" x14ac:dyDescent="0.2">
      <c r="A1135" s="986" t="s">
        <v>1740</v>
      </c>
      <c r="B1135" s="987">
        <v>1956</v>
      </c>
      <c r="C1135" s="987">
        <v>7</v>
      </c>
      <c r="D1135" s="988" t="s">
        <v>3894</v>
      </c>
      <c r="E1135" s="990"/>
      <c r="F1135" s="1008" t="s">
        <v>9011</v>
      </c>
      <c r="G1135" s="647">
        <v>1.3</v>
      </c>
      <c r="H1135" s="965">
        <v>0.5</v>
      </c>
      <c r="I1135" s="956">
        <v>0.8</v>
      </c>
      <c r="J1135" s="1051">
        <v>1</v>
      </c>
      <c r="K1135" s="651"/>
      <c r="L1135" s="869">
        <f t="shared" si="89"/>
        <v>1.3</v>
      </c>
      <c r="M1135" s="440">
        <v>2</v>
      </c>
      <c r="N1135" s="579"/>
      <c r="O1135" s="861">
        <f t="shared" si="87"/>
        <v>1</v>
      </c>
      <c r="P1135" s="1049">
        <v>5</v>
      </c>
      <c r="Q1135" s="652"/>
      <c r="R1135" s="862">
        <f t="shared" si="88"/>
        <v>4</v>
      </c>
      <c r="S1135" s="536">
        <f t="shared" si="90"/>
        <v>8</v>
      </c>
      <c r="T1135" s="536"/>
      <c r="U1135" s="537">
        <f t="shared" si="91"/>
        <v>6.3</v>
      </c>
    </row>
    <row r="1136" spans="1:21" ht="10.199999999999999" x14ac:dyDescent="0.2">
      <c r="A1136" s="986" t="s">
        <v>1741</v>
      </c>
      <c r="B1136" s="987">
        <v>1956</v>
      </c>
      <c r="C1136" s="987">
        <v>7</v>
      </c>
      <c r="D1136" s="988" t="s">
        <v>4046</v>
      </c>
      <c r="E1136" s="990"/>
      <c r="F1136" s="1008" t="s">
        <v>9012</v>
      </c>
      <c r="G1136" s="647">
        <v>2.5</v>
      </c>
      <c r="H1136" s="965">
        <v>1.5</v>
      </c>
      <c r="I1136" s="956">
        <v>2</v>
      </c>
      <c r="J1136" s="1051">
        <v>2</v>
      </c>
      <c r="K1136" s="651"/>
      <c r="L1136" s="869">
        <f t="shared" si="89"/>
        <v>5</v>
      </c>
      <c r="M1136" s="440">
        <v>2</v>
      </c>
      <c r="N1136" s="579"/>
      <c r="O1136" s="861">
        <f t="shared" si="87"/>
        <v>3</v>
      </c>
      <c r="P1136" s="577"/>
      <c r="Q1136" s="652"/>
      <c r="R1136" s="862">
        <f t="shared" si="88"/>
        <v>0</v>
      </c>
      <c r="S1136" s="536">
        <f t="shared" si="90"/>
        <v>4</v>
      </c>
      <c r="T1136" s="536"/>
      <c r="U1136" s="537">
        <f t="shared" si="91"/>
        <v>8</v>
      </c>
    </row>
    <row r="1137" spans="1:21" ht="10.199999999999999" x14ac:dyDescent="0.2">
      <c r="A1137" s="986" t="s">
        <v>1742</v>
      </c>
      <c r="B1137" s="987">
        <v>1956</v>
      </c>
      <c r="C1137" s="987">
        <v>7</v>
      </c>
      <c r="D1137" s="988" t="s">
        <v>4089</v>
      </c>
      <c r="E1137" s="990"/>
      <c r="F1137" s="1008" t="s">
        <v>9013</v>
      </c>
      <c r="G1137" s="647">
        <v>6</v>
      </c>
      <c r="H1137" s="965">
        <v>3.5</v>
      </c>
      <c r="I1137" s="956">
        <v>3.5</v>
      </c>
      <c r="J1137" s="578"/>
      <c r="K1137" s="651"/>
      <c r="L1137" s="869">
        <f t="shared" si="89"/>
        <v>0</v>
      </c>
      <c r="M1137" s="440">
        <v>2</v>
      </c>
      <c r="N1137" s="579"/>
      <c r="O1137" s="861">
        <f t="shared" si="87"/>
        <v>7</v>
      </c>
      <c r="P1137" s="1049">
        <v>3</v>
      </c>
      <c r="Q1137" s="652"/>
      <c r="R1137" s="862">
        <f t="shared" si="88"/>
        <v>10.5</v>
      </c>
      <c r="S1137" s="536">
        <f t="shared" si="90"/>
        <v>5</v>
      </c>
      <c r="T1137" s="536"/>
      <c r="U1137" s="537">
        <f t="shared" si="91"/>
        <v>17.5</v>
      </c>
    </row>
    <row r="1138" spans="1:21" ht="10.199999999999999" x14ac:dyDescent="0.2">
      <c r="A1138" s="986" t="s">
        <v>1743</v>
      </c>
      <c r="B1138" s="987">
        <v>1956</v>
      </c>
      <c r="C1138" s="987">
        <v>7</v>
      </c>
      <c r="D1138" s="988" t="s">
        <v>4045</v>
      </c>
      <c r="E1138" s="990"/>
      <c r="F1138" s="1008" t="s">
        <v>9014</v>
      </c>
      <c r="G1138" s="647">
        <v>2</v>
      </c>
      <c r="H1138" s="965">
        <v>1.2</v>
      </c>
      <c r="I1138" s="956">
        <v>1.3</v>
      </c>
      <c r="J1138" s="578"/>
      <c r="K1138" s="651"/>
      <c r="L1138" s="869">
        <f t="shared" si="89"/>
        <v>0</v>
      </c>
      <c r="M1138" s="440">
        <v>2</v>
      </c>
      <c r="N1138" s="579"/>
      <c r="O1138" s="861">
        <f t="shared" si="87"/>
        <v>2.4</v>
      </c>
      <c r="P1138" s="1049">
        <v>8</v>
      </c>
      <c r="Q1138" s="652"/>
      <c r="R1138" s="862">
        <f t="shared" si="88"/>
        <v>10.4</v>
      </c>
      <c r="S1138" s="536">
        <f t="shared" si="90"/>
        <v>10</v>
      </c>
      <c r="T1138" s="536"/>
      <c r="U1138" s="537">
        <f t="shared" si="91"/>
        <v>12.8</v>
      </c>
    </row>
    <row r="1139" spans="1:21" ht="10.199999999999999" x14ac:dyDescent="0.2">
      <c r="A1139" s="986" t="s">
        <v>1744</v>
      </c>
      <c r="B1139" s="987">
        <v>1956</v>
      </c>
      <c r="C1139" s="987">
        <v>7</v>
      </c>
      <c r="D1139" s="988" t="s">
        <v>4089</v>
      </c>
      <c r="E1139" s="990"/>
      <c r="F1139" s="1008" t="s">
        <v>9015</v>
      </c>
      <c r="G1139" s="647">
        <v>2.6</v>
      </c>
      <c r="H1139" s="965">
        <v>2</v>
      </c>
      <c r="I1139" s="956">
        <v>1.8</v>
      </c>
      <c r="J1139" s="578"/>
      <c r="K1139" s="651"/>
      <c r="L1139" s="869">
        <f t="shared" si="89"/>
        <v>0</v>
      </c>
      <c r="M1139" s="440">
        <v>3</v>
      </c>
      <c r="N1139" s="579"/>
      <c r="O1139" s="861">
        <f t="shared" si="87"/>
        <v>6</v>
      </c>
      <c r="P1139" s="1049">
        <v>2</v>
      </c>
      <c r="Q1139" s="652"/>
      <c r="R1139" s="862">
        <f t="shared" si="88"/>
        <v>3.6</v>
      </c>
      <c r="S1139" s="536">
        <f t="shared" si="90"/>
        <v>5</v>
      </c>
      <c r="T1139" s="536"/>
      <c r="U1139" s="537">
        <f t="shared" si="91"/>
        <v>9.6</v>
      </c>
    </row>
    <row r="1140" spans="1:21" ht="10.199999999999999" x14ac:dyDescent="0.2">
      <c r="A1140" s="986" t="s">
        <v>1745</v>
      </c>
      <c r="B1140" s="987">
        <v>1956</v>
      </c>
      <c r="C1140" s="987">
        <v>7</v>
      </c>
      <c r="D1140" s="988" t="s">
        <v>4045</v>
      </c>
      <c r="E1140" s="990"/>
      <c r="F1140" s="1008" t="s">
        <v>9016</v>
      </c>
      <c r="G1140" s="647">
        <v>1</v>
      </c>
      <c r="H1140" s="965">
        <v>0.7</v>
      </c>
      <c r="I1140" s="956">
        <v>0.9</v>
      </c>
      <c r="J1140" s="578"/>
      <c r="K1140" s="651"/>
      <c r="L1140" s="869">
        <f t="shared" si="89"/>
        <v>0</v>
      </c>
      <c r="M1140" s="440">
        <v>3</v>
      </c>
      <c r="N1140" s="579"/>
      <c r="O1140" s="861">
        <f t="shared" si="87"/>
        <v>2.0999999999999996</v>
      </c>
      <c r="P1140" s="1049">
        <v>4</v>
      </c>
      <c r="Q1140" s="652"/>
      <c r="R1140" s="862">
        <f t="shared" si="88"/>
        <v>3.6</v>
      </c>
      <c r="S1140" s="536">
        <f t="shared" si="90"/>
        <v>7</v>
      </c>
      <c r="T1140" s="536"/>
      <c r="U1140" s="537">
        <f t="shared" si="91"/>
        <v>5.6999999999999993</v>
      </c>
    </row>
    <row r="1141" spans="1:21" ht="10.199999999999999" x14ac:dyDescent="0.2">
      <c r="A1141" s="986" t="s">
        <v>1746</v>
      </c>
      <c r="B1141" s="987">
        <v>1956</v>
      </c>
      <c r="C1141" s="987">
        <v>7</v>
      </c>
      <c r="D1141" s="988" t="s">
        <v>4045</v>
      </c>
      <c r="E1141" s="990"/>
      <c r="F1141" s="1008" t="s">
        <v>9017</v>
      </c>
      <c r="G1141" s="647">
        <v>0.8</v>
      </c>
      <c r="H1141" s="965">
        <v>0.6</v>
      </c>
      <c r="I1141" s="956">
        <v>0.6</v>
      </c>
      <c r="J1141" s="1051">
        <v>2</v>
      </c>
      <c r="K1141" s="651"/>
      <c r="L1141" s="869">
        <f t="shared" si="89"/>
        <v>1.6</v>
      </c>
      <c r="M1141" s="440">
        <v>3</v>
      </c>
      <c r="N1141" s="579"/>
      <c r="O1141" s="861">
        <f t="shared" si="87"/>
        <v>1.7999999999999998</v>
      </c>
      <c r="P1141" s="1049">
        <v>3</v>
      </c>
      <c r="Q1141" s="652"/>
      <c r="R1141" s="862">
        <f t="shared" si="88"/>
        <v>1.7999999999999998</v>
      </c>
      <c r="S1141" s="536">
        <f t="shared" si="90"/>
        <v>8</v>
      </c>
      <c r="T1141" s="536"/>
      <c r="U1141" s="537">
        <f t="shared" si="91"/>
        <v>5.1999999999999993</v>
      </c>
    </row>
    <row r="1142" spans="1:21" ht="10.199999999999999" x14ac:dyDescent="0.2">
      <c r="A1142" s="986" t="s">
        <v>1747</v>
      </c>
      <c r="B1142" s="987">
        <v>1956</v>
      </c>
      <c r="C1142" s="987">
        <v>7</v>
      </c>
      <c r="D1142" s="988" t="s">
        <v>3894</v>
      </c>
      <c r="E1142" s="990"/>
      <c r="F1142" s="1008" t="s">
        <v>9018</v>
      </c>
      <c r="G1142" s="647">
        <v>1</v>
      </c>
      <c r="H1142" s="965">
        <v>0.8</v>
      </c>
      <c r="I1142" s="956">
        <v>0.6</v>
      </c>
      <c r="J1142" s="1051">
        <v>2</v>
      </c>
      <c r="K1142" s="651"/>
      <c r="L1142" s="869">
        <f t="shared" si="89"/>
        <v>2</v>
      </c>
      <c r="M1142" s="440">
        <v>2</v>
      </c>
      <c r="N1142" s="579"/>
      <c r="O1142" s="861">
        <f t="shared" si="87"/>
        <v>1.6</v>
      </c>
      <c r="P1142" s="1049">
        <v>5</v>
      </c>
      <c r="Q1142" s="652"/>
      <c r="R1142" s="862">
        <f t="shared" si="88"/>
        <v>3</v>
      </c>
      <c r="S1142" s="536">
        <f t="shared" si="90"/>
        <v>9</v>
      </c>
      <c r="T1142" s="536"/>
      <c r="U1142" s="537">
        <f t="shared" si="91"/>
        <v>6.6</v>
      </c>
    </row>
    <row r="1143" spans="1:21" ht="10.199999999999999" x14ac:dyDescent="0.2">
      <c r="A1143" s="986" t="s">
        <v>1748</v>
      </c>
      <c r="B1143" s="987">
        <v>1956</v>
      </c>
      <c r="C1143" s="987">
        <v>7</v>
      </c>
      <c r="D1143" s="988" t="s">
        <v>4089</v>
      </c>
      <c r="E1143" s="990"/>
      <c r="F1143" s="1008" t="s">
        <v>9019</v>
      </c>
      <c r="G1143" s="647">
        <v>3.5</v>
      </c>
      <c r="H1143" s="965">
        <v>2.5</v>
      </c>
      <c r="I1143" s="956">
        <v>2.2000000000000002</v>
      </c>
      <c r="J1143" s="1051">
        <v>2</v>
      </c>
      <c r="K1143" s="651"/>
      <c r="L1143" s="869">
        <f t="shared" si="89"/>
        <v>7</v>
      </c>
      <c r="M1143" s="440">
        <v>2</v>
      </c>
      <c r="N1143" s="579"/>
      <c r="O1143" s="861">
        <f t="shared" si="87"/>
        <v>5</v>
      </c>
      <c r="P1143" s="1049">
        <v>3</v>
      </c>
      <c r="Q1143" s="652"/>
      <c r="R1143" s="862">
        <f t="shared" si="88"/>
        <v>6.6000000000000005</v>
      </c>
      <c r="S1143" s="536">
        <f t="shared" si="90"/>
        <v>7</v>
      </c>
      <c r="T1143" s="536"/>
      <c r="U1143" s="537">
        <f t="shared" si="91"/>
        <v>18.600000000000001</v>
      </c>
    </row>
    <row r="1144" spans="1:21" ht="10.199999999999999" x14ac:dyDescent="0.2">
      <c r="A1144" s="986" t="s">
        <v>1749</v>
      </c>
      <c r="B1144" s="987">
        <v>1956</v>
      </c>
      <c r="C1144" s="987">
        <v>7</v>
      </c>
      <c r="D1144" s="988" t="s">
        <v>4045</v>
      </c>
      <c r="E1144" s="990"/>
      <c r="F1144" s="1008" t="s">
        <v>9020</v>
      </c>
      <c r="G1144" s="647">
        <v>0.8</v>
      </c>
      <c r="H1144" s="965">
        <v>0.6</v>
      </c>
      <c r="I1144" s="956">
        <v>0.6</v>
      </c>
      <c r="J1144" s="1051">
        <v>1</v>
      </c>
      <c r="K1144" s="651"/>
      <c r="L1144" s="869">
        <f t="shared" si="89"/>
        <v>0.8</v>
      </c>
      <c r="M1144" s="440">
        <v>1</v>
      </c>
      <c r="N1144" s="579"/>
      <c r="O1144" s="861">
        <f t="shared" si="87"/>
        <v>0.6</v>
      </c>
      <c r="P1144" s="1049">
        <v>8</v>
      </c>
      <c r="Q1144" s="652"/>
      <c r="R1144" s="862">
        <f t="shared" si="88"/>
        <v>4.8</v>
      </c>
      <c r="S1144" s="536">
        <f t="shared" si="90"/>
        <v>10</v>
      </c>
      <c r="T1144" s="536"/>
      <c r="U1144" s="537">
        <f t="shared" si="91"/>
        <v>6.1999999999999993</v>
      </c>
    </row>
    <row r="1145" spans="1:21" ht="10.199999999999999" x14ac:dyDescent="0.2">
      <c r="A1145" s="986" t="s">
        <v>1750</v>
      </c>
      <c r="B1145" s="987">
        <v>1956</v>
      </c>
      <c r="C1145" s="987">
        <v>7</v>
      </c>
      <c r="D1145" s="988" t="s">
        <v>4058</v>
      </c>
      <c r="E1145" s="990"/>
      <c r="F1145" s="1008" t="s">
        <v>9021</v>
      </c>
      <c r="G1145" s="647">
        <v>6</v>
      </c>
      <c r="H1145" s="965">
        <v>4</v>
      </c>
      <c r="I1145" s="956">
        <v>6</v>
      </c>
      <c r="J1145" s="1051">
        <v>1</v>
      </c>
      <c r="K1145" s="651"/>
      <c r="L1145" s="869">
        <f t="shared" si="89"/>
        <v>6</v>
      </c>
      <c r="M1145" s="864"/>
      <c r="N1145" s="579"/>
      <c r="O1145" s="861">
        <f t="shared" si="87"/>
        <v>0</v>
      </c>
      <c r="P1145" s="577"/>
      <c r="Q1145" s="652"/>
      <c r="R1145" s="862">
        <f t="shared" si="88"/>
        <v>0</v>
      </c>
      <c r="S1145" s="536">
        <f t="shared" si="90"/>
        <v>1</v>
      </c>
      <c r="T1145" s="536"/>
      <c r="U1145" s="537">
        <f t="shared" si="91"/>
        <v>6</v>
      </c>
    </row>
    <row r="1146" spans="1:21" ht="10.199999999999999" x14ac:dyDescent="0.2">
      <c r="A1146" s="986" t="s">
        <v>1751</v>
      </c>
      <c r="B1146" s="987">
        <v>1956</v>
      </c>
      <c r="C1146" s="987">
        <v>7</v>
      </c>
      <c r="D1146" s="988" t="s">
        <v>4058</v>
      </c>
      <c r="E1146" s="990"/>
      <c r="F1146" s="1008" t="s">
        <v>9022</v>
      </c>
      <c r="G1146" s="647">
        <v>6</v>
      </c>
      <c r="H1146" s="965">
        <v>4</v>
      </c>
      <c r="I1146" s="956">
        <v>6</v>
      </c>
      <c r="J1146" s="1051">
        <v>1</v>
      </c>
      <c r="K1146" s="651"/>
      <c r="L1146" s="869">
        <f t="shared" si="89"/>
        <v>6</v>
      </c>
      <c r="M1146" s="864"/>
      <c r="N1146" s="579"/>
      <c r="O1146" s="861">
        <f t="shared" si="87"/>
        <v>0</v>
      </c>
      <c r="P1146" s="577"/>
      <c r="Q1146" s="652"/>
      <c r="R1146" s="862">
        <f t="shared" si="88"/>
        <v>0</v>
      </c>
      <c r="S1146" s="536">
        <f t="shared" si="90"/>
        <v>1</v>
      </c>
      <c r="T1146" s="536"/>
      <c r="U1146" s="537">
        <f t="shared" si="91"/>
        <v>6</v>
      </c>
    </row>
    <row r="1147" spans="1:21" ht="10.199999999999999" x14ac:dyDescent="0.2">
      <c r="A1147" s="986" t="s">
        <v>1752</v>
      </c>
      <c r="B1147" s="987">
        <v>1956</v>
      </c>
      <c r="C1147" s="987">
        <v>7</v>
      </c>
      <c r="D1147" s="988" t="s">
        <v>4058</v>
      </c>
      <c r="E1147" s="990"/>
      <c r="F1147" s="1008" t="s">
        <v>9023</v>
      </c>
      <c r="G1147" s="647">
        <v>6</v>
      </c>
      <c r="H1147" s="965">
        <v>4</v>
      </c>
      <c r="I1147" s="956">
        <v>6</v>
      </c>
      <c r="J1147" s="1051">
        <v>1</v>
      </c>
      <c r="K1147" s="651"/>
      <c r="L1147" s="869">
        <f t="shared" si="89"/>
        <v>6</v>
      </c>
      <c r="M1147" s="864"/>
      <c r="N1147" s="579"/>
      <c r="O1147" s="861">
        <f t="shared" si="87"/>
        <v>0</v>
      </c>
      <c r="P1147" s="577"/>
      <c r="Q1147" s="652"/>
      <c r="R1147" s="862">
        <f t="shared" si="88"/>
        <v>0</v>
      </c>
      <c r="S1147" s="536">
        <f t="shared" si="90"/>
        <v>1</v>
      </c>
      <c r="T1147" s="536"/>
      <c r="U1147" s="537">
        <f t="shared" si="91"/>
        <v>6</v>
      </c>
    </row>
    <row r="1148" spans="1:21" ht="10.199999999999999" x14ac:dyDescent="0.2">
      <c r="A1148" s="986" t="s">
        <v>1753</v>
      </c>
      <c r="B1148" s="987">
        <v>1956</v>
      </c>
      <c r="C1148" s="987">
        <v>7</v>
      </c>
      <c r="D1148" s="988" t="s">
        <v>4050</v>
      </c>
      <c r="E1148" s="990"/>
      <c r="F1148" s="1008" t="s">
        <v>9024</v>
      </c>
      <c r="G1148" s="647">
        <v>10</v>
      </c>
      <c r="H1148" s="965">
        <v>5</v>
      </c>
      <c r="I1148" s="956">
        <v>10</v>
      </c>
      <c r="J1148" s="1051">
        <v>1</v>
      </c>
      <c r="K1148" s="651"/>
      <c r="L1148" s="869">
        <f t="shared" si="89"/>
        <v>10</v>
      </c>
      <c r="M1148" s="864"/>
      <c r="N1148" s="579"/>
      <c r="O1148" s="861">
        <f t="shared" si="87"/>
        <v>0</v>
      </c>
      <c r="P1148" s="577"/>
      <c r="Q1148" s="652"/>
      <c r="R1148" s="862">
        <f t="shared" si="88"/>
        <v>0</v>
      </c>
      <c r="S1148" s="536">
        <f t="shared" si="90"/>
        <v>1</v>
      </c>
      <c r="T1148" s="536"/>
      <c r="U1148" s="537">
        <f t="shared" si="91"/>
        <v>10</v>
      </c>
    </row>
    <row r="1149" spans="1:21" ht="10.199999999999999" x14ac:dyDescent="0.2">
      <c r="A1149" s="986" t="s">
        <v>1754</v>
      </c>
      <c r="B1149" s="987">
        <v>1956</v>
      </c>
      <c r="C1149" s="987">
        <v>7</v>
      </c>
      <c r="D1149" s="988" t="s">
        <v>4050</v>
      </c>
      <c r="E1149" s="990"/>
      <c r="F1149" s="1008" t="s">
        <v>9025</v>
      </c>
      <c r="G1149" s="647">
        <v>11</v>
      </c>
      <c r="H1149" s="965">
        <v>6</v>
      </c>
      <c r="I1149" s="956">
        <v>11</v>
      </c>
      <c r="J1149" s="1051">
        <v>1</v>
      </c>
      <c r="K1149" s="651"/>
      <c r="L1149" s="869">
        <f t="shared" si="89"/>
        <v>11</v>
      </c>
      <c r="M1149" s="864"/>
      <c r="N1149" s="579"/>
      <c r="O1149" s="861">
        <f t="shared" si="87"/>
        <v>0</v>
      </c>
      <c r="P1149" s="577"/>
      <c r="Q1149" s="652"/>
      <c r="R1149" s="862">
        <f t="shared" si="88"/>
        <v>0</v>
      </c>
      <c r="S1149" s="536">
        <f t="shared" si="90"/>
        <v>1</v>
      </c>
      <c r="T1149" s="536"/>
      <c r="U1149" s="537">
        <f t="shared" si="91"/>
        <v>11</v>
      </c>
    </row>
    <row r="1150" spans="1:21" ht="10.199999999999999" x14ac:dyDescent="0.2">
      <c r="A1150" s="986" t="s">
        <v>1755</v>
      </c>
      <c r="B1150" s="987">
        <v>1956</v>
      </c>
      <c r="C1150" s="987">
        <v>7</v>
      </c>
      <c r="D1150" s="988" t="s">
        <v>4050</v>
      </c>
      <c r="E1150" s="990"/>
      <c r="F1150" s="1008" t="s">
        <v>9026</v>
      </c>
      <c r="G1150" s="647">
        <v>11</v>
      </c>
      <c r="H1150" s="965">
        <v>7</v>
      </c>
      <c r="I1150" s="956">
        <v>11</v>
      </c>
      <c r="J1150" s="1051">
        <v>1</v>
      </c>
      <c r="K1150" s="651"/>
      <c r="L1150" s="869">
        <f t="shared" si="89"/>
        <v>11</v>
      </c>
      <c r="M1150" s="864"/>
      <c r="N1150" s="579"/>
      <c r="O1150" s="861">
        <f t="shared" si="87"/>
        <v>0</v>
      </c>
      <c r="P1150" s="577"/>
      <c r="Q1150" s="652"/>
      <c r="R1150" s="862">
        <f t="shared" si="88"/>
        <v>0</v>
      </c>
      <c r="S1150" s="536">
        <f t="shared" si="90"/>
        <v>1</v>
      </c>
      <c r="T1150" s="536"/>
      <c r="U1150" s="537">
        <f t="shared" si="91"/>
        <v>11</v>
      </c>
    </row>
    <row r="1151" spans="1:21" ht="10.199999999999999" x14ac:dyDescent="0.2">
      <c r="A1151" s="986" t="s">
        <v>1756</v>
      </c>
      <c r="B1151" s="987">
        <v>1956</v>
      </c>
      <c r="C1151" s="987">
        <v>7</v>
      </c>
      <c r="D1151" s="988" t="s">
        <v>4089</v>
      </c>
      <c r="E1151" s="990"/>
      <c r="F1151" s="1008" t="s">
        <v>9027</v>
      </c>
      <c r="G1151" s="647">
        <v>1.5</v>
      </c>
      <c r="H1151" s="965">
        <v>1</v>
      </c>
      <c r="I1151" s="956">
        <v>0.3</v>
      </c>
      <c r="J1151" s="1051">
        <v>2</v>
      </c>
      <c r="K1151" s="651"/>
      <c r="L1151" s="869">
        <f t="shared" si="89"/>
        <v>3</v>
      </c>
      <c r="M1151" s="440">
        <v>2</v>
      </c>
      <c r="N1151" s="579"/>
      <c r="O1151" s="861">
        <f t="shared" si="87"/>
        <v>2</v>
      </c>
      <c r="P1151" s="1049">
        <v>9</v>
      </c>
      <c r="Q1151" s="652"/>
      <c r="R1151" s="862">
        <f t="shared" si="88"/>
        <v>2.6999999999999997</v>
      </c>
      <c r="S1151" s="536">
        <f t="shared" si="90"/>
        <v>13</v>
      </c>
      <c r="T1151" s="536"/>
      <c r="U1151" s="537">
        <f t="shared" si="91"/>
        <v>7.6999999999999993</v>
      </c>
    </row>
    <row r="1152" spans="1:21" ht="10.199999999999999" x14ac:dyDescent="0.2">
      <c r="A1152" s="986" t="s">
        <v>1757</v>
      </c>
      <c r="B1152" s="987">
        <v>1956</v>
      </c>
      <c r="C1152" s="987">
        <v>7</v>
      </c>
      <c r="D1152" s="988" t="s">
        <v>4053</v>
      </c>
      <c r="E1152" s="990"/>
      <c r="F1152" s="1008" t="s">
        <v>9028</v>
      </c>
      <c r="G1152" s="647">
        <v>7</v>
      </c>
      <c r="H1152" s="965">
        <v>4</v>
      </c>
      <c r="I1152" s="956">
        <v>0.4</v>
      </c>
      <c r="J1152" s="1051">
        <v>2</v>
      </c>
      <c r="K1152" s="651"/>
      <c r="L1152" s="869">
        <f t="shared" si="89"/>
        <v>14</v>
      </c>
      <c r="M1152" s="440">
        <v>2</v>
      </c>
      <c r="N1152" s="579"/>
      <c r="O1152" s="861">
        <f t="shared" si="87"/>
        <v>8</v>
      </c>
      <c r="P1152" s="1049">
        <v>9</v>
      </c>
      <c r="Q1152" s="652"/>
      <c r="R1152" s="862">
        <f t="shared" si="88"/>
        <v>3.6</v>
      </c>
      <c r="S1152" s="536">
        <f t="shared" si="90"/>
        <v>13</v>
      </c>
      <c r="T1152" s="536"/>
      <c r="U1152" s="537">
        <f t="shared" si="91"/>
        <v>25.6</v>
      </c>
    </row>
    <row r="1153" spans="1:21" ht="10.199999999999999" x14ac:dyDescent="0.2">
      <c r="A1153" s="986" t="s">
        <v>1758</v>
      </c>
      <c r="B1153" s="987">
        <v>1956</v>
      </c>
      <c r="C1153" s="987">
        <v>7</v>
      </c>
      <c r="D1153" s="988" t="s">
        <v>3938</v>
      </c>
      <c r="E1153" s="990"/>
      <c r="F1153" s="1008" t="s">
        <v>9029</v>
      </c>
      <c r="G1153" s="647">
        <v>2.5</v>
      </c>
      <c r="H1153" s="965">
        <v>1.5</v>
      </c>
      <c r="I1153" s="956">
        <v>0.3</v>
      </c>
      <c r="J1153" s="1051">
        <v>2</v>
      </c>
      <c r="K1153" s="651"/>
      <c r="L1153" s="869">
        <f t="shared" si="89"/>
        <v>5</v>
      </c>
      <c r="M1153" s="440">
        <v>3</v>
      </c>
      <c r="N1153" s="579"/>
      <c r="O1153" s="861">
        <f t="shared" si="87"/>
        <v>4.5</v>
      </c>
      <c r="P1153" s="1049">
        <v>9</v>
      </c>
      <c r="Q1153" s="652"/>
      <c r="R1153" s="862">
        <f t="shared" si="88"/>
        <v>2.6999999999999997</v>
      </c>
      <c r="S1153" s="536">
        <f t="shared" si="90"/>
        <v>14</v>
      </c>
      <c r="T1153" s="536"/>
      <c r="U1153" s="537">
        <f t="shared" si="91"/>
        <v>12.2</v>
      </c>
    </row>
    <row r="1154" spans="1:21" ht="10.199999999999999" x14ac:dyDescent="0.2">
      <c r="A1154" s="986" t="s">
        <v>1759</v>
      </c>
      <c r="B1154" s="987">
        <v>1956</v>
      </c>
      <c r="C1154" s="987">
        <v>7</v>
      </c>
      <c r="D1154" s="988" t="s">
        <v>4094</v>
      </c>
      <c r="E1154" s="990"/>
      <c r="F1154" s="1008" t="s">
        <v>9030</v>
      </c>
      <c r="G1154" s="647">
        <v>14</v>
      </c>
      <c r="H1154" s="965">
        <v>9</v>
      </c>
      <c r="I1154" s="956">
        <v>3</v>
      </c>
      <c r="J1154" s="1051">
        <v>1</v>
      </c>
      <c r="K1154" s="651"/>
      <c r="L1154" s="869">
        <f t="shared" si="89"/>
        <v>14</v>
      </c>
      <c r="M1154" s="440">
        <v>3</v>
      </c>
      <c r="N1154" s="579"/>
      <c r="O1154" s="861">
        <f t="shared" si="87"/>
        <v>27</v>
      </c>
      <c r="P1154" s="1049">
        <v>9</v>
      </c>
      <c r="Q1154" s="652"/>
      <c r="R1154" s="862">
        <f t="shared" si="88"/>
        <v>27</v>
      </c>
      <c r="S1154" s="536">
        <f t="shared" si="90"/>
        <v>13</v>
      </c>
      <c r="T1154" s="536"/>
      <c r="U1154" s="537">
        <f t="shared" si="91"/>
        <v>68</v>
      </c>
    </row>
    <row r="1155" spans="1:21" ht="10.199999999999999" x14ac:dyDescent="0.2">
      <c r="A1155" s="986" t="s">
        <v>1760</v>
      </c>
      <c r="B1155" s="987">
        <v>1956</v>
      </c>
      <c r="C1155" s="987">
        <v>7</v>
      </c>
      <c r="D1155" s="988" t="s">
        <v>3894</v>
      </c>
      <c r="E1155" s="990"/>
      <c r="F1155" s="1008" t="s">
        <v>9031</v>
      </c>
      <c r="G1155" s="647">
        <v>1</v>
      </c>
      <c r="H1155" s="965">
        <v>0.8</v>
      </c>
      <c r="I1155" s="956">
        <v>0.3</v>
      </c>
      <c r="J1155" s="1051">
        <v>1</v>
      </c>
      <c r="K1155" s="651"/>
      <c r="L1155" s="869">
        <f t="shared" si="89"/>
        <v>1</v>
      </c>
      <c r="M1155" s="440">
        <v>1</v>
      </c>
      <c r="N1155" s="579"/>
      <c r="O1155" s="861">
        <f t="shared" si="87"/>
        <v>0.8</v>
      </c>
      <c r="P1155" s="1049">
        <v>9</v>
      </c>
      <c r="Q1155" s="652"/>
      <c r="R1155" s="862">
        <f t="shared" si="88"/>
        <v>2.6999999999999997</v>
      </c>
      <c r="S1155" s="536">
        <f t="shared" si="90"/>
        <v>11</v>
      </c>
      <c r="T1155" s="536"/>
      <c r="U1155" s="537">
        <f t="shared" si="91"/>
        <v>4.5</v>
      </c>
    </row>
    <row r="1156" spans="1:21" ht="10.199999999999999" x14ac:dyDescent="0.2">
      <c r="A1156" s="986" t="s">
        <v>1761</v>
      </c>
      <c r="B1156" s="987">
        <v>1956</v>
      </c>
      <c r="C1156" s="987">
        <v>7</v>
      </c>
      <c r="D1156" s="988" t="s">
        <v>4089</v>
      </c>
      <c r="E1156" s="990"/>
      <c r="F1156" s="1008" t="s">
        <v>9031</v>
      </c>
      <c r="G1156" s="647">
        <v>7</v>
      </c>
      <c r="H1156" s="965">
        <v>4</v>
      </c>
      <c r="I1156" s="956">
        <v>1.2</v>
      </c>
      <c r="J1156" s="1051">
        <v>2</v>
      </c>
      <c r="K1156" s="651"/>
      <c r="L1156" s="869">
        <f t="shared" si="89"/>
        <v>14</v>
      </c>
      <c r="M1156" s="440">
        <v>2</v>
      </c>
      <c r="N1156" s="579"/>
      <c r="O1156" s="861">
        <f t="shared" si="87"/>
        <v>8</v>
      </c>
      <c r="P1156" s="1049">
        <v>9</v>
      </c>
      <c r="Q1156" s="652"/>
      <c r="R1156" s="862">
        <f t="shared" si="88"/>
        <v>10.799999999999999</v>
      </c>
      <c r="S1156" s="536">
        <f t="shared" si="90"/>
        <v>13</v>
      </c>
      <c r="T1156" s="536"/>
      <c r="U1156" s="537">
        <f t="shared" si="91"/>
        <v>32.799999999999997</v>
      </c>
    </row>
    <row r="1157" spans="1:21" ht="10.199999999999999" x14ac:dyDescent="0.2">
      <c r="A1157" s="986" t="s">
        <v>1762</v>
      </c>
      <c r="B1157" s="987">
        <v>1956</v>
      </c>
      <c r="C1157" s="987">
        <v>7</v>
      </c>
      <c r="D1157" s="988" t="s">
        <v>4045</v>
      </c>
      <c r="E1157" s="990"/>
      <c r="F1157" s="1008" t="s">
        <v>9032</v>
      </c>
      <c r="G1157" s="647">
        <v>2</v>
      </c>
      <c r="H1157" s="965">
        <v>1</v>
      </c>
      <c r="I1157" s="956">
        <v>1</v>
      </c>
      <c r="J1157" s="1051">
        <v>1</v>
      </c>
      <c r="K1157" s="651"/>
      <c r="L1157" s="869">
        <f t="shared" si="89"/>
        <v>2</v>
      </c>
      <c r="M1157" s="440">
        <v>2</v>
      </c>
      <c r="N1157" s="579"/>
      <c r="O1157" s="861">
        <f t="shared" ref="O1157:O1220" si="92">H1157*M1157</f>
        <v>2</v>
      </c>
      <c r="P1157" s="1049">
        <v>8</v>
      </c>
      <c r="Q1157" s="652"/>
      <c r="R1157" s="862">
        <f t="shared" ref="R1157:R1220" si="93">I1157*P1157</f>
        <v>8</v>
      </c>
      <c r="S1157" s="536">
        <f t="shared" si="90"/>
        <v>11</v>
      </c>
      <c r="T1157" s="536"/>
      <c r="U1157" s="537">
        <f t="shared" si="91"/>
        <v>12</v>
      </c>
    </row>
    <row r="1158" spans="1:21" ht="10.199999999999999" x14ac:dyDescent="0.2">
      <c r="A1158" s="986" t="s">
        <v>1763</v>
      </c>
      <c r="B1158" s="987">
        <v>1956</v>
      </c>
      <c r="C1158" s="987">
        <v>7</v>
      </c>
      <c r="D1158" s="988" t="s">
        <v>4046</v>
      </c>
      <c r="E1158" s="990"/>
      <c r="F1158" s="1008" t="s">
        <v>9033</v>
      </c>
      <c r="G1158" s="647">
        <v>4</v>
      </c>
      <c r="H1158" s="965">
        <v>2</v>
      </c>
      <c r="I1158" s="956">
        <v>2.5</v>
      </c>
      <c r="J1158" s="578"/>
      <c r="K1158" s="651"/>
      <c r="L1158" s="869">
        <f t="shared" ref="L1158:L1221" si="94">G1158*J1158</f>
        <v>0</v>
      </c>
      <c r="M1158" s="440">
        <v>2</v>
      </c>
      <c r="N1158" s="579"/>
      <c r="O1158" s="861">
        <f t="shared" si="92"/>
        <v>4</v>
      </c>
      <c r="P1158" s="1049">
        <v>3</v>
      </c>
      <c r="Q1158" s="652"/>
      <c r="R1158" s="862">
        <f t="shared" si="93"/>
        <v>7.5</v>
      </c>
      <c r="S1158" s="536">
        <f t="shared" ref="S1158:S1221" si="95">J1158+M1158+P1158</f>
        <v>5</v>
      </c>
      <c r="T1158" s="536"/>
      <c r="U1158" s="537">
        <f t="shared" ref="U1158:U1221" si="96">L1158+O1158+R1158</f>
        <v>11.5</v>
      </c>
    </row>
    <row r="1159" spans="1:21" ht="10.199999999999999" x14ac:dyDescent="0.2">
      <c r="A1159" s="986" t="s">
        <v>1764</v>
      </c>
      <c r="B1159" s="987">
        <v>1956</v>
      </c>
      <c r="C1159" s="987">
        <v>7</v>
      </c>
      <c r="D1159" s="988" t="s">
        <v>4089</v>
      </c>
      <c r="E1159" s="990"/>
      <c r="F1159" s="1008" t="s">
        <v>9034</v>
      </c>
      <c r="G1159" s="647">
        <v>14</v>
      </c>
      <c r="H1159" s="965">
        <v>9</v>
      </c>
      <c r="I1159" s="956">
        <v>7.5</v>
      </c>
      <c r="J1159" s="1051">
        <v>1</v>
      </c>
      <c r="K1159" s="651"/>
      <c r="L1159" s="869">
        <f t="shared" si="94"/>
        <v>14</v>
      </c>
      <c r="M1159" s="440">
        <v>1</v>
      </c>
      <c r="N1159" s="579"/>
      <c r="O1159" s="861">
        <f t="shared" si="92"/>
        <v>9</v>
      </c>
      <c r="P1159" s="1049">
        <v>3</v>
      </c>
      <c r="Q1159" s="652"/>
      <c r="R1159" s="862">
        <f t="shared" si="93"/>
        <v>22.5</v>
      </c>
      <c r="S1159" s="536">
        <f t="shared" si="95"/>
        <v>5</v>
      </c>
      <c r="T1159" s="536"/>
      <c r="U1159" s="537">
        <f t="shared" si="96"/>
        <v>45.5</v>
      </c>
    </row>
    <row r="1160" spans="1:21" ht="10.199999999999999" x14ac:dyDescent="0.2">
      <c r="A1160" s="986" t="s">
        <v>1765</v>
      </c>
      <c r="B1160" s="987">
        <v>1956</v>
      </c>
      <c r="C1160" s="987">
        <v>7</v>
      </c>
      <c r="D1160" s="988" t="s">
        <v>4045</v>
      </c>
      <c r="E1160" s="990"/>
      <c r="F1160" s="990" t="s">
        <v>9035</v>
      </c>
      <c r="G1160" s="647">
        <v>0.8</v>
      </c>
      <c r="H1160" s="965">
        <v>0.6</v>
      </c>
      <c r="I1160" s="956">
        <v>0.7</v>
      </c>
      <c r="J1160" s="1051">
        <v>2</v>
      </c>
      <c r="K1160" s="651"/>
      <c r="L1160" s="869">
        <f t="shared" si="94"/>
        <v>1.6</v>
      </c>
      <c r="M1160" s="440">
        <v>2</v>
      </c>
      <c r="N1160" s="579"/>
      <c r="O1160" s="861">
        <f t="shared" si="92"/>
        <v>1.2</v>
      </c>
      <c r="P1160" s="1049">
        <v>9</v>
      </c>
      <c r="Q1160" s="652"/>
      <c r="R1160" s="862">
        <f t="shared" si="93"/>
        <v>6.3</v>
      </c>
      <c r="S1160" s="536">
        <f t="shared" si="95"/>
        <v>13</v>
      </c>
      <c r="T1160" s="536"/>
      <c r="U1160" s="537">
        <f t="shared" si="96"/>
        <v>9.1</v>
      </c>
    </row>
    <row r="1161" spans="1:21" ht="10.199999999999999" x14ac:dyDescent="0.2">
      <c r="A1161" s="986" t="s">
        <v>1766</v>
      </c>
      <c r="B1161" s="987">
        <v>1956</v>
      </c>
      <c r="C1161" s="987">
        <v>7</v>
      </c>
      <c r="D1161" s="988" t="s">
        <v>4047</v>
      </c>
      <c r="E1161" s="990"/>
      <c r="F1161" s="990" t="s">
        <v>9036</v>
      </c>
      <c r="G1161" s="647">
        <v>1</v>
      </c>
      <c r="H1161" s="965">
        <v>0.6</v>
      </c>
      <c r="I1161" s="956">
        <v>0.8</v>
      </c>
      <c r="J1161" s="1051">
        <v>1</v>
      </c>
      <c r="K1161" s="651"/>
      <c r="L1161" s="869">
        <f t="shared" si="94"/>
        <v>1</v>
      </c>
      <c r="M1161" s="440">
        <v>2</v>
      </c>
      <c r="N1161" s="579"/>
      <c r="O1161" s="861">
        <f t="shared" si="92"/>
        <v>1.2</v>
      </c>
      <c r="P1161" s="1049">
        <v>8</v>
      </c>
      <c r="Q1161" s="652"/>
      <c r="R1161" s="862">
        <f t="shared" si="93"/>
        <v>6.4</v>
      </c>
      <c r="S1161" s="536">
        <f t="shared" si="95"/>
        <v>11</v>
      </c>
      <c r="T1161" s="536"/>
      <c r="U1161" s="537">
        <f t="shared" si="96"/>
        <v>8.6000000000000014</v>
      </c>
    </row>
    <row r="1162" spans="1:21" ht="10.050000000000001" customHeight="1" x14ac:dyDescent="0.2">
      <c r="A1162" s="986" t="s">
        <v>1767</v>
      </c>
      <c r="B1162" s="987">
        <v>1956</v>
      </c>
      <c r="C1162" s="987">
        <v>7</v>
      </c>
      <c r="D1162" s="988" t="s">
        <v>4045</v>
      </c>
      <c r="E1162" s="990"/>
      <c r="F1162" s="990" t="s">
        <v>9037</v>
      </c>
      <c r="G1162" s="647">
        <v>1</v>
      </c>
      <c r="H1162" s="965">
        <v>0.6</v>
      </c>
      <c r="I1162" s="956">
        <v>0.8</v>
      </c>
      <c r="J1162" s="1051">
        <v>1</v>
      </c>
      <c r="K1162" s="651"/>
      <c r="L1162" s="869">
        <f t="shared" si="94"/>
        <v>1</v>
      </c>
      <c r="M1162" s="440">
        <v>2</v>
      </c>
      <c r="N1162" s="579"/>
      <c r="O1162" s="861">
        <f t="shared" si="92"/>
        <v>1.2</v>
      </c>
      <c r="P1162" s="1049">
        <v>5</v>
      </c>
      <c r="Q1162" s="652"/>
      <c r="R1162" s="862">
        <f t="shared" si="93"/>
        <v>4</v>
      </c>
      <c r="S1162" s="536">
        <f t="shared" si="95"/>
        <v>8</v>
      </c>
      <c r="T1162" s="536"/>
      <c r="U1162" s="537">
        <f t="shared" si="96"/>
        <v>6.2</v>
      </c>
    </row>
    <row r="1163" spans="1:21" ht="10.199999999999999" x14ac:dyDescent="0.2">
      <c r="A1163" s="986" t="s">
        <v>1768</v>
      </c>
      <c r="B1163" s="987">
        <v>1956</v>
      </c>
      <c r="C1163" s="987">
        <v>7</v>
      </c>
      <c r="D1163" s="988" t="s">
        <v>3894</v>
      </c>
      <c r="E1163" s="990"/>
      <c r="F1163" s="990" t="s">
        <v>9038</v>
      </c>
      <c r="G1163" s="647">
        <v>1.5</v>
      </c>
      <c r="H1163" s="965">
        <v>0.8</v>
      </c>
      <c r="I1163" s="956">
        <v>0.8</v>
      </c>
      <c r="J1163" s="1051">
        <v>1</v>
      </c>
      <c r="K1163" s="651"/>
      <c r="L1163" s="869">
        <f t="shared" si="94"/>
        <v>1.5</v>
      </c>
      <c r="M1163" s="440">
        <v>2</v>
      </c>
      <c r="N1163" s="579"/>
      <c r="O1163" s="861">
        <f t="shared" si="92"/>
        <v>1.6</v>
      </c>
      <c r="P1163" s="1049">
        <v>8</v>
      </c>
      <c r="Q1163" s="652"/>
      <c r="R1163" s="862">
        <f t="shared" si="93"/>
        <v>6.4</v>
      </c>
      <c r="S1163" s="536">
        <f t="shared" si="95"/>
        <v>11</v>
      </c>
      <c r="T1163" s="536"/>
      <c r="U1163" s="537">
        <f t="shared" si="96"/>
        <v>9.5</v>
      </c>
    </row>
    <row r="1164" spans="1:21" ht="10.199999999999999" x14ac:dyDescent="0.2">
      <c r="A1164" s="986" t="s">
        <v>1769</v>
      </c>
      <c r="B1164" s="987">
        <v>1956</v>
      </c>
      <c r="C1164" s="987">
        <v>7</v>
      </c>
      <c r="D1164" s="988" t="s">
        <v>4046</v>
      </c>
      <c r="E1164" s="990"/>
      <c r="F1164" s="990" t="s">
        <v>9039</v>
      </c>
      <c r="G1164" s="647">
        <v>3</v>
      </c>
      <c r="H1164" s="965">
        <v>1.8</v>
      </c>
      <c r="I1164" s="956">
        <v>2.5</v>
      </c>
      <c r="J1164" s="1051">
        <v>1</v>
      </c>
      <c r="K1164" s="651"/>
      <c r="L1164" s="869">
        <f t="shared" si="94"/>
        <v>3</v>
      </c>
      <c r="M1164" s="440">
        <v>2</v>
      </c>
      <c r="N1164" s="579"/>
      <c r="O1164" s="861">
        <f t="shared" si="92"/>
        <v>3.6</v>
      </c>
      <c r="P1164" s="1049">
        <v>5</v>
      </c>
      <c r="Q1164" s="652"/>
      <c r="R1164" s="862">
        <f t="shared" si="93"/>
        <v>12.5</v>
      </c>
      <c r="S1164" s="536">
        <f t="shared" si="95"/>
        <v>8</v>
      </c>
      <c r="T1164" s="536"/>
      <c r="U1164" s="537">
        <f t="shared" si="96"/>
        <v>19.100000000000001</v>
      </c>
    </row>
    <row r="1165" spans="1:21" ht="10.199999999999999" x14ac:dyDescent="0.2">
      <c r="A1165" s="986" t="s">
        <v>1770</v>
      </c>
      <c r="B1165" s="987">
        <v>1956</v>
      </c>
      <c r="C1165" s="987">
        <v>7</v>
      </c>
      <c r="D1165" s="988" t="s">
        <v>3884</v>
      </c>
      <c r="E1165" s="990"/>
      <c r="F1165" s="990" t="s">
        <v>9040</v>
      </c>
      <c r="G1165" s="647">
        <v>4.5</v>
      </c>
      <c r="H1165" s="965">
        <v>2.7</v>
      </c>
      <c r="I1165" s="956">
        <v>2.5</v>
      </c>
      <c r="J1165" s="1051">
        <v>1</v>
      </c>
      <c r="K1165" s="651"/>
      <c r="L1165" s="869">
        <f t="shared" si="94"/>
        <v>4.5</v>
      </c>
      <c r="M1165" s="440">
        <v>2</v>
      </c>
      <c r="N1165" s="579"/>
      <c r="O1165" s="861">
        <f t="shared" si="92"/>
        <v>5.4</v>
      </c>
      <c r="P1165" s="1049">
        <v>4</v>
      </c>
      <c r="Q1165" s="652"/>
      <c r="R1165" s="862">
        <f t="shared" si="93"/>
        <v>10</v>
      </c>
      <c r="S1165" s="536">
        <f t="shared" si="95"/>
        <v>7</v>
      </c>
      <c r="T1165" s="536"/>
      <c r="U1165" s="537">
        <f t="shared" si="96"/>
        <v>19.899999999999999</v>
      </c>
    </row>
    <row r="1166" spans="1:21" ht="10.199999999999999" x14ac:dyDescent="0.2">
      <c r="A1166" s="986" t="s">
        <v>1771</v>
      </c>
      <c r="B1166" s="987">
        <v>1956</v>
      </c>
      <c r="C1166" s="987">
        <v>7</v>
      </c>
      <c r="D1166" s="988" t="s">
        <v>4089</v>
      </c>
      <c r="E1166" s="990"/>
      <c r="F1166" s="990" t="s">
        <v>9041</v>
      </c>
      <c r="G1166" s="647">
        <v>7</v>
      </c>
      <c r="H1166" s="965">
        <v>4.3</v>
      </c>
      <c r="I1166" s="956">
        <v>3.6</v>
      </c>
      <c r="J1166" s="1051">
        <v>1</v>
      </c>
      <c r="K1166" s="651"/>
      <c r="L1166" s="869">
        <f t="shared" si="94"/>
        <v>7</v>
      </c>
      <c r="M1166" s="440">
        <v>2</v>
      </c>
      <c r="N1166" s="579"/>
      <c r="O1166" s="861">
        <f t="shared" si="92"/>
        <v>8.6</v>
      </c>
      <c r="P1166" s="1049">
        <v>3</v>
      </c>
      <c r="Q1166" s="652"/>
      <c r="R1166" s="862">
        <f t="shared" si="93"/>
        <v>10.8</v>
      </c>
      <c r="S1166" s="536">
        <f t="shared" si="95"/>
        <v>6</v>
      </c>
      <c r="T1166" s="536"/>
      <c r="U1166" s="537">
        <f t="shared" si="96"/>
        <v>26.4</v>
      </c>
    </row>
    <row r="1167" spans="1:21" ht="10.199999999999999" x14ac:dyDescent="0.2">
      <c r="A1167" s="986" t="s">
        <v>600</v>
      </c>
      <c r="B1167" s="987">
        <v>1956</v>
      </c>
      <c r="C1167" s="987">
        <v>7</v>
      </c>
      <c r="D1167" s="988" t="s">
        <v>4089</v>
      </c>
      <c r="E1167" s="990"/>
      <c r="F1167" s="990" t="s">
        <v>9042</v>
      </c>
      <c r="G1167" s="647">
        <v>3</v>
      </c>
      <c r="H1167" s="965">
        <v>2</v>
      </c>
      <c r="I1167" s="956">
        <v>2</v>
      </c>
      <c r="J1167" s="1051">
        <v>1</v>
      </c>
      <c r="K1167" s="651"/>
      <c r="L1167" s="869">
        <f t="shared" si="94"/>
        <v>3</v>
      </c>
      <c r="M1167" s="440">
        <v>3</v>
      </c>
      <c r="N1167" s="579"/>
      <c r="O1167" s="861">
        <f t="shared" si="92"/>
        <v>6</v>
      </c>
      <c r="P1167" s="1049">
        <v>2</v>
      </c>
      <c r="Q1167" s="652"/>
      <c r="R1167" s="862">
        <f t="shared" si="93"/>
        <v>4</v>
      </c>
      <c r="S1167" s="536">
        <f t="shared" si="95"/>
        <v>6</v>
      </c>
      <c r="T1167" s="536"/>
      <c r="U1167" s="537">
        <f t="shared" si="96"/>
        <v>13</v>
      </c>
    </row>
    <row r="1168" spans="1:21" ht="10.199999999999999" x14ac:dyDescent="0.2">
      <c r="A1168" s="986" t="s">
        <v>601</v>
      </c>
      <c r="B1168" s="987">
        <v>1956</v>
      </c>
      <c r="C1168" s="987">
        <v>7</v>
      </c>
      <c r="D1168" s="988" t="s">
        <v>4058</v>
      </c>
      <c r="E1168" s="990"/>
      <c r="F1168" s="990" t="s">
        <v>9043</v>
      </c>
      <c r="G1168" s="647">
        <v>3.5</v>
      </c>
      <c r="H1168" s="965">
        <v>2</v>
      </c>
      <c r="I1168" s="956">
        <v>3</v>
      </c>
      <c r="J1168" s="578"/>
      <c r="K1168" s="651"/>
      <c r="L1168" s="869">
        <f t="shared" si="94"/>
        <v>0</v>
      </c>
      <c r="M1168" s="864"/>
      <c r="N1168" s="579"/>
      <c r="O1168" s="861">
        <f t="shared" si="92"/>
        <v>0</v>
      </c>
      <c r="P1168" s="1049">
        <v>5</v>
      </c>
      <c r="Q1168" s="652"/>
      <c r="R1168" s="862">
        <f t="shared" si="93"/>
        <v>15</v>
      </c>
      <c r="S1168" s="536">
        <f t="shared" si="95"/>
        <v>5</v>
      </c>
      <c r="T1168" s="536"/>
      <c r="U1168" s="537">
        <f t="shared" si="96"/>
        <v>15</v>
      </c>
    </row>
    <row r="1169" spans="1:21" ht="10.199999999999999" x14ac:dyDescent="0.2">
      <c r="A1169" s="986" t="s">
        <v>602</v>
      </c>
      <c r="B1169" s="987">
        <v>1956</v>
      </c>
      <c r="C1169" s="987">
        <v>7</v>
      </c>
      <c r="D1169" s="988" t="s">
        <v>4050</v>
      </c>
      <c r="E1169" s="990"/>
      <c r="F1169" s="990" t="s">
        <v>9044</v>
      </c>
      <c r="G1169" s="647">
        <v>3.5</v>
      </c>
      <c r="H1169" s="965">
        <v>2</v>
      </c>
      <c r="I1169" s="956">
        <v>3</v>
      </c>
      <c r="J1169" s="578"/>
      <c r="K1169" s="651"/>
      <c r="L1169" s="869">
        <f t="shared" si="94"/>
        <v>0</v>
      </c>
      <c r="M1169" s="864"/>
      <c r="N1169" s="579"/>
      <c r="O1169" s="861">
        <f t="shared" si="92"/>
        <v>0</v>
      </c>
      <c r="P1169" s="1049">
        <v>4</v>
      </c>
      <c r="Q1169" s="652"/>
      <c r="R1169" s="862">
        <f t="shared" si="93"/>
        <v>12</v>
      </c>
      <c r="S1169" s="536">
        <f t="shared" si="95"/>
        <v>4</v>
      </c>
      <c r="T1169" s="536"/>
      <c r="U1169" s="537">
        <f t="shared" si="96"/>
        <v>12</v>
      </c>
    </row>
    <row r="1170" spans="1:21" ht="10.199999999999999" x14ac:dyDescent="0.2">
      <c r="A1170" s="986" t="s">
        <v>603</v>
      </c>
      <c r="B1170" s="987">
        <v>1957</v>
      </c>
      <c r="C1170" s="987">
        <v>7</v>
      </c>
      <c r="D1170" s="988" t="s">
        <v>3894</v>
      </c>
      <c r="E1170" s="990"/>
      <c r="F1170" s="990" t="s">
        <v>9045</v>
      </c>
      <c r="G1170" s="647">
        <v>1</v>
      </c>
      <c r="H1170" s="965">
        <v>0.8</v>
      </c>
      <c r="I1170" s="956">
        <v>0.5</v>
      </c>
      <c r="J1170" s="1051">
        <v>1</v>
      </c>
      <c r="K1170" s="651"/>
      <c r="L1170" s="869">
        <f t="shared" si="94"/>
        <v>1</v>
      </c>
      <c r="M1170" s="440">
        <v>4</v>
      </c>
      <c r="N1170" s="579"/>
      <c r="O1170" s="861">
        <f t="shared" si="92"/>
        <v>3.2</v>
      </c>
      <c r="P1170" s="1049">
        <v>9</v>
      </c>
      <c r="Q1170" s="652"/>
      <c r="R1170" s="862">
        <f t="shared" si="93"/>
        <v>4.5</v>
      </c>
      <c r="S1170" s="536">
        <f t="shared" si="95"/>
        <v>14</v>
      </c>
      <c r="T1170" s="536"/>
      <c r="U1170" s="537">
        <f t="shared" si="96"/>
        <v>8.6999999999999993</v>
      </c>
    </row>
    <row r="1171" spans="1:21" ht="10.199999999999999" x14ac:dyDescent="0.2">
      <c r="A1171" s="986" t="s">
        <v>604</v>
      </c>
      <c r="B1171" s="987">
        <v>1957</v>
      </c>
      <c r="C1171" s="987">
        <v>7</v>
      </c>
      <c r="D1171" s="988" t="s">
        <v>4046</v>
      </c>
      <c r="E1171" s="990"/>
      <c r="F1171" s="990" t="s">
        <v>9046</v>
      </c>
      <c r="G1171" s="647">
        <v>1</v>
      </c>
      <c r="H1171" s="965">
        <v>0.8</v>
      </c>
      <c r="I1171" s="956">
        <v>0.6</v>
      </c>
      <c r="J1171" s="1051">
        <v>1</v>
      </c>
      <c r="K1171" s="651"/>
      <c r="L1171" s="869">
        <f t="shared" si="94"/>
        <v>1</v>
      </c>
      <c r="M1171" s="440">
        <v>2</v>
      </c>
      <c r="N1171" s="579"/>
      <c r="O1171" s="861">
        <f t="shared" si="92"/>
        <v>1.6</v>
      </c>
      <c r="P1171" s="1049">
        <v>2</v>
      </c>
      <c r="Q1171" s="652"/>
      <c r="R1171" s="862">
        <f t="shared" si="93"/>
        <v>1.2</v>
      </c>
      <c r="S1171" s="536">
        <f t="shared" si="95"/>
        <v>5</v>
      </c>
      <c r="T1171" s="536"/>
      <c r="U1171" s="537">
        <f t="shared" si="96"/>
        <v>3.8</v>
      </c>
    </row>
    <row r="1172" spans="1:21" ht="10.199999999999999" x14ac:dyDescent="0.2">
      <c r="A1172" s="986" t="s">
        <v>605</v>
      </c>
      <c r="B1172" s="987">
        <v>1957</v>
      </c>
      <c r="C1172" s="987">
        <v>7</v>
      </c>
      <c r="D1172" s="988" t="s">
        <v>4058</v>
      </c>
      <c r="E1172" s="990"/>
      <c r="F1172" s="990" t="s">
        <v>9047</v>
      </c>
      <c r="G1172" s="647">
        <v>2</v>
      </c>
      <c r="H1172" s="965">
        <v>1.4</v>
      </c>
      <c r="I1172" s="956">
        <v>1.5</v>
      </c>
      <c r="J1172" s="1051">
        <v>1</v>
      </c>
      <c r="K1172" s="651"/>
      <c r="L1172" s="869">
        <f t="shared" si="94"/>
        <v>2</v>
      </c>
      <c r="M1172" s="440">
        <v>1</v>
      </c>
      <c r="N1172" s="579"/>
      <c r="O1172" s="861">
        <f t="shared" si="92"/>
        <v>1.4</v>
      </c>
      <c r="P1172" s="1049">
        <v>3</v>
      </c>
      <c r="Q1172" s="652"/>
      <c r="R1172" s="862">
        <f t="shared" si="93"/>
        <v>4.5</v>
      </c>
      <c r="S1172" s="536">
        <f t="shared" si="95"/>
        <v>5</v>
      </c>
      <c r="T1172" s="536"/>
      <c r="U1172" s="537">
        <f t="shared" si="96"/>
        <v>7.9</v>
      </c>
    </row>
    <row r="1173" spans="1:21" ht="10.199999999999999" x14ac:dyDescent="0.2">
      <c r="A1173" s="986" t="s">
        <v>606</v>
      </c>
      <c r="B1173" s="987">
        <v>1957</v>
      </c>
      <c r="C1173" s="987">
        <v>7</v>
      </c>
      <c r="D1173" s="988" t="s">
        <v>4089</v>
      </c>
      <c r="E1173" s="990"/>
      <c r="F1173" s="990" t="s">
        <v>9048</v>
      </c>
      <c r="G1173" s="647">
        <v>1.5</v>
      </c>
      <c r="H1173" s="965">
        <v>1</v>
      </c>
      <c r="I1173" s="956">
        <v>0.8</v>
      </c>
      <c r="J1173" s="1051">
        <v>1</v>
      </c>
      <c r="K1173" s="651"/>
      <c r="L1173" s="869">
        <f t="shared" si="94"/>
        <v>1.5</v>
      </c>
      <c r="M1173" s="440">
        <v>3</v>
      </c>
      <c r="N1173" s="579"/>
      <c r="O1173" s="861">
        <f t="shared" si="92"/>
        <v>3</v>
      </c>
      <c r="P1173" s="1049">
        <v>4</v>
      </c>
      <c r="Q1173" s="652"/>
      <c r="R1173" s="862">
        <f t="shared" si="93"/>
        <v>3.2</v>
      </c>
      <c r="S1173" s="536">
        <f t="shared" si="95"/>
        <v>8</v>
      </c>
      <c r="T1173" s="536"/>
      <c r="U1173" s="537">
        <f t="shared" si="96"/>
        <v>7.7</v>
      </c>
    </row>
    <row r="1174" spans="1:21" ht="10.199999999999999" x14ac:dyDescent="0.2">
      <c r="A1174" s="986" t="s">
        <v>607</v>
      </c>
      <c r="B1174" s="987">
        <v>1957</v>
      </c>
      <c r="C1174" s="987">
        <v>7</v>
      </c>
      <c r="D1174" s="988" t="s">
        <v>4047</v>
      </c>
      <c r="E1174" s="990"/>
      <c r="F1174" s="990" t="s">
        <v>9049</v>
      </c>
      <c r="G1174" s="647">
        <v>0.8</v>
      </c>
      <c r="H1174" s="965">
        <v>0.4</v>
      </c>
      <c r="I1174" s="956">
        <v>0.5</v>
      </c>
      <c r="J1174" s="1051">
        <v>1</v>
      </c>
      <c r="K1174" s="651"/>
      <c r="L1174" s="869">
        <f t="shared" si="94"/>
        <v>0.8</v>
      </c>
      <c r="M1174" s="440">
        <v>2</v>
      </c>
      <c r="N1174" s="579"/>
      <c r="O1174" s="861">
        <f t="shared" si="92"/>
        <v>0.8</v>
      </c>
      <c r="P1174" s="1049">
        <v>4</v>
      </c>
      <c r="Q1174" s="652"/>
      <c r="R1174" s="862">
        <f t="shared" si="93"/>
        <v>2</v>
      </c>
      <c r="S1174" s="536">
        <f t="shared" si="95"/>
        <v>7</v>
      </c>
      <c r="T1174" s="536"/>
      <c r="U1174" s="537">
        <f t="shared" si="96"/>
        <v>3.6</v>
      </c>
    </row>
    <row r="1175" spans="1:21" ht="10.199999999999999" x14ac:dyDescent="0.2">
      <c r="A1175" s="986" t="s">
        <v>608</v>
      </c>
      <c r="B1175" s="987">
        <v>1957</v>
      </c>
      <c r="C1175" s="987">
        <v>7</v>
      </c>
      <c r="D1175" s="988" t="s">
        <v>4045</v>
      </c>
      <c r="E1175" s="990"/>
      <c r="F1175" s="990" t="s">
        <v>9050</v>
      </c>
      <c r="G1175" s="647">
        <v>0.8</v>
      </c>
      <c r="H1175" s="965">
        <v>0.5</v>
      </c>
      <c r="I1175" s="956">
        <v>0.5</v>
      </c>
      <c r="J1175" s="1051">
        <v>1</v>
      </c>
      <c r="K1175" s="651"/>
      <c r="L1175" s="869">
        <f t="shared" si="94"/>
        <v>0.8</v>
      </c>
      <c r="M1175" s="440">
        <v>2</v>
      </c>
      <c r="N1175" s="579"/>
      <c r="O1175" s="861">
        <f t="shared" si="92"/>
        <v>1</v>
      </c>
      <c r="P1175" s="1049">
        <v>4</v>
      </c>
      <c r="Q1175" s="652"/>
      <c r="R1175" s="862">
        <f t="shared" si="93"/>
        <v>2</v>
      </c>
      <c r="S1175" s="536">
        <f t="shared" si="95"/>
        <v>7</v>
      </c>
      <c r="T1175" s="536"/>
      <c r="U1175" s="537">
        <f t="shared" si="96"/>
        <v>3.8</v>
      </c>
    </row>
    <row r="1176" spans="1:21" ht="10.199999999999999" x14ac:dyDescent="0.2">
      <c r="A1176" s="986" t="s">
        <v>609</v>
      </c>
      <c r="B1176" s="987">
        <v>1957</v>
      </c>
      <c r="C1176" s="987">
        <v>7</v>
      </c>
      <c r="D1176" s="988" t="s">
        <v>4046</v>
      </c>
      <c r="E1176" s="990"/>
      <c r="F1176" s="990" t="s">
        <v>9051</v>
      </c>
      <c r="G1176" s="647">
        <v>1.7</v>
      </c>
      <c r="H1176" s="965">
        <v>1</v>
      </c>
      <c r="I1176" s="956">
        <v>1.2</v>
      </c>
      <c r="J1176" s="1051">
        <v>1</v>
      </c>
      <c r="K1176" s="651"/>
      <c r="L1176" s="869">
        <f t="shared" si="94"/>
        <v>1.7</v>
      </c>
      <c r="M1176" s="440">
        <v>2</v>
      </c>
      <c r="N1176" s="579"/>
      <c r="O1176" s="861">
        <f t="shared" si="92"/>
        <v>2</v>
      </c>
      <c r="P1176" s="1049">
        <v>2</v>
      </c>
      <c r="Q1176" s="652"/>
      <c r="R1176" s="862">
        <f t="shared" si="93"/>
        <v>2.4</v>
      </c>
      <c r="S1176" s="536">
        <f t="shared" si="95"/>
        <v>5</v>
      </c>
      <c r="T1176" s="536"/>
      <c r="U1176" s="537">
        <f t="shared" si="96"/>
        <v>6.1</v>
      </c>
    </row>
    <row r="1177" spans="1:21" ht="10.199999999999999" x14ac:dyDescent="0.2">
      <c r="A1177" s="986" t="s">
        <v>610</v>
      </c>
      <c r="B1177" s="987">
        <v>1957</v>
      </c>
      <c r="C1177" s="987">
        <v>7</v>
      </c>
      <c r="D1177" s="988" t="s">
        <v>4089</v>
      </c>
      <c r="E1177" s="990"/>
      <c r="F1177" s="990" t="s">
        <v>9052</v>
      </c>
      <c r="G1177" s="647">
        <v>3.2</v>
      </c>
      <c r="H1177" s="965">
        <v>1.8</v>
      </c>
      <c r="I1177" s="956">
        <v>3</v>
      </c>
      <c r="J1177" s="1051">
        <v>1</v>
      </c>
      <c r="K1177" s="651"/>
      <c r="L1177" s="869">
        <f t="shared" si="94"/>
        <v>3.2</v>
      </c>
      <c r="M1177" s="440">
        <v>2</v>
      </c>
      <c r="N1177" s="579"/>
      <c r="O1177" s="861">
        <f t="shared" si="92"/>
        <v>3.6</v>
      </c>
      <c r="P1177" s="1049">
        <v>3</v>
      </c>
      <c r="Q1177" s="652"/>
      <c r="R1177" s="862">
        <f t="shared" si="93"/>
        <v>9</v>
      </c>
      <c r="S1177" s="536">
        <f t="shared" si="95"/>
        <v>6</v>
      </c>
      <c r="T1177" s="536"/>
      <c r="U1177" s="537">
        <f t="shared" si="96"/>
        <v>15.8</v>
      </c>
    </row>
    <row r="1178" spans="1:21" ht="10.199999999999999" x14ac:dyDescent="0.2">
      <c r="A1178" s="986" t="s">
        <v>611</v>
      </c>
      <c r="B1178" s="987">
        <v>1957</v>
      </c>
      <c r="C1178" s="987">
        <v>7</v>
      </c>
      <c r="D1178" s="988" t="s">
        <v>4045</v>
      </c>
      <c r="E1178" s="990"/>
      <c r="F1178" s="990" t="s">
        <v>9053</v>
      </c>
      <c r="G1178" s="647">
        <v>0.8</v>
      </c>
      <c r="H1178" s="965">
        <v>0.6</v>
      </c>
      <c r="I1178" s="956">
        <v>0.5</v>
      </c>
      <c r="J1178" s="1051">
        <v>1</v>
      </c>
      <c r="K1178" s="651"/>
      <c r="L1178" s="869">
        <f t="shared" si="94"/>
        <v>0.8</v>
      </c>
      <c r="M1178" s="440">
        <v>3</v>
      </c>
      <c r="N1178" s="579"/>
      <c r="O1178" s="861">
        <f t="shared" si="92"/>
        <v>1.7999999999999998</v>
      </c>
      <c r="P1178" s="1049">
        <v>9</v>
      </c>
      <c r="Q1178" s="652"/>
      <c r="R1178" s="862">
        <f t="shared" si="93"/>
        <v>4.5</v>
      </c>
      <c r="S1178" s="536">
        <f t="shared" si="95"/>
        <v>13</v>
      </c>
      <c r="T1178" s="536"/>
      <c r="U1178" s="537">
        <f t="shared" si="96"/>
        <v>7.1</v>
      </c>
    </row>
    <row r="1179" spans="1:21" ht="10.199999999999999" x14ac:dyDescent="0.2">
      <c r="A1179" s="986" t="s">
        <v>612</v>
      </c>
      <c r="B1179" s="987">
        <v>1957</v>
      </c>
      <c r="C1179" s="987">
        <v>7</v>
      </c>
      <c r="D1179" s="988" t="s">
        <v>4047</v>
      </c>
      <c r="E1179" s="990"/>
      <c r="F1179" s="990" t="s">
        <v>9054</v>
      </c>
      <c r="G1179" s="647">
        <v>2</v>
      </c>
      <c r="H1179" s="965">
        <v>1</v>
      </c>
      <c r="I1179" s="956">
        <v>1</v>
      </c>
      <c r="J1179" s="578"/>
      <c r="K1179" s="651"/>
      <c r="L1179" s="869">
        <f t="shared" si="94"/>
        <v>0</v>
      </c>
      <c r="M1179" s="440">
        <v>2</v>
      </c>
      <c r="N1179" s="579"/>
      <c r="O1179" s="861">
        <f t="shared" si="92"/>
        <v>2</v>
      </c>
      <c r="P1179" s="1049">
        <v>5</v>
      </c>
      <c r="Q1179" s="652"/>
      <c r="R1179" s="862">
        <f t="shared" si="93"/>
        <v>5</v>
      </c>
      <c r="S1179" s="536">
        <f t="shared" si="95"/>
        <v>7</v>
      </c>
      <c r="T1179" s="536"/>
      <c r="U1179" s="537">
        <f t="shared" si="96"/>
        <v>7</v>
      </c>
    </row>
    <row r="1180" spans="1:21" ht="10.199999999999999" x14ac:dyDescent="0.2">
      <c r="A1180" s="986" t="s">
        <v>613</v>
      </c>
      <c r="B1180" s="987">
        <v>1957</v>
      </c>
      <c r="C1180" s="987">
        <v>7</v>
      </c>
      <c r="D1180" s="988" t="s">
        <v>3883</v>
      </c>
      <c r="E1180" s="990"/>
      <c r="F1180" s="990" t="s">
        <v>9055</v>
      </c>
      <c r="G1180" s="647">
        <v>1.5</v>
      </c>
      <c r="H1180" s="965">
        <v>0.8</v>
      </c>
      <c r="I1180" s="956">
        <v>0.8</v>
      </c>
      <c r="J1180" s="1051">
        <v>2</v>
      </c>
      <c r="K1180" s="651"/>
      <c r="L1180" s="869">
        <f t="shared" si="94"/>
        <v>3</v>
      </c>
      <c r="M1180" s="440">
        <v>2</v>
      </c>
      <c r="N1180" s="579"/>
      <c r="O1180" s="861">
        <f t="shared" si="92"/>
        <v>1.6</v>
      </c>
      <c r="P1180" s="1049">
        <v>3</v>
      </c>
      <c r="Q1180" s="652"/>
      <c r="R1180" s="862">
        <f t="shared" si="93"/>
        <v>2.4000000000000004</v>
      </c>
      <c r="S1180" s="536">
        <f t="shared" si="95"/>
        <v>7</v>
      </c>
      <c r="T1180" s="536"/>
      <c r="U1180" s="537">
        <f t="shared" si="96"/>
        <v>7</v>
      </c>
    </row>
    <row r="1181" spans="1:21" ht="12" customHeight="1" x14ac:dyDescent="0.2">
      <c r="A1181" s="986" t="s">
        <v>614</v>
      </c>
      <c r="B1181" s="987">
        <v>1957</v>
      </c>
      <c r="C1181" s="987">
        <v>7</v>
      </c>
      <c r="D1181" s="988" t="s">
        <v>4045</v>
      </c>
      <c r="E1181" s="990"/>
      <c r="F1181" s="990" t="s">
        <v>9056</v>
      </c>
      <c r="G1181" s="647">
        <v>1.5</v>
      </c>
      <c r="H1181" s="965">
        <v>0.8</v>
      </c>
      <c r="I1181" s="956">
        <v>0.8</v>
      </c>
      <c r="J1181" s="1051">
        <v>1</v>
      </c>
      <c r="K1181" s="863"/>
      <c r="L1181" s="869">
        <f t="shared" si="94"/>
        <v>1.5</v>
      </c>
      <c r="M1181" s="440">
        <v>2</v>
      </c>
      <c r="N1181" s="579"/>
      <c r="O1181" s="861">
        <f t="shared" si="92"/>
        <v>1.6</v>
      </c>
      <c r="P1181" s="1049">
        <v>3</v>
      </c>
      <c r="Q1181" s="652"/>
      <c r="R1181" s="862">
        <f t="shared" si="93"/>
        <v>2.4000000000000004</v>
      </c>
      <c r="S1181" s="536">
        <f t="shared" si="95"/>
        <v>6</v>
      </c>
      <c r="T1181" s="536"/>
      <c r="U1181" s="537">
        <f t="shared" si="96"/>
        <v>5.5</v>
      </c>
    </row>
    <row r="1182" spans="1:21" ht="10.199999999999999" x14ac:dyDescent="0.2">
      <c r="A1182" s="986" t="s">
        <v>615</v>
      </c>
      <c r="B1182" s="987">
        <v>1957</v>
      </c>
      <c r="C1182" s="987">
        <v>7</v>
      </c>
      <c r="D1182" s="988" t="s">
        <v>4046</v>
      </c>
      <c r="E1182" s="990"/>
      <c r="F1182" s="990" t="s">
        <v>9057</v>
      </c>
      <c r="G1182" s="647">
        <v>2.5</v>
      </c>
      <c r="H1182" s="965">
        <v>1.2</v>
      </c>
      <c r="I1182" s="956">
        <v>1.2</v>
      </c>
      <c r="J1182" s="1051">
        <v>1</v>
      </c>
      <c r="K1182" s="863"/>
      <c r="L1182" s="869">
        <f t="shared" si="94"/>
        <v>2.5</v>
      </c>
      <c r="M1182" s="440">
        <v>1</v>
      </c>
      <c r="N1182" s="579"/>
      <c r="O1182" s="861">
        <f t="shared" si="92"/>
        <v>1.2</v>
      </c>
      <c r="P1182" s="1049">
        <v>5</v>
      </c>
      <c r="Q1182" s="652"/>
      <c r="R1182" s="862">
        <f t="shared" si="93"/>
        <v>6</v>
      </c>
      <c r="S1182" s="536">
        <f t="shared" si="95"/>
        <v>7</v>
      </c>
      <c r="T1182" s="536"/>
      <c r="U1182" s="537">
        <f t="shared" si="96"/>
        <v>9.6999999999999993</v>
      </c>
    </row>
    <row r="1183" spans="1:21" ht="10.199999999999999" x14ac:dyDescent="0.2">
      <c r="A1183" s="986" t="s">
        <v>616</v>
      </c>
      <c r="B1183" s="987">
        <v>1957</v>
      </c>
      <c r="C1183" s="987">
        <v>7</v>
      </c>
      <c r="D1183" s="988" t="s">
        <v>3884</v>
      </c>
      <c r="E1183" s="990"/>
      <c r="F1183" s="990" t="s">
        <v>9058</v>
      </c>
      <c r="G1183" s="647">
        <v>3.5</v>
      </c>
      <c r="H1183" s="965">
        <v>1.2</v>
      </c>
      <c r="I1183" s="956">
        <v>1.2</v>
      </c>
      <c r="J1183" s="1051">
        <v>2</v>
      </c>
      <c r="K1183" s="651"/>
      <c r="L1183" s="869">
        <f t="shared" si="94"/>
        <v>7</v>
      </c>
      <c r="M1183" s="864"/>
      <c r="N1183" s="579"/>
      <c r="O1183" s="861">
        <f t="shared" si="92"/>
        <v>0</v>
      </c>
      <c r="P1183" s="1049">
        <v>7</v>
      </c>
      <c r="Q1183" s="652"/>
      <c r="R1183" s="862">
        <f t="shared" si="93"/>
        <v>8.4</v>
      </c>
      <c r="S1183" s="536">
        <f t="shared" si="95"/>
        <v>9</v>
      </c>
      <c r="T1183" s="536"/>
      <c r="U1183" s="537">
        <f t="shared" si="96"/>
        <v>15.4</v>
      </c>
    </row>
    <row r="1184" spans="1:21" ht="10.199999999999999" x14ac:dyDescent="0.2">
      <c r="A1184" s="986" t="s">
        <v>617</v>
      </c>
      <c r="B1184" s="987">
        <v>1957</v>
      </c>
      <c r="C1184" s="987">
        <v>7</v>
      </c>
      <c r="D1184" s="988" t="s">
        <v>4047</v>
      </c>
      <c r="E1184" s="990"/>
      <c r="F1184" s="990" t="s">
        <v>9059</v>
      </c>
      <c r="G1184" s="647">
        <v>0.6</v>
      </c>
      <c r="H1184" s="965">
        <v>0.5</v>
      </c>
      <c r="I1184" s="956">
        <v>0.2</v>
      </c>
      <c r="J1184" s="1051">
        <v>1</v>
      </c>
      <c r="K1184" s="651"/>
      <c r="L1184" s="869">
        <f t="shared" si="94"/>
        <v>0.6</v>
      </c>
      <c r="M1184" s="440">
        <v>3</v>
      </c>
      <c r="N1184" s="579"/>
      <c r="O1184" s="861">
        <f t="shared" si="92"/>
        <v>1.5</v>
      </c>
      <c r="P1184" s="1049">
        <v>9</v>
      </c>
      <c r="Q1184" s="652"/>
      <c r="R1184" s="862">
        <f t="shared" si="93"/>
        <v>1.8</v>
      </c>
      <c r="S1184" s="536">
        <f t="shared" si="95"/>
        <v>13</v>
      </c>
      <c r="T1184" s="536"/>
      <c r="U1184" s="537">
        <f t="shared" si="96"/>
        <v>3.9000000000000004</v>
      </c>
    </row>
    <row r="1185" spans="1:21" ht="10.199999999999999" x14ac:dyDescent="0.2">
      <c r="A1185" s="986" t="s">
        <v>618</v>
      </c>
      <c r="B1185" s="987">
        <v>1957</v>
      </c>
      <c r="C1185" s="987">
        <v>7</v>
      </c>
      <c r="D1185" s="988" t="s">
        <v>3894</v>
      </c>
      <c r="E1185" s="990"/>
      <c r="F1185" s="990" t="s">
        <v>9059</v>
      </c>
      <c r="G1185" s="647">
        <v>1</v>
      </c>
      <c r="H1185" s="965">
        <v>0.8</v>
      </c>
      <c r="I1185" s="956">
        <v>0.2</v>
      </c>
      <c r="J1185" s="1051">
        <v>1</v>
      </c>
      <c r="K1185" s="651"/>
      <c r="L1185" s="869">
        <f t="shared" si="94"/>
        <v>1</v>
      </c>
      <c r="M1185" s="440">
        <v>3</v>
      </c>
      <c r="N1185" s="579"/>
      <c r="O1185" s="861">
        <f t="shared" si="92"/>
        <v>2.4000000000000004</v>
      </c>
      <c r="P1185" s="1049">
        <v>9</v>
      </c>
      <c r="Q1185" s="652"/>
      <c r="R1185" s="862">
        <f t="shared" si="93"/>
        <v>1.8</v>
      </c>
      <c r="S1185" s="536">
        <f t="shared" si="95"/>
        <v>13</v>
      </c>
      <c r="T1185" s="536"/>
      <c r="U1185" s="537">
        <f t="shared" si="96"/>
        <v>5.2</v>
      </c>
    </row>
    <row r="1186" spans="1:21" ht="10.199999999999999" x14ac:dyDescent="0.2">
      <c r="A1186" s="986" t="s">
        <v>619</v>
      </c>
      <c r="B1186" s="987">
        <v>1957</v>
      </c>
      <c r="C1186" s="987">
        <v>7</v>
      </c>
      <c r="D1186" s="988" t="s">
        <v>4045</v>
      </c>
      <c r="E1186" s="990"/>
      <c r="F1186" s="990" t="s">
        <v>9060</v>
      </c>
      <c r="G1186" s="647">
        <v>0.8</v>
      </c>
      <c r="H1186" s="965">
        <v>0.6</v>
      </c>
      <c r="I1186" s="956">
        <v>0.3</v>
      </c>
      <c r="J1186" s="1051">
        <v>1</v>
      </c>
      <c r="K1186" s="651"/>
      <c r="L1186" s="869">
        <f t="shared" si="94"/>
        <v>0.8</v>
      </c>
      <c r="M1186" s="440">
        <v>3</v>
      </c>
      <c r="N1186" s="579"/>
      <c r="O1186" s="861">
        <f t="shared" si="92"/>
        <v>1.7999999999999998</v>
      </c>
      <c r="P1186" s="1049">
        <v>8</v>
      </c>
      <c r="Q1186" s="652"/>
      <c r="R1186" s="862">
        <f t="shared" si="93"/>
        <v>2.4</v>
      </c>
      <c r="S1186" s="536">
        <f t="shared" si="95"/>
        <v>12</v>
      </c>
      <c r="T1186" s="536"/>
      <c r="U1186" s="537">
        <f t="shared" si="96"/>
        <v>5</v>
      </c>
    </row>
    <row r="1187" spans="1:21" ht="10.199999999999999" x14ac:dyDescent="0.2">
      <c r="A1187" s="986" t="s">
        <v>620</v>
      </c>
      <c r="B1187" s="987">
        <v>1957</v>
      </c>
      <c r="C1187" s="987">
        <v>7</v>
      </c>
      <c r="D1187" s="988" t="s">
        <v>4058</v>
      </c>
      <c r="E1187" s="990"/>
      <c r="F1187" s="990" t="s">
        <v>9061</v>
      </c>
      <c r="G1187" s="647">
        <v>3</v>
      </c>
      <c r="H1187" s="965">
        <v>2</v>
      </c>
      <c r="I1187" s="956">
        <v>3</v>
      </c>
      <c r="J1187" s="1051">
        <v>1</v>
      </c>
      <c r="K1187" s="651"/>
      <c r="L1187" s="869">
        <f t="shared" si="94"/>
        <v>3</v>
      </c>
      <c r="M1187" s="440">
        <v>1</v>
      </c>
      <c r="N1187" s="579"/>
      <c r="O1187" s="861">
        <f t="shared" si="92"/>
        <v>2</v>
      </c>
      <c r="P1187" s="577"/>
      <c r="Q1187" s="652"/>
      <c r="R1187" s="862">
        <f t="shared" si="93"/>
        <v>0</v>
      </c>
      <c r="S1187" s="536">
        <f t="shared" si="95"/>
        <v>2</v>
      </c>
      <c r="T1187" s="536"/>
      <c r="U1187" s="537">
        <f t="shared" si="96"/>
        <v>5</v>
      </c>
    </row>
    <row r="1188" spans="1:21" ht="10.199999999999999" x14ac:dyDescent="0.2">
      <c r="A1188" s="986" t="s">
        <v>621</v>
      </c>
      <c r="B1188" s="987">
        <v>1957</v>
      </c>
      <c r="C1188" s="987">
        <v>7</v>
      </c>
      <c r="D1188" s="988" t="s">
        <v>4058</v>
      </c>
      <c r="E1188" s="990"/>
      <c r="F1188" s="990" t="s">
        <v>9062</v>
      </c>
      <c r="G1188" s="647">
        <v>3.5</v>
      </c>
      <c r="H1188" s="965">
        <v>2.2000000000000002</v>
      </c>
      <c r="I1188" s="956">
        <v>2.5</v>
      </c>
      <c r="J1188" s="1051">
        <v>1</v>
      </c>
      <c r="K1188" s="651"/>
      <c r="L1188" s="869">
        <f t="shared" si="94"/>
        <v>3.5</v>
      </c>
      <c r="M1188" s="440">
        <v>1</v>
      </c>
      <c r="N1188" s="579"/>
      <c r="O1188" s="861">
        <f t="shared" si="92"/>
        <v>2.2000000000000002</v>
      </c>
      <c r="P1188" s="577"/>
      <c r="Q1188" s="652"/>
      <c r="R1188" s="862">
        <f t="shared" si="93"/>
        <v>0</v>
      </c>
      <c r="S1188" s="536">
        <f t="shared" si="95"/>
        <v>2</v>
      </c>
      <c r="T1188" s="536"/>
      <c r="U1188" s="537">
        <f t="shared" si="96"/>
        <v>5.7</v>
      </c>
    </row>
    <row r="1189" spans="1:21" ht="10.199999999999999" x14ac:dyDescent="0.2">
      <c r="A1189" s="986" t="s">
        <v>622</v>
      </c>
      <c r="B1189" s="987">
        <v>1957</v>
      </c>
      <c r="C1189" s="987">
        <v>7</v>
      </c>
      <c r="D1189" s="988" t="s">
        <v>4050</v>
      </c>
      <c r="E1189" s="990"/>
      <c r="F1189" s="990" t="s">
        <v>9063</v>
      </c>
      <c r="G1189" s="647">
        <v>4.5</v>
      </c>
      <c r="H1189" s="965">
        <v>2.5</v>
      </c>
      <c r="I1189" s="956">
        <v>3.5</v>
      </c>
      <c r="J1189" s="1051">
        <v>1</v>
      </c>
      <c r="K1189" s="651"/>
      <c r="L1189" s="869">
        <f t="shared" si="94"/>
        <v>4.5</v>
      </c>
      <c r="M1189" s="440">
        <v>1</v>
      </c>
      <c r="N1189" s="579"/>
      <c r="O1189" s="861">
        <f t="shared" si="92"/>
        <v>2.5</v>
      </c>
      <c r="P1189" s="577"/>
      <c r="Q1189" s="652"/>
      <c r="R1189" s="862">
        <f t="shared" si="93"/>
        <v>0</v>
      </c>
      <c r="S1189" s="536">
        <f t="shared" si="95"/>
        <v>2</v>
      </c>
      <c r="T1189" s="536"/>
      <c r="U1189" s="537">
        <f t="shared" si="96"/>
        <v>7</v>
      </c>
    </row>
    <row r="1190" spans="1:21" ht="10.199999999999999" x14ac:dyDescent="0.2">
      <c r="A1190" s="986" t="s">
        <v>623</v>
      </c>
      <c r="B1190" s="987">
        <v>1957</v>
      </c>
      <c r="C1190" s="987">
        <v>7</v>
      </c>
      <c r="D1190" s="988" t="s">
        <v>4050</v>
      </c>
      <c r="E1190" s="990"/>
      <c r="F1190" s="990" t="s">
        <v>9064</v>
      </c>
      <c r="G1190" s="647">
        <v>4</v>
      </c>
      <c r="H1190" s="965">
        <v>2.2999999999999998</v>
      </c>
      <c r="I1190" s="956">
        <v>3.5</v>
      </c>
      <c r="J1190" s="1051">
        <v>1</v>
      </c>
      <c r="K1190" s="651"/>
      <c r="L1190" s="869">
        <f t="shared" si="94"/>
        <v>4</v>
      </c>
      <c r="M1190" s="440">
        <v>1</v>
      </c>
      <c r="N1190" s="579"/>
      <c r="O1190" s="861">
        <f t="shared" si="92"/>
        <v>2.2999999999999998</v>
      </c>
      <c r="P1190" s="577"/>
      <c r="Q1190" s="652"/>
      <c r="R1190" s="862">
        <f t="shared" si="93"/>
        <v>0</v>
      </c>
      <c r="S1190" s="536">
        <f t="shared" si="95"/>
        <v>2</v>
      </c>
      <c r="T1190" s="536"/>
      <c r="U1190" s="537">
        <f t="shared" si="96"/>
        <v>6.3</v>
      </c>
    </row>
    <row r="1191" spans="1:21" ht="10.199999999999999" x14ac:dyDescent="0.2">
      <c r="A1191" s="986" t="s">
        <v>624</v>
      </c>
      <c r="B1191" s="987">
        <v>1957</v>
      </c>
      <c r="C1191" s="987">
        <v>7</v>
      </c>
      <c r="D1191" s="988" t="s">
        <v>4105</v>
      </c>
      <c r="E1191" s="990"/>
      <c r="F1191" s="990" t="s">
        <v>9065</v>
      </c>
      <c r="G1191" s="647">
        <v>5</v>
      </c>
      <c r="H1191" s="965">
        <v>2.5</v>
      </c>
      <c r="I1191" s="956">
        <v>4</v>
      </c>
      <c r="J1191" s="1051">
        <v>1</v>
      </c>
      <c r="K1191" s="651"/>
      <c r="L1191" s="869">
        <f t="shared" si="94"/>
        <v>5</v>
      </c>
      <c r="M1191" s="440">
        <v>1</v>
      </c>
      <c r="N1191" s="579"/>
      <c r="O1191" s="861">
        <f t="shared" si="92"/>
        <v>2.5</v>
      </c>
      <c r="P1191" s="577"/>
      <c r="Q1191" s="652"/>
      <c r="R1191" s="862">
        <f t="shared" si="93"/>
        <v>0</v>
      </c>
      <c r="S1191" s="536">
        <f t="shared" si="95"/>
        <v>2</v>
      </c>
      <c r="T1191" s="536"/>
      <c r="U1191" s="537">
        <f t="shared" si="96"/>
        <v>7.5</v>
      </c>
    </row>
    <row r="1192" spans="1:21" ht="10.199999999999999" x14ac:dyDescent="0.2">
      <c r="A1192" s="986" t="s">
        <v>625</v>
      </c>
      <c r="B1192" s="987">
        <v>1957</v>
      </c>
      <c r="C1192" s="987">
        <v>7</v>
      </c>
      <c r="D1192" s="988" t="s">
        <v>4105</v>
      </c>
      <c r="E1192" s="990"/>
      <c r="F1192" s="990" t="s">
        <v>9066</v>
      </c>
      <c r="G1192" s="647">
        <v>5</v>
      </c>
      <c r="H1192" s="965">
        <v>2.7</v>
      </c>
      <c r="I1192" s="956">
        <v>4</v>
      </c>
      <c r="J1192" s="1051">
        <v>1</v>
      </c>
      <c r="K1192" s="651"/>
      <c r="L1192" s="869">
        <f t="shared" si="94"/>
        <v>5</v>
      </c>
      <c r="M1192" s="440">
        <v>1</v>
      </c>
      <c r="N1192" s="579"/>
      <c r="O1192" s="861">
        <f t="shared" si="92"/>
        <v>2.7</v>
      </c>
      <c r="P1192" s="577"/>
      <c r="Q1192" s="652"/>
      <c r="R1192" s="862">
        <f t="shared" si="93"/>
        <v>0</v>
      </c>
      <c r="S1192" s="536">
        <f t="shared" si="95"/>
        <v>2</v>
      </c>
      <c r="T1192" s="536"/>
      <c r="U1192" s="537">
        <f t="shared" si="96"/>
        <v>7.7</v>
      </c>
    </row>
    <row r="1193" spans="1:21" ht="10.199999999999999" x14ac:dyDescent="0.2">
      <c r="A1193" s="986" t="s">
        <v>626</v>
      </c>
      <c r="B1193" s="987">
        <v>1957</v>
      </c>
      <c r="C1193" s="987">
        <v>7</v>
      </c>
      <c r="D1193" s="988" t="s">
        <v>4089</v>
      </c>
      <c r="E1193" s="990"/>
      <c r="F1193" s="990" t="s">
        <v>9067</v>
      </c>
      <c r="G1193" s="647">
        <v>2.2000000000000002</v>
      </c>
      <c r="H1193" s="965">
        <v>1.4</v>
      </c>
      <c r="I1193" s="956">
        <v>1.5</v>
      </c>
      <c r="J1193" s="1051">
        <v>1</v>
      </c>
      <c r="K1193" s="651"/>
      <c r="L1193" s="869">
        <f t="shared" si="94"/>
        <v>2.2000000000000002</v>
      </c>
      <c r="M1193" s="440">
        <v>2</v>
      </c>
      <c r="N1193" s="579"/>
      <c r="O1193" s="861">
        <f t="shared" si="92"/>
        <v>2.8</v>
      </c>
      <c r="P1193" s="1049">
        <v>2</v>
      </c>
      <c r="Q1193" s="652"/>
      <c r="R1193" s="862">
        <f t="shared" si="93"/>
        <v>3</v>
      </c>
      <c r="S1193" s="536">
        <f t="shared" si="95"/>
        <v>5</v>
      </c>
      <c r="T1193" s="536"/>
      <c r="U1193" s="537">
        <f t="shared" si="96"/>
        <v>8</v>
      </c>
    </row>
    <row r="1194" spans="1:21" ht="10.199999999999999" x14ac:dyDescent="0.2">
      <c r="A1194" s="986" t="s">
        <v>627</v>
      </c>
      <c r="B1194" s="987" t="s">
        <v>4330</v>
      </c>
      <c r="C1194" s="987">
        <v>7</v>
      </c>
      <c r="D1194" s="988" t="s">
        <v>4025</v>
      </c>
      <c r="E1194" s="990"/>
      <c r="F1194" s="990" t="s">
        <v>5158</v>
      </c>
      <c r="G1194" s="647">
        <v>0.4</v>
      </c>
      <c r="H1194" s="965">
        <v>0.3</v>
      </c>
      <c r="I1194" s="956">
        <v>0.15</v>
      </c>
      <c r="J1194" s="578"/>
      <c r="K1194" s="651"/>
      <c r="L1194" s="869">
        <f t="shared" si="94"/>
        <v>0</v>
      </c>
      <c r="M1194" s="440">
        <v>3</v>
      </c>
      <c r="N1194" s="579"/>
      <c r="O1194" s="861">
        <f t="shared" si="92"/>
        <v>0.89999999999999991</v>
      </c>
      <c r="P1194" s="1049">
        <v>9</v>
      </c>
      <c r="Q1194" s="652"/>
      <c r="R1194" s="862">
        <f t="shared" si="93"/>
        <v>1.3499999999999999</v>
      </c>
      <c r="S1194" s="536">
        <f t="shared" si="95"/>
        <v>12</v>
      </c>
      <c r="T1194" s="536"/>
      <c r="U1194" s="537">
        <f t="shared" si="96"/>
        <v>2.25</v>
      </c>
    </row>
    <row r="1195" spans="1:21" ht="10.199999999999999" x14ac:dyDescent="0.2">
      <c r="A1195" s="986" t="s">
        <v>628</v>
      </c>
      <c r="B1195" s="987" t="s">
        <v>4330</v>
      </c>
      <c r="C1195" s="987">
        <v>7</v>
      </c>
      <c r="D1195" s="988" t="s">
        <v>3883</v>
      </c>
      <c r="E1195" s="990"/>
      <c r="F1195" s="990" t="s">
        <v>5158</v>
      </c>
      <c r="G1195" s="647">
        <v>1</v>
      </c>
      <c r="H1195" s="965">
        <v>0.6</v>
      </c>
      <c r="I1195" s="956">
        <v>0.15</v>
      </c>
      <c r="J1195" s="578"/>
      <c r="K1195" s="651"/>
      <c r="L1195" s="869">
        <f t="shared" si="94"/>
        <v>0</v>
      </c>
      <c r="M1195" s="440">
        <v>2</v>
      </c>
      <c r="N1195" s="579"/>
      <c r="O1195" s="861">
        <f t="shared" si="92"/>
        <v>1.2</v>
      </c>
      <c r="P1195" s="1049">
        <v>9</v>
      </c>
      <c r="Q1195" s="652"/>
      <c r="R1195" s="862">
        <f t="shared" si="93"/>
        <v>1.3499999999999999</v>
      </c>
      <c r="S1195" s="536">
        <f t="shared" si="95"/>
        <v>11</v>
      </c>
      <c r="T1195" s="536"/>
      <c r="U1195" s="537">
        <f t="shared" si="96"/>
        <v>2.5499999999999998</v>
      </c>
    </row>
    <row r="1196" spans="1:21" ht="10.199999999999999" x14ac:dyDescent="0.2">
      <c r="A1196" s="986" t="s">
        <v>629</v>
      </c>
      <c r="B1196" s="987" t="s">
        <v>4330</v>
      </c>
      <c r="C1196" s="987">
        <v>7</v>
      </c>
      <c r="D1196" s="988" t="s">
        <v>4045</v>
      </c>
      <c r="E1196" s="990"/>
      <c r="F1196" s="990" t="s">
        <v>5158</v>
      </c>
      <c r="G1196" s="647">
        <v>0.7</v>
      </c>
      <c r="H1196" s="965">
        <v>0.5</v>
      </c>
      <c r="I1196" s="956">
        <v>0.3</v>
      </c>
      <c r="J1196" s="578"/>
      <c r="K1196" s="651"/>
      <c r="L1196" s="869">
        <f t="shared" si="94"/>
        <v>0</v>
      </c>
      <c r="M1196" s="440">
        <v>3</v>
      </c>
      <c r="N1196" s="579"/>
      <c r="O1196" s="861">
        <f t="shared" si="92"/>
        <v>1.5</v>
      </c>
      <c r="P1196" s="1049">
        <v>9</v>
      </c>
      <c r="Q1196" s="652"/>
      <c r="R1196" s="862">
        <f t="shared" si="93"/>
        <v>2.6999999999999997</v>
      </c>
      <c r="S1196" s="536">
        <f t="shared" si="95"/>
        <v>12</v>
      </c>
      <c r="T1196" s="536"/>
      <c r="U1196" s="537">
        <f t="shared" si="96"/>
        <v>4.1999999999999993</v>
      </c>
    </row>
    <row r="1197" spans="1:21" ht="10.199999999999999" x14ac:dyDescent="0.2">
      <c r="A1197" s="986" t="s">
        <v>630</v>
      </c>
      <c r="B1197" s="987">
        <v>1957</v>
      </c>
      <c r="C1197" s="987">
        <v>7</v>
      </c>
      <c r="D1197" s="988" t="s">
        <v>4045</v>
      </c>
      <c r="E1197" s="990"/>
      <c r="F1197" s="990" t="s">
        <v>9068</v>
      </c>
      <c r="G1197" s="647">
        <v>1.3</v>
      </c>
      <c r="H1197" s="965">
        <v>0.8</v>
      </c>
      <c r="I1197" s="956">
        <v>1.2</v>
      </c>
      <c r="J1197" s="1051">
        <v>2</v>
      </c>
      <c r="K1197" s="651"/>
      <c r="L1197" s="869">
        <f t="shared" si="94"/>
        <v>2.6</v>
      </c>
      <c r="M1197" s="440">
        <v>2</v>
      </c>
      <c r="N1197" s="579"/>
      <c r="O1197" s="861">
        <f t="shared" si="92"/>
        <v>1.6</v>
      </c>
      <c r="P1197" s="1049">
        <v>7</v>
      </c>
      <c r="Q1197" s="652"/>
      <c r="R1197" s="862">
        <f t="shared" si="93"/>
        <v>8.4</v>
      </c>
      <c r="S1197" s="536">
        <f t="shared" si="95"/>
        <v>11</v>
      </c>
      <c r="T1197" s="536"/>
      <c r="U1197" s="537">
        <f t="shared" si="96"/>
        <v>12.600000000000001</v>
      </c>
    </row>
    <row r="1198" spans="1:21" ht="10.199999999999999" x14ac:dyDescent="0.2">
      <c r="A1198" s="986" t="s">
        <v>631</v>
      </c>
      <c r="B1198" s="987">
        <v>1957</v>
      </c>
      <c r="C1198" s="987">
        <v>7</v>
      </c>
      <c r="D1198" s="988" t="s">
        <v>4085</v>
      </c>
      <c r="E1198" s="990"/>
      <c r="F1198" s="990" t="s">
        <v>9069</v>
      </c>
      <c r="G1198" s="647">
        <v>4.5</v>
      </c>
      <c r="H1198" s="965">
        <v>3</v>
      </c>
      <c r="I1198" s="956">
        <v>1</v>
      </c>
      <c r="J1198" s="578"/>
      <c r="K1198" s="651"/>
      <c r="L1198" s="869">
        <f t="shared" si="94"/>
        <v>0</v>
      </c>
      <c r="M1198" s="440">
        <v>1</v>
      </c>
      <c r="N1198" s="579"/>
      <c r="O1198" s="861">
        <f t="shared" si="92"/>
        <v>3</v>
      </c>
      <c r="P1198" s="1049">
        <v>9</v>
      </c>
      <c r="Q1198" s="652"/>
      <c r="R1198" s="862">
        <f t="shared" si="93"/>
        <v>9</v>
      </c>
      <c r="S1198" s="536">
        <f t="shared" si="95"/>
        <v>10</v>
      </c>
      <c r="T1198" s="536"/>
      <c r="U1198" s="537">
        <f t="shared" si="96"/>
        <v>12</v>
      </c>
    </row>
    <row r="1199" spans="1:21" ht="10.199999999999999" x14ac:dyDescent="0.2">
      <c r="A1199" s="986" t="s">
        <v>632</v>
      </c>
      <c r="B1199" s="987">
        <v>1957</v>
      </c>
      <c r="C1199" s="987">
        <v>7</v>
      </c>
      <c r="D1199" s="988" t="s">
        <v>4115</v>
      </c>
      <c r="E1199" s="990"/>
      <c r="F1199" s="990" t="s">
        <v>9070</v>
      </c>
      <c r="G1199" s="647">
        <v>23</v>
      </c>
      <c r="H1199" s="965">
        <v>13</v>
      </c>
      <c r="I1199" s="956">
        <v>2.5</v>
      </c>
      <c r="J1199" s="578"/>
      <c r="K1199" s="651"/>
      <c r="L1199" s="869">
        <f t="shared" si="94"/>
        <v>0</v>
      </c>
      <c r="M1199" s="440">
        <v>1</v>
      </c>
      <c r="N1199" s="579"/>
      <c r="O1199" s="861">
        <f t="shared" si="92"/>
        <v>13</v>
      </c>
      <c r="P1199" s="1049">
        <v>9</v>
      </c>
      <c r="Q1199" s="652"/>
      <c r="R1199" s="862">
        <f t="shared" si="93"/>
        <v>22.5</v>
      </c>
      <c r="S1199" s="536">
        <f t="shared" si="95"/>
        <v>10</v>
      </c>
      <c r="T1199" s="536"/>
      <c r="U1199" s="537">
        <f t="shared" si="96"/>
        <v>35.5</v>
      </c>
    </row>
    <row r="1200" spans="1:21" ht="10.199999999999999" x14ac:dyDescent="0.2">
      <c r="A1200" s="986" t="s">
        <v>633</v>
      </c>
      <c r="B1200" s="987">
        <v>1957</v>
      </c>
      <c r="C1200" s="987">
        <v>7</v>
      </c>
      <c r="D1200" s="988" t="s">
        <v>4046</v>
      </c>
      <c r="E1200" s="990"/>
      <c r="F1200" s="990" t="s">
        <v>9071</v>
      </c>
      <c r="G1200" s="647">
        <v>1</v>
      </c>
      <c r="H1200" s="965">
        <v>0.8</v>
      </c>
      <c r="I1200" s="956">
        <v>0.6</v>
      </c>
      <c r="J1200" s="1051">
        <v>2</v>
      </c>
      <c r="K1200" s="651"/>
      <c r="L1200" s="869">
        <f t="shared" si="94"/>
        <v>2</v>
      </c>
      <c r="M1200" s="440">
        <v>2</v>
      </c>
      <c r="N1200" s="579"/>
      <c r="O1200" s="861">
        <f t="shared" si="92"/>
        <v>1.6</v>
      </c>
      <c r="P1200" s="1049">
        <v>3</v>
      </c>
      <c r="Q1200" s="652"/>
      <c r="R1200" s="862">
        <f t="shared" si="93"/>
        <v>1.7999999999999998</v>
      </c>
      <c r="S1200" s="536">
        <f t="shared" si="95"/>
        <v>7</v>
      </c>
      <c r="T1200" s="536"/>
      <c r="U1200" s="537">
        <f t="shared" si="96"/>
        <v>5.4</v>
      </c>
    </row>
    <row r="1201" spans="1:21" ht="10.199999999999999" x14ac:dyDescent="0.2">
      <c r="A1201" s="986" t="s">
        <v>634</v>
      </c>
      <c r="B1201" s="987">
        <v>1957</v>
      </c>
      <c r="C1201" s="987">
        <v>7</v>
      </c>
      <c r="D1201" s="988" t="s">
        <v>4085</v>
      </c>
      <c r="E1201" s="990"/>
      <c r="F1201" s="990" t="s">
        <v>9072</v>
      </c>
      <c r="G1201" s="647">
        <v>1.3</v>
      </c>
      <c r="H1201" s="965">
        <v>1.1000000000000001</v>
      </c>
      <c r="I1201" s="956">
        <v>0.5</v>
      </c>
      <c r="J1201" s="1051">
        <v>2</v>
      </c>
      <c r="K1201" s="651"/>
      <c r="L1201" s="869">
        <f t="shared" si="94"/>
        <v>2.6</v>
      </c>
      <c r="M1201" s="440">
        <v>2</v>
      </c>
      <c r="N1201" s="579"/>
      <c r="O1201" s="861">
        <f t="shared" si="92"/>
        <v>2.2000000000000002</v>
      </c>
      <c r="P1201" s="1049">
        <v>6</v>
      </c>
      <c r="Q1201" s="652"/>
      <c r="R1201" s="862">
        <f t="shared" si="93"/>
        <v>3</v>
      </c>
      <c r="S1201" s="536">
        <f t="shared" si="95"/>
        <v>10</v>
      </c>
      <c r="T1201" s="536"/>
      <c r="U1201" s="537">
        <f t="shared" si="96"/>
        <v>7.8000000000000007</v>
      </c>
    </row>
    <row r="1202" spans="1:21" ht="10.199999999999999" x14ac:dyDescent="0.2">
      <c r="A1202" s="986" t="s">
        <v>635</v>
      </c>
      <c r="B1202" s="987">
        <v>1957</v>
      </c>
      <c r="C1202" s="987">
        <v>7</v>
      </c>
      <c r="D1202" s="988" t="s">
        <v>3884</v>
      </c>
      <c r="E1202" s="990"/>
      <c r="F1202" s="990" t="s">
        <v>9031</v>
      </c>
      <c r="G1202" s="647">
        <v>1</v>
      </c>
      <c r="H1202" s="965">
        <v>0.8</v>
      </c>
      <c r="I1202" s="956">
        <v>0.3</v>
      </c>
      <c r="J1202" s="1051">
        <v>1</v>
      </c>
      <c r="K1202" s="651"/>
      <c r="L1202" s="869">
        <f t="shared" si="94"/>
        <v>1</v>
      </c>
      <c r="M1202" s="440">
        <v>4</v>
      </c>
      <c r="N1202" s="579"/>
      <c r="O1202" s="861">
        <f t="shared" si="92"/>
        <v>3.2</v>
      </c>
      <c r="P1202" s="1049">
        <v>9</v>
      </c>
      <c r="Q1202" s="652"/>
      <c r="R1202" s="862">
        <f t="shared" si="93"/>
        <v>2.6999999999999997</v>
      </c>
      <c r="S1202" s="536">
        <f t="shared" si="95"/>
        <v>14</v>
      </c>
      <c r="T1202" s="536"/>
      <c r="U1202" s="537">
        <f t="shared" si="96"/>
        <v>6.9</v>
      </c>
    </row>
    <row r="1203" spans="1:21" ht="10.199999999999999" x14ac:dyDescent="0.2">
      <c r="A1203" s="986" t="s">
        <v>636</v>
      </c>
      <c r="B1203" s="987">
        <v>1957</v>
      </c>
      <c r="C1203" s="987">
        <v>7</v>
      </c>
      <c r="D1203" s="988" t="s">
        <v>4085</v>
      </c>
      <c r="E1203" s="990"/>
      <c r="F1203" s="990" t="s">
        <v>9031</v>
      </c>
      <c r="G1203" s="647">
        <v>1.3</v>
      </c>
      <c r="H1203" s="965">
        <v>1.1000000000000001</v>
      </c>
      <c r="I1203" s="956">
        <v>1</v>
      </c>
      <c r="J1203" s="1051">
        <v>3</v>
      </c>
      <c r="K1203" s="651"/>
      <c r="L1203" s="869">
        <f t="shared" si="94"/>
        <v>3.9000000000000004</v>
      </c>
      <c r="M1203" s="440">
        <v>3</v>
      </c>
      <c r="N1203" s="579"/>
      <c r="O1203" s="861">
        <f t="shared" si="92"/>
        <v>3.3000000000000003</v>
      </c>
      <c r="P1203" s="1049">
        <v>9</v>
      </c>
      <c r="Q1203" s="652"/>
      <c r="R1203" s="862">
        <f t="shared" si="93"/>
        <v>9</v>
      </c>
      <c r="S1203" s="536">
        <f t="shared" si="95"/>
        <v>15</v>
      </c>
      <c r="T1203" s="536"/>
      <c r="U1203" s="537">
        <f t="shared" si="96"/>
        <v>16.200000000000003</v>
      </c>
    </row>
    <row r="1204" spans="1:21" ht="10.199999999999999" x14ac:dyDescent="0.2">
      <c r="A1204" s="986" t="s">
        <v>637</v>
      </c>
      <c r="B1204" s="987">
        <v>1957</v>
      </c>
      <c r="C1204" s="987">
        <v>7</v>
      </c>
      <c r="D1204" s="988" t="s">
        <v>3884</v>
      </c>
      <c r="E1204" s="990"/>
      <c r="F1204" s="990" t="s">
        <v>9073</v>
      </c>
      <c r="G1204" s="647">
        <v>1</v>
      </c>
      <c r="H1204" s="965">
        <v>0.8</v>
      </c>
      <c r="I1204" s="956">
        <v>0.4</v>
      </c>
      <c r="J1204" s="1051">
        <v>2</v>
      </c>
      <c r="K1204" s="651"/>
      <c r="L1204" s="869">
        <f t="shared" si="94"/>
        <v>2</v>
      </c>
      <c r="M1204" s="440">
        <v>3</v>
      </c>
      <c r="N1204" s="579"/>
      <c r="O1204" s="861">
        <f t="shared" si="92"/>
        <v>2.4000000000000004</v>
      </c>
      <c r="P1204" s="1049">
        <v>9</v>
      </c>
      <c r="Q1204" s="652"/>
      <c r="R1204" s="862">
        <f t="shared" si="93"/>
        <v>3.6</v>
      </c>
      <c r="S1204" s="536">
        <f t="shared" si="95"/>
        <v>14</v>
      </c>
      <c r="T1204" s="536"/>
      <c r="U1204" s="537">
        <f t="shared" si="96"/>
        <v>8</v>
      </c>
    </row>
    <row r="1205" spans="1:21" ht="10.199999999999999" x14ac:dyDescent="0.2">
      <c r="A1205" s="986" t="s">
        <v>638</v>
      </c>
      <c r="B1205" s="987">
        <v>1957</v>
      </c>
      <c r="C1205" s="987">
        <v>7</v>
      </c>
      <c r="D1205" s="988" t="s">
        <v>4047</v>
      </c>
      <c r="E1205" s="990"/>
      <c r="F1205" s="990" t="s">
        <v>9074</v>
      </c>
      <c r="G1205" s="647">
        <v>0.7</v>
      </c>
      <c r="H1205" s="965">
        <v>0.6</v>
      </c>
      <c r="I1205" s="956">
        <v>0.2</v>
      </c>
      <c r="J1205" s="1051">
        <v>2</v>
      </c>
      <c r="K1205" s="651"/>
      <c r="L1205" s="869">
        <f t="shared" si="94"/>
        <v>1.4</v>
      </c>
      <c r="M1205" s="440">
        <v>1</v>
      </c>
      <c r="N1205" s="579"/>
      <c r="O1205" s="861">
        <f t="shared" si="92"/>
        <v>0.6</v>
      </c>
      <c r="P1205" s="1049">
        <v>9</v>
      </c>
      <c r="Q1205" s="652"/>
      <c r="R1205" s="862">
        <f t="shared" si="93"/>
        <v>1.8</v>
      </c>
      <c r="S1205" s="536">
        <f t="shared" si="95"/>
        <v>12</v>
      </c>
      <c r="T1205" s="536"/>
      <c r="U1205" s="537">
        <f t="shared" si="96"/>
        <v>3.8</v>
      </c>
    </row>
    <row r="1206" spans="1:21" ht="10.199999999999999" x14ac:dyDescent="0.2">
      <c r="A1206" s="986" t="s">
        <v>639</v>
      </c>
      <c r="B1206" s="987">
        <v>1957</v>
      </c>
      <c r="C1206" s="987">
        <v>7</v>
      </c>
      <c r="D1206" s="988" t="s">
        <v>3883</v>
      </c>
      <c r="E1206" s="990"/>
      <c r="F1206" s="990" t="s">
        <v>9075</v>
      </c>
      <c r="G1206" s="647">
        <v>0.7</v>
      </c>
      <c r="H1206" s="965">
        <v>0.6</v>
      </c>
      <c r="I1206" s="956">
        <v>0.2</v>
      </c>
      <c r="J1206" s="1051">
        <v>2</v>
      </c>
      <c r="K1206" s="651"/>
      <c r="L1206" s="869">
        <f t="shared" si="94"/>
        <v>1.4</v>
      </c>
      <c r="M1206" s="440">
        <v>2</v>
      </c>
      <c r="N1206" s="579"/>
      <c r="O1206" s="861">
        <f t="shared" si="92"/>
        <v>1.2</v>
      </c>
      <c r="P1206" s="1049">
        <v>9</v>
      </c>
      <c r="Q1206" s="652"/>
      <c r="R1206" s="862">
        <f t="shared" si="93"/>
        <v>1.8</v>
      </c>
      <c r="S1206" s="536">
        <f t="shared" si="95"/>
        <v>13</v>
      </c>
      <c r="T1206" s="536"/>
      <c r="U1206" s="537">
        <f t="shared" si="96"/>
        <v>4.3999999999999995</v>
      </c>
    </row>
    <row r="1207" spans="1:21" ht="10.199999999999999" x14ac:dyDescent="0.2">
      <c r="A1207" s="986" t="s">
        <v>640</v>
      </c>
      <c r="B1207" s="987">
        <v>1957</v>
      </c>
      <c r="C1207" s="987">
        <v>7</v>
      </c>
      <c r="D1207" s="988" t="s">
        <v>4046</v>
      </c>
      <c r="E1207" s="990"/>
      <c r="F1207" s="990" t="s">
        <v>9076</v>
      </c>
      <c r="G1207" s="647">
        <v>1.1000000000000001</v>
      </c>
      <c r="H1207" s="965">
        <v>0.8</v>
      </c>
      <c r="I1207" s="956">
        <v>0.3</v>
      </c>
      <c r="J1207" s="1051">
        <v>2</v>
      </c>
      <c r="K1207" s="651"/>
      <c r="L1207" s="869">
        <f t="shared" si="94"/>
        <v>2.2000000000000002</v>
      </c>
      <c r="M1207" s="440">
        <v>2</v>
      </c>
      <c r="N1207" s="579"/>
      <c r="O1207" s="861">
        <f t="shared" si="92"/>
        <v>1.6</v>
      </c>
      <c r="P1207" s="1049">
        <v>9</v>
      </c>
      <c r="Q1207" s="652"/>
      <c r="R1207" s="862">
        <f t="shared" si="93"/>
        <v>2.6999999999999997</v>
      </c>
      <c r="S1207" s="536">
        <f t="shared" si="95"/>
        <v>13</v>
      </c>
      <c r="T1207" s="536"/>
      <c r="U1207" s="537">
        <f t="shared" si="96"/>
        <v>6.5</v>
      </c>
    </row>
    <row r="1208" spans="1:21" ht="12" customHeight="1" x14ac:dyDescent="0.2">
      <c r="A1208" s="986" t="s">
        <v>641</v>
      </c>
      <c r="B1208" s="987">
        <v>1957</v>
      </c>
      <c r="C1208" s="987">
        <v>7</v>
      </c>
      <c r="D1208" s="988" t="s">
        <v>4017</v>
      </c>
      <c r="E1208" s="990"/>
      <c r="F1208" s="990" t="s">
        <v>9077</v>
      </c>
      <c r="G1208" s="647">
        <v>1.3</v>
      </c>
      <c r="H1208" s="965">
        <v>1</v>
      </c>
      <c r="I1208" s="956">
        <v>0.3</v>
      </c>
      <c r="J1208" s="1051">
        <v>1</v>
      </c>
      <c r="K1208" s="651"/>
      <c r="L1208" s="869">
        <f t="shared" si="94"/>
        <v>1.3</v>
      </c>
      <c r="M1208" s="440">
        <v>2</v>
      </c>
      <c r="N1208" s="579"/>
      <c r="O1208" s="861">
        <f t="shared" si="92"/>
        <v>2</v>
      </c>
      <c r="P1208" s="1049">
        <v>9</v>
      </c>
      <c r="Q1208" s="652"/>
      <c r="R1208" s="862">
        <f t="shared" si="93"/>
        <v>2.6999999999999997</v>
      </c>
      <c r="S1208" s="536">
        <f t="shared" si="95"/>
        <v>12</v>
      </c>
      <c r="T1208" s="536"/>
      <c r="U1208" s="537">
        <f t="shared" si="96"/>
        <v>6</v>
      </c>
    </row>
    <row r="1209" spans="1:21" ht="10.199999999999999" x14ac:dyDescent="0.2">
      <c r="A1209" s="986" t="s">
        <v>642</v>
      </c>
      <c r="B1209" s="987">
        <v>1957</v>
      </c>
      <c r="C1209" s="987">
        <v>7</v>
      </c>
      <c r="D1209" s="988" t="s">
        <v>4085</v>
      </c>
      <c r="E1209" s="990"/>
      <c r="F1209" s="990" t="s">
        <v>9078</v>
      </c>
      <c r="G1209" s="647">
        <v>1.3</v>
      </c>
      <c r="H1209" s="965">
        <v>1.1000000000000001</v>
      </c>
      <c r="I1209" s="956">
        <v>0.2</v>
      </c>
      <c r="J1209" s="1051">
        <v>1</v>
      </c>
      <c r="K1209" s="651"/>
      <c r="L1209" s="869">
        <f t="shared" si="94"/>
        <v>1.3</v>
      </c>
      <c r="M1209" s="440">
        <v>3</v>
      </c>
      <c r="N1209" s="1052"/>
      <c r="O1209" s="861">
        <f t="shared" si="92"/>
        <v>3.3000000000000003</v>
      </c>
      <c r="P1209" s="1049">
        <v>9</v>
      </c>
      <c r="Q1209" s="652"/>
      <c r="R1209" s="862">
        <f t="shared" si="93"/>
        <v>1.8</v>
      </c>
      <c r="S1209" s="536">
        <f t="shared" si="95"/>
        <v>13</v>
      </c>
      <c r="T1209" s="536"/>
      <c r="U1209" s="537">
        <f t="shared" si="96"/>
        <v>6.4</v>
      </c>
    </row>
    <row r="1210" spans="1:21" ht="10.199999999999999" x14ac:dyDescent="0.2">
      <c r="A1210" s="986" t="s">
        <v>643</v>
      </c>
      <c r="B1210" s="987">
        <v>1957</v>
      </c>
      <c r="C1210" s="987">
        <v>7</v>
      </c>
      <c r="D1210" s="988" t="s">
        <v>3938</v>
      </c>
      <c r="E1210" s="990"/>
      <c r="F1210" s="990" t="s">
        <v>9079</v>
      </c>
      <c r="G1210" s="647">
        <v>1.7</v>
      </c>
      <c r="H1210" s="965">
        <v>1.2</v>
      </c>
      <c r="I1210" s="956">
        <v>0.2</v>
      </c>
      <c r="J1210" s="1051">
        <v>2</v>
      </c>
      <c r="K1210" s="651"/>
      <c r="L1210" s="869">
        <f t="shared" si="94"/>
        <v>3.4</v>
      </c>
      <c r="M1210" s="440">
        <v>2</v>
      </c>
      <c r="N1210" s="579"/>
      <c r="O1210" s="861">
        <f t="shared" si="92"/>
        <v>2.4</v>
      </c>
      <c r="P1210" s="1049">
        <v>9</v>
      </c>
      <c r="Q1210" s="652"/>
      <c r="R1210" s="862">
        <f t="shared" si="93"/>
        <v>1.8</v>
      </c>
      <c r="S1210" s="536">
        <f t="shared" si="95"/>
        <v>13</v>
      </c>
      <c r="T1210" s="536"/>
      <c r="U1210" s="537">
        <f t="shared" si="96"/>
        <v>7.6</v>
      </c>
    </row>
    <row r="1211" spans="1:21" ht="10.199999999999999" x14ac:dyDescent="0.2">
      <c r="A1211" s="986" t="s">
        <v>644</v>
      </c>
      <c r="B1211" s="987">
        <v>1957</v>
      </c>
      <c r="C1211" s="987">
        <v>7</v>
      </c>
      <c r="D1211" s="988" t="s">
        <v>4116</v>
      </c>
      <c r="E1211" s="990"/>
      <c r="F1211" s="990" t="s">
        <v>9080</v>
      </c>
      <c r="G1211" s="647">
        <v>1.8</v>
      </c>
      <c r="H1211" s="965">
        <v>1.2</v>
      </c>
      <c r="I1211" s="956">
        <v>0.6</v>
      </c>
      <c r="J1211" s="578"/>
      <c r="K1211" s="651"/>
      <c r="L1211" s="869">
        <f t="shared" si="94"/>
        <v>0</v>
      </c>
      <c r="M1211" s="440">
        <v>3</v>
      </c>
      <c r="N1211" s="579"/>
      <c r="O1211" s="861">
        <f t="shared" si="92"/>
        <v>3.5999999999999996</v>
      </c>
      <c r="P1211" s="1049">
        <v>9</v>
      </c>
      <c r="Q1211" s="652"/>
      <c r="R1211" s="862">
        <f t="shared" si="93"/>
        <v>5.3999999999999995</v>
      </c>
      <c r="S1211" s="536">
        <f t="shared" si="95"/>
        <v>12</v>
      </c>
      <c r="T1211" s="536"/>
      <c r="U1211" s="537">
        <f t="shared" si="96"/>
        <v>9</v>
      </c>
    </row>
    <row r="1212" spans="1:21" ht="10.199999999999999" x14ac:dyDescent="0.2">
      <c r="A1212" s="986" t="s">
        <v>645</v>
      </c>
      <c r="B1212" s="987">
        <v>1957</v>
      </c>
      <c r="C1212" s="987">
        <v>7</v>
      </c>
      <c r="D1212" s="988" t="s">
        <v>4047</v>
      </c>
      <c r="E1212" s="990"/>
      <c r="F1212" s="990" t="s">
        <v>9081</v>
      </c>
      <c r="G1212" s="647">
        <v>1</v>
      </c>
      <c r="H1212" s="965">
        <v>0.7</v>
      </c>
      <c r="I1212" s="956">
        <v>0.7</v>
      </c>
      <c r="J1212" s="1051">
        <v>1</v>
      </c>
      <c r="K1212" s="651"/>
      <c r="L1212" s="869">
        <f t="shared" si="94"/>
        <v>1</v>
      </c>
      <c r="M1212" s="440">
        <v>2</v>
      </c>
      <c r="N1212" s="579"/>
      <c r="O1212" s="861">
        <f t="shared" si="92"/>
        <v>1.4</v>
      </c>
      <c r="P1212" s="1049">
        <v>1</v>
      </c>
      <c r="Q1212" s="652"/>
      <c r="R1212" s="862">
        <f t="shared" si="93"/>
        <v>0.7</v>
      </c>
      <c r="S1212" s="536">
        <f t="shared" si="95"/>
        <v>4</v>
      </c>
      <c r="T1212" s="536"/>
      <c r="U1212" s="537">
        <f t="shared" si="96"/>
        <v>3.0999999999999996</v>
      </c>
    </row>
    <row r="1213" spans="1:21" ht="10.199999999999999" x14ac:dyDescent="0.2">
      <c r="A1213" s="986" t="s">
        <v>646</v>
      </c>
      <c r="B1213" s="987">
        <v>1957</v>
      </c>
      <c r="C1213" s="987">
        <v>7</v>
      </c>
      <c r="D1213" s="988" t="s">
        <v>3883</v>
      </c>
      <c r="E1213" s="990"/>
      <c r="F1213" s="990" t="s">
        <v>9082</v>
      </c>
      <c r="G1213" s="647">
        <v>1</v>
      </c>
      <c r="H1213" s="965">
        <v>0.7</v>
      </c>
      <c r="I1213" s="956">
        <v>0.7</v>
      </c>
      <c r="J1213" s="1051">
        <v>1</v>
      </c>
      <c r="K1213" s="651"/>
      <c r="L1213" s="869">
        <f t="shared" si="94"/>
        <v>1</v>
      </c>
      <c r="M1213" s="440">
        <v>2</v>
      </c>
      <c r="N1213" s="579"/>
      <c r="O1213" s="861">
        <f t="shared" si="92"/>
        <v>1.4</v>
      </c>
      <c r="P1213" s="1049">
        <v>8</v>
      </c>
      <c r="Q1213" s="652"/>
      <c r="R1213" s="862">
        <f t="shared" si="93"/>
        <v>5.6</v>
      </c>
      <c r="S1213" s="536">
        <f t="shared" si="95"/>
        <v>11</v>
      </c>
      <c r="T1213" s="536"/>
      <c r="U1213" s="537">
        <f t="shared" si="96"/>
        <v>8</v>
      </c>
    </row>
    <row r="1214" spans="1:21" ht="10.199999999999999" x14ac:dyDescent="0.2">
      <c r="A1214" s="986" t="s">
        <v>647</v>
      </c>
      <c r="B1214" s="987">
        <v>1957</v>
      </c>
      <c r="C1214" s="987">
        <v>7</v>
      </c>
      <c r="D1214" s="988" t="s">
        <v>4045</v>
      </c>
      <c r="E1214" s="990"/>
      <c r="F1214" s="990" t="s">
        <v>9083</v>
      </c>
      <c r="G1214" s="647">
        <v>1</v>
      </c>
      <c r="H1214" s="965">
        <v>0.7</v>
      </c>
      <c r="I1214" s="956">
        <v>0.8</v>
      </c>
      <c r="J1214" s="1051">
        <v>1</v>
      </c>
      <c r="K1214" s="651"/>
      <c r="L1214" s="869">
        <f t="shared" si="94"/>
        <v>1</v>
      </c>
      <c r="M1214" s="440">
        <v>2</v>
      </c>
      <c r="N1214" s="579"/>
      <c r="O1214" s="861">
        <f t="shared" si="92"/>
        <v>1.4</v>
      </c>
      <c r="P1214" s="1049">
        <v>9</v>
      </c>
      <c r="Q1214" s="652"/>
      <c r="R1214" s="862">
        <f t="shared" si="93"/>
        <v>7.2</v>
      </c>
      <c r="S1214" s="536">
        <f t="shared" si="95"/>
        <v>12</v>
      </c>
      <c r="T1214" s="536"/>
      <c r="U1214" s="537">
        <f t="shared" si="96"/>
        <v>9.6</v>
      </c>
    </row>
    <row r="1215" spans="1:21" ht="10.199999999999999" x14ac:dyDescent="0.2">
      <c r="A1215" s="986" t="s">
        <v>648</v>
      </c>
      <c r="B1215" s="987">
        <v>1957</v>
      </c>
      <c r="C1215" s="987">
        <v>7</v>
      </c>
      <c r="D1215" s="988" t="s">
        <v>3894</v>
      </c>
      <c r="E1215" s="990"/>
      <c r="F1215" s="990" t="s">
        <v>9084</v>
      </c>
      <c r="G1215" s="647">
        <v>1</v>
      </c>
      <c r="H1215" s="965">
        <v>1</v>
      </c>
      <c r="I1215" s="956">
        <v>0.8</v>
      </c>
      <c r="J1215" s="1051">
        <v>1</v>
      </c>
      <c r="K1215" s="651"/>
      <c r="L1215" s="869">
        <f t="shared" si="94"/>
        <v>1</v>
      </c>
      <c r="M1215" s="864"/>
      <c r="N1215" s="579"/>
      <c r="O1215" s="861">
        <f t="shared" si="92"/>
        <v>0</v>
      </c>
      <c r="P1215" s="1049">
        <v>9</v>
      </c>
      <c r="Q1215" s="652"/>
      <c r="R1215" s="862">
        <f t="shared" si="93"/>
        <v>7.2</v>
      </c>
      <c r="S1215" s="536">
        <f t="shared" si="95"/>
        <v>10</v>
      </c>
      <c r="T1215" s="536"/>
      <c r="U1215" s="537">
        <f t="shared" si="96"/>
        <v>8.1999999999999993</v>
      </c>
    </row>
    <row r="1216" spans="1:21" ht="10.199999999999999" x14ac:dyDescent="0.2">
      <c r="A1216" s="986" t="s">
        <v>649</v>
      </c>
      <c r="B1216" s="987">
        <v>1957</v>
      </c>
      <c r="C1216" s="987">
        <v>7</v>
      </c>
      <c r="D1216" s="988" t="s">
        <v>4046</v>
      </c>
      <c r="E1216" s="990"/>
      <c r="F1216" s="990" t="s">
        <v>9085</v>
      </c>
      <c r="G1216" s="647">
        <v>2</v>
      </c>
      <c r="H1216" s="965">
        <v>1</v>
      </c>
      <c r="I1216" s="956">
        <v>1</v>
      </c>
      <c r="J1216" s="1051">
        <v>1</v>
      </c>
      <c r="K1216" s="651"/>
      <c r="L1216" s="869">
        <f t="shared" si="94"/>
        <v>2</v>
      </c>
      <c r="M1216" s="440">
        <v>2</v>
      </c>
      <c r="N1216" s="579"/>
      <c r="O1216" s="861">
        <f t="shared" si="92"/>
        <v>2</v>
      </c>
      <c r="P1216" s="1049">
        <v>4</v>
      </c>
      <c r="Q1216" s="652"/>
      <c r="R1216" s="862">
        <f t="shared" si="93"/>
        <v>4</v>
      </c>
      <c r="S1216" s="536">
        <f t="shared" si="95"/>
        <v>7</v>
      </c>
      <c r="T1216" s="536"/>
      <c r="U1216" s="537">
        <f t="shared" si="96"/>
        <v>8</v>
      </c>
    </row>
    <row r="1217" spans="1:27" ht="10.199999999999999" x14ac:dyDescent="0.2">
      <c r="A1217" s="986" t="s">
        <v>650</v>
      </c>
      <c r="B1217" s="987">
        <v>1957</v>
      </c>
      <c r="C1217" s="987">
        <v>7</v>
      </c>
      <c r="D1217" s="988" t="s">
        <v>4017</v>
      </c>
      <c r="E1217" s="990"/>
      <c r="F1217" s="990" t="s">
        <v>9086</v>
      </c>
      <c r="G1217" s="647">
        <v>2</v>
      </c>
      <c r="H1217" s="965">
        <v>1.4</v>
      </c>
      <c r="I1217" s="956">
        <v>1</v>
      </c>
      <c r="J1217" s="1051">
        <v>1</v>
      </c>
      <c r="K1217" s="651"/>
      <c r="L1217" s="869">
        <f t="shared" si="94"/>
        <v>2</v>
      </c>
      <c r="M1217" s="440">
        <v>2</v>
      </c>
      <c r="N1217" s="579"/>
      <c r="O1217" s="861">
        <f t="shared" si="92"/>
        <v>2.8</v>
      </c>
      <c r="P1217" s="1049">
        <v>6</v>
      </c>
      <c r="Q1217" s="652"/>
      <c r="R1217" s="862">
        <f t="shared" si="93"/>
        <v>6</v>
      </c>
      <c r="S1217" s="536">
        <f t="shared" si="95"/>
        <v>9</v>
      </c>
      <c r="T1217" s="536"/>
      <c r="U1217" s="537">
        <f t="shared" si="96"/>
        <v>10.8</v>
      </c>
    </row>
    <row r="1218" spans="1:27" ht="10.199999999999999" x14ac:dyDescent="0.2">
      <c r="A1218" s="986" t="s">
        <v>651</v>
      </c>
      <c r="B1218" s="987">
        <v>1957</v>
      </c>
      <c r="C1218" s="987">
        <v>7</v>
      </c>
      <c r="D1218" s="988" t="s">
        <v>4085</v>
      </c>
      <c r="E1218" s="990"/>
      <c r="F1218" s="990" t="s">
        <v>9087</v>
      </c>
      <c r="G1218" s="647">
        <v>2</v>
      </c>
      <c r="H1218" s="965">
        <v>1.5</v>
      </c>
      <c r="I1218" s="956">
        <v>1.5</v>
      </c>
      <c r="J1218" s="1051">
        <v>1</v>
      </c>
      <c r="K1218" s="651"/>
      <c r="L1218" s="869">
        <f t="shared" si="94"/>
        <v>2</v>
      </c>
      <c r="M1218" s="440">
        <v>2</v>
      </c>
      <c r="N1218" s="579"/>
      <c r="O1218" s="861">
        <f t="shared" si="92"/>
        <v>3</v>
      </c>
      <c r="P1218" s="1049">
        <v>8</v>
      </c>
      <c r="Q1218" s="652"/>
      <c r="R1218" s="862">
        <f t="shared" si="93"/>
        <v>12</v>
      </c>
      <c r="S1218" s="536">
        <f t="shared" si="95"/>
        <v>11</v>
      </c>
      <c r="T1218" s="536"/>
      <c r="U1218" s="537">
        <f t="shared" si="96"/>
        <v>17</v>
      </c>
    </row>
    <row r="1219" spans="1:27" ht="10.199999999999999" x14ac:dyDescent="0.2">
      <c r="A1219" s="986" t="s">
        <v>652</v>
      </c>
      <c r="B1219" s="987">
        <v>1957</v>
      </c>
      <c r="C1219" s="987">
        <v>7</v>
      </c>
      <c r="D1219" s="988" t="s">
        <v>3894</v>
      </c>
      <c r="E1219" s="990"/>
      <c r="F1219" s="990" t="s">
        <v>9088</v>
      </c>
      <c r="G1219" s="647">
        <v>1</v>
      </c>
      <c r="H1219" s="965">
        <v>0.8</v>
      </c>
      <c r="I1219" s="956">
        <v>0.4</v>
      </c>
      <c r="J1219" s="1051">
        <v>1</v>
      </c>
      <c r="K1219" s="651"/>
      <c r="L1219" s="869">
        <f t="shared" si="94"/>
        <v>1</v>
      </c>
      <c r="M1219" s="440">
        <v>2</v>
      </c>
      <c r="N1219" s="579"/>
      <c r="O1219" s="861">
        <f t="shared" si="92"/>
        <v>1.6</v>
      </c>
      <c r="P1219" s="1049">
        <v>8</v>
      </c>
      <c r="Q1219" s="652"/>
      <c r="R1219" s="862">
        <f t="shared" si="93"/>
        <v>3.2</v>
      </c>
      <c r="S1219" s="536">
        <f t="shared" si="95"/>
        <v>11</v>
      </c>
      <c r="T1219" s="536"/>
      <c r="U1219" s="537">
        <f t="shared" si="96"/>
        <v>5.8000000000000007</v>
      </c>
    </row>
    <row r="1220" spans="1:27" ht="10.199999999999999" x14ac:dyDescent="0.2">
      <c r="A1220" s="986" t="s">
        <v>653</v>
      </c>
      <c r="B1220" s="987">
        <v>1957</v>
      </c>
      <c r="C1220" s="987">
        <v>7</v>
      </c>
      <c r="D1220" s="988" t="s">
        <v>4042</v>
      </c>
      <c r="E1220" s="990"/>
      <c r="F1220" s="990" t="s">
        <v>9089</v>
      </c>
      <c r="G1220" s="647">
        <v>5</v>
      </c>
      <c r="H1220" s="965">
        <v>3</v>
      </c>
      <c r="I1220" s="956">
        <v>4</v>
      </c>
      <c r="J1220" s="578"/>
      <c r="K1220" s="651"/>
      <c r="L1220" s="869">
        <f t="shared" si="94"/>
        <v>0</v>
      </c>
      <c r="M1220" s="864"/>
      <c r="N1220" s="579"/>
      <c r="O1220" s="861">
        <f t="shared" si="92"/>
        <v>0</v>
      </c>
      <c r="P1220" s="1049">
        <v>1</v>
      </c>
      <c r="Q1220" s="652"/>
      <c r="R1220" s="862">
        <f t="shared" si="93"/>
        <v>4</v>
      </c>
      <c r="S1220" s="536">
        <f t="shared" si="95"/>
        <v>1</v>
      </c>
      <c r="T1220" s="536"/>
      <c r="U1220" s="537">
        <f t="shared" si="96"/>
        <v>4</v>
      </c>
    </row>
    <row r="1221" spans="1:27" ht="10.199999999999999" x14ac:dyDescent="0.2">
      <c r="A1221" s="986" t="s">
        <v>654</v>
      </c>
      <c r="B1221" s="987">
        <v>1957</v>
      </c>
      <c r="C1221" s="987">
        <v>7</v>
      </c>
      <c r="D1221" s="988" t="s">
        <v>4043</v>
      </c>
      <c r="E1221" s="990"/>
      <c r="F1221" s="990" t="s">
        <v>9090</v>
      </c>
      <c r="G1221" s="647">
        <v>6</v>
      </c>
      <c r="H1221" s="965">
        <v>4</v>
      </c>
      <c r="I1221" s="956">
        <v>5</v>
      </c>
      <c r="J1221" s="578"/>
      <c r="K1221" s="651"/>
      <c r="L1221" s="869">
        <f t="shared" si="94"/>
        <v>0</v>
      </c>
      <c r="M1221" s="864"/>
      <c r="N1221" s="579"/>
      <c r="O1221" s="861">
        <f t="shared" ref="O1221:O1284" si="97">H1221*M1221</f>
        <v>0</v>
      </c>
      <c r="P1221" s="577"/>
      <c r="Q1221" s="652"/>
      <c r="R1221" s="862">
        <f t="shared" ref="R1221:R1284" si="98">I1221*P1221</f>
        <v>0</v>
      </c>
      <c r="S1221" s="536">
        <f t="shared" si="95"/>
        <v>0</v>
      </c>
      <c r="T1221" s="536"/>
      <c r="U1221" s="537">
        <f t="shared" si="96"/>
        <v>0</v>
      </c>
    </row>
    <row r="1222" spans="1:27" ht="10.199999999999999" x14ac:dyDescent="0.2">
      <c r="A1222" s="986" t="s">
        <v>655</v>
      </c>
      <c r="B1222" s="987">
        <v>1958</v>
      </c>
      <c r="C1222" s="987">
        <v>7</v>
      </c>
      <c r="D1222" s="988" t="s">
        <v>4047</v>
      </c>
      <c r="E1222" s="990"/>
      <c r="F1222" s="990" t="s">
        <v>9091</v>
      </c>
      <c r="G1222" s="647">
        <v>1</v>
      </c>
      <c r="H1222" s="965">
        <v>0.7</v>
      </c>
      <c r="I1222" s="956">
        <v>0.6</v>
      </c>
      <c r="J1222" s="1051">
        <v>2</v>
      </c>
      <c r="K1222" s="651"/>
      <c r="L1222" s="869">
        <f t="shared" ref="L1222:L1285" si="99">G1222*J1222</f>
        <v>2</v>
      </c>
      <c r="M1222" s="440">
        <v>2</v>
      </c>
      <c r="N1222" s="579"/>
      <c r="O1222" s="861">
        <f t="shared" si="97"/>
        <v>1.4</v>
      </c>
      <c r="P1222" s="1049">
        <v>8</v>
      </c>
      <c r="Q1222" s="652"/>
      <c r="R1222" s="862">
        <f t="shared" si="98"/>
        <v>4.8</v>
      </c>
      <c r="S1222" s="536">
        <f t="shared" ref="S1222:S1285" si="100">J1222+M1222+P1222</f>
        <v>12</v>
      </c>
      <c r="T1222" s="536"/>
      <c r="U1222" s="537">
        <f t="shared" ref="U1222:U1285" si="101">L1222+O1222+R1222</f>
        <v>8.1999999999999993</v>
      </c>
    </row>
    <row r="1223" spans="1:27" ht="10.199999999999999" x14ac:dyDescent="0.2">
      <c r="A1223" s="986" t="s">
        <v>656</v>
      </c>
      <c r="B1223" s="987">
        <v>1958</v>
      </c>
      <c r="C1223" s="987">
        <v>7</v>
      </c>
      <c r="D1223" s="988" t="s">
        <v>4045</v>
      </c>
      <c r="E1223" s="990"/>
      <c r="F1223" s="990" t="s">
        <v>9092</v>
      </c>
      <c r="G1223" s="647">
        <v>1</v>
      </c>
      <c r="H1223" s="965">
        <v>0.7</v>
      </c>
      <c r="I1223" s="956">
        <v>0.6</v>
      </c>
      <c r="J1223" s="1051">
        <v>1</v>
      </c>
      <c r="K1223" s="651"/>
      <c r="L1223" s="869">
        <f t="shared" si="99"/>
        <v>1</v>
      </c>
      <c r="M1223" s="440">
        <v>2</v>
      </c>
      <c r="N1223" s="579"/>
      <c r="O1223" s="861">
        <f t="shared" si="97"/>
        <v>1.4</v>
      </c>
      <c r="P1223" s="1049">
        <v>4</v>
      </c>
      <c r="Q1223" s="652">
        <v>4</v>
      </c>
      <c r="R1223" s="862">
        <f t="shared" si="98"/>
        <v>2.4</v>
      </c>
      <c r="S1223" s="536">
        <f t="shared" si="100"/>
        <v>7</v>
      </c>
      <c r="T1223" s="536"/>
      <c r="U1223" s="537">
        <f t="shared" si="101"/>
        <v>4.8</v>
      </c>
    </row>
    <row r="1224" spans="1:27" s="653" customFormat="1" ht="10.199999999999999" x14ac:dyDescent="0.2">
      <c r="A1224" s="986" t="s">
        <v>657</v>
      </c>
      <c r="B1224" s="987">
        <v>1958</v>
      </c>
      <c r="C1224" s="987">
        <v>7</v>
      </c>
      <c r="D1224" s="988" t="s">
        <v>3894</v>
      </c>
      <c r="E1224" s="990"/>
      <c r="F1224" s="990" t="s">
        <v>9093</v>
      </c>
      <c r="G1224" s="647">
        <v>1.5</v>
      </c>
      <c r="H1224" s="965">
        <v>1</v>
      </c>
      <c r="I1224" s="956">
        <v>1</v>
      </c>
      <c r="J1224" s="1051">
        <v>1</v>
      </c>
      <c r="K1224" s="651"/>
      <c r="L1224" s="869">
        <f t="shared" si="99"/>
        <v>1.5</v>
      </c>
      <c r="M1224" s="440">
        <v>2</v>
      </c>
      <c r="N1224" s="579"/>
      <c r="O1224" s="861">
        <f t="shared" si="97"/>
        <v>2</v>
      </c>
      <c r="P1224" s="1049">
        <v>9</v>
      </c>
      <c r="Q1224" s="652"/>
      <c r="R1224" s="862">
        <f t="shared" si="98"/>
        <v>9</v>
      </c>
      <c r="S1224" s="536">
        <f t="shared" si="100"/>
        <v>12</v>
      </c>
      <c r="T1224" s="536"/>
      <c r="U1224" s="537">
        <f t="shared" si="101"/>
        <v>12.5</v>
      </c>
      <c r="X1224" s="457"/>
      <c r="Y1224" s="457"/>
      <c r="Z1224" s="457"/>
      <c r="AA1224" s="457"/>
    </row>
    <row r="1225" spans="1:27" ht="10.199999999999999" x14ac:dyDescent="0.2">
      <c r="A1225" s="986" t="s">
        <v>658</v>
      </c>
      <c r="B1225" s="987">
        <v>1958</v>
      </c>
      <c r="C1225" s="987">
        <v>7</v>
      </c>
      <c r="D1225" s="988" t="s">
        <v>4085</v>
      </c>
      <c r="E1225" s="990"/>
      <c r="F1225" s="990" t="s">
        <v>9094</v>
      </c>
      <c r="G1225" s="647">
        <v>2.5</v>
      </c>
      <c r="H1225" s="965">
        <v>1.5</v>
      </c>
      <c r="I1225" s="956">
        <v>1.3</v>
      </c>
      <c r="J1225" s="1051">
        <v>2</v>
      </c>
      <c r="K1225" s="651"/>
      <c r="L1225" s="869">
        <f t="shared" si="99"/>
        <v>5</v>
      </c>
      <c r="M1225" s="440">
        <v>2</v>
      </c>
      <c r="N1225" s="579"/>
      <c r="O1225" s="861">
        <f t="shared" si="97"/>
        <v>3</v>
      </c>
      <c r="P1225" s="1049">
        <v>5</v>
      </c>
      <c r="Q1225" s="652"/>
      <c r="R1225" s="862">
        <f t="shared" si="98"/>
        <v>6.5</v>
      </c>
      <c r="S1225" s="536">
        <f t="shared" si="100"/>
        <v>9</v>
      </c>
      <c r="T1225" s="536"/>
      <c r="U1225" s="537">
        <f t="shared" si="101"/>
        <v>14.5</v>
      </c>
    </row>
    <row r="1226" spans="1:27" ht="10.199999999999999" x14ac:dyDescent="0.2">
      <c r="A1226" s="986" t="s">
        <v>659</v>
      </c>
      <c r="B1226" s="987">
        <v>1958</v>
      </c>
      <c r="C1226" s="987">
        <v>7</v>
      </c>
      <c r="D1226" s="988" t="s">
        <v>4047</v>
      </c>
      <c r="E1226" s="990"/>
      <c r="F1226" s="990" t="s">
        <v>9095</v>
      </c>
      <c r="G1226" s="647">
        <v>1</v>
      </c>
      <c r="H1226" s="965">
        <v>0.7</v>
      </c>
      <c r="I1226" s="956">
        <v>0.6</v>
      </c>
      <c r="J1226" s="578"/>
      <c r="K1226" s="651"/>
      <c r="L1226" s="869">
        <f t="shared" si="99"/>
        <v>0</v>
      </c>
      <c r="M1226" s="440">
        <v>2</v>
      </c>
      <c r="N1226" s="579"/>
      <c r="O1226" s="861">
        <f t="shared" si="97"/>
        <v>1.4</v>
      </c>
      <c r="P1226" s="1049">
        <v>4</v>
      </c>
      <c r="Q1226" s="652"/>
      <c r="R1226" s="862">
        <f t="shared" si="98"/>
        <v>2.4</v>
      </c>
      <c r="S1226" s="536">
        <f t="shared" si="100"/>
        <v>6</v>
      </c>
      <c r="T1226" s="536"/>
      <c r="U1226" s="537">
        <f t="shared" si="101"/>
        <v>3.8</v>
      </c>
    </row>
    <row r="1227" spans="1:27" ht="10.199999999999999" x14ac:dyDescent="0.2">
      <c r="A1227" s="986" t="s">
        <v>660</v>
      </c>
      <c r="B1227" s="987">
        <v>1958</v>
      </c>
      <c r="C1227" s="987">
        <v>7</v>
      </c>
      <c r="D1227" s="988" t="s">
        <v>4045</v>
      </c>
      <c r="E1227" s="990"/>
      <c r="F1227" s="990" t="s">
        <v>9096</v>
      </c>
      <c r="G1227" s="647">
        <v>1.5</v>
      </c>
      <c r="H1227" s="965">
        <v>0.7</v>
      </c>
      <c r="I1227" s="956">
        <v>0.7</v>
      </c>
      <c r="J1227" s="1051">
        <v>1</v>
      </c>
      <c r="K1227" s="651"/>
      <c r="L1227" s="869">
        <f t="shared" si="99"/>
        <v>1.5</v>
      </c>
      <c r="M1227" s="440">
        <v>1</v>
      </c>
      <c r="N1227" s="579"/>
      <c r="O1227" s="861">
        <f t="shared" si="97"/>
        <v>0.7</v>
      </c>
      <c r="P1227" s="1049">
        <v>2</v>
      </c>
      <c r="Q1227" s="652"/>
      <c r="R1227" s="862">
        <f t="shared" si="98"/>
        <v>1.4</v>
      </c>
      <c r="S1227" s="536">
        <f t="shared" si="100"/>
        <v>4</v>
      </c>
      <c r="T1227" s="536"/>
      <c r="U1227" s="537">
        <f t="shared" si="101"/>
        <v>3.6</v>
      </c>
    </row>
    <row r="1228" spans="1:27" ht="10.199999999999999" x14ac:dyDescent="0.2">
      <c r="A1228" s="986" t="s">
        <v>661</v>
      </c>
      <c r="B1228" s="987">
        <v>1958</v>
      </c>
      <c r="C1228" s="987">
        <v>7</v>
      </c>
      <c r="D1228" s="988" t="s">
        <v>3894</v>
      </c>
      <c r="E1228" s="990"/>
      <c r="F1228" s="990" t="s">
        <v>9097</v>
      </c>
      <c r="G1228" s="647">
        <v>2</v>
      </c>
      <c r="H1228" s="965">
        <v>1.1000000000000001</v>
      </c>
      <c r="I1228" s="956">
        <v>1.1000000000000001</v>
      </c>
      <c r="J1228" s="1051">
        <v>1</v>
      </c>
      <c r="K1228" s="651"/>
      <c r="L1228" s="869">
        <f t="shared" si="99"/>
        <v>2</v>
      </c>
      <c r="M1228" s="440">
        <v>1</v>
      </c>
      <c r="N1228" s="579"/>
      <c r="O1228" s="861">
        <f t="shared" si="97"/>
        <v>1.1000000000000001</v>
      </c>
      <c r="P1228" s="1049">
        <v>3</v>
      </c>
      <c r="Q1228" s="652"/>
      <c r="R1228" s="862">
        <f t="shared" si="98"/>
        <v>3.3000000000000003</v>
      </c>
      <c r="S1228" s="536">
        <f t="shared" si="100"/>
        <v>5</v>
      </c>
      <c r="T1228" s="536"/>
      <c r="U1228" s="537">
        <f t="shared" si="101"/>
        <v>6.4</v>
      </c>
    </row>
    <row r="1229" spans="1:27" ht="10.199999999999999" x14ac:dyDescent="0.2">
      <c r="A1229" s="986" t="s">
        <v>662</v>
      </c>
      <c r="B1229" s="987">
        <v>1958</v>
      </c>
      <c r="C1229" s="987">
        <v>7</v>
      </c>
      <c r="D1229" s="988" t="s">
        <v>4085</v>
      </c>
      <c r="E1229" s="990"/>
      <c r="F1229" s="990" t="s">
        <v>9098</v>
      </c>
      <c r="G1229" s="647">
        <v>3</v>
      </c>
      <c r="H1229" s="965">
        <v>2</v>
      </c>
      <c r="I1229" s="956">
        <v>1.6</v>
      </c>
      <c r="J1229" s="1051">
        <v>1</v>
      </c>
      <c r="K1229" s="651"/>
      <c r="L1229" s="869">
        <f t="shared" si="99"/>
        <v>3</v>
      </c>
      <c r="M1229" s="440">
        <v>1</v>
      </c>
      <c r="N1229" s="579"/>
      <c r="O1229" s="861">
        <f t="shared" si="97"/>
        <v>2</v>
      </c>
      <c r="P1229" s="1049">
        <v>2</v>
      </c>
      <c r="Q1229" s="652"/>
      <c r="R1229" s="862">
        <f t="shared" si="98"/>
        <v>3.2</v>
      </c>
      <c r="S1229" s="536">
        <f t="shared" si="100"/>
        <v>4</v>
      </c>
      <c r="T1229" s="536"/>
      <c r="U1229" s="537">
        <f t="shared" si="101"/>
        <v>8.1999999999999993</v>
      </c>
    </row>
    <row r="1230" spans="1:27" ht="10.199999999999999" x14ac:dyDescent="0.2">
      <c r="A1230" s="986" t="s">
        <v>663</v>
      </c>
      <c r="B1230" s="987">
        <v>1958</v>
      </c>
      <c r="C1230" s="987">
        <v>7</v>
      </c>
      <c r="D1230" s="988" t="s">
        <v>3884</v>
      </c>
      <c r="E1230" s="990"/>
      <c r="F1230" s="990" t="s">
        <v>12775</v>
      </c>
      <c r="G1230" s="647">
        <v>1</v>
      </c>
      <c r="H1230" s="965">
        <v>0.8</v>
      </c>
      <c r="I1230" s="956">
        <v>0.3</v>
      </c>
      <c r="J1230" s="1051">
        <v>1</v>
      </c>
      <c r="K1230" s="651"/>
      <c r="L1230" s="869">
        <f t="shared" si="99"/>
        <v>1</v>
      </c>
      <c r="M1230" s="440">
        <v>3</v>
      </c>
      <c r="N1230" s="579"/>
      <c r="O1230" s="861">
        <f t="shared" si="97"/>
        <v>2.4000000000000004</v>
      </c>
      <c r="P1230" s="1049">
        <v>9</v>
      </c>
      <c r="Q1230" s="652"/>
      <c r="R1230" s="862">
        <f t="shared" si="98"/>
        <v>2.6999999999999997</v>
      </c>
      <c r="S1230" s="536">
        <f t="shared" si="100"/>
        <v>13</v>
      </c>
      <c r="T1230" s="536"/>
      <c r="U1230" s="537">
        <f t="shared" si="101"/>
        <v>6.1</v>
      </c>
    </row>
    <row r="1231" spans="1:27" ht="10.199999999999999" x14ac:dyDescent="0.2">
      <c r="A1231" s="986" t="s">
        <v>664</v>
      </c>
      <c r="B1231" s="987">
        <v>1958</v>
      </c>
      <c r="C1231" s="987">
        <v>7</v>
      </c>
      <c r="D1231" s="988" t="s">
        <v>4050</v>
      </c>
      <c r="E1231" s="990"/>
      <c r="F1231" s="990" t="s">
        <v>9099</v>
      </c>
      <c r="G1231" s="647">
        <v>1.7</v>
      </c>
      <c r="H1231" s="965">
        <v>1.1000000000000001</v>
      </c>
      <c r="I1231" s="956">
        <v>1</v>
      </c>
      <c r="J1231" s="578"/>
      <c r="K1231" s="651"/>
      <c r="L1231" s="869">
        <f t="shared" si="99"/>
        <v>0</v>
      </c>
      <c r="M1231" s="440">
        <v>3</v>
      </c>
      <c r="N1231" s="579"/>
      <c r="O1231" s="861">
        <f t="shared" si="97"/>
        <v>3.3000000000000003</v>
      </c>
      <c r="P1231" s="1049">
        <v>4</v>
      </c>
      <c r="Q1231" s="652"/>
      <c r="R1231" s="862">
        <f t="shared" si="98"/>
        <v>4</v>
      </c>
      <c r="S1231" s="536">
        <f t="shared" si="100"/>
        <v>7</v>
      </c>
      <c r="T1231" s="536"/>
      <c r="U1231" s="537">
        <f t="shared" si="101"/>
        <v>7.3000000000000007</v>
      </c>
    </row>
    <row r="1232" spans="1:27" ht="10.199999999999999" x14ac:dyDescent="0.2">
      <c r="A1232" s="986" t="s">
        <v>665</v>
      </c>
      <c r="B1232" s="987">
        <v>1958</v>
      </c>
      <c r="C1232" s="987">
        <v>7</v>
      </c>
      <c r="D1232" s="988" t="s">
        <v>4045</v>
      </c>
      <c r="E1232" s="990"/>
      <c r="F1232" s="990" t="s">
        <v>9100</v>
      </c>
      <c r="G1232" s="647">
        <v>1</v>
      </c>
      <c r="H1232" s="965">
        <v>0.7</v>
      </c>
      <c r="I1232" s="956">
        <v>0.5</v>
      </c>
      <c r="J1232" s="1051">
        <v>1</v>
      </c>
      <c r="K1232" s="651"/>
      <c r="L1232" s="869">
        <f t="shared" si="99"/>
        <v>1</v>
      </c>
      <c r="M1232" s="440">
        <v>3</v>
      </c>
      <c r="N1232" s="579"/>
      <c r="O1232" s="861">
        <f t="shared" si="97"/>
        <v>2.0999999999999996</v>
      </c>
      <c r="P1232" s="1049">
        <v>8</v>
      </c>
      <c r="Q1232" s="652"/>
      <c r="R1232" s="862">
        <f t="shared" si="98"/>
        <v>4</v>
      </c>
      <c r="S1232" s="536">
        <f t="shared" si="100"/>
        <v>12</v>
      </c>
      <c r="T1232" s="536"/>
      <c r="U1232" s="537">
        <f t="shared" si="101"/>
        <v>7.1</v>
      </c>
    </row>
    <row r="1233" spans="1:21" ht="12" customHeight="1" x14ac:dyDescent="0.2">
      <c r="A1233" s="986" t="s">
        <v>666</v>
      </c>
      <c r="B1233" s="987">
        <v>1958</v>
      </c>
      <c r="C1233" s="987">
        <v>7</v>
      </c>
      <c r="D1233" s="988" t="s">
        <v>3894</v>
      </c>
      <c r="E1233" s="990"/>
      <c r="F1233" s="990" t="s">
        <v>9101</v>
      </c>
      <c r="G1233" s="647">
        <v>1.2</v>
      </c>
      <c r="H1233" s="965">
        <v>0.9</v>
      </c>
      <c r="I1233" s="956">
        <v>0.6</v>
      </c>
      <c r="J1233" s="578"/>
      <c r="K1233" s="651"/>
      <c r="L1233" s="869">
        <f t="shared" si="99"/>
        <v>0</v>
      </c>
      <c r="M1233" s="440">
        <v>3</v>
      </c>
      <c r="N1233" s="579"/>
      <c r="O1233" s="861">
        <f t="shared" si="97"/>
        <v>2.7</v>
      </c>
      <c r="P1233" s="1049">
        <v>8</v>
      </c>
      <c r="Q1233" s="652"/>
      <c r="R1233" s="862">
        <f t="shared" si="98"/>
        <v>4.8</v>
      </c>
      <c r="S1233" s="536">
        <f t="shared" si="100"/>
        <v>11</v>
      </c>
      <c r="T1233" s="536"/>
      <c r="U1233" s="537">
        <f t="shared" si="101"/>
        <v>7.5</v>
      </c>
    </row>
    <row r="1234" spans="1:21" ht="10.199999999999999" x14ac:dyDescent="0.2">
      <c r="A1234" s="986" t="s">
        <v>667</v>
      </c>
      <c r="B1234" s="987">
        <v>1958</v>
      </c>
      <c r="C1234" s="987">
        <v>7</v>
      </c>
      <c r="D1234" s="988" t="s">
        <v>4046</v>
      </c>
      <c r="E1234" s="990"/>
      <c r="F1234" s="990" t="s">
        <v>9102</v>
      </c>
      <c r="G1234" s="647">
        <v>1.3</v>
      </c>
      <c r="H1234" s="965">
        <v>1</v>
      </c>
      <c r="I1234" s="956">
        <v>0.9</v>
      </c>
      <c r="J1234" s="578"/>
      <c r="K1234" s="651"/>
      <c r="L1234" s="869">
        <f t="shared" si="99"/>
        <v>0</v>
      </c>
      <c r="M1234" s="440">
        <v>3</v>
      </c>
      <c r="N1234" s="579"/>
      <c r="O1234" s="861">
        <f t="shared" si="97"/>
        <v>3</v>
      </c>
      <c r="P1234" s="1049">
        <v>7</v>
      </c>
      <c r="Q1234" s="652"/>
      <c r="R1234" s="862">
        <f t="shared" si="98"/>
        <v>6.3</v>
      </c>
      <c r="S1234" s="536">
        <f t="shared" si="100"/>
        <v>10</v>
      </c>
      <c r="T1234" s="536"/>
      <c r="U1234" s="537">
        <f t="shared" si="101"/>
        <v>9.3000000000000007</v>
      </c>
    </row>
    <row r="1235" spans="1:21" ht="10.199999999999999" x14ac:dyDescent="0.2">
      <c r="A1235" s="986" t="s">
        <v>668</v>
      </c>
      <c r="B1235" s="987">
        <v>1958</v>
      </c>
      <c r="C1235" s="987">
        <v>7</v>
      </c>
      <c r="D1235" s="988" t="s">
        <v>4017</v>
      </c>
      <c r="E1235" s="990"/>
      <c r="F1235" s="990" t="s">
        <v>9103</v>
      </c>
      <c r="G1235" s="647">
        <v>2.5</v>
      </c>
      <c r="H1235" s="965">
        <v>1</v>
      </c>
      <c r="I1235" s="956">
        <v>0.9</v>
      </c>
      <c r="J1235" s="578"/>
      <c r="K1235" s="651"/>
      <c r="L1235" s="869">
        <f t="shared" si="99"/>
        <v>0</v>
      </c>
      <c r="M1235" s="440">
        <v>3</v>
      </c>
      <c r="N1235" s="579"/>
      <c r="O1235" s="861">
        <f t="shared" si="97"/>
        <v>3</v>
      </c>
      <c r="P1235" s="1049">
        <v>3</v>
      </c>
      <c r="Q1235" s="652"/>
      <c r="R1235" s="862">
        <f t="shared" si="98"/>
        <v>2.7</v>
      </c>
      <c r="S1235" s="536">
        <f t="shared" si="100"/>
        <v>6</v>
      </c>
      <c r="T1235" s="536"/>
      <c r="U1235" s="537">
        <f t="shared" si="101"/>
        <v>5.7</v>
      </c>
    </row>
    <row r="1236" spans="1:21" ht="10.199999999999999" x14ac:dyDescent="0.2">
      <c r="A1236" s="986" t="s">
        <v>669</v>
      </c>
      <c r="B1236" s="987">
        <v>1958</v>
      </c>
      <c r="C1236" s="987">
        <v>7</v>
      </c>
      <c r="D1236" s="988" t="s">
        <v>4085</v>
      </c>
      <c r="E1236" s="990"/>
      <c r="F1236" s="990" t="s">
        <v>9104</v>
      </c>
      <c r="G1236" s="647">
        <v>1.3</v>
      </c>
      <c r="H1236" s="965">
        <v>1.1000000000000001</v>
      </c>
      <c r="I1236" s="956">
        <v>0.3</v>
      </c>
      <c r="J1236" s="578"/>
      <c r="K1236" s="651"/>
      <c r="L1236" s="869">
        <f t="shared" si="99"/>
        <v>0</v>
      </c>
      <c r="M1236" s="440">
        <v>3</v>
      </c>
      <c r="N1236" s="579"/>
      <c r="O1236" s="861">
        <f t="shared" si="97"/>
        <v>3.3000000000000003</v>
      </c>
      <c r="P1236" s="1049">
        <v>8</v>
      </c>
      <c r="Q1236" s="652"/>
      <c r="R1236" s="862">
        <f t="shared" si="98"/>
        <v>2.4</v>
      </c>
      <c r="S1236" s="536">
        <f t="shared" si="100"/>
        <v>11</v>
      </c>
      <c r="T1236" s="536"/>
      <c r="U1236" s="537">
        <f t="shared" si="101"/>
        <v>5.7</v>
      </c>
    </row>
    <row r="1237" spans="1:21" ht="10.199999999999999" x14ac:dyDescent="0.2">
      <c r="A1237" s="986" t="s">
        <v>670</v>
      </c>
      <c r="B1237" s="987">
        <v>1958</v>
      </c>
      <c r="C1237" s="987">
        <v>7</v>
      </c>
      <c r="D1237" s="988" t="s">
        <v>4047</v>
      </c>
      <c r="E1237" s="990"/>
      <c r="F1237" s="990" t="s">
        <v>9105</v>
      </c>
      <c r="G1237" s="647">
        <v>1.7</v>
      </c>
      <c r="H1237" s="965">
        <v>0.8</v>
      </c>
      <c r="I1237" s="956">
        <v>0.8</v>
      </c>
      <c r="J1237" s="1051">
        <v>2</v>
      </c>
      <c r="K1237" s="651"/>
      <c r="L1237" s="869">
        <f t="shared" si="99"/>
        <v>3.4</v>
      </c>
      <c r="M1237" s="864"/>
      <c r="N1237" s="579"/>
      <c r="O1237" s="861">
        <f t="shared" si="97"/>
        <v>0</v>
      </c>
      <c r="P1237" s="1049">
        <v>4</v>
      </c>
      <c r="Q1237" s="652"/>
      <c r="R1237" s="862">
        <f t="shared" si="98"/>
        <v>3.2</v>
      </c>
      <c r="S1237" s="536">
        <f t="shared" si="100"/>
        <v>6</v>
      </c>
      <c r="T1237" s="536"/>
      <c r="U1237" s="537">
        <f t="shared" si="101"/>
        <v>6.6</v>
      </c>
    </row>
    <row r="1238" spans="1:21" ht="10.199999999999999" x14ac:dyDescent="0.2">
      <c r="A1238" s="986" t="s">
        <v>671</v>
      </c>
      <c r="B1238" s="987">
        <v>1958</v>
      </c>
      <c r="C1238" s="987">
        <v>7</v>
      </c>
      <c r="D1238" s="988" t="s">
        <v>4045</v>
      </c>
      <c r="E1238" s="990"/>
      <c r="F1238" s="990" t="s">
        <v>9106</v>
      </c>
      <c r="G1238" s="647">
        <v>1.7</v>
      </c>
      <c r="H1238" s="965">
        <v>0.8</v>
      </c>
      <c r="I1238" s="956">
        <v>0.8</v>
      </c>
      <c r="J1238" s="1051">
        <v>1</v>
      </c>
      <c r="K1238" s="651"/>
      <c r="L1238" s="869">
        <f t="shared" si="99"/>
        <v>1.7</v>
      </c>
      <c r="M1238" s="440">
        <v>1</v>
      </c>
      <c r="N1238" s="579"/>
      <c r="O1238" s="861">
        <f t="shared" si="97"/>
        <v>0.8</v>
      </c>
      <c r="P1238" s="1049">
        <v>4</v>
      </c>
      <c r="Q1238" s="652"/>
      <c r="R1238" s="862">
        <f t="shared" si="98"/>
        <v>3.2</v>
      </c>
      <c r="S1238" s="536">
        <f t="shared" si="100"/>
        <v>6</v>
      </c>
      <c r="T1238" s="536"/>
      <c r="U1238" s="537">
        <f t="shared" si="101"/>
        <v>5.7</v>
      </c>
    </row>
    <row r="1239" spans="1:21" ht="10.199999999999999" x14ac:dyDescent="0.2">
      <c r="A1239" s="986" t="s">
        <v>672</v>
      </c>
      <c r="B1239" s="987">
        <v>1958</v>
      </c>
      <c r="C1239" s="987">
        <v>7</v>
      </c>
      <c r="D1239" s="988" t="s">
        <v>3894</v>
      </c>
      <c r="E1239" s="990"/>
      <c r="F1239" s="990" t="s">
        <v>9107</v>
      </c>
      <c r="G1239" s="647">
        <v>2.7</v>
      </c>
      <c r="H1239" s="965">
        <v>1.2</v>
      </c>
      <c r="I1239" s="956">
        <v>1.2</v>
      </c>
      <c r="J1239" s="1051">
        <v>1</v>
      </c>
      <c r="K1239" s="651"/>
      <c r="L1239" s="869">
        <f t="shared" si="99"/>
        <v>2.7</v>
      </c>
      <c r="M1239" s="440">
        <v>1</v>
      </c>
      <c r="N1239" s="579"/>
      <c r="O1239" s="861">
        <f t="shared" si="97"/>
        <v>1.2</v>
      </c>
      <c r="P1239" s="1049">
        <v>3</v>
      </c>
      <c r="Q1239" s="652"/>
      <c r="R1239" s="862">
        <f t="shared" si="98"/>
        <v>3.5999999999999996</v>
      </c>
      <c r="S1239" s="536">
        <f t="shared" si="100"/>
        <v>5</v>
      </c>
      <c r="T1239" s="536"/>
      <c r="U1239" s="537">
        <f t="shared" si="101"/>
        <v>7.5</v>
      </c>
    </row>
    <row r="1240" spans="1:21" ht="10.199999999999999" x14ac:dyDescent="0.2">
      <c r="A1240" s="986" t="s">
        <v>673</v>
      </c>
      <c r="B1240" s="987">
        <v>1958</v>
      </c>
      <c r="C1240" s="987">
        <v>7</v>
      </c>
      <c r="D1240" s="988" t="s">
        <v>3884</v>
      </c>
      <c r="E1240" s="990"/>
      <c r="F1240" s="990" t="s">
        <v>9108</v>
      </c>
      <c r="G1240" s="647">
        <v>2.4</v>
      </c>
      <c r="H1240" s="965">
        <v>1.2</v>
      </c>
      <c r="I1240" s="956">
        <v>1.2</v>
      </c>
      <c r="J1240" s="1051">
        <v>2</v>
      </c>
      <c r="K1240" s="651"/>
      <c r="L1240" s="869">
        <f t="shared" si="99"/>
        <v>4.8</v>
      </c>
      <c r="M1240" s="864"/>
      <c r="N1240" s="579"/>
      <c r="O1240" s="861">
        <f t="shared" si="97"/>
        <v>0</v>
      </c>
      <c r="P1240" s="1049">
        <v>5</v>
      </c>
      <c r="Q1240" s="652"/>
      <c r="R1240" s="862">
        <f t="shared" si="98"/>
        <v>6</v>
      </c>
      <c r="S1240" s="536">
        <f t="shared" si="100"/>
        <v>7</v>
      </c>
      <c r="T1240" s="536"/>
      <c r="U1240" s="537">
        <f t="shared" si="101"/>
        <v>10.8</v>
      </c>
    </row>
    <row r="1241" spans="1:21" ht="10.199999999999999" x14ac:dyDescent="0.2">
      <c r="A1241" s="986" t="s">
        <v>674</v>
      </c>
      <c r="B1241" s="987">
        <v>1958</v>
      </c>
      <c r="C1241" s="987">
        <v>7</v>
      </c>
      <c r="D1241" s="988" t="s">
        <v>4045</v>
      </c>
      <c r="E1241" s="990"/>
      <c r="F1241" s="990" t="s">
        <v>9109</v>
      </c>
      <c r="G1241" s="647">
        <v>1</v>
      </c>
      <c r="H1241" s="965">
        <v>0.7</v>
      </c>
      <c r="I1241" s="956">
        <v>0.7</v>
      </c>
      <c r="J1241" s="1051">
        <v>2</v>
      </c>
      <c r="K1241" s="651"/>
      <c r="L1241" s="869">
        <f t="shared" si="99"/>
        <v>2</v>
      </c>
      <c r="M1241" s="440">
        <v>2</v>
      </c>
      <c r="N1241" s="579"/>
      <c r="O1241" s="861">
        <f t="shared" si="97"/>
        <v>1.4</v>
      </c>
      <c r="P1241" s="1049">
        <v>1</v>
      </c>
      <c r="Q1241" s="652"/>
      <c r="R1241" s="862">
        <f t="shared" si="98"/>
        <v>0.7</v>
      </c>
      <c r="S1241" s="536">
        <f t="shared" si="100"/>
        <v>5</v>
      </c>
      <c r="T1241" s="536"/>
      <c r="U1241" s="537">
        <f t="shared" si="101"/>
        <v>4.0999999999999996</v>
      </c>
    </row>
    <row r="1242" spans="1:21" ht="10.199999999999999" x14ac:dyDescent="0.2">
      <c r="A1242" s="986" t="s">
        <v>675</v>
      </c>
      <c r="B1242" s="987">
        <v>1958</v>
      </c>
      <c r="C1242" s="987">
        <v>7</v>
      </c>
      <c r="D1242" s="988" t="s">
        <v>3894</v>
      </c>
      <c r="E1242" s="990"/>
      <c r="F1242" s="990" t="s">
        <v>9110</v>
      </c>
      <c r="G1242" s="647">
        <v>1.5</v>
      </c>
      <c r="H1242" s="965">
        <v>1</v>
      </c>
      <c r="I1242" s="956">
        <v>1</v>
      </c>
      <c r="J1242" s="1051">
        <v>2</v>
      </c>
      <c r="K1242" s="651"/>
      <c r="L1242" s="869">
        <f t="shared" si="99"/>
        <v>3</v>
      </c>
      <c r="M1242" s="440">
        <v>2</v>
      </c>
      <c r="N1242" s="579"/>
      <c r="O1242" s="861">
        <f t="shared" si="97"/>
        <v>2</v>
      </c>
      <c r="P1242" s="1049">
        <v>3</v>
      </c>
      <c r="Q1242" s="652"/>
      <c r="R1242" s="862">
        <f t="shared" si="98"/>
        <v>3</v>
      </c>
      <c r="S1242" s="536">
        <f t="shared" si="100"/>
        <v>7</v>
      </c>
      <c r="T1242" s="536"/>
      <c r="U1242" s="537">
        <f t="shared" si="101"/>
        <v>8</v>
      </c>
    </row>
    <row r="1243" spans="1:21" ht="10.199999999999999" x14ac:dyDescent="0.2">
      <c r="A1243" s="986" t="s">
        <v>676</v>
      </c>
      <c r="B1243" s="987">
        <v>1958</v>
      </c>
      <c r="C1243" s="987">
        <v>7</v>
      </c>
      <c r="D1243" s="988" t="s">
        <v>4046</v>
      </c>
      <c r="E1243" s="990"/>
      <c r="F1243" s="990" t="s">
        <v>9111</v>
      </c>
      <c r="G1243" s="647">
        <v>2.5</v>
      </c>
      <c r="H1243" s="965">
        <v>1.3</v>
      </c>
      <c r="I1243" s="956">
        <v>1.3</v>
      </c>
      <c r="J1243" s="1051">
        <v>2</v>
      </c>
      <c r="K1243" s="651"/>
      <c r="L1243" s="869">
        <f t="shared" si="99"/>
        <v>5</v>
      </c>
      <c r="M1243" s="440">
        <v>2</v>
      </c>
      <c r="N1243" s="579"/>
      <c r="O1243" s="861">
        <f t="shared" si="97"/>
        <v>2.6</v>
      </c>
      <c r="P1243" s="1049">
        <v>6</v>
      </c>
      <c r="Q1243" s="652"/>
      <c r="R1243" s="862">
        <f t="shared" si="98"/>
        <v>7.8000000000000007</v>
      </c>
      <c r="S1243" s="536">
        <f t="shared" si="100"/>
        <v>10</v>
      </c>
      <c r="T1243" s="536"/>
      <c r="U1243" s="537">
        <f t="shared" si="101"/>
        <v>15.4</v>
      </c>
    </row>
    <row r="1244" spans="1:21" ht="10.199999999999999" x14ac:dyDescent="0.2">
      <c r="A1244" s="986" t="s">
        <v>677</v>
      </c>
      <c r="B1244" s="987">
        <v>1958</v>
      </c>
      <c r="C1244" s="987">
        <v>7</v>
      </c>
      <c r="D1244" s="988" t="s">
        <v>4017</v>
      </c>
      <c r="E1244" s="990"/>
      <c r="F1244" s="990" t="s">
        <v>9112</v>
      </c>
      <c r="G1244" s="647">
        <v>4.5</v>
      </c>
      <c r="H1244" s="965">
        <v>2.5</v>
      </c>
      <c r="I1244" s="956">
        <v>2.5</v>
      </c>
      <c r="J1244" s="1051">
        <v>2</v>
      </c>
      <c r="K1244" s="651"/>
      <c r="L1244" s="869">
        <f t="shared" si="99"/>
        <v>9</v>
      </c>
      <c r="M1244" s="440">
        <v>2</v>
      </c>
      <c r="N1244" s="579"/>
      <c r="O1244" s="861">
        <f t="shared" si="97"/>
        <v>5</v>
      </c>
      <c r="P1244" s="1049">
        <v>4</v>
      </c>
      <c r="Q1244" s="652"/>
      <c r="R1244" s="862">
        <f t="shared" si="98"/>
        <v>10</v>
      </c>
      <c r="S1244" s="536">
        <f t="shared" si="100"/>
        <v>8</v>
      </c>
      <c r="T1244" s="536"/>
      <c r="U1244" s="537">
        <f t="shared" si="101"/>
        <v>24</v>
      </c>
    </row>
    <row r="1245" spans="1:21" ht="10.199999999999999" x14ac:dyDescent="0.2">
      <c r="A1245" s="981" t="s">
        <v>678</v>
      </c>
      <c r="B1245" s="982">
        <v>1958</v>
      </c>
      <c r="C1245" s="982">
        <v>8</v>
      </c>
      <c r="D1245" s="983" t="s">
        <v>3894</v>
      </c>
      <c r="E1245" s="939"/>
      <c r="F1245" s="939" t="s">
        <v>9113</v>
      </c>
      <c r="G1245" s="647">
        <v>1</v>
      </c>
      <c r="H1245" s="965">
        <v>0.8</v>
      </c>
      <c r="I1245" s="956">
        <v>0.4</v>
      </c>
      <c r="J1245" s="1051">
        <v>1</v>
      </c>
      <c r="K1245" s="651"/>
      <c r="L1245" s="869">
        <f t="shared" si="99"/>
        <v>1</v>
      </c>
      <c r="M1245" s="440">
        <v>3</v>
      </c>
      <c r="N1245" s="579"/>
      <c r="O1245" s="861">
        <f t="shared" si="97"/>
        <v>2.4000000000000004</v>
      </c>
      <c r="P1245" s="1049">
        <v>5</v>
      </c>
      <c r="Q1245" s="652"/>
      <c r="R1245" s="862">
        <f t="shared" si="98"/>
        <v>2</v>
      </c>
      <c r="S1245" s="536">
        <f t="shared" si="100"/>
        <v>9</v>
      </c>
      <c r="T1245" s="536"/>
      <c r="U1245" s="537">
        <f t="shared" si="101"/>
        <v>5.4</v>
      </c>
    </row>
    <row r="1246" spans="1:21" ht="10.199999999999999" x14ac:dyDescent="0.2">
      <c r="A1246" s="981" t="s">
        <v>679</v>
      </c>
      <c r="B1246" s="982">
        <v>1958</v>
      </c>
      <c r="C1246" s="982">
        <v>8</v>
      </c>
      <c r="D1246" s="983" t="s">
        <v>4056</v>
      </c>
      <c r="E1246" s="939"/>
      <c r="F1246" s="939" t="s">
        <v>9114</v>
      </c>
      <c r="G1246" s="647">
        <v>2</v>
      </c>
      <c r="H1246" s="965">
        <v>1.4</v>
      </c>
      <c r="I1246" s="956">
        <v>1.5</v>
      </c>
      <c r="J1246" s="1051">
        <v>1</v>
      </c>
      <c r="K1246" s="651"/>
      <c r="L1246" s="869">
        <f t="shared" si="99"/>
        <v>2</v>
      </c>
      <c r="M1246" s="440">
        <v>2</v>
      </c>
      <c r="N1246" s="579"/>
      <c r="O1246" s="861">
        <f t="shared" si="97"/>
        <v>2.8</v>
      </c>
      <c r="P1246" s="577"/>
      <c r="Q1246" s="652"/>
      <c r="R1246" s="862">
        <f t="shared" si="98"/>
        <v>0</v>
      </c>
      <c r="S1246" s="536">
        <f t="shared" si="100"/>
        <v>3</v>
      </c>
      <c r="T1246" s="536"/>
      <c r="U1246" s="537">
        <f t="shared" si="101"/>
        <v>4.8</v>
      </c>
    </row>
    <row r="1247" spans="1:21" ht="10.199999999999999" x14ac:dyDescent="0.2">
      <c r="A1247" s="981" t="s">
        <v>680</v>
      </c>
      <c r="B1247" s="982">
        <v>1958</v>
      </c>
      <c r="C1247" s="982">
        <v>8</v>
      </c>
      <c r="D1247" s="983" t="s">
        <v>4056</v>
      </c>
      <c r="E1247" s="939"/>
      <c r="F1247" s="939" t="s">
        <v>9115</v>
      </c>
      <c r="G1247" s="647">
        <v>2</v>
      </c>
      <c r="H1247" s="965">
        <v>1.4</v>
      </c>
      <c r="I1247" s="956">
        <v>1.5</v>
      </c>
      <c r="J1247" s="1051">
        <v>1</v>
      </c>
      <c r="K1247" s="651"/>
      <c r="L1247" s="869">
        <f t="shared" si="99"/>
        <v>2</v>
      </c>
      <c r="M1247" s="440">
        <v>2</v>
      </c>
      <c r="N1247" s="579"/>
      <c r="O1247" s="861">
        <f t="shared" si="97"/>
        <v>2.8</v>
      </c>
      <c r="P1247" s="577"/>
      <c r="Q1247" s="652"/>
      <c r="R1247" s="862">
        <f t="shared" si="98"/>
        <v>0</v>
      </c>
      <c r="S1247" s="536">
        <f t="shared" si="100"/>
        <v>3</v>
      </c>
      <c r="T1247" s="536"/>
      <c r="U1247" s="537">
        <f t="shared" si="101"/>
        <v>4.8</v>
      </c>
    </row>
    <row r="1248" spans="1:21" ht="10.199999999999999" x14ac:dyDescent="0.2">
      <c r="A1248" s="981" t="s">
        <v>681</v>
      </c>
      <c r="B1248" s="982">
        <v>1958</v>
      </c>
      <c r="C1248" s="982">
        <v>8</v>
      </c>
      <c r="D1248" s="983" t="s">
        <v>4050</v>
      </c>
      <c r="E1248" s="939"/>
      <c r="F1248" s="939" t="s">
        <v>9116</v>
      </c>
      <c r="G1248" s="647">
        <v>2.5</v>
      </c>
      <c r="H1248" s="965">
        <v>1.7</v>
      </c>
      <c r="I1248" s="956">
        <v>2.5</v>
      </c>
      <c r="J1248" s="1051">
        <v>1</v>
      </c>
      <c r="K1248" s="651"/>
      <c r="L1248" s="869">
        <f t="shared" si="99"/>
        <v>2.5</v>
      </c>
      <c r="M1248" s="440">
        <v>1</v>
      </c>
      <c r="N1248" s="579"/>
      <c r="O1248" s="861">
        <f t="shared" si="97"/>
        <v>1.7</v>
      </c>
      <c r="P1248" s="577"/>
      <c r="Q1248" s="652"/>
      <c r="R1248" s="862">
        <f t="shared" si="98"/>
        <v>0</v>
      </c>
      <c r="S1248" s="536">
        <f t="shared" si="100"/>
        <v>2</v>
      </c>
      <c r="T1248" s="536"/>
      <c r="U1248" s="537">
        <f t="shared" si="101"/>
        <v>4.2</v>
      </c>
    </row>
    <row r="1249" spans="1:21" ht="10.199999999999999" x14ac:dyDescent="0.2">
      <c r="A1249" s="981" t="s">
        <v>682</v>
      </c>
      <c r="B1249" s="982">
        <v>1958</v>
      </c>
      <c r="C1249" s="982">
        <v>8</v>
      </c>
      <c r="D1249" s="983" t="s">
        <v>4050</v>
      </c>
      <c r="E1249" s="939"/>
      <c r="F1249" s="939" t="s">
        <v>9117</v>
      </c>
      <c r="G1249" s="647">
        <v>2.5</v>
      </c>
      <c r="H1249" s="965">
        <v>1.8</v>
      </c>
      <c r="I1249" s="956">
        <v>2</v>
      </c>
      <c r="J1249" s="578"/>
      <c r="K1249" s="651"/>
      <c r="L1249" s="869">
        <f t="shared" si="99"/>
        <v>0</v>
      </c>
      <c r="M1249" s="440">
        <v>1</v>
      </c>
      <c r="N1249" s="579"/>
      <c r="O1249" s="861">
        <f t="shared" si="97"/>
        <v>1.8</v>
      </c>
      <c r="P1249" s="577"/>
      <c r="Q1249" s="652"/>
      <c r="R1249" s="862">
        <f t="shared" si="98"/>
        <v>0</v>
      </c>
      <c r="S1249" s="536">
        <f t="shared" si="100"/>
        <v>1</v>
      </c>
      <c r="T1249" s="536"/>
      <c r="U1249" s="537">
        <f t="shared" si="101"/>
        <v>1.8</v>
      </c>
    </row>
    <row r="1250" spans="1:21" ht="10.199999999999999" x14ac:dyDescent="0.2">
      <c r="A1250" s="981" t="s">
        <v>1870</v>
      </c>
      <c r="B1250" s="982">
        <v>1958</v>
      </c>
      <c r="C1250" s="982">
        <v>8</v>
      </c>
      <c r="D1250" s="983" t="s">
        <v>4043</v>
      </c>
      <c r="E1250" s="939"/>
      <c r="F1250" s="939" t="s">
        <v>9118</v>
      </c>
      <c r="G1250" s="647">
        <v>2.5</v>
      </c>
      <c r="H1250" s="965">
        <v>1.7</v>
      </c>
      <c r="I1250" s="956">
        <v>2.5</v>
      </c>
      <c r="J1250" s="1051">
        <v>1</v>
      </c>
      <c r="K1250" s="651"/>
      <c r="L1250" s="869">
        <f t="shared" si="99"/>
        <v>2.5</v>
      </c>
      <c r="M1250" s="440">
        <v>1</v>
      </c>
      <c r="N1250" s="579"/>
      <c r="O1250" s="861">
        <f t="shared" si="97"/>
        <v>1.7</v>
      </c>
      <c r="P1250" s="577"/>
      <c r="Q1250" s="652"/>
      <c r="R1250" s="862">
        <f t="shared" si="98"/>
        <v>0</v>
      </c>
      <c r="S1250" s="536">
        <f t="shared" si="100"/>
        <v>2</v>
      </c>
      <c r="T1250" s="536"/>
      <c r="U1250" s="537">
        <f t="shared" si="101"/>
        <v>4.2</v>
      </c>
    </row>
    <row r="1251" spans="1:21" ht="10.199999999999999" x14ac:dyDescent="0.2">
      <c r="A1251" s="981" t="s">
        <v>1871</v>
      </c>
      <c r="B1251" s="982">
        <v>1958</v>
      </c>
      <c r="C1251" s="982">
        <v>8</v>
      </c>
      <c r="D1251" s="983" t="s">
        <v>4122</v>
      </c>
      <c r="E1251" s="939"/>
      <c r="F1251" s="939" t="s">
        <v>9119</v>
      </c>
      <c r="G1251" s="647">
        <v>3.5</v>
      </c>
      <c r="H1251" s="965">
        <v>2</v>
      </c>
      <c r="I1251" s="956">
        <v>3</v>
      </c>
      <c r="J1251" s="1051">
        <v>1</v>
      </c>
      <c r="K1251" s="651"/>
      <c r="L1251" s="869">
        <f t="shared" si="99"/>
        <v>3.5</v>
      </c>
      <c r="M1251" s="440">
        <v>1</v>
      </c>
      <c r="N1251" s="579"/>
      <c r="O1251" s="861">
        <f t="shared" si="97"/>
        <v>2</v>
      </c>
      <c r="P1251" s="577"/>
      <c r="Q1251" s="652"/>
      <c r="R1251" s="862">
        <f t="shared" si="98"/>
        <v>0</v>
      </c>
      <c r="S1251" s="536">
        <f t="shared" si="100"/>
        <v>2</v>
      </c>
      <c r="T1251" s="536"/>
      <c r="U1251" s="537">
        <f t="shared" si="101"/>
        <v>5.5</v>
      </c>
    </row>
    <row r="1252" spans="1:21" ht="10.199999999999999" x14ac:dyDescent="0.2">
      <c r="A1252" s="981" t="s">
        <v>1872</v>
      </c>
      <c r="B1252" s="982">
        <v>1958</v>
      </c>
      <c r="C1252" s="982">
        <v>8</v>
      </c>
      <c r="D1252" s="983" t="s">
        <v>3894</v>
      </c>
      <c r="E1252" s="939"/>
      <c r="F1252" s="939" t="s">
        <v>9120</v>
      </c>
      <c r="G1252" s="647">
        <v>1</v>
      </c>
      <c r="H1252" s="965">
        <v>0.8</v>
      </c>
      <c r="I1252" s="956">
        <v>0.3</v>
      </c>
      <c r="J1252" s="1051">
        <v>1</v>
      </c>
      <c r="K1252" s="651"/>
      <c r="L1252" s="869">
        <f t="shared" si="99"/>
        <v>1</v>
      </c>
      <c r="M1252" s="440">
        <v>4</v>
      </c>
      <c r="N1252" s="579"/>
      <c r="O1252" s="861">
        <f t="shared" si="97"/>
        <v>3.2</v>
      </c>
      <c r="P1252" s="1049">
        <v>3</v>
      </c>
      <c r="Q1252" s="652"/>
      <c r="R1252" s="862">
        <f t="shared" si="98"/>
        <v>0.89999999999999991</v>
      </c>
      <c r="S1252" s="536">
        <f t="shared" si="100"/>
        <v>8</v>
      </c>
      <c r="T1252" s="536"/>
      <c r="U1252" s="537">
        <f t="shared" si="101"/>
        <v>5.0999999999999996</v>
      </c>
    </row>
    <row r="1253" spans="1:21" ht="10.199999999999999" x14ac:dyDescent="0.2">
      <c r="A1253" s="981" t="s">
        <v>1873</v>
      </c>
      <c r="B1253" s="982">
        <v>1958</v>
      </c>
      <c r="C1253" s="982">
        <v>8</v>
      </c>
      <c r="D1253" s="983" t="s">
        <v>3884</v>
      </c>
      <c r="E1253" s="939"/>
      <c r="F1253" s="939" t="s">
        <v>9031</v>
      </c>
      <c r="G1253" s="647">
        <v>1</v>
      </c>
      <c r="H1253" s="965">
        <v>0.8</v>
      </c>
      <c r="I1253" s="956">
        <v>0.3</v>
      </c>
      <c r="J1253" s="1051">
        <v>2</v>
      </c>
      <c r="K1253" s="651"/>
      <c r="L1253" s="869">
        <f t="shared" si="99"/>
        <v>2</v>
      </c>
      <c r="M1253" s="440">
        <v>3</v>
      </c>
      <c r="N1253" s="579"/>
      <c r="O1253" s="861">
        <f t="shared" si="97"/>
        <v>2.4000000000000004</v>
      </c>
      <c r="P1253" s="1049">
        <v>9</v>
      </c>
      <c r="Q1253" s="652"/>
      <c r="R1253" s="862">
        <f t="shared" si="98"/>
        <v>2.6999999999999997</v>
      </c>
      <c r="S1253" s="536">
        <f t="shared" si="100"/>
        <v>14</v>
      </c>
      <c r="T1253" s="536"/>
      <c r="U1253" s="537">
        <f t="shared" si="101"/>
        <v>7.1</v>
      </c>
    </row>
    <row r="1254" spans="1:21" ht="10.199999999999999" x14ac:dyDescent="0.2">
      <c r="A1254" s="981" t="s">
        <v>1874</v>
      </c>
      <c r="B1254" s="982">
        <v>1958</v>
      </c>
      <c r="C1254" s="982">
        <v>8</v>
      </c>
      <c r="D1254" s="983" t="s">
        <v>4085</v>
      </c>
      <c r="E1254" s="939"/>
      <c r="F1254" s="939" t="s">
        <v>9031</v>
      </c>
      <c r="G1254" s="647">
        <v>1.3</v>
      </c>
      <c r="H1254" s="965">
        <v>1</v>
      </c>
      <c r="I1254" s="956">
        <v>1</v>
      </c>
      <c r="J1254" s="1051">
        <v>2</v>
      </c>
      <c r="K1254" s="651"/>
      <c r="L1254" s="869">
        <f t="shared" si="99"/>
        <v>2.6</v>
      </c>
      <c r="M1254" s="440">
        <v>2</v>
      </c>
      <c r="N1254" s="579"/>
      <c r="O1254" s="861">
        <f t="shared" si="97"/>
        <v>2</v>
      </c>
      <c r="P1254" s="1049">
        <v>9</v>
      </c>
      <c r="Q1254" s="652"/>
      <c r="R1254" s="862">
        <f t="shared" si="98"/>
        <v>9</v>
      </c>
      <c r="S1254" s="536">
        <f t="shared" si="100"/>
        <v>13</v>
      </c>
      <c r="T1254" s="536"/>
      <c r="U1254" s="537">
        <f t="shared" si="101"/>
        <v>13.6</v>
      </c>
    </row>
    <row r="1255" spans="1:21" ht="10.199999999999999" x14ac:dyDescent="0.2">
      <c r="A1255" s="981" t="s">
        <v>1875</v>
      </c>
      <c r="B1255" s="982">
        <v>1958</v>
      </c>
      <c r="C1255" s="982">
        <v>8</v>
      </c>
      <c r="D1255" s="983" t="s">
        <v>3894</v>
      </c>
      <c r="E1255" s="939"/>
      <c r="F1255" s="939" t="s">
        <v>9121</v>
      </c>
      <c r="G1255" s="647">
        <v>1</v>
      </c>
      <c r="H1255" s="965">
        <v>0.8</v>
      </c>
      <c r="I1255" s="956">
        <v>0.3</v>
      </c>
      <c r="J1255" s="578"/>
      <c r="K1255" s="651"/>
      <c r="L1255" s="869">
        <f t="shared" si="99"/>
        <v>0</v>
      </c>
      <c r="M1255" s="440">
        <v>3</v>
      </c>
      <c r="N1255" s="579"/>
      <c r="O1255" s="861">
        <f t="shared" si="97"/>
        <v>2.4000000000000004</v>
      </c>
      <c r="P1255" s="1049">
        <v>6</v>
      </c>
      <c r="Q1255" s="534"/>
      <c r="R1255" s="862">
        <f t="shared" si="98"/>
        <v>1.7999999999999998</v>
      </c>
      <c r="S1255" s="536">
        <f t="shared" si="100"/>
        <v>9</v>
      </c>
      <c r="T1255" s="536"/>
      <c r="U1255" s="537">
        <f t="shared" si="101"/>
        <v>4.2</v>
      </c>
    </row>
    <row r="1256" spans="1:21" ht="10.199999999999999" x14ac:dyDescent="0.2">
      <c r="A1256" s="981" t="s">
        <v>1876</v>
      </c>
      <c r="B1256" s="982">
        <v>1958</v>
      </c>
      <c r="C1256" s="982">
        <v>8</v>
      </c>
      <c r="D1256" s="983" t="s">
        <v>4085</v>
      </c>
      <c r="E1256" s="939"/>
      <c r="F1256" s="939" t="s">
        <v>9122</v>
      </c>
      <c r="G1256" s="647">
        <v>1.3</v>
      </c>
      <c r="H1256" s="965">
        <v>1.1000000000000001</v>
      </c>
      <c r="I1256" s="956">
        <v>0.3</v>
      </c>
      <c r="J1256" s="1051">
        <v>2</v>
      </c>
      <c r="K1256" s="651"/>
      <c r="L1256" s="869">
        <f t="shared" si="99"/>
        <v>2.6</v>
      </c>
      <c r="M1256" s="440">
        <v>3</v>
      </c>
      <c r="N1256" s="579"/>
      <c r="O1256" s="861">
        <f t="shared" si="97"/>
        <v>3.3000000000000003</v>
      </c>
      <c r="P1256" s="1049">
        <v>8</v>
      </c>
      <c r="Q1256" s="534"/>
      <c r="R1256" s="862">
        <f t="shared" si="98"/>
        <v>2.4</v>
      </c>
      <c r="S1256" s="536">
        <f t="shared" si="100"/>
        <v>13</v>
      </c>
      <c r="T1256" s="536"/>
      <c r="U1256" s="537">
        <f t="shared" si="101"/>
        <v>8.3000000000000007</v>
      </c>
    </row>
    <row r="1257" spans="1:21" ht="10.199999999999999" x14ac:dyDescent="0.2">
      <c r="A1257" s="981" t="s">
        <v>1877</v>
      </c>
      <c r="B1257" s="982">
        <v>1958</v>
      </c>
      <c r="C1257" s="982">
        <v>8</v>
      </c>
      <c r="D1257" s="983" t="s">
        <v>3884</v>
      </c>
      <c r="E1257" s="939"/>
      <c r="F1257" s="939" t="s">
        <v>9123</v>
      </c>
      <c r="G1257" s="647">
        <v>1</v>
      </c>
      <c r="H1257" s="965">
        <v>0.8</v>
      </c>
      <c r="I1257" s="956">
        <v>0.2</v>
      </c>
      <c r="J1257" s="578"/>
      <c r="K1257" s="651"/>
      <c r="L1257" s="869">
        <f t="shared" si="99"/>
        <v>0</v>
      </c>
      <c r="M1257" s="440">
        <v>3</v>
      </c>
      <c r="N1257" s="579"/>
      <c r="O1257" s="861">
        <f t="shared" si="97"/>
        <v>2.4000000000000004</v>
      </c>
      <c r="P1257" s="1049">
        <v>9</v>
      </c>
      <c r="Q1257" s="534"/>
      <c r="R1257" s="862">
        <f t="shared" si="98"/>
        <v>1.8</v>
      </c>
      <c r="S1257" s="536">
        <f t="shared" si="100"/>
        <v>12</v>
      </c>
      <c r="T1257" s="536"/>
      <c r="U1257" s="537">
        <f t="shared" si="101"/>
        <v>4.2</v>
      </c>
    </row>
    <row r="1258" spans="1:21" ht="10.199999999999999" x14ac:dyDescent="0.2">
      <c r="A1258" s="981" t="s">
        <v>1878</v>
      </c>
      <c r="B1258" s="982">
        <v>1958</v>
      </c>
      <c r="C1258" s="982">
        <v>8</v>
      </c>
      <c r="D1258" s="983" t="s">
        <v>4085</v>
      </c>
      <c r="E1258" s="939"/>
      <c r="F1258" s="939" t="s">
        <v>9123</v>
      </c>
      <c r="G1258" s="647">
        <v>1.3</v>
      </c>
      <c r="H1258" s="965">
        <v>1.1000000000000001</v>
      </c>
      <c r="I1258" s="956">
        <v>0.2</v>
      </c>
      <c r="J1258" s="578"/>
      <c r="K1258" s="651"/>
      <c r="L1258" s="869">
        <f t="shared" si="99"/>
        <v>0</v>
      </c>
      <c r="M1258" s="440">
        <v>3</v>
      </c>
      <c r="N1258" s="579"/>
      <c r="O1258" s="861">
        <f t="shared" si="97"/>
        <v>3.3000000000000003</v>
      </c>
      <c r="P1258" s="1049">
        <v>8</v>
      </c>
      <c r="Q1258" s="534"/>
      <c r="R1258" s="862">
        <f t="shared" si="98"/>
        <v>1.6</v>
      </c>
      <c r="S1258" s="536">
        <f t="shared" si="100"/>
        <v>11</v>
      </c>
      <c r="T1258" s="536"/>
      <c r="U1258" s="537">
        <f t="shared" si="101"/>
        <v>4.9000000000000004</v>
      </c>
    </row>
    <row r="1259" spans="1:21" ht="10.199999999999999" x14ac:dyDescent="0.2">
      <c r="A1259" s="981" t="s">
        <v>1879</v>
      </c>
      <c r="B1259" s="982">
        <v>1958</v>
      </c>
      <c r="C1259" s="982">
        <v>8</v>
      </c>
      <c r="D1259" s="983" t="s">
        <v>3894</v>
      </c>
      <c r="E1259" s="939"/>
      <c r="F1259" s="939" t="s">
        <v>9124</v>
      </c>
      <c r="G1259" s="647">
        <v>1</v>
      </c>
      <c r="H1259" s="965">
        <v>0.8</v>
      </c>
      <c r="I1259" s="956">
        <v>0.4</v>
      </c>
      <c r="J1259" s="1051">
        <v>1</v>
      </c>
      <c r="K1259" s="651"/>
      <c r="L1259" s="869">
        <f t="shared" si="99"/>
        <v>1</v>
      </c>
      <c r="M1259" s="440">
        <v>4</v>
      </c>
      <c r="N1259" s="579"/>
      <c r="O1259" s="861">
        <f t="shared" si="97"/>
        <v>3.2</v>
      </c>
      <c r="P1259" s="1049">
        <v>5</v>
      </c>
      <c r="Q1259" s="534"/>
      <c r="R1259" s="862">
        <f t="shared" si="98"/>
        <v>2</v>
      </c>
      <c r="S1259" s="536">
        <f t="shared" si="100"/>
        <v>10</v>
      </c>
      <c r="T1259" s="536"/>
      <c r="U1259" s="537">
        <f t="shared" si="101"/>
        <v>6.2</v>
      </c>
    </row>
    <row r="1260" spans="1:21" ht="10.199999999999999" x14ac:dyDescent="0.2">
      <c r="A1260" s="981" t="s">
        <v>1880</v>
      </c>
      <c r="B1260" s="982">
        <v>1958</v>
      </c>
      <c r="C1260" s="982">
        <v>8</v>
      </c>
      <c r="D1260" s="983" t="s">
        <v>3858</v>
      </c>
      <c r="E1260" s="939"/>
      <c r="F1260" s="939" t="s">
        <v>9125</v>
      </c>
      <c r="G1260" s="647">
        <v>0.2</v>
      </c>
      <c r="H1260" s="965">
        <v>0.2</v>
      </c>
      <c r="I1260" s="956">
        <v>0.15</v>
      </c>
      <c r="J1260" s="1051">
        <v>2</v>
      </c>
      <c r="K1260" s="651"/>
      <c r="L1260" s="869">
        <f t="shared" si="99"/>
        <v>0.4</v>
      </c>
      <c r="M1260" s="440">
        <v>2</v>
      </c>
      <c r="N1260" s="579"/>
      <c r="O1260" s="861">
        <f t="shared" si="97"/>
        <v>0.4</v>
      </c>
      <c r="P1260" s="1049">
        <v>5</v>
      </c>
      <c r="Q1260" s="652"/>
      <c r="R1260" s="862">
        <f t="shared" si="98"/>
        <v>0.75</v>
      </c>
      <c r="S1260" s="536">
        <f t="shared" si="100"/>
        <v>9</v>
      </c>
      <c r="T1260" s="536"/>
      <c r="U1260" s="537">
        <f t="shared" si="101"/>
        <v>1.55</v>
      </c>
    </row>
    <row r="1261" spans="1:21" ht="10.199999999999999" x14ac:dyDescent="0.2">
      <c r="A1261" s="981" t="s">
        <v>1881</v>
      </c>
      <c r="B1261" s="982">
        <v>1958</v>
      </c>
      <c r="C1261" s="982">
        <v>8</v>
      </c>
      <c r="D1261" s="983" t="s">
        <v>3951</v>
      </c>
      <c r="E1261" s="939"/>
      <c r="F1261" s="939" t="s">
        <v>9126</v>
      </c>
      <c r="G1261" s="647">
        <v>0.2</v>
      </c>
      <c r="H1261" s="965">
        <v>0.2</v>
      </c>
      <c r="I1261" s="956">
        <v>0.15</v>
      </c>
      <c r="J1261" s="1051">
        <v>1</v>
      </c>
      <c r="K1261" s="651"/>
      <c r="L1261" s="869">
        <f t="shared" si="99"/>
        <v>0.2</v>
      </c>
      <c r="M1261" s="440">
        <v>2</v>
      </c>
      <c r="N1261" s="579"/>
      <c r="O1261" s="861">
        <f t="shared" si="97"/>
        <v>0.4</v>
      </c>
      <c r="P1261" s="577"/>
      <c r="Q1261" s="652"/>
      <c r="R1261" s="862">
        <f t="shared" si="98"/>
        <v>0</v>
      </c>
      <c r="S1261" s="536">
        <f t="shared" si="100"/>
        <v>3</v>
      </c>
      <c r="T1261" s="536"/>
      <c r="U1261" s="537">
        <f t="shared" si="101"/>
        <v>0.60000000000000009</v>
      </c>
    </row>
    <row r="1262" spans="1:21" ht="10.199999999999999" x14ac:dyDescent="0.2">
      <c r="A1262" s="981" t="s">
        <v>1882</v>
      </c>
      <c r="B1262" s="982">
        <v>1958</v>
      </c>
      <c r="C1262" s="982">
        <v>8</v>
      </c>
      <c r="D1262" s="983" t="s">
        <v>3851</v>
      </c>
      <c r="E1262" s="939"/>
      <c r="F1262" s="939" t="s">
        <v>9127</v>
      </c>
      <c r="G1262" s="647">
        <v>0.2</v>
      </c>
      <c r="H1262" s="965">
        <v>0.2</v>
      </c>
      <c r="I1262" s="956">
        <v>0.15</v>
      </c>
      <c r="J1262" s="1051">
        <v>2</v>
      </c>
      <c r="K1262" s="651"/>
      <c r="L1262" s="869">
        <f t="shared" si="99"/>
        <v>0.4</v>
      </c>
      <c r="M1262" s="440">
        <v>2</v>
      </c>
      <c r="N1262" s="579"/>
      <c r="O1262" s="861">
        <f t="shared" si="97"/>
        <v>0.4</v>
      </c>
      <c r="P1262" s="577"/>
      <c r="Q1262" s="652"/>
      <c r="R1262" s="862">
        <f t="shared" si="98"/>
        <v>0</v>
      </c>
      <c r="S1262" s="536">
        <f t="shared" si="100"/>
        <v>4</v>
      </c>
      <c r="T1262" s="536"/>
      <c r="U1262" s="537">
        <f t="shared" si="101"/>
        <v>0.8</v>
      </c>
    </row>
    <row r="1263" spans="1:21" ht="10.199999999999999" x14ac:dyDescent="0.2">
      <c r="A1263" s="981" t="s">
        <v>1883</v>
      </c>
      <c r="B1263" s="982">
        <v>1958</v>
      </c>
      <c r="C1263" s="982">
        <v>8</v>
      </c>
      <c r="D1263" s="983" t="s">
        <v>3844</v>
      </c>
      <c r="E1263" s="939"/>
      <c r="F1263" s="939" t="s">
        <v>9128</v>
      </c>
      <c r="G1263" s="647">
        <v>0.2</v>
      </c>
      <c r="H1263" s="965">
        <v>0.2</v>
      </c>
      <c r="I1263" s="956">
        <v>0.15</v>
      </c>
      <c r="J1263" s="1051">
        <v>2</v>
      </c>
      <c r="K1263" s="651"/>
      <c r="L1263" s="869">
        <f t="shared" si="99"/>
        <v>0.4</v>
      </c>
      <c r="M1263" s="440">
        <v>3</v>
      </c>
      <c r="N1263" s="579"/>
      <c r="O1263" s="861">
        <f t="shared" si="97"/>
        <v>0.60000000000000009</v>
      </c>
      <c r="P1263" s="1049">
        <v>9</v>
      </c>
      <c r="Q1263" s="652">
        <v>9</v>
      </c>
      <c r="R1263" s="862">
        <f t="shared" si="98"/>
        <v>1.3499999999999999</v>
      </c>
      <c r="S1263" s="536">
        <f t="shared" si="100"/>
        <v>14</v>
      </c>
      <c r="T1263" s="536"/>
      <c r="U1263" s="537">
        <f t="shared" si="101"/>
        <v>2.3499999999999996</v>
      </c>
    </row>
    <row r="1264" spans="1:21" ht="10.199999999999999" x14ac:dyDescent="0.2">
      <c r="A1264" s="981" t="s">
        <v>1884</v>
      </c>
      <c r="B1264" s="982">
        <v>1958</v>
      </c>
      <c r="C1264" s="982">
        <v>8</v>
      </c>
      <c r="D1264" s="983" t="s">
        <v>3845</v>
      </c>
      <c r="E1264" s="939"/>
      <c r="F1264" s="939" t="s">
        <v>9129</v>
      </c>
      <c r="G1264" s="647">
        <v>0.2</v>
      </c>
      <c r="H1264" s="965">
        <v>0.2</v>
      </c>
      <c r="I1264" s="956">
        <v>0.15</v>
      </c>
      <c r="J1264" s="1051">
        <v>2</v>
      </c>
      <c r="K1264" s="651"/>
      <c r="L1264" s="869">
        <f t="shared" si="99"/>
        <v>0.4</v>
      </c>
      <c r="M1264" s="440">
        <v>2</v>
      </c>
      <c r="N1264" s="579"/>
      <c r="O1264" s="861">
        <f t="shared" si="97"/>
        <v>0.4</v>
      </c>
      <c r="P1264" s="1049">
        <v>9</v>
      </c>
      <c r="Q1264" s="652">
        <v>9</v>
      </c>
      <c r="R1264" s="862">
        <f t="shared" si="98"/>
        <v>1.3499999999999999</v>
      </c>
      <c r="S1264" s="536">
        <f t="shared" si="100"/>
        <v>13</v>
      </c>
      <c r="T1264" s="536"/>
      <c r="U1264" s="537">
        <f t="shared" si="101"/>
        <v>2.15</v>
      </c>
    </row>
    <row r="1265" spans="1:21" ht="10.199999999999999" x14ac:dyDescent="0.2">
      <c r="A1265" s="981" t="s">
        <v>1885</v>
      </c>
      <c r="B1265" s="982">
        <v>1958</v>
      </c>
      <c r="C1265" s="982">
        <v>8</v>
      </c>
      <c r="D1265" s="983" t="s">
        <v>3846</v>
      </c>
      <c r="E1265" s="939"/>
      <c r="F1265" s="939" t="s">
        <v>9130</v>
      </c>
      <c r="G1265" s="647">
        <v>0.2</v>
      </c>
      <c r="H1265" s="965">
        <v>0.2</v>
      </c>
      <c r="I1265" s="956">
        <v>0.15</v>
      </c>
      <c r="J1265" s="1051">
        <v>2</v>
      </c>
      <c r="K1265" s="651"/>
      <c r="L1265" s="869">
        <f t="shared" si="99"/>
        <v>0.4</v>
      </c>
      <c r="M1265" s="440">
        <v>2</v>
      </c>
      <c r="N1265" s="579"/>
      <c r="O1265" s="861">
        <f t="shared" si="97"/>
        <v>0.4</v>
      </c>
      <c r="P1265" s="1049">
        <v>9</v>
      </c>
      <c r="Q1265" s="652">
        <v>8</v>
      </c>
      <c r="R1265" s="862">
        <f t="shared" si="98"/>
        <v>1.3499999999999999</v>
      </c>
      <c r="S1265" s="536">
        <f t="shared" si="100"/>
        <v>13</v>
      </c>
      <c r="T1265" s="536"/>
      <c r="U1265" s="537">
        <f t="shared" si="101"/>
        <v>2.15</v>
      </c>
    </row>
    <row r="1266" spans="1:21" ht="10.199999999999999" x14ac:dyDescent="0.2">
      <c r="A1266" s="981" t="s">
        <v>1886</v>
      </c>
      <c r="B1266" s="982">
        <v>1958</v>
      </c>
      <c r="C1266" s="982">
        <v>8</v>
      </c>
      <c r="D1266" s="983" t="s">
        <v>4088</v>
      </c>
      <c r="E1266" s="939"/>
      <c r="F1266" s="939" t="s">
        <v>9131</v>
      </c>
      <c r="G1266" s="647">
        <v>0.4</v>
      </c>
      <c r="H1266" s="965">
        <v>0.3</v>
      </c>
      <c r="I1266" s="956">
        <v>0.2</v>
      </c>
      <c r="J1266" s="1051">
        <v>2</v>
      </c>
      <c r="K1266" s="651"/>
      <c r="L1266" s="869">
        <f t="shared" si="99"/>
        <v>0.8</v>
      </c>
      <c r="M1266" s="440">
        <v>2</v>
      </c>
      <c r="N1266" s="579"/>
      <c r="O1266" s="861">
        <f t="shared" si="97"/>
        <v>0.6</v>
      </c>
      <c r="P1266" s="1049">
        <v>9</v>
      </c>
      <c r="Q1266" s="652">
        <v>9</v>
      </c>
      <c r="R1266" s="862">
        <f t="shared" si="98"/>
        <v>1.8</v>
      </c>
      <c r="S1266" s="536">
        <f t="shared" si="100"/>
        <v>13</v>
      </c>
      <c r="T1266" s="536"/>
      <c r="U1266" s="537">
        <f t="shared" si="101"/>
        <v>3.2</v>
      </c>
    </row>
    <row r="1267" spans="1:21" ht="10.199999999999999" x14ac:dyDescent="0.2">
      <c r="A1267" s="981" t="s">
        <v>1887</v>
      </c>
      <c r="B1267" s="982">
        <v>1958</v>
      </c>
      <c r="C1267" s="982">
        <v>8</v>
      </c>
      <c r="D1267" s="983" t="s">
        <v>4042</v>
      </c>
      <c r="E1267" s="939"/>
      <c r="F1267" s="939" t="s">
        <v>9132</v>
      </c>
      <c r="G1267" s="647">
        <v>2.1</v>
      </c>
      <c r="H1267" s="965">
        <v>1.7</v>
      </c>
      <c r="I1267" s="956">
        <v>1.7</v>
      </c>
      <c r="J1267" s="578"/>
      <c r="K1267" s="651"/>
      <c r="L1267" s="869">
        <f t="shared" si="99"/>
        <v>0</v>
      </c>
      <c r="M1267" s="864"/>
      <c r="N1267" s="579"/>
      <c r="O1267" s="861">
        <f t="shared" si="97"/>
        <v>0</v>
      </c>
      <c r="P1267" s="577"/>
      <c r="Q1267" s="652"/>
      <c r="R1267" s="862">
        <f t="shared" si="98"/>
        <v>0</v>
      </c>
      <c r="S1267" s="536">
        <f t="shared" si="100"/>
        <v>0</v>
      </c>
      <c r="T1267" s="536"/>
      <c r="U1267" s="537">
        <f t="shared" si="101"/>
        <v>0</v>
      </c>
    </row>
    <row r="1268" spans="1:21" ht="10.199999999999999" x14ac:dyDescent="0.2">
      <c r="A1268" s="981" t="s">
        <v>1888</v>
      </c>
      <c r="B1268" s="982">
        <v>1958</v>
      </c>
      <c r="C1268" s="982">
        <v>8</v>
      </c>
      <c r="D1268" s="983" t="s">
        <v>4043</v>
      </c>
      <c r="E1268" s="939"/>
      <c r="F1268" s="939" t="s">
        <v>9133</v>
      </c>
      <c r="G1268" s="647">
        <v>2.1</v>
      </c>
      <c r="H1268" s="965">
        <v>1.7</v>
      </c>
      <c r="I1268" s="956">
        <v>1.7</v>
      </c>
      <c r="J1268" s="578"/>
      <c r="K1268" s="651"/>
      <c r="L1268" s="869">
        <f t="shared" si="99"/>
        <v>0</v>
      </c>
      <c r="M1268" s="864"/>
      <c r="N1268" s="579"/>
      <c r="O1268" s="861">
        <f t="shared" si="97"/>
        <v>0</v>
      </c>
      <c r="P1268" s="577"/>
      <c r="Q1268" s="652"/>
      <c r="R1268" s="862">
        <f t="shared" si="98"/>
        <v>0</v>
      </c>
      <c r="S1268" s="536">
        <f t="shared" si="100"/>
        <v>0</v>
      </c>
      <c r="T1268" s="536"/>
      <c r="U1268" s="537">
        <f t="shared" si="101"/>
        <v>0</v>
      </c>
    </row>
    <row r="1269" spans="1:21" ht="10.199999999999999" x14ac:dyDescent="0.2">
      <c r="A1269" s="981" t="s">
        <v>1889</v>
      </c>
      <c r="B1269" s="982">
        <v>1959</v>
      </c>
      <c r="C1269" s="982">
        <v>8</v>
      </c>
      <c r="D1269" s="983" t="s">
        <v>3894</v>
      </c>
      <c r="E1269" s="939"/>
      <c r="F1269" s="939" t="s">
        <v>9134</v>
      </c>
      <c r="G1269" s="647">
        <v>1</v>
      </c>
      <c r="H1269" s="965">
        <v>0.8</v>
      </c>
      <c r="I1269" s="956">
        <v>0.4</v>
      </c>
      <c r="J1269" s="1051">
        <v>1</v>
      </c>
      <c r="K1269" s="651"/>
      <c r="L1269" s="869">
        <f t="shared" si="99"/>
        <v>1</v>
      </c>
      <c r="M1269" s="440">
        <v>3</v>
      </c>
      <c r="N1269" s="579"/>
      <c r="O1269" s="861">
        <f t="shared" si="97"/>
        <v>2.4000000000000004</v>
      </c>
      <c r="P1269" s="1049">
        <v>9</v>
      </c>
      <c r="Q1269" s="652"/>
      <c r="R1269" s="862">
        <f t="shared" si="98"/>
        <v>3.6</v>
      </c>
      <c r="S1269" s="536">
        <f t="shared" si="100"/>
        <v>13</v>
      </c>
      <c r="T1269" s="536"/>
      <c r="U1269" s="537">
        <f t="shared" si="101"/>
        <v>7</v>
      </c>
    </row>
    <row r="1270" spans="1:21" ht="10.199999999999999" x14ac:dyDescent="0.2">
      <c r="A1270" s="981" t="s">
        <v>1890</v>
      </c>
      <c r="B1270" s="982">
        <v>1959</v>
      </c>
      <c r="C1270" s="982">
        <v>8</v>
      </c>
      <c r="D1270" s="983" t="s">
        <v>3884</v>
      </c>
      <c r="E1270" s="939"/>
      <c r="F1270" s="939" t="s">
        <v>9135</v>
      </c>
      <c r="G1270" s="647">
        <v>1</v>
      </c>
      <c r="H1270" s="965">
        <v>0.8</v>
      </c>
      <c r="I1270" s="956">
        <v>0.3</v>
      </c>
      <c r="J1270" s="1051">
        <v>1</v>
      </c>
      <c r="K1270" s="651"/>
      <c r="L1270" s="869">
        <f t="shared" si="99"/>
        <v>1</v>
      </c>
      <c r="M1270" s="440">
        <v>2</v>
      </c>
      <c r="N1270" s="579"/>
      <c r="O1270" s="861">
        <f t="shared" si="97"/>
        <v>1.6</v>
      </c>
      <c r="P1270" s="1049">
        <v>9</v>
      </c>
      <c r="Q1270" s="652"/>
      <c r="R1270" s="862">
        <f t="shared" si="98"/>
        <v>2.6999999999999997</v>
      </c>
      <c r="S1270" s="536">
        <f t="shared" si="100"/>
        <v>12</v>
      </c>
      <c r="T1270" s="536"/>
      <c r="U1270" s="537">
        <f t="shared" si="101"/>
        <v>5.3</v>
      </c>
    </row>
    <row r="1271" spans="1:21" ht="10.199999999999999" x14ac:dyDescent="0.2">
      <c r="A1271" s="981" t="s">
        <v>1891</v>
      </c>
      <c r="B1271" s="982">
        <v>1959</v>
      </c>
      <c r="C1271" s="982">
        <v>8</v>
      </c>
      <c r="D1271" s="983" t="s">
        <v>3938</v>
      </c>
      <c r="E1271" s="939"/>
      <c r="F1271" s="939" t="s">
        <v>9136</v>
      </c>
      <c r="G1271" s="647">
        <v>1.7</v>
      </c>
      <c r="H1271" s="965">
        <v>1.2</v>
      </c>
      <c r="I1271" s="956">
        <v>0.5</v>
      </c>
      <c r="J1271" s="1051">
        <v>2</v>
      </c>
      <c r="K1271" s="651"/>
      <c r="L1271" s="869">
        <f t="shared" si="99"/>
        <v>3.4</v>
      </c>
      <c r="M1271" s="440">
        <v>2</v>
      </c>
      <c r="N1271" s="579"/>
      <c r="O1271" s="861">
        <f t="shared" si="97"/>
        <v>2.4</v>
      </c>
      <c r="P1271" s="1049">
        <v>6</v>
      </c>
      <c r="Q1271" s="652"/>
      <c r="R1271" s="862">
        <f t="shared" si="98"/>
        <v>3</v>
      </c>
      <c r="S1271" s="536">
        <f t="shared" si="100"/>
        <v>10</v>
      </c>
      <c r="T1271" s="536"/>
      <c r="U1271" s="537">
        <f t="shared" si="101"/>
        <v>8.8000000000000007</v>
      </c>
    </row>
    <row r="1272" spans="1:21" ht="10.199999999999999" x14ac:dyDescent="0.2">
      <c r="A1272" s="981" t="s">
        <v>1892</v>
      </c>
      <c r="B1272" s="982">
        <v>1959</v>
      </c>
      <c r="C1272" s="982">
        <v>8</v>
      </c>
      <c r="D1272" s="983" t="s">
        <v>4089</v>
      </c>
      <c r="E1272" s="939"/>
      <c r="F1272" s="939" t="s">
        <v>9137</v>
      </c>
      <c r="G1272" s="647">
        <v>4</v>
      </c>
      <c r="H1272" s="965">
        <v>2</v>
      </c>
      <c r="I1272" s="956">
        <v>0.3</v>
      </c>
      <c r="J1272" s="578"/>
      <c r="K1272" s="651"/>
      <c r="L1272" s="869">
        <f t="shared" si="99"/>
        <v>0</v>
      </c>
      <c r="M1272" s="440">
        <v>1</v>
      </c>
      <c r="N1272" s="579"/>
      <c r="O1272" s="861">
        <f t="shared" si="97"/>
        <v>2</v>
      </c>
      <c r="P1272" s="1049">
        <v>9</v>
      </c>
      <c r="Q1272" s="652"/>
      <c r="R1272" s="862">
        <f t="shared" si="98"/>
        <v>2.6999999999999997</v>
      </c>
      <c r="S1272" s="536">
        <f t="shared" si="100"/>
        <v>10</v>
      </c>
      <c r="T1272" s="536"/>
      <c r="U1272" s="537">
        <f t="shared" si="101"/>
        <v>4.6999999999999993</v>
      </c>
    </row>
    <row r="1273" spans="1:21" ht="10.199999999999999" x14ac:dyDescent="0.2">
      <c r="A1273" s="981" t="s">
        <v>1893</v>
      </c>
      <c r="B1273" s="982">
        <v>1959</v>
      </c>
      <c r="C1273" s="982">
        <v>8</v>
      </c>
      <c r="D1273" s="983" t="s">
        <v>4124</v>
      </c>
      <c r="E1273" s="939"/>
      <c r="F1273" s="939" t="s">
        <v>9138</v>
      </c>
      <c r="G1273" s="647">
        <v>4.8</v>
      </c>
      <c r="H1273" s="965">
        <v>2.4</v>
      </c>
      <c r="I1273" s="956">
        <v>0.4</v>
      </c>
      <c r="J1273" s="578"/>
      <c r="K1273" s="651"/>
      <c r="L1273" s="869">
        <f t="shared" si="99"/>
        <v>0</v>
      </c>
      <c r="M1273" s="440">
        <v>2</v>
      </c>
      <c r="N1273" s="579"/>
      <c r="O1273" s="861">
        <f t="shared" si="97"/>
        <v>4.8</v>
      </c>
      <c r="P1273" s="1049">
        <v>9</v>
      </c>
      <c r="Q1273" s="652"/>
      <c r="R1273" s="862">
        <f t="shared" si="98"/>
        <v>3.6</v>
      </c>
      <c r="S1273" s="536">
        <f t="shared" si="100"/>
        <v>11</v>
      </c>
      <c r="T1273" s="536"/>
      <c r="U1273" s="537">
        <f t="shared" si="101"/>
        <v>8.4</v>
      </c>
    </row>
    <row r="1274" spans="1:21" ht="10.199999999999999" x14ac:dyDescent="0.2">
      <c r="A1274" s="981" t="s">
        <v>1894</v>
      </c>
      <c r="B1274" s="982">
        <v>1959</v>
      </c>
      <c r="C1274" s="982">
        <v>8</v>
      </c>
      <c r="D1274" s="983" t="s">
        <v>4026</v>
      </c>
      <c r="E1274" s="939"/>
      <c r="F1274" s="939" t="s">
        <v>9139</v>
      </c>
      <c r="G1274" s="647">
        <v>35</v>
      </c>
      <c r="H1274" s="965">
        <v>18.5</v>
      </c>
      <c r="I1274" s="956">
        <v>0.5</v>
      </c>
      <c r="J1274" s="578"/>
      <c r="K1274" s="651"/>
      <c r="L1274" s="869">
        <f t="shared" si="99"/>
        <v>0</v>
      </c>
      <c r="M1274" s="864"/>
      <c r="N1274" s="579"/>
      <c r="O1274" s="861">
        <f t="shared" si="97"/>
        <v>0</v>
      </c>
      <c r="P1274" s="1049">
        <v>9</v>
      </c>
      <c r="Q1274" s="652"/>
      <c r="R1274" s="862">
        <f t="shared" si="98"/>
        <v>4.5</v>
      </c>
      <c r="S1274" s="536">
        <f t="shared" si="100"/>
        <v>9</v>
      </c>
      <c r="T1274" s="536"/>
      <c r="U1274" s="537">
        <f t="shared" si="101"/>
        <v>4.5</v>
      </c>
    </row>
    <row r="1275" spans="1:21" ht="10.199999999999999" x14ac:dyDescent="0.2">
      <c r="A1275" s="981" t="s">
        <v>1895</v>
      </c>
      <c r="B1275" s="982">
        <v>1959</v>
      </c>
      <c r="C1275" s="982">
        <v>8</v>
      </c>
      <c r="D1275" s="983" t="s">
        <v>3894</v>
      </c>
      <c r="E1275" s="939"/>
      <c r="F1275" s="939" t="s">
        <v>9140</v>
      </c>
      <c r="G1275" s="647">
        <v>1</v>
      </c>
      <c r="H1275" s="965">
        <v>0.6</v>
      </c>
      <c r="I1275" s="956">
        <v>0.2</v>
      </c>
      <c r="J1275" s="1051">
        <v>1</v>
      </c>
      <c r="K1275" s="651"/>
      <c r="L1275" s="869">
        <f t="shared" si="99"/>
        <v>1</v>
      </c>
      <c r="M1275" s="440">
        <v>2</v>
      </c>
      <c r="N1275" s="579"/>
      <c r="O1275" s="861">
        <f t="shared" si="97"/>
        <v>1.2</v>
      </c>
      <c r="P1275" s="1049">
        <v>9</v>
      </c>
      <c r="Q1275" s="652">
        <v>9</v>
      </c>
      <c r="R1275" s="862">
        <f t="shared" si="98"/>
        <v>1.8</v>
      </c>
      <c r="S1275" s="536">
        <f t="shared" si="100"/>
        <v>12</v>
      </c>
      <c r="T1275" s="536"/>
      <c r="U1275" s="537">
        <f t="shared" si="101"/>
        <v>4</v>
      </c>
    </row>
    <row r="1276" spans="1:21" ht="10.199999999999999" x14ac:dyDescent="0.2">
      <c r="A1276" s="981" t="s">
        <v>1896</v>
      </c>
      <c r="B1276" s="982">
        <v>1959</v>
      </c>
      <c r="C1276" s="982">
        <v>8</v>
      </c>
      <c r="D1276" s="983" t="s">
        <v>5160</v>
      </c>
      <c r="E1276" s="939"/>
      <c r="F1276" s="939" t="s">
        <v>9141</v>
      </c>
      <c r="G1276" s="647">
        <v>1</v>
      </c>
      <c r="H1276" s="965">
        <v>0.8</v>
      </c>
      <c r="I1276" s="956">
        <v>0.6</v>
      </c>
      <c r="J1276" s="578"/>
      <c r="K1276" s="651"/>
      <c r="L1276" s="869">
        <f t="shared" si="99"/>
        <v>0</v>
      </c>
      <c r="M1276" s="440">
        <v>1</v>
      </c>
      <c r="N1276" s="579"/>
      <c r="O1276" s="861">
        <f t="shared" si="97"/>
        <v>0.8</v>
      </c>
      <c r="P1276" s="1049">
        <v>9</v>
      </c>
      <c r="Q1276" s="652"/>
      <c r="R1276" s="862">
        <f t="shared" si="98"/>
        <v>5.3999999999999995</v>
      </c>
      <c r="S1276" s="536">
        <f t="shared" si="100"/>
        <v>10</v>
      </c>
      <c r="T1276" s="536"/>
      <c r="U1276" s="537">
        <f t="shared" si="101"/>
        <v>6.1999999999999993</v>
      </c>
    </row>
    <row r="1277" spans="1:21" ht="10.199999999999999" x14ac:dyDescent="0.2">
      <c r="A1277" s="981" t="s">
        <v>1897</v>
      </c>
      <c r="B1277" s="982">
        <v>1959</v>
      </c>
      <c r="C1277" s="982">
        <v>8</v>
      </c>
      <c r="D1277" s="983" t="s">
        <v>3884</v>
      </c>
      <c r="E1277" s="939"/>
      <c r="F1277" s="939" t="s">
        <v>9142</v>
      </c>
      <c r="G1277" s="647">
        <v>1</v>
      </c>
      <c r="H1277" s="965">
        <v>0.8</v>
      </c>
      <c r="I1277" s="956">
        <v>0.3</v>
      </c>
      <c r="J1277" s="578"/>
      <c r="K1277" s="651"/>
      <c r="L1277" s="869">
        <f t="shared" si="99"/>
        <v>0</v>
      </c>
      <c r="M1277" s="440">
        <v>2</v>
      </c>
      <c r="N1277" s="579"/>
      <c r="O1277" s="861">
        <f t="shared" si="97"/>
        <v>1.6</v>
      </c>
      <c r="P1277" s="1049">
        <v>5</v>
      </c>
      <c r="Q1277" s="652"/>
      <c r="R1277" s="862">
        <f t="shared" si="98"/>
        <v>1.5</v>
      </c>
      <c r="S1277" s="536">
        <f t="shared" si="100"/>
        <v>7</v>
      </c>
      <c r="T1277" s="536"/>
      <c r="U1277" s="537">
        <f t="shared" si="101"/>
        <v>3.1</v>
      </c>
    </row>
    <row r="1278" spans="1:21" ht="10.199999999999999" x14ac:dyDescent="0.2">
      <c r="A1278" s="981" t="s">
        <v>1898</v>
      </c>
      <c r="B1278" s="982">
        <v>1959</v>
      </c>
      <c r="C1278" s="982">
        <v>8</v>
      </c>
      <c r="D1278" s="983" t="s">
        <v>3894</v>
      </c>
      <c r="E1278" s="939"/>
      <c r="F1278" s="939" t="s">
        <v>9143</v>
      </c>
      <c r="G1278" s="647">
        <v>1</v>
      </c>
      <c r="H1278" s="965">
        <v>0.8</v>
      </c>
      <c r="I1278" s="956">
        <v>0.4</v>
      </c>
      <c r="J1278" s="1051">
        <v>2</v>
      </c>
      <c r="K1278" s="651"/>
      <c r="L1278" s="869">
        <f t="shared" si="99"/>
        <v>2</v>
      </c>
      <c r="M1278" s="864"/>
      <c r="N1278" s="579"/>
      <c r="O1278" s="861">
        <f t="shared" si="97"/>
        <v>0</v>
      </c>
      <c r="P1278" s="1049">
        <v>9</v>
      </c>
      <c r="Q1278" s="652"/>
      <c r="R1278" s="862">
        <f t="shared" si="98"/>
        <v>3.6</v>
      </c>
      <c r="S1278" s="536">
        <f t="shared" si="100"/>
        <v>11</v>
      </c>
      <c r="T1278" s="536"/>
      <c r="U1278" s="537">
        <f t="shared" si="101"/>
        <v>5.6</v>
      </c>
    </row>
    <row r="1279" spans="1:21" ht="10.199999999999999" x14ac:dyDescent="0.2">
      <c r="A1279" s="981" t="s">
        <v>1334</v>
      </c>
      <c r="B1279" s="982">
        <v>1959</v>
      </c>
      <c r="C1279" s="982">
        <v>8</v>
      </c>
      <c r="D1279" s="983" t="s">
        <v>3894</v>
      </c>
      <c r="E1279" s="939"/>
      <c r="F1279" s="939" t="s">
        <v>9144</v>
      </c>
      <c r="G1279" s="647">
        <v>1</v>
      </c>
      <c r="H1279" s="965">
        <v>0.8</v>
      </c>
      <c r="I1279" s="956">
        <v>0.4</v>
      </c>
      <c r="J1279" s="1051">
        <v>1</v>
      </c>
      <c r="K1279" s="651"/>
      <c r="L1279" s="869">
        <f t="shared" si="99"/>
        <v>1</v>
      </c>
      <c r="M1279" s="440">
        <v>1</v>
      </c>
      <c r="N1279" s="579"/>
      <c r="O1279" s="861">
        <f t="shared" si="97"/>
        <v>0.8</v>
      </c>
      <c r="P1279" s="1049">
        <v>7</v>
      </c>
      <c r="Q1279" s="652"/>
      <c r="R1279" s="862">
        <f t="shared" si="98"/>
        <v>2.8000000000000003</v>
      </c>
      <c r="S1279" s="536">
        <f t="shared" si="100"/>
        <v>9</v>
      </c>
      <c r="T1279" s="536"/>
      <c r="U1279" s="537">
        <f t="shared" si="101"/>
        <v>4.6000000000000005</v>
      </c>
    </row>
    <row r="1280" spans="1:21" ht="10.199999999999999" x14ac:dyDescent="0.2">
      <c r="A1280" s="981" t="s">
        <v>1335</v>
      </c>
      <c r="B1280" s="982">
        <v>1959</v>
      </c>
      <c r="C1280" s="982">
        <v>8</v>
      </c>
      <c r="D1280" s="983" t="s">
        <v>3884</v>
      </c>
      <c r="E1280" s="939"/>
      <c r="F1280" s="939" t="s">
        <v>9145</v>
      </c>
      <c r="G1280" s="647">
        <v>1</v>
      </c>
      <c r="H1280" s="965">
        <v>0.8</v>
      </c>
      <c r="I1280" s="956">
        <v>0.4</v>
      </c>
      <c r="J1280" s="1051">
        <v>1</v>
      </c>
      <c r="K1280" s="651"/>
      <c r="L1280" s="869">
        <f t="shared" si="99"/>
        <v>1</v>
      </c>
      <c r="M1280" s="440">
        <v>2</v>
      </c>
      <c r="N1280" s="579"/>
      <c r="O1280" s="861">
        <f t="shared" si="97"/>
        <v>1.6</v>
      </c>
      <c r="P1280" s="1049">
        <v>7</v>
      </c>
      <c r="Q1280" s="652"/>
      <c r="R1280" s="862">
        <f t="shared" si="98"/>
        <v>2.8000000000000003</v>
      </c>
      <c r="S1280" s="536">
        <f t="shared" si="100"/>
        <v>10</v>
      </c>
      <c r="T1280" s="536"/>
      <c r="U1280" s="537">
        <f t="shared" si="101"/>
        <v>5.4</v>
      </c>
    </row>
    <row r="1281" spans="1:21" ht="10.199999999999999" x14ac:dyDescent="0.2">
      <c r="A1281" s="981" t="s">
        <v>1336</v>
      </c>
      <c r="B1281" s="982">
        <v>1959</v>
      </c>
      <c r="C1281" s="982">
        <v>8</v>
      </c>
      <c r="D1281" s="983" t="s">
        <v>3884</v>
      </c>
      <c r="E1281" s="939"/>
      <c r="F1281" s="939" t="s">
        <v>9146</v>
      </c>
      <c r="G1281" s="647">
        <v>1.3</v>
      </c>
      <c r="H1281" s="965">
        <v>1</v>
      </c>
      <c r="I1281" s="956">
        <v>0.6</v>
      </c>
      <c r="J1281" s="1051">
        <v>1</v>
      </c>
      <c r="K1281" s="651"/>
      <c r="L1281" s="869">
        <f t="shared" si="99"/>
        <v>1.3</v>
      </c>
      <c r="M1281" s="440">
        <v>1</v>
      </c>
      <c r="N1281" s="579"/>
      <c r="O1281" s="861">
        <f t="shared" si="97"/>
        <v>1</v>
      </c>
      <c r="P1281" s="1049">
        <v>7</v>
      </c>
      <c r="Q1281" s="652"/>
      <c r="R1281" s="862">
        <f t="shared" si="98"/>
        <v>4.2</v>
      </c>
      <c r="S1281" s="536">
        <f t="shared" si="100"/>
        <v>9</v>
      </c>
      <c r="T1281" s="536"/>
      <c r="U1281" s="537">
        <f t="shared" si="101"/>
        <v>6.5</v>
      </c>
    </row>
    <row r="1282" spans="1:21" ht="10.199999999999999" x14ac:dyDescent="0.2">
      <c r="A1282" s="981" t="s">
        <v>1337</v>
      </c>
      <c r="B1282" s="982">
        <v>1959</v>
      </c>
      <c r="C1282" s="982">
        <v>8</v>
      </c>
      <c r="D1282" s="983" t="s">
        <v>4089</v>
      </c>
      <c r="E1282" s="939"/>
      <c r="F1282" s="939" t="s">
        <v>9147</v>
      </c>
      <c r="G1282" s="647">
        <v>1.7</v>
      </c>
      <c r="H1282" s="965">
        <v>1.1000000000000001</v>
      </c>
      <c r="I1282" s="956">
        <v>0.7</v>
      </c>
      <c r="J1282" s="1051">
        <v>1</v>
      </c>
      <c r="K1282" s="651"/>
      <c r="L1282" s="869">
        <f t="shared" si="99"/>
        <v>1.7</v>
      </c>
      <c r="M1282" s="440">
        <v>1</v>
      </c>
      <c r="N1282" s="579"/>
      <c r="O1282" s="861">
        <f t="shared" si="97"/>
        <v>1.1000000000000001</v>
      </c>
      <c r="P1282" s="1049">
        <v>6</v>
      </c>
      <c r="Q1282" s="652"/>
      <c r="R1282" s="862">
        <f t="shared" si="98"/>
        <v>4.1999999999999993</v>
      </c>
      <c r="S1282" s="536">
        <f t="shared" si="100"/>
        <v>8</v>
      </c>
      <c r="T1282" s="536"/>
      <c r="U1282" s="537">
        <f t="shared" si="101"/>
        <v>6.9999999999999991</v>
      </c>
    </row>
    <row r="1283" spans="1:21" ht="10.199999999999999" x14ac:dyDescent="0.2">
      <c r="A1283" s="981" t="s">
        <v>1338</v>
      </c>
      <c r="B1283" s="982">
        <v>1959</v>
      </c>
      <c r="C1283" s="982">
        <v>8</v>
      </c>
      <c r="D1283" s="983" t="s">
        <v>3894</v>
      </c>
      <c r="E1283" s="939"/>
      <c r="F1283" s="939" t="s">
        <v>9148</v>
      </c>
      <c r="G1283" s="647">
        <v>1</v>
      </c>
      <c r="H1283" s="965">
        <v>0.8</v>
      </c>
      <c r="I1283" s="956">
        <v>0.3</v>
      </c>
      <c r="J1283" s="578"/>
      <c r="K1283" s="651"/>
      <c r="L1283" s="869">
        <f t="shared" si="99"/>
        <v>0</v>
      </c>
      <c r="M1283" s="440">
        <v>4</v>
      </c>
      <c r="N1283" s="579"/>
      <c r="O1283" s="861">
        <f t="shared" si="97"/>
        <v>3.2</v>
      </c>
      <c r="P1283" s="1049">
        <v>9</v>
      </c>
      <c r="Q1283" s="652"/>
      <c r="R1283" s="862">
        <f t="shared" si="98"/>
        <v>2.6999999999999997</v>
      </c>
      <c r="S1283" s="536">
        <f t="shared" si="100"/>
        <v>13</v>
      </c>
      <c r="T1283" s="536"/>
      <c r="U1283" s="537">
        <f t="shared" si="101"/>
        <v>5.9</v>
      </c>
    </row>
    <row r="1284" spans="1:21" ht="10.199999999999999" x14ac:dyDescent="0.2">
      <c r="A1284" s="981" t="s">
        <v>1339</v>
      </c>
      <c r="B1284" s="982">
        <v>1959</v>
      </c>
      <c r="C1284" s="982">
        <v>8</v>
      </c>
      <c r="D1284" s="983" t="s">
        <v>3884</v>
      </c>
      <c r="E1284" s="939"/>
      <c r="F1284" s="939" t="s">
        <v>9149</v>
      </c>
      <c r="G1284" s="647">
        <v>1</v>
      </c>
      <c r="H1284" s="965">
        <v>0.8</v>
      </c>
      <c r="I1284" s="956">
        <v>0.4</v>
      </c>
      <c r="J1284" s="1051">
        <v>1</v>
      </c>
      <c r="K1284" s="651"/>
      <c r="L1284" s="869">
        <f t="shared" si="99"/>
        <v>1</v>
      </c>
      <c r="M1284" s="440">
        <v>3</v>
      </c>
      <c r="N1284" s="579"/>
      <c r="O1284" s="861">
        <f t="shared" si="97"/>
        <v>2.4000000000000004</v>
      </c>
      <c r="P1284" s="1049">
        <v>9</v>
      </c>
      <c r="Q1284" s="652"/>
      <c r="R1284" s="862">
        <f t="shared" si="98"/>
        <v>3.6</v>
      </c>
      <c r="S1284" s="536">
        <f t="shared" si="100"/>
        <v>13</v>
      </c>
      <c r="T1284" s="536"/>
      <c r="U1284" s="537">
        <f t="shared" si="101"/>
        <v>7</v>
      </c>
    </row>
    <row r="1285" spans="1:21" ht="10.199999999999999" x14ac:dyDescent="0.2">
      <c r="A1285" s="981" t="s">
        <v>1340</v>
      </c>
      <c r="B1285" s="982">
        <v>1959</v>
      </c>
      <c r="C1285" s="982">
        <v>8</v>
      </c>
      <c r="D1285" s="983" t="s">
        <v>4089</v>
      </c>
      <c r="E1285" s="939"/>
      <c r="F1285" s="939" t="s">
        <v>9150</v>
      </c>
      <c r="G1285" s="647">
        <v>1.2</v>
      </c>
      <c r="H1285" s="965">
        <v>1</v>
      </c>
      <c r="I1285" s="956">
        <v>0.5</v>
      </c>
      <c r="J1285" s="578"/>
      <c r="K1285" s="651"/>
      <c r="L1285" s="869">
        <f t="shared" si="99"/>
        <v>0</v>
      </c>
      <c r="M1285" s="440">
        <v>3</v>
      </c>
      <c r="N1285" s="579"/>
      <c r="O1285" s="861">
        <f t="shared" ref="O1285:O1346" si="102">H1285*M1285</f>
        <v>3</v>
      </c>
      <c r="P1285" s="1049">
        <v>9</v>
      </c>
      <c r="Q1285" s="652"/>
      <c r="R1285" s="862">
        <f t="shared" ref="R1285:R1346" si="103">I1285*P1285</f>
        <v>4.5</v>
      </c>
      <c r="S1285" s="536">
        <f t="shared" si="100"/>
        <v>12</v>
      </c>
      <c r="T1285" s="536"/>
      <c r="U1285" s="537">
        <f t="shared" si="101"/>
        <v>7.5</v>
      </c>
    </row>
    <row r="1286" spans="1:21" ht="10.199999999999999" x14ac:dyDescent="0.2">
      <c r="A1286" s="981" t="s">
        <v>1341</v>
      </c>
      <c r="B1286" s="982">
        <v>1959</v>
      </c>
      <c r="C1286" s="982">
        <v>8</v>
      </c>
      <c r="D1286" s="983" t="s">
        <v>3938</v>
      </c>
      <c r="E1286" s="939"/>
      <c r="F1286" s="939" t="s">
        <v>9151</v>
      </c>
      <c r="G1286" s="647">
        <v>1.8</v>
      </c>
      <c r="H1286" s="965">
        <v>1.2</v>
      </c>
      <c r="I1286" s="956">
        <v>0.8</v>
      </c>
      <c r="J1286" s="578"/>
      <c r="K1286" s="651"/>
      <c r="L1286" s="869">
        <f t="shared" ref="L1286:L1347" si="104">G1286*J1286</f>
        <v>0</v>
      </c>
      <c r="M1286" s="440">
        <v>3</v>
      </c>
      <c r="N1286" s="579"/>
      <c r="O1286" s="861">
        <f t="shared" si="102"/>
        <v>3.5999999999999996</v>
      </c>
      <c r="P1286" s="1049">
        <v>7</v>
      </c>
      <c r="Q1286" s="652"/>
      <c r="R1286" s="862">
        <f t="shared" si="103"/>
        <v>5.6000000000000005</v>
      </c>
      <c r="S1286" s="536">
        <f t="shared" ref="S1286:S1347" si="105">J1286+M1286+P1286</f>
        <v>10</v>
      </c>
      <c r="T1286" s="536"/>
      <c r="U1286" s="537">
        <f t="shared" ref="U1286:U1347" si="106">L1286+O1286+R1286</f>
        <v>9.1999999999999993</v>
      </c>
    </row>
    <row r="1287" spans="1:21" ht="10.199999999999999" x14ac:dyDescent="0.2">
      <c r="A1287" s="981" t="s">
        <v>1342</v>
      </c>
      <c r="B1287" s="982">
        <v>1959</v>
      </c>
      <c r="C1287" s="982">
        <v>8</v>
      </c>
      <c r="D1287" s="983" t="s">
        <v>4050</v>
      </c>
      <c r="E1287" s="939"/>
      <c r="F1287" s="939" t="s">
        <v>9152</v>
      </c>
      <c r="G1287" s="647">
        <v>1.5</v>
      </c>
      <c r="H1287" s="965">
        <v>1</v>
      </c>
      <c r="I1287" s="956">
        <v>1.3</v>
      </c>
      <c r="J1287" s="1051">
        <v>1</v>
      </c>
      <c r="K1287" s="651"/>
      <c r="L1287" s="869">
        <f t="shared" si="104"/>
        <v>1.5</v>
      </c>
      <c r="M1287" s="440">
        <v>1</v>
      </c>
      <c r="N1287" s="579"/>
      <c r="O1287" s="861">
        <f t="shared" si="102"/>
        <v>1</v>
      </c>
      <c r="P1287" s="577"/>
      <c r="Q1287" s="652"/>
      <c r="R1287" s="862">
        <f t="shared" si="103"/>
        <v>0</v>
      </c>
      <c r="S1287" s="536">
        <f t="shared" si="105"/>
        <v>2</v>
      </c>
      <c r="T1287" s="536"/>
      <c r="U1287" s="537">
        <f t="shared" si="106"/>
        <v>2.5</v>
      </c>
    </row>
    <row r="1288" spans="1:21" ht="10.199999999999999" x14ac:dyDescent="0.2">
      <c r="A1288" s="981" t="s">
        <v>1343</v>
      </c>
      <c r="B1288" s="982">
        <v>1959</v>
      </c>
      <c r="C1288" s="982">
        <v>8</v>
      </c>
      <c r="D1288" s="983" t="s">
        <v>4050</v>
      </c>
      <c r="E1288" s="939"/>
      <c r="F1288" s="939" t="s">
        <v>9153</v>
      </c>
      <c r="G1288" s="647">
        <v>1.5</v>
      </c>
      <c r="H1288" s="965">
        <v>1</v>
      </c>
      <c r="I1288" s="956">
        <v>1.3</v>
      </c>
      <c r="J1288" s="1051">
        <v>1</v>
      </c>
      <c r="K1288" s="651"/>
      <c r="L1288" s="869">
        <f t="shared" si="104"/>
        <v>1.5</v>
      </c>
      <c r="M1288" s="440">
        <v>1</v>
      </c>
      <c r="N1288" s="579"/>
      <c r="O1288" s="861">
        <f t="shared" si="102"/>
        <v>1</v>
      </c>
      <c r="P1288" s="577"/>
      <c r="Q1288" s="652"/>
      <c r="R1288" s="862">
        <f t="shared" si="103"/>
        <v>0</v>
      </c>
      <c r="S1288" s="536">
        <f t="shared" si="105"/>
        <v>2</v>
      </c>
      <c r="T1288" s="536"/>
      <c r="U1288" s="537">
        <f t="shared" si="106"/>
        <v>2.5</v>
      </c>
    </row>
    <row r="1289" spans="1:21" ht="10.199999999999999" x14ac:dyDescent="0.2">
      <c r="A1289" s="1007" t="s">
        <v>1344</v>
      </c>
      <c r="B1289" s="982">
        <v>1959</v>
      </c>
      <c r="C1289" s="982">
        <v>8</v>
      </c>
      <c r="D1289" s="983" t="s">
        <v>4065</v>
      </c>
      <c r="E1289" s="939"/>
      <c r="F1289" s="939" t="s">
        <v>9154</v>
      </c>
      <c r="G1289" s="647">
        <v>1.5</v>
      </c>
      <c r="H1289" s="965">
        <v>1</v>
      </c>
      <c r="I1289" s="956">
        <v>1.3</v>
      </c>
      <c r="J1289" s="1051">
        <v>1</v>
      </c>
      <c r="K1289" s="651"/>
      <c r="L1289" s="869">
        <f t="shared" si="104"/>
        <v>1.5</v>
      </c>
      <c r="M1289" s="440">
        <v>2</v>
      </c>
      <c r="N1289" s="579"/>
      <c r="O1289" s="861">
        <f t="shared" si="102"/>
        <v>2</v>
      </c>
      <c r="P1289" s="577"/>
      <c r="Q1289" s="652"/>
      <c r="R1289" s="862">
        <f t="shared" si="103"/>
        <v>0</v>
      </c>
      <c r="S1289" s="536">
        <f t="shared" si="105"/>
        <v>3</v>
      </c>
      <c r="T1289" s="536"/>
      <c r="U1289" s="537">
        <f t="shared" si="106"/>
        <v>3.5</v>
      </c>
    </row>
    <row r="1290" spans="1:21" ht="10.199999999999999" x14ac:dyDescent="0.2">
      <c r="A1290" s="981" t="s">
        <v>1345</v>
      </c>
      <c r="B1290" s="982">
        <v>1959</v>
      </c>
      <c r="C1290" s="982">
        <v>8</v>
      </c>
      <c r="D1290" s="983" t="s">
        <v>4065</v>
      </c>
      <c r="E1290" s="939"/>
      <c r="F1290" s="939" t="s">
        <v>9155</v>
      </c>
      <c r="G1290" s="647">
        <v>2</v>
      </c>
      <c r="H1290" s="965">
        <v>1.2</v>
      </c>
      <c r="I1290" s="956">
        <v>1.6</v>
      </c>
      <c r="J1290" s="1051">
        <v>1</v>
      </c>
      <c r="K1290" s="651"/>
      <c r="L1290" s="869">
        <f t="shared" si="104"/>
        <v>2</v>
      </c>
      <c r="M1290" s="440">
        <v>1</v>
      </c>
      <c r="N1290" s="579"/>
      <c r="O1290" s="861">
        <f t="shared" si="102"/>
        <v>1.2</v>
      </c>
      <c r="P1290" s="577"/>
      <c r="Q1290" s="652"/>
      <c r="R1290" s="862">
        <f t="shared" si="103"/>
        <v>0</v>
      </c>
      <c r="S1290" s="536">
        <f t="shared" si="105"/>
        <v>2</v>
      </c>
      <c r="T1290" s="536"/>
      <c r="U1290" s="537">
        <f t="shared" si="106"/>
        <v>3.2</v>
      </c>
    </row>
    <row r="1291" spans="1:21" ht="10.199999999999999" x14ac:dyDescent="0.2">
      <c r="A1291" s="981" t="s">
        <v>1346</v>
      </c>
      <c r="B1291" s="982">
        <v>1959</v>
      </c>
      <c r="C1291" s="982">
        <v>8</v>
      </c>
      <c r="D1291" s="983" t="s">
        <v>4090</v>
      </c>
      <c r="E1291" s="939"/>
      <c r="F1291" s="939" t="s">
        <v>9156</v>
      </c>
      <c r="G1291" s="647">
        <v>1.5</v>
      </c>
      <c r="H1291" s="965">
        <v>1.1000000000000001</v>
      </c>
      <c r="I1291" s="956">
        <v>1.4</v>
      </c>
      <c r="J1291" s="1051">
        <v>1</v>
      </c>
      <c r="K1291" s="651"/>
      <c r="L1291" s="869">
        <f t="shared" si="104"/>
        <v>1.5</v>
      </c>
      <c r="M1291" s="440">
        <v>1</v>
      </c>
      <c r="N1291" s="579"/>
      <c r="O1291" s="861">
        <f t="shared" si="102"/>
        <v>1.1000000000000001</v>
      </c>
      <c r="P1291" s="577"/>
      <c r="Q1291" s="652"/>
      <c r="R1291" s="862">
        <f t="shared" si="103"/>
        <v>0</v>
      </c>
      <c r="S1291" s="536">
        <f t="shared" si="105"/>
        <v>2</v>
      </c>
      <c r="T1291" s="536"/>
      <c r="U1291" s="537">
        <f t="shared" si="106"/>
        <v>2.6</v>
      </c>
    </row>
    <row r="1292" spans="1:21" ht="10.199999999999999" x14ac:dyDescent="0.2">
      <c r="A1292" s="1007" t="s">
        <v>1347</v>
      </c>
      <c r="B1292" s="982">
        <v>1959</v>
      </c>
      <c r="C1292" s="982">
        <v>8</v>
      </c>
      <c r="D1292" s="983" t="s">
        <v>4090</v>
      </c>
      <c r="E1292" s="939"/>
      <c r="F1292" s="939" t="s">
        <v>9157</v>
      </c>
      <c r="G1292" s="647">
        <v>2</v>
      </c>
      <c r="H1292" s="965">
        <v>1.2</v>
      </c>
      <c r="I1292" s="956">
        <v>1.6</v>
      </c>
      <c r="J1292" s="1051">
        <v>1</v>
      </c>
      <c r="K1292" s="651"/>
      <c r="L1292" s="869">
        <f t="shared" si="104"/>
        <v>2</v>
      </c>
      <c r="M1292" s="440">
        <v>1</v>
      </c>
      <c r="N1292" s="579"/>
      <c r="O1292" s="861">
        <f t="shared" si="102"/>
        <v>1.2</v>
      </c>
      <c r="P1292" s="1049">
        <v>2</v>
      </c>
      <c r="Q1292" s="652"/>
      <c r="R1292" s="862">
        <f t="shared" si="103"/>
        <v>3.2</v>
      </c>
      <c r="S1292" s="536">
        <f t="shared" si="105"/>
        <v>4</v>
      </c>
      <c r="T1292" s="536"/>
      <c r="U1292" s="537">
        <f t="shared" si="106"/>
        <v>6.4</v>
      </c>
    </row>
    <row r="1293" spans="1:21" ht="10.199999999999999" x14ac:dyDescent="0.2">
      <c r="A1293" s="981" t="s">
        <v>1348</v>
      </c>
      <c r="B1293" s="982">
        <v>1959</v>
      </c>
      <c r="C1293" s="982">
        <v>8</v>
      </c>
      <c r="D1293" s="983" t="s">
        <v>3884</v>
      </c>
      <c r="E1293" s="939"/>
      <c r="F1293" s="939" t="s">
        <v>9158</v>
      </c>
      <c r="G1293" s="647">
        <v>1</v>
      </c>
      <c r="H1293" s="965">
        <v>0.8</v>
      </c>
      <c r="I1293" s="956">
        <v>0.4</v>
      </c>
      <c r="J1293" s="1051">
        <v>1</v>
      </c>
      <c r="K1293" s="651"/>
      <c r="L1293" s="869">
        <f t="shared" si="104"/>
        <v>1</v>
      </c>
      <c r="M1293" s="440">
        <v>2</v>
      </c>
      <c r="N1293" s="579"/>
      <c r="O1293" s="861">
        <f t="shared" si="102"/>
        <v>1.6</v>
      </c>
      <c r="P1293" s="1049">
        <v>9</v>
      </c>
      <c r="Q1293" s="652"/>
      <c r="R1293" s="862">
        <f t="shared" si="103"/>
        <v>3.6</v>
      </c>
      <c r="S1293" s="536">
        <f t="shared" si="105"/>
        <v>12</v>
      </c>
      <c r="T1293" s="536"/>
      <c r="U1293" s="537">
        <f t="shared" si="106"/>
        <v>6.2</v>
      </c>
    </row>
    <row r="1294" spans="1:21" ht="10.199999999999999" x14ac:dyDescent="0.2">
      <c r="A1294" s="981" t="s">
        <v>1349</v>
      </c>
      <c r="B1294" s="982">
        <v>1959</v>
      </c>
      <c r="C1294" s="982">
        <v>8</v>
      </c>
      <c r="D1294" s="983" t="s">
        <v>4089</v>
      </c>
      <c r="E1294" s="939"/>
      <c r="F1294" s="939" t="s">
        <v>9159</v>
      </c>
      <c r="G1294" s="647">
        <v>1.2</v>
      </c>
      <c r="H1294" s="965">
        <v>1</v>
      </c>
      <c r="I1294" s="956">
        <v>0.3</v>
      </c>
      <c r="J1294" s="578"/>
      <c r="K1294" s="651"/>
      <c r="L1294" s="869">
        <f t="shared" si="104"/>
        <v>0</v>
      </c>
      <c r="M1294" s="440">
        <v>2</v>
      </c>
      <c r="N1294" s="579"/>
      <c r="O1294" s="861">
        <f t="shared" si="102"/>
        <v>2</v>
      </c>
      <c r="P1294" s="1049">
        <v>6</v>
      </c>
      <c r="Q1294" s="652"/>
      <c r="R1294" s="862">
        <f t="shared" si="103"/>
        <v>1.7999999999999998</v>
      </c>
      <c r="S1294" s="536">
        <f t="shared" si="105"/>
        <v>8</v>
      </c>
      <c r="T1294" s="536"/>
      <c r="U1294" s="537">
        <f t="shared" si="106"/>
        <v>3.8</v>
      </c>
    </row>
    <row r="1295" spans="1:21" ht="10.199999999999999" x14ac:dyDescent="0.2">
      <c r="A1295" s="981" t="s">
        <v>1350</v>
      </c>
      <c r="B1295" s="982">
        <v>1959</v>
      </c>
      <c r="C1295" s="982">
        <v>8</v>
      </c>
      <c r="D1295" s="983" t="s">
        <v>4089</v>
      </c>
      <c r="E1295" s="939"/>
      <c r="F1295" s="939" t="s">
        <v>9160</v>
      </c>
      <c r="G1295" s="647">
        <v>1.2</v>
      </c>
      <c r="H1295" s="965">
        <v>1</v>
      </c>
      <c r="I1295" s="956">
        <v>0.3</v>
      </c>
      <c r="J1295" s="1051">
        <v>1</v>
      </c>
      <c r="K1295" s="651"/>
      <c r="L1295" s="869">
        <f t="shared" si="104"/>
        <v>1.2</v>
      </c>
      <c r="M1295" s="440">
        <v>3</v>
      </c>
      <c r="N1295" s="579"/>
      <c r="O1295" s="861">
        <f t="shared" si="102"/>
        <v>3</v>
      </c>
      <c r="P1295" s="1049">
        <v>9</v>
      </c>
      <c r="Q1295" s="652"/>
      <c r="R1295" s="862">
        <f t="shared" si="103"/>
        <v>2.6999999999999997</v>
      </c>
      <c r="S1295" s="536">
        <f t="shared" si="105"/>
        <v>13</v>
      </c>
      <c r="T1295" s="536"/>
      <c r="U1295" s="537">
        <f t="shared" si="106"/>
        <v>6.9</v>
      </c>
    </row>
    <row r="1296" spans="1:21" ht="10.199999999999999" x14ac:dyDescent="0.2">
      <c r="A1296" s="981" t="s">
        <v>1351</v>
      </c>
      <c r="B1296" s="982">
        <v>1959</v>
      </c>
      <c r="C1296" s="982">
        <v>8</v>
      </c>
      <c r="D1296" s="983" t="s">
        <v>4017</v>
      </c>
      <c r="E1296" s="939"/>
      <c r="F1296" s="939" t="s">
        <v>9161</v>
      </c>
      <c r="G1296" s="647">
        <v>1</v>
      </c>
      <c r="H1296" s="965">
        <v>0.8</v>
      </c>
      <c r="I1296" s="956">
        <v>0.2</v>
      </c>
      <c r="J1296" s="578"/>
      <c r="K1296" s="651"/>
      <c r="L1296" s="869">
        <f t="shared" si="104"/>
        <v>0</v>
      </c>
      <c r="M1296" s="440">
        <v>3</v>
      </c>
      <c r="N1296" s="579"/>
      <c r="O1296" s="861">
        <f t="shared" si="102"/>
        <v>2.4000000000000004</v>
      </c>
      <c r="P1296" s="1049">
        <v>9</v>
      </c>
      <c r="Q1296" s="652"/>
      <c r="R1296" s="862">
        <f t="shared" si="103"/>
        <v>1.8</v>
      </c>
      <c r="S1296" s="536">
        <f t="shared" si="105"/>
        <v>12</v>
      </c>
      <c r="T1296" s="536"/>
      <c r="U1296" s="537">
        <f t="shared" si="106"/>
        <v>4.2</v>
      </c>
    </row>
    <row r="1297" spans="1:21" ht="10.199999999999999" x14ac:dyDescent="0.2">
      <c r="A1297" s="981" t="s">
        <v>1352</v>
      </c>
      <c r="B1297" s="982">
        <v>1959</v>
      </c>
      <c r="C1297" s="982">
        <v>8</v>
      </c>
      <c r="D1297" s="983" t="s">
        <v>3938</v>
      </c>
      <c r="E1297" s="939"/>
      <c r="F1297" s="939" t="s">
        <v>9162</v>
      </c>
      <c r="G1297" s="647">
        <v>1.7</v>
      </c>
      <c r="H1297" s="965">
        <v>1.2</v>
      </c>
      <c r="I1297" s="956">
        <v>0.5</v>
      </c>
      <c r="J1297" s="578"/>
      <c r="K1297" s="651"/>
      <c r="L1297" s="869">
        <f t="shared" si="104"/>
        <v>0</v>
      </c>
      <c r="M1297" s="440">
        <v>2</v>
      </c>
      <c r="N1297" s="579"/>
      <c r="O1297" s="861">
        <f t="shared" si="102"/>
        <v>2.4</v>
      </c>
      <c r="P1297" s="1049">
        <v>9</v>
      </c>
      <c r="Q1297" s="652"/>
      <c r="R1297" s="862">
        <f t="shared" si="103"/>
        <v>4.5</v>
      </c>
      <c r="S1297" s="536">
        <f t="shared" si="105"/>
        <v>11</v>
      </c>
      <c r="T1297" s="536"/>
      <c r="U1297" s="537">
        <f t="shared" si="106"/>
        <v>6.9</v>
      </c>
    </row>
    <row r="1298" spans="1:21" ht="10.199999999999999" x14ac:dyDescent="0.2">
      <c r="A1298" s="981" t="s">
        <v>1353</v>
      </c>
      <c r="B1298" s="982">
        <v>1959</v>
      </c>
      <c r="C1298" s="982">
        <v>8</v>
      </c>
      <c r="D1298" s="983" t="s">
        <v>4017</v>
      </c>
      <c r="E1298" s="939"/>
      <c r="F1298" s="939" t="s">
        <v>9031</v>
      </c>
      <c r="G1298" s="647">
        <v>1</v>
      </c>
      <c r="H1298" s="965">
        <v>0.8</v>
      </c>
      <c r="I1298" s="956">
        <v>0.2</v>
      </c>
      <c r="J1298" s="578"/>
      <c r="K1298" s="651"/>
      <c r="L1298" s="869">
        <f t="shared" si="104"/>
        <v>0</v>
      </c>
      <c r="M1298" s="440">
        <v>4</v>
      </c>
      <c r="N1298" s="579"/>
      <c r="O1298" s="861">
        <f t="shared" si="102"/>
        <v>3.2</v>
      </c>
      <c r="P1298" s="1049">
        <v>9</v>
      </c>
      <c r="Q1298" s="652"/>
      <c r="R1298" s="862">
        <f t="shared" si="103"/>
        <v>1.8</v>
      </c>
      <c r="S1298" s="536">
        <f t="shared" si="105"/>
        <v>13</v>
      </c>
      <c r="T1298" s="536"/>
      <c r="U1298" s="537">
        <f t="shared" si="106"/>
        <v>5</v>
      </c>
    </row>
    <row r="1299" spans="1:21" ht="10.199999999999999" x14ac:dyDescent="0.2">
      <c r="A1299" s="981" t="s">
        <v>1354</v>
      </c>
      <c r="B1299" s="982">
        <v>1959</v>
      </c>
      <c r="C1299" s="982">
        <v>8</v>
      </c>
      <c r="D1299" s="983" t="s">
        <v>3938</v>
      </c>
      <c r="E1299" s="939"/>
      <c r="F1299" s="939" t="s">
        <v>9031</v>
      </c>
      <c r="G1299" s="647">
        <v>1.7</v>
      </c>
      <c r="H1299" s="965">
        <v>1.2</v>
      </c>
      <c r="I1299" s="956">
        <v>1.2</v>
      </c>
      <c r="J1299" s="578"/>
      <c r="K1299" s="651"/>
      <c r="L1299" s="869">
        <f t="shared" si="104"/>
        <v>0</v>
      </c>
      <c r="M1299" s="440">
        <v>4</v>
      </c>
      <c r="N1299" s="579"/>
      <c r="O1299" s="861">
        <f t="shared" si="102"/>
        <v>4.8</v>
      </c>
      <c r="P1299" s="1049">
        <v>9</v>
      </c>
      <c r="Q1299" s="652"/>
      <c r="R1299" s="862">
        <f t="shared" si="103"/>
        <v>10.799999999999999</v>
      </c>
      <c r="S1299" s="536">
        <f t="shared" si="105"/>
        <v>13</v>
      </c>
      <c r="T1299" s="536"/>
      <c r="U1299" s="537">
        <f t="shared" si="106"/>
        <v>15.599999999999998</v>
      </c>
    </row>
    <row r="1300" spans="1:21" ht="10.199999999999999" x14ac:dyDescent="0.2">
      <c r="A1300" s="981" t="s">
        <v>1355</v>
      </c>
      <c r="B1300" s="982">
        <v>1959</v>
      </c>
      <c r="C1300" s="982">
        <v>8</v>
      </c>
      <c r="D1300" s="983" t="s">
        <v>3884</v>
      </c>
      <c r="E1300" s="939"/>
      <c r="F1300" s="939" t="s">
        <v>9163</v>
      </c>
      <c r="G1300" s="647">
        <v>1</v>
      </c>
      <c r="H1300" s="965">
        <v>0.8</v>
      </c>
      <c r="I1300" s="956">
        <v>0.3</v>
      </c>
      <c r="J1300" s="1051">
        <v>1</v>
      </c>
      <c r="K1300" s="651"/>
      <c r="L1300" s="869">
        <f t="shared" si="104"/>
        <v>1</v>
      </c>
      <c r="M1300" s="440">
        <v>2</v>
      </c>
      <c r="N1300" s="579"/>
      <c r="O1300" s="861">
        <f t="shared" si="102"/>
        <v>1.6</v>
      </c>
      <c r="P1300" s="1049">
        <v>9</v>
      </c>
      <c r="Q1300" s="652"/>
      <c r="R1300" s="862">
        <f t="shared" si="103"/>
        <v>2.6999999999999997</v>
      </c>
      <c r="S1300" s="536">
        <f t="shared" si="105"/>
        <v>12</v>
      </c>
      <c r="T1300" s="536"/>
      <c r="U1300" s="537">
        <f t="shared" si="106"/>
        <v>5.3</v>
      </c>
    </row>
    <row r="1301" spans="1:21" ht="10.199999999999999" x14ac:dyDescent="0.2">
      <c r="A1301" s="981" t="s">
        <v>1356</v>
      </c>
      <c r="B1301" s="982">
        <v>1959</v>
      </c>
      <c r="C1301" s="982">
        <v>8</v>
      </c>
      <c r="D1301" s="983" t="s">
        <v>3884</v>
      </c>
      <c r="E1301" s="939"/>
      <c r="F1301" s="939" t="s">
        <v>9164</v>
      </c>
      <c r="G1301" s="647">
        <v>1</v>
      </c>
      <c r="H1301" s="965">
        <v>0.8</v>
      </c>
      <c r="I1301" s="956">
        <v>0.3</v>
      </c>
      <c r="J1301" s="1051">
        <v>1</v>
      </c>
      <c r="K1301" s="651"/>
      <c r="L1301" s="869">
        <f t="shared" si="104"/>
        <v>1</v>
      </c>
      <c r="M1301" s="440">
        <v>2</v>
      </c>
      <c r="N1301" s="579"/>
      <c r="O1301" s="861">
        <f t="shared" si="102"/>
        <v>1.6</v>
      </c>
      <c r="P1301" s="1049">
        <v>9</v>
      </c>
      <c r="Q1301" s="652"/>
      <c r="R1301" s="862">
        <f t="shared" si="103"/>
        <v>2.6999999999999997</v>
      </c>
      <c r="S1301" s="536">
        <f t="shared" si="105"/>
        <v>12</v>
      </c>
      <c r="T1301" s="536"/>
      <c r="U1301" s="537">
        <f t="shared" si="106"/>
        <v>5.3</v>
      </c>
    </row>
    <row r="1302" spans="1:21" ht="10.199999999999999" x14ac:dyDescent="0.2">
      <c r="A1302" s="981" t="s">
        <v>1919</v>
      </c>
      <c r="B1302" s="982">
        <v>1959</v>
      </c>
      <c r="C1302" s="982">
        <v>8</v>
      </c>
      <c r="D1302" s="983" t="s">
        <v>4089</v>
      </c>
      <c r="E1302" s="939"/>
      <c r="F1302" s="939" t="s">
        <v>9165</v>
      </c>
      <c r="G1302" s="647">
        <v>1.2</v>
      </c>
      <c r="H1302" s="965">
        <v>1</v>
      </c>
      <c r="I1302" s="956">
        <v>0.3</v>
      </c>
      <c r="J1302" s="578"/>
      <c r="K1302" s="651"/>
      <c r="L1302" s="869">
        <f t="shared" si="104"/>
        <v>0</v>
      </c>
      <c r="M1302" s="440">
        <v>2</v>
      </c>
      <c r="N1302" s="579"/>
      <c r="O1302" s="861">
        <f t="shared" si="102"/>
        <v>2</v>
      </c>
      <c r="P1302" s="1049">
        <v>9</v>
      </c>
      <c r="Q1302" s="652"/>
      <c r="R1302" s="862">
        <f t="shared" si="103"/>
        <v>2.6999999999999997</v>
      </c>
      <c r="S1302" s="536">
        <f t="shared" si="105"/>
        <v>11</v>
      </c>
      <c r="T1302" s="536"/>
      <c r="U1302" s="537">
        <f t="shared" si="106"/>
        <v>4.6999999999999993</v>
      </c>
    </row>
    <row r="1303" spans="1:21" ht="10.199999999999999" x14ac:dyDescent="0.2">
      <c r="A1303" s="981" t="s">
        <v>1920</v>
      </c>
      <c r="B1303" s="982">
        <v>1959</v>
      </c>
      <c r="C1303" s="982">
        <v>8</v>
      </c>
      <c r="D1303" s="983" t="s">
        <v>3938</v>
      </c>
      <c r="E1303" s="939"/>
      <c r="F1303" s="939" t="s">
        <v>9166</v>
      </c>
      <c r="G1303" s="647">
        <v>1.7</v>
      </c>
      <c r="H1303" s="965">
        <v>1.2</v>
      </c>
      <c r="I1303" s="956">
        <v>0.5</v>
      </c>
      <c r="J1303" s="578"/>
      <c r="K1303" s="651"/>
      <c r="L1303" s="869">
        <f t="shared" si="104"/>
        <v>0</v>
      </c>
      <c r="M1303" s="440">
        <v>3</v>
      </c>
      <c r="N1303" s="579"/>
      <c r="O1303" s="861">
        <f t="shared" si="102"/>
        <v>3.5999999999999996</v>
      </c>
      <c r="P1303" s="1049">
        <v>9</v>
      </c>
      <c r="Q1303" s="652"/>
      <c r="R1303" s="862">
        <f t="shared" si="103"/>
        <v>4.5</v>
      </c>
      <c r="S1303" s="536">
        <f t="shared" si="105"/>
        <v>12</v>
      </c>
      <c r="T1303" s="536"/>
      <c r="U1303" s="537">
        <f t="shared" si="106"/>
        <v>8.1</v>
      </c>
    </row>
    <row r="1304" spans="1:21" ht="10.199999999999999" x14ac:dyDescent="0.2">
      <c r="A1304" s="981" t="s">
        <v>1921</v>
      </c>
      <c r="B1304" s="982">
        <v>1959</v>
      </c>
      <c r="C1304" s="982">
        <v>8</v>
      </c>
      <c r="D1304" s="983" t="s">
        <v>3884</v>
      </c>
      <c r="E1304" s="939"/>
      <c r="F1304" s="939" t="s">
        <v>9167</v>
      </c>
      <c r="G1304" s="647">
        <v>1</v>
      </c>
      <c r="H1304" s="965">
        <v>0.8</v>
      </c>
      <c r="I1304" s="956">
        <v>0.3</v>
      </c>
      <c r="J1304" s="1051">
        <v>1</v>
      </c>
      <c r="K1304" s="651"/>
      <c r="L1304" s="869">
        <f t="shared" si="104"/>
        <v>1</v>
      </c>
      <c r="M1304" s="440">
        <v>3</v>
      </c>
      <c r="N1304" s="579"/>
      <c r="O1304" s="861">
        <f t="shared" si="102"/>
        <v>2.4000000000000004</v>
      </c>
      <c r="P1304" s="1049">
        <v>9</v>
      </c>
      <c r="Q1304" s="652"/>
      <c r="R1304" s="862">
        <f t="shared" si="103"/>
        <v>2.6999999999999997</v>
      </c>
      <c r="S1304" s="536">
        <f t="shared" si="105"/>
        <v>13</v>
      </c>
      <c r="T1304" s="536"/>
      <c r="U1304" s="537">
        <f t="shared" si="106"/>
        <v>6.1</v>
      </c>
    </row>
    <row r="1305" spans="1:21" ht="10.199999999999999" x14ac:dyDescent="0.2">
      <c r="A1305" s="981" t="s">
        <v>1922</v>
      </c>
      <c r="B1305" s="982">
        <v>1959</v>
      </c>
      <c r="C1305" s="982">
        <v>8</v>
      </c>
      <c r="D1305" s="983" t="s">
        <v>3938</v>
      </c>
      <c r="E1305" s="939"/>
      <c r="F1305" s="939" t="s">
        <v>9168</v>
      </c>
      <c r="G1305" s="647">
        <v>1.7</v>
      </c>
      <c r="H1305" s="965">
        <v>1.2</v>
      </c>
      <c r="I1305" s="956">
        <v>0.5</v>
      </c>
      <c r="J1305" s="578"/>
      <c r="K1305" s="651"/>
      <c r="L1305" s="869">
        <f t="shared" si="104"/>
        <v>0</v>
      </c>
      <c r="M1305" s="440">
        <v>2</v>
      </c>
      <c r="N1305" s="579"/>
      <c r="O1305" s="861">
        <f t="shared" si="102"/>
        <v>2.4</v>
      </c>
      <c r="P1305" s="1049">
        <v>9</v>
      </c>
      <c r="Q1305" s="652"/>
      <c r="R1305" s="862">
        <f t="shared" si="103"/>
        <v>4.5</v>
      </c>
      <c r="S1305" s="536">
        <f t="shared" si="105"/>
        <v>11</v>
      </c>
      <c r="T1305" s="536"/>
      <c r="U1305" s="537">
        <f t="shared" si="106"/>
        <v>6.9</v>
      </c>
    </row>
    <row r="1306" spans="1:21" ht="10.199999999999999" x14ac:dyDescent="0.2">
      <c r="A1306" s="981" t="s">
        <v>1923</v>
      </c>
      <c r="B1306" s="982">
        <v>1959</v>
      </c>
      <c r="C1306" s="982">
        <v>8</v>
      </c>
      <c r="D1306" s="983" t="s">
        <v>4065</v>
      </c>
      <c r="E1306" s="939"/>
      <c r="F1306" s="939" t="s">
        <v>9169</v>
      </c>
      <c r="G1306" s="647">
        <v>2.4</v>
      </c>
      <c r="H1306" s="965">
        <v>1.5</v>
      </c>
      <c r="I1306" s="956">
        <v>1.5</v>
      </c>
      <c r="J1306" s="1051">
        <v>1</v>
      </c>
      <c r="K1306" s="651"/>
      <c r="L1306" s="869">
        <f t="shared" si="104"/>
        <v>2.4</v>
      </c>
      <c r="M1306" s="440">
        <v>1</v>
      </c>
      <c r="N1306" s="579"/>
      <c r="O1306" s="861">
        <f t="shared" si="102"/>
        <v>1.5</v>
      </c>
      <c r="P1306" s="1049">
        <v>1</v>
      </c>
      <c r="Q1306" s="652"/>
      <c r="R1306" s="862">
        <f t="shared" si="103"/>
        <v>1.5</v>
      </c>
      <c r="S1306" s="536">
        <f t="shared" si="105"/>
        <v>3</v>
      </c>
      <c r="T1306" s="536"/>
      <c r="U1306" s="537">
        <f t="shared" si="106"/>
        <v>5.4</v>
      </c>
    </row>
    <row r="1307" spans="1:21" ht="10.199999999999999" x14ac:dyDescent="0.2">
      <c r="A1307" s="981" t="s">
        <v>1924</v>
      </c>
      <c r="B1307" s="982">
        <v>1959</v>
      </c>
      <c r="C1307" s="982">
        <v>8</v>
      </c>
      <c r="D1307" s="983" t="s">
        <v>4057</v>
      </c>
      <c r="E1307" s="939"/>
      <c r="F1307" s="939" t="s">
        <v>9170</v>
      </c>
      <c r="G1307" s="647">
        <v>3</v>
      </c>
      <c r="H1307" s="965">
        <v>2</v>
      </c>
      <c r="I1307" s="956">
        <v>2</v>
      </c>
      <c r="J1307" s="1051">
        <v>1</v>
      </c>
      <c r="K1307" s="651"/>
      <c r="L1307" s="869">
        <f t="shared" si="104"/>
        <v>3</v>
      </c>
      <c r="M1307" s="440">
        <v>1</v>
      </c>
      <c r="N1307" s="579"/>
      <c r="O1307" s="861">
        <f t="shared" si="102"/>
        <v>2</v>
      </c>
      <c r="P1307" s="1049">
        <v>1</v>
      </c>
      <c r="Q1307" s="652"/>
      <c r="R1307" s="862">
        <f t="shared" si="103"/>
        <v>2</v>
      </c>
      <c r="S1307" s="536">
        <f t="shared" si="105"/>
        <v>3</v>
      </c>
      <c r="T1307" s="536"/>
      <c r="U1307" s="537">
        <f t="shared" si="106"/>
        <v>7</v>
      </c>
    </row>
    <row r="1308" spans="1:21" ht="10.199999999999999" x14ac:dyDescent="0.2">
      <c r="A1308" s="981" t="s">
        <v>1925</v>
      </c>
      <c r="B1308" s="982">
        <v>1959</v>
      </c>
      <c r="C1308" s="982">
        <v>8</v>
      </c>
      <c r="D1308" s="983" t="s">
        <v>3938</v>
      </c>
      <c r="E1308" s="939"/>
      <c r="F1308" s="939" t="s">
        <v>9171</v>
      </c>
      <c r="G1308" s="647">
        <v>1.7</v>
      </c>
      <c r="H1308" s="965">
        <v>1.2</v>
      </c>
      <c r="I1308" s="956">
        <v>0.5</v>
      </c>
      <c r="J1308" s="1051">
        <v>1</v>
      </c>
      <c r="K1308" s="651"/>
      <c r="L1308" s="869">
        <f t="shared" si="104"/>
        <v>1.7</v>
      </c>
      <c r="M1308" s="440">
        <v>1</v>
      </c>
      <c r="N1308" s="579"/>
      <c r="O1308" s="861">
        <f t="shared" si="102"/>
        <v>1.2</v>
      </c>
      <c r="P1308" s="1049">
        <v>9</v>
      </c>
      <c r="Q1308" s="652"/>
      <c r="R1308" s="862">
        <f t="shared" si="103"/>
        <v>4.5</v>
      </c>
      <c r="S1308" s="536">
        <f t="shared" si="105"/>
        <v>11</v>
      </c>
      <c r="T1308" s="536"/>
      <c r="U1308" s="537">
        <f t="shared" si="106"/>
        <v>7.4</v>
      </c>
    </row>
    <row r="1309" spans="1:21" ht="10.199999999999999" x14ac:dyDescent="0.2">
      <c r="A1309" s="981" t="s">
        <v>1926</v>
      </c>
      <c r="B1309" s="982">
        <v>1959</v>
      </c>
      <c r="C1309" s="982">
        <v>8</v>
      </c>
      <c r="D1309" s="998" t="s">
        <v>5329</v>
      </c>
      <c r="E1309" s="939"/>
      <c r="F1309" s="939" t="s">
        <v>9172</v>
      </c>
      <c r="G1309" s="647">
        <v>1</v>
      </c>
      <c r="H1309" s="965">
        <v>0.8</v>
      </c>
      <c r="I1309" s="956">
        <v>0.2</v>
      </c>
      <c r="J1309" s="1051">
        <v>1</v>
      </c>
      <c r="K1309" s="651"/>
      <c r="L1309" s="869">
        <f t="shared" si="104"/>
        <v>1</v>
      </c>
      <c r="M1309" s="440">
        <v>3</v>
      </c>
      <c r="N1309" s="579"/>
      <c r="O1309" s="861">
        <f t="shared" si="102"/>
        <v>2.4000000000000004</v>
      </c>
      <c r="P1309" s="1049">
        <v>7</v>
      </c>
      <c r="Q1309" s="652"/>
      <c r="R1309" s="862">
        <f t="shared" si="103"/>
        <v>1.4000000000000001</v>
      </c>
      <c r="S1309" s="536">
        <f t="shared" si="105"/>
        <v>11</v>
      </c>
      <c r="T1309" s="536"/>
      <c r="U1309" s="537">
        <f t="shared" si="106"/>
        <v>4.8000000000000007</v>
      </c>
    </row>
    <row r="1310" spans="1:21" ht="10.199999999999999" x14ac:dyDescent="0.2">
      <c r="A1310" s="981" t="s">
        <v>1927</v>
      </c>
      <c r="B1310" s="982">
        <v>1960</v>
      </c>
      <c r="C1310" s="982">
        <v>8</v>
      </c>
      <c r="D1310" s="983" t="s">
        <v>3850</v>
      </c>
      <c r="E1310" s="939"/>
      <c r="F1310" s="939" t="s">
        <v>9173</v>
      </c>
      <c r="G1310" s="647">
        <v>4</v>
      </c>
      <c r="H1310" s="967">
        <v>0.2</v>
      </c>
      <c r="I1310" s="956">
        <v>0.2</v>
      </c>
      <c r="J1310" s="578"/>
      <c r="K1310" s="651"/>
      <c r="L1310" s="869">
        <f t="shared" si="104"/>
        <v>0</v>
      </c>
      <c r="M1310" s="864"/>
      <c r="N1310" s="579"/>
      <c r="O1310" s="861">
        <f t="shared" si="102"/>
        <v>0</v>
      </c>
      <c r="P1310" s="1049">
        <v>9</v>
      </c>
      <c r="Q1310" s="652"/>
      <c r="R1310" s="862">
        <f t="shared" si="103"/>
        <v>1.8</v>
      </c>
      <c r="S1310" s="536">
        <f t="shared" si="105"/>
        <v>9</v>
      </c>
      <c r="T1310" s="536"/>
      <c r="U1310" s="537">
        <f t="shared" si="106"/>
        <v>1.8</v>
      </c>
    </row>
    <row r="1311" spans="1:21" ht="10.199999999999999" x14ac:dyDescent="0.2">
      <c r="A1311" s="981" t="s">
        <v>1928</v>
      </c>
      <c r="B1311" s="982">
        <v>1960</v>
      </c>
      <c r="C1311" s="982">
        <v>8</v>
      </c>
      <c r="D1311" s="983" t="s">
        <v>3850</v>
      </c>
      <c r="E1311" s="939"/>
      <c r="F1311" s="939" t="s">
        <v>9173</v>
      </c>
      <c r="G1311" s="647">
        <v>0.3</v>
      </c>
      <c r="H1311" s="967">
        <v>0.1</v>
      </c>
      <c r="I1311" s="956">
        <v>0.1</v>
      </c>
      <c r="J1311" s="578"/>
      <c r="K1311" s="651"/>
      <c r="L1311" s="869">
        <f t="shared" si="104"/>
        <v>0</v>
      </c>
      <c r="M1311" s="440">
        <v>4</v>
      </c>
      <c r="N1311" s="579"/>
      <c r="O1311" s="861">
        <f t="shared" si="102"/>
        <v>0.4</v>
      </c>
      <c r="P1311" s="1049">
        <v>9</v>
      </c>
      <c r="Q1311" s="652"/>
      <c r="R1311" s="862">
        <f t="shared" si="103"/>
        <v>0.9</v>
      </c>
      <c r="S1311" s="536">
        <f t="shared" si="105"/>
        <v>13</v>
      </c>
      <c r="T1311" s="536"/>
      <c r="U1311" s="537">
        <f t="shared" si="106"/>
        <v>1.3</v>
      </c>
    </row>
    <row r="1312" spans="1:21" ht="10.199999999999999" x14ac:dyDescent="0.2">
      <c r="A1312" s="981" t="s">
        <v>1929</v>
      </c>
      <c r="B1312" s="982">
        <v>1960</v>
      </c>
      <c r="C1312" s="982">
        <v>8</v>
      </c>
      <c r="D1312" s="983" t="s">
        <v>3839</v>
      </c>
      <c r="E1312" s="939"/>
      <c r="F1312" s="939" t="s">
        <v>9173</v>
      </c>
      <c r="G1312" s="647">
        <v>0.5</v>
      </c>
      <c r="H1312" s="967">
        <v>0.1</v>
      </c>
      <c r="I1312" s="956">
        <v>0.1</v>
      </c>
      <c r="J1312" s="1051">
        <v>2</v>
      </c>
      <c r="K1312" s="651"/>
      <c r="L1312" s="869">
        <f t="shared" si="104"/>
        <v>1</v>
      </c>
      <c r="M1312" s="440">
        <v>3</v>
      </c>
      <c r="N1312" s="579"/>
      <c r="O1312" s="861">
        <f t="shared" si="102"/>
        <v>0.30000000000000004</v>
      </c>
      <c r="P1312" s="1049">
        <v>9</v>
      </c>
      <c r="Q1312" s="652"/>
      <c r="R1312" s="862">
        <f t="shared" si="103"/>
        <v>0.9</v>
      </c>
      <c r="S1312" s="536">
        <f t="shared" si="105"/>
        <v>14</v>
      </c>
      <c r="T1312" s="536"/>
      <c r="U1312" s="537">
        <f t="shared" si="106"/>
        <v>2.2000000000000002</v>
      </c>
    </row>
    <row r="1313" spans="1:21" ht="10.199999999999999" x14ac:dyDescent="0.2">
      <c r="A1313" s="981" t="s">
        <v>1930</v>
      </c>
      <c r="B1313" s="982">
        <v>1960</v>
      </c>
      <c r="C1313" s="982">
        <v>8</v>
      </c>
      <c r="D1313" s="983" t="s">
        <v>3840</v>
      </c>
      <c r="E1313" s="939"/>
      <c r="F1313" s="939" t="s">
        <v>9173</v>
      </c>
      <c r="G1313" s="647">
        <v>0.8</v>
      </c>
      <c r="H1313" s="967">
        <v>0.2</v>
      </c>
      <c r="I1313" s="956">
        <v>0.2</v>
      </c>
      <c r="J1313" s="1051">
        <v>6</v>
      </c>
      <c r="K1313" s="651"/>
      <c r="L1313" s="869">
        <f t="shared" si="104"/>
        <v>4.8000000000000007</v>
      </c>
      <c r="M1313" s="440">
        <v>2</v>
      </c>
      <c r="N1313" s="579"/>
      <c r="O1313" s="861">
        <f t="shared" si="102"/>
        <v>0.4</v>
      </c>
      <c r="P1313" s="1049">
        <v>9</v>
      </c>
      <c r="Q1313" s="652"/>
      <c r="R1313" s="862">
        <f t="shared" si="103"/>
        <v>1.8</v>
      </c>
      <c r="S1313" s="536">
        <f t="shared" si="105"/>
        <v>17</v>
      </c>
      <c r="T1313" s="536"/>
      <c r="U1313" s="537">
        <f t="shared" si="106"/>
        <v>7.0000000000000009</v>
      </c>
    </row>
    <row r="1314" spans="1:21" ht="10.199999999999999" x14ac:dyDescent="0.2">
      <c r="A1314" s="981" t="s">
        <v>1931</v>
      </c>
      <c r="B1314" s="982">
        <v>1960</v>
      </c>
      <c r="C1314" s="982">
        <v>8</v>
      </c>
      <c r="D1314" s="983" t="s">
        <v>3841</v>
      </c>
      <c r="E1314" s="939"/>
      <c r="F1314" s="939" t="s">
        <v>9173</v>
      </c>
      <c r="G1314" s="647">
        <v>0.3</v>
      </c>
      <c r="H1314" s="967">
        <v>0.1</v>
      </c>
      <c r="I1314" s="956">
        <v>0.1</v>
      </c>
      <c r="J1314" s="1051">
        <v>4</v>
      </c>
      <c r="K1314" s="651"/>
      <c r="L1314" s="869">
        <f t="shared" si="104"/>
        <v>1.2</v>
      </c>
      <c r="M1314" s="440">
        <v>2</v>
      </c>
      <c r="N1314" s="579"/>
      <c r="O1314" s="861">
        <f t="shared" si="102"/>
        <v>0.2</v>
      </c>
      <c r="P1314" s="1049">
        <v>9</v>
      </c>
      <c r="Q1314" s="652"/>
      <c r="R1314" s="862">
        <f t="shared" si="103"/>
        <v>0.9</v>
      </c>
      <c r="S1314" s="536">
        <f t="shared" si="105"/>
        <v>15</v>
      </c>
      <c r="T1314" s="536"/>
      <c r="U1314" s="537">
        <f t="shared" si="106"/>
        <v>2.2999999999999998</v>
      </c>
    </row>
    <row r="1315" spans="1:21" ht="10.199999999999999" x14ac:dyDescent="0.2">
      <c r="A1315" s="981" t="s">
        <v>1932</v>
      </c>
      <c r="B1315" s="982">
        <v>1960</v>
      </c>
      <c r="C1315" s="982">
        <v>8</v>
      </c>
      <c r="D1315" s="983" t="s">
        <v>3842</v>
      </c>
      <c r="E1315" s="939"/>
      <c r="F1315" s="939" t="s">
        <v>9173</v>
      </c>
      <c r="G1315" s="647">
        <v>2.2999999999999998</v>
      </c>
      <c r="H1315" s="967">
        <v>0.2</v>
      </c>
      <c r="I1315" s="956">
        <v>0.2</v>
      </c>
      <c r="J1315" s="1051">
        <v>2</v>
      </c>
      <c r="K1315" s="651"/>
      <c r="L1315" s="869">
        <f t="shared" si="104"/>
        <v>4.5999999999999996</v>
      </c>
      <c r="M1315" s="440">
        <v>2</v>
      </c>
      <c r="N1315" s="579"/>
      <c r="O1315" s="861">
        <f t="shared" si="102"/>
        <v>0.4</v>
      </c>
      <c r="P1315" s="1049">
        <v>9</v>
      </c>
      <c r="Q1315" s="652"/>
      <c r="R1315" s="862">
        <f t="shared" si="103"/>
        <v>1.8</v>
      </c>
      <c r="S1315" s="536">
        <f t="shared" si="105"/>
        <v>13</v>
      </c>
      <c r="T1315" s="536"/>
      <c r="U1315" s="537">
        <f t="shared" si="106"/>
        <v>6.8</v>
      </c>
    </row>
    <row r="1316" spans="1:21" ht="10.199999999999999" x14ac:dyDescent="0.2">
      <c r="A1316" s="981" t="s">
        <v>1933</v>
      </c>
      <c r="B1316" s="982">
        <v>1960</v>
      </c>
      <c r="C1316" s="982">
        <v>8</v>
      </c>
      <c r="D1316" s="983" t="s">
        <v>3854</v>
      </c>
      <c r="E1316" s="939"/>
      <c r="F1316" s="939" t="s">
        <v>9173</v>
      </c>
      <c r="G1316" s="647">
        <v>1.8</v>
      </c>
      <c r="H1316" s="967">
        <v>0.5</v>
      </c>
      <c r="I1316" s="956">
        <v>0.5</v>
      </c>
      <c r="J1316" s="1051">
        <v>4</v>
      </c>
      <c r="K1316" s="651"/>
      <c r="L1316" s="869">
        <f t="shared" si="104"/>
        <v>7.2</v>
      </c>
      <c r="M1316" s="440">
        <v>1</v>
      </c>
      <c r="N1316" s="579"/>
      <c r="O1316" s="861">
        <f t="shared" si="102"/>
        <v>0.5</v>
      </c>
      <c r="P1316" s="1049">
        <v>7</v>
      </c>
      <c r="Q1316" s="652"/>
      <c r="R1316" s="862">
        <f t="shared" si="103"/>
        <v>3.5</v>
      </c>
      <c r="S1316" s="536">
        <f t="shared" si="105"/>
        <v>12</v>
      </c>
      <c r="T1316" s="536"/>
      <c r="U1316" s="537">
        <f t="shared" si="106"/>
        <v>11.2</v>
      </c>
    </row>
    <row r="1317" spans="1:21" ht="10.199999999999999" x14ac:dyDescent="0.2">
      <c r="A1317" s="981" t="s">
        <v>1934</v>
      </c>
      <c r="B1317" s="982">
        <v>1960</v>
      </c>
      <c r="C1317" s="982">
        <v>8</v>
      </c>
      <c r="D1317" s="983" t="s">
        <v>3840</v>
      </c>
      <c r="E1317" s="939"/>
      <c r="F1317" s="939" t="s">
        <v>9174</v>
      </c>
      <c r="G1317" s="647">
        <v>0.5</v>
      </c>
      <c r="H1317" s="967">
        <v>0.3</v>
      </c>
      <c r="I1317" s="956">
        <v>0.3</v>
      </c>
      <c r="J1317" s="578"/>
      <c r="K1317" s="651"/>
      <c r="L1317" s="869">
        <f t="shared" si="104"/>
        <v>0</v>
      </c>
      <c r="M1317" s="440">
        <v>3</v>
      </c>
      <c r="N1317" s="579"/>
      <c r="O1317" s="861">
        <f t="shared" si="102"/>
        <v>0.89999999999999991</v>
      </c>
      <c r="P1317" s="1049">
        <v>9</v>
      </c>
      <c r="Q1317" s="652"/>
      <c r="R1317" s="862">
        <f t="shared" si="103"/>
        <v>2.6999999999999997</v>
      </c>
      <c r="S1317" s="536">
        <f t="shared" si="105"/>
        <v>12</v>
      </c>
      <c r="T1317" s="536"/>
      <c r="U1317" s="537">
        <f t="shared" si="106"/>
        <v>3.5999999999999996</v>
      </c>
    </row>
    <row r="1318" spans="1:21" ht="10.199999999999999" x14ac:dyDescent="0.2">
      <c r="A1318" s="981" t="s">
        <v>742</v>
      </c>
      <c r="B1318" s="982">
        <v>1960</v>
      </c>
      <c r="C1318" s="982">
        <v>8</v>
      </c>
      <c r="D1318" s="983" t="s">
        <v>3854</v>
      </c>
      <c r="E1318" s="939"/>
      <c r="F1318" s="939" t="s">
        <v>9175</v>
      </c>
      <c r="G1318" s="647">
        <v>2.2999999999999998</v>
      </c>
      <c r="H1318" s="967">
        <v>0.4</v>
      </c>
      <c r="I1318" s="956">
        <v>0.4</v>
      </c>
      <c r="J1318" s="578"/>
      <c r="K1318" s="651"/>
      <c r="L1318" s="869">
        <f t="shared" si="104"/>
        <v>0</v>
      </c>
      <c r="M1318" s="440">
        <v>3</v>
      </c>
      <c r="N1318" s="579"/>
      <c r="O1318" s="861">
        <f t="shared" si="102"/>
        <v>1.2000000000000002</v>
      </c>
      <c r="P1318" s="1049">
        <v>9</v>
      </c>
      <c r="Q1318" s="652"/>
      <c r="R1318" s="862">
        <f t="shared" si="103"/>
        <v>3.6</v>
      </c>
      <c r="S1318" s="536">
        <f t="shared" si="105"/>
        <v>12</v>
      </c>
      <c r="T1318" s="536"/>
      <c r="U1318" s="537">
        <f t="shared" si="106"/>
        <v>4.8000000000000007</v>
      </c>
    </row>
    <row r="1319" spans="1:21" ht="10.199999999999999" x14ac:dyDescent="0.2">
      <c r="A1319" s="981" t="s">
        <v>743</v>
      </c>
      <c r="B1319" s="982">
        <v>1960</v>
      </c>
      <c r="C1319" s="982">
        <v>8</v>
      </c>
      <c r="D1319" s="983" t="s">
        <v>3859</v>
      </c>
      <c r="E1319" s="939"/>
      <c r="F1319" s="939" t="s">
        <v>9176</v>
      </c>
      <c r="G1319" s="647">
        <v>1</v>
      </c>
      <c r="H1319" s="967">
        <v>0.3</v>
      </c>
      <c r="I1319" s="956">
        <v>0.3</v>
      </c>
      <c r="J1319" s="578"/>
      <c r="K1319" s="651"/>
      <c r="L1319" s="869">
        <f t="shared" si="104"/>
        <v>0</v>
      </c>
      <c r="M1319" s="440">
        <v>4</v>
      </c>
      <c r="N1319" s="579"/>
      <c r="O1319" s="861">
        <f t="shared" si="102"/>
        <v>1.2</v>
      </c>
      <c r="P1319" s="1049">
        <v>9</v>
      </c>
      <c r="Q1319" s="652"/>
      <c r="R1319" s="862">
        <f t="shared" si="103"/>
        <v>2.6999999999999997</v>
      </c>
      <c r="S1319" s="536">
        <f t="shared" si="105"/>
        <v>13</v>
      </c>
      <c r="T1319" s="536"/>
      <c r="U1319" s="537">
        <f t="shared" si="106"/>
        <v>3.8999999999999995</v>
      </c>
    </row>
    <row r="1320" spans="1:21" ht="10.199999999999999" x14ac:dyDescent="0.2">
      <c r="A1320" s="981" t="s">
        <v>744</v>
      </c>
      <c r="B1320" s="982">
        <v>1960</v>
      </c>
      <c r="C1320" s="982">
        <v>8</v>
      </c>
      <c r="D1320" s="983" t="s">
        <v>3858</v>
      </c>
      <c r="E1320" s="939"/>
      <c r="F1320" s="939" t="s">
        <v>9177</v>
      </c>
      <c r="G1320" s="647">
        <v>2</v>
      </c>
      <c r="H1320" s="967">
        <v>0.2</v>
      </c>
      <c r="I1320" s="956">
        <v>0.2</v>
      </c>
      <c r="J1320" s="1051">
        <v>1</v>
      </c>
      <c r="K1320" s="651"/>
      <c r="L1320" s="869">
        <f t="shared" si="104"/>
        <v>2</v>
      </c>
      <c r="M1320" s="440">
        <v>4</v>
      </c>
      <c r="N1320" s="579"/>
      <c r="O1320" s="861">
        <f t="shared" si="102"/>
        <v>0.8</v>
      </c>
      <c r="P1320" s="1049">
        <v>9</v>
      </c>
      <c r="Q1320" s="652"/>
      <c r="R1320" s="862">
        <f t="shared" si="103"/>
        <v>1.8</v>
      </c>
      <c r="S1320" s="536">
        <f t="shared" si="105"/>
        <v>14</v>
      </c>
      <c r="T1320" s="536"/>
      <c r="U1320" s="537">
        <f t="shared" si="106"/>
        <v>4.5999999999999996</v>
      </c>
    </row>
    <row r="1321" spans="1:21" ht="10.199999999999999" x14ac:dyDescent="0.2">
      <c r="A1321" s="981" t="s">
        <v>745</v>
      </c>
      <c r="B1321" s="982">
        <v>1960</v>
      </c>
      <c r="C1321" s="982">
        <v>8</v>
      </c>
      <c r="D1321" s="983" t="s">
        <v>3881</v>
      </c>
      <c r="E1321" s="939"/>
      <c r="F1321" s="939" t="s">
        <v>9178</v>
      </c>
      <c r="G1321" s="647">
        <v>1.5</v>
      </c>
      <c r="H1321" s="967">
        <v>0.3</v>
      </c>
      <c r="I1321" s="956">
        <v>0.3</v>
      </c>
      <c r="J1321" s="578"/>
      <c r="K1321" s="651"/>
      <c r="L1321" s="869">
        <f t="shared" si="104"/>
        <v>0</v>
      </c>
      <c r="M1321" s="440">
        <v>3</v>
      </c>
      <c r="N1321" s="579"/>
      <c r="O1321" s="861">
        <f t="shared" si="102"/>
        <v>0.89999999999999991</v>
      </c>
      <c r="P1321" s="1049">
        <v>9</v>
      </c>
      <c r="Q1321" s="652"/>
      <c r="R1321" s="862">
        <f t="shared" si="103"/>
        <v>2.6999999999999997</v>
      </c>
      <c r="S1321" s="536">
        <f t="shared" si="105"/>
        <v>12</v>
      </c>
      <c r="T1321" s="536"/>
      <c r="U1321" s="537">
        <f t="shared" si="106"/>
        <v>3.5999999999999996</v>
      </c>
    </row>
    <row r="1322" spans="1:21" ht="10.199999999999999" x14ac:dyDescent="0.2">
      <c r="A1322" s="981" t="s">
        <v>746</v>
      </c>
      <c r="B1322" s="982">
        <v>1960</v>
      </c>
      <c r="C1322" s="982">
        <v>8</v>
      </c>
      <c r="D1322" s="983" t="s">
        <v>4128</v>
      </c>
      <c r="E1322" s="939"/>
      <c r="F1322" s="939" t="s">
        <v>9179</v>
      </c>
      <c r="G1322" s="647">
        <v>2</v>
      </c>
      <c r="H1322" s="967">
        <v>0.3</v>
      </c>
      <c r="I1322" s="956">
        <v>0.3</v>
      </c>
      <c r="J1322" s="1051">
        <v>1</v>
      </c>
      <c r="K1322" s="651"/>
      <c r="L1322" s="869">
        <f t="shared" si="104"/>
        <v>2</v>
      </c>
      <c r="M1322" s="440">
        <v>2</v>
      </c>
      <c r="N1322" s="579"/>
      <c r="O1322" s="861">
        <f t="shared" si="102"/>
        <v>0.6</v>
      </c>
      <c r="P1322" s="1049">
        <v>9</v>
      </c>
      <c r="Q1322" s="652"/>
      <c r="R1322" s="862">
        <f t="shared" si="103"/>
        <v>2.6999999999999997</v>
      </c>
      <c r="S1322" s="536">
        <f t="shared" si="105"/>
        <v>12</v>
      </c>
      <c r="T1322" s="536"/>
      <c r="U1322" s="537">
        <f t="shared" si="106"/>
        <v>5.3</v>
      </c>
    </row>
    <row r="1323" spans="1:21" ht="10.199999999999999" x14ac:dyDescent="0.2">
      <c r="A1323" s="981" t="s">
        <v>747</v>
      </c>
      <c r="B1323" s="982">
        <v>1960</v>
      </c>
      <c r="C1323" s="982">
        <v>8</v>
      </c>
      <c r="D1323" s="983" t="s">
        <v>3844</v>
      </c>
      <c r="E1323" s="939"/>
      <c r="F1323" s="939" t="s">
        <v>9180</v>
      </c>
      <c r="G1323" s="647">
        <v>2.2000000000000002</v>
      </c>
      <c r="H1323" s="967">
        <v>0.2</v>
      </c>
      <c r="I1323" s="956">
        <v>0.2</v>
      </c>
      <c r="J1323" s="578"/>
      <c r="K1323" s="651"/>
      <c r="L1323" s="869">
        <f t="shared" si="104"/>
        <v>0</v>
      </c>
      <c r="M1323" s="440">
        <v>3</v>
      </c>
      <c r="N1323" s="579"/>
      <c r="O1323" s="861">
        <f t="shared" si="102"/>
        <v>0.60000000000000009</v>
      </c>
      <c r="P1323" s="1049">
        <v>9</v>
      </c>
      <c r="Q1323" s="652"/>
      <c r="R1323" s="862">
        <f t="shared" si="103"/>
        <v>1.8</v>
      </c>
      <c r="S1323" s="536">
        <f t="shared" si="105"/>
        <v>12</v>
      </c>
      <c r="T1323" s="536"/>
      <c r="U1323" s="537">
        <f t="shared" si="106"/>
        <v>2.4000000000000004</v>
      </c>
    </row>
    <row r="1324" spans="1:21" ht="10.199999999999999" x14ac:dyDescent="0.2">
      <c r="A1324" s="981" t="s">
        <v>748</v>
      </c>
      <c r="B1324" s="982">
        <v>1960</v>
      </c>
      <c r="C1324" s="982">
        <v>8</v>
      </c>
      <c r="D1324" s="983" t="s">
        <v>3841</v>
      </c>
      <c r="E1324" s="939"/>
      <c r="F1324" s="939" t="s">
        <v>9181</v>
      </c>
      <c r="G1324" s="647">
        <v>0.6</v>
      </c>
      <c r="H1324" s="967">
        <v>0.4</v>
      </c>
      <c r="I1324" s="956">
        <v>0.4</v>
      </c>
      <c r="J1324" s="1051">
        <v>1</v>
      </c>
      <c r="K1324" s="651"/>
      <c r="L1324" s="869">
        <f t="shared" si="104"/>
        <v>0.6</v>
      </c>
      <c r="M1324" s="440">
        <v>2</v>
      </c>
      <c r="N1324" s="579"/>
      <c r="O1324" s="861">
        <f t="shared" si="102"/>
        <v>0.8</v>
      </c>
      <c r="P1324" s="1049">
        <v>9</v>
      </c>
      <c r="Q1324" s="652"/>
      <c r="R1324" s="862">
        <f t="shared" si="103"/>
        <v>3.6</v>
      </c>
      <c r="S1324" s="536">
        <f t="shared" si="105"/>
        <v>12</v>
      </c>
      <c r="T1324" s="536"/>
      <c r="U1324" s="537">
        <f t="shared" si="106"/>
        <v>5</v>
      </c>
    </row>
    <row r="1325" spans="1:21" ht="10.199999999999999" x14ac:dyDescent="0.2">
      <c r="A1325" s="981" t="s">
        <v>749</v>
      </c>
      <c r="B1325" s="982">
        <v>1960</v>
      </c>
      <c r="C1325" s="982">
        <v>8</v>
      </c>
      <c r="D1325" s="983" t="s">
        <v>3854</v>
      </c>
      <c r="E1325" s="939"/>
      <c r="F1325" s="939" t="s">
        <v>9182</v>
      </c>
      <c r="G1325" s="647">
        <v>0.6</v>
      </c>
      <c r="H1325" s="967">
        <v>0.4</v>
      </c>
      <c r="I1325" s="956">
        <v>0.4</v>
      </c>
      <c r="J1325" s="578"/>
      <c r="K1325" s="651"/>
      <c r="L1325" s="869">
        <f t="shared" si="104"/>
        <v>0</v>
      </c>
      <c r="M1325" s="440">
        <v>3</v>
      </c>
      <c r="N1325" s="579"/>
      <c r="O1325" s="861">
        <f t="shared" si="102"/>
        <v>1.2000000000000002</v>
      </c>
      <c r="P1325" s="1049">
        <v>3</v>
      </c>
      <c r="Q1325" s="652"/>
      <c r="R1325" s="862">
        <f t="shared" si="103"/>
        <v>1.2000000000000002</v>
      </c>
      <c r="S1325" s="536">
        <f t="shared" si="105"/>
        <v>6</v>
      </c>
      <c r="T1325" s="536"/>
      <c r="U1325" s="537">
        <f t="shared" si="106"/>
        <v>2.4000000000000004</v>
      </c>
    </row>
    <row r="1326" spans="1:21" ht="10.199999999999999" x14ac:dyDescent="0.2">
      <c r="A1326" s="981" t="s">
        <v>750</v>
      </c>
      <c r="B1326" s="982">
        <v>1960</v>
      </c>
      <c r="C1326" s="982">
        <v>8</v>
      </c>
      <c r="D1326" s="983" t="s">
        <v>3858</v>
      </c>
      <c r="E1326" s="939"/>
      <c r="F1326" s="939" t="s">
        <v>9183</v>
      </c>
      <c r="G1326" s="647">
        <v>1</v>
      </c>
      <c r="H1326" s="967">
        <v>0.8</v>
      </c>
      <c r="I1326" s="956">
        <v>0.8</v>
      </c>
      <c r="J1326" s="578"/>
      <c r="K1326" s="651"/>
      <c r="L1326" s="869">
        <f t="shared" si="104"/>
        <v>0</v>
      </c>
      <c r="M1326" s="440">
        <v>2</v>
      </c>
      <c r="N1326" s="579"/>
      <c r="O1326" s="861">
        <f t="shared" si="102"/>
        <v>1.6</v>
      </c>
      <c r="P1326" s="1049">
        <v>9</v>
      </c>
      <c r="Q1326" s="652"/>
      <c r="R1326" s="862">
        <f t="shared" si="103"/>
        <v>7.2</v>
      </c>
      <c r="S1326" s="536">
        <f t="shared" si="105"/>
        <v>11</v>
      </c>
      <c r="T1326" s="536"/>
      <c r="U1326" s="537">
        <f t="shared" si="106"/>
        <v>8.8000000000000007</v>
      </c>
    </row>
    <row r="1327" spans="1:21" ht="10.199999999999999" x14ac:dyDescent="0.2">
      <c r="A1327" s="1007" t="s">
        <v>751</v>
      </c>
      <c r="B1327" s="982">
        <v>1960</v>
      </c>
      <c r="C1327" s="982">
        <v>8</v>
      </c>
      <c r="D1327" s="983" t="s">
        <v>4130</v>
      </c>
      <c r="E1327" s="939"/>
      <c r="F1327" s="939" t="s">
        <v>9184</v>
      </c>
      <c r="G1327" s="647">
        <v>1.8</v>
      </c>
      <c r="H1327" s="967">
        <v>1.5</v>
      </c>
      <c r="I1327" s="956">
        <v>1.5</v>
      </c>
      <c r="J1327" s="1051">
        <v>1</v>
      </c>
      <c r="K1327" s="651"/>
      <c r="L1327" s="869">
        <f t="shared" si="104"/>
        <v>1.8</v>
      </c>
      <c r="M1327" s="440">
        <v>3</v>
      </c>
      <c r="N1327" s="579"/>
      <c r="O1327" s="861">
        <f t="shared" si="102"/>
        <v>4.5</v>
      </c>
      <c r="P1327" s="1049">
        <v>3</v>
      </c>
      <c r="Q1327" s="652"/>
      <c r="R1327" s="862">
        <f t="shared" si="103"/>
        <v>4.5</v>
      </c>
      <c r="S1327" s="536">
        <f t="shared" si="105"/>
        <v>7</v>
      </c>
      <c r="T1327" s="536"/>
      <c r="U1327" s="537">
        <f t="shared" si="106"/>
        <v>10.8</v>
      </c>
    </row>
    <row r="1328" spans="1:21" ht="10.199999999999999" x14ac:dyDescent="0.2">
      <c r="A1328" s="981" t="s">
        <v>752</v>
      </c>
      <c r="B1328" s="982">
        <v>1960</v>
      </c>
      <c r="C1328" s="982">
        <v>8</v>
      </c>
      <c r="D1328" s="983" t="s">
        <v>3854</v>
      </c>
      <c r="E1328" s="939"/>
      <c r="F1328" s="939" t="s">
        <v>9185</v>
      </c>
      <c r="G1328" s="647">
        <v>0.8</v>
      </c>
      <c r="H1328" s="967">
        <v>0.7</v>
      </c>
      <c r="I1328" s="956">
        <v>0.7</v>
      </c>
      <c r="J1328" s="578"/>
      <c r="K1328" s="651"/>
      <c r="L1328" s="869">
        <f t="shared" si="104"/>
        <v>0</v>
      </c>
      <c r="M1328" s="440">
        <v>3</v>
      </c>
      <c r="N1328" s="579"/>
      <c r="O1328" s="861">
        <f t="shared" si="102"/>
        <v>2.0999999999999996</v>
      </c>
      <c r="P1328" s="1049">
        <v>9</v>
      </c>
      <c r="Q1328" s="652"/>
      <c r="R1328" s="862">
        <f t="shared" si="103"/>
        <v>6.3</v>
      </c>
      <c r="S1328" s="536">
        <f t="shared" si="105"/>
        <v>12</v>
      </c>
      <c r="T1328" s="536"/>
      <c r="U1328" s="537">
        <f t="shared" si="106"/>
        <v>8.3999999999999986</v>
      </c>
    </row>
    <row r="1329" spans="1:21" ht="10.199999999999999" x14ac:dyDescent="0.2">
      <c r="A1329" s="981" t="s">
        <v>1365</v>
      </c>
      <c r="B1329" s="982">
        <v>1960</v>
      </c>
      <c r="C1329" s="982">
        <v>8</v>
      </c>
      <c r="D1329" s="983" t="s">
        <v>3858</v>
      </c>
      <c r="E1329" s="939"/>
      <c r="F1329" s="939" t="s">
        <v>9186</v>
      </c>
      <c r="G1329" s="647">
        <v>0.8</v>
      </c>
      <c r="H1329" s="967">
        <v>0.5</v>
      </c>
      <c r="I1329" s="956">
        <v>0.5</v>
      </c>
      <c r="J1329" s="578"/>
      <c r="K1329" s="651"/>
      <c r="L1329" s="869">
        <f t="shared" si="104"/>
        <v>0</v>
      </c>
      <c r="M1329" s="440">
        <v>3</v>
      </c>
      <c r="N1329" s="579"/>
      <c r="O1329" s="861">
        <f t="shared" si="102"/>
        <v>1.5</v>
      </c>
      <c r="P1329" s="1049">
        <v>8</v>
      </c>
      <c r="Q1329" s="652"/>
      <c r="R1329" s="862">
        <f t="shared" si="103"/>
        <v>4</v>
      </c>
      <c r="S1329" s="536">
        <f t="shared" si="105"/>
        <v>11</v>
      </c>
      <c r="T1329" s="536"/>
      <c r="U1329" s="537">
        <f t="shared" si="106"/>
        <v>5.5</v>
      </c>
    </row>
    <row r="1330" spans="1:21" ht="10.199999999999999" x14ac:dyDescent="0.2">
      <c r="A1330" s="981" t="s">
        <v>1366</v>
      </c>
      <c r="B1330" s="982">
        <v>1960</v>
      </c>
      <c r="C1330" s="982">
        <v>8</v>
      </c>
      <c r="D1330" s="983" t="s">
        <v>3841</v>
      </c>
      <c r="E1330" s="939"/>
      <c r="F1330" s="939" t="s">
        <v>9187</v>
      </c>
      <c r="G1330" s="647">
        <v>2</v>
      </c>
      <c r="H1330" s="967">
        <v>1.5</v>
      </c>
      <c r="I1330" s="956">
        <v>1.5</v>
      </c>
      <c r="J1330" s="1051">
        <v>2</v>
      </c>
      <c r="K1330" s="651"/>
      <c r="L1330" s="869">
        <f t="shared" si="104"/>
        <v>4</v>
      </c>
      <c r="M1330" s="864"/>
      <c r="N1330" s="579"/>
      <c r="O1330" s="861">
        <f t="shared" si="102"/>
        <v>0</v>
      </c>
      <c r="P1330" s="1049">
        <v>4</v>
      </c>
      <c r="Q1330" s="652"/>
      <c r="R1330" s="862">
        <f t="shared" si="103"/>
        <v>6</v>
      </c>
      <c r="S1330" s="536">
        <f t="shared" si="105"/>
        <v>6</v>
      </c>
      <c r="T1330" s="536"/>
      <c r="U1330" s="537">
        <f t="shared" si="106"/>
        <v>10</v>
      </c>
    </row>
    <row r="1331" spans="1:21" ht="10.199999999999999" x14ac:dyDescent="0.2">
      <c r="A1331" s="981" t="s">
        <v>1367</v>
      </c>
      <c r="B1331" s="982">
        <v>1960</v>
      </c>
      <c r="C1331" s="982">
        <v>8</v>
      </c>
      <c r="D1331" s="983" t="s">
        <v>3841</v>
      </c>
      <c r="E1331" s="939"/>
      <c r="F1331" s="939" t="s">
        <v>9188</v>
      </c>
      <c r="G1331" s="647">
        <v>2</v>
      </c>
      <c r="H1331" s="967">
        <v>1.5</v>
      </c>
      <c r="I1331" s="956">
        <v>1.5</v>
      </c>
      <c r="J1331" s="1051">
        <v>1</v>
      </c>
      <c r="K1331" s="651"/>
      <c r="L1331" s="869">
        <f t="shared" si="104"/>
        <v>2</v>
      </c>
      <c r="M1331" s="440">
        <v>1</v>
      </c>
      <c r="N1331" s="579"/>
      <c r="O1331" s="861">
        <f t="shared" si="102"/>
        <v>1.5</v>
      </c>
      <c r="P1331" s="1049">
        <v>7</v>
      </c>
      <c r="Q1331" s="652"/>
      <c r="R1331" s="862">
        <f t="shared" si="103"/>
        <v>10.5</v>
      </c>
      <c r="S1331" s="536">
        <f t="shared" si="105"/>
        <v>9</v>
      </c>
      <c r="T1331" s="536"/>
      <c r="U1331" s="537">
        <f t="shared" si="106"/>
        <v>14</v>
      </c>
    </row>
    <row r="1332" spans="1:21" ht="10.199999999999999" x14ac:dyDescent="0.2">
      <c r="A1332" s="981" t="s">
        <v>1368</v>
      </c>
      <c r="B1332" s="982">
        <v>1960</v>
      </c>
      <c r="C1332" s="982">
        <v>8</v>
      </c>
      <c r="D1332" s="983" t="s">
        <v>3854</v>
      </c>
      <c r="E1332" s="939"/>
      <c r="F1332" s="939" t="s">
        <v>9189</v>
      </c>
      <c r="G1332" s="647">
        <v>3</v>
      </c>
      <c r="H1332" s="967">
        <v>2</v>
      </c>
      <c r="I1332" s="956">
        <v>2</v>
      </c>
      <c r="J1332" s="1051">
        <v>2</v>
      </c>
      <c r="K1332" s="651"/>
      <c r="L1332" s="869">
        <f t="shared" si="104"/>
        <v>6</v>
      </c>
      <c r="M1332" s="864"/>
      <c r="N1332" s="579"/>
      <c r="O1332" s="861">
        <f t="shared" si="102"/>
        <v>0</v>
      </c>
      <c r="P1332" s="1049">
        <v>9</v>
      </c>
      <c r="Q1332" s="652"/>
      <c r="R1332" s="862">
        <f t="shared" si="103"/>
        <v>18</v>
      </c>
      <c r="S1332" s="536">
        <f t="shared" si="105"/>
        <v>11</v>
      </c>
      <c r="T1332" s="536"/>
      <c r="U1332" s="537">
        <f t="shared" si="106"/>
        <v>24</v>
      </c>
    </row>
    <row r="1333" spans="1:21" ht="10.199999999999999" x14ac:dyDescent="0.2">
      <c r="A1333" s="981" t="s">
        <v>1369</v>
      </c>
      <c r="B1333" s="982">
        <v>1960</v>
      </c>
      <c r="C1333" s="982">
        <v>8</v>
      </c>
      <c r="D1333" s="983" t="s">
        <v>3854</v>
      </c>
      <c r="E1333" s="939"/>
      <c r="F1333" s="939" t="s">
        <v>9190</v>
      </c>
      <c r="G1333" s="647">
        <v>3</v>
      </c>
      <c r="H1333" s="967">
        <v>2</v>
      </c>
      <c r="I1333" s="956">
        <v>2</v>
      </c>
      <c r="J1333" s="1051">
        <v>3</v>
      </c>
      <c r="K1333" s="651"/>
      <c r="L1333" s="869">
        <f t="shared" si="104"/>
        <v>9</v>
      </c>
      <c r="M1333" s="440">
        <v>1</v>
      </c>
      <c r="N1333" s="579"/>
      <c r="O1333" s="861">
        <f t="shared" si="102"/>
        <v>2</v>
      </c>
      <c r="P1333" s="1049">
        <v>3</v>
      </c>
      <c r="Q1333" s="652"/>
      <c r="R1333" s="862">
        <f t="shared" si="103"/>
        <v>6</v>
      </c>
      <c r="S1333" s="536">
        <f t="shared" si="105"/>
        <v>7</v>
      </c>
      <c r="T1333" s="536"/>
      <c r="U1333" s="537">
        <f t="shared" si="106"/>
        <v>17</v>
      </c>
    </row>
    <row r="1334" spans="1:21" ht="10.199999999999999" x14ac:dyDescent="0.2">
      <c r="A1334" s="981" t="s">
        <v>1370</v>
      </c>
      <c r="B1334" s="982">
        <v>1960</v>
      </c>
      <c r="C1334" s="982">
        <v>8</v>
      </c>
      <c r="D1334" s="983" t="s">
        <v>948</v>
      </c>
      <c r="E1334" s="939"/>
      <c r="F1334" s="939" t="s">
        <v>9191</v>
      </c>
      <c r="G1334" s="647">
        <v>4</v>
      </c>
      <c r="H1334" s="967">
        <v>3</v>
      </c>
      <c r="I1334" s="956">
        <v>3</v>
      </c>
      <c r="J1334" s="578"/>
      <c r="K1334" s="651"/>
      <c r="L1334" s="869">
        <f t="shared" si="104"/>
        <v>0</v>
      </c>
      <c r="M1334" s="440">
        <v>1</v>
      </c>
      <c r="N1334" s="579"/>
      <c r="O1334" s="861">
        <f t="shared" si="102"/>
        <v>3</v>
      </c>
      <c r="P1334" s="1049">
        <v>9</v>
      </c>
      <c r="Q1334" s="652"/>
      <c r="R1334" s="862">
        <f t="shared" si="103"/>
        <v>27</v>
      </c>
      <c r="S1334" s="536">
        <f t="shared" si="105"/>
        <v>10</v>
      </c>
      <c r="T1334" s="536"/>
      <c r="U1334" s="537">
        <f t="shared" si="106"/>
        <v>30</v>
      </c>
    </row>
    <row r="1335" spans="1:21" ht="10.199999999999999" x14ac:dyDescent="0.2">
      <c r="A1335" s="981" t="s">
        <v>1371</v>
      </c>
      <c r="B1335" s="982">
        <v>1960</v>
      </c>
      <c r="C1335" s="982">
        <v>8</v>
      </c>
      <c r="D1335" s="983" t="s">
        <v>4131</v>
      </c>
      <c r="E1335" s="939"/>
      <c r="F1335" s="939" t="s">
        <v>9192</v>
      </c>
      <c r="G1335" s="647">
        <v>0.5</v>
      </c>
      <c r="H1335" s="967">
        <v>0.4</v>
      </c>
      <c r="I1335" s="956">
        <v>0.4</v>
      </c>
      <c r="J1335" s="578"/>
      <c r="K1335" s="651"/>
      <c r="L1335" s="869">
        <f t="shared" si="104"/>
        <v>0</v>
      </c>
      <c r="M1335" s="440">
        <v>3</v>
      </c>
      <c r="N1335" s="579"/>
      <c r="O1335" s="861">
        <f t="shared" si="102"/>
        <v>1.2000000000000002</v>
      </c>
      <c r="P1335" s="1049">
        <v>4</v>
      </c>
      <c r="Q1335" s="652"/>
      <c r="R1335" s="862">
        <f t="shared" si="103"/>
        <v>1.6</v>
      </c>
      <c r="S1335" s="536">
        <f t="shared" si="105"/>
        <v>7</v>
      </c>
      <c r="T1335" s="536"/>
      <c r="U1335" s="537">
        <f t="shared" si="106"/>
        <v>2.8000000000000003</v>
      </c>
    </row>
    <row r="1336" spans="1:21" ht="10.199999999999999" x14ac:dyDescent="0.2">
      <c r="A1336" s="981" t="s">
        <v>1372</v>
      </c>
      <c r="B1336" s="982">
        <v>1960</v>
      </c>
      <c r="C1336" s="982">
        <v>8</v>
      </c>
      <c r="D1336" s="983" t="s">
        <v>3841</v>
      </c>
      <c r="E1336" s="939"/>
      <c r="F1336" s="939" t="s">
        <v>9193</v>
      </c>
      <c r="G1336" s="647">
        <v>0.3</v>
      </c>
      <c r="H1336" s="967">
        <v>0.3</v>
      </c>
      <c r="I1336" s="956">
        <v>0.3</v>
      </c>
      <c r="J1336" s="1051">
        <v>1</v>
      </c>
      <c r="K1336" s="651"/>
      <c r="L1336" s="869">
        <f t="shared" si="104"/>
        <v>0.3</v>
      </c>
      <c r="M1336" s="440">
        <v>4</v>
      </c>
      <c r="N1336" s="579"/>
      <c r="O1336" s="861">
        <f t="shared" si="102"/>
        <v>1.2</v>
      </c>
      <c r="P1336" s="1049">
        <v>9</v>
      </c>
      <c r="Q1336" s="652"/>
      <c r="R1336" s="862">
        <f t="shared" si="103"/>
        <v>2.6999999999999997</v>
      </c>
      <c r="S1336" s="536">
        <f t="shared" si="105"/>
        <v>14</v>
      </c>
      <c r="T1336" s="536"/>
      <c r="U1336" s="537">
        <f t="shared" si="106"/>
        <v>4.1999999999999993</v>
      </c>
    </row>
    <row r="1337" spans="1:21" ht="10.199999999999999" x14ac:dyDescent="0.2">
      <c r="A1337" s="981" t="s">
        <v>1373</v>
      </c>
      <c r="B1337" s="982">
        <v>1960</v>
      </c>
      <c r="C1337" s="982">
        <v>8</v>
      </c>
      <c r="D1337" s="983" t="s">
        <v>3854</v>
      </c>
      <c r="E1337" s="939"/>
      <c r="F1337" s="939" t="s">
        <v>9194</v>
      </c>
      <c r="G1337" s="647">
        <v>1</v>
      </c>
      <c r="H1337" s="967">
        <v>0.8</v>
      </c>
      <c r="I1337" s="956">
        <v>0.8</v>
      </c>
      <c r="J1337" s="578"/>
      <c r="K1337" s="651"/>
      <c r="L1337" s="869">
        <f t="shared" si="104"/>
        <v>0</v>
      </c>
      <c r="M1337" s="440">
        <v>3</v>
      </c>
      <c r="N1337" s="579"/>
      <c r="O1337" s="861">
        <f t="shared" si="102"/>
        <v>2.4000000000000004</v>
      </c>
      <c r="P1337" s="1049">
        <v>4</v>
      </c>
      <c r="Q1337" s="652"/>
      <c r="R1337" s="862">
        <f t="shared" si="103"/>
        <v>3.2</v>
      </c>
      <c r="S1337" s="536">
        <f t="shared" si="105"/>
        <v>7</v>
      </c>
      <c r="T1337" s="536"/>
      <c r="U1337" s="537">
        <f t="shared" si="106"/>
        <v>5.6000000000000005</v>
      </c>
    </row>
    <row r="1338" spans="1:21" ht="10.199999999999999" x14ac:dyDescent="0.2">
      <c r="A1338" s="981" t="s">
        <v>1374</v>
      </c>
      <c r="B1338" s="982">
        <v>1960</v>
      </c>
      <c r="C1338" s="982">
        <v>8</v>
      </c>
      <c r="D1338" s="983" t="s">
        <v>948</v>
      </c>
      <c r="E1338" s="939"/>
      <c r="F1338" s="939" t="s">
        <v>9195</v>
      </c>
      <c r="G1338" s="647">
        <v>0.9</v>
      </c>
      <c r="H1338" s="967">
        <v>0.7</v>
      </c>
      <c r="I1338" s="956">
        <v>0.7</v>
      </c>
      <c r="J1338" s="1051">
        <v>2</v>
      </c>
      <c r="K1338" s="651"/>
      <c r="L1338" s="869">
        <f t="shared" si="104"/>
        <v>1.8</v>
      </c>
      <c r="M1338" s="440">
        <v>1</v>
      </c>
      <c r="N1338" s="579"/>
      <c r="O1338" s="861">
        <f t="shared" si="102"/>
        <v>0.7</v>
      </c>
      <c r="P1338" s="1049">
        <v>9</v>
      </c>
      <c r="Q1338" s="652"/>
      <c r="R1338" s="862">
        <f t="shared" si="103"/>
        <v>6.3</v>
      </c>
      <c r="S1338" s="536">
        <f t="shared" si="105"/>
        <v>12</v>
      </c>
      <c r="T1338" s="536"/>
      <c r="U1338" s="537">
        <f t="shared" si="106"/>
        <v>8.8000000000000007</v>
      </c>
    </row>
    <row r="1339" spans="1:21" ht="10.199999999999999" x14ac:dyDescent="0.2">
      <c r="A1339" s="981" t="s">
        <v>1375</v>
      </c>
      <c r="B1339" s="982">
        <v>1960</v>
      </c>
      <c r="C1339" s="982">
        <v>8</v>
      </c>
      <c r="D1339" s="983" t="s">
        <v>4132</v>
      </c>
      <c r="E1339" s="939"/>
      <c r="F1339" s="939" t="s">
        <v>9196</v>
      </c>
      <c r="G1339" s="647">
        <v>2</v>
      </c>
      <c r="H1339" s="967">
        <v>2</v>
      </c>
      <c r="I1339" s="956">
        <v>2</v>
      </c>
      <c r="J1339" s="1051">
        <v>2</v>
      </c>
      <c r="K1339" s="651"/>
      <c r="L1339" s="869">
        <f t="shared" si="104"/>
        <v>4</v>
      </c>
      <c r="M1339" s="440">
        <v>2</v>
      </c>
      <c r="N1339" s="579"/>
      <c r="O1339" s="861">
        <f t="shared" si="102"/>
        <v>4</v>
      </c>
      <c r="P1339" s="577"/>
      <c r="Q1339" s="652"/>
      <c r="R1339" s="862">
        <f t="shared" si="103"/>
        <v>0</v>
      </c>
      <c r="S1339" s="536">
        <f t="shared" si="105"/>
        <v>4</v>
      </c>
      <c r="T1339" s="536"/>
      <c r="U1339" s="537">
        <f t="shared" si="106"/>
        <v>8</v>
      </c>
    </row>
    <row r="1340" spans="1:21" ht="10.199999999999999" x14ac:dyDescent="0.2">
      <c r="A1340" s="981" t="s">
        <v>1376</v>
      </c>
      <c r="B1340" s="982">
        <v>1960</v>
      </c>
      <c r="C1340" s="982">
        <v>8</v>
      </c>
      <c r="D1340" s="983" t="s">
        <v>3912</v>
      </c>
      <c r="E1340" s="939"/>
      <c r="F1340" s="939" t="s">
        <v>9197</v>
      </c>
      <c r="G1340" s="647">
        <v>2</v>
      </c>
      <c r="H1340" s="967">
        <v>2</v>
      </c>
      <c r="I1340" s="956">
        <v>2</v>
      </c>
      <c r="J1340" s="1051">
        <v>3</v>
      </c>
      <c r="K1340" s="651"/>
      <c r="L1340" s="869">
        <f t="shared" si="104"/>
        <v>6</v>
      </c>
      <c r="M1340" s="440">
        <v>2</v>
      </c>
      <c r="N1340" s="579"/>
      <c r="O1340" s="861">
        <f t="shared" si="102"/>
        <v>4</v>
      </c>
      <c r="P1340" s="577"/>
      <c r="Q1340" s="652"/>
      <c r="R1340" s="862">
        <f t="shared" si="103"/>
        <v>0</v>
      </c>
      <c r="S1340" s="536">
        <f t="shared" si="105"/>
        <v>5</v>
      </c>
      <c r="T1340" s="536"/>
      <c r="U1340" s="537">
        <f t="shared" si="106"/>
        <v>10</v>
      </c>
    </row>
    <row r="1341" spans="1:21" ht="10.199999999999999" x14ac:dyDescent="0.2">
      <c r="A1341" s="981" t="s">
        <v>1377</v>
      </c>
      <c r="B1341" s="982">
        <v>1960</v>
      </c>
      <c r="C1341" s="982">
        <v>8</v>
      </c>
      <c r="D1341" s="983" t="s">
        <v>3912</v>
      </c>
      <c r="E1341" s="939"/>
      <c r="F1341" s="939" t="s">
        <v>9198</v>
      </c>
      <c r="G1341" s="647">
        <v>2</v>
      </c>
      <c r="H1341" s="967">
        <v>2</v>
      </c>
      <c r="I1341" s="956">
        <v>2</v>
      </c>
      <c r="J1341" s="578"/>
      <c r="K1341" s="651"/>
      <c r="L1341" s="869">
        <f t="shared" si="104"/>
        <v>0</v>
      </c>
      <c r="M1341" s="440">
        <v>2</v>
      </c>
      <c r="N1341" s="579"/>
      <c r="O1341" s="861">
        <f t="shared" si="102"/>
        <v>4</v>
      </c>
      <c r="P1341" s="577"/>
      <c r="Q1341" s="652"/>
      <c r="R1341" s="862">
        <f t="shared" si="103"/>
        <v>0</v>
      </c>
      <c r="S1341" s="536">
        <f t="shared" si="105"/>
        <v>2</v>
      </c>
      <c r="T1341" s="536"/>
      <c r="U1341" s="537">
        <f t="shared" si="106"/>
        <v>4</v>
      </c>
    </row>
    <row r="1342" spans="1:21" ht="10.199999999999999" x14ac:dyDescent="0.2">
      <c r="A1342" s="981" t="s">
        <v>1378</v>
      </c>
      <c r="B1342" s="982">
        <v>1960</v>
      </c>
      <c r="C1342" s="982">
        <v>8</v>
      </c>
      <c r="D1342" s="983" t="s">
        <v>3915</v>
      </c>
      <c r="E1342" s="939"/>
      <c r="F1342" s="939" t="s">
        <v>9199</v>
      </c>
      <c r="G1342" s="647">
        <v>4</v>
      </c>
      <c r="H1342" s="967">
        <v>4</v>
      </c>
      <c r="I1342" s="956">
        <v>4</v>
      </c>
      <c r="J1342" s="1051">
        <v>1</v>
      </c>
      <c r="K1342" s="651"/>
      <c r="L1342" s="869">
        <f t="shared" si="104"/>
        <v>4</v>
      </c>
      <c r="M1342" s="440">
        <v>3</v>
      </c>
      <c r="N1342" s="579"/>
      <c r="O1342" s="861">
        <f t="shared" si="102"/>
        <v>12</v>
      </c>
      <c r="P1342" s="1049">
        <v>1</v>
      </c>
      <c r="Q1342" s="652"/>
      <c r="R1342" s="862">
        <f t="shared" si="103"/>
        <v>4</v>
      </c>
      <c r="S1342" s="536">
        <f t="shared" si="105"/>
        <v>5</v>
      </c>
      <c r="T1342" s="536"/>
      <c r="U1342" s="537">
        <f t="shared" si="106"/>
        <v>20</v>
      </c>
    </row>
    <row r="1343" spans="1:21" ht="10.199999999999999" x14ac:dyDescent="0.2">
      <c r="A1343" s="981" t="s">
        <v>1379</v>
      </c>
      <c r="B1343" s="982">
        <v>1960</v>
      </c>
      <c r="C1343" s="982">
        <v>8</v>
      </c>
      <c r="D1343" s="983" t="s">
        <v>3915</v>
      </c>
      <c r="E1343" s="939"/>
      <c r="F1343" s="939" t="s">
        <v>9200</v>
      </c>
      <c r="G1343" s="647">
        <v>4</v>
      </c>
      <c r="H1343" s="967">
        <v>4</v>
      </c>
      <c r="I1343" s="956">
        <v>4</v>
      </c>
      <c r="J1343" s="1051">
        <v>3</v>
      </c>
      <c r="K1343" s="651"/>
      <c r="L1343" s="869">
        <f t="shared" si="104"/>
        <v>12</v>
      </c>
      <c r="M1343" s="440">
        <v>3</v>
      </c>
      <c r="N1343" s="579"/>
      <c r="O1343" s="861">
        <f t="shared" si="102"/>
        <v>12</v>
      </c>
      <c r="P1343" s="577"/>
      <c r="Q1343" s="652"/>
      <c r="R1343" s="862">
        <f t="shared" si="103"/>
        <v>0</v>
      </c>
      <c r="S1343" s="536">
        <f t="shared" si="105"/>
        <v>6</v>
      </c>
      <c r="T1343" s="536"/>
      <c r="U1343" s="537">
        <f t="shared" si="106"/>
        <v>24</v>
      </c>
    </row>
    <row r="1344" spans="1:21" ht="10.199999999999999" x14ac:dyDescent="0.2">
      <c r="A1344" s="981" t="s">
        <v>1380</v>
      </c>
      <c r="B1344" s="982">
        <v>1960</v>
      </c>
      <c r="C1344" s="982">
        <v>8</v>
      </c>
      <c r="D1344" s="983" t="s">
        <v>4133</v>
      </c>
      <c r="E1344" s="939"/>
      <c r="F1344" s="939" t="s">
        <v>9201</v>
      </c>
      <c r="G1344" s="647">
        <v>5</v>
      </c>
      <c r="H1344" s="967">
        <v>5</v>
      </c>
      <c r="I1344" s="956">
        <v>5</v>
      </c>
      <c r="J1344" s="1051">
        <v>4</v>
      </c>
      <c r="K1344" s="651"/>
      <c r="L1344" s="869">
        <f t="shared" si="104"/>
        <v>20</v>
      </c>
      <c r="M1344" s="440">
        <v>3</v>
      </c>
      <c r="N1344" s="579"/>
      <c r="O1344" s="861">
        <f t="shared" si="102"/>
        <v>15</v>
      </c>
      <c r="P1344" s="577"/>
      <c r="Q1344" s="652"/>
      <c r="R1344" s="862">
        <f t="shared" si="103"/>
        <v>0</v>
      </c>
      <c r="S1344" s="536">
        <f t="shared" si="105"/>
        <v>7</v>
      </c>
      <c r="T1344" s="536"/>
      <c r="U1344" s="537">
        <f t="shared" si="106"/>
        <v>35</v>
      </c>
    </row>
    <row r="1345" spans="1:21" ht="10.199999999999999" x14ac:dyDescent="0.2">
      <c r="A1345" s="981" t="s">
        <v>0</v>
      </c>
      <c r="B1345" s="982">
        <v>1960</v>
      </c>
      <c r="C1345" s="982">
        <v>8</v>
      </c>
      <c r="D1345" s="983" t="s">
        <v>3842</v>
      </c>
      <c r="E1345" s="939"/>
      <c r="F1345" s="939" t="s">
        <v>5330</v>
      </c>
      <c r="G1345" s="647">
        <v>0.3</v>
      </c>
      <c r="H1345" s="967">
        <v>0.1</v>
      </c>
      <c r="I1345" s="956">
        <v>0.1</v>
      </c>
      <c r="J1345" s="1051">
        <v>1</v>
      </c>
      <c r="K1345" s="651"/>
      <c r="L1345" s="869">
        <f t="shared" si="104"/>
        <v>0.3</v>
      </c>
      <c r="M1345" s="440">
        <v>4</v>
      </c>
      <c r="N1345" s="579"/>
      <c r="O1345" s="861">
        <f t="shared" si="102"/>
        <v>0.4</v>
      </c>
      <c r="P1345" s="1049">
        <v>9</v>
      </c>
      <c r="Q1345" s="652"/>
      <c r="R1345" s="862">
        <f t="shared" si="103"/>
        <v>0.9</v>
      </c>
      <c r="S1345" s="536">
        <f t="shared" si="105"/>
        <v>14</v>
      </c>
      <c r="T1345" s="536"/>
      <c r="U1345" s="537">
        <f t="shared" si="106"/>
        <v>1.6</v>
      </c>
    </row>
    <row r="1346" spans="1:21" ht="10.199999999999999" x14ac:dyDescent="0.2">
      <c r="A1346" s="981" t="s">
        <v>1</v>
      </c>
      <c r="B1346" s="982">
        <v>1960</v>
      </c>
      <c r="C1346" s="982">
        <v>8</v>
      </c>
      <c r="D1346" s="983" t="s">
        <v>3841</v>
      </c>
      <c r="E1346" s="939"/>
      <c r="F1346" s="939" t="s">
        <v>9202</v>
      </c>
      <c r="G1346" s="647">
        <v>0.8</v>
      </c>
      <c r="H1346" s="967">
        <v>0.5</v>
      </c>
      <c r="I1346" s="956">
        <v>0.5</v>
      </c>
      <c r="J1346" s="1051">
        <v>1</v>
      </c>
      <c r="K1346" s="651"/>
      <c r="L1346" s="869">
        <f t="shared" si="104"/>
        <v>0.8</v>
      </c>
      <c r="M1346" s="440">
        <v>4</v>
      </c>
      <c r="N1346" s="579"/>
      <c r="O1346" s="861">
        <f t="shared" si="102"/>
        <v>2</v>
      </c>
      <c r="P1346" s="1049">
        <v>9</v>
      </c>
      <c r="Q1346" s="652"/>
      <c r="R1346" s="862">
        <f t="shared" si="103"/>
        <v>4.5</v>
      </c>
      <c r="S1346" s="536">
        <f t="shared" si="105"/>
        <v>14</v>
      </c>
      <c r="T1346" s="536"/>
      <c r="U1346" s="537">
        <f t="shared" si="106"/>
        <v>7.3</v>
      </c>
    </row>
    <row r="1347" spans="1:21" ht="10.199999999999999" x14ac:dyDescent="0.2">
      <c r="A1347" s="981" t="s">
        <v>2</v>
      </c>
      <c r="B1347" s="982">
        <v>1960</v>
      </c>
      <c r="C1347" s="982">
        <v>8</v>
      </c>
      <c r="D1347" s="983" t="s">
        <v>3841</v>
      </c>
      <c r="E1347" s="939"/>
      <c r="F1347" s="939" t="s">
        <v>9203</v>
      </c>
      <c r="G1347" s="647">
        <v>0.5</v>
      </c>
      <c r="H1347" s="967">
        <v>0.4</v>
      </c>
      <c r="I1347" s="956">
        <v>0.4</v>
      </c>
      <c r="J1347" s="1051">
        <v>1</v>
      </c>
      <c r="K1347" s="651"/>
      <c r="L1347" s="869">
        <f t="shared" si="104"/>
        <v>0.5</v>
      </c>
      <c r="M1347" s="440">
        <v>3</v>
      </c>
      <c r="N1347" s="579"/>
      <c r="O1347" s="861">
        <f t="shared" ref="O1347:O1399" si="107">H1347*M1347</f>
        <v>1.2000000000000002</v>
      </c>
      <c r="P1347" s="1049">
        <v>9</v>
      </c>
      <c r="Q1347" s="652"/>
      <c r="R1347" s="862">
        <f t="shared" ref="R1347:R1410" si="108">I1347*P1347</f>
        <v>3.6</v>
      </c>
      <c r="S1347" s="536">
        <f t="shared" si="105"/>
        <v>13</v>
      </c>
      <c r="T1347" s="536"/>
      <c r="U1347" s="537">
        <f t="shared" si="106"/>
        <v>5.3000000000000007</v>
      </c>
    </row>
    <row r="1348" spans="1:21" ht="10.199999999999999" x14ac:dyDescent="0.2">
      <c r="A1348" s="981">
        <v>1266</v>
      </c>
      <c r="B1348" s="982">
        <v>1960</v>
      </c>
      <c r="C1348" s="982">
        <v>8</v>
      </c>
      <c r="D1348" s="983" t="s">
        <v>3842</v>
      </c>
      <c r="E1348" s="939"/>
      <c r="F1348" s="939" t="s">
        <v>9031</v>
      </c>
      <c r="G1348" s="647">
        <v>0.3</v>
      </c>
      <c r="H1348" s="967">
        <v>0.2</v>
      </c>
      <c r="I1348" s="956">
        <v>0.2</v>
      </c>
      <c r="J1348" s="1051">
        <v>1</v>
      </c>
      <c r="K1348" s="651"/>
      <c r="L1348" s="869">
        <f t="shared" ref="L1348:L1411" si="109">G1348*J1348</f>
        <v>0.3</v>
      </c>
      <c r="M1348" s="440">
        <v>5</v>
      </c>
      <c r="N1348" s="579"/>
      <c r="O1348" s="861">
        <f t="shared" si="107"/>
        <v>1</v>
      </c>
      <c r="P1348" s="1049">
        <v>9</v>
      </c>
      <c r="Q1348" s="652"/>
      <c r="R1348" s="862">
        <f t="shared" si="108"/>
        <v>1.8</v>
      </c>
      <c r="S1348" s="536">
        <f t="shared" ref="S1348:S1411" si="110">J1348+M1348+P1348</f>
        <v>15</v>
      </c>
      <c r="T1348" s="536"/>
      <c r="U1348" s="537">
        <f t="shared" ref="U1348:U1411" si="111">L1348+O1348+R1348</f>
        <v>3.1</v>
      </c>
    </row>
    <row r="1349" spans="1:21" ht="10.199999999999999" x14ac:dyDescent="0.2">
      <c r="A1349" s="981" t="s">
        <v>3</v>
      </c>
      <c r="B1349" s="982">
        <v>1960</v>
      </c>
      <c r="C1349" s="982">
        <v>8</v>
      </c>
      <c r="D1349" s="983" t="s">
        <v>3858</v>
      </c>
      <c r="E1349" s="939"/>
      <c r="F1349" s="939" t="s">
        <v>9031</v>
      </c>
      <c r="G1349" s="647">
        <v>0.8</v>
      </c>
      <c r="H1349" s="967">
        <v>0.5</v>
      </c>
      <c r="I1349" s="956">
        <v>0.5</v>
      </c>
      <c r="J1349" s="1051">
        <v>1</v>
      </c>
      <c r="K1349" s="651"/>
      <c r="L1349" s="869">
        <f t="shared" si="109"/>
        <v>0.8</v>
      </c>
      <c r="M1349" s="440">
        <v>4</v>
      </c>
      <c r="N1349" s="579"/>
      <c r="O1349" s="861">
        <f t="shared" si="107"/>
        <v>2</v>
      </c>
      <c r="P1349" s="1049">
        <v>9</v>
      </c>
      <c r="Q1349" s="652"/>
      <c r="R1349" s="862">
        <f t="shared" si="108"/>
        <v>4.5</v>
      </c>
      <c r="S1349" s="536">
        <f t="shared" si="110"/>
        <v>14</v>
      </c>
      <c r="T1349" s="536"/>
      <c r="U1349" s="537">
        <f t="shared" si="111"/>
        <v>7.3</v>
      </c>
    </row>
    <row r="1350" spans="1:21" ht="10.199999999999999" x14ac:dyDescent="0.2">
      <c r="A1350" s="981" t="s">
        <v>4</v>
      </c>
      <c r="B1350" s="982">
        <v>1960</v>
      </c>
      <c r="C1350" s="982">
        <v>8</v>
      </c>
      <c r="D1350" s="983" t="s">
        <v>3840</v>
      </c>
      <c r="E1350" s="939"/>
      <c r="F1350" s="939" t="s">
        <v>9204</v>
      </c>
      <c r="G1350" s="647">
        <v>0.4</v>
      </c>
      <c r="H1350" s="967">
        <v>0.3</v>
      </c>
      <c r="I1350" s="956">
        <v>0.3</v>
      </c>
      <c r="J1350" s="578"/>
      <c r="K1350" s="651"/>
      <c r="L1350" s="869">
        <f t="shared" si="109"/>
        <v>0</v>
      </c>
      <c r="M1350" s="440">
        <v>3</v>
      </c>
      <c r="N1350" s="579"/>
      <c r="O1350" s="861">
        <f t="shared" si="107"/>
        <v>0.89999999999999991</v>
      </c>
      <c r="P1350" s="1049">
        <v>9</v>
      </c>
      <c r="Q1350" s="652"/>
      <c r="R1350" s="862">
        <f t="shared" si="108"/>
        <v>2.6999999999999997</v>
      </c>
      <c r="S1350" s="536">
        <f t="shared" si="110"/>
        <v>12</v>
      </c>
      <c r="T1350" s="536"/>
      <c r="U1350" s="537">
        <f t="shared" si="111"/>
        <v>3.5999999999999996</v>
      </c>
    </row>
    <row r="1351" spans="1:21" ht="10.199999999999999" x14ac:dyDescent="0.2">
      <c r="A1351" s="981" t="s">
        <v>5</v>
      </c>
      <c r="B1351" s="982">
        <v>1960</v>
      </c>
      <c r="C1351" s="982">
        <v>8</v>
      </c>
      <c r="D1351" s="983" t="s">
        <v>3854</v>
      </c>
      <c r="E1351" s="939"/>
      <c r="F1351" s="939" t="s">
        <v>9205</v>
      </c>
      <c r="G1351" s="647">
        <v>0.5</v>
      </c>
      <c r="H1351" s="967">
        <v>0.3</v>
      </c>
      <c r="I1351" s="956">
        <v>0.3</v>
      </c>
      <c r="J1351" s="1051">
        <v>1</v>
      </c>
      <c r="K1351" s="651"/>
      <c r="L1351" s="869">
        <f t="shared" si="109"/>
        <v>0.5</v>
      </c>
      <c r="M1351" s="440">
        <v>3</v>
      </c>
      <c r="N1351" s="579"/>
      <c r="O1351" s="861">
        <f t="shared" si="107"/>
        <v>0.89999999999999991</v>
      </c>
      <c r="P1351" s="1049">
        <v>8</v>
      </c>
      <c r="Q1351" s="652"/>
      <c r="R1351" s="862">
        <f t="shared" si="108"/>
        <v>2.4</v>
      </c>
      <c r="S1351" s="536">
        <f t="shared" si="110"/>
        <v>12</v>
      </c>
      <c r="T1351" s="536"/>
      <c r="U1351" s="537">
        <f t="shared" si="111"/>
        <v>3.8</v>
      </c>
    </row>
    <row r="1352" spans="1:21" ht="10.199999999999999" x14ac:dyDescent="0.2">
      <c r="A1352" s="1007" t="s">
        <v>6</v>
      </c>
      <c r="B1352" s="982">
        <v>1960</v>
      </c>
      <c r="C1352" s="982">
        <v>8</v>
      </c>
      <c r="D1352" s="983" t="s">
        <v>3840</v>
      </c>
      <c r="E1352" s="939"/>
      <c r="F1352" s="939" t="s">
        <v>9206</v>
      </c>
      <c r="G1352" s="647">
        <v>0.5</v>
      </c>
      <c r="H1352" s="967">
        <v>0.4</v>
      </c>
      <c r="I1352" s="956">
        <v>0.4</v>
      </c>
      <c r="J1352" s="1051">
        <v>2</v>
      </c>
      <c r="K1352" s="651"/>
      <c r="L1352" s="869">
        <f t="shared" si="109"/>
        <v>1</v>
      </c>
      <c r="M1352" s="440">
        <v>3</v>
      </c>
      <c r="N1352" s="579"/>
      <c r="O1352" s="861">
        <f t="shared" si="107"/>
        <v>1.2000000000000002</v>
      </c>
      <c r="P1352" s="1049">
        <v>6</v>
      </c>
      <c r="Q1352" s="652"/>
      <c r="R1352" s="862">
        <f t="shared" si="108"/>
        <v>2.4000000000000004</v>
      </c>
      <c r="S1352" s="536">
        <f t="shared" si="110"/>
        <v>11</v>
      </c>
      <c r="T1352" s="536"/>
      <c r="U1352" s="537">
        <f t="shared" si="111"/>
        <v>4.6000000000000005</v>
      </c>
    </row>
    <row r="1353" spans="1:21" ht="10.199999999999999" x14ac:dyDescent="0.2">
      <c r="A1353" s="981" t="s">
        <v>7</v>
      </c>
      <c r="B1353" s="982">
        <v>1960</v>
      </c>
      <c r="C1353" s="982">
        <v>8</v>
      </c>
      <c r="D1353" s="983" t="s">
        <v>3841</v>
      </c>
      <c r="E1353" s="939"/>
      <c r="F1353" s="939" t="s">
        <v>9207</v>
      </c>
      <c r="G1353" s="647">
        <v>0.3</v>
      </c>
      <c r="H1353" s="967">
        <v>0.3</v>
      </c>
      <c r="I1353" s="956">
        <v>0.3</v>
      </c>
      <c r="J1353" s="1051">
        <v>1</v>
      </c>
      <c r="K1353" s="651"/>
      <c r="L1353" s="869">
        <f t="shared" si="109"/>
        <v>0.3</v>
      </c>
      <c r="M1353" s="440">
        <v>3</v>
      </c>
      <c r="N1353" s="579"/>
      <c r="O1353" s="861">
        <f t="shared" si="107"/>
        <v>0.89999999999999991</v>
      </c>
      <c r="P1353" s="1049">
        <v>9</v>
      </c>
      <c r="Q1353" s="652"/>
      <c r="R1353" s="862">
        <f t="shared" si="108"/>
        <v>2.6999999999999997</v>
      </c>
      <c r="S1353" s="536">
        <f t="shared" si="110"/>
        <v>13</v>
      </c>
      <c r="T1353" s="536"/>
      <c r="U1353" s="537">
        <f t="shared" si="111"/>
        <v>3.8999999999999995</v>
      </c>
    </row>
    <row r="1354" spans="1:21" ht="10.199999999999999" x14ac:dyDescent="0.2">
      <c r="A1354" s="981" t="s">
        <v>777</v>
      </c>
      <c r="B1354" s="982">
        <v>1960</v>
      </c>
      <c r="C1354" s="982">
        <v>8</v>
      </c>
      <c r="D1354" s="983" t="s">
        <v>3841</v>
      </c>
      <c r="E1354" s="939"/>
      <c r="F1354" s="939" t="s">
        <v>9208</v>
      </c>
      <c r="G1354" s="647">
        <v>0.5</v>
      </c>
      <c r="H1354" s="967">
        <v>0.5</v>
      </c>
      <c r="I1354" s="956">
        <v>0.5</v>
      </c>
      <c r="J1354" s="1051">
        <v>1</v>
      </c>
      <c r="K1354" s="651"/>
      <c r="L1354" s="869">
        <f t="shared" si="109"/>
        <v>0.5</v>
      </c>
      <c r="M1354" s="440">
        <v>2</v>
      </c>
      <c r="N1354" s="579"/>
      <c r="O1354" s="861">
        <f t="shared" si="107"/>
        <v>1</v>
      </c>
      <c r="P1354" s="1049">
        <v>9</v>
      </c>
      <c r="Q1354" s="652"/>
      <c r="R1354" s="862">
        <f t="shared" si="108"/>
        <v>4.5</v>
      </c>
      <c r="S1354" s="536">
        <f t="shared" si="110"/>
        <v>12</v>
      </c>
      <c r="T1354" s="536"/>
      <c r="U1354" s="537">
        <f t="shared" si="111"/>
        <v>6</v>
      </c>
    </row>
    <row r="1355" spans="1:21" ht="10.199999999999999" x14ac:dyDescent="0.2">
      <c r="A1355" s="981" t="s">
        <v>778</v>
      </c>
      <c r="B1355" s="982">
        <v>1960</v>
      </c>
      <c r="C1355" s="982">
        <v>8</v>
      </c>
      <c r="D1355" s="983" t="s">
        <v>3841</v>
      </c>
      <c r="E1355" s="939"/>
      <c r="F1355" s="939" t="s">
        <v>9209</v>
      </c>
      <c r="G1355" s="647">
        <v>0.3</v>
      </c>
      <c r="H1355" s="967">
        <v>0.2</v>
      </c>
      <c r="I1355" s="956">
        <v>0.2</v>
      </c>
      <c r="J1355" s="1051">
        <v>3</v>
      </c>
      <c r="K1355" s="651"/>
      <c r="L1355" s="869">
        <f t="shared" si="109"/>
        <v>0.89999999999999991</v>
      </c>
      <c r="M1355" s="440">
        <v>2</v>
      </c>
      <c r="N1355" s="579"/>
      <c r="O1355" s="861">
        <f t="shared" si="107"/>
        <v>0.4</v>
      </c>
      <c r="P1355" s="1049">
        <v>9</v>
      </c>
      <c r="Q1355" s="652"/>
      <c r="R1355" s="862">
        <f t="shared" si="108"/>
        <v>1.8</v>
      </c>
      <c r="S1355" s="536">
        <f t="shared" si="110"/>
        <v>14</v>
      </c>
      <c r="T1355" s="536"/>
      <c r="U1355" s="537">
        <f t="shared" si="111"/>
        <v>3.0999999999999996</v>
      </c>
    </row>
    <row r="1356" spans="1:21" ht="10.199999999999999" x14ac:dyDescent="0.2">
      <c r="A1356" s="981" t="s">
        <v>779</v>
      </c>
      <c r="B1356" s="982">
        <v>1960</v>
      </c>
      <c r="C1356" s="982">
        <v>8</v>
      </c>
      <c r="D1356" s="983" t="s">
        <v>3854</v>
      </c>
      <c r="E1356" s="939"/>
      <c r="F1356" s="939" t="s">
        <v>9210</v>
      </c>
      <c r="G1356" s="647">
        <v>0.3</v>
      </c>
      <c r="H1356" s="967">
        <v>0.3</v>
      </c>
      <c r="I1356" s="956">
        <v>0.3</v>
      </c>
      <c r="J1356" s="1051">
        <v>2</v>
      </c>
      <c r="K1356" s="651"/>
      <c r="L1356" s="869">
        <f t="shared" si="109"/>
        <v>0.6</v>
      </c>
      <c r="M1356" s="440">
        <v>2</v>
      </c>
      <c r="N1356" s="579"/>
      <c r="O1356" s="861">
        <f t="shared" si="107"/>
        <v>0.6</v>
      </c>
      <c r="P1356" s="1049">
        <v>9</v>
      </c>
      <c r="Q1356" s="652"/>
      <c r="R1356" s="862">
        <f t="shared" si="108"/>
        <v>2.6999999999999997</v>
      </c>
      <c r="S1356" s="536">
        <f t="shared" si="110"/>
        <v>13</v>
      </c>
      <c r="T1356" s="536"/>
      <c r="U1356" s="537">
        <f t="shared" si="111"/>
        <v>3.8999999999999995</v>
      </c>
    </row>
    <row r="1357" spans="1:21" ht="10.199999999999999" x14ac:dyDescent="0.2">
      <c r="A1357" s="981" t="s">
        <v>780</v>
      </c>
      <c r="B1357" s="982">
        <v>1960</v>
      </c>
      <c r="C1357" s="982">
        <v>8</v>
      </c>
      <c r="D1357" s="983" t="s">
        <v>992</v>
      </c>
      <c r="E1357" s="939"/>
      <c r="F1357" s="939" t="s">
        <v>9211</v>
      </c>
      <c r="G1357" s="647">
        <v>0.8</v>
      </c>
      <c r="H1357" s="967">
        <v>1</v>
      </c>
      <c r="I1357" s="956">
        <v>1</v>
      </c>
      <c r="J1357" s="1051">
        <v>2</v>
      </c>
      <c r="K1357" s="651"/>
      <c r="L1357" s="869">
        <f t="shared" si="109"/>
        <v>1.6</v>
      </c>
      <c r="M1357" s="440">
        <v>2</v>
      </c>
      <c r="N1357" s="579"/>
      <c r="O1357" s="861">
        <f t="shared" si="107"/>
        <v>2</v>
      </c>
      <c r="P1357" s="1049">
        <v>6</v>
      </c>
      <c r="Q1357" s="652"/>
      <c r="R1357" s="862">
        <f t="shared" si="108"/>
        <v>6</v>
      </c>
      <c r="S1357" s="536">
        <f t="shared" si="110"/>
        <v>10</v>
      </c>
      <c r="T1357" s="536"/>
      <c r="U1357" s="537">
        <f t="shared" si="111"/>
        <v>9.6</v>
      </c>
    </row>
    <row r="1358" spans="1:21" ht="10.199999999999999" x14ac:dyDescent="0.2">
      <c r="A1358" s="981" t="s">
        <v>781</v>
      </c>
      <c r="B1358" s="982">
        <v>1960</v>
      </c>
      <c r="C1358" s="982">
        <v>8</v>
      </c>
      <c r="D1358" s="983" t="s">
        <v>948</v>
      </c>
      <c r="E1358" s="939"/>
      <c r="F1358" s="939" t="s">
        <v>9212</v>
      </c>
      <c r="G1358" s="647">
        <v>0.8</v>
      </c>
      <c r="H1358" s="967">
        <v>0.5</v>
      </c>
      <c r="I1358" s="956">
        <v>0.5</v>
      </c>
      <c r="J1358" s="1051">
        <v>2</v>
      </c>
      <c r="K1358" s="651"/>
      <c r="L1358" s="869">
        <f t="shared" si="109"/>
        <v>1.6</v>
      </c>
      <c r="M1358" s="440">
        <v>2</v>
      </c>
      <c r="N1358" s="1052"/>
      <c r="O1358" s="861">
        <f t="shared" si="107"/>
        <v>1</v>
      </c>
      <c r="P1358" s="1049">
        <v>9</v>
      </c>
      <c r="Q1358" s="652"/>
      <c r="R1358" s="862">
        <f t="shared" si="108"/>
        <v>4.5</v>
      </c>
      <c r="S1358" s="536">
        <f t="shared" si="110"/>
        <v>13</v>
      </c>
      <c r="T1358" s="536"/>
      <c r="U1358" s="537">
        <f t="shared" si="111"/>
        <v>7.1</v>
      </c>
    </row>
    <row r="1359" spans="1:21" ht="10.199999999999999" x14ac:dyDescent="0.2">
      <c r="A1359" s="981" t="s">
        <v>782</v>
      </c>
      <c r="B1359" s="982">
        <v>1960</v>
      </c>
      <c r="C1359" s="982">
        <v>8</v>
      </c>
      <c r="D1359" s="983" t="s">
        <v>3854</v>
      </c>
      <c r="E1359" s="939"/>
      <c r="F1359" s="939" t="s">
        <v>9213</v>
      </c>
      <c r="G1359" s="647">
        <v>0.3</v>
      </c>
      <c r="H1359" s="967">
        <v>0.3</v>
      </c>
      <c r="I1359" s="956">
        <v>0.3</v>
      </c>
      <c r="J1359" s="578"/>
      <c r="K1359" s="651"/>
      <c r="L1359" s="869">
        <f t="shared" si="109"/>
        <v>0</v>
      </c>
      <c r="M1359" s="440">
        <v>1</v>
      </c>
      <c r="N1359" s="579"/>
      <c r="O1359" s="861">
        <f t="shared" si="107"/>
        <v>0.3</v>
      </c>
      <c r="P1359" s="1049">
        <v>6</v>
      </c>
      <c r="Q1359" s="652"/>
      <c r="R1359" s="862">
        <f t="shared" si="108"/>
        <v>1.7999999999999998</v>
      </c>
      <c r="S1359" s="536">
        <f t="shared" si="110"/>
        <v>7</v>
      </c>
      <c r="T1359" s="536"/>
      <c r="U1359" s="537">
        <f t="shared" si="111"/>
        <v>2.0999999999999996</v>
      </c>
    </row>
    <row r="1360" spans="1:21" ht="10.199999999999999" x14ac:dyDescent="0.2">
      <c r="A1360" s="981" t="s">
        <v>783</v>
      </c>
      <c r="B1360" s="982">
        <v>1960</v>
      </c>
      <c r="C1360" s="982">
        <v>8</v>
      </c>
      <c r="D1360" s="983" t="s">
        <v>3912</v>
      </c>
      <c r="E1360" s="939"/>
      <c r="F1360" s="939" t="s">
        <v>9214</v>
      </c>
      <c r="G1360" s="647">
        <v>4</v>
      </c>
      <c r="H1360" s="967">
        <v>4</v>
      </c>
      <c r="I1360" s="956">
        <v>4</v>
      </c>
      <c r="J1360" s="1051">
        <v>4</v>
      </c>
      <c r="K1360" s="651"/>
      <c r="L1360" s="869">
        <f t="shared" si="109"/>
        <v>16</v>
      </c>
      <c r="M1360" s="440">
        <v>2</v>
      </c>
      <c r="N1360" s="579"/>
      <c r="O1360" s="861">
        <f t="shared" si="107"/>
        <v>8</v>
      </c>
      <c r="P1360" s="1049">
        <v>4</v>
      </c>
      <c r="Q1360" s="534"/>
      <c r="R1360" s="862">
        <f t="shared" si="108"/>
        <v>16</v>
      </c>
      <c r="S1360" s="536">
        <f t="shared" si="110"/>
        <v>10</v>
      </c>
      <c r="T1360" s="536"/>
      <c r="U1360" s="537">
        <f t="shared" si="111"/>
        <v>40</v>
      </c>
    </row>
    <row r="1361" spans="1:21" ht="10.199999999999999" x14ac:dyDescent="0.2">
      <c r="A1361" s="981" t="s">
        <v>784</v>
      </c>
      <c r="B1361" s="982">
        <v>1960</v>
      </c>
      <c r="C1361" s="982">
        <v>8</v>
      </c>
      <c r="D1361" s="983" t="s">
        <v>4131</v>
      </c>
      <c r="E1361" s="939"/>
      <c r="F1361" s="939" t="s">
        <v>9215</v>
      </c>
      <c r="G1361" s="647">
        <v>4</v>
      </c>
      <c r="H1361" s="967">
        <v>4</v>
      </c>
      <c r="I1361" s="956">
        <v>4</v>
      </c>
      <c r="J1361" s="1051">
        <v>2</v>
      </c>
      <c r="K1361" s="651"/>
      <c r="L1361" s="869">
        <f t="shared" si="109"/>
        <v>8</v>
      </c>
      <c r="M1361" s="440">
        <v>1</v>
      </c>
      <c r="N1361" s="579"/>
      <c r="O1361" s="861">
        <f t="shared" si="107"/>
        <v>4</v>
      </c>
      <c r="P1361" s="1049">
        <v>5</v>
      </c>
      <c r="Q1361" s="534"/>
      <c r="R1361" s="862">
        <f t="shared" si="108"/>
        <v>20</v>
      </c>
      <c r="S1361" s="536">
        <f t="shared" si="110"/>
        <v>8</v>
      </c>
      <c r="T1361" s="536"/>
      <c r="U1361" s="537">
        <f t="shared" si="111"/>
        <v>32</v>
      </c>
    </row>
    <row r="1362" spans="1:21" ht="10.199999999999999" x14ac:dyDescent="0.2">
      <c r="A1362" s="981" t="s">
        <v>785</v>
      </c>
      <c r="B1362" s="982">
        <v>1960</v>
      </c>
      <c r="C1362" s="982">
        <v>8</v>
      </c>
      <c r="D1362" s="983" t="s">
        <v>3854</v>
      </c>
      <c r="E1362" s="939"/>
      <c r="F1362" s="939" t="s">
        <v>9216</v>
      </c>
      <c r="G1362" s="647">
        <v>0.4</v>
      </c>
      <c r="H1362" s="967">
        <v>0.3</v>
      </c>
      <c r="I1362" s="956">
        <v>0.3</v>
      </c>
      <c r="J1362" s="1051">
        <v>1</v>
      </c>
      <c r="K1362" s="651"/>
      <c r="L1362" s="869">
        <f t="shared" si="109"/>
        <v>0.4</v>
      </c>
      <c r="M1362" s="440">
        <v>3</v>
      </c>
      <c r="N1362" s="579">
        <v>8</v>
      </c>
      <c r="O1362" s="861">
        <f t="shared" si="107"/>
        <v>0.89999999999999991</v>
      </c>
      <c r="P1362" s="1049">
        <v>9</v>
      </c>
      <c r="Q1362" s="534"/>
      <c r="R1362" s="862">
        <f t="shared" si="108"/>
        <v>2.6999999999999997</v>
      </c>
      <c r="S1362" s="536">
        <f t="shared" si="110"/>
        <v>13</v>
      </c>
      <c r="T1362" s="536"/>
      <c r="U1362" s="537">
        <f t="shared" si="111"/>
        <v>3.9999999999999996</v>
      </c>
    </row>
    <row r="1363" spans="1:21" ht="10.199999999999999" x14ac:dyDescent="0.2">
      <c r="A1363" s="981" t="s">
        <v>786</v>
      </c>
      <c r="B1363" s="982">
        <v>1961</v>
      </c>
      <c r="C1363" s="982">
        <v>8</v>
      </c>
      <c r="D1363" s="983" t="s">
        <v>3841</v>
      </c>
      <c r="E1363" s="939"/>
      <c r="F1363" s="939" t="s">
        <v>9217</v>
      </c>
      <c r="G1363" s="647">
        <v>0.3</v>
      </c>
      <c r="H1363" s="967">
        <v>0.3</v>
      </c>
      <c r="I1363" s="956">
        <v>0.3</v>
      </c>
      <c r="J1363" s="1051">
        <v>1</v>
      </c>
      <c r="K1363" s="651"/>
      <c r="L1363" s="869">
        <f t="shared" si="109"/>
        <v>0.3</v>
      </c>
      <c r="M1363" s="440">
        <v>1</v>
      </c>
      <c r="N1363" s="579"/>
      <c r="O1363" s="861">
        <f t="shared" si="107"/>
        <v>0.3</v>
      </c>
      <c r="P1363" s="1049">
        <v>9</v>
      </c>
      <c r="Q1363" s="534"/>
      <c r="R1363" s="862">
        <f t="shared" si="108"/>
        <v>2.6999999999999997</v>
      </c>
      <c r="S1363" s="536">
        <f t="shared" si="110"/>
        <v>11</v>
      </c>
      <c r="T1363" s="536"/>
      <c r="U1363" s="537">
        <f t="shared" si="111"/>
        <v>3.3</v>
      </c>
    </row>
    <row r="1364" spans="1:21" ht="10.199999999999999" x14ac:dyDescent="0.2">
      <c r="A1364" s="981" t="s">
        <v>787</v>
      </c>
      <c r="B1364" s="982">
        <v>1961</v>
      </c>
      <c r="C1364" s="982">
        <v>8</v>
      </c>
      <c r="D1364" s="983" t="s">
        <v>3841</v>
      </c>
      <c r="E1364" s="939"/>
      <c r="F1364" s="939" t="s">
        <v>5338</v>
      </c>
      <c r="G1364" s="647">
        <v>0.3</v>
      </c>
      <c r="H1364" s="967">
        <v>0.15</v>
      </c>
      <c r="I1364" s="956">
        <v>0.15</v>
      </c>
      <c r="J1364" s="1051">
        <v>1</v>
      </c>
      <c r="K1364" s="651"/>
      <c r="L1364" s="869">
        <f t="shared" si="109"/>
        <v>0.3</v>
      </c>
      <c r="M1364" s="440">
        <v>2</v>
      </c>
      <c r="N1364" s="579"/>
      <c r="O1364" s="861">
        <f t="shared" si="107"/>
        <v>0.3</v>
      </c>
      <c r="P1364" s="1049">
        <v>9</v>
      </c>
      <c r="Q1364" s="534"/>
      <c r="R1364" s="862">
        <f t="shared" si="108"/>
        <v>1.3499999999999999</v>
      </c>
      <c r="S1364" s="536">
        <f t="shared" si="110"/>
        <v>12</v>
      </c>
      <c r="T1364" s="536"/>
      <c r="U1364" s="537">
        <f t="shared" si="111"/>
        <v>1.9499999999999997</v>
      </c>
    </row>
    <row r="1365" spans="1:21" ht="10.199999999999999" x14ac:dyDescent="0.2">
      <c r="A1365" s="981" t="s">
        <v>788</v>
      </c>
      <c r="B1365" s="982">
        <v>1961</v>
      </c>
      <c r="C1365" s="982">
        <v>8</v>
      </c>
      <c r="D1365" s="983" t="s">
        <v>948</v>
      </c>
      <c r="E1365" s="939"/>
      <c r="F1365" s="939" t="s">
        <v>9218</v>
      </c>
      <c r="G1365" s="647">
        <v>0.6</v>
      </c>
      <c r="H1365" s="967">
        <v>0.5</v>
      </c>
      <c r="I1365" s="956">
        <v>0.5</v>
      </c>
      <c r="J1365" s="578"/>
      <c r="K1365" s="651"/>
      <c r="L1365" s="869">
        <f t="shared" si="109"/>
        <v>0</v>
      </c>
      <c r="M1365" s="440">
        <v>3</v>
      </c>
      <c r="N1365" s="579"/>
      <c r="O1365" s="861">
        <f t="shared" si="107"/>
        <v>1.5</v>
      </c>
      <c r="P1365" s="1049">
        <v>9</v>
      </c>
      <c r="Q1365" s="652"/>
      <c r="R1365" s="862">
        <f t="shared" si="108"/>
        <v>4.5</v>
      </c>
      <c r="S1365" s="536">
        <f t="shared" si="110"/>
        <v>12</v>
      </c>
      <c r="T1365" s="536"/>
      <c r="U1365" s="537">
        <f t="shared" si="111"/>
        <v>6</v>
      </c>
    </row>
    <row r="1366" spans="1:21" ht="10.199999999999999" x14ac:dyDescent="0.2">
      <c r="A1366" s="981" t="s">
        <v>789</v>
      </c>
      <c r="B1366" s="982">
        <v>1961</v>
      </c>
      <c r="C1366" s="982">
        <v>8</v>
      </c>
      <c r="D1366" s="983" t="s">
        <v>948</v>
      </c>
      <c r="E1366" s="939"/>
      <c r="F1366" s="939" t="s">
        <v>9219</v>
      </c>
      <c r="G1366" s="647">
        <v>1</v>
      </c>
      <c r="H1366" s="967">
        <v>0.8</v>
      </c>
      <c r="I1366" s="956">
        <v>0.8</v>
      </c>
      <c r="J1366" s="1051">
        <v>1</v>
      </c>
      <c r="K1366" s="651"/>
      <c r="L1366" s="869">
        <f t="shared" si="109"/>
        <v>1</v>
      </c>
      <c r="M1366" s="440">
        <v>1</v>
      </c>
      <c r="N1366" s="579"/>
      <c r="O1366" s="861">
        <f t="shared" si="107"/>
        <v>0.8</v>
      </c>
      <c r="P1366" s="1049">
        <v>6</v>
      </c>
      <c r="Q1366" s="652"/>
      <c r="R1366" s="862">
        <f t="shared" si="108"/>
        <v>4.8000000000000007</v>
      </c>
      <c r="S1366" s="536">
        <f t="shared" si="110"/>
        <v>8</v>
      </c>
      <c r="T1366" s="536"/>
      <c r="U1366" s="537">
        <f t="shared" si="111"/>
        <v>6.6000000000000005</v>
      </c>
    </row>
    <row r="1367" spans="1:21" ht="10.199999999999999" x14ac:dyDescent="0.2">
      <c r="A1367" s="1007" t="s">
        <v>790</v>
      </c>
      <c r="B1367" s="982">
        <v>1961</v>
      </c>
      <c r="C1367" s="982">
        <v>8</v>
      </c>
      <c r="D1367" s="983" t="s">
        <v>4130</v>
      </c>
      <c r="E1367" s="939"/>
      <c r="F1367" s="939" t="s">
        <v>9220</v>
      </c>
      <c r="G1367" s="647">
        <v>1</v>
      </c>
      <c r="H1367" s="967">
        <v>0.8</v>
      </c>
      <c r="I1367" s="956">
        <v>0.8</v>
      </c>
      <c r="J1367" s="1051">
        <v>1</v>
      </c>
      <c r="K1367" s="651"/>
      <c r="L1367" s="869">
        <f t="shared" si="109"/>
        <v>1</v>
      </c>
      <c r="M1367" s="440">
        <v>2</v>
      </c>
      <c r="N1367" s="579"/>
      <c r="O1367" s="861">
        <f t="shared" si="107"/>
        <v>1.6</v>
      </c>
      <c r="P1367" s="1049">
        <v>6</v>
      </c>
      <c r="Q1367" s="652"/>
      <c r="R1367" s="862">
        <f t="shared" si="108"/>
        <v>4.8000000000000007</v>
      </c>
      <c r="S1367" s="536">
        <f t="shared" si="110"/>
        <v>9</v>
      </c>
      <c r="T1367" s="536"/>
      <c r="U1367" s="537">
        <f t="shared" si="111"/>
        <v>7.4</v>
      </c>
    </row>
    <row r="1368" spans="1:21" ht="10.199999999999999" x14ac:dyDescent="0.2">
      <c r="A1368" s="981" t="s">
        <v>791</v>
      </c>
      <c r="B1368" s="982">
        <v>1961</v>
      </c>
      <c r="C1368" s="982">
        <v>8</v>
      </c>
      <c r="D1368" s="983" t="s">
        <v>3854</v>
      </c>
      <c r="E1368" s="939"/>
      <c r="F1368" s="939" t="s">
        <v>9221</v>
      </c>
      <c r="G1368" s="647">
        <v>0.3</v>
      </c>
      <c r="H1368" s="967">
        <v>0.3</v>
      </c>
      <c r="I1368" s="956">
        <v>0.3</v>
      </c>
      <c r="J1368" s="1051">
        <v>1</v>
      </c>
      <c r="K1368" s="651"/>
      <c r="L1368" s="869">
        <f t="shared" si="109"/>
        <v>0.3</v>
      </c>
      <c r="M1368" s="864"/>
      <c r="N1368" s="579"/>
      <c r="O1368" s="861">
        <f t="shared" si="107"/>
        <v>0</v>
      </c>
      <c r="P1368" s="1049">
        <v>7</v>
      </c>
      <c r="Q1368" s="652"/>
      <c r="R1368" s="862">
        <f t="shared" si="108"/>
        <v>2.1</v>
      </c>
      <c r="S1368" s="536">
        <f t="shared" si="110"/>
        <v>8</v>
      </c>
      <c r="T1368" s="536"/>
      <c r="U1368" s="537">
        <f t="shared" si="111"/>
        <v>2.4</v>
      </c>
    </row>
    <row r="1369" spans="1:21" ht="10.199999999999999" x14ac:dyDescent="0.2">
      <c r="A1369" s="981" t="s">
        <v>792</v>
      </c>
      <c r="B1369" s="982">
        <v>1961</v>
      </c>
      <c r="C1369" s="982">
        <v>8</v>
      </c>
      <c r="D1369" s="983" t="s">
        <v>3854</v>
      </c>
      <c r="E1369" s="939"/>
      <c r="F1369" s="939" t="s">
        <v>9222</v>
      </c>
      <c r="G1369" s="647">
        <v>0.4</v>
      </c>
      <c r="H1369" s="967">
        <v>0.3</v>
      </c>
      <c r="I1369" s="956">
        <v>0.3</v>
      </c>
      <c r="J1369" s="1051">
        <v>3</v>
      </c>
      <c r="K1369" s="651"/>
      <c r="L1369" s="869">
        <f t="shared" si="109"/>
        <v>1.2000000000000002</v>
      </c>
      <c r="M1369" s="440">
        <v>1</v>
      </c>
      <c r="N1369" s="579"/>
      <c r="O1369" s="861">
        <f t="shared" si="107"/>
        <v>0.3</v>
      </c>
      <c r="P1369" s="1049">
        <v>8</v>
      </c>
      <c r="Q1369" s="652"/>
      <c r="R1369" s="862">
        <f t="shared" si="108"/>
        <v>2.4</v>
      </c>
      <c r="S1369" s="536">
        <f t="shared" si="110"/>
        <v>12</v>
      </c>
      <c r="T1369" s="536"/>
      <c r="U1369" s="537">
        <f t="shared" si="111"/>
        <v>3.9000000000000004</v>
      </c>
    </row>
    <row r="1370" spans="1:21" ht="10.199999999999999" x14ac:dyDescent="0.2">
      <c r="A1370" s="981" t="s">
        <v>793</v>
      </c>
      <c r="B1370" s="982">
        <v>1961</v>
      </c>
      <c r="C1370" s="982">
        <v>8</v>
      </c>
      <c r="D1370" s="983" t="s">
        <v>3841</v>
      </c>
      <c r="E1370" s="939"/>
      <c r="F1370" s="939" t="s">
        <v>9223</v>
      </c>
      <c r="G1370" s="647">
        <v>1.2</v>
      </c>
      <c r="H1370" s="967">
        <v>0.8</v>
      </c>
      <c r="I1370" s="956">
        <v>0.8</v>
      </c>
      <c r="J1370" s="1051">
        <v>1</v>
      </c>
      <c r="K1370" s="651"/>
      <c r="L1370" s="869">
        <f t="shared" si="109"/>
        <v>1.2</v>
      </c>
      <c r="M1370" s="440">
        <v>1</v>
      </c>
      <c r="N1370" s="579"/>
      <c r="O1370" s="861">
        <f t="shared" si="107"/>
        <v>0.8</v>
      </c>
      <c r="P1370" s="1049">
        <v>5</v>
      </c>
      <c r="Q1370" s="652"/>
      <c r="R1370" s="862">
        <f t="shared" si="108"/>
        <v>4</v>
      </c>
      <c r="S1370" s="536">
        <f t="shared" si="110"/>
        <v>7</v>
      </c>
      <c r="T1370" s="536"/>
      <c r="U1370" s="537">
        <f t="shared" si="111"/>
        <v>6</v>
      </c>
    </row>
    <row r="1371" spans="1:21" ht="10.199999999999999" x14ac:dyDescent="0.2">
      <c r="A1371" s="981" t="s">
        <v>794</v>
      </c>
      <c r="B1371" s="982">
        <v>1961</v>
      </c>
      <c r="C1371" s="982">
        <v>8</v>
      </c>
      <c r="D1371" s="983" t="s">
        <v>3841</v>
      </c>
      <c r="E1371" s="939"/>
      <c r="F1371" s="939" t="s">
        <v>9224</v>
      </c>
      <c r="G1371" s="647">
        <v>1.2</v>
      </c>
      <c r="H1371" s="967">
        <v>0.8</v>
      </c>
      <c r="I1371" s="956">
        <v>0.8</v>
      </c>
      <c r="J1371" s="578"/>
      <c r="K1371" s="651"/>
      <c r="L1371" s="869">
        <f t="shared" si="109"/>
        <v>0</v>
      </c>
      <c r="M1371" s="440">
        <v>1</v>
      </c>
      <c r="N1371" s="579"/>
      <c r="O1371" s="861">
        <f t="shared" si="107"/>
        <v>0.8</v>
      </c>
      <c r="P1371" s="1049">
        <v>9</v>
      </c>
      <c r="Q1371" s="652"/>
      <c r="R1371" s="862">
        <f t="shared" si="108"/>
        <v>7.2</v>
      </c>
      <c r="S1371" s="536">
        <f t="shared" si="110"/>
        <v>10</v>
      </c>
      <c r="T1371" s="536"/>
      <c r="U1371" s="537">
        <f t="shared" si="111"/>
        <v>8</v>
      </c>
    </row>
    <row r="1372" spans="1:21" ht="10.199999999999999" x14ac:dyDescent="0.2">
      <c r="A1372" s="981" t="s">
        <v>795</v>
      </c>
      <c r="B1372" s="982">
        <v>1961</v>
      </c>
      <c r="C1372" s="982">
        <v>8</v>
      </c>
      <c r="D1372" s="983" t="s">
        <v>3854</v>
      </c>
      <c r="E1372" s="939"/>
      <c r="F1372" s="939" t="s">
        <v>9225</v>
      </c>
      <c r="G1372" s="647">
        <v>2</v>
      </c>
      <c r="H1372" s="967">
        <v>1.1000000000000001</v>
      </c>
      <c r="I1372" s="956">
        <v>1.1000000000000001</v>
      </c>
      <c r="J1372" s="578"/>
      <c r="K1372" s="651"/>
      <c r="L1372" s="869">
        <f t="shared" si="109"/>
        <v>0</v>
      </c>
      <c r="M1372" s="440">
        <v>1</v>
      </c>
      <c r="N1372" s="579"/>
      <c r="O1372" s="861">
        <f t="shared" si="107"/>
        <v>1.1000000000000001</v>
      </c>
      <c r="P1372" s="1049">
        <v>1</v>
      </c>
      <c r="Q1372" s="652"/>
      <c r="R1372" s="862">
        <f t="shared" si="108"/>
        <v>1.1000000000000001</v>
      </c>
      <c r="S1372" s="536">
        <f t="shared" si="110"/>
        <v>2</v>
      </c>
      <c r="T1372" s="536"/>
      <c r="U1372" s="537">
        <f t="shared" si="111"/>
        <v>2.2000000000000002</v>
      </c>
    </row>
    <row r="1373" spans="1:21" ht="10.199999999999999" x14ac:dyDescent="0.2">
      <c r="A1373" s="981" t="s">
        <v>796</v>
      </c>
      <c r="B1373" s="982">
        <v>1961</v>
      </c>
      <c r="C1373" s="982">
        <v>8</v>
      </c>
      <c r="D1373" s="983" t="s">
        <v>3854</v>
      </c>
      <c r="E1373" s="939"/>
      <c r="F1373" s="939" t="s">
        <v>9226</v>
      </c>
      <c r="G1373" s="647">
        <v>1.6</v>
      </c>
      <c r="H1373" s="967">
        <v>1.3</v>
      </c>
      <c r="I1373" s="956">
        <v>1.3</v>
      </c>
      <c r="J1373" s="1051">
        <v>1</v>
      </c>
      <c r="K1373" s="651"/>
      <c r="L1373" s="869">
        <f t="shared" si="109"/>
        <v>1.6</v>
      </c>
      <c r="M1373" s="440">
        <v>1</v>
      </c>
      <c r="N1373" s="579"/>
      <c r="O1373" s="861">
        <f t="shared" si="107"/>
        <v>1.3</v>
      </c>
      <c r="P1373" s="1049">
        <v>7</v>
      </c>
      <c r="Q1373" s="652"/>
      <c r="R1373" s="862">
        <f t="shared" si="108"/>
        <v>9.1</v>
      </c>
      <c r="S1373" s="536">
        <f t="shared" si="110"/>
        <v>9</v>
      </c>
      <c r="T1373" s="536"/>
      <c r="U1373" s="537">
        <f t="shared" si="111"/>
        <v>12</v>
      </c>
    </row>
    <row r="1374" spans="1:21" ht="10.199999999999999" x14ac:dyDescent="0.2">
      <c r="A1374" s="1007" t="s">
        <v>797</v>
      </c>
      <c r="B1374" s="982">
        <v>1961</v>
      </c>
      <c r="C1374" s="982">
        <v>8</v>
      </c>
      <c r="D1374" s="983" t="s">
        <v>948</v>
      </c>
      <c r="E1374" s="939"/>
      <c r="F1374" s="939" t="s">
        <v>9227</v>
      </c>
      <c r="G1374" s="647">
        <v>0.6</v>
      </c>
      <c r="H1374" s="967">
        <v>0.5</v>
      </c>
      <c r="I1374" s="956">
        <v>0.5</v>
      </c>
      <c r="J1374" s="578"/>
      <c r="K1374" s="651"/>
      <c r="L1374" s="869">
        <f t="shared" si="109"/>
        <v>0</v>
      </c>
      <c r="M1374" s="440">
        <v>1</v>
      </c>
      <c r="N1374" s="579"/>
      <c r="O1374" s="861">
        <f t="shared" si="107"/>
        <v>0.5</v>
      </c>
      <c r="P1374" s="1049">
        <v>5</v>
      </c>
      <c r="Q1374" s="652"/>
      <c r="R1374" s="862">
        <f t="shared" si="108"/>
        <v>2.5</v>
      </c>
      <c r="S1374" s="536">
        <f t="shared" si="110"/>
        <v>6</v>
      </c>
      <c r="T1374" s="536"/>
      <c r="U1374" s="537">
        <f t="shared" si="111"/>
        <v>3</v>
      </c>
    </row>
    <row r="1375" spans="1:21" ht="10.199999999999999" x14ac:dyDescent="0.2">
      <c r="A1375" s="1007" t="s">
        <v>798</v>
      </c>
      <c r="B1375" s="982">
        <v>1961</v>
      </c>
      <c r="C1375" s="982">
        <v>8</v>
      </c>
      <c r="D1375" s="983" t="s">
        <v>3841</v>
      </c>
      <c r="E1375" s="939"/>
      <c r="F1375" s="939" t="s">
        <v>9228</v>
      </c>
      <c r="G1375" s="647">
        <v>0.3</v>
      </c>
      <c r="H1375" s="967">
        <v>0.3</v>
      </c>
      <c r="I1375" s="956">
        <v>0.3</v>
      </c>
      <c r="J1375" s="578"/>
      <c r="K1375" s="651"/>
      <c r="L1375" s="869">
        <f t="shared" si="109"/>
        <v>0</v>
      </c>
      <c r="M1375" s="440">
        <v>2</v>
      </c>
      <c r="N1375" s="579"/>
      <c r="O1375" s="861">
        <f t="shared" si="107"/>
        <v>0.6</v>
      </c>
      <c r="P1375" s="1049">
        <v>9</v>
      </c>
      <c r="Q1375" s="652"/>
      <c r="R1375" s="862">
        <f t="shared" si="108"/>
        <v>2.6999999999999997</v>
      </c>
      <c r="S1375" s="536">
        <f t="shared" si="110"/>
        <v>11</v>
      </c>
      <c r="T1375" s="536"/>
      <c r="U1375" s="537">
        <f t="shared" si="111"/>
        <v>3.3</v>
      </c>
    </row>
    <row r="1376" spans="1:21" ht="10.199999999999999" x14ac:dyDescent="0.2">
      <c r="A1376" s="1007" t="s">
        <v>799</v>
      </c>
      <c r="B1376" s="982">
        <v>1961</v>
      </c>
      <c r="C1376" s="982">
        <v>8</v>
      </c>
      <c r="D1376" s="983" t="s">
        <v>948</v>
      </c>
      <c r="E1376" s="939"/>
      <c r="F1376" s="939" t="s">
        <v>9229</v>
      </c>
      <c r="G1376" s="647">
        <v>1.2</v>
      </c>
      <c r="H1376" s="967">
        <v>1.1000000000000001</v>
      </c>
      <c r="I1376" s="956">
        <v>1.1000000000000001</v>
      </c>
      <c r="J1376" s="1051">
        <v>1</v>
      </c>
      <c r="K1376" s="651"/>
      <c r="L1376" s="869">
        <f t="shared" si="109"/>
        <v>1.2</v>
      </c>
      <c r="M1376" s="440">
        <v>2</v>
      </c>
      <c r="N1376" s="579"/>
      <c r="O1376" s="861">
        <f t="shared" si="107"/>
        <v>2.2000000000000002</v>
      </c>
      <c r="P1376" s="1049">
        <v>9</v>
      </c>
      <c r="Q1376" s="652"/>
      <c r="R1376" s="862">
        <f t="shared" si="108"/>
        <v>9.9</v>
      </c>
      <c r="S1376" s="536">
        <f t="shared" si="110"/>
        <v>12</v>
      </c>
      <c r="T1376" s="536"/>
      <c r="U1376" s="537">
        <f t="shared" si="111"/>
        <v>13.3</v>
      </c>
    </row>
    <row r="1377" spans="1:21" ht="10.199999999999999" x14ac:dyDescent="0.2">
      <c r="A1377" s="1007" t="s">
        <v>800</v>
      </c>
      <c r="B1377" s="982">
        <v>1961</v>
      </c>
      <c r="C1377" s="982">
        <v>8</v>
      </c>
      <c r="D1377" s="983" t="s">
        <v>3870</v>
      </c>
      <c r="E1377" s="939"/>
      <c r="F1377" s="939" t="s">
        <v>13140</v>
      </c>
      <c r="G1377" s="647">
        <v>2</v>
      </c>
      <c r="H1377" s="967">
        <v>2</v>
      </c>
      <c r="I1377" s="956">
        <v>2</v>
      </c>
      <c r="J1377" s="1051">
        <v>1</v>
      </c>
      <c r="K1377" s="651"/>
      <c r="L1377" s="869">
        <f t="shared" si="109"/>
        <v>2</v>
      </c>
      <c r="M1377" s="440">
        <v>2</v>
      </c>
      <c r="N1377" s="579"/>
      <c r="O1377" s="861">
        <f t="shared" si="107"/>
        <v>4</v>
      </c>
      <c r="P1377" s="1049">
        <v>1</v>
      </c>
      <c r="Q1377" s="652"/>
      <c r="R1377" s="862">
        <f t="shared" si="108"/>
        <v>2</v>
      </c>
      <c r="S1377" s="536">
        <f t="shared" si="110"/>
        <v>4</v>
      </c>
      <c r="T1377" s="536"/>
      <c r="U1377" s="537">
        <f t="shared" si="111"/>
        <v>8</v>
      </c>
    </row>
    <row r="1378" spans="1:21" ht="10.199999999999999" x14ac:dyDescent="0.2">
      <c r="A1378" s="981" t="s">
        <v>801</v>
      </c>
      <c r="B1378" s="982">
        <v>1961</v>
      </c>
      <c r="C1378" s="982">
        <v>8</v>
      </c>
      <c r="D1378" s="983" t="s">
        <v>3912</v>
      </c>
      <c r="E1378" s="939"/>
      <c r="F1378" s="939" t="s">
        <v>13141</v>
      </c>
      <c r="G1378" s="647">
        <v>2</v>
      </c>
      <c r="H1378" s="967">
        <v>2</v>
      </c>
      <c r="I1378" s="956">
        <v>2</v>
      </c>
      <c r="J1378" s="1051">
        <v>1</v>
      </c>
      <c r="K1378" s="651"/>
      <c r="L1378" s="869">
        <f t="shared" si="109"/>
        <v>2</v>
      </c>
      <c r="M1378" s="440">
        <v>2</v>
      </c>
      <c r="N1378" s="579"/>
      <c r="O1378" s="861">
        <f t="shared" si="107"/>
        <v>4</v>
      </c>
      <c r="P1378" s="577"/>
      <c r="Q1378" s="652"/>
      <c r="R1378" s="862">
        <f t="shared" si="108"/>
        <v>0</v>
      </c>
      <c r="S1378" s="536">
        <f t="shared" si="110"/>
        <v>3</v>
      </c>
      <c r="T1378" s="536"/>
      <c r="U1378" s="537">
        <f t="shared" si="111"/>
        <v>6</v>
      </c>
    </row>
    <row r="1379" spans="1:21" ht="10.199999999999999" x14ac:dyDescent="0.2">
      <c r="A1379" s="981" t="s">
        <v>28</v>
      </c>
      <c r="B1379" s="982">
        <v>1961</v>
      </c>
      <c r="C1379" s="982">
        <v>8</v>
      </c>
      <c r="D1379" s="983" t="s">
        <v>3912</v>
      </c>
      <c r="E1379" s="939"/>
      <c r="F1379" s="939" t="s">
        <v>13142</v>
      </c>
      <c r="G1379" s="647">
        <v>3</v>
      </c>
      <c r="H1379" s="967">
        <v>3</v>
      </c>
      <c r="I1379" s="956">
        <v>3</v>
      </c>
      <c r="J1379" s="578"/>
      <c r="K1379" s="651"/>
      <c r="L1379" s="869">
        <f t="shared" si="109"/>
        <v>0</v>
      </c>
      <c r="M1379" s="440">
        <v>2</v>
      </c>
      <c r="N1379" s="579"/>
      <c r="O1379" s="861">
        <f t="shared" si="107"/>
        <v>6</v>
      </c>
      <c r="P1379" s="577"/>
      <c r="Q1379" s="652"/>
      <c r="R1379" s="862">
        <f t="shared" si="108"/>
        <v>0</v>
      </c>
      <c r="S1379" s="536">
        <f t="shared" si="110"/>
        <v>2</v>
      </c>
      <c r="T1379" s="536"/>
      <c r="U1379" s="537">
        <f t="shared" si="111"/>
        <v>6</v>
      </c>
    </row>
    <row r="1380" spans="1:21" ht="10.199999999999999" x14ac:dyDescent="0.2">
      <c r="A1380" s="981" t="s">
        <v>29</v>
      </c>
      <c r="B1380" s="982">
        <v>1961</v>
      </c>
      <c r="C1380" s="982">
        <v>8</v>
      </c>
      <c r="D1380" s="983" t="s">
        <v>3915</v>
      </c>
      <c r="E1380" s="939"/>
      <c r="F1380" s="939" t="s">
        <v>13143</v>
      </c>
      <c r="G1380" s="647">
        <v>3</v>
      </c>
      <c r="H1380" s="967">
        <v>3</v>
      </c>
      <c r="I1380" s="956">
        <v>3</v>
      </c>
      <c r="J1380" s="1051">
        <v>1</v>
      </c>
      <c r="K1380" s="651"/>
      <c r="L1380" s="869">
        <f t="shared" si="109"/>
        <v>3</v>
      </c>
      <c r="M1380" s="440">
        <v>4</v>
      </c>
      <c r="N1380" s="579"/>
      <c r="O1380" s="861">
        <f t="shared" si="107"/>
        <v>12</v>
      </c>
      <c r="P1380" s="577"/>
      <c r="Q1380" s="652"/>
      <c r="R1380" s="862">
        <f t="shared" si="108"/>
        <v>0</v>
      </c>
      <c r="S1380" s="536">
        <f t="shared" si="110"/>
        <v>5</v>
      </c>
      <c r="T1380" s="536"/>
      <c r="U1380" s="537">
        <f t="shared" si="111"/>
        <v>15</v>
      </c>
    </row>
    <row r="1381" spans="1:21" ht="10.199999999999999" x14ac:dyDescent="0.2">
      <c r="A1381" s="981" t="s">
        <v>30</v>
      </c>
      <c r="B1381" s="982">
        <v>1961</v>
      </c>
      <c r="C1381" s="982">
        <v>8</v>
      </c>
      <c r="D1381" s="983" t="s">
        <v>4147</v>
      </c>
      <c r="E1381" s="939"/>
      <c r="F1381" s="939" t="s">
        <v>13144</v>
      </c>
      <c r="G1381" s="647">
        <v>4</v>
      </c>
      <c r="H1381" s="967">
        <v>4</v>
      </c>
      <c r="I1381" s="956">
        <v>4</v>
      </c>
      <c r="J1381" s="578"/>
      <c r="K1381" s="651"/>
      <c r="L1381" s="869">
        <f t="shared" si="109"/>
        <v>0</v>
      </c>
      <c r="M1381" s="440">
        <v>2</v>
      </c>
      <c r="N1381" s="579"/>
      <c r="O1381" s="861">
        <f t="shared" si="107"/>
        <v>8</v>
      </c>
      <c r="P1381" s="577"/>
      <c r="Q1381" s="652"/>
      <c r="R1381" s="862">
        <f t="shared" si="108"/>
        <v>0</v>
      </c>
      <c r="S1381" s="536">
        <f t="shared" si="110"/>
        <v>2</v>
      </c>
      <c r="T1381" s="536"/>
      <c r="U1381" s="537">
        <f t="shared" si="111"/>
        <v>8</v>
      </c>
    </row>
    <row r="1382" spans="1:21" ht="10.199999999999999" x14ac:dyDescent="0.2">
      <c r="A1382" s="981" t="s">
        <v>31</v>
      </c>
      <c r="B1382" s="982">
        <v>1961</v>
      </c>
      <c r="C1382" s="982">
        <v>8</v>
      </c>
      <c r="D1382" s="983" t="s">
        <v>4133</v>
      </c>
      <c r="E1382" s="939"/>
      <c r="F1382" s="939" t="s">
        <v>13145</v>
      </c>
      <c r="G1382" s="647">
        <v>4</v>
      </c>
      <c r="H1382" s="967">
        <v>4</v>
      </c>
      <c r="I1382" s="956">
        <v>4</v>
      </c>
      <c r="J1382" s="1051">
        <v>2</v>
      </c>
      <c r="K1382" s="651"/>
      <c r="L1382" s="869">
        <f t="shared" si="109"/>
        <v>8</v>
      </c>
      <c r="M1382" s="440">
        <v>3</v>
      </c>
      <c r="N1382" s="579"/>
      <c r="O1382" s="861">
        <f t="shared" si="107"/>
        <v>12</v>
      </c>
      <c r="P1382" s="577"/>
      <c r="Q1382" s="652"/>
      <c r="R1382" s="862">
        <f t="shared" si="108"/>
        <v>0</v>
      </c>
      <c r="S1382" s="536">
        <f t="shared" si="110"/>
        <v>5</v>
      </c>
      <c r="T1382" s="536"/>
      <c r="U1382" s="537">
        <f t="shared" si="111"/>
        <v>20</v>
      </c>
    </row>
    <row r="1383" spans="1:21" ht="10.199999999999999" x14ac:dyDescent="0.2">
      <c r="A1383" s="981" t="s">
        <v>32</v>
      </c>
      <c r="B1383" s="982">
        <v>1961</v>
      </c>
      <c r="C1383" s="982">
        <v>8</v>
      </c>
      <c r="D1383" s="983" t="s">
        <v>3841</v>
      </c>
      <c r="E1383" s="939"/>
      <c r="F1383" s="939" t="s">
        <v>13146</v>
      </c>
      <c r="G1383" s="647">
        <v>1.2</v>
      </c>
      <c r="H1383" s="967">
        <v>0.5</v>
      </c>
      <c r="I1383" s="956">
        <v>0.5</v>
      </c>
      <c r="J1383" s="1051">
        <v>2</v>
      </c>
      <c r="K1383" s="651"/>
      <c r="L1383" s="869">
        <f t="shared" si="109"/>
        <v>2.4</v>
      </c>
      <c r="M1383" s="440">
        <v>3</v>
      </c>
      <c r="N1383" s="579"/>
      <c r="O1383" s="861">
        <f t="shared" si="107"/>
        <v>1.5</v>
      </c>
      <c r="P1383" s="1049">
        <v>8</v>
      </c>
      <c r="Q1383" s="652"/>
      <c r="R1383" s="862">
        <f t="shared" si="108"/>
        <v>4</v>
      </c>
      <c r="S1383" s="536">
        <f t="shared" si="110"/>
        <v>13</v>
      </c>
      <c r="T1383" s="536"/>
      <c r="U1383" s="537">
        <f t="shared" si="111"/>
        <v>7.9</v>
      </c>
    </row>
    <row r="1384" spans="1:21" ht="10.199999999999999" x14ac:dyDescent="0.2">
      <c r="A1384" s="981">
        <v>1302</v>
      </c>
      <c r="B1384" s="982">
        <v>1961</v>
      </c>
      <c r="C1384" s="982">
        <v>8</v>
      </c>
      <c r="D1384" s="983" t="s">
        <v>3854</v>
      </c>
      <c r="E1384" s="939"/>
      <c r="F1384" s="939" t="s">
        <v>13147</v>
      </c>
      <c r="G1384" s="647">
        <v>1.3</v>
      </c>
      <c r="H1384" s="967">
        <v>0.6</v>
      </c>
      <c r="I1384" s="956">
        <v>0.6</v>
      </c>
      <c r="J1384" s="1051">
        <v>1</v>
      </c>
      <c r="K1384" s="651"/>
      <c r="L1384" s="869">
        <f t="shared" si="109"/>
        <v>1.3</v>
      </c>
      <c r="M1384" s="440">
        <v>3</v>
      </c>
      <c r="N1384" s="579"/>
      <c r="O1384" s="861">
        <f t="shared" si="107"/>
        <v>1.7999999999999998</v>
      </c>
      <c r="P1384" s="1049">
        <v>8</v>
      </c>
      <c r="Q1384" s="652"/>
      <c r="R1384" s="862">
        <f t="shared" si="108"/>
        <v>4.8</v>
      </c>
      <c r="S1384" s="536">
        <f t="shared" si="110"/>
        <v>12</v>
      </c>
      <c r="T1384" s="536"/>
      <c r="U1384" s="537">
        <f t="shared" si="111"/>
        <v>7.8999999999999995</v>
      </c>
    </row>
    <row r="1385" spans="1:21" ht="10.199999999999999" x14ac:dyDescent="0.2">
      <c r="A1385" s="981" t="s">
        <v>33</v>
      </c>
      <c r="B1385" s="982">
        <v>1961</v>
      </c>
      <c r="C1385" s="982">
        <v>8</v>
      </c>
      <c r="D1385" s="983" t="s">
        <v>3854</v>
      </c>
      <c r="E1385" s="939"/>
      <c r="F1385" s="939" t="s">
        <v>13148</v>
      </c>
      <c r="G1385" s="647">
        <v>1.3</v>
      </c>
      <c r="H1385" s="967">
        <v>0.6</v>
      </c>
      <c r="I1385" s="956">
        <v>0.6</v>
      </c>
      <c r="J1385" s="578"/>
      <c r="K1385" s="651"/>
      <c r="L1385" s="869">
        <f t="shared" si="109"/>
        <v>0</v>
      </c>
      <c r="M1385" s="440">
        <v>2</v>
      </c>
      <c r="N1385" s="579"/>
      <c r="O1385" s="861">
        <f t="shared" si="107"/>
        <v>1.2</v>
      </c>
      <c r="P1385" s="1049">
        <v>8</v>
      </c>
      <c r="Q1385" s="652">
        <v>3</v>
      </c>
      <c r="R1385" s="862">
        <f t="shared" si="108"/>
        <v>4.8</v>
      </c>
      <c r="S1385" s="536">
        <f t="shared" si="110"/>
        <v>10</v>
      </c>
      <c r="T1385" s="536"/>
      <c r="U1385" s="537">
        <f t="shared" si="111"/>
        <v>6</v>
      </c>
    </row>
    <row r="1386" spans="1:21" ht="10.199999999999999" x14ac:dyDescent="0.2">
      <c r="A1386" s="981" t="s">
        <v>34</v>
      </c>
      <c r="B1386" s="982">
        <v>1961</v>
      </c>
      <c r="C1386" s="982">
        <v>8</v>
      </c>
      <c r="D1386" s="983" t="s">
        <v>3858</v>
      </c>
      <c r="E1386" s="939"/>
      <c r="F1386" s="939" t="s">
        <v>13149</v>
      </c>
      <c r="G1386" s="647">
        <v>1.7</v>
      </c>
      <c r="H1386" s="967">
        <v>1</v>
      </c>
      <c r="I1386" s="956">
        <v>1</v>
      </c>
      <c r="J1386" s="1051">
        <v>2</v>
      </c>
      <c r="K1386" s="651"/>
      <c r="L1386" s="869">
        <f t="shared" si="109"/>
        <v>3.4</v>
      </c>
      <c r="M1386" s="440">
        <v>4</v>
      </c>
      <c r="N1386" s="579"/>
      <c r="O1386" s="861">
        <f t="shared" si="107"/>
        <v>4</v>
      </c>
      <c r="P1386" s="1049">
        <v>9</v>
      </c>
      <c r="Q1386" s="652"/>
      <c r="R1386" s="862">
        <f t="shared" si="108"/>
        <v>9</v>
      </c>
      <c r="S1386" s="536">
        <f t="shared" si="110"/>
        <v>15</v>
      </c>
      <c r="T1386" s="536"/>
      <c r="U1386" s="537">
        <f t="shared" si="111"/>
        <v>16.399999999999999</v>
      </c>
    </row>
    <row r="1387" spans="1:21" ht="10.199999999999999" x14ac:dyDescent="0.2">
      <c r="A1387" s="981" t="s">
        <v>35</v>
      </c>
      <c r="B1387" s="982">
        <v>1961</v>
      </c>
      <c r="C1387" s="982">
        <v>8</v>
      </c>
      <c r="D1387" s="983" t="s">
        <v>3858</v>
      </c>
      <c r="E1387" s="939"/>
      <c r="F1387" s="939" t="s">
        <v>13150</v>
      </c>
      <c r="G1387" s="647">
        <v>1.5</v>
      </c>
      <c r="H1387" s="967">
        <v>0.8</v>
      </c>
      <c r="I1387" s="956">
        <v>0.8</v>
      </c>
      <c r="J1387" s="1051">
        <v>1</v>
      </c>
      <c r="K1387" s="651"/>
      <c r="L1387" s="869">
        <f t="shared" si="109"/>
        <v>1.5</v>
      </c>
      <c r="M1387" s="440">
        <v>3</v>
      </c>
      <c r="N1387" s="579"/>
      <c r="O1387" s="861">
        <f t="shared" si="107"/>
        <v>2.4000000000000004</v>
      </c>
      <c r="P1387" s="1049">
        <v>9</v>
      </c>
      <c r="Q1387" s="652"/>
      <c r="R1387" s="862">
        <f t="shared" si="108"/>
        <v>7.2</v>
      </c>
      <c r="S1387" s="536">
        <f t="shared" si="110"/>
        <v>13</v>
      </c>
      <c r="T1387" s="536"/>
      <c r="U1387" s="537">
        <f t="shared" si="111"/>
        <v>11.100000000000001</v>
      </c>
    </row>
    <row r="1388" spans="1:21" ht="10.199999999999999" x14ac:dyDescent="0.2">
      <c r="A1388" s="981" t="s">
        <v>36</v>
      </c>
      <c r="B1388" s="982">
        <v>1961</v>
      </c>
      <c r="C1388" s="982">
        <v>8</v>
      </c>
      <c r="D1388" s="983" t="s">
        <v>3841</v>
      </c>
      <c r="E1388" s="939"/>
      <c r="F1388" s="939" t="s">
        <v>9230</v>
      </c>
      <c r="G1388" s="647">
        <v>0.3</v>
      </c>
      <c r="H1388" s="967">
        <v>0.2</v>
      </c>
      <c r="I1388" s="956">
        <v>0.2</v>
      </c>
      <c r="J1388" s="1051">
        <v>1</v>
      </c>
      <c r="K1388" s="651"/>
      <c r="L1388" s="869">
        <f t="shared" si="109"/>
        <v>0.3</v>
      </c>
      <c r="M1388" s="440">
        <v>3</v>
      </c>
      <c r="N1388" s="579"/>
      <c r="O1388" s="861">
        <f t="shared" si="107"/>
        <v>0.60000000000000009</v>
      </c>
      <c r="P1388" s="1049">
        <v>9</v>
      </c>
      <c r="Q1388" s="652"/>
      <c r="R1388" s="862">
        <f t="shared" si="108"/>
        <v>1.8</v>
      </c>
      <c r="S1388" s="536">
        <f t="shared" si="110"/>
        <v>13</v>
      </c>
      <c r="T1388" s="536"/>
      <c r="U1388" s="537">
        <f t="shared" si="111"/>
        <v>2.7</v>
      </c>
    </row>
    <row r="1389" spans="1:21" ht="10.199999999999999" x14ac:dyDescent="0.2">
      <c r="A1389" s="1007" t="s">
        <v>37</v>
      </c>
      <c r="B1389" s="982">
        <v>1961</v>
      </c>
      <c r="C1389" s="982">
        <v>8</v>
      </c>
      <c r="D1389" s="983" t="s">
        <v>3858</v>
      </c>
      <c r="E1389" s="939"/>
      <c r="F1389" s="939" t="s">
        <v>9231</v>
      </c>
      <c r="G1389" s="647">
        <v>0.6</v>
      </c>
      <c r="H1389" s="967">
        <v>0.4</v>
      </c>
      <c r="I1389" s="956">
        <v>0.4</v>
      </c>
      <c r="J1389" s="1051">
        <v>1</v>
      </c>
      <c r="K1389" s="651"/>
      <c r="L1389" s="869">
        <f t="shared" si="109"/>
        <v>0.6</v>
      </c>
      <c r="M1389" s="440">
        <v>2</v>
      </c>
      <c r="N1389" s="579"/>
      <c r="O1389" s="861">
        <f t="shared" si="107"/>
        <v>0.8</v>
      </c>
      <c r="P1389" s="1049">
        <v>5</v>
      </c>
      <c r="Q1389" s="652"/>
      <c r="R1389" s="862">
        <f t="shared" si="108"/>
        <v>2</v>
      </c>
      <c r="S1389" s="536">
        <f t="shared" si="110"/>
        <v>8</v>
      </c>
      <c r="T1389" s="536"/>
      <c r="U1389" s="537">
        <f t="shared" si="111"/>
        <v>3.4</v>
      </c>
    </row>
    <row r="1390" spans="1:21" ht="10.199999999999999" x14ac:dyDescent="0.2">
      <c r="A1390" s="981" t="s">
        <v>38</v>
      </c>
      <c r="B1390" s="982">
        <v>1961</v>
      </c>
      <c r="C1390" s="982">
        <v>8</v>
      </c>
      <c r="D1390" s="983" t="s">
        <v>3841</v>
      </c>
      <c r="E1390" s="939"/>
      <c r="F1390" s="939" t="s">
        <v>9232</v>
      </c>
      <c r="G1390" s="647">
        <v>0.8</v>
      </c>
      <c r="H1390" s="967">
        <v>0.4</v>
      </c>
      <c r="I1390" s="956">
        <v>0.4</v>
      </c>
      <c r="J1390" s="1051">
        <v>1</v>
      </c>
      <c r="K1390" s="651"/>
      <c r="L1390" s="869">
        <f t="shared" si="109"/>
        <v>0.8</v>
      </c>
      <c r="M1390" s="440">
        <v>3</v>
      </c>
      <c r="N1390" s="579"/>
      <c r="O1390" s="861">
        <f t="shared" si="107"/>
        <v>1.2000000000000002</v>
      </c>
      <c r="P1390" s="1049">
        <v>9</v>
      </c>
      <c r="Q1390" s="652"/>
      <c r="R1390" s="862">
        <f t="shared" si="108"/>
        <v>3.6</v>
      </c>
      <c r="S1390" s="536">
        <f t="shared" si="110"/>
        <v>13</v>
      </c>
      <c r="T1390" s="536"/>
      <c r="U1390" s="537">
        <f t="shared" si="111"/>
        <v>5.6</v>
      </c>
    </row>
    <row r="1391" spans="1:21" ht="10.199999999999999" x14ac:dyDescent="0.2">
      <c r="A1391" s="981" t="s">
        <v>39</v>
      </c>
      <c r="B1391" s="982">
        <v>1961</v>
      </c>
      <c r="C1391" s="982">
        <v>8</v>
      </c>
      <c r="D1391" s="983" t="s">
        <v>3842</v>
      </c>
      <c r="E1391" s="939"/>
      <c r="F1391" s="939" t="s">
        <v>9031</v>
      </c>
      <c r="G1391" s="647">
        <v>0.2</v>
      </c>
      <c r="H1391" s="967">
        <v>0.15</v>
      </c>
      <c r="I1391" s="956">
        <v>0.15</v>
      </c>
      <c r="J1391" s="1051">
        <v>1</v>
      </c>
      <c r="K1391" s="651"/>
      <c r="L1391" s="869">
        <f t="shared" si="109"/>
        <v>0.2</v>
      </c>
      <c r="M1391" s="440">
        <v>6</v>
      </c>
      <c r="N1391" s="579"/>
      <c r="O1391" s="861">
        <f t="shared" si="107"/>
        <v>0.89999999999999991</v>
      </c>
      <c r="P1391" s="1049">
        <v>9</v>
      </c>
      <c r="Q1391" s="652"/>
      <c r="R1391" s="862">
        <f t="shared" si="108"/>
        <v>1.3499999999999999</v>
      </c>
      <c r="S1391" s="536">
        <f t="shared" si="110"/>
        <v>16</v>
      </c>
      <c r="T1391" s="536"/>
      <c r="U1391" s="537">
        <f t="shared" si="111"/>
        <v>2.4499999999999997</v>
      </c>
    </row>
    <row r="1392" spans="1:21" ht="10.199999999999999" x14ac:dyDescent="0.2">
      <c r="A1392" s="981" t="s">
        <v>40</v>
      </c>
      <c r="B1392" s="982">
        <v>1961</v>
      </c>
      <c r="C1392" s="982">
        <v>8</v>
      </c>
      <c r="D1392" s="983" t="s">
        <v>3858</v>
      </c>
      <c r="E1392" s="939"/>
      <c r="F1392" s="939" t="s">
        <v>9031</v>
      </c>
      <c r="G1392" s="647">
        <v>0.6</v>
      </c>
      <c r="H1392" s="967">
        <v>0.3</v>
      </c>
      <c r="I1392" s="956">
        <v>0.3</v>
      </c>
      <c r="J1392" s="1051">
        <v>4</v>
      </c>
      <c r="K1392" s="651"/>
      <c r="L1392" s="869">
        <f t="shared" si="109"/>
        <v>2.4</v>
      </c>
      <c r="M1392" s="440">
        <v>4</v>
      </c>
      <c r="N1392" s="579"/>
      <c r="O1392" s="861">
        <f t="shared" si="107"/>
        <v>1.2</v>
      </c>
      <c r="P1392" s="1049">
        <v>9</v>
      </c>
      <c r="Q1392" s="652"/>
      <c r="R1392" s="862">
        <f t="shared" si="108"/>
        <v>2.6999999999999997</v>
      </c>
      <c r="S1392" s="536">
        <f t="shared" si="110"/>
        <v>17</v>
      </c>
      <c r="T1392" s="536"/>
      <c r="U1392" s="537">
        <f t="shared" si="111"/>
        <v>6.2999999999999989</v>
      </c>
    </row>
    <row r="1393" spans="1:21" ht="10.199999999999999" x14ac:dyDescent="0.2">
      <c r="A1393" s="981" t="s">
        <v>41</v>
      </c>
      <c r="B1393" s="982">
        <v>1961</v>
      </c>
      <c r="C1393" s="982">
        <v>8</v>
      </c>
      <c r="D1393" s="983" t="s">
        <v>3840</v>
      </c>
      <c r="E1393" s="939"/>
      <c r="F1393" s="939" t="s">
        <v>9233</v>
      </c>
      <c r="G1393" s="647">
        <v>0.2</v>
      </c>
      <c r="H1393" s="967">
        <v>0.15</v>
      </c>
      <c r="I1393" s="956">
        <v>0.15</v>
      </c>
      <c r="J1393" s="1051">
        <v>2</v>
      </c>
      <c r="K1393" s="651"/>
      <c r="L1393" s="869">
        <f t="shared" si="109"/>
        <v>0.4</v>
      </c>
      <c r="M1393" s="440">
        <v>2</v>
      </c>
      <c r="N1393" s="579"/>
      <c r="O1393" s="861">
        <f t="shared" si="107"/>
        <v>0.3</v>
      </c>
      <c r="P1393" s="1049">
        <v>9</v>
      </c>
      <c r="Q1393" s="652"/>
      <c r="R1393" s="862">
        <f t="shared" si="108"/>
        <v>1.3499999999999999</v>
      </c>
      <c r="S1393" s="536">
        <f t="shared" si="110"/>
        <v>13</v>
      </c>
      <c r="T1393" s="536"/>
      <c r="U1393" s="537">
        <f t="shared" si="111"/>
        <v>2.0499999999999998</v>
      </c>
    </row>
    <row r="1394" spans="1:21" ht="10.199999999999999" x14ac:dyDescent="0.2">
      <c r="A1394" s="981" t="s">
        <v>42</v>
      </c>
      <c r="B1394" s="982">
        <v>1961</v>
      </c>
      <c r="C1394" s="982">
        <v>8</v>
      </c>
      <c r="D1394" s="983" t="s">
        <v>3854</v>
      </c>
      <c r="E1394" s="939"/>
      <c r="F1394" s="939" t="s">
        <v>9234</v>
      </c>
      <c r="G1394" s="647">
        <v>0.3</v>
      </c>
      <c r="H1394" s="967">
        <v>0.3</v>
      </c>
      <c r="I1394" s="956">
        <v>0.3</v>
      </c>
      <c r="J1394" s="578"/>
      <c r="K1394" s="651"/>
      <c r="L1394" s="869">
        <f t="shared" si="109"/>
        <v>0</v>
      </c>
      <c r="M1394" s="440">
        <v>4</v>
      </c>
      <c r="N1394" s="579"/>
      <c r="O1394" s="861">
        <f t="shared" si="107"/>
        <v>1.2</v>
      </c>
      <c r="P1394" s="1049">
        <v>9</v>
      </c>
      <c r="Q1394" s="652">
        <v>8</v>
      </c>
      <c r="R1394" s="862">
        <f t="shared" si="108"/>
        <v>2.6999999999999997</v>
      </c>
      <c r="S1394" s="536">
        <f t="shared" si="110"/>
        <v>13</v>
      </c>
      <c r="T1394" s="536"/>
      <c r="U1394" s="537">
        <f t="shared" si="111"/>
        <v>3.8999999999999995</v>
      </c>
    </row>
    <row r="1395" spans="1:21" ht="10.199999999999999" x14ac:dyDescent="0.2">
      <c r="A1395" s="981" t="s">
        <v>43</v>
      </c>
      <c r="B1395" s="982">
        <v>1961</v>
      </c>
      <c r="C1395" s="982">
        <v>8</v>
      </c>
      <c r="D1395" s="983" t="s">
        <v>3859</v>
      </c>
      <c r="E1395" s="939"/>
      <c r="F1395" s="939" t="s">
        <v>9235</v>
      </c>
      <c r="G1395" s="647">
        <v>0.3</v>
      </c>
      <c r="H1395" s="967">
        <v>0.15</v>
      </c>
      <c r="I1395" s="956">
        <v>0.15</v>
      </c>
      <c r="J1395" s="1051">
        <v>1</v>
      </c>
      <c r="K1395" s="651"/>
      <c r="L1395" s="869">
        <f t="shared" si="109"/>
        <v>0.3</v>
      </c>
      <c r="M1395" s="440">
        <v>2</v>
      </c>
      <c r="N1395" s="579"/>
      <c r="O1395" s="861">
        <f t="shared" si="107"/>
        <v>0.3</v>
      </c>
      <c r="P1395" s="1049">
        <v>9</v>
      </c>
      <c r="Q1395" s="652"/>
      <c r="R1395" s="862">
        <f t="shared" si="108"/>
        <v>1.3499999999999999</v>
      </c>
      <c r="S1395" s="536">
        <f t="shared" si="110"/>
        <v>12</v>
      </c>
      <c r="T1395" s="536"/>
      <c r="U1395" s="537">
        <f t="shared" si="111"/>
        <v>1.9499999999999997</v>
      </c>
    </row>
    <row r="1396" spans="1:21" ht="10.199999999999999" x14ac:dyDescent="0.2">
      <c r="A1396" s="981" t="s">
        <v>44</v>
      </c>
      <c r="B1396" s="982">
        <v>1961</v>
      </c>
      <c r="C1396" s="982">
        <v>8</v>
      </c>
      <c r="D1396" s="983" t="s">
        <v>3858</v>
      </c>
      <c r="E1396" s="939"/>
      <c r="F1396" s="939" t="s">
        <v>9236</v>
      </c>
      <c r="G1396" s="647">
        <v>1.3</v>
      </c>
      <c r="H1396" s="967">
        <v>0.2</v>
      </c>
      <c r="I1396" s="956">
        <v>0.2</v>
      </c>
      <c r="J1396" s="578"/>
      <c r="K1396" s="651"/>
      <c r="L1396" s="869">
        <f t="shared" si="109"/>
        <v>0</v>
      </c>
      <c r="M1396" s="440">
        <v>3</v>
      </c>
      <c r="N1396" s="579"/>
      <c r="O1396" s="861">
        <f t="shared" si="107"/>
        <v>0.60000000000000009</v>
      </c>
      <c r="P1396" s="1049">
        <v>9</v>
      </c>
      <c r="Q1396" s="652"/>
      <c r="R1396" s="862">
        <f t="shared" si="108"/>
        <v>1.8</v>
      </c>
      <c r="S1396" s="536">
        <f t="shared" si="110"/>
        <v>12</v>
      </c>
      <c r="T1396" s="536"/>
      <c r="U1396" s="537">
        <f t="shared" si="111"/>
        <v>2.4000000000000004</v>
      </c>
    </row>
    <row r="1397" spans="1:21" ht="10.199999999999999" x14ac:dyDescent="0.2">
      <c r="A1397" s="981" t="s">
        <v>45</v>
      </c>
      <c r="B1397" s="982">
        <v>1961</v>
      </c>
      <c r="C1397" s="982">
        <v>8</v>
      </c>
      <c r="D1397" s="983" t="s">
        <v>3881</v>
      </c>
      <c r="E1397" s="939"/>
      <c r="F1397" s="939" t="s">
        <v>9237</v>
      </c>
      <c r="G1397" s="647">
        <v>0.5</v>
      </c>
      <c r="H1397" s="967">
        <v>0.3</v>
      </c>
      <c r="I1397" s="956">
        <v>0.3</v>
      </c>
      <c r="J1397" s="1051">
        <v>2</v>
      </c>
      <c r="K1397" s="651"/>
      <c r="L1397" s="869">
        <f t="shared" si="109"/>
        <v>1</v>
      </c>
      <c r="M1397" s="440">
        <v>2</v>
      </c>
      <c r="N1397" s="579"/>
      <c r="O1397" s="861">
        <f t="shared" si="107"/>
        <v>0.6</v>
      </c>
      <c r="P1397" s="1049">
        <v>9</v>
      </c>
      <c r="Q1397" s="652"/>
      <c r="R1397" s="862">
        <f t="shared" si="108"/>
        <v>2.6999999999999997</v>
      </c>
      <c r="S1397" s="536">
        <f t="shared" si="110"/>
        <v>13</v>
      </c>
      <c r="T1397" s="536"/>
      <c r="U1397" s="537">
        <f t="shared" si="111"/>
        <v>4.3</v>
      </c>
    </row>
    <row r="1398" spans="1:21" ht="10.199999999999999" x14ac:dyDescent="0.2">
      <c r="A1398" s="981" t="s">
        <v>46</v>
      </c>
      <c r="B1398" s="982">
        <v>1961</v>
      </c>
      <c r="C1398" s="982">
        <v>8</v>
      </c>
      <c r="D1398" s="983" t="s">
        <v>3882</v>
      </c>
      <c r="E1398" s="939"/>
      <c r="F1398" s="939" t="s">
        <v>9238</v>
      </c>
      <c r="G1398" s="647">
        <v>0.7</v>
      </c>
      <c r="H1398" s="967">
        <v>0.5</v>
      </c>
      <c r="I1398" s="956">
        <v>0.5</v>
      </c>
      <c r="J1398" s="578"/>
      <c r="K1398" s="651"/>
      <c r="L1398" s="869">
        <f t="shared" si="109"/>
        <v>0</v>
      </c>
      <c r="M1398" s="440">
        <v>3</v>
      </c>
      <c r="N1398" s="579"/>
      <c r="O1398" s="861">
        <f t="shared" si="107"/>
        <v>1.5</v>
      </c>
      <c r="P1398" s="1049">
        <v>9</v>
      </c>
      <c r="Q1398" s="652"/>
      <c r="R1398" s="862">
        <f t="shared" si="108"/>
        <v>4.5</v>
      </c>
      <c r="S1398" s="536">
        <f t="shared" si="110"/>
        <v>12</v>
      </c>
      <c r="T1398" s="536"/>
      <c r="U1398" s="537">
        <f t="shared" si="111"/>
        <v>6</v>
      </c>
    </row>
    <row r="1399" spans="1:21" ht="10.199999999999999" x14ac:dyDescent="0.2">
      <c r="A1399" s="981" t="s">
        <v>47</v>
      </c>
      <c r="B1399" s="982">
        <v>1961</v>
      </c>
      <c r="C1399" s="982">
        <v>8</v>
      </c>
      <c r="D1399" s="983" t="s">
        <v>4149</v>
      </c>
      <c r="E1399" s="939"/>
      <c r="F1399" s="939" t="s">
        <v>9239</v>
      </c>
      <c r="G1399" s="647">
        <v>1.5</v>
      </c>
      <c r="H1399" s="967">
        <v>0.8</v>
      </c>
      <c r="I1399" s="956">
        <v>0.8</v>
      </c>
      <c r="J1399" s="1051">
        <v>5</v>
      </c>
      <c r="K1399" s="651"/>
      <c r="L1399" s="869">
        <f t="shared" si="109"/>
        <v>7.5</v>
      </c>
      <c r="M1399" s="440">
        <v>3</v>
      </c>
      <c r="N1399" s="579"/>
      <c r="O1399" s="861">
        <f t="shared" si="107"/>
        <v>2.4000000000000004</v>
      </c>
      <c r="P1399" s="1049">
        <v>9</v>
      </c>
      <c r="Q1399" s="652"/>
      <c r="R1399" s="862">
        <f t="shared" si="108"/>
        <v>7.2</v>
      </c>
      <c r="S1399" s="536">
        <f t="shared" si="110"/>
        <v>17</v>
      </c>
      <c r="T1399" s="536"/>
      <c r="U1399" s="537">
        <f t="shared" si="111"/>
        <v>17.100000000000001</v>
      </c>
    </row>
    <row r="1400" spans="1:21" ht="10.199999999999999" x14ac:dyDescent="0.2">
      <c r="A1400" s="981" t="s">
        <v>48</v>
      </c>
      <c r="B1400" s="982">
        <v>1961</v>
      </c>
      <c r="C1400" s="982">
        <v>8</v>
      </c>
      <c r="D1400" s="983" t="s">
        <v>3844</v>
      </c>
      <c r="E1400" s="939"/>
      <c r="F1400" s="939" t="s">
        <v>9240</v>
      </c>
      <c r="G1400" s="647">
        <v>3.5</v>
      </c>
      <c r="H1400" s="967">
        <v>0.5</v>
      </c>
      <c r="I1400" s="956">
        <v>0.5</v>
      </c>
      <c r="J1400" s="1051">
        <v>1</v>
      </c>
      <c r="K1400" s="651"/>
      <c r="L1400" s="869">
        <f t="shared" si="109"/>
        <v>3.5</v>
      </c>
      <c r="M1400" s="440">
        <v>3</v>
      </c>
      <c r="N1400" s="579"/>
      <c r="O1400" s="861">
        <f t="shared" ref="O1400:O1463" si="112">H1400*M1400</f>
        <v>1.5</v>
      </c>
      <c r="P1400" s="1049">
        <v>9</v>
      </c>
      <c r="Q1400" s="652"/>
      <c r="R1400" s="862">
        <f t="shared" si="108"/>
        <v>4.5</v>
      </c>
      <c r="S1400" s="536">
        <f t="shared" si="110"/>
        <v>13</v>
      </c>
      <c r="T1400" s="536"/>
      <c r="U1400" s="537">
        <f t="shared" si="111"/>
        <v>9.5</v>
      </c>
    </row>
    <row r="1401" spans="1:21" ht="10.199999999999999" x14ac:dyDescent="0.2">
      <c r="A1401" s="981" t="s">
        <v>49</v>
      </c>
      <c r="B1401" s="982">
        <v>1961</v>
      </c>
      <c r="C1401" s="982">
        <v>8</v>
      </c>
      <c r="D1401" s="983" t="s">
        <v>3858</v>
      </c>
      <c r="E1401" s="939"/>
      <c r="F1401" s="939" t="s">
        <v>9241</v>
      </c>
      <c r="G1401" s="647">
        <v>2.5</v>
      </c>
      <c r="H1401" s="967">
        <v>1.5</v>
      </c>
      <c r="I1401" s="956">
        <v>1.5</v>
      </c>
      <c r="J1401" s="1051">
        <v>2</v>
      </c>
      <c r="K1401" s="651"/>
      <c r="L1401" s="869">
        <f t="shared" si="109"/>
        <v>5</v>
      </c>
      <c r="M1401" s="440">
        <v>2</v>
      </c>
      <c r="N1401" s="579"/>
      <c r="O1401" s="861">
        <f t="shared" si="112"/>
        <v>3</v>
      </c>
      <c r="P1401" s="1049">
        <v>9</v>
      </c>
      <c r="Q1401" s="652"/>
      <c r="R1401" s="862">
        <f t="shared" si="108"/>
        <v>13.5</v>
      </c>
      <c r="S1401" s="536">
        <f t="shared" si="110"/>
        <v>13</v>
      </c>
      <c r="T1401" s="536"/>
      <c r="U1401" s="537">
        <f t="shared" si="111"/>
        <v>21.5</v>
      </c>
    </row>
    <row r="1402" spans="1:21" ht="10.199999999999999" x14ac:dyDescent="0.2">
      <c r="A1402" s="981" t="s">
        <v>50</v>
      </c>
      <c r="B1402" s="982">
        <v>1961</v>
      </c>
      <c r="C1402" s="982">
        <v>8</v>
      </c>
      <c r="D1402" s="983" t="s">
        <v>3881</v>
      </c>
      <c r="E1402" s="939"/>
      <c r="F1402" s="939" t="s">
        <v>9242</v>
      </c>
      <c r="G1402" s="647">
        <v>4</v>
      </c>
      <c r="H1402" s="967">
        <v>2</v>
      </c>
      <c r="I1402" s="956">
        <v>2</v>
      </c>
      <c r="J1402" s="1051">
        <v>2</v>
      </c>
      <c r="K1402" s="651"/>
      <c r="L1402" s="869">
        <f t="shared" si="109"/>
        <v>8</v>
      </c>
      <c r="M1402" s="440">
        <v>2</v>
      </c>
      <c r="N1402" s="579"/>
      <c r="O1402" s="861">
        <f t="shared" si="112"/>
        <v>4</v>
      </c>
      <c r="P1402" s="1049">
        <v>9</v>
      </c>
      <c r="Q1402" s="652"/>
      <c r="R1402" s="862">
        <f t="shared" si="108"/>
        <v>18</v>
      </c>
      <c r="S1402" s="536">
        <f t="shared" si="110"/>
        <v>13</v>
      </c>
      <c r="T1402" s="536"/>
      <c r="U1402" s="537">
        <f t="shared" si="111"/>
        <v>30</v>
      </c>
    </row>
    <row r="1403" spans="1:21" ht="10.199999999999999" x14ac:dyDescent="0.2">
      <c r="A1403" s="981" t="s">
        <v>51</v>
      </c>
      <c r="B1403" s="982">
        <v>1961</v>
      </c>
      <c r="C1403" s="982">
        <v>8</v>
      </c>
      <c r="D1403" s="983" t="s">
        <v>3882</v>
      </c>
      <c r="E1403" s="939"/>
      <c r="F1403" s="939" t="s">
        <v>9243</v>
      </c>
      <c r="G1403" s="647">
        <v>2.5</v>
      </c>
      <c r="H1403" s="967">
        <v>1.5</v>
      </c>
      <c r="I1403" s="956">
        <v>1.5</v>
      </c>
      <c r="J1403" s="578"/>
      <c r="K1403" s="651"/>
      <c r="L1403" s="869">
        <f t="shared" si="109"/>
        <v>0</v>
      </c>
      <c r="M1403" s="440">
        <v>4</v>
      </c>
      <c r="N1403" s="579"/>
      <c r="O1403" s="861">
        <f t="shared" si="112"/>
        <v>6</v>
      </c>
      <c r="P1403" s="1049">
        <v>9</v>
      </c>
      <c r="Q1403" s="1061"/>
      <c r="R1403" s="862">
        <f t="shared" si="108"/>
        <v>13.5</v>
      </c>
      <c r="S1403" s="536">
        <f t="shared" si="110"/>
        <v>13</v>
      </c>
      <c r="T1403" s="536"/>
      <c r="U1403" s="537">
        <f t="shared" si="111"/>
        <v>19.5</v>
      </c>
    </row>
    <row r="1404" spans="1:21" ht="10.199999999999999" x14ac:dyDescent="0.2">
      <c r="A1404" s="981" t="s">
        <v>826</v>
      </c>
      <c r="B1404" s="982">
        <v>1961</v>
      </c>
      <c r="C1404" s="982">
        <v>8</v>
      </c>
      <c r="D1404" s="983" t="s">
        <v>3844</v>
      </c>
      <c r="E1404" s="939"/>
      <c r="F1404" s="939" t="s">
        <v>9244</v>
      </c>
      <c r="G1404" s="647">
        <v>3</v>
      </c>
      <c r="H1404" s="967">
        <v>2</v>
      </c>
      <c r="I1404" s="956">
        <v>2</v>
      </c>
      <c r="J1404" s="1051">
        <v>1</v>
      </c>
      <c r="K1404" s="651"/>
      <c r="L1404" s="869">
        <f t="shared" si="109"/>
        <v>3</v>
      </c>
      <c r="M1404" s="440">
        <v>4</v>
      </c>
      <c r="N1404" s="579"/>
      <c r="O1404" s="861">
        <f t="shared" si="112"/>
        <v>8</v>
      </c>
      <c r="P1404" s="1049">
        <v>6</v>
      </c>
      <c r="Q1404" s="652"/>
      <c r="R1404" s="862">
        <f t="shared" si="108"/>
        <v>12</v>
      </c>
      <c r="S1404" s="536">
        <f t="shared" si="110"/>
        <v>11</v>
      </c>
      <c r="T1404" s="536"/>
      <c r="U1404" s="537">
        <f t="shared" si="111"/>
        <v>23</v>
      </c>
    </row>
    <row r="1405" spans="1:21" ht="10.199999999999999" x14ac:dyDescent="0.2">
      <c r="A1405" s="986" t="s">
        <v>827</v>
      </c>
      <c r="B1405" s="987">
        <v>1961</v>
      </c>
      <c r="C1405" s="987">
        <v>9</v>
      </c>
      <c r="D1405" s="988" t="s">
        <v>3912</v>
      </c>
      <c r="E1405" s="990"/>
      <c r="F1405" s="990" t="s">
        <v>9245</v>
      </c>
      <c r="G1405" s="647">
        <v>2.5</v>
      </c>
      <c r="H1405" s="967">
        <v>2</v>
      </c>
      <c r="I1405" s="956">
        <v>2</v>
      </c>
      <c r="J1405" s="578"/>
      <c r="K1405" s="651"/>
      <c r="L1405" s="869">
        <f t="shared" si="109"/>
        <v>0</v>
      </c>
      <c r="M1405" s="440">
        <v>4</v>
      </c>
      <c r="N1405" s="579"/>
      <c r="O1405" s="861">
        <f t="shared" si="112"/>
        <v>8</v>
      </c>
      <c r="P1405" s="1049">
        <v>4</v>
      </c>
      <c r="Q1405" s="652"/>
      <c r="R1405" s="862">
        <f t="shared" si="108"/>
        <v>8</v>
      </c>
      <c r="S1405" s="536">
        <f t="shared" si="110"/>
        <v>8</v>
      </c>
      <c r="T1405" s="536"/>
      <c r="U1405" s="537">
        <f t="shared" si="111"/>
        <v>16</v>
      </c>
    </row>
    <row r="1406" spans="1:21" ht="10.199999999999999" x14ac:dyDescent="0.2">
      <c r="A1406" s="986" t="s">
        <v>828</v>
      </c>
      <c r="B1406" s="987">
        <v>1961</v>
      </c>
      <c r="C1406" s="987">
        <v>9</v>
      </c>
      <c r="D1406" s="988" t="s">
        <v>4131</v>
      </c>
      <c r="E1406" s="990"/>
      <c r="F1406" s="990" t="s">
        <v>9246</v>
      </c>
      <c r="G1406" s="647">
        <v>3.5</v>
      </c>
      <c r="H1406" s="967">
        <v>3</v>
      </c>
      <c r="I1406" s="956">
        <v>3</v>
      </c>
      <c r="J1406" s="578"/>
      <c r="K1406" s="651"/>
      <c r="L1406" s="869">
        <f t="shared" si="109"/>
        <v>0</v>
      </c>
      <c r="M1406" s="440">
        <v>3</v>
      </c>
      <c r="N1406" s="579"/>
      <c r="O1406" s="861">
        <f t="shared" si="112"/>
        <v>9</v>
      </c>
      <c r="P1406" s="1049">
        <v>3</v>
      </c>
      <c r="Q1406" s="652"/>
      <c r="R1406" s="862">
        <f t="shared" si="108"/>
        <v>9</v>
      </c>
      <c r="S1406" s="536">
        <f t="shared" si="110"/>
        <v>6</v>
      </c>
      <c r="T1406" s="536"/>
      <c r="U1406" s="537">
        <f t="shared" si="111"/>
        <v>18</v>
      </c>
    </row>
    <row r="1407" spans="1:21" ht="10.199999999999999" x14ac:dyDescent="0.2">
      <c r="A1407" s="986" t="s">
        <v>829</v>
      </c>
      <c r="B1407" s="987">
        <v>1962</v>
      </c>
      <c r="C1407" s="987">
        <v>9</v>
      </c>
      <c r="D1407" s="988" t="s">
        <v>3854</v>
      </c>
      <c r="E1407" s="990"/>
      <c r="F1407" s="1002" t="s">
        <v>9247</v>
      </c>
      <c r="G1407" s="950">
        <v>1</v>
      </c>
      <c r="H1407" s="967">
        <v>0.6</v>
      </c>
      <c r="I1407" s="956">
        <v>0.6</v>
      </c>
      <c r="J1407" s="1051">
        <v>8</v>
      </c>
      <c r="K1407" s="651"/>
      <c r="L1407" s="869">
        <f t="shared" si="109"/>
        <v>8</v>
      </c>
      <c r="M1407" s="440">
        <v>4</v>
      </c>
      <c r="N1407" s="579"/>
      <c r="O1407" s="861">
        <f t="shared" si="112"/>
        <v>2.4</v>
      </c>
      <c r="P1407" s="1049">
        <v>9</v>
      </c>
      <c r="Q1407" s="652"/>
      <c r="R1407" s="862">
        <f t="shared" si="108"/>
        <v>5.3999999999999995</v>
      </c>
      <c r="S1407" s="536">
        <f t="shared" si="110"/>
        <v>21</v>
      </c>
      <c r="T1407" s="536"/>
      <c r="U1407" s="537">
        <f t="shared" si="111"/>
        <v>15.8</v>
      </c>
    </row>
    <row r="1408" spans="1:21" ht="10.199999999999999" x14ac:dyDescent="0.2">
      <c r="A1408" s="986" t="s">
        <v>830</v>
      </c>
      <c r="B1408" s="987">
        <v>1962</v>
      </c>
      <c r="C1408" s="987">
        <v>9</v>
      </c>
      <c r="D1408" s="988" t="s">
        <v>3854</v>
      </c>
      <c r="E1408" s="990"/>
      <c r="F1408" s="1002" t="s">
        <v>9248</v>
      </c>
      <c r="G1408" s="950">
        <v>0.3</v>
      </c>
      <c r="H1408" s="967">
        <v>0.3</v>
      </c>
      <c r="I1408" s="956">
        <v>0.3</v>
      </c>
      <c r="J1408" s="1051">
        <v>3</v>
      </c>
      <c r="K1408" s="651"/>
      <c r="L1408" s="869">
        <f t="shared" si="109"/>
        <v>0.89999999999999991</v>
      </c>
      <c r="M1408" s="440">
        <v>8</v>
      </c>
      <c r="N1408" s="579"/>
      <c r="O1408" s="861">
        <f t="shared" si="112"/>
        <v>2.4</v>
      </c>
      <c r="P1408" s="1049">
        <v>9</v>
      </c>
      <c r="Q1408" s="652"/>
      <c r="R1408" s="862">
        <f t="shared" si="108"/>
        <v>2.6999999999999997</v>
      </c>
      <c r="S1408" s="536">
        <f t="shared" si="110"/>
        <v>20</v>
      </c>
      <c r="T1408" s="536"/>
      <c r="U1408" s="537">
        <f t="shared" si="111"/>
        <v>6</v>
      </c>
    </row>
    <row r="1409" spans="1:21" ht="10.199999999999999" x14ac:dyDescent="0.2">
      <c r="A1409" s="986" t="s">
        <v>831</v>
      </c>
      <c r="B1409" s="987">
        <v>1962</v>
      </c>
      <c r="C1409" s="987">
        <v>9</v>
      </c>
      <c r="D1409" s="988" t="s">
        <v>3858</v>
      </c>
      <c r="E1409" s="990"/>
      <c r="F1409" s="1002" t="s">
        <v>9249</v>
      </c>
      <c r="G1409" s="950">
        <v>0.6</v>
      </c>
      <c r="H1409" s="967">
        <v>0.5</v>
      </c>
      <c r="I1409" s="956">
        <v>0.5</v>
      </c>
      <c r="J1409" s="1051">
        <v>8</v>
      </c>
      <c r="K1409" s="651"/>
      <c r="L1409" s="869">
        <f t="shared" si="109"/>
        <v>4.8</v>
      </c>
      <c r="M1409" s="440">
        <v>3</v>
      </c>
      <c r="N1409" s="579"/>
      <c r="O1409" s="861">
        <f t="shared" si="112"/>
        <v>1.5</v>
      </c>
      <c r="P1409" s="1049">
        <v>9</v>
      </c>
      <c r="Q1409" s="652"/>
      <c r="R1409" s="862">
        <f t="shared" si="108"/>
        <v>4.5</v>
      </c>
      <c r="S1409" s="536">
        <f t="shared" si="110"/>
        <v>20</v>
      </c>
      <c r="T1409" s="536"/>
      <c r="U1409" s="537">
        <f t="shared" si="111"/>
        <v>10.8</v>
      </c>
    </row>
    <row r="1410" spans="1:21" ht="10.199999999999999" x14ac:dyDescent="0.2">
      <c r="A1410" s="986" t="s">
        <v>832</v>
      </c>
      <c r="B1410" s="987">
        <v>1962</v>
      </c>
      <c r="C1410" s="987">
        <v>9</v>
      </c>
      <c r="D1410" s="988" t="s">
        <v>3858</v>
      </c>
      <c r="E1410" s="990"/>
      <c r="F1410" s="1002" t="s">
        <v>9250</v>
      </c>
      <c r="G1410" s="950">
        <v>0.6</v>
      </c>
      <c r="H1410" s="967">
        <v>0.5</v>
      </c>
      <c r="I1410" s="956">
        <v>0.5</v>
      </c>
      <c r="J1410" s="1051">
        <v>2</v>
      </c>
      <c r="K1410" s="651"/>
      <c r="L1410" s="869">
        <f t="shared" si="109"/>
        <v>1.2</v>
      </c>
      <c r="M1410" s="440">
        <v>3</v>
      </c>
      <c r="N1410" s="579"/>
      <c r="O1410" s="861">
        <f t="shared" si="112"/>
        <v>1.5</v>
      </c>
      <c r="P1410" s="1049">
        <v>5</v>
      </c>
      <c r="Q1410" s="652"/>
      <c r="R1410" s="862">
        <f t="shared" si="108"/>
        <v>2.5</v>
      </c>
      <c r="S1410" s="536">
        <f t="shared" si="110"/>
        <v>10</v>
      </c>
      <c r="T1410" s="536"/>
      <c r="U1410" s="537">
        <f t="shared" si="111"/>
        <v>5.2</v>
      </c>
    </row>
    <row r="1411" spans="1:21" ht="10.199999999999999" x14ac:dyDescent="0.2">
      <c r="A1411" s="986" t="s">
        <v>833</v>
      </c>
      <c r="B1411" s="987">
        <v>1962</v>
      </c>
      <c r="C1411" s="987">
        <v>9</v>
      </c>
      <c r="D1411" s="988" t="s">
        <v>3854</v>
      </c>
      <c r="E1411" s="990"/>
      <c r="F1411" s="1002" t="s">
        <v>9251</v>
      </c>
      <c r="G1411" s="950">
        <v>0.3</v>
      </c>
      <c r="H1411" s="967">
        <v>0.3</v>
      </c>
      <c r="I1411" s="956">
        <v>0.3</v>
      </c>
      <c r="J1411" s="1051">
        <v>2</v>
      </c>
      <c r="K1411" s="651"/>
      <c r="L1411" s="869">
        <f t="shared" si="109"/>
        <v>0.6</v>
      </c>
      <c r="M1411" s="440">
        <v>3</v>
      </c>
      <c r="N1411" s="579"/>
      <c r="O1411" s="861">
        <f t="shared" si="112"/>
        <v>0.89999999999999991</v>
      </c>
      <c r="P1411" s="1049">
        <v>9</v>
      </c>
      <c r="Q1411" s="652"/>
      <c r="R1411" s="862">
        <f t="shared" ref="R1411:R1474" si="113">I1411*P1411</f>
        <v>2.6999999999999997</v>
      </c>
      <c r="S1411" s="536">
        <f t="shared" si="110"/>
        <v>14</v>
      </c>
      <c r="T1411" s="536"/>
      <c r="U1411" s="537">
        <f t="shared" si="111"/>
        <v>4.1999999999999993</v>
      </c>
    </row>
    <row r="1412" spans="1:21" ht="10.199999999999999" x14ac:dyDescent="0.2">
      <c r="A1412" s="986" t="s">
        <v>834</v>
      </c>
      <c r="B1412" s="987">
        <v>1962</v>
      </c>
      <c r="C1412" s="987">
        <v>9</v>
      </c>
      <c r="D1412" s="988" t="s">
        <v>3841</v>
      </c>
      <c r="E1412" s="990"/>
      <c r="F1412" s="1002" t="s">
        <v>9252</v>
      </c>
      <c r="G1412" s="950">
        <v>0.3</v>
      </c>
      <c r="H1412" s="967">
        <v>0.3</v>
      </c>
      <c r="I1412" s="956">
        <v>0.3</v>
      </c>
      <c r="J1412" s="1051">
        <v>2</v>
      </c>
      <c r="K1412" s="651"/>
      <c r="L1412" s="869">
        <f t="shared" ref="L1412:L1475" si="114">G1412*J1412</f>
        <v>0.6</v>
      </c>
      <c r="M1412" s="440">
        <v>2</v>
      </c>
      <c r="N1412" s="579"/>
      <c r="O1412" s="861">
        <f t="shared" si="112"/>
        <v>0.6</v>
      </c>
      <c r="P1412" s="1049">
        <v>9</v>
      </c>
      <c r="Q1412" s="652"/>
      <c r="R1412" s="862">
        <f t="shared" si="113"/>
        <v>2.6999999999999997</v>
      </c>
      <c r="S1412" s="536">
        <f t="shared" ref="S1412:S1475" si="115">J1412+M1412+P1412</f>
        <v>13</v>
      </c>
      <c r="T1412" s="536"/>
      <c r="U1412" s="537">
        <f t="shared" ref="U1412:U1475" si="116">L1412+O1412+R1412</f>
        <v>3.8999999999999995</v>
      </c>
    </row>
    <row r="1413" spans="1:21" ht="10.199999999999999" x14ac:dyDescent="0.2">
      <c r="A1413" s="986" t="s">
        <v>835</v>
      </c>
      <c r="B1413" s="987" t="s">
        <v>4551</v>
      </c>
      <c r="C1413" s="987">
        <v>9</v>
      </c>
      <c r="D1413" s="988" t="s">
        <v>3842</v>
      </c>
      <c r="E1413" s="990" t="s">
        <v>4150</v>
      </c>
      <c r="F1413" s="1002" t="s">
        <v>5339</v>
      </c>
      <c r="G1413" s="950">
        <v>0.3</v>
      </c>
      <c r="H1413" s="967">
        <v>0.15</v>
      </c>
      <c r="I1413" s="956">
        <v>0.15</v>
      </c>
      <c r="J1413" s="1051">
        <v>3</v>
      </c>
      <c r="K1413" s="651"/>
      <c r="L1413" s="869">
        <f t="shared" si="114"/>
        <v>0.89999999999999991</v>
      </c>
      <c r="M1413" s="440">
        <v>6</v>
      </c>
      <c r="N1413" s="579"/>
      <c r="O1413" s="861">
        <f t="shared" si="112"/>
        <v>0.89999999999999991</v>
      </c>
      <c r="P1413" s="1049">
        <v>9</v>
      </c>
      <c r="Q1413" s="652"/>
      <c r="R1413" s="862">
        <f t="shared" si="113"/>
        <v>1.3499999999999999</v>
      </c>
      <c r="S1413" s="536">
        <f t="shared" si="115"/>
        <v>18</v>
      </c>
      <c r="T1413" s="536"/>
      <c r="U1413" s="537">
        <f t="shared" si="116"/>
        <v>3.1499999999999995</v>
      </c>
    </row>
    <row r="1414" spans="1:21" ht="10.199999999999999" x14ac:dyDescent="0.2">
      <c r="A1414" s="986" t="s">
        <v>13816</v>
      </c>
      <c r="B1414" s="987" t="s">
        <v>4551</v>
      </c>
      <c r="C1414" s="987">
        <v>9</v>
      </c>
      <c r="D1414" s="988" t="s">
        <v>3842</v>
      </c>
      <c r="E1414" s="990" t="s">
        <v>4150</v>
      </c>
      <c r="F1414" s="1002" t="s">
        <v>13817</v>
      </c>
      <c r="G1414" s="950">
        <v>900</v>
      </c>
      <c r="H1414" s="967"/>
      <c r="I1414" s="956">
        <v>65</v>
      </c>
      <c r="J1414" s="578"/>
      <c r="K1414" s="651"/>
      <c r="L1414" s="869">
        <f t="shared" si="114"/>
        <v>0</v>
      </c>
      <c r="M1414" s="864"/>
      <c r="N1414" s="579"/>
      <c r="O1414" s="861">
        <f t="shared" si="112"/>
        <v>0</v>
      </c>
      <c r="P1414" s="577"/>
      <c r="Q1414" s="652"/>
      <c r="R1414" s="862">
        <f t="shared" si="113"/>
        <v>0</v>
      </c>
      <c r="S1414" s="536">
        <f t="shared" si="115"/>
        <v>0</v>
      </c>
      <c r="T1414" s="536"/>
      <c r="U1414" s="537">
        <f t="shared" si="116"/>
        <v>0</v>
      </c>
    </row>
    <row r="1415" spans="1:21" ht="10.199999999999999" x14ac:dyDescent="0.2">
      <c r="A1415" s="986" t="s">
        <v>836</v>
      </c>
      <c r="B1415" s="987" t="s">
        <v>4551</v>
      </c>
      <c r="C1415" s="987">
        <v>9</v>
      </c>
      <c r="D1415" s="988" t="s">
        <v>3854</v>
      </c>
      <c r="E1415" s="990" t="s">
        <v>13815</v>
      </c>
      <c r="F1415" s="1002" t="s">
        <v>5339</v>
      </c>
      <c r="G1415" s="950">
        <v>1</v>
      </c>
      <c r="H1415" s="967">
        <v>0.15</v>
      </c>
      <c r="I1415" s="956">
        <v>0.15</v>
      </c>
      <c r="J1415" s="1051">
        <v>1</v>
      </c>
      <c r="K1415" s="651"/>
      <c r="L1415" s="869">
        <f t="shared" si="114"/>
        <v>1</v>
      </c>
      <c r="M1415" s="440">
        <v>2</v>
      </c>
      <c r="N1415" s="579"/>
      <c r="O1415" s="861">
        <f t="shared" si="112"/>
        <v>0.3</v>
      </c>
      <c r="P1415" s="1049">
        <v>9</v>
      </c>
      <c r="Q1415" s="652"/>
      <c r="R1415" s="862">
        <f t="shared" si="113"/>
        <v>1.3499999999999999</v>
      </c>
      <c r="S1415" s="536">
        <f t="shared" si="115"/>
        <v>12</v>
      </c>
      <c r="T1415" s="536"/>
      <c r="U1415" s="537">
        <f t="shared" si="116"/>
        <v>2.65</v>
      </c>
    </row>
    <row r="1416" spans="1:21" ht="10.199999999999999" x14ac:dyDescent="0.2">
      <c r="A1416" s="986" t="s">
        <v>837</v>
      </c>
      <c r="B1416" s="987">
        <v>1962</v>
      </c>
      <c r="C1416" s="987">
        <v>9</v>
      </c>
      <c r="D1416" s="988" t="s">
        <v>4130</v>
      </c>
      <c r="E1416" s="990"/>
      <c r="F1416" s="1002" t="s">
        <v>9253</v>
      </c>
      <c r="G1416" s="950">
        <v>1</v>
      </c>
      <c r="H1416" s="967">
        <v>1</v>
      </c>
      <c r="I1416" s="956">
        <v>1</v>
      </c>
      <c r="J1416" s="1051">
        <v>2</v>
      </c>
      <c r="K1416" s="651"/>
      <c r="L1416" s="869">
        <f t="shared" si="114"/>
        <v>2</v>
      </c>
      <c r="M1416" s="440">
        <v>5</v>
      </c>
      <c r="N1416" s="579"/>
      <c r="O1416" s="861">
        <f t="shared" si="112"/>
        <v>5</v>
      </c>
      <c r="P1416" s="1049">
        <v>9</v>
      </c>
      <c r="Q1416" s="652"/>
      <c r="R1416" s="862">
        <f t="shared" si="113"/>
        <v>9</v>
      </c>
      <c r="S1416" s="536">
        <f t="shared" si="115"/>
        <v>16</v>
      </c>
      <c r="T1416" s="536"/>
      <c r="U1416" s="537">
        <f t="shared" si="116"/>
        <v>16</v>
      </c>
    </row>
    <row r="1417" spans="1:21" ht="10.199999999999999" x14ac:dyDescent="0.2">
      <c r="A1417" s="986" t="s">
        <v>838</v>
      </c>
      <c r="B1417" s="987">
        <v>1962</v>
      </c>
      <c r="C1417" s="987">
        <v>9</v>
      </c>
      <c r="D1417" s="988" t="s">
        <v>3854</v>
      </c>
      <c r="E1417" s="990"/>
      <c r="F1417" s="1002" t="s">
        <v>9254</v>
      </c>
      <c r="G1417" s="950">
        <v>1</v>
      </c>
      <c r="H1417" s="967">
        <v>1</v>
      </c>
      <c r="I1417" s="956">
        <v>1</v>
      </c>
      <c r="J1417" s="578"/>
      <c r="K1417" s="651"/>
      <c r="L1417" s="861">
        <f t="shared" si="114"/>
        <v>0</v>
      </c>
      <c r="M1417" s="1052">
        <v>4</v>
      </c>
      <c r="N1417" s="579"/>
      <c r="O1417" s="861">
        <f t="shared" si="112"/>
        <v>4</v>
      </c>
      <c r="P1417" s="1049">
        <v>4</v>
      </c>
      <c r="Q1417" s="652"/>
      <c r="R1417" s="862">
        <f t="shared" si="113"/>
        <v>4</v>
      </c>
      <c r="S1417" s="536">
        <f t="shared" si="115"/>
        <v>8</v>
      </c>
      <c r="T1417" s="536"/>
      <c r="U1417" s="537">
        <f t="shared" si="116"/>
        <v>8</v>
      </c>
    </row>
    <row r="1418" spans="1:21" ht="10.199999999999999" x14ac:dyDescent="0.2">
      <c r="A1418" s="986" t="s">
        <v>839</v>
      </c>
      <c r="B1418" s="987">
        <v>1962</v>
      </c>
      <c r="C1418" s="987">
        <v>9</v>
      </c>
      <c r="D1418" s="988" t="s">
        <v>3858</v>
      </c>
      <c r="E1418" s="990"/>
      <c r="F1418" s="1002" t="s">
        <v>9255</v>
      </c>
      <c r="G1418" s="950">
        <v>0.6</v>
      </c>
      <c r="H1418" s="967">
        <v>0.5</v>
      </c>
      <c r="I1418" s="956">
        <v>0.5</v>
      </c>
      <c r="J1418" s="1051">
        <v>1</v>
      </c>
      <c r="K1418" s="651"/>
      <c r="L1418" s="861">
        <f t="shared" si="114"/>
        <v>0.6</v>
      </c>
      <c r="M1418" s="1052">
        <v>4</v>
      </c>
      <c r="N1418" s="579"/>
      <c r="O1418" s="861">
        <f t="shared" si="112"/>
        <v>2</v>
      </c>
      <c r="P1418" s="1049">
        <v>9</v>
      </c>
      <c r="Q1418" s="652"/>
      <c r="R1418" s="862">
        <f t="shared" si="113"/>
        <v>4.5</v>
      </c>
      <c r="S1418" s="536">
        <f t="shared" si="115"/>
        <v>14</v>
      </c>
      <c r="T1418" s="536"/>
      <c r="U1418" s="537">
        <f t="shared" si="116"/>
        <v>7.1</v>
      </c>
    </row>
    <row r="1419" spans="1:21" ht="10.199999999999999" x14ac:dyDescent="0.2">
      <c r="A1419" s="986" t="s">
        <v>840</v>
      </c>
      <c r="B1419" s="987">
        <v>1962</v>
      </c>
      <c r="C1419" s="987">
        <v>9</v>
      </c>
      <c r="D1419" s="988" t="s">
        <v>3841</v>
      </c>
      <c r="E1419" s="990"/>
      <c r="F1419" s="1002" t="s">
        <v>9256</v>
      </c>
      <c r="G1419" s="950">
        <v>1</v>
      </c>
      <c r="H1419" s="967">
        <v>0.8</v>
      </c>
      <c r="I1419" s="956">
        <v>0.8</v>
      </c>
      <c r="J1419" s="1051">
        <v>1</v>
      </c>
      <c r="K1419" s="651"/>
      <c r="L1419" s="861">
        <f t="shared" si="114"/>
        <v>1</v>
      </c>
      <c r="M1419" s="1052">
        <v>3</v>
      </c>
      <c r="N1419" s="579"/>
      <c r="O1419" s="861">
        <f t="shared" si="112"/>
        <v>2.4000000000000004</v>
      </c>
      <c r="P1419" s="1049">
        <v>9</v>
      </c>
      <c r="Q1419" s="652"/>
      <c r="R1419" s="862">
        <f t="shared" si="113"/>
        <v>7.2</v>
      </c>
      <c r="S1419" s="536">
        <f t="shared" si="115"/>
        <v>13</v>
      </c>
      <c r="T1419" s="536"/>
      <c r="U1419" s="537">
        <f t="shared" si="116"/>
        <v>10.600000000000001</v>
      </c>
    </row>
    <row r="1420" spans="1:21" ht="10.199999999999999" x14ac:dyDescent="0.2">
      <c r="A1420" s="986" t="s">
        <v>841</v>
      </c>
      <c r="B1420" s="987">
        <v>1962</v>
      </c>
      <c r="C1420" s="987">
        <v>9</v>
      </c>
      <c r="D1420" s="988" t="s">
        <v>3854</v>
      </c>
      <c r="E1420" s="990"/>
      <c r="F1420" s="1002" t="s">
        <v>9257</v>
      </c>
      <c r="G1420" s="950">
        <v>1</v>
      </c>
      <c r="H1420" s="967">
        <v>0.8</v>
      </c>
      <c r="I1420" s="956">
        <v>0.8</v>
      </c>
      <c r="J1420" s="1051">
        <v>2</v>
      </c>
      <c r="K1420" s="651"/>
      <c r="L1420" s="861">
        <f t="shared" si="114"/>
        <v>2</v>
      </c>
      <c r="M1420" s="1052">
        <v>3</v>
      </c>
      <c r="N1420" s="579"/>
      <c r="O1420" s="861">
        <f t="shared" si="112"/>
        <v>2.4000000000000004</v>
      </c>
      <c r="P1420" s="1049">
        <v>8</v>
      </c>
      <c r="Q1420" s="652"/>
      <c r="R1420" s="862">
        <f t="shared" si="113"/>
        <v>6.4</v>
      </c>
      <c r="S1420" s="536">
        <f t="shared" si="115"/>
        <v>13</v>
      </c>
      <c r="T1420" s="536"/>
      <c r="U1420" s="537">
        <f t="shared" si="116"/>
        <v>10.8</v>
      </c>
    </row>
    <row r="1421" spans="1:21" ht="10.199999999999999" x14ac:dyDescent="0.2">
      <c r="A1421" s="986" t="s">
        <v>842</v>
      </c>
      <c r="B1421" s="987">
        <v>1962</v>
      </c>
      <c r="C1421" s="987">
        <v>9</v>
      </c>
      <c r="D1421" s="988" t="s">
        <v>3858</v>
      </c>
      <c r="E1421" s="990"/>
      <c r="F1421" s="1002" t="s">
        <v>9258</v>
      </c>
      <c r="G1421" s="950">
        <v>1.2</v>
      </c>
      <c r="H1421" s="967">
        <v>1</v>
      </c>
      <c r="I1421" s="956">
        <v>1</v>
      </c>
      <c r="J1421" s="1051">
        <v>2</v>
      </c>
      <c r="K1421" s="651"/>
      <c r="L1421" s="861">
        <f t="shared" si="114"/>
        <v>2.4</v>
      </c>
      <c r="M1421" s="1052">
        <v>3</v>
      </c>
      <c r="N1421" s="579"/>
      <c r="O1421" s="861">
        <f t="shared" si="112"/>
        <v>3</v>
      </c>
      <c r="P1421" s="1049">
        <v>8</v>
      </c>
      <c r="Q1421" s="652"/>
      <c r="R1421" s="862">
        <f t="shared" si="113"/>
        <v>8</v>
      </c>
      <c r="S1421" s="536">
        <f t="shared" si="115"/>
        <v>13</v>
      </c>
      <c r="T1421" s="536"/>
      <c r="U1421" s="537">
        <f t="shared" si="116"/>
        <v>13.4</v>
      </c>
    </row>
    <row r="1422" spans="1:21" ht="10.199999999999999" x14ac:dyDescent="0.2">
      <c r="A1422" s="986" t="s">
        <v>843</v>
      </c>
      <c r="B1422" s="987">
        <v>1962</v>
      </c>
      <c r="C1422" s="987">
        <v>9</v>
      </c>
      <c r="D1422" s="988" t="s">
        <v>3858</v>
      </c>
      <c r="E1422" s="990"/>
      <c r="F1422" s="1002" t="s">
        <v>9259</v>
      </c>
      <c r="G1422" s="950">
        <v>0.6</v>
      </c>
      <c r="H1422" s="967">
        <v>0.5</v>
      </c>
      <c r="I1422" s="956">
        <v>0.5</v>
      </c>
      <c r="J1422" s="1051">
        <v>2</v>
      </c>
      <c r="K1422" s="651"/>
      <c r="L1422" s="861">
        <f t="shared" si="114"/>
        <v>1.2</v>
      </c>
      <c r="M1422" s="1052">
        <v>4</v>
      </c>
      <c r="N1422" s="579"/>
      <c r="O1422" s="861">
        <f t="shared" si="112"/>
        <v>2</v>
      </c>
      <c r="P1422" s="1049">
        <v>9</v>
      </c>
      <c r="Q1422" s="652"/>
      <c r="R1422" s="862">
        <f t="shared" si="113"/>
        <v>4.5</v>
      </c>
      <c r="S1422" s="536">
        <f t="shared" si="115"/>
        <v>15</v>
      </c>
      <c r="T1422" s="536"/>
      <c r="U1422" s="537">
        <f t="shared" si="116"/>
        <v>7.7</v>
      </c>
    </row>
    <row r="1423" spans="1:21" ht="10.199999999999999" x14ac:dyDescent="0.2">
      <c r="A1423" s="986" t="s">
        <v>844</v>
      </c>
      <c r="B1423" s="987">
        <v>1962</v>
      </c>
      <c r="C1423" s="987">
        <v>9</v>
      </c>
      <c r="D1423" s="988" t="s">
        <v>3854</v>
      </c>
      <c r="E1423" s="990"/>
      <c r="F1423" s="1002" t="s">
        <v>9260</v>
      </c>
      <c r="G1423" s="950">
        <v>0.3</v>
      </c>
      <c r="H1423" s="967">
        <v>0.3</v>
      </c>
      <c r="I1423" s="956">
        <v>0.3</v>
      </c>
      <c r="J1423" s="1051">
        <v>5</v>
      </c>
      <c r="K1423" s="651"/>
      <c r="L1423" s="861">
        <f t="shared" si="114"/>
        <v>1.5</v>
      </c>
      <c r="M1423" s="1052">
        <v>2</v>
      </c>
      <c r="N1423" s="579"/>
      <c r="O1423" s="861">
        <f t="shared" si="112"/>
        <v>0.6</v>
      </c>
      <c r="P1423" s="1049">
        <v>7</v>
      </c>
      <c r="Q1423" s="652"/>
      <c r="R1423" s="862">
        <f t="shared" si="113"/>
        <v>2.1</v>
      </c>
      <c r="S1423" s="536">
        <f t="shared" si="115"/>
        <v>14</v>
      </c>
      <c r="T1423" s="536"/>
      <c r="U1423" s="537">
        <f t="shared" si="116"/>
        <v>4.2</v>
      </c>
    </row>
    <row r="1424" spans="1:21" ht="10.199999999999999" x14ac:dyDescent="0.2">
      <c r="A1424" s="986" t="s">
        <v>845</v>
      </c>
      <c r="B1424" s="987">
        <v>1962</v>
      </c>
      <c r="C1424" s="987">
        <v>9</v>
      </c>
      <c r="D1424" s="988" t="s">
        <v>3840</v>
      </c>
      <c r="E1424" s="990"/>
      <c r="F1424" s="1002" t="s">
        <v>9261</v>
      </c>
      <c r="G1424" s="950">
        <v>0.5</v>
      </c>
      <c r="H1424" s="967">
        <v>0.5</v>
      </c>
      <c r="I1424" s="956">
        <v>0.5</v>
      </c>
      <c r="J1424" s="1051">
        <v>6</v>
      </c>
      <c r="K1424" s="651"/>
      <c r="L1424" s="861">
        <f t="shared" si="114"/>
        <v>3</v>
      </c>
      <c r="M1424" s="1052">
        <v>4</v>
      </c>
      <c r="N1424" s="579"/>
      <c r="O1424" s="861">
        <f t="shared" si="112"/>
        <v>2</v>
      </c>
      <c r="P1424" s="1049">
        <v>9</v>
      </c>
      <c r="Q1424" s="652"/>
      <c r="R1424" s="862">
        <f t="shared" si="113"/>
        <v>4.5</v>
      </c>
      <c r="S1424" s="536">
        <f t="shared" si="115"/>
        <v>19</v>
      </c>
      <c r="T1424" s="536"/>
      <c r="U1424" s="537">
        <f t="shared" si="116"/>
        <v>9.5</v>
      </c>
    </row>
    <row r="1425" spans="1:24" ht="10.199999999999999" x14ac:dyDescent="0.2">
      <c r="A1425" s="986" t="s">
        <v>846</v>
      </c>
      <c r="B1425" s="987">
        <v>1962</v>
      </c>
      <c r="C1425" s="987">
        <v>9</v>
      </c>
      <c r="D1425" s="988" t="s">
        <v>3841</v>
      </c>
      <c r="E1425" s="990"/>
      <c r="F1425" s="1002" t="s">
        <v>9262</v>
      </c>
      <c r="G1425" s="950">
        <v>0.6</v>
      </c>
      <c r="H1425" s="967">
        <v>0.5</v>
      </c>
      <c r="I1425" s="956">
        <v>0.5</v>
      </c>
      <c r="J1425" s="1051">
        <v>7</v>
      </c>
      <c r="K1425" s="651"/>
      <c r="L1425" s="861">
        <f t="shared" si="114"/>
        <v>4.2</v>
      </c>
      <c r="M1425" s="1052">
        <v>4</v>
      </c>
      <c r="N1425" s="579"/>
      <c r="O1425" s="861">
        <f t="shared" si="112"/>
        <v>2</v>
      </c>
      <c r="P1425" s="1049">
        <v>9</v>
      </c>
      <c r="Q1425" s="652"/>
      <c r="R1425" s="862">
        <f t="shared" si="113"/>
        <v>4.5</v>
      </c>
      <c r="S1425" s="536">
        <f t="shared" si="115"/>
        <v>20</v>
      </c>
      <c r="T1425" s="536"/>
      <c r="U1425" s="537">
        <f t="shared" si="116"/>
        <v>10.7</v>
      </c>
    </row>
    <row r="1426" spans="1:24" ht="10.199999999999999" x14ac:dyDescent="0.2">
      <c r="A1426" s="986" t="s">
        <v>847</v>
      </c>
      <c r="B1426" s="987">
        <v>1962</v>
      </c>
      <c r="C1426" s="987">
        <v>9</v>
      </c>
      <c r="D1426" s="988" t="s">
        <v>3858</v>
      </c>
      <c r="E1426" s="990"/>
      <c r="F1426" s="990" t="s">
        <v>9263</v>
      </c>
      <c r="G1426" s="647">
        <v>0.6</v>
      </c>
      <c r="H1426" s="967">
        <v>0.5</v>
      </c>
      <c r="I1426" s="956">
        <v>0.5</v>
      </c>
      <c r="J1426" s="1051">
        <v>4</v>
      </c>
      <c r="K1426" s="651"/>
      <c r="L1426" s="861">
        <f t="shared" si="114"/>
        <v>2.4</v>
      </c>
      <c r="M1426" s="1052">
        <v>2</v>
      </c>
      <c r="N1426" s="579"/>
      <c r="O1426" s="861">
        <f t="shared" si="112"/>
        <v>1</v>
      </c>
      <c r="P1426" s="1049">
        <v>8</v>
      </c>
      <c r="Q1426" s="652"/>
      <c r="R1426" s="862">
        <f t="shared" si="113"/>
        <v>4</v>
      </c>
      <c r="S1426" s="536">
        <f t="shared" si="115"/>
        <v>14</v>
      </c>
      <c r="T1426" s="536"/>
      <c r="U1426" s="537">
        <f t="shared" si="116"/>
        <v>7.4</v>
      </c>
    </row>
    <row r="1427" spans="1:24" ht="10.199999999999999" x14ac:dyDescent="0.2">
      <c r="A1427" s="986" t="s">
        <v>848</v>
      </c>
      <c r="B1427" s="987">
        <v>1962</v>
      </c>
      <c r="C1427" s="987">
        <v>9</v>
      </c>
      <c r="D1427" s="988" t="s">
        <v>3858</v>
      </c>
      <c r="E1427" s="990"/>
      <c r="F1427" s="990" t="s">
        <v>9264</v>
      </c>
      <c r="G1427" s="647">
        <v>0.6</v>
      </c>
      <c r="H1427" s="967">
        <v>0.5</v>
      </c>
      <c r="I1427" s="956">
        <v>0.5</v>
      </c>
      <c r="J1427" s="1051">
        <v>3</v>
      </c>
      <c r="K1427" s="651"/>
      <c r="L1427" s="861">
        <f t="shared" si="114"/>
        <v>1.7999999999999998</v>
      </c>
      <c r="M1427" s="1052">
        <v>2</v>
      </c>
      <c r="N1427" s="579"/>
      <c r="O1427" s="861">
        <f t="shared" si="112"/>
        <v>1</v>
      </c>
      <c r="P1427" s="1049">
        <v>9</v>
      </c>
      <c r="Q1427" s="652"/>
      <c r="R1427" s="862">
        <f t="shared" si="113"/>
        <v>4.5</v>
      </c>
      <c r="S1427" s="536">
        <f t="shared" si="115"/>
        <v>14</v>
      </c>
      <c r="T1427" s="536"/>
      <c r="U1427" s="537">
        <f t="shared" si="116"/>
        <v>7.3</v>
      </c>
    </row>
    <row r="1428" spans="1:24" ht="10.199999999999999" x14ac:dyDescent="0.2">
      <c r="A1428" s="986" t="s">
        <v>849</v>
      </c>
      <c r="B1428" s="987">
        <v>1962</v>
      </c>
      <c r="C1428" s="987">
        <v>9</v>
      </c>
      <c r="D1428" s="988" t="s">
        <v>3858</v>
      </c>
      <c r="E1428" s="990"/>
      <c r="F1428" s="990" t="s">
        <v>9265</v>
      </c>
      <c r="G1428" s="647">
        <v>0.6</v>
      </c>
      <c r="H1428" s="967">
        <v>0.5</v>
      </c>
      <c r="I1428" s="956">
        <v>0.5</v>
      </c>
      <c r="J1428" s="1051">
        <v>8</v>
      </c>
      <c r="K1428" s="651"/>
      <c r="L1428" s="861">
        <f t="shared" si="114"/>
        <v>4.8</v>
      </c>
      <c r="M1428" s="1052">
        <v>2</v>
      </c>
      <c r="N1428" s="579"/>
      <c r="O1428" s="861">
        <f t="shared" si="112"/>
        <v>1</v>
      </c>
      <c r="P1428" s="1049">
        <v>9</v>
      </c>
      <c r="Q1428" s="652"/>
      <c r="R1428" s="862">
        <f t="shared" si="113"/>
        <v>4.5</v>
      </c>
      <c r="S1428" s="536">
        <f t="shared" si="115"/>
        <v>19</v>
      </c>
      <c r="T1428" s="536"/>
      <c r="U1428" s="537">
        <f t="shared" si="116"/>
        <v>10.3</v>
      </c>
    </row>
    <row r="1429" spans="1:24" ht="10.199999999999999" x14ac:dyDescent="0.2">
      <c r="A1429" s="986" t="s">
        <v>63</v>
      </c>
      <c r="B1429" s="987">
        <v>1962</v>
      </c>
      <c r="C1429" s="987">
        <v>9</v>
      </c>
      <c r="D1429" s="988" t="s">
        <v>3870</v>
      </c>
      <c r="E1429" s="990"/>
      <c r="F1429" s="990" t="s">
        <v>9266</v>
      </c>
      <c r="G1429" s="647">
        <v>2</v>
      </c>
      <c r="H1429" s="967">
        <v>2</v>
      </c>
      <c r="I1429" s="956">
        <v>2</v>
      </c>
      <c r="J1429" s="1051">
        <v>2</v>
      </c>
      <c r="K1429" s="651"/>
      <c r="L1429" s="861">
        <f t="shared" si="114"/>
        <v>4</v>
      </c>
      <c r="M1429" s="1052">
        <v>3</v>
      </c>
      <c r="N1429" s="579"/>
      <c r="O1429" s="861">
        <f t="shared" si="112"/>
        <v>6</v>
      </c>
      <c r="P1429" s="577"/>
      <c r="Q1429" s="652"/>
      <c r="R1429" s="862">
        <f t="shared" si="113"/>
        <v>0</v>
      </c>
      <c r="S1429" s="536">
        <f t="shared" si="115"/>
        <v>5</v>
      </c>
      <c r="T1429" s="536"/>
      <c r="U1429" s="537">
        <f t="shared" si="116"/>
        <v>10</v>
      </c>
    </row>
    <row r="1430" spans="1:24" ht="10.199999999999999" x14ac:dyDescent="0.2">
      <c r="A1430" s="986" t="s">
        <v>64</v>
      </c>
      <c r="B1430" s="987">
        <v>1962</v>
      </c>
      <c r="C1430" s="987">
        <v>9</v>
      </c>
      <c r="D1430" s="988" t="s">
        <v>3912</v>
      </c>
      <c r="E1430" s="990"/>
      <c r="F1430" s="990" t="s">
        <v>9267</v>
      </c>
      <c r="G1430" s="647">
        <v>2.5</v>
      </c>
      <c r="H1430" s="967">
        <v>2.5</v>
      </c>
      <c r="I1430" s="956">
        <v>2.5</v>
      </c>
      <c r="J1430" s="578"/>
      <c r="K1430" s="651"/>
      <c r="L1430" s="861">
        <f t="shared" si="114"/>
        <v>0</v>
      </c>
      <c r="M1430" s="1052">
        <v>3</v>
      </c>
      <c r="N1430" s="579"/>
      <c r="O1430" s="861">
        <f t="shared" si="112"/>
        <v>7.5</v>
      </c>
      <c r="P1430" s="1049">
        <v>2</v>
      </c>
      <c r="Q1430" s="652"/>
      <c r="R1430" s="862">
        <f t="shared" si="113"/>
        <v>5</v>
      </c>
      <c r="S1430" s="536">
        <f t="shared" si="115"/>
        <v>5</v>
      </c>
      <c r="T1430" s="536"/>
      <c r="U1430" s="537">
        <f t="shared" si="116"/>
        <v>12.5</v>
      </c>
    </row>
    <row r="1431" spans="1:24" ht="10.199999999999999" x14ac:dyDescent="0.2">
      <c r="A1431" s="986" t="s">
        <v>65</v>
      </c>
      <c r="B1431" s="987">
        <v>1962</v>
      </c>
      <c r="C1431" s="987">
        <v>9</v>
      </c>
      <c r="D1431" s="988" t="s">
        <v>3912</v>
      </c>
      <c r="E1431" s="990"/>
      <c r="F1431" s="990" t="s">
        <v>9268</v>
      </c>
      <c r="G1431" s="647">
        <v>2.5</v>
      </c>
      <c r="H1431" s="967">
        <v>2.5</v>
      </c>
      <c r="I1431" s="956">
        <v>2.5</v>
      </c>
      <c r="J1431" s="578"/>
      <c r="K1431" s="651"/>
      <c r="L1431" s="861">
        <f t="shared" si="114"/>
        <v>0</v>
      </c>
      <c r="M1431" s="1052">
        <v>4</v>
      </c>
      <c r="N1431" s="579"/>
      <c r="O1431" s="861">
        <f t="shared" si="112"/>
        <v>10</v>
      </c>
      <c r="P1431" s="1050">
        <v>1</v>
      </c>
      <c r="Q1431" s="652"/>
      <c r="R1431" s="862">
        <f t="shared" si="113"/>
        <v>2.5</v>
      </c>
      <c r="S1431" s="536">
        <f t="shared" si="115"/>
        <v>5</v>
      </c>
      <c r="T1431" s="536"/>
      <c r="U1431" s="537">
        <f t="shared" si="116"/>
        <v>12.5</v>
      </c>
    </row>
    <row r="1432" spans="1:24" ht="10.199999999999999" x14ac:dyDescent="0.2">
      <c r="A1432" s="986" t="s">
        <v>66</v>
      </c>
      <c r="B1432" s="987">
        <v>1962</v>
      </c>
      <c r="C1432" s="987">
        <v>9</v>
      </c>
      <c r="D1432" s="988" t="s">
        <v>3915</v>
      </c>
      <c r="E1432" s="990"/>
      <c r="F1432" s="990" t="s">
        <v>9269</v>
      </c>
      <c r="G1432" s="647">
        <v>3</v>
      </c>
      <c r="H1432" s="967">
        <v>3</v>
      </c>
      <c r="I1432" s="956">
        <v>3</v>
      </c>
      <c r="J1432" s="578"/>
      <c r="K1432" s="651"/>
      <c r="L1432" s="861">
        <f t="shared" si="114"/>
        <v>0</v>
      </c>
      <c r="M1432" s="1052">
        <v>4</v>
      </c>
      <c r="N1432" s="579"/>
      <c r="O1432" s="861">
        <f t="shared" si="112"/>
        <v>12</v>
      </c>
      <c r="P1432" s="1049">
        <v>2</v>
      </c>
      <c r="Q1432" s="652"/>
      <c r="R1432" s="862">
        <f t="shared" si="113"/>
        <v>6</v>
      </c>
      <c r="S1432" s="536">
        <f t="shared" si="115"/>
        <v>6</v>
      </c>
      <c r="T1432" s="536"/>
      <c r="U1432" s="537">
        <f t="shared" si="116"/>
        <v>18</v>
      </c>
    </row>
    <row r="1433" spans="1:24" ht="10.199999999999999" x14ac:dyDescent="0.2">
      <c r="A1433" s="986" t="s">
        <v>67</v>
      </c>
      <c r="B1433" s="987">
        <v>1962</v>
      </c>
      <c r="C1433" s="987">
        <v>9</v>
      </c>
      <c r="D1433" s="988" t="s">
        <v>4152</v>
      </c>
      <c r="E1433" s="990"/>
      <c r="F1433" s="990" t="s">
        <v>9270</v>
      </c>
      <c r="G1433" s="647">
        <v>3</v>
      </c>
      <c r="H1433" s="967">
        <v>3</v>
      </c>
      <c r="I1433" s="956">
        <v>3</v>
      </c>
      <c r="J1433" s="578"/>
      <c r="K1433" s="651"/>
      <c r="L1433" s="861">
        <f t="shared" si="114"/>
        <v>0</v>
      </c>
      <c r="M1433" s="1052">
        <v>3</v>
      </c>
      <c r="N1433" s="579"/>
      <c r="O1433" s="861">
        <f t="shared" si="112"/>
        <v>9</v>
      </c>
      <c r="P1433" s="1050">
        <v>1</v>
      </c>
      <c r="Q1433" s="652"/>
      <c r="R1433" s="862">
        <f t="shared" si="113"/>
        <v>3</v>
      </c>
      <c r="S1433" s="536">
        <f t="shared" si="115"/>
        <v>4</v>
      </c>
      <c r="T1433" s="536"/>
      <c r="U1433" s="537">
        <f t="shared" si="116"/>
        <v>12</v>
      </c>
    </row>
    <row r="1434" spans="1:24" ht="10.199999999999999" x14ac:dyDescent="0.2">
      <c r="A1434" s="986" t="s">
        <v>68</v>
      </c>
      <c r="B1434" s="987">
        <v>1962</v>
      </c>
      <c r="C1434" s="987">
        <v>9</v>
      </c>
      <c r="D1434" s="988" t="s">
        <v>3919</v>
      </c>
      <c r="E1434" s="990"/>
      <c r="F1434" s="990" t="s">
        <v>9271</v>
      </c>
      <c r="G1434" s="647">
        <v>3</v>
      </c>
      <c r="H1434" s="967">
        <v>3</v>
      </c>
      <c r="I1434" s="956">
        <v>3</v>
      </c>
      <c r="J1434" s="578"/>
      <c r="K1434" s="651"/>
      <c r="L1434" s="861">
        <f t="shared" si="114"/>
        <v>0</v>
      </c>
      <c r="M1434" s="1052">
        <v>3</v>
      </c>
      <c r="N1434" s="579"/>
      <c r="O1434" s="861">
        <f t="shared" si="112"/>
        <v>9</v>
      </c>
      <c r="P1434" s="577"/>
      <c r="Q1434" s="652"/>
      <c r="R1434" s="862">
        <f t="shared" si="113"/>
        <v>0</v>
      </c>
      <c r="S1434" s="536">
        <f t="shared" si="115"/>
        <v>3</v>
      </c>
      <c r="T1434" s="536"/>
      <c r="U1434" s="537">
        <f t="shared" si="116"/>
        <v>9</v>
      </c>
    </row>
    <row r="1435" spans="1:24" ht="10.199999999999999" x14ac:dyDescent="0.2">
      <c r="A1435" s="1003" t="s">
        <v>69</v>
      </c>
      <c r="B1435" s="987">
        <v>1962</v>
      </c>
      <c r="C1435" s="987">
        <v>9</v>
      </c>
      <c r="D1435" s="988" t="s">
        <v>3854</v>
      </c>
      <c r="E1435" s="990"/>
      <c r="F1435" s="990" t="s">
        <v>9272</v>
      </c>
      <c r="G1435" s="647">
        <v>1.5</v>
      </c>
      <c r="H1435" s="967">
        <v>0.9</v>
      </c>
      <c r="I1435" s="956">
        <v>0.9</v>
      </c>
      <c r="J1435" s="1051">
        <v>4</v>
      </c>
      <c r="K1435" s="651"/>
      <c r="L1435" s="861">
        <f t="shared" si="114"/>
        <v>6</v>
      </c>
      <c r="M1435" s="1052">
        <v>4</v>
      </c>
      <c r="N1435" s="579"/>
      <c r="O1435" s="861">
        <f t="shared" si="112"/>
        <v>3.6</v>
      </c>
      <c r="P1435" s="1049">
        <v>2</v>
      </c>
      <c r="Q1435" s="652"/>
      <c r="R1435" s="862">
        <f t="shared" si="113"/>
        <v>1.8</v>
      </c>
      <c r="S1435" s="536">
        <f t="shared" si="115"/>
        <v>10</v>
      </c>
      <c r="T1435" s="536"/>
      <c r="U1435" s="537">
        <f t="shared" si="116"/>
        <v>11.4</v>
      </c>
      <c r="X1435" s="457" t="e">
        <f>#REF!/5</f>
        <v>#REF!</v>
      </c>
    </row>
    <row r="1436" spans="1:24" ht="10.199999999999999" x14ac:dyDescent="0.2">
      <c r="A1436" s="986" t="s">
        <v>70</v>
      </c>
      <c r="B1436" s="987">
        <v>1962</v>
      </c>
      <c r="C1436" s="987">
        <v>9</v>
      </c>
      <c r="D1436" s="988" t="s">
        <v>3840</v>
      </c>
      <c r="E1436" s="990"/>
      <c r="F1436" s="990" t="s">
        <v>9273</v>
      </c>
      <c r="G1436" s="647">
        <v>0.2</v>
      </c>
      <c r="H1436" s="967">
        <v>0.15</v>
      </c>
      <c r="I1436" s="956">
        <v>0.15</v>
      </c>
      <c r="J1436" s="1051">
        <v>9</v>
      </c>
      <c r="K1436" s="651"/>
      <c r="L1436" s="861">
        <f t="shared" si="114"/>
        <v>1.8</v>
      </c>
      <c r="M1436" s="1052">
        <v>3</v>
      </c>
      <c r="N1436" s="579"/>
      <c r="O1436" s="861">
        <f t="shared" si="112"/>
        <v>0.44999999999999996</v>
      </c>
      <c r="P1436" s="1049">
        <v>9</v>
      </c>
      <c r="Q1436" s="652"/>
      <c r="R1436" s="862">
        <f t="shared" si="113"/>
        <v>1.3499999999999999</v>
      </c>
      <c r="S1436" s="536">
        <f t="shared" si="115"/>
        <v>21</v>
      </c>
      <c r="T1436" s="536"/>
      <c r="U1436" s="537">
        <f t="shared" si="116"/>
        <v>3.5999999999999996</v>
      </c>
    </row>
    <row r="1437" spans="1:24" ht="10.199999999999999" x14ac:dyDescent="0.2">
      <c r="A1437" s="986" t="s">
        <v>71</v>
      </c>
      <c r="B1437" s="987">
        <v>1962</v>
      </c>
      <c r="C1437" s="987">
        <v>9</v>
      </c>
      <c r="D1437" s="988" t="s">
        <v>3852</v>
      </c>
      <c r="E1437" s="990"/>
      <c r="F1437" s="990" t="s">
        <v>9274</v>
      </c>
      <c r="G1437" s="647">
        <v>0.2</v>
      </c>
      <c r="H1437" s="967">
        <v>0.15</v>
      </c>
      <c r="I1437" s="956">
        <v>0.15</v>
      </c>
      <c r="J1437" s="1051">
        <v>10</v>
      </c>
      <c r="K1437" s="651"/>
      <c r="L1437" s="861">
        <f t="shared" si="114"/>
        <v>2</v>
      </c>
      <c r="M1437" s="1052">
        <v>3</v>
      </c>
      <c r="N1437" s="579"/>
      <c r="O1437" s="861">
        <f t="shared" si="112"/>
        <v>0.44999999999999996</v>
      </c>
      <c r="P1437" s="1049">
        <v>9</v>
      </c>
      <c r="Q1437" s="652"/>
      <c r="R1437" s="862">
        <f t="shared" si="113"/>
        <v>1.3499999999999999</v>
      </c>
      <c r="S1437" s="536">
        <f t="shared" si="115"/>
        <v>22</v>
      </c>
      <c r="T1437" s="536"/>
      <c r="U1437" s="537">
        <f t="shared" si="116"/>
        <v>3.8</v>
      </c>
    </row>
    <row r="1438" spans="1:24" ht="10.199999999999999" x14ac:dyDescent="0.2">
      <c r="A1438" s="986" t="s">
        <v>72</v>
      </c>
      <c r="B1438" s="987">
        <v>1962</v>
      </c>
      <c r="C1438" s="987">
        <v>9</v>
      </c>
      <c r="D1438" s="988" t="s">
        <v>3850</v>
      </c>
      <c r="E1438" s="990"/>
      <c r="F1438" s="990" t="s">
        <v>9275</v>
      </c>
      <c r="G1438" s="647">
        <v>0.2</v>
      </c>
      <c r="H1438" s="967">
        <v>0.15</v>
      </c>
      <c r="I1438" s="956">
        <v>0.15</v>
      </c>
      <c r="J1438" s="1051">
        <v>11</v>
      </c>
      <c r="K1438" s="651"/>
      <c r="L1438" s="861">
        <f t="shared" si="114"/>
        <v>2.2000000000000002</v>
      </c>
      <c r="M1438" s="1052">
        <v>3</v>
      </c>
      <c r="N1438" s="579"/>
      <c r="O1438" s="861">
        <f t="shared" si="112"/>
        <v>0.44999999999999996</v>
      </c>
      <c r="P1438" s="1049">
        <v>9</v>
      </c>
      <c r="Q1438" s="652"/>
      <c r="R1438" s="862">
        <f t="shared" si="113"/>
        <v>1.3499999999999999</v>
      </c>
      <c r="S1438" s="536">
        <f t="shared" si="115"/>
        <v>23</v>
      </c>
      <c r="T1438" s="536"/>
      <c r="U1438" s="537">
        <f t="shared" si="116"/>
        <v>4</v>
      </c>
    </row>
    <row r="1439" spans="1:24" ht="10.199999999999999" x14ac:dyDescent="0.2">
      <c r="A1439" s="986" t="s">
        <v>73</v>
      </c>
      <c r="B1439" s="987">
        <v>1962</v>
      </c>
      <c r="C1439" s="987">
        <v>9</v>
      </c>
      <c r="D1439" s="988" t="s">
        <v>3839</v>
      </c>
      <c r="E1439" s="990"/>
      <c r="F1439" s="990" t="s">
        <v>9276</v>
      </c>
      <c r="G1439" s="647">
        <v>0.2</v>
      </c>
      <c r="H1439" s="967">
        <v>0.15</v>
      </c>
      <c r="I1439" s="956">
        <v>0.15</v>
      </c>
      <c r="J1439" s="1051">
        <v>15</v>
      </c>
      <c r="K1439" s="651"/>
      <c r="L1439" s="861">
        <f t="shared" si="114"/>
        <v>3</v>
      </c>
      <c r="M1439" s="1052">
        <v>3</v>
      </c>
      <c r="N1439" s="579"/>
      <c r="O1439" s="861">
        <f t="shared" si="112"/>
        <v>0.44999999999999996</v>
      </c>
      <c r="P1439" s="1049">
        <v>9</v>
      </c>
      <c r="Q1439" s="652"/>
      <c r="R1439" s="862">
        <f t="shared" si="113"/>
        <v>1.3499999999999999</v>
      </c>
      <c r="S1439" s="536">
        <f t="shared" si="115"/>
        <v>27</v>
      </c>
      <c r="T1439" s="536"/>
      <c r="U1439" s="537">
        <f t="shared" si="116"/>
        <v>4.8</v>
      </c>
    </row>
    <row r="1440" spans="1:24" ht="10.199999999999999" x14ac:dyDescent="0.2">
      <c r="A1440" s="986" t="s">
        <v>74</v>
      </c>
      <c r="B1440" s="987">
        <v>1962</v>
      </c>
      <c r="C1440" s="987">
        <v>9</v>
      </c>
      <c r="D1440" s="988" t="s">
        <v>4153</v>
      </c>
      <c r="E1440" s="990"/>
      <c r="F1440" s="990" t="s">
        <v>9277</v>
      </c>
      <c r="G1440" s="647">
        <v>0.2</v>
      </c>
      <c r="H1440" s="967">
        <v>0.15</v>
      </c>
      <c r="I1440" s="956">
        <v>0.15</v>
      </c>
      <c r="J1440" s="1051">
        <v>10</v>
      </c>
      <c r="K1440" s="651"/>
      <c r="L1440" s="861">
        <f t="shared" si="114"/>
        <v>2</v>
      </c>
      <c r="M1440" s="1052">
        <v>3</v>
      </c>
      <c r="N1440" s="579"/>
      <c r="O1440" s="861">
        <f t="shared" si="112"/>
        <v>0.44999999999999996</v>
      </c>
      <c r="P1440" s="1049">
        <v>9</v>
      </c>
      <c r="Q1440" s="652"/>
      <c r="R1440" s="862">
        <f t="shared" si="113"/>
        <v>1.3499999999999999</v>
      </c>
      <c r="S1440" s="536">
        <f t="shared" si="115"/>
        <v>22</v>
      </c>
      <c r="T1440" s="536"/>
      <c r="U1440" s="537">
        <f t="shared" si="116"/>
        <v>3.8</v>
      </c>
    </row>
    <row r="1441" spans="1:21" ht="10.199999999999999" x14ac:dyDescent="0.2">
      <c r="A1441" s="986" t="s">
        <v>75</v>
      </c>
      <c r="B1441" s="987">
        <v>1962</v>
      </c>
      <c r="C1441" s="987">
        <v>9</v>
      </c>
      <c r="D1441" s="988" t="s">
        <v>3840</v>
      </c>
      <c r="E1441" s="990"/>
      <c r="F1441" s="990" t="s">
        <v>9278</v>
      </c>
      <c r="G1441" s="647">
        <v>0.2</v>
      </c>
      <c r="H1441" s="967">
        <v>0.15</v>
      </c>
      <c r="I1441" s="956">
        <v>0.15</v>
      </c>
      <c r="J1441" s="1051">
        <v>6</v>
      </c>
      <c r="K1441" s="651"/>
      <c r="L1441" s="861">
        <f t="shared" si="114"/>
        <v>1.2000000000000002</v>
      </c>
      <c r="M1441" s="1052">
        <v>3</v>
      </c>
      <c r="N1441" s="579"/>
      <c r="O1441" s="861">
        <f t="shared" si="112"/>
        <v>0.44999999999999996</v>
      </c>
      <c r="P1441" s="1049">
        <v>9</v>
      </c>
      <c r="Q1441" s="652"/>
      <c r="R1441" s="862">
        <f t="shared" si="113"/>
        <v>1.3499999999999999</v>
      </c>
      <c r="S1441" s="536">
        <f t="shared" si="115"/>
        <v>18</v>
      </c>
      <c r="T1441" s="536"/>
      <c r="U1441" s="537">
        <f t="shared" si="116"/>
        <v>3</v>
      </c>
    </row>
    <row r="1442" spans="1:21" ht="10.199999999999999" x14ac:dyDescent="0.2">
      <c r="A1442" s="986" t="s">
        <v>76</v>
      </c>
      <c r="B1442" s="987">
        <v>1962</v>
      </c>
      <c r="C1442" s="987">
        <v>9</v>
      </c>
      <c r="D1442" s="988" t="s">
        <v>4154</v>
      </c>
      <c r="E1442" s="990"/>
      <c r="F1442" s="990" t="s">
        <v>9279</v>
      </c>
      <c r="G1442" s="647">
        <v>0.4</v>
      </c>
      <c r="H1442" s="967">
        <v>0.25</v>
      </c>
      <c r="I1442" s="956">
        <v>0.25</v>
      </c>
      <c r="J1442" s="1062">
        <v>14</v>
      </c>
      <c r="K1442" s="651"/>
      <c r="L1442" s="861">
        <f t="shared" si="114"/>
        <v>5.6000000000000005</v>
      </c>
      <c r="M1442" s="1052">
        <v>3</v>
      </c>
      <c r="N1442" s="579"/>
      <c r="O1442" s="861">
        <f t="shared" si="112"/>
        <v>0.75</v>
      </c>
      <c r="P1442" s="1049">
        <v>9</v>
      </c>
      <c r="Q1442" s="652"/>
      <c r="R1442" s="862">
        <f t="shared" si="113"/>
        <v>2.25</v>
      </c>
      <c r="S1442" s="536">
        <f t="shared" si="115"/>
        <v>26</v>
      </c>
      <c r="T1442" s="536"/>
      <c r="U1442" s="537">
        <f t="shared" si="116"/>
        <v>8.6000000000000014</v>
      </c>
    </row>
    <row r="1443" spans="1:21" ht="10.199999999999999" x14ac:dyDescent="0.2">
      <c r="A1443" s="986" t="s">
        <v>77</v>
      </c>
      <c r="B1443" s="987">
        <v>1962</v>
      </c>
      <c r="C1443" s="987">
        <v>9</v>
      </c>
      <c r="D1443" s="988" t="s">
        <v>3854</v>
      </c>
      <c r="E1443" s="990"/>
      <c r="F1443" s="990" t="s">
        <v>9280</v>
      </c>
      <c r="G1443" s="647">
        <v>0.5</v>
      </c>
      <c r="H1443" s="967">
        <v>0.15</v>
      </c>
      <c r="I1443" s="956">
        <v>0.15</v>
      </c>
      <c r="J1443" s="1051"/>
      <c r="K1443" s="651"/>
      <c r="L1443" s="861">
        <f t="shared" si="114"/>
        <v>0</v>
      </c>
      <c r="M1443" s="1052">
        <v>1</v>
      </c>
      <c r="N1443" s="579"/>
      <c r="O1443" s="861">
        <f t="shared" si="112"/>
        <v>0.15</v>
      </c>
      <c r="P1443" s="1049">
        <v>9</v>
      </c>
      <c r="Q1443" s="652"/>
      <c r="R1443" s="862">
        <f t="shared" si="113"/>
        <v>1.3499999999999999</v>
      </c>
      <c r="S1443" s="536">
        <f t="shared" si="115"/>
        <v>10</v>
      </c>
      <c r="T1443" s="536"/>
      <c r="U1443" s="537">
        <f t="shared" si="116"/>
        <v>1.4999999999999998</v>
      </c>
    </row>
    <row r="1444" spans="1:21" ht="10.199999999999999" x14ac:dyDescent="0.2">
      <c r="A1444" s="986" t="s">
        <v>78</v>
      </c>
      <c r="B1444" s="987">
        <v>1962</v>
      </c>
      <c r="C1444" s="987">
        <v>9</v>
      </c>
      <c r="D1444" s="988" t="s">
        <v>3844</v>
      </c>
      <c r="E1444" s="990"/>
      <c r="F1444" s="990" t="s">
        <v>9281</v>
      </c>
      <c r="G1444" s="647">
        <v>0.7</v>
      </c>
      <c r="H1444" s="967">
        <v>0.2</v>
      </c>
      <c r="I1444" s="956">
        <v>0.2</v>
      </c>
      <c r="J1444" s="1051">
        <v>5</v>
      </c>
      <c r="K1444" s="651"/>
      <c r="L1444" s="861">
        <f t="shared" si="114"/>
        <v>3.5</v>
      </c>
      <c r="M1444" s="1052">
        <v>3</v>
      </c>
      <c r="N1444" s="579"/>
      <c r="O1444" s="861">
        <f t="shared" si="112"/>
        <v>0.60000000000000009</v>
      </c>
      <c r="P1444" s="1049">
        <v>9</v>
      </c>
      <c r="Q1444" s="652"/>
      <c r="R1444" s="862">
        <f t="shared" si="113"/>
        <v>1.8</v>
      </c>
      <c r="S1444" s="536">
        <f t="shared" si="115"/>
        <v>17</v>
      </c>
      <c r="T1444" s="536"/>
      <c r="U1444" s="537">
        <f t="shared" si="116"/>
        <v>5.8999999999999995</v>
      </c>
    </row>
    <row r="1445" spans="1:21" ht="10.199999999999999" x14ac:dyDescent="0.2">
      <c r="A1445" s="986" t="s">
        <v>79</v>
      </c>
      <c r="B1445" s="987">
        <v>1962</v>
      </c>
      <c r="C1445" s="987">
        <v>9</v>
      </c>
      <c r="D1445" s="988" t="s">
        <v>3841</v>
      </c>
      <c r="E1445" s="990"/>
      <c r="F1445" s="990" t="s">
        <v>9282</v>
      </c>
      <c r="G1445" s="647">
        <v>0.8</v>
      </c>
      <c r="H1445" s="967">
        <v>0.5</v>
      </c>
      <c r="I1445" s="956">
        <v>0.5</v>
      </c>
      <c r="J1445" s="1051">
        <v>5</v>
      </c>
      <c r="K1445" s="651"/>
      <c r="L1445" s="861">
        <f t="shared" si="114"/>
        <v>4</v>
      </c>
      <c r="M1445" s="1052">
        <v>5</v>
      </c>
      <c r="N1445" s="579"/>
      <c r="O1445" s="861">
        <f t="shared" si="112"/>
        <v>2.5</v>
      </c>
      <c r="P1445" s="1049">
        <v>9</v>
      </c>
      <c r="Q1445" s="652"/>
      <c r="R1445" s="862">
        <f t="shared" si="113"/>
        <v>4.5</v>
      </c>
      <c r="S1445" s="536">
        <f t="shared" si="115"/>
        <v>19</v>
      </c>
      <c r="T1445" s="536"/>
      <c r="U1445" s="537">
        <f t="shared" si="116"/>
        <v>11</v>
      </c>
    </row>
    <row r="1446" spans="1:21" ht="10.199999999999999" x14ac:dyDescent="0.2">
      <c r="A1446" s="986" t="s">
        <v>80</v>
      </c>
      <c r="B1446" s="987">
        <v>1962</v>
      </c>
      <c r="C1446" s="987">
        <v>9</v>
      </c>
      <c r="D1446" s="988" t="s">
        <v>3854</v>
      </c>
      <c r="E1446" s="990"/>
      <c r="F1446" s="990" t="s">
        <v>9282</v>
      </c>
      <c r="G1446" s="647">
        <v>0.8</v>
      </c>
      <c r="H1446" s="967">
        <v>0.5</v>
      </c>
      <c r="I1446" s="956">
        <v>0.5</v>
      </c>
      <c r="J1446" s="1062">
        <v>6</v>
      </c>
      <c r="K1446" s="651"/>
      <c r="L1446" s="861">
        <f t="shared" si="114"/>
        <v>4.8000000000000007</v>
      </c>
      <c r="M1446" s="1052">
        <v>5</v>
      </c>
      <c r="N1446" s="579"/>
      <c r="O1446" s="861">
        <f t="shared" si="112"/>
        <v>2.5</v>
      </c>
      <c r="P1446" s="1049">
        <v>9</v>
      </c>
      <c r="Q1446" s="652"/>
      <c r="R1446" s="862">
        <f t="shared" si="113"/>
        <v>4.5</v>
      </c>
      <c r="S1446" s="536">
        <f t="shared" si="115"/>
        <v>20</v>
      </c>
      <c r="T1446" s="536"/>
      <c r="U1446" s="537">
        <f t="shared" si="116"/>
        <v>11.8</v>
      </c>
    </row>
    <row r="1447" spans="1:21" ht="10.199999999999999" x14ac:dyDescent="0.2">
      <c r="A1447" s="986" t="s">
        <v>81</v>
      </c>
      <c r="B1447" s="987">
        <v>1962</v>
      </c>
      <c r="C1447" s="987">
        <v>9</v>
      </c>
      <c r="D1447" s="993" t="s">
        <v>3842</v>
      </c>
      <c r="E1447" s="990"/>
      <c r="F1447" s="990" t="s">
        <v>9031</v>
      </c>
      <c r="G1447" s="647">
        <v>0.3</v>
      </c>
      <c r="H1447" s="967">
        <v>0.2</v>
      </c>
      <c r="I1447" s="956">
        <v>0.2</v>
      </c>
      <c r="J1447" s="1051">
        <v>10</v>
      </c>
      <c r="K1447" s="651"/>
      <c r="L1447" s="861">
        <f t="shared" si="114"/>
        <v>3</v>
      </c>
      <c r="M1447" s="1052">
        <v>4</v>
      </c>
      <c r="N1447" s="579"/>
      <c r="O1447" s="861">
        <f t="shared" si="112"/>
        <v>0.8</v>
      </c>
      <c r="P1447" s="1049">
        <v>9</v>
      </c>
      <c r="Q1447" s="652"/>
      <c r="R1447" s="862">
        <f t="shared" si="113"/>
        <v>1.8</v>
      </c>
      <c r="S1447" s="536">
        <f t="shared" si="115"/>
        <v>23</v>
      </c>
      <c r="T1447" s="536"/>
      <c r="U1447" s="537">
        <f t="shared" si="116"/>
        <v>5.6</v>
      </c>
    </row>
    <row r="1448" spans="1:21" ht="10.199999999999999" x14ac:dyDescent="0.2">
      <c r="A1448" s="986" t="s">
        <v>82</v>
      </c>
      <c r="B1448" s="987">
        <v>1962</v>
      </c>
      <c r="C1448" s="987">
        <v>9</v>
      </c>
      <c r="D1448" s="988" t="s">
        <v>3858</v>
      </c>
      <c r="E1448" s="990"/>
      <c r="F1448" s="990" t="s">
        <v>9031</v>
      </c>
      <c r="G1448" s="647">
        <v>0.6</v>
      </c>
      <c r="H1448" s="967">
        <v>0.4</v>
      </c>
      <c r="I1448" s="956">
        <v>0.4</v>
      </c>
      <c r="J1448" s="1051">
        <v>9</v>
      </c>
      <c r="K1448" s="651"/>
      <c r="L1448" s="861">
        <f t="shared" si="114"/>
        <v>5.3999999999999995</v>
      </c>
      <c r="M1448" s="1052">
        <v>5</v>
      </c>
      <c r="N1448" s="579"/>
      <c r="O1448" s="861">
        <f t="shared" si="112"/>
        <v>2</v>
      </c>
      <c r="P1448" s="1049">
        <v>9</v>
      </c>
      <c r="Q1448" s="652"/>
      <c r="R1448" s="862">
        <f t="shared" si="113"/>
        <v>3.6</v>
      </c>
      <c r="S1448" s="536">
        <f t="shared" si="115"/>
        <v>23</v>
      </c>
      <c r="T1448" s="536"/>
      <c r="U1448" s="537">
        <f t="shared" si="116"/>
        <v>11</v>
      </c>
    </row>
    <row r="1449" spans="1:21" ht="10.199999999999999" x14ac:dyDescent="0.2">
      <c r="A1449" s="986" t="s">
        <v>83</v>
      </c>
      <c r="B1449" s="987">
        <v>1962</v>
      </c>
      <c r="C1449" s="987">
        <v>9</v>
      </c>
      <c r="D1449" s="988" t="s">
        <v>3842</v>
      </c>
      <c r="E1449" s="990"/>
      <c r="F1449" s="990" t="s">
        <v>9283</v>
      </c>
      <c r="G1449" s="647">
        <v>0.3</v>
      </c>
      <c r="H1449" s="967">
        <v>0.3</v>
      </c>
      <c r="I1449" s="956">
        <v>0.3</v>
      </c>
      <c r="J1449" s="1062">
        <v>6</v>
      </c>
      <c r="K1449" s="651"/>
      <c r="L1449" s="861">
        <f t="shared" si="114"/>
        <v>1.7999999999999998</v>
      </c>
      <c r="M1449" s="579"/>
      <c r="N1449" s="579"/>
      <c r="O1449" s="861">
        <f t="shared" si="112"/>
        <v>0</v>
      </c>
      <c r="P1449" s="1049">
        <v>9</v>
      </c>
      <c r="Q1449" s="652"/>
      <c r="R1449" s="862">
        <f t="shared" si="113"/>
        <v>2.6999999999999997</v>
      </c>
      <c r="S1449" s="536">
        <f t="shared" si="115"/>
        <v>15</v>
      </c>
      <c r="T1449" s="536"/>
      <c r="U1449" s="537">
        <f t="shared" si="116"/>
        <v>4.5</v>
      </c>
    </row>
    <row r="1450" spans="1:21" ht="10.199999999999999" x14ac:dyDescent="0.2">
      <c r="A1450" s="986" t="s">
        <v>84</v>
      </c>
      <c r="B1450" s="987">
        <v>1962</v>
      </c>
      <c r="C1450" s="987">
        <v>9</v>
      </c>
      <c r="D1450" s="988" t="s">
        <v>3858</v>
      </c>
      <c r="E1450" s="990"/>
      <c r="F1450" s="990" t="s">
        <v>9284</v>
      </c>
      <c r="G1450" s="647">
        <v>0.7</v>
      </c>
      <c r="H1450" s="967">
        <v>0.5</v>
      </c>
      <c r="I1450" s="956">
        <v>0.5</v>
      </c>
      <c r="J1450" s="1062">
        <v>7</v>
      </c>
      <c r="K1450" s="651"/>
      <c r="L1450" s="861">
        <f t="shared" si="114"/>
        <v>4.8999999999999995</v>
      </c>
      <c r="M1450" s="579"/>
      <c r="N1450" s="579"/>
      <c r="O1450" s="861">
        <f t="shared" si="112"/>
        <v>0</v>
      </c>
      <c r="P1450" s="1049">
        <v>9</v>
      </c>
      <c r="Q1450" s="652"/>
      <c r="R1450" s="862">
        <f t="shared" si="113"/>
        <v>4.5</v>
      </c>
      <c r="S1450" s="536">
        <f t="shared" si="115"/>
        <v>16</v>
      </c>
      <c r="T1450" s="536"/>
      <c r="U1450" s="537">
        <f t="shared" si="116"/>
        <v>9.3999999999999986</v>
      </c>
    </row>
    <row r="1451" spans="1:21" ht="10.199999999999999" x14ac:dyDescent="0.2">
      <c r="A1451" s="1003" t="s">
        <v>85</v>
      </c>
      <c r="B1451" s="987">
        <v>1962</v>
      </c>
      <c r="C1451" s="987">
        <v>9</v>
      </c>
      <c r="D1451" s="988" t="s">
        <v>3858</v>
      </c>
      <c r="E1451" s="990"/>
      <c r="F1451" s="990" t="s">
        <v>9285</v>
      </c>
      <c r="G1451" s="647">
        <v>0.7</v>
      </c>
      <c r="H1451" s="967">
        <v>0.5</v>
      </c>
      <c r="I1451" s="956">
        <v>0.5</v>
      </c>
      <c r="J1451" s="1062">
        <v>9</v>
      </c>
      <c r="K1451" s="651"/>
      <c r="L1451" s="861">
        <f t="shared" si="114"/>
        <v>6.3</v>
      </c>
      <c r="M1451" s="579"/>
      <c r="N1451" s="579"/>
      <c r="O1451" s="861">
        <f t="shared" si="112"/>
        <v>0</v>
      </c>
      <c r="P1451" s="1049">
        <v>9</v>
      </c>
      <c r="Q1451" s="652"/>
      <c r="R1451" s="862">
        <f t="shared" si="113"/>
        <v>4.5</v>
      </c>
      <c r="S1451" s="536">
        <f t="shared" si="115"/>
        <v>18</v>
      </c>
      <c r="T1451" s="536"/>
      <c r="U1451" s="537">
        <f t="shared" si="116"/>
        <v>10.8</v>
      </c>
    </row>
    <row r="1452" spans="1:21" ht="10.199999999999999" x14ac:dyDescent="0.2">
      <c r="A1452" s="986" t="s">
        <v>86</v>
      </c>
      <c r="B1452" s="987">
        <v>1962</v>
      </c>
      <c r="C1452" s="987">
        <v>9</v>
      </c>
      <c r="D1452" s="988" t="s">
        <v>3858</v>
      </c>
      <c r="E1452" s="990"/>
      <c r="F1452" s="990" t="s">
        <v>9286</v>
      </c>
      <c r="G1452" s="647">
        <v>3.5</v>
      </c>
      <c r="H1452" s="967">
        <v>1.5</v>
      </c>
      <c r="I1452" s="956">
        <v>1.5</v>
      </c>
      <c r="J1452" s="1062">
        <v>3</v>
      </c>
      <c r="K1452" s="651"/>
      <c r="L1452" s="861">
        <f t="shared" si="114"/>
        <v>10.5</v>
      </c>
      <c r="M1452" s="579"/>
      <c r="N1452" s="579"/>
      <c r="O1452" s="861">
        <f t="shared" si="112"/>
        <v>0</v>
      </c>
      <c r="P1452" s="1049">
        <v>9</v>
      </c>
      <c r="Q1452" s="652"/>
      <c r="R1452" s="862">
        <f t="shared" si="113"/>
        <v>13.5</v>
      </c>
      <c r="S1452" s="536">
        <f t="shared" si="115"/>
        <v>12</v>
      </c>
      <c r="T1452" s="536"/>
      <c r="U1452" s="537">
        <f t="shared" si="116"/>
        <v>24</v>
      </c>
    </row>
    <row r="1453" spans="1:21" ht="10.199999999999999" x14ac:dyDescent="0.2">
      <c r="A1453" s="986" t="s">
        <v>87</v>
      </c>
      <c r="B1453" s="987">
        <v>1962</v>
      </c>
      <c r="C1453" s="987">
        <v>9</v>
      </c>
      <c r="D1453" s="988" t="s">
        <v>3881</v>
      </c>
      <c r="E1453" s="990"/>
      <c r="F1453" s="990" t="s">
        <v>9287</v>
      </c>
      <c r="G1453" s="647">
        <v>3.5</v>
      </c>
      <c r="H1453" s="967">
        <v>1.5</v>
      </c>
      <c r="I1453" s="956">
        <v>1.5</v>
      </c>
      <c r="J1453" s="1062">
        <v>1</v>
      </c>
      <c r="K1453" s="651"/>
      <c r="L1453" s="861">
        <f t="shared" si="114"/>
        <v>3.5</v>
      </c>
      <c r="M1453" s="1052">
        <v>1</v>
      </c>
      <c r="N1453" s="579"/>
      <c r="O1453" s="861">
        <f t="shared" si="112"/>
        <v>1.5</v>
      </c>
      <c r="P1453" s="1049">
        <v>9</v>
      </c>
      <c r="Q1453" s="652"/>
      <c r="R1453" s="862">
        <f t="shared" si="113"/>
        <v>13.5</v>
      </c>
      <c r="S1453" s="536">
        <f t="shared" si="115"/>
        <v>11</v>
      </c>
      <c r="T1453" s="536"/>
      <c r="U1453" s="537">
        <f t="shared" si="116"/>
        <v>18.5</v>
      </c>
    </row>
    <row r="1454" spans="1:21" ht="10.199999999999999" x14ac:dyDescent="0.2">
      <c r="A1454" s="1003" t="s">
        <v>876</v>
      </c>
      <c r="B1454" s="987">
        <v>1962</v>
      </c>
      <c r="C1454" s="987">
        <v>9</v>
      </c>
      <c r="D1454" s="988" t="s">
        <v>3844</v>
      </c>
      <c r="E1454" s="990"/>
      <c r="F1454" s="990" t="s">
        <v>9288</v>
      </c>
      <c r="G1454" s="647">
        <v>5</v>
      </c>
      <c r="H1454" s="967">
        <v>2</v>
      </c>
      <c r="I1454" s="956">
        <v>2</v>
      </c>
      <c r="J1454" s="1062">
        <v>2</v>
      </c>
      <c r="K1454" s="651"/>
      <c r="L1454" s="861">
        <f t="shared" si="114"/>
        <v>10</v>
      </c>
      <c r="M1454" s="1052">
        <v>1</v>
      </c>
      <c r="N1454" s="579"/>
      <c r="O1454" s="861">
        <f t="shared" si="112"/>
        <v>2</v>
      </c>
      <c r="P1454" s="1049">
        <v>7</v>
      </c>
      <c r="Q1454" s="652"/>
      <c r="R1454" s="862">
        <f t="shared" si="113"/>
        <v>14</v>
      </c>
      <c r="S1454" s="536">
        <f t="shared" si="115"/>
        <v>10</v>
      </c>
      <c r="T1454" s="536"/>
      <c r="U1454" s="537">
        <f t="shared" si="116"/>
        <v>26</v>
      </c>
    </row>
    <row r="1455" spans="1:21" ht="10.199999999999999" x14ac:dyDescent="0.2">
      <c r="A1455" s="1003" t="s">
        <v>877</v>
      </c>
      <c r="B1455" s="987">
        <v>1962</v>
      </c>
      <c r="C1455" s="987">
        <v>9</v>
      </c>
      <c r="D1455" s="988" t="s">
        <v>3912</v>
      </c>
      <c r="E1455" s="990"/>
      <c r="F1455" s="990" t="s">
        <v>9289</v>
      </c>
      <c r="G1455" s="647">
        <v>2</v>
      </c>
      <c r="H1455" s="967">
        <v>2</v>
      </c>
      <c r="I1455" s="956">
        <v>2</v>
      </c>
      <c r="J1455" s="1051">
        <v>12</v>
      </c>
      <c r="K1455" s="651"/>
      <c r="L1455" s="861">
        <f t="shared" si="114"/>
        <v>24</v>
      </c>
      <c r="M1455" s="579"/>
      <c r="N1455" s="579"/>
      <c r="O1455" s="861">
        <f t="shared" si="112"/>
        <v>0</v>
      </c>
      <c r="P1455" s="1049">
        <v>3</v>
      </c>
      <c r="Q1455" s="652"/>
      <c r="R1455" s="862">
        <f t="shared" si="113"/>
        <v>6</v>
      </c>
      <c r="S1455" s="536">
        <f t="shared" si="115"/>
        <v>15</v>
      </c>
      <c r="T1455" s="536"/>
      <c r="U1455" s="537">
        <f t="shared" si="116"/>
        <v>30</v>
      </c>
    </row>
    <row r="1456" spans="1:21" ht="10.199999999999999" x14ac:dyDescent="0.2">
      <c r="A1456" s="1004" t="s">
        <v>878</v>
      </c>
      <c r="B1456" s="1005">
        <v>1962</v>
      </c>
      <c r="C1456" s="987">
        <v>9</v>
      </c>
      <c r="D1456" s="1006" t="s">
        <v>4131</v>
      </c>
      <c r="E1456" s="990"/>
      <c r="F1456" s="990" t="s">
        <v>9290</v>
      </c>
      <c r="G1456" s="951">
        <v>2.5</v>
      </c>
      <c r="H1456" s="967">
        <v>2</v>
      </c>
      <c r="I1456" s="956">
        <v>2</v>
      </c>
      <c r="J1456" s="1051">
        <v>10</v>
      </c>
      <c r="K1456" s="651"/>
      <c r="L1456" s="861">
        <f t="shared" si="114"/>
        <v>25</v>
      </c>
      <c r="M1456" s="579"/>
      <c r="N1456" s="579"/>
      <c r="O1456" s="861">
        <f t="shared" si="112"/>
        <v>0</v>
      </c>
      <c r="P1456" s="1049">
        <v>3</v>
      </c>
      <c r="Q1456" s="652"/>
      <c r="R1456" s="862">
        <f t="shared" si="113"/>
        <v>6</v>
      </c>
      <c r="S1456" s="536">
        <f t="shared" si="115"/>
        <v>13</v>
      </c>
      <c r="T1456" s="536"/>
      <c r="U1456" s="537">
        <f t="shared" si="116"/>
        <v>31</v>
      </c>
    </row>
    <row r="1457" spans="1:21" ht="10.199999999999999" x14ac:dyDescent="0.2">
      <c r="A1457" s="986" t="s">
        <v>879</v>
      </c>
      <c r="B1457" s="987">
        <v>1963</v>
      </c>
      <c r="C1457" s="987">
        <v>9</v>
      </c>
      <c r="D1457" s="988" t="s">
        <v>3854</v>
      </c>
      <c r="E1457" s="990"/>
      <c r="F1457" s="990" t="s">
        <v>9291</v>
      </c>
      <c r="G1457" s="647">
        <v>0.3</v>
      </c>
      <c r="H1457" s="967">
        <v>0.3</v>
      </c>
      <c r="I1457" s="956">
        <v>0.3</v>
      </c>
      <c r="J1457" s="1051">
        <v>4</v>
      </c>
      <c r="K1457" s="651"/>
      <c r="L1457" s="861">
        <f t="shared" si="114"/>
        <v>1.2</v>
      </c>
      <c r="M1457" s="579"/>
      <c r="N1457" s="579"/>
      <c r="O1457" s="861">
        <f t="shared" si="112"/>
        <v>0</v>
      </c>
      <c r="P1457" s="1049">
        <v>9</v>
      </c>
      <c r="Q1457" s="652"/>
      <c r="R1457" s="862">
        <f t="shared" si="113"/>
        <v>2.6999999999999997</v>
      </c>
      <c r="S1457" s="536">
        <f t="shared" si="115"/>
        <v>13</v>
      </c>
      <c r="T1457" s="536"/>
      <c r="U1457" s="537">
        <f t="shared" si="116"/>
        <v>3.8999999999999995</v>
      </c>
    </row>
    <row r="1458" spans="1:21" ht="10.199999999999999" x14ac:dyDescent="0.2">
      <c r="A1458" s="986" t="s">
        <v>880</v>
      </c>
      <c r="B1458" s="987">
        <v>1963</v>
      </c>
      <c r="C1458" s="987">
        <v>9</v>
      </c>
      <c r="D1458" s="988" t="s">
        <v>3854</v>
      </c>
      <c r="E1458" s="990"/>
      <c r="F1458" s="990" t="s">
        <v>9292</v>
      </c>
      <c r="G1458" s="647">
        <v>0.3</v>
      </c>
      <c r="H1458" s="967">
        <v>0.2</v>
      </c>
      <c r="I1458" s="956">
        <v>0.2</v>
      </c>
      <c r="J1458" s="1051">
        <v>8</v>
      </c>
      <c r="K1458" s="651"/>
      <c r="L1458" s="861">
        <f t="shared" si="114"/>
        <v>2.4</v>
      </c>
      <c r="M1458" s="579"/>
      <c r="N1458" s="579"/>
      <c r="O1458" s="861">
        <f t="shared" si="112"/>
        <v>0</v>
      </c>
      <c r="P1458" s="1049">
        <v>9</v>
      </c>
      <c r="Q1458" s="652"/>
      <c r="R1458" s="862">
        <f t="shared" si="113"/>
        <v>1.8</v>
      </c>
      <c r="S1458" s="536">
        <f t="shared" si="115"/>
        <v>17</v>
      </c>
      <c r="T1458" s="536"/>
      <c r="U1458" s="537">
        <f t="shared" si="116"/>
        <v>4.2</v>
      </c>
    </row>
    <row r="1459" spans="1:21" ht="10.199999999999999" x14ac:dyDescent="0.2">
      <c r="A1459" s="986" t="s">
        <v>881</v>
      </c>
      <c r="B1459" s="987">
        <v>1963</v>
      </c>
      <c r="C1459" s="987">
        <v>9</v>
      </c>
      <c r="D1459" s="988" t="s">
        <v>3912</v>
      </c>
      <c r="E1459" s="990"/>
      <c r="F1459" s="990" t="s">
        <v>9293</v>
      </c>
      <c r="G1459" s="647">
        <v>1</v>
      </c>
      <c r="H1459" s="967">
        <v>1</v>
      </c>
      <c r="I1459" s="956">
        <v>1</v>
      </c>
      <c r="J1459" s="1051">
        <v>1</v>
      </c>
      <c r="K1459" s="651"/>
      <c r="L1459" s="861">
        <f t="shared" si="114"/>
        <v>1</v>
      </c>
      <c r="M1459" s="579"/>
      <c r="N1459" s="579"/>
      <c r="O1459" s="861">
        <f t="shared" si="112"/>
        <v>0</v>
      </c>
      <c r="P1459" s="577"/>
      <c r="Q1459" s="652"/>
      <c r="R1459" s="862">
        <f t="shared" si="113"/>
        <v>0</v>
      </c>
      <c r="S1459" s="536">
        <f t="shared" si="115"/>
        <v>1</v>
      </c>
      <c r="T1459" s="536"/>
      <c r="U1459" s="537">
        <f t="shared" si="116"/>
        <v>1</v>
      </c>
    </row>
    <row r="1460" spans="1:21" ht="10.199999999999999" x14ac:dyDescent="0.2">
      <c r="A1460" s="986" t="s">
        <v>882</v>
      </c>
      <c r="B1460" s="987">
        <v>1963</v>
      </c>
      <c r="C1460" s="987">
        <v>9</v>
      </c>
      <c r="D1460" s="988" t="s">
        <v>3912</v>
      </c>
      <c r="E1460" s="990"/>
      <c r="F1460" s="990" t="s">
        <v>9294</v>
      </c>
      <c r="G1460" s="647">
        <v>1.5</v>
      </c>
      <c r="H1460" s="967">
        <v>1.5</v>
      </c>
      <c r="I1460" s="956">
        <v>1.5</v>
      </c>
      <c r="J1460" s="1051">
        <v>1</v>
      </c>
      <c r="K1460" s="651"/>
      <c r="L1460" s="861">
        <f t="shared" si="114"/>
        <v>1.5</v>
      </c>
      <c r="M1460" s="579"/>
      <c r="N1460" s="579"/>
      <c r="O1460" s="861">
        <f t="shared" si="112"/>
        <v>0</v>
      </c>
      <c r="P1460" s="577"/>
      <c r="Q1460" s="652"/>
      <c r="R1460" s="862">
        <f t="shared" si="113"/>
        <v>0</v>
      </c>
      <c r="S1460" s="536">
        <f t="shared" si="115"/>
        <v>1</v>
      </c>
      <c r="T1460" s="536"/>
      <c r="U1460" s="537">
        <f t="shared" si="116"/>
        <v>1.5</v>
      </c>
    </row>
    <row r="1461" spans="1:21" ht="10.199999999999999" x14ac:dyDescent="0.2">
      <c r="A1461" s="986" t="s">
        <v>883</v>
      </c>
      <c r="B1461" s="987">
        <v>1963</v>
      </c>
      <c r="C1461" s="987">
        <v>9</v>
      </c>
      <c r="D1461" s="988" t="s">
        <v>3915</v>
      </c>
      <c r="E1461" s="990"/>
      <c r="F1461" s="990" t="s">
        <v>9295</v>
      </c>
      <c r="G1461" s="647">
        <v>1</v>
      </c>
      <c r="H1461" s="967">
        <v>1</v>
      </c>
      <c r="I1461" s="956">
        <v>1</v>
      </c>
      <c r="J1461" s="1051">
        <v>5</v>
      </c>
      <c r="K1461" s="651"/>
      <c r="L1461" s="861">
        <f t="shared" si="114"/>
        <v>5</v>
      </c>
      <c r="M1461" s="579"/>
      <c r="N1461" s="579"/>
      <c r="O1461" s="861">
        <f t="shared" si="112"/>
        <v>0</v>
      </c>
      <c r="P1461" s="1049">
        <v>1</v>
      </c>
      <c r="Q1461" s="652"/>
      <c r="R1461" s="862">
        <f t="shared" si="113"/>
        <v>1</v>
      </c>
      <c r="S1461" s="536">
        <f t="shared" si="115"/>
        <v>6</v>
      </c>
      <c r="T1461" s="536"/>
      <c r="U1461" s="537">
        <f t="shared" si="116"/>
        <v>6</v>
      </c>
    </row>
    <row r="1462" spans="1:21" ht="10.199999999999999" x14ac:dyDescent="0.2">
      <c r="A1462" s="986" t="s">
        <v>884</v>
      </c>
      <c r="B1462" s="987">
        <v>1963</v>
      </c>
      <c r="C1462" s="987">
        <v>9</v>
      </c>
      <c r="D1462" s="988" t="s">
        <v>3915</v>
      </c>
      <c r="E1462" s="990"/>
      <c r="F1462" s="990" t="s">
        <v>9296</v>
      </c>
      <c r="G1462" s="647">
        <v>1.5</v>
      </c>
      <c r="H1462" s="967">
        <v>1.5</v>
      </c>
      <c r="I1462" s="956">
        <v>1.5</v>
      </c>
      <c r="J1462" s="1051">
        <v>2</v>
      </c>
      <c r="K1462" s="651"/>
      <c r="L1462" s="861">
        <f t="shared" si="114"/>
        <v>3</v>
      </c>
      <c r="M1462" s="579"/>
      <c r="N1462" s="579"/>
      <c r="O1462" s="861">
        <f t="shared" si="112"/>
        <v>0</v>
      </c>
      <c r="P1462" s="1049">
        <v>1</v>
      </c>
      <c r="Q1462" s="652"/>
      <c r="R1462" s="862">
        <f t="shared" si="113"/>
        <v>1.5</v>
      </c>
      <c r="S1462" s="536">
        <f t="shared" si="115"/>
        <v>3</v>
      </c>
      <c r="T1462" s="536"/>
      <c r="U1462" s="537">
        <f t="shared" si="116"/>
        <v>4.5</v>
      </c>
    </row>
    <row r="1463" spans="1:21" ht="10.199999999999999" x14ac:dyDescent="0.2">
      <c r="A1463" s="986" t="s">
        <v>885</v>
      </c>
      <c r="B1463" s="987">
        <v>1963</v>
      </c>
      <c r="C1463" s="987">
        <v>9</v>
      </c>
      <c r="D1463" s="988" t="s">
        <v>3919</v>
      </c>
      <c r="E1463" s="990"/>
      <c r="F1463" s="990" t="s">
        <v>9297</v>
      </c>
      <c r="G1463" s="647">
        <v>1.5</v>
      </c>
      <c r="H1463" s="967">
        <v>1.5</v>
      </c>
      <c r="I1463" s="956">
        <v>1.5</v>
      </c>
      <c r="J1463" s="1051">
        <v>4</v>
      </c>
      <c r="K1463" s="651"/>
      <c r="L1463" s="861">
        <f t="shared" si="114"/>
        <v>6</v>
      </c>
      <c r="M1463" s="579"/>
      <c r="N1463" s="579"/>
      <c r="O1463" s="861">
        <f t="shared" si="112"/>
        <v>0</v>
      </c>
      <c r="P1463" s="577"/>
      <c r="Q1463" s="652"/>
      <c r="R1463" s="862">
        <f t="shared" si="113"/>
        <v>0</v>
      </c>
      <c r="S1463" s="536">
        <f t="shared" si="115"/>
        <v>4</v>
      </c>
      <c r="T1463" s="536"/>
      <c r="U1463" s="537">
        <f t="shared" si="116"/>
        <v>6</v>
      </c>
    </row>
    <row r="1464" spans="1:21" ht="10.199999999999999" x14ac:dyDescent="0.2">
      <c r="A1464" s="986" t="s">
        <v>886</v>
      </c>
      <c r="B1464" s="987">
        <v>1963</v>
      </c>
      <c r="C1464" s="987">
        <v>9</v>
      </c>
      <c r="D1464" s="988" t="s">
        <v>3919</v>
      </c>
      <c r="E1464" s="990"/>
      <c r="F1464" s="990" t="s">
        <v>9298</v>
      </c>
      <c r="G1464" s="647">
        <v>2</v>
      </c>
      <c r="H1464" s="967">
        <v>2</v>
      </c>
      <c r="I1464" s="956">
        <v>2</v>
      </c>
      <c r="J1464" s="1051">
        <v>2</v>
      </c>
      <c r="K1464" s="651"/>
      <c r="L1464" s="861">
        <f t="shared" si="114"/>
        <v>4</v>
      </c>
      <c r="M1464" s="579"/>
      <c r="N1464" s="579"/>
      <c r="O1464" s="861">
        <f t="shared" ref="O1464:O1527" si="117">H1464*M1464</f>
        <v>0</v>
      </c>
      <c r="P1464" s="577"/>
      <c r="Q1464" s="652"/>
      <c r="R1464" s="862">
        <f t="shared" si="113"/>
        <v>0</v>
      </c>
      <c r="S1464" s="536">
        <f t="shared" si="115"/>
        <v>2</v>
      </c>
      <c r="T1464" s="536"/>
      <c r="U1464" s="537">
        <f t="shared" si="116"/>
        <v>4</v>
      </c>
    </row>
    <row r="1465" spans="1:21" ht="10.199999999999999" x14ac:dyDescent="0.2">
      <c r="A1465" s="986">
        <v>1376</v>
      </c>
      <c r="B1465" s="987">
        <v>1963</v>
      </c>
      <c r="C1465" s="987">
        <v>9</v>
      </c>
      <c r="D1465" s="988" t="s">
        <v>3858</v>
      </c>
      <c r="E1465" s="990"/>
      <c r="F1465" s="990" t="s">
        <v>9299</v>
      </c>
      <c r="G1465" s="647">
        <v>2.5</v>
      </c>
      <c r="H1465" s="967">
        <v>2</v>
      </c>
      <c r="I1465" s="956">
        <v>2</v>
      </c>
      <c r="J1465" s="1051">
        <v>1</v>
      </c>
      <c r="K1465" s="651"/>
      <c r="L1465" s="861">
        <f t="shared" si="114"/>
        <v>2.5</v>
      </c>
      <c r="M1465" s="1052">
        <v>1</v>
      </c>
      <c r="N1465" s="579"/>
      <c r="O1465" s="861">
        <f t="shared" si="117"/>
        <v>2</v>
      </c>
      <c r="P1465" s="1049">
        <v>9</v>
      </c>
      <c r="Q1465" s="652"/>
      <c r="R1465" s="862">
        <f t="shared" si="113"/>
        <v>18</v>
      </c>
      <c r="S1465" s="536">
        <f t="shared" si="115"/>
        <v>11</v>
      </c>
      <c r="T1465" s="536"/>
      <c r="U1465" s="537">
        <f t="shared" si="116"/>
        <v>22.5</v>
      </c>
    </row>
    <row r="1466" spans="1:21" ht="10.199999999999999" x14ac:dyDescent="0.2">
      <c r="A1466" s="986" t="s">
        <v>887</v>
      </c>
      <c r="B1466" s="987">
        <v>1963</v>
      </c>
      <c r="C1466" s="987">
        <v>9</v>
      </c>
      <c r="D1466" s="988" t="s">
        <v>3844</v>
      </c>
      <c r="E1466" s="990"/>
      <c r="F1466" s="990" t="s">
        <v>9300</v>
      </c>
      <c r="G1466" s="647">
        <v>4</v>
      </c>
      <c r="H1466" s="967">
        <v>3</v>
      </c>
      <c r="I1466" s="956">
        <v>3</v>
      </c>
      <c r="J1466" s="1051">
        <v>4</v>
      </c>
      <c r="K1466" s="651"/>
      <c r="L1466" s="861">
        <f t="shared" si="114"/>
        <v>16</v>
      </c>
      <c r="M1466" s="579"/>
      <c r="N1466" s="579"/>
      <c r="O1466" s="861">
        <f t="shared" si="117"/>
        <v>0</v>
      </c>
      <c r="P1466" s="1049">
        <v>9</v>
      </c>
      <c r="Q1466" s="652"/>
      <c r="R1466" s="862">
        <f t="shared" si="113"/>
        <v>27</v>
      </c>
      <c r="S1466" s="536">
        <f t="shared" si="115"/>
        <v>13</v>
      </c>
      <c r="T1466" s="536"/>
      <c r="U1466" s="537">
        <f t="shared" si="116"/>
        <v>43</v>
      </c>
    </row>
    <row r="1467" spans="1:21" ht="10.199999999999999" x14ac:dyDescent="0.2">
      <c r="A1467" s="986" t="s">
        <v>888</v>
      </c>
      <c r="B1467" s="987">
        <v>1963</v>
      </c>
      <c r="C1467" s="987">
        <v>9</v>
      </c>
      <c r="D1467" s="988" t="s">
        <v>4130</v>
      </c>
      <c r="E1467" s="990"/>
      <c r="F1467" s="990" t="s">
        <v>9301</v>
      </c>
      <c r="G1467" s="647">
        <v>0.3</v>
      </c>
      <c r="H1467" s="967">
        <v>0.3</v>
      </c>
      <c r="I1467" s="956">
        <v>0.3</v>
      </c>
      <c r="J1467" s="1051">
        <v>10</v>
      </c>
      <c r="K1467" s="651"/>
      <c r="L1467" s="861">
        <f t="shared" si="114"/>
        <v>3</v>
      </c>
      <c r="M1467" s="1052">
        <v>1</v>
      </c>
      <c r="N1467" s="579"/>
      <c r="O1467" s="861">
        <f t="shared" si="117"/>
        <v>0.3</v>
      </c>
      <c r="P1467" s="1049">
        <v>9</v>
      </c>
      <c r="Q1467" s="652"/>
      <c r="R1467" s="862">
        <f t="shared" si="113"/>
        <v>2.6999999999999997</v>
      </c>
      <c r="S1467" s="536">
        <f t="shared" si="115"/>
        <v>20</v>
      </c>
      <c r="T1467" s="536"/>
      <c r="U1467" s="537">
        <f t="shared" si="116"/>
        <v>6</v>
      </c>
    </row>
    <row r="1468" spans="1:21" ht="10.199999999999999" x14ac:dyDescent="0.2">
      <c r="A1468" s="986" t="s">
        <v>889</v>
      </c>
      <c r="B1468" s="987">
        <v>1963</v>
      </c>
      <c r="C1468" s="987">
        <v>9</v>
      </c>
      <c r="D1468" s="988" t="s">
        <v>3858</v>
      </c>
      <c r="E1468" s="990"/>
      <c r="F1468" s="990" t="s">
        <v>9302</v>
      </c>
      <c r="G1468" s="647">
        <v>0.6</v>
      </c>
      <c r="H1468" s="967">
        <v>0.4</v>
      </c>
      <c r="I1468" s="956">
        <v>0.4</v>
      </c>
      <c r="J1468" s="1051">
        <v>3</v>
      </c>
      <c r="K1468" s="651"/>
      <c r="L1468" s="861">
        <f t="shared" si="114"/>
        <v>1.7999999999999998</v>
      </c>
      <c r="M1468" s="579"/>
      <c r="N1468" s="579"/>
      <c r="O1468" s="861">
        <f t="shared" si="117"/>
        <v>0</v>
      </c>
      <c r="P1468" s="1049">
        <v>9</v>
      </c>
      <c r="Q1468" s="652"/>
      <c r="R1468" s="862">
        <f t="shared" si="113"/>
        <v>3.6</v>
      </c>
      <c r="S1468" s="536">
        <f t="shared" si="115"/>
        <v>12</v>
      </c>
      <c r="T1468" s="536"/>
      <c r="U1468" s="537">
        <f t="shared" si="116"/>
        <v>5.4</v>
      </c>
    </row>
    <row r="1469" spans="1:21" ht="10.050000000000001" customHeight="1" x14ac:dyDescent="0.2">
      <c r="A1469" s="986" t="s">
        <v>890</v>
      </c>
      <c r="B1469" s="987">
        <v>1963</v>
      </c>
      <c r="C1469" s="987">
        <v>9</v>
      </c>
      <c r="D1469" s="988" t="s">
        <v>3854</v>
      </c>
      <c r="E1469" s="990"/>
      <c r="F1469" s="990" t="s">
        <v>9303</v>
      </c>
      <c r="G1469" s="647">
        <v>0.5</v>
      </c>
      <c r="H1469" s="967">
        <v>0.5</v>
      </c>
      <c r="I1469" s="956">
        <v>0.5</v>
      </c>
      <c r="J1469" s="1051">
        <v>5</v>
      </c>
      <c r="K1469" s="651"/>
      <c r="L1469" s="861">
        <f t="shared" si="114"/>
        <v>2.5</v>
      </c>
      <c r="M1469" s="579"/>
      <c r="N1469" s="579"/>
      <c r="O1469" s="861">
        <f t="shared" si="117"/>
        <v>0</v>
      </c>
      <c r="P1469" s="1049">
        <v>9</v>
      </c>
      <c r="Q1469" s="652"/>
      <c r="R1469" s="862">
        <f t="shared" si="113"/>
        <v>4.5</v>
      </c>
      <c r="S1469" s="536">
        <f t="shared" si="115"/>
        <v>14</v>
      </c>
      <c r="T1469" s="536"/>
      <c r="U1469" s="537">
        <f t="shared" si="116"/>
        <v>7</v>
      </c>
    </row>
    <row r="1470" spans="1:21" ht="10.199999999999999" x14ac:dyDescent="0.2">
      <c r="A1470" s="986" t="s">
        <v>891</v>
      </c>
      <c r="B1470" s="987">
        <v>1963</v>
      </c>
      <c r="C1470" s="987">
        <v>9</v>
      </c>
      <c r="D1470" s="988" t="s">
        <v>3858</v>
      </c>
      <c r="E1470" s="990"/>
      <c r="F1470" s="990" t="s">
        <v>9304</v>
      </c>
      <c r="G1470" s="647">
        <v>0.6</v>
      </c>
      <c r="H1470" s="967">
        <v>0.6</v>
      </c>
      <c r="I1470" s="956">
        <v>0.6</v>
      </c>
      <c r="J1470" s="1051">
        <v>5</v>
      </c>
      <c r="K1470" s="651"/>
      <c r="L1470" s="861">
        <f t="shared" si="114"/>
        <v>3</v>
      </c>
      <c r="M1470" s="579"/>
      <c r="N1470" s="579"/>
      <c r="O1470" s="861">
        <f t="shared" si="117"/>
        <v>0</v>
      </c>
      <c r="P1470" s="1049">
        <v>4</v>
      </c>
      <c r="Q1470" s="652"/>
      <c r="R1470" s="862">
        <f t="shared" si="113"/>
        <v>2.4</v>
      </c>
      <c r="S1470" s="536">
        <f t="shared" si="115"/>
        <v>9</v>
      </c>
      <c r="T1470" s="536"/>
      <c r="U1470" s="537">
        <f t="shared" si="116"/>
        <v>5.4</v>
      </c>
    </row>
    <row r="1471" spans="1:21" ht="10.199999999999999" x14ac:dyDescent="0.2">
      <c r="A1471" s="986" t="s">
        <v>892</v>
      </c>
      <c r="B1471" s="987">
        <v>1963</v>
      </c>
      <c r="C1471" s="987">
        <v>9</v>
      </c>
      <c r="D1471" s="988" t="s">
        <v>3841</v>
      </c>
      <c r="E1471" s="990"/>
      <c r="F1471" s="990" t="s">
        <v>9305</v>
      </c>
      <c r="G1471" s="647">
        <v>0.5</v>
      </c>
      <c r="H1471" s="967">
        <v>0.5</v>
      </c>
      <c r="I1471" s="956">
        <v>0.5</v>
      </c>
      <c r="J1471" s="1051">
        <v>6</v>
      </c>
      <c r="K1471" s="651"/>
      <c r="L1471" s="861">
        <f t="shared" si="114"/>
        <v>3</v>
      </c>
      <c r="M1471" s="1052">
        <v>1</v>
      </c>
      <c r="N1471" s="579"/>
      <c r="O1471" s="861">
        <f t="shared" si="117"/>
        <v>0.5</v>
      </c>
      <c r="P1471" s="1049">
        <v>5</v>
      </c>
      <c r="Q1471" s="652"/>
      <c r="R1471" s="862">
        <f t="shared" si="113"/>
        <v>2.5</v>
      </c>
      <c r="S1471" s="536">
        <f t="shared" si="115"/>
        <v>12</v>
      </c>
      <c r="T1471" s="536"/>
      <c r="U1471" s="537">
        <f t="shared" si="116"/>
        <v>6</v>
      </c>
    </row>
    <row r="1472" spans="1:21" ht="10.199999999999999" x14ac:dyDescent="0.2">
      <c r="A1472" s="986" t="s">
        <v>893</v>
      </c>
      <c r="B1472" s="987">
        <v>1963</v>
      </c>
      <c r="C1472" s="987">
        <v>9</v>
      </c>
      <c r="D1472" s="988" t="s">
        <v>3841</v>
      </c>
      <c r="E1472" s="990"/>
      <c r="F1472" s="990" t="s">
        <v>9306</v>
      </c>
      <c r="G1472" s="647">
        <v>0.5</v>
      </c>
      <c r="H1472" s="967">
        <v>0.5</v>
      </c>
      <c r="I1472" s="956">
        <v>0.5</v>
      </c>
      <c r="J1472" s="1051">
        <v>6</v>
      </c>
      <c r="K1472" s="651"/>
      <c r="L1472" s="861">
        <f t="shared" si="114"/>
        <v>3</v>
      </c>
      <c r="M1472" s="579"/>
      <c r="N1472" s="579"/>
      <c r="O1472" s="861">
        <f t="shared" si="117"/>
        <v>0</v>
      </c>
      <c r="P1472" s="1049">
        <v>9</v>
      </c>
      <c r="Q1472" s="652"/>
      <c r="R1472" s="862">
        <f t="shared" si="113"/>
        <v>4.5</v>
      </c>
      <c r="S1472" s="536">
        <f t="shared" si="115"/>
        <v>15</v>
      </c>
      <c r="T1472" s="536"/>
      <c r="U1472" s="537">
        <f t="shared" si="116"/>
        <v>7.5</v>
      </c>
    </row>
    <row r="1473" spans="1:46" ht="10.199999999999999" x14ac:dyDescent="0.2">
      <c r="A1473" s="986" t="s">
        <v>894</v>
      </c>
      <c r="B1473" s="987">
        <v>1963</v>
      </c>
      <c r="C1473" s="987">
        <v>9</v>
      </c>
      <c r="D1473" s="988" t="s">
        <v>3841</v>
      </c>
      <c r="E1473" s="990"/>
      <c r="F1473" s="990" t="s">
        <v>9307</v>
      </c>
      <c r="G1473" s="647">
        <v>0.5</v>
      </c>
      <c r="H1473" s="967">
        <v>0.5</v>
      </c>
      <c r="I1473" s="956">
        <v>0.5</v>
      </c>
      <c r="J1473" s="1051">
        <v>5</v>
      </c>
      <c r="K1473" s="651"/>
      <c r="L1473" s="861">
        <f t="shared" si="114"/>
        <v>2.5</v>
      </c>
      <c r="M1473" s="1052">
        <v>1</v>
      </c>
      <c r="N1473" s="579"/>
      <c r="O1473" s="861">
        <f t="shared" si="117"/>
        <v>0.5</v>
      </c>
      <c r="P1473" s="1049">
        <v>9</v>
      </c>
      <c r="Q1473" s="652"/>
      <c r="R1473" s="862">
        <f t="shared" si="113"/>
        <v>4.5</v>
      </c>
      <c r="S1473" s="536">
        <f t="shared" si="115"/>
        <v>15</v>
      </c>
      <c r="T1473" s="536"/>
      <c r="U1473" s="537">
        <f t="shared" si="116"/>
        <v>7.5</v>
      </c>
    </row>
    <row r="1474" spans="1:46" ht="10.199999999999999" x14ac:dyDescent="0.2">
      <c r="A1474" s="986" t="s">
        <v>895</v>
      </c>
      <c r="B1474" s="987">
        <v>1963</v>
      </c>
      <c r="C1474" s="987">
        <v>9</v>
      </c>
      <c r="D1474" s="988" t="s">
        <v>3841</v>
      </c>
      <c r="E1474" s="990"/>
      <c r="F1474" s="990" t="s">
        <v>9308</v>
      </c>
      <c r="G1474" s="647">
        <v>0.5</v>
      </c>
      <c r="H1474" s="967">
        <v>0.5</v>
      </c>
      <c r="I1474" s="956">
        <v>0.5</v>
      </c>
      <c r="J1474" s="1051">
        <v>5</v>
      </c>
      <c r="K1474" s="651"/>
      <c r="L1474" s="861">
        <f t="shared" si="114"/>
        <v>2.5</v>
      </c>
      <c r="M1474" s="1052">
        <v>1</v>
      </c>
      <c r="N1474" s="579"/>
      <c r="O1474" s="861">
        <f t="shared" si="117"/>
        <v>0.5</v>
      </c>
      <c r="P1474" s="1049">
        <v>9</v>
      </c>
      <c r="Q1474" s="652"/>
      <c r="R1474" s="862">
        <f t="shared" si="113"/>
        <v>4.5</v>
      </c>
      <c r="S1474" s="536">
        <f t="shared" si="115"/>
        <v>15</v>
      </c>
      <c r="T1474" s="536"/>
      <c r="U1474" s="537">
        <f t="shared" si="116"/>
        <v>7.5</v>
      </c>
    </row>
    <row r="1475" spans="1:46" ht="10.199999999999999" x14ac:dyDescent="0.2">
      <c r="A1475" s="986" t="s">
        <v>896</v>
      </c>
      <c r="B1475" s="987">
        <v>1963</v>
      </c>
      <c r="C1475" s="987">
        <v>9</v>
      </c>
      <c r="D1475" s="988" t="s">
        <v>3854</v>
      </c>
      <c r="E1475" s="990"/>
      <c r="F1475" s="990" t="s">
        <v>9309</v>
      </c>
      <c r="G1475" s="647">
        <v>0.5</v>
      </c>
      <c r="H1475" s="967">
        <v>0.5</v>
      </c>
      <c r="I1475" s="956">
        <v>0.5</v>
      </c>
      <c r="J1475" s="1051">
        <v>6</v>
      </c>
      <c r="K1475" s="651"/>
      <c r="L1475" s="861">
        <f t="shared" si="114"/>
        <v>3</v>
      </c>
      <c r="M1475" s="1052">
        <v>1</v>
      </c>
      <c r="N1475" s="579"/>
      <c r="O1475" s="861">
        <f t="shared" si="117"/>
        <v>0.5</v>
      </c>
      <c r="P1475" s="1049">
        <v>4</v>
      </c>
      <c r="Q1475" s="652"/>
      <c r="R1475" s="862">
        <f t="shared" ref="R1475:R1538" si="118">I1475*P1475</f>
        <v>2</v>
      </c>
      <c r="S1475" s="536">
        <f t="shared" si="115"/>
        <v>11</v>
      </c>
      <c r="T1475" s="536"/>
      <c r="U1475" s="537">
        <f t="shared" si="116"/>
        <v>5.5</v>
      </c>
    </row>
    <row r="1476" spans="1:46" ht="10.199999999999999" x14ac:dyDescent="0.2">
      <c r="A1476" s="986" t="s">
        <v>897</v>
      </c>
      <c r="B1476" s="987">
        <v>1963</v>
      </c>
      <c r="C1476" s="987">
        <v>9</v>
      </c>
      <c r="D1476" s="988" t="s">
        <v>3858</v>
      </c>
      <c r="E1476" s="990"/>
      <c r="F1476" s="990" t="s">
        <v>9310</v>
      </c>
      <c r="G1476" s="647">
        <v>0.6</v>
      </c>
      <c r="H1476" s="967">
        <v>0.5</v>
      </c>
      <c r="I1476" s="956">
        <v>0.5</v>
      </c>
      <c r="J1476" s="1051">
        <v>3</v>
      </c>
      <c r="K1476" s="651"/>
      <c r="L1476" s="861">
        <f t="shared" ref="L1476:L1539" si="119">G1476*J1476</f>
        <v>1.7999999999999998</v>
      </c>
      <c r="M1476" s="579"/>
      <c r="N1476" s="579"/>
      <c r="O1476" s="861">
        <f t="shared" si="117"/>
        <v>0</v>
      </c>
      <c r="P1476" s="1049">
        <v>9</v>
      </c>
      <c r="Q1476" s="652"/>
      <c r="R1476" s="862">
        <f t="shared" si="118"/>
        <v>4.5</v>
      </c>
      <c r="S1476" s="536">
        <f t="shared" ref="S1476:S1539" si="120">J1476+M1476+P1476</f>
        <v>12</v>
      </c>
      <c r="T1476" s="536"/>
      <c r="U1476" s="537">
        <f t="shared" ref="U1476:U1539" si="121">L1476+O1476+R1476</f>
        <v>6.3</v>
      </c>
    </row>
    <row r="1477" spans="1:46" ht="10.95" customHeight="1" x14ac:dyDescent="0.2">
      <c r="A1477" s="986" t="s">
        <v>113</v>
      </c>
      <c r="B1477" s="987">
        <v>1963</v>
      </c>
      <c r="C1477" s="987">
        <v>9</v>
      </c>
      <c r="D1477" s="988" t="s">
        <v>3854</v>
      </c>
      <c r="E1477" s="990"/>
      <c r="F1477" s="990" t="s">
        <v>9311</v>
      </c>
      <c r="G1477" s="647">
        <v>0.3</v>
      </c>
      <c r="H1477" s="967">
        <v>0.2</v>
      </c>
      <c r="I1477" s="956">
        <v>0.2</v>
      </c>
      <c r="J1477" s="1051">
        <v>1</v>
      </c>
      <c r="K1477" s="651"/>
      <c r="L1477" s="861">
        <f t="shared" si="119"/>
        <v>0.3</v>
      </c>
      <c r="M1477" s="579"/>
      <c r="N1477" s="579"/>
      <c r="O1477" s="861">
        <f t="shared" si="117"/>
        <v>0</v>
      </c>
      <c r="P1477" s="1049">
        <v>9</v>
      </c>
      <c r="Q1477" s="652"/>
      <c r="R1477" s="862">
        <f t="shared" si="118"/>
        <v>1.8</v>
      </c>
      <c r="S1477" s="536">
        <f t="shared" si="120"/>
        <v>10</v>
      </c>
      <c r="T1477" s="536"/>
      <c r="U1477" s="537">
        <f t="shared" si="121"/>
        <v>2.1</v>
      </c>
    </row>
    <row r="1478" spans="1:46" ht="10.95" customHeight="1" x14ac:dyDescent="0.2">
      <c r="A1478" s="986" t="s">
        <v>114</v>
      </c>
      <c r="B1478" s="987">
        <v>1963</v>
      </c>
      <c r="C1478" s="987">
        <v>9</v>
      </c>
      <c r="D1478" s="988" t="s">
        <v>3854</v>
      </c>
      <c r="E1478" s="990"/>
      <c r="F1478" s="990" t="s">
        <v>9312</v>
      </c>
      <c r="G1478" s="647">
        <v>0.3</v>
      </c>
      <c r="H1478" s="967">
        <v>0.3</v>
      </c>
      <c r="I1478" s="956">
        <v>0.3</v>
      </c>
      <c r="J1478" s="1051">
        <v>4</v>
      </c>
      <c r="K1478" s="651"/>
      <c r="L1478" s="861">
        <f t="shared" si="119"/>
        <v>1.2</v>
      </c>
      <c r="M1478" s="579"/>
      <c r="N1478" s="579"/>
      <c r="O1478" s="861">
        <f t="shared" si="117"/>
        <v>0</v>
      </c>
      <c r="P1478" s="1049">
        <v>5</v>
      </c>
      <c r="Q1478" s="652"/>
      <c r="R1478" s="862">
        <f t="shared" si="118"/>
        <v>1.5</v>
      </c>
      <c r="S1478" s="536">
        <f t="shared" si="120"/>
        <v>9</v>
      </c>
      <c r="T1478" s="536"/>
      <c r="U1478" s="537">
        <f t="shared" si="121"/>
        <v>2.7</v>
      </c>
    </row>
    <row r="1479" spans="1:46" s="1072" customFormat="1" ht="10.95" customHeight="1" x14ac:dyDescent="0.2">
      <c r="A1479" s="986">
        <v>1390</v>
      </c>
      <c r="B1479" s="987">
        <v>1963</v>
      </c>
      <c r="C1479" s="987">
        <v>9</v>
      </c>
      <c r="D1479" s="988" t="s">
        <v>3854</v>
      </c>
      <c r="E1479" s="990"/>
      <c r="F1479" s="990" t="s">
        <v>9313</v>
      </c>
      <c r="G1479" s="647">
        <v>0.5</v>
      </c>
      <c r="H1479" s="967">
        <v>0.2</v>
      </c>
      <c r="I1479" s="956">
        <v>0.2</v>
      </c>
      <c r="J1479" s="1051">
        <v>3</v>
      </c>
      <c r="K1479" s="651"/>
      <c r="L1479" s="861">
        <f t="shared" si="119"/>
        <v>1.5</v>
      </c>
      <c r="M1479" s="1071">
        <v>1</v>
      </c>
      <c r="N1479" s="579"/>
      <c r="O1479" s="861">
        <f t="shared" si="117"/>
        <v>0.2</v>
      </c>
      <c r="P1479" s="1049">
        <v>9</v>
      </c>
      <c r="Q1479" s="652"/>
      <c r="R1479" s="862">
        <f t="shared" si="118"/>
        <v>1.8</v>
      </c>
      <c r="S1479" s="536">
        <f t="shared" si="120"/>
        <v>13</v>
      </c>
      <c r="T1479" s="536"/>
      <c r="U1479" s="537">
        <f t="shared" si="121"/>
        <v>3.5</v>
      </c>
      <c r="V1479" s="653"/>
      <c r="W1479" s="653"/>
      <c r="X1479" s="564"/>
      <c r="Y1479" s="564"/>
      <c r="Z1479" s="564"/>
      <c r="AA1479" s="564"/>
      <c r="AB1479" s="564"/>
      <c r="AC1479" s="564"/>
      <c r="AD1479" s="564"/>
      <c r="AE1479" s="564"/>
      <c r="AF1479" s="564"/>
      <c r="AG1479" s="564"/>
      <c r="AH1479" s="564"/>
      <c r="AI1479" s="564"/>
      <c r="AJ1479" s="564"/>
      <c r="AK1479" s="564"/>
      <c r="AL1479" s="564"/>
      <c r="AM1479" s="564"/>
      <c r="AN1479" s="564"/>
      <c r="AO1479" s="653"/>
      <c r="AP1479" s="653"/>
      <c r="AQ1479" s="653"/>
      <c r="AR1479" s="653"/>
      <c r="AS1479" s="653"/>
      <c r="AT1479" s="653"/>
    </row>
    <row r="1480" spans="1:46" ht="10.95" customHeight="1" x14ac:dyDescent="0.2">
      <c r="A1480" s="986" t="s">
        <v>813</v>
      </c>
      <c r="B1480" s="987">
        <v>1963</v>
      </c>
      <c r="C1480" s="987">
        <v>9</v>
      </c>
      <c r="D1480" s="988" t="s">
        <v>3858</v>
      </c>
      <c r="E1480" s="990"/>
      <c r="F1480" s="990" t="s">
        <v>9314</v>
      </c>
      <c r="G1480" s="647">
        <v>0.5</v>
      </c>
      <c r="H1480" s="967">
        <v>0.2</v>
      </c>
      <c r="I1480" s="956">
        <v>0.2</v>
      </c>
      <c r="J1480" s="1051">
        <v>4</v>
      </c>
      <c r="K1480" s="651"/>
      <c r="L1480" s="861">
        <f t="shared" si="119"/>
        <v>2</v>
      </c>
      <c r="M1480" s="579"/>
      <c r="N1480" s="579"/>
      <c r="O1480" s="861">
        <f t="shared" si="117"/>
        <v>0</v>
      </c>
      <c r="P1480" s="1049">
        <v>9</v>
      </c>
      <c r="Q1480" s="652"/>
      <c r="R1480" s="862">
        <f t="shared" si="118"/>
        <v>1.8</v>
      </c>
      <c r="S1480" s="536">
        <f t="shared" si="120"/>
        <v>13</v>
      </c>
      <c r="T1480" s="536"/>
      <c r="U1480" s="537">
        <f t="shared" si="121"/>
        <v>3.8</v>
      </c>
      <c r="X1480" s="564"/>
      <c r="Y1480" s="564"/>
      <c r="Z1480" s="564"/>
      <c r="AA1480" s="564"/>
      <c r="AB1480" s="564"/>
      <c r="AC1480" s="564"/>
      <c r="AD1480" s="564"/>
      <c r="AE1480" s="564"/>
      <c r="AF1480" s="564"/>
      <c r="AG1480" s="564"/>
      <c r="AH1480" s="564"/>
      <c r="AI1480" s="564"/>
      <c r="AJ1480" s="564"/>
      <c r="AK1480" s="564"/>
      <c r="AL1480" s="564"/>
      <c r="AM1480" s="564"/>
      <c r="AN1480" s="564"/>
    </row>
    <row r="1481" spans="1:46" s="653" customFormat="1" ht="10.95" customHeight="1" x14ac:dyDescent="0.2">
      <c r="A1481" s="986" t="s">
        <v>814</v>
      </c>
      <c r="B1481" s="987">
        <v>1963</v>
      </c>
      <c r="C1481" s="987">
        <v>9</v>
      </c>
      <c r="D1481" s="988" t="s">
        <v>3860</v>
      </c>
      <c r="E1481" s="990"/>
      <c r="F1481" s="990" t="s">
        <v>9315</v>
      </c>
      <c r="G1481" s="647">
        <v>0.8</v>
      </c>
      <c r="H1481" s="967">
        <v>0.3</v>
      </c>
      <c r="I1481" s="956">
        <v>0.3</v>
      </c>
      <c r="J1481" s="1051">
        <v>4</v>
      </c>
      <c r="K1481" s="651"/>
      <c r="L1481" s="861">
        <f t="shared" si="119"/>
        <v>3.2</v>
      </c>
      <c r="M1481" s="579"/>
      <c r="N1481" s="579"/>
      <c r="O1481" s="861">
        <f t="shared" si="117"/>
        <v>0</v>
      </c>
      <c r="P1481" s="1049">
        <v>9</v>
      </c>
      <c r="Q1481" s="652"/>
      <c r="R1481" s="862">
        <f t="shared" si="118"/>
        <v>2.6999999999999997</v>
      </c>
      <c r="S1481" s="536">
        <f t="shared" si="120"/>
        <v>13</v>
      </c>
      <c r="T1481" s="536"/>
      <c r="U1481" s="537">
        <f t="shared" si="121"/>
        <v>5.9</v>
      </c>
      <c r="X1481" s="564"/>
      <c r="Y1481" s="564"/>
      <c r="Z1481" s="564"/>
      <c r="AA1481" s="564"/>
      <c r="AB1481" s="564"/>
      <c r="AC1481" s="564"/>
      <c r="AD1481" s="564"/>
      <c r="AE1481" s="564"/>
      <c r="AF1481" s="564"/>
      <c r="AG1481" s="564"/>
      <c r="AH1481" s="564"/>
      <c r="AI1481" s="564"/>
      <c r="AJ1481" s="564"/>
      <c r="AK1481" s="564"/>
      <c r="AL1481" s="564"/>
      <c r="AM1481" s="564"/>
      <c r="AN1481" s="564"/>
    </row>
    <row r="1482" spans="1:46" ht="10.95" customHeight="1" x14ac:dyDescent="0.2">
      <c r="A1482" s="986" t="s">
        <v>815</v>
      </c>
      <c r="B1482" s="987">
        <v>1963</v>
      </c>
      <c r="C1482" s="987">
        <v>9</v>
      </c>
      <c r="D1482" s="988" t="s">
        <v>3951</v>
      </c>
      <c r="E1482" s="990"/>
      <c r="F1482" s="990" t="s">
        <v>9316</v>
      </c>
      <c r="G1482" s="647">
        <v>0.5</v>
      </c>
      <c r="H1482" s="967">
        <v>0.2</v>
      </c>
      <c r="I1482" s="956">
        <v>0.2</v>
      </c>
      <c r="J1482" s="1051">
        <v>4</v>
      </c>
      <c r="K1482" s="651"/>
      <c r="L1482" s="861">
        <f t="shared" si="119"/>
        <v>2</v>
      </c>
      <c r="M1482" s="1052">
        <v>1</v>
      </c>
      <c r="N1482" s="579"/>
      <c r="O1482" s="861">
        <f t="shared" si="117"/>
        <v>0.2</v>
      </c>
      <c r="P1482" s="1049">
        <v>9</v>
      </c>
      <c r="Q1482" s="652"/>
      <c r="R1482" s="862">
        <f t="shared" si="118"/>
        <v>1.8</v>
      </c>
      <c r="S1482" s="536">
        <f t="shared" si="120"/>
        <v>14</v>
      </c>
      <c r="T1482" s="536"/>
      <c r="U1482" s="537">
        <f t="shared" si="121"/>
        <v>4</v>
      </c>
    </row>
    <row r="1483" spans="1:46" ht="10.95" customHeight="1" x14ac:dyDescent="0.2">
      <c r="A1483" s="986" t="s">
        <v>816</v>
      </c>
      <c r="B1483" s="987">
        <v>1963</v>
      </c>
      <c r="C1483" s="987">
        <v>9</v>
      </c>
      <c r="D1483" s="988" t="s">
        <v>3882</v>
      </c>
      <c r="E1483" s="990"/>
      <c r="F1483" s="990" t="s">
        <v>9317</v>
      </c>
      <c r="G1483" s="647">
        <v>1.7</v>
      </c>
      <c r="H1483" s="967">
        <v>0.4</v>
      </c>
      <c r="I1483" s="956">
        <v>0.4</v>
      </c>
      <c r="J1483" s="1051">
        <v>2</v>
      </c>
      <c r="K1483" s="651"/>
      <c r="L1483" s="861">
        <f t="shared" si="119"/>
        <v>3.4</v>
      </c>
      <c r="M1483" s="579"/>
      <c r="N1483" s="579"/>
      <c r="O1483" s="861">
        <f t="shared" si="117"/>
        <v>0</v>
      </c>
      <c r="P1483" s="1049">
        <v>9</v>
      </c>
      <c r="Q1483" s="652"/>
      <c r="R1483" s="862">
        <f t="shared" si="118"/>
        <v>3.6</v>
      </c>
      <c r="S1483" s="536">
        <f t="shared" si="120"/>
        <v>11</v>
      </c>
      <c r="T1483" s="536"/>
      <c r="U1483" s="537">
        <f t="shared" si="121"/>
        <v>7</v>
      </c>
    </row>
    <row r="1484" spans="1:46" ht="10.95" customHeight="1" x14ac:dyDescent="0.2">
      <c r="A1484" s="986" t="s">
        <v>817</v>
      </c>
      <c r="B1484" s="987">
        <v>1963</v>
      </c>
      <c r="C1484" s="987">
        <v>9</v>
      </c>
      <c r="D1484" s="988" t="s">
        <v>4149</v>
      </c>
      <c r="E1484" s="990"/>
      <c r="F1484" s="990" t="s">
        <v>9318</v>
      </c>
      <c r="G1484" s="647">
        <v>1</v>
      </c>
      <c r="H1484" s="967">
        <v>0.3</v>
      </c>
      <c r="I1484" s="956">
        <v>0.3</v>
      </c>
      <c r="J1484" s="1051">
        <v>6</v>
      </c>
      <c r="K1484" s="651"/>
      <c r="L1484" s="861">
        <f t="shared" si="119"/>
        <v>6</v>
      </c>
      <c r="M1484" s="1052">
        <v>1</v>
      </c>
      <c r="N1484" s="579"/>
      <c r="O1484" s="861">
        <f t="shared" si="117"/>
        <v>0.3</v>
      </c>
      <c r="P1484" s="1049">
        <v>9</v>
      </c>
      <c r="Q1484" s="652"/>
      <c r="R1484" s="862">
        <f t="shared" si="118"/>
        <v>2.6999999999999997</v>
      </c>
      <c r="S1484" s="536">
        <f t="shared" si="120"/>
        <v>16</v>
      </c>
      <c r="T1484" s="536"/>
      <c r="U1484" s="537">
        <f t="shared" si="121"/>
        <v>9</v>
      </c>
    </row>
    <row r="1485" spans="1:46" ht="10.199999999999999" x14ac:dyDescent="0.2">
      <c r="A1485" s="986" t="s">
        <v>818</v>
      </c>
      <c r="B1485" s="987">
        <v>1963</v>
      </c>
      <c r="C1485" s="987">
        <v>9</v>
      </c>
      <c r="D1485" s="988" t="s">
        <v>3873</v>
      </c>
      <c r="E1485" s="990"/>
      <c r="F1485" s="990" t="s">
        <v>9319</v>
      </c>
      <c r="G1485" s="647">
        <v>1</v>
      </c>
      <c r="H1485" s="967">
        <v>0.4</v>
      </c>
      <c r="I1485" s="956">
        <v>0.4</v>
      </c>
      <c r="J1485" s="1051">
        <v>2</v>
      </c>
      <c r="K1485" s="651"/>
      <c r="L1485" s="861">
        <f t="shared" si="119"/>
        <v>2</v>
      </c>
      <c r="M1485" s="1052">
        <v>1</v>
      </c>
      <c r="N1485" s="579"/>
      <c r="O1485" s="861">
        <f t="shared" si="117"/>
        <v>0.4</v>
      </c>
      <c r="P1485" s="1049">
        <v>9</v>
      </c>
      <c r="Q1485" s="652"/>
      <c r="R1485" s="862">
        <f t="shared" si="118"/>
        <v>3.6</v>
      </c>
      <c r="S1485" s="536">
        <f t="shared" si="120"/>
        <v>12</v>
      </c>
      <c r="T1485" s="536"/>
      <c r="U1485" s="537">
        <f t="shared" si="121"/>
        <v>6</v>
      </c>
    </row>
    <row r="1486" spans="1:46" ht="10.199999999999999" x14ac:dyDescent="0.2">
      <c r="A1486" s="986" t="s">
        <v>819</v>
      </c>
      <c r="B1486" s="987">
        <v>1963</v>
      </c>
      <c r="C1486" s="987">
        <v>9</v>
      </c>
      <c r="D1486" s="988" t="s">
        <v>3854</v>
      </c>
      <c r="E1486" s="990"/>
      <c r="F1486" s="990" t="s">
        <v>9320</v>
      </c>
      <c r="G1486" s="647">
        <v>0.3</v>
      </c>
      <c r="H1486" s="967">
        <v>0.2</v>
      </c>
      <c r="I1486" s="956">
        <v>0.2</v>
      </c>
      <c r="J1486" s="1051">
        <v>7</v>
      </c>
      <c r="K1486" s="651"/>
      <c r="L1486" s="861">
        <f t="shared" si="119"/>
        <v>2.1</v>
      </c>
      <c r="M1486" s="1052">
        <v>1</v>
      </c>
      <c r="N1486" s="579"/>
      <c r="O1486" s="861">
        <f t="shared" si="117"/>
        <v>0.2</v>
      </c>
      <c r="P1486" s="1049">
        <v>9</v>
      </c>
      <c r="Q1486" s="652"/>
      <c r="R1486" s="862">
        <f t="shared" si="118"/>
        <v>1.8</v>
      </c>
      <c r="S1486" s="536">
        <f t="shared" si="120"/>
        <v>17</v>
      </c>
      <c r="T1486" s="536"/>
      <c r="U1486" s="537">
        <f t="shared" si="121"/>
        <v>4.1000000000000005</v>
      </c>
    </row>
    <row r="1487" spans="1:46" ht="10.199999999999999" x14ac:dyDescent="0.2">
      <c r="A1487" s="986" t="s">
        <v>820</v>
      </c>
      <c r="B1487" s="987">
        <v>1963</v>
      </c>
      <c r="C1487" s="987">
        <v>9</v>
      </c>
      <c r="D1487" s="988" t="s">
        <v>3842</v>
      </c>
      <c r="E1487" s="990"/>
      <c r="F1487" s="990" t="s">
        <v>9031</v>
      </c>
      <c r="G1487" s="647">
        <v>0.3</v>
      </c>
      <c r="H1487" s="967">
        <v>0.3</v>
      </c>
      <c r="I1487" s="956">
        <v>0.3</v>
      </c>
      <c r="J1487" s="1051">
        <v>6</v>
      </c>
      <c r="K1487" s="651"/>
      <c r="L1487" s="861">
        <f t="shared" si="119"/>
        <v>1.7999999999999998</v>
      </c>
      <c r="M1487" s="579"/>
      <c r="N1487" s="579"/>
      <c r="O1487" s="861">
        <f t="shared" si="117"/>
        <v>0</v>
      </c>
      <c r="P1487" s="1049">
        <v>9</v>
      </c>
      <c r="Q1487" s="652"/>
      <c r="R1487" s="862">
        <f t="shared" si="118"/>
        <v>2.6999999999999997</v>
      </c>
      <c r="S1487" s="536">
        <f t="shared" si="120"/>
        <v>15</v>
      </c>
      <c r="T1487" s="536"/>
      <c r="U1487" s="537">
        <f t="shared" si="121"/>
        <v>4.5</v>
      </c>
    </row>
    <row r="1488" spans="1:46" ht="10.199999999999999" x14ac:dyDescent="0.2">
      <c r="A1488" s="986" t="s">
        <v>821</v>
      </c>
      <c r="B1488" s="987">
        <v>1963</v>
      </c>
      <c r="C1488" s="987">
        <v>9</v>
      </c>
      <c r="D1488" s="988" t="s">
        <v>3858</v>
      </c>
      <c r="E1488" s="990"/>
      <c r="F1488" s="990" t="s">
        <v>9031</v>
      </c>
      <c r="G1488" s="647">
        <v>0.7</v>
      </c>
      <c r="H1488" s="967">
        <v>0.5</v>
      </c>
      <c r="I1488" s="956">
        <v>0.5</v>
      </c>
      <c r="J1488" s="1051">
        <v>6</v>
      </c>
      <c r="K1488" s="651"/>
      <c r="L1488" s="861">
        <f t="shared" si="119"/>
        <v>4.1999999999999993</v>
      </c>
      <c r="M1488" s="1052">
        <v>1</v>
      </c>
      <c r="N1488" s="579"/>
      <c r="O1488" s="861">
        <f t="shared" si="117"/>
        <v>0.5</v>
      </c>
      <c r="P1488" s="1049">
        <v>9</v>
      </c>
      <c r="Q1488" s="652"/>
      <c r="R1488" s="862">
        <f t="shared" si="118"/>
        <v>4.5</v>
      </c>
      <c r="S1488" s="536">
        <f t="shared" si="120"/>
        <v>16</v>
      </c>
      <c r="T1488" s="536"/>
      <c r="U1488" s="537">
        <f t="shared" si="121"/>
        <v>9.1999999999999993</v>
      </c>
    </row>
    <row r="1489" spans="1:21" ht="10.199999999999999" x14ac:dyDescent="0.2">
      <c r="A1489" s="986" t="s">
        <v>822</v>
      </c>
      <c r="B1489" s="987">
        <v>1963</v>
      </c>
      <c r="C1489" s="987">
        <v>9</v>
      </c>
      <c r="D1489" s="988" t="s">
        <v>3882</v>
      </c>
      <c r="E1489" s="990"/>
      <c r="F1489" s="990" t="s">
        <v>9321</v>
      </c>
      <c r="G1489" s="647">
        <v>1.8</v>
      </c>
      <c r="H1489" s="967">
        <v>1.5</v>
      </c>
      <c r="I1489" s="956">
        <v>1.5</v>
      </c>
      <c r="J1489" s="1051">
        <v>2</v>
      </c>
      <c r="K1489" s="651"/>
      <c r="L1489" s="861">
        <f t="shared" si="119"/>
        <v>3.6</v>
      </c>
      <c r="M1489" s="1052">
        <v>1</v>
      </c>
      <c r="N1489" s="579"/>
      <c r="O1489" s="861">
        <f t="shared" si="117"/>
        <v>1.5</v>
      </c>
      <c r="P1489" s="1049">
        <v>9</v>
      </c>
      <c r="Q1489" s="652"/>
      <c r="R1489" s="862">
        <f t="shared" si="118"/>
        <v>13.5</v>
      </c>
      <c r="S1489" s="536">
        <f t="shared" si="120"/>
        <v>12</v>
      </c>
      <c r="T1489" s="536"/>
      <c r="U1489" s="537">
        <f t="shared" si="121"/>
        <v>18.600000000000001</v>
      </c>
    </row>
    <row r="1490" spans="1:21" ht="10.199999999999999" x14ac:dyDescent="0.2">
      <c r="A1490" s="986" t="s">
        <v>823</v>
      </c>
      <c r="B1490" s="987">
        <v>1963</v>
      </c>
      <c r="C1490" s="987">
        <v>9</v>
      </c>
      <c r="D1490" s="988" t="s">
        <v>4149</v>
      </c>
      <c r="E1490" s="990"/>
      <c r="F1490" s="990" t="s">
        <v>9322</v>
      </c>
      <c r="G1490" s="647">
        <v>1</v>
      </c>
      <c r="H1490" s="967">
        <v>0.8</v>
      </c>
      <c r="I1490" s="956">
        <v>0.8</v>
      </c>
      <c r="J1490" s="1051">
        <v>2</v>
      </c>
      <c r="K1490" s="651"/>
      <c r="L1490" s="861">
        <f t="shared" si="119"/>
        <v>2</v>
      </c>
      <c r="M1490" s="1052">
        <v>1</v>
      </c>
      <c r="N1490" s="579"/>
      <c r="O1490" s="861">
        <f t="shared" si="117"/>
        <v>0.8</v>
      </c>
      <c r="P1490" s="1049">
        <v>9</v>
      </c>
      <c r="Q1490" s="652"/>
      <c r="R1490" s="862">
        <f t="shared" si="118"/>
        <v>7.2</v>
      </c>
      <c r="S1490" s="536">
        <f t="shared" si="120"/>
        <v>12</v>
      </c>
      <c r="T1490" s="536"/>
      <c r="U1490" s="537">
        <f t="shared" si="121"/>
        <v>10</v>
      </c>
    </row>
    <row r="1491" spans="1:21" ht="10.199999999999999" x14ac:dyDescent="0.2">
      <c r="A1491" s="986" t="s">
        <v>824</v>
      </c>
      <c r="B1491" s="987">
        <v>1963</v>
      </c>
      <c r="C1491" s="987">
        <v>9</v>
      </c>
      <c r="D1491" s="988" t="s">
        <v>3912</v>
      </c>
      <c r="E1491" s="990"/>
      <c r="F1491" s="990" t="s">
        <v>9323</v>
      </c>
      <c r="G1491" s="647">
        <v>1</v>
      </c>
      <c r="H1491" s="967">
        <v>1</v>
      </c>
      <c r="I1491" s="956">
        <v>1</v>
      </c>
      <c r="J1491" s="1051">
        <v>3</v>
      </c>
      <c r="K1491" s="651"/>
      <c r="L1491" s="861">
        <f t="shared" si="119"/>
        <v>3</v>
      </c>
      <c r="M1491" s="579"/>
      <c r="N1491" s="579"/>
      <c r="O1491" s="861">
        <f t="shared" si="117"/>
        <v>0</v>
      </c>
      <c r="P1491" s="1049">
        <v>9</v>
      </c>
      <c r="Q1491" s="652"/>
      <c r="R1491" s="862">
        <f t="shared" si="118"/>
        <v>9</v>
      </c>
      <c r="S1491" s="536">
        <f t="shared" si="120"/>
        <v>12</v>
      </c>
      <c r="T1491" s="536"/>
      <c r="U1491" s="537">
        <f t="shared" si="121"/>
        <v>12</v>
      </c>
    </row>
    <row r="1492" spans="1:21" ht="10.199999999999999" x14ac:dyDescent="0.2">
      <c r="A1492" s="986" t="s">
        <v>825</v>
      </c>
      <c r="B1492" s="987">
        <v>1963</v>
      </c>
      <c r="C1492" s="987">
        <v>9</v>
      </c>
      <c r="D1492" s="988" t="s">
        <v>4131</v>
      </c>
      <c r="E1492" s="990"/>
      <c r="F1492" s="990" t="s">
        <v>9324</v>
      </c>
      <c r="G1492" s="647">
        <v>1</v>
      </c>
      <c r="H1492" s="967">
        <v>1</v>
      </c>
      <c r="I1492" s="956">
        <v>1</v>
      </c>
      <c r="J1492" s="1051">
        <v>3</v>
      </c>
      <c r="K1492" s="651"/>
      <c r="L1492" s="861">
        <f t="shared" si="119"/>
        <v>3</v>
      </c>
      <c r="M1492" s="579"/>
      <c r="N1492" s="579"/>
      <c r="O1492" s="861">
        <f t="shared" si="117"/>
        <v>0</v>
      </c>
      <c r="P1492" s="1049">
        <v>7</v>
      </c>
      <c r="Q1492" s="652"/>
      <c r="R1492" s="862">
        <f t="shared" si="118"/>
        <v>7</v>
      </c>
      <c r="S1492" s="536">
        <f t="shared" si="120"/>
        <v>10</v>
      </c>
      <c r="T1492" s="536"/>
      <c r="U1492" s="537">
        <f t="shared" si="121"/>
        <v>10</v>
      </c>
    </row>
    <row r="1493" spans="1:21" ht="10.199999999999999" x14ac:dyDescent="0.2">
      <c r="A1493" s="986" t="s">
        <v>2019</v>
      </c>
      <c r="B1493" s="987">
        <v>1963</v>
      </c>
      <c r="C1493" s="987">
        <v>9</v>
      </c>
      <c r="D1493" s="988" t="s">
        <v>3841</v>
      </c>
      <c r="E1493" s="990"/>
      <c r="F1493" s="990" t="s">
        <v>9325</v>
      </c>
      <c r="G1493" s="647">
        <v>0.3</v>
      </c>
      <c r="H1493" s="967">
        <v>0.2</v>
      </c>
      <c r="I1493" s="956">
        <v>0.2</v>
      </c>
      <c r="J1493" s="1051">
        <v>3</v>
      </c>
      <c r="K1493" s="651"/>
      <c r="L1493" s="861">
        <f t="shared" si="119"/>
        <v>0.89999999999999991</v>
      </c>
      <c r="M1493" s="1052">
        <v>1</v>
      </c>
      <c r="N1493" s="579"/>
      <c r="O1493" s="861">
        <f t="shared" si="117"/>
        <v>0.2</v>
      </c>
      <c r="P1493" s="1049">
        <v>9</v>
      </c>
      <c r="Q1493" s="652"/>
      <c r="R1493" s="862">
        <f t="shared" si="118"/>
        <v>1.8</v>
      </c>
      <c r="S1493" s="536">
        <f t="shared" si="120"/>
        <v>13</v>
      </c>
      <c r="T1493" s="536"/>
      <c r="U1493" s="537">
        <f t="shared" si="121"/>
        <v>2.9</v>
      </c>
    </row>
    <row r="1494" spans="1:21" ht="10.199999999999999" x14ac:dyDescent="0.2">
      <c r="A1494" s="986" t="s">
        <v>2020</v>
      </c>
      <c r="B1494" s="987">
        <v>1963</v>
      </c>
      <c r="C1494" s="987">
        <v>9</v>
      </c>
      <c r="D1494" s="988" t="s">
        <v>3842</v>
      </c>
      <c r="E1494" s="990"/>
      <c r="F1494" s="990" t="s">
        <v>9326</v>
      </c>
      <c r="G1494" s="647">
        <v>0.3</v>
      </c>
      <c r="H1494" s="967">
        <v>0.2</v>
      </c>
      <c r="I1494" s="956">
        <v>0.2</v>
      </c>
      <c r="J1494" s="1051">
        <v>2</v>
      </c>
      <c r="K1494" s="651"/>
      <c r="L1494" s="861">
        <f t="shared" si="119"/>
        <v>0.6</v>
      </c>
      <c r="M1494" s="579"/>
      <c r="N1494" s="579"/>
      <c r="O1494" s="861">
        <f t="shared" si="117"/>
        <v>0</v>
      </c>
      <c r="P1494" s="1049">
        <v>9</v>
      </c>
      <c r="Q1494" s="652"/>
      <c r="R1494" s="862">
        <f t="shared" si="118"/>
        <v>1.8</v>
      </c>
      <c r="S1494" s="536">
        <f t="shared" si="120"/>
        <v>11</v>
      </c>
      <c r="T1494" s="536"/>
      <c r="U1494" s="537">
        <f t="shared" si="121"/>
        <v>2.4</v>
      </c>
    </row>
    <row r="1495" spans="1:21" ht="10.199999999999999" x14ac:dyDescent="0.2">
      <c r="A1495" s="986" t="s">
        <v>2021</v>
      </c>
      <c r="B1495" s="987">
        <v>1964</v>
      </c>
      <c r="C1495" s="987">
        <v>9</v>
      </c>
      <c r="D1495" s="988" t="s">
        <v>3854</v>
      </c>
      <c r="E1495" s="990"/>
      <c r="F1495" s="990" t="s">
        <v>9327</v>
      </c>
      <c r="G1495" s="647">
        <v>0.3</v>
      </c>
      <c r="H1495" s="967">
        <v>0.3</v>
      </c>
      <c r="I1495" s="956">
        <v>0.3</v>
      </c>
      <c r="J1495" s="1051">
        <v>2</v>
      </c>
      <c r="K1495" s="651"/>
      <c r="L1495" s="861">
        <f t="shared" si="119"/>
        <v>0.6</v>
      </c>
      <c r="M1495" s="1052">
        <v>1</v>
      </c>
      <c r="N1495" s="579"/>
      <c r="O1495" s="861">
        <f t="shared" si="117"/>
        <v>0.3</v>
      </c>
      <c r="P1495" s="1049">
        <v>9</v>
      </c>
      <c r="Q1495" s="652"/>
      <c r="R1495" s="862">
        <f t="shared" si="118"/>
        <v>2.6999999999999997</v>
      </c>
      <c r="S1495" s="536">
        <f t="shared" si="120"/>
        <v>12</v>
      </c>
      <c r="T1495" s="536"/>
      <c r="U1495" s="537">
        <f t="shared" si="121"/>
        <v>3.5999999999999996</v>
      </c>
    </row>
    <row r="1496" spans="1:21" ht="10.199999999999999" x14ac:dyDescent="0.2">
      <c r="A1496" s="986" t="s">
        <v>2022</v>
      </c>
      <c r="B1496" s="987">
        <v>1964</v>
      </c>
      <c r="C1496" s="987">
        <v>9</v>
      </c>
      <c r="D1496" s="988" t="s">
        <v>3854</v>
      </c>
      <c r="E1496" s="990"/>
      <c r="F1496" s="990" t="s">
        <v>9328</v>
      </c>
      <c r="G1496" s="647">
        <v>0.3</v>
      </c>
      <c r="H1496" s="967">
        <v>0.3</v>
      </c>
      <c r="I1496" s="956">
        <v>0.3</v>
      </c>
      <c r="J1496" s="1051">
        <v>3</v>
      </c>
      <c r="K1496" s="651"/>
      <c r="L1496" s="861">
        <f t="shared" si="119"/>
        <v>0.89999999999999991</v>
      </c>
      <c r="M1496" s="1052">
        <v>1</v>
      </c>
      <c r="N1496" s="579"/>
      <c r="O1496" s="861">
        <f t="shared" si="117"/>
        <v>0.3</v>
      </c>
      <c r="P1496" s="1049">
        <v>9</v>
      </c>
      <c r="Q1496" s="652"/>
      <c r="R1496" s="862">
        <f t="shared" si="118"/>
        <v>2.6999999999999997</v>
      </c>
      <c r="S1496" s="536">
        <f t="shared" si="120"/>
        <v>13</v>
      </c>
      <c r="T1496" s="536"/>
      <c r="U1496" s="537">
        <f t="shared" si="121"/>
        <v>3.8999999999999995</v>
      </c>
    </row>
    <row r="1497" spans="1:21" ht="10.199999999999999" x14ac:dyDescent="0.2">
      <c r="A1497" s="986" t="s">
        <v>2023</v>
      </c>
      <c r="B1497" s="987">
        <v>1964</v>
      </c>
      <c r="C1497" s="987">
        <v>9</v>
      </c>
      <c r="D1497" s="988" t="s">
        <v>4130</v>
      </c>
      <c r="E1497" s="990"/>
      <c r="F1497" s="990" t="s">
        <v>9329</v>
      </c>
      <c r="G1497" s="647">
        <v>0.3</v>
      </c>
      <c r="H1497" s="967">
        <v>0.3</v>
      </c>
      <c r="I1497" s="956">
        <v>0.3</v>
      </c>
      <c r="J1497" s="1051">
        <v>3</v>
      </c>
      <c r="K1497" s="651"/>
      <c r="L1497" s="861">
        <f t="shared" si="119"/>
        <v>0.89999999999999991</v>
      </c>
      <c r="M1497" s="1052">
        <v>1</v>
      </c>
      <c r="N1497" s="579"/>
      <c r="O1497" s="861">
        <f t="shared" si="117"/>
        <v>0.3</v>
      </c>
      <c r="P1497" s="1049">
        <v>8</v>
      </c>
      <c r="Q1497" s="652"/>
      <c r="R1497" s="862">
        <f t="shared" si="118"/>
        <v>2.4</v>
      </c>
      <c r="S1497" s="536">
        <f t="shared" si="120"/>
        <v>12</v>
      </c>
      <c r="T1497" s="536"/>
      <c r="U1497" s="537">
        <f t="shared" si="121"/>
        <v>3.5999999999999996</v>
      </c>
    </row>
    <row r="1498" spans="1:21" ht="10.199999999999999" x14ac:dyDescent="0.2">
      <c r="A1498" s="986" t="s">
        <v>2024</v>
      </c>
      <c r="B1498" s="987">
        <v>1964</v>
      </c>
      <c r="C1498" s="987">
        <v>9</v>
      </c>
      <c r="D1498" s="988" t="s">
        <v>4130</v>
      </c>
      <c r="E1498" s="990"/>
      <c r="F1498" s="990" t="s">
        <v>9330</v>
      </c>
      <c r="G1498" s="647">
        <v>0.6</v>
      </c>
      <c r="H1498" s="967">
        <v>0.6</v>
      </c>
      <c r="I1498" s="956">
        <v>0.6</v>
      </c>
      <c r="J1498" s="1051">
        <v>1</v>
      </c>
      <c r="K1498" s="651"/>
      <c r="L1498" s="861">
        <f t="shared" si="119"/>
        <v>0.6</v>
      </c>
      <c r="M1498" s="1052">
        <v>1</v>
      </c>
      <c r="N1498" s="579"/>
      <c r="O1498" s="861">
        <f t="shared" si="117"/>
        <v>0.6</v>
      </c>
      <c r="P1498" s="1049">
        <v>4</v>
      </c>
      <c r="Q1498" s="652"/>
      <c r="R1498" s="862">
        <f t="shared" si="118"/>
        <v>2.4</v>
      </c>
      <c r="S1498" s="536">
        <f t="shared" si="120"/>
        <v>6</v>
      </c>
      <c r="T1498" s="536"/>
      <c r="U1498" s="537">
        <f t="shared" si="121"/>
        <v>3.5999999999999996</v>
      </c>
    </row>
    <row r="1499" spans="1:21" ht="10.199999999999999" x14ac:dyDescent="0.2">
      <c r="A1499" s="986" t="s">
        <v>2025</v>
      </c>
      <c r="B1499" s="987">
        <v>1964</v>
      </c>
      <c r="C1499" s="987">
        <v>9</v>
      </c>
      <c r="D1499" s="988" t="s">
        <v>4162</v>
      </c>
      <c r="E1499" s="990"/>
      <c r="F1499" s="990" t="s">
        <v>9331</v>
      </c>
      <c r="G1499" s="647">
        <v>1</v>
      </c>
      <c r="H1499" s="967">
        <v>1</v>
      </c>
      <c r="I1499" s="956">
        <v>1</v>
      </c>
      <c r="J1499" s="1062">
        <v>2</v>
      </c>
      <c r="K1499" s="651"/>
      <c r="L1499" s="861">
        <f t="shared" si="119"/>
        <v>2</v>
      </c>
      <c r="M1499" s="1052">
        <v>1</v>
      </c>
      <c r="N1499" s="579"/>
      <c r="O1499" s="861">
        <f t="shared" si="117"/>
        <v>1</v>
      </c>
      <c r="P1499" s="1049">
        <v>9</v>
      </c>
      <c r="Q1499" s="652"/>
      <c r="R1499" s="862">
        <f t="shared" si="118"/>
        <v>9</v>
      </c>
      <c r="S1499" s="536">
        <f t="shared" si="120"/>
        <v>12</v>
      </c>
      <c r="T1499" s="536"/>
      <c r="U1499" s="537">
        <f t="shared" si="121"/>
        <v>12</v>
      </c>
    </row>
    <row r="1500" spans="1:21" ht="10.199999999999999" x14ac:dyDescent="0.2">
      <c r="A1500" s="986" t="s">
        <v>2026</v>
      </c>
      <c r="B1500" s="987">
        <v>1964</v>
      </c>
      <c r="C1500" s="987">
        <v>9</v>
      </c>
      <c r="D1500" s="988" t="s">
        <v>4163</v>
      </c>
      <c r="E1500" s="990"/>
      <c r="F1500" s="990" t="s">
        <v>9332</v>
      </c>
      <c r="G1500" s="647">
        <v>0.8</v>
      </c>
      <c r="H1500" s="967">
        <v>0.8</v>
      </c>
      <c r="I1500" s="956">
        <v>0.8</v>
      </c>
      <c r="J1500" s="1051">
        <v>1</v>
      </c>
      <c r="K1500" s="651"/>
      <c r="L1500" s="861">
        <f t="shared" si="119"/>
        <v>0.8</v>
      </c>
      <c r="M1500" s="1052">
        <v>1</v>
      </c>
      <c r="N1500" s="579"/>
      <c r="O1500" s="861">
        <f t="shared" si="117"/>
        <v>0.8</v>
      </c>
      <c r="P1500" s="1049">
        <v>1</v>
      </c>
      <c r="Q1500" s="652"/>
      <c r="R1500" s="862">
        <f t="shared" si="118"/>
        <v>0.8</v>
      </c>
      <c r="S1500" s="536">
        <f t="shared" si="120"/>
        <v>3</v>
      </c>
      <c r="T1500" s="536"/>
      <c r="U1500" s="537">
        <f t="shared" si="121"/>
        <v>2.4000000000000004</v>
      </c>
    </row>
    <row r="1501" spans="1:21" ht="10.199999999999999" x14ac:dyDescent="0.2">
      <c r="A1501" s="986" t="s">
        <v>2027</v>
      </c>
      <c r="B1501" s="987">
        <v>1964</v>
      </c>
      <c r="C1501" s="987">
        <v>9</v>
      </c>
      <c r="D1501" s="988" t="s">
        <v>4163</v>
      </c>
      <c r="E1501" s="990"/>
      <c r="F1501" s="990" t="s">
        <v>9333</v>
      </c>
      <c r="G1501" s="647">
        <v>0.8</v>
      </c>
      <c r="H1501" s="967">
        <v>0.8</v>
      </c>
      <c r="I1501" s="956">
        <v>0.8</v>
      </c>
      <c r="J1501" s="1051">
        <v>1</v>
      </c>
      <c r="K1501" s="651"/>
      <c r="L1501" s="861">
        <f t="shared" si="119"/>
        <v>0.8</v>
      </c>
      <c r="M1501" s="1052">
        <v>1</v>
      </c>
      <c r="N1501" s="579"/>
      <c r="O1501" s="861">
        <f t="shared" si="117"/>
        <v>0.8</v>
      </c>
      <c r="P1501" s="1049">
        <v>9</v>
      </c>
      <c r="Q1501" s="652"/>
      <c r="R1501" s="862">
        <f t="shared" si="118"/>
        <v>7.2</v>
      </c>
      <c r="S1501" s="536">
        <f t="shared" si="120"/>
        <v>11</v>
      </c>
      <c r="T1501" s="536"/>
      <c r="U1501" s="537">
        <f t="shared" si="121"/>
        <v>8.8000000000000007</v>
      </c>
    </row>
    <row r="1502" spans="1:21" ht="10.199999999999999" x14ac:dyDescent="0.2">
      <c r="A1502" s="986" t="s">
        <v>2028</v>
      </c>
      <c r="B1502" s="987">
        <v>1964</v>
      </c>
      <c r="C1502" s="987">
        <v>9</v>
      </c>
      <c r="D1502" s="988" t="s">
        <v>4164</v>
      </c>
      <c r="E1502" s="990"/>
      <c r="F1502" s="990" t="s">
        <v>9334</v>
      </c>
      <c r="G1502" s="647">
        <v>0.8</v>
      </c>
      <c r="H1502" s="967">
        <v>0.8</v>
      </c>
      <c r="I1502" s="956">
        <v>0.8</v>
      </c>
      <c r="J1502" s="1051">
        <v>1</v>
      </c>
      <c r="K1502" s="651"/>
      <c r="L1502" s="861">
        <f t="shared" si="119"/>
        <v>0.8</v>
      </c>
      <c r="M1502" s="1052">
        <v>1</v>
      </c>
      <c r="N1502" s="579"/>
      <c r="O1502" s="861">
        <f t="shared" si="117"/>
        <v>0.8</v>
      </c>
      <c r="P1502" s="577"/>
      <c r="Q1502" s="652"/>
      <c r="R1502" s="862">
        <f t="shared" si="118"/>
        <v>0</v>
      </c>
      <c r="S1502" s="536">
        <f t="shared" si="120"/>
        <v>2</v>
      </c>
      <c r="T1502" s="536"/>
      <c r="U1502" s="537">
        <f t="shared" si="121"/>
        <v>1.6</v>
      </c>
    </row>
    <row r="1503" spans="1:21" ht="10.199999999999999" x14ac:dyDescent="0.2">
      <c r="A1503" s="986" t="s">
        <v>2029</v>
      </c>
      <c r="B1503" s="987">
        <v>1964</v>
      </c>
      <c r="C1503" s="987">
        <v>9</v>
      </c>
      <c r="D1503" s="988" t="s">
        <v>3915</v>
      </c>
      <c r="E1503" s="990"/>
      <c r="F1503" s="990" t="s">
        <v>9335</v>
      </c>
      <c r="G1503" s="647">
        <v>0.4</v>
      </c>
      <c r="H1503" s="967">
        <v>0.4</v>
      </c>
      <c r="I1503" s="956">
        <v>0.4</v>
      </c>
      <c r="J1503" s="1051">
        <v>2</v>
      </c>
      <c r="K1503" s="651"/>
      <c r="L1503" s="861">
        <f t="shared" si="119"/>
        <v>0.8</v>
      </c>
      <c r="M1503" s="1052">
        <v>1</v>
      </c>
      <c r="N1503" s="579"/>
      <c r="O1503" s="861">
        <f t="shared" si="117"/>
        <v>0.4</v>
      </c>
      <c r="P1503" s="1049">
        <v>1</v>
      </c>
      <c r="Q1503" s="652"/>
      <c r="R1503" s="862">
        <f t="shared" si="118"/>
        <v>0.4</v>
      </c>
      <c r="S1503" s="536">
        <f t="shared" si="120"/>
        <v>4</v>
      </c>
      <c r="T1503" s="536"/>
      <c r="U1503" s="537">
        <f t="shared" si="121"/>
        <v>1.6</v>
      </c>
    </row>
    <row r="1504" spans="1:21" ht="10.199999999999999" x14ac:dyDescent="0.2">
      <c r="A1504" s="986" t="s">
        <v>2030</v>
      </c>
      <c r="B1504" s="987">
        <v>1964</v>
      </c>
      <c r="C1504" s="987">
        <v>9</v>
      </c>
      <c r="D1504" s="988" t="s">
        <v>4145</v>
      </c>
      <c r="E1504" s="990"/>
      <c r="F1504" s="990" t="s">
        <v>9336</v>
      </c>
      <c r="G1504" s="647">
        <v>1.5</v>
      </c>
      <c r="H1504" s="967">
        <v>1.2</v>
      </c>
      <c r="I1504" s="956">
        <v>1.2</v>
      </c>
      <c r="J1504" s="1051">
        <v>1</v>
      </c>
      <c r="K1504" s="651"/>
      <c r="L1504" s="861">
        <f t="shared" si="119"/>
        <v>1.5</v>
      </c>
      <c r="M1504" s="1052">
        <v>1</v>
      </c>
      <c r="N1504" s="579"/>
      <c r="O1504" s="861">
        <f t="shared" si="117"/>
        <v>1.2</v>
      </c>
      <c r="P1504" s="1049">
        <v>9</v>
      </c>
      <c r="Q1504" s="652"/>
      <c r="R1504" s="862">
        <f t="shared" si="118"/>
        <v>10.799999999999999</v>
      </c>
      <c r="S1504" s="536">
        <f t="shared" si="120"/>
        <v>11</v>
      </c>
      <c r="T1504" s="536"/>
      <c r="U1504" s="537">
        <f t="shared" si="121"/>
        <v>13.5</v>
      </c>
    </row>
    <row r="1505" spans="1:21" ht="10.199999999999999" x14ac:dyDescent="0.2">
      <c r="A1505" s="986" t="s">
        <v>2031</v>
      </c>
      <c r="B1505" s="987">
        <v>1964</v>
      </c>
      <c r="C1505" s="987">
        <v>9</v>
      </c>
      <c r="D1505" s="988" t="s">
        <v>3842</v>
      </c>
      <c r="E1505" s="990"/>
      <c r="F1505" s="990" t="s">
        <v>9337</v>
      </c>
      <c r="G1505" s="647">
        <v>0.4</v>
      </c>
      <c r="H1505" s="967">
        <v>0.4</v>
      </c>
      <c r="I1505" s="956">
        <v>0.4</v>
      </c>
      <c r="J1505" s="1051">
        <v>1</v>
      </c>
      <c r="K1505" s="651"/>
      <c r="L1505" s="861">
        <f t="shared" si="119"/>
        <v>0.4</v>
      </c>
      <c r="M1505" s="579"/>
      <c r="N1505" s="579"/>
      <c r="O1505" s="861">
        <f t="shared" si="117"/>
        <v>0</v>
      </c>
      <c r="P1505" s="1049">
        <v>1</v>
      </c>
      <c r="Q1505" s="652"/>
      <c r="R1505" s="862">
        <f t="shared" si="118"/>
        <v>0.4</v>
      </c>
      <c r="S1505" s="536">
        <f t="shared" si="120"/>
        <v>2</v>
      </c>
      <c r="T1505" s="536"/>
      <c r="U1505" s="537">
        <f t="shared" si="121"/>
        <v>0.8</v>
      </c>
    </row>
    <row r="1506" spans="1:21" ht="10.199999999999999" x14ac:dyDescent="0.2">
      <c r="A1506" s="986" t="s">
        <v>2032</v>
      </c>
      <c r="B1506" s="987">
        <v>1964</v>
      </c>
      <c r="C1506" s="987">
        <v>9</v>
      </c>
      <c r="D1506" s="988" t="s">
        <v>3842</v>
      </c>
      <c r="E1506" s="990"/>
      <c r="F1506" s="990" t="s">
        <v>9338</v>
      </c>
      <c r="G1506" s="647">
        <v>0.4</v>
      </c>
      <c r="H1506" s="967">
        <v>0.4</v>
      </c>
      <c r="I1506" s="956">
        <v>0.4</v>
      </c>
      <c r="J1506" s="578"/>
      <c r="K1506" s="651"/>
      <c r="L1506" s="861">
        <f t="shared" si="119"/>
        <v>0</v>
      </c>
      <c r="M1506" s="579"/>
      <c r="N1506" s="579"/>
      <c r="O1506" s="861">
        <f t="shared" si="117"/>
        <v>0</v>
      </c>
      <c r="P1506" s="577"/>
      <c r="Q1506" s="652"/>
      <c r="R1506" s="862">
        <f t="shared" si="118"/>
        <v>0</v>
      </c>
      <c r="S1506" s="536">
        <f t="shared" si="120"/>
        <v>0</v>
      </c>
      <c r="T1506" s="536"/>
      <c r="U1506" s="537">
        <f t="shared" si="121"/>
        <v>0</v>
      </c>
    </row>
    <row r="1507" spans="1:21" ht="10.199999999999999" x14ac:dyDescent="0.2">
      <c r="A1507" s="986" t="s">
        <v>2033</v>
      </c>
      <c r="B1507" s="987">
        <v>1964</v>
      </c>
      <c r="C1507" s="987">
        <v>9</v>
      </c>
      <c r="D1507" s="988" t="s">
        <v>3854</v>
      </c>
      <c r="E1507" s="990"/>
      <c r="F1507" s="990" t="s">
        <v>9339</v>
      </c>
      <c r="G1507" s="647">
        <v>0.4</v>
      </c>
      <c r="H1507" s="967">
        <v>0.4</v>
      </c>
      <c r="I1507" s="956">
        <v>0.4</v>
      </c>
      <c r="J1507" s="578"/>
      <c r="K1507" s="651"/>
      <c r="L1507" s="861">
        <f t="shared" si="119"/>
        <v>0</v>
      </c>
      <c r="M1507" s="579"/>
      <c r="N1507" s="579"/>
      <c r="O1507" s="861">
        <f t="shared" si="117"/>
        <v>0</v>
      </c>
      <c r="P1507" s="1049">
        <v>2</v>
      </c>
      <c r="Q1507" s="652"/>
      <c r="R1507" s="862">
        <f t="shared" si="118"/>
        <v>0.8</v>
      </c>
      <c r="S1507" s="536">
        <f t="shared" si="120"/>
        <v>2</v>
      </c>
      <c r="T1507" s="536"/>
      <c r="U1507" s="537">
        <f t="shared" si="121"/>
        <v>0.8</v>
      </c>
    </row>
    <row r="1508" spans="1:21" ht="10.199999999999999" x14ac:dyDescent="0.2">
      <c r="A1508" s="986" t="s">
        <v>2034</v>
      </c>
      <c r="B1508" s="987">
        <v>1964</v>
      </c>
      <c r="C1508" s="987">
        <v>9</v>
      </c>
      <c r="D1508" s="988" t="s">
        <v>3854</v>
      </c>
      <c r="E1508" s="990"/>
      <c r="F1508" s="990" t="s">
        <v>9340</v>
      </c>
      <c r="G1508" s="647">
        <v>0.4</v>
      </c>
      <c r="H1508" s="967">
        <v>0.4</v>
      </c>
      <c r="I1508" s="956">
        <v>0.4</v>
      </c>
      <c r="J1508" s="1051">
        <v>1</v>
      </c>
      <c r="K1508" s="651"/>
      <c r="L1508" s="861">
        <f t="shared" si="119"/>
        <v>0.4</v>
      </c>
      <c r="M1508" s="579"/>
      <c r="N1508" s="579"/>
      <c r="O1508" s="861">
        <f t="shared" si="117"/>
        <v>0</v>
      </c>
      <c r="P1508" s="577"/>
      <c r="Q1508" s="652"/>
      <c r="R1508" s="862">
        <f t="shared" si="118"/>
        <v>0</v>
      </c>
      <c r="S1508" s="536">
        <f t="shared" si="120"/>
        <v>1</v>
      </c>
      <c r="T1508" s="536"/>
      <c r="U1508" s="537">
        <f t="shared" si="121"/>
        <v>0.4</v>
      </c>
    </row>
    <row r="1509" spans="1:21" ht="10.199999999999999" x14ac:dyDescent="0.2">
      <c r="A1509" s="986" t="s">
        <v>3633</v>
      </c>
      <c r="B1509" s="987">
        <v>1964</v>
      </c>
      <c r="C1509" s="987">
        <v>9</v>
      </c>
      <c r="D1509" s="988"/>
      <c r="E1509" s="990"/>
      <c r="F1509" s="990" t="s">
        <v>3632</v>
      </c>
      <c r="G1509" s="647">
        <v>2</v>
      </c>
      <c r="H1509" s="967">
        <v>2</v>
      </c>
      <c r="I1509" s="956">
        <v>2</v>
      </c>
      <c r="J1509" s="1051">
        <v>1</v>
      </c>
      <c r="K1509" s="651"/>
      <c r="L1509" s="861">
        <f t="shared" si="119"/>
        <v>2</v>
      </c>
      <c r="M1509" s="1052">
        <v>1</v>
      </c>
      <c r="N1509" s="579"/>
      <c r="O1509" s="861">
        <f t="shared" si="117"/>
        <v>2</v>
      </c>
      <c r="P1509" s="577"/>
      <c r="Q1509" s="652"/>
      <c r="R1509" s="862">
        <f t="shared" si="118"/>
        <v>0</v>
      </c>
      <c r="S1509" s="536">
        <f t="shared" si="120"/>
        <v>2</v>
      </c>
      <c r="T1509" s="536"/>
      <c r="U1509" s="537">
        <f t="shared" si="121"/>
        <v>4</v>
      </c>
    </row>
    <row r="1510" spans="1:21" ht="10.199999999999999" x14ac:dyDescent="0.2">
      <c r="A1510" s="986" t="s">
        <v>2035</v>
      </c>
      <c r="B1510" s="987">
        <v>1964</v>
      </c>
      <c r="C1510" s="987">
        <v>9</v>
      </c>
      <c r="D1510" s="988" t="s">
        <v>3842</v>
      </c>
      <c r="E1510" s="990"/>
      <c r="F1510" s="990" t="s">
        <v>9341</v>
      </c>
      <c r="G1510" s="647">
        <v>0.3</v>
      </c>
      <c r="H1510" s="967">
        <v>0.3</v>
      </c>
      <c r="I1510" s="956">
        <v>0.3</v>
      </c>
      <c r="J1510" s="1051">
        <v>2</v>
      </c>
      <c r="K1510" s="651"/>
      <c r="L1510" s="861">
        <f t="shared" si="119"/>
        <v>0.6</v>
      </c>
      <c r="M1510" s="579"/>
      <c r="N1510" s="579"/>
      <c r="O1510" s="861">
        <f t="shared" si="117"/>
        <v>0</v>
      </c>
      <c r="P1510" s="1049">
        <v>9</v>
      </c>
      <c r="Q1510" s="652"/>
      <c r="R1510" s="862">
        <f t="shared" si="118"/>
        <v>2.6999999999999997</v>
      </c>
      <c r="S1510" s="536">
        <f t="shared" si="120"/>
        <v>11</v>
      </c>
      <c r="T1510" s="536"/>
      <c r="U1510" s="537">
        <f t="shared" si="121"/>
        <v>3.3</v>
      </c>
    </row>
    <row r="1511" spans="1:21" ht="10.199999999999999" x14ac:dyDescent="0.2">
      <c r="A1511" s="986" t="s">
        <v>2036</v>
      </c>
      <c r="B1511" s="987">
        <v>1964</v>
      </c>
      <c r="C1511" s="987">
        <v>9</v>
      </c>
      <c r="D1511" s="988" t="s">
        <v>3860</v>
      </c>
      <c r="E1511" s="990"/>
      <c r="F1511" s="990" t="s">
        <v>9342</v>
      </c>
      <c r="G1511" s="647">
        <v>0.8</v>
      </c>
      <c r="H1511" s="967">
        <v>0.5</v>
      </c>
      <c r="I1511" s="956">
        <v>0.5</v>
      </c>
      <c r="J1511" s="1051">
        <v>2</v>
      </c>
      <c r="K1511" s="651"/>
      <c r="L1511" s="861">
        <f t="shared" si="119"/>
        <v>1.6</v>
      </c>
      <c r="M1511" s="1052">
        <v>1</v>
      </c>
      <c r="N1511" s="579"/>
      <c r="O1511" s="861">
        <f t="shared" si="117"/>
        <v>0.5</v>
      </c>
      <c r="P1511" s="1049">
        <v>9</v>
      </c>
      <c r="Q1511" s="652"/>
      <c r="R1511" s="862">
        <f t="shared" si="118"/>
        <v>4.5</v>
      </c>
      <c r="S1511" s="536">
        <f t="shared" si="120"/>
        <v>12</v>
      </c>
      <c r="T1511" s="536"/>
      <c r="U1511" s="537">
        <f t="shared" si="121"/>
        <v>6.6</v>
      </c>
    </row>
    <row r="1512" spans="1:21" ht="10.199999999999999" x14ac:dyDescent="0.2">
      <c r="A1512" s="986" t="s">
        <v>2037</v>
      </c>
      <c r="B1512" s="987">
        <v>1964</v>
      </c>
      <c r="C1512" s="987">
        <v>9</v>
      </c>
      <c r="D1512" s="988" t="s">
        <v>3915</v>
      </c>
      <c r="E1512" s="990"/>
      <c r="F1512" s="990" t="s">
        <v>9343</v>
      </c>
      <c r="G1512" s="647">
        <v>0.4</v>
      </c>
      <c r="H1512" s="967">
        <v>0.4</v>
      </c>
      <c r="I1512" s="956">
        <v>0.4</v>
      </c>
      <c r="J1512" s="1051">
        <v>1</v>
      </c>
      <c r="K1512" s="651"/>
      <c r="L1512" s="861">
        <f t="shared" si="119"/>
        <v>0.4</v>
      </c>
      <c r="M1512" s="579"/>
      <c r="N1512" s="579"/>
      <c r="O1512" s="861">
        <f t="shared" si="117"/>
        <v>0</v>
      </c>
      <c r="P1512" s="1049">
        <v>3</v>
      </c>
      <c r="Q1512" s="652"/>
      <c r="R1512" s="862">
        <f t="shared" si="118"/>
        <v>1.2000000000000002</v>
      </c>
      <c r="S1512" s="536">
        <f t="shared" si="120"/>
        <v>4</v>
      </c>
      <c r="T1512" s="536"/>
      <c r="U1512" s="537">
        <f t="shared" si="121"/>
        <v>1.6</v>
      </c>
    </row>
    <row r="1513" spans="1:21" ht="10.199999999999999" x14ac:dyDescent="0.2">
      <c r="A1513" s="986" t="s">
        <v>2038</v>
      </c>
      <c r="B1513" s="987">
        <v>1964</v>
      </c>
      <c r="C1513" s="987">
        <v>9</v>
      </c>
      <c r="D1513" s="988" t="s">
        <v>3915</v>
      </c>
      <c r="E1513" s="990"/>
      <c r="F1513" s="990" t="s">
        <v>9344</v>
      </c>
      <c r="G1513" s="647">
        <v>0.4</v>
      </c>
      <c r="H1513" s="967">
        <v>0.4</v>
      </c>
      <c r="I1513" s="956">
        <v>0.4</v>
      </c>
      <c r="J1513" s="1051">
        <v>1</v>
      </c>
      <c r="K1513" s="651"/>
      <c r="L1513" s="861">
        <f t="shared" si="119"/>
        <v>0.4</v>
      </c>
      <c r="M1513" s="1052">
        <v>1</v>
      </c>
      <c r="N1513" s="579"/>
      <c r="O1513" s="861">
        <f t="shared" si="117"/>
        <v>0.4</v>
      </c>
      <c r="P1513" s="1049">
        <v>1</v>
      </c>
      <c r="Q1513" s="652"/>
      <c r="R1513" s="862">
        <f t="shared" si="118"/>
        <v>0.4</v>
      </c>
      <c r="S1513" s="536">
        <f t="shared" si="120"/>
        <v>3</v>
      </c>
      <c r="T1513" s="536"/>
      <c r="U1513" s="537">
        <f t="shared" si="121"/>
        <v>1.2000000000000002</v>
      </c>
    </row>
    <row r="1514" spans="1:21" ht="10.199999999999999" x14ac:dyDescent="0.2">
      <c r="A1514" s="986" t="s">
        <v>2039</v>
      </c>
      <c r="B1514" s="987">
        <v>1964</v>
      </c>
      <c r="C1514" s="987">
        <v>9</v>
      </c>
      <c r="D1514" s="988" t="s">
        <v>4165</v>
      </c>
      <c r="E1514" s="990"/>
      <c r="F1514" s="990" t="s">
        <v>5342</v>
      </c>
      <c r="G1514" s="647">
        <v>30</v>
      </c>
      <c r="H1514" s="967">
        <v>25</v>
      </c>
      <c r="I1514" s="956">
        <v>25</v>
      </c>
      <c r="J1514" s="1051">
        <v>1</v>
      </c>
      <c r="K1514" s="651"/>
      <c r="L1514" s="861">
        <f t="shared" si="119"/>
        <v>30</v>
      </c>
      <c r="M1514" s="579"/>
      <c r="N1514" s="579"/>
      <c r="O1514" s="861">
        <f t="shared" si="117"/>
        <v>0</v>
      </c>
      <c r="P1514" s="577"/>
      <c r="Q1514" s="652"/>
      <c r="R1514" s="862">
        <f t="shared" si="118"/>
        <v>0</v>
      </c>
      <c r="S1514" s="536">
        <f t="shared" si="120"/>
        <v>1</v>
      </c>
      <c r="T1514" s="536"/>
      <c r="U1514" s="537">
        <f t="shared" si="121"/>
        <v>30</v>
      </c>
    </row>
    <row r="1515" spans="1:21" ht="10.199999999999999" x14ac:dyDescent="0.2">
      <c r="A1515" s="986" t="s">
        <v>850</v>
      </c>
      <c r="B1515" s="987">
        <v>1964</v>
      </c>
      <c r="C1515" s="987">
        <v>9</v>
      </c>
      <c r="D1515" s="988" t="s">
        <v>3854</v>
      </c>
      <c r="E1515" s="990"/>
      <c r="F1515" s="990" t="s">
        <v>9345</v>
      </c>
      <c r="G1515" s="647">
        <v>0.3</v>
      </c>
      <c r="H1515" s="967">
        <v>0.3</v>
      </c>
      <c r="I1515" s="956">
        <v>0.3</v>
      </c>
      <c r="J1515" s="1051">
        <v>2</v>
      </c>
      <c r="K1515" s="651"/>
      <c r="L1515" s="861">
        <f t="shared" si="119"/>
        <v>0.6</v>
      </c>
      <c r="M1515" s="1052">
        <v>1</v>
      </c>
      <c r="N1515" s="579"/>
      <c r="O1515" s="861">
        <f t="shared" si="117"/>
        <v>0.3</v>
      </c>
      <c r="P1515" s="1049">
        <v>9</v>
      </c>
      <c r="Q1515" s="652"/>
      <c r="R1515" s="862">
        <f t="shared" si="118"/>
        <v>2.6999999999999997</v>
      </c>
      <c r="S1515" s="536">
        <f t="shared" si="120"/>
        <v>12</v>
      </c>
      <c r="T1515" s="536"/>
      <c r="U1515" s="537">
        <f t="shared" si="121"/>
        <v>3.5999999999999996</v>
      </c>
    </row>
    <row r="1516" spans="1:21" ht="10.199999999999999" x14ac:dyDescent="0.2">
      <c r="A1516" s="986" t="s">
        <v>851</v>
      </c>
      <c r="B1516" s="987">
        <v>1964</v>
      </c>
      <c r="C1516" s="987">
        <v>9</v>
      </c>
      <c r="D1516" s="988" t="s">
        <v>3844</v>
      </c>
      <c r="E1516" s="990"/>
      <c r="F1516" s="990" t="s">
        <v>9346</v>
      </c>
      <c r="G1516" s="647">
        <v>1.2</v>
      </c>
      <c r="H1516" s="967">
        <v>1</v>
      </c>
      <c r="I1516" s="956">
        <v>1</v>
      </c>
      <c r="J1516" s="1051">
        <v>3</v>
      </c>
      <c r="K1516" s="651"/>
      <c r="L1516" s="861">
        <f t="shared" si="119"/>
        <v>3.5999999999999996</v>
      </c>
      <c r="M1516" s="1052">
        <v>1</v>
      </c>
      <c r="N1516" s="579"/>
      <c r="O1516" s="861">
        <f t="shared" si="117"/>
        <v>1</v>
      </c>
      <c r="P1516" s="1049">
        <v>9</v>
      </c>
      <c r="Q1516" s="652"/>
      <c r="R1516" s="862">
        <f t="shared" si="118"/>
        <v>9</v>
      </c>
      <c r="S1516" s="536">
        <f t="shared" si="120"/>
        <v>13</v>
      </c>
      <c r="T1516" s="536"/>
      <c r="U1516" s="537">
        <f t="shared" si="121"/>
        <v>13.6</v>
      </c>
    </row>
    <row r="1517" spans="1:21" ht="10.199999999999999" x14ac:dyDescent="0.2">
      <c r="A1517" s="986" t="s">
        <v>852</v>
      </c>
      <c r="B1517" s="987">
        <v>1964</v>
      </c>
      <c r="C1517" s="987">
        <v>9</v>
      </c>
      <c r="D1517" s="988" t="s">
        <v>3844</v>
      </c>
      <c r="E1517" s="990"/>
      <c r="F1517" s="990" t="s">
        <v>9347</v>
      </c>
      <c r="G1517" s="647">
        <v>0.8</v>
      </c>
      <c r="H1517" s="967">
        <v>0.6</v>
      </c>
      <c r="I1517" s="956">
        <v>0.6</v>
      </c>
      <c r="J1517" s="1051">
        <v>2</v>
      </c>
      <c r="K1517" s="651"/>
      <c r="L1517" s="861">
        <f t="shared" si="119"/>
        <v>1.6</v>
      </c>
      <c r="M1517" s="1052">
        <v>1</v>
      </c>
      <c r="N1517" s="579"/>
      <c r="O1517" s="861">
        <f t="shared" si="117"/>
        <v>0.6</v>
      </c>
      <c r="P1517" s="1049">
        <v>9</v>
      </c>
      <c r="Q1517" s="652"/>
      <c r="R1517" s="862">
        <f t="shared" si="118"/>
        <v>5.3999999999999995</v>
      </c>
      <c r="S1517" s="536">
        <f t="shared" si="120"/>
        <v>12</v>
      </c>
      <c r="T1517" s="536"/>
      <c r="U1517" s="537">
        <f t="shared" si="121"/>
        <v>7.6</v>
      </c>
    </row>
    <row r="1518" spans="1:21" ht="10.199999999999999" x14ac:dyDescent="0.2">
      <c r="A1518" s="986" t="s">
        <v>853</v>
      </c>
      <c r="B1518" s="987">
        <v>1964</v>
      </c>
      <c r="C1518" s="987">
        <v>9</v>
      </c>
      <c r="D1518" s="988" t="s">
        <v>3844</v>
      </c>
      <c r="E1518" s="990"/>
      <c r="F1518" s="990" t="s">
        <v>9348</v>
      </c>
      <c r="G1518" s="647">
        <v>0.6</v>
      </c>
      <c r="H1518" s="967">
        <v>0.5</v>
      </c>
      <c r="I1518" s="956">
        <v>0.5</v>
      </c>
      <c r="J1518" s="1051">
        <v>2</v>
      </c>
      <c r="K1518" s="651"/>
      <c r="L1518" s="861">
        <f t="shared" si="119"/>
        <v>1.2</v>
      </c>
      <c r="M1518" s="1052">
        <v>1</v>
      </c>
      <c r="N1518" s="579"/>
      <c r="O1518" s="861">
        <f t="shared" si="117"/>
        <v>0.5</v>
      </c>
      <c r="P1518" s="1049">
        <v>9</v>
      </c>
      <c r="Q1518" s="652"/>
      <c r="R1518" s="862">
        <f t="shared" si="118"/>
        <v>4.5</v>
      </c>
      <c r="S1518" s="536">
        <f t="shared" si="120"/>
        <v>12</v>
      </c>
      <c r="T1518" s="536"/>
      <c r="U1518" s="537">
        <f t="shared" si="121"/>
        <v>6.2</v>
      </c>
    </row>
    <row r="1519" spans="1:21" ht="10.199999999999999" x14ac:dyDescent="0.2">
      <c r="A1519" s="986" t="s">
        <v>854</v>
      </c>
      <c r="B1519" s="987">
        <v>1964</v>
      </c>
      <c r="C1519" s="987">
        <v>9</v>
      </c>
      <c r="D1519" s="988" t="s">
        <v>3844</v>
      </c>
      <c r="E1519" s="990"/>
      <c r="F1519" s="990" t="s">
        <v>9349</v>
      </c>
      <c r="G1519" s="647">
        <v>0.6</v>
      </c>
      <c r="H1519" s="967">
        <v>0.5</v>
      </c>
      <c r="I1519" s="956">
        <v>0.5</v>
      </c>
      <c r="J1519" s="1051">
        <v>2</v>
      </c>
      <c r="K1519" s="651"/>
      <c r="L1519" s="861">
        <f t="shared" si="119"/>
        <v>1.2</v>
      </c>
      <c r="M1519" s="1052">
        <v>1</v>
      </c>
      <c r="N1519" s="579"/>
      <c r="O1519" s="861">
        <f t="shared" si="117"/>
        <v>0.5</v>
      </c>
      <c r="P1519" s="1049">
        <v>9</v>
      </c>
      <c r="Q1519" s="652"/>
      <c r="R1519" s="862">
        <f t="shared" si="118"/>
        <v>4.5</v>
      </c>
      <c r="S1519" s="536">
        <f t="shared" si="120"/>
        <v>12</v>
      </c>
      <c r="T1519" s="536"/>
      <c r="U1519" s="537">
        <f t="shared" si="121"/>
        <v>6.2</v>
      </c>
    </row>
    <row r="1520" spans="1:21" ht="10.95" customHeight="1" x14ac:dyDescent="0.2">
      <c r="A1520" s="986" t="s">
        <v>855</v>
      </c>
      <c r="B1520" s="987">
        <v>1964</v>
      </c>
      <c r="C1520" s="987">
        <v>9</v>
      </c>
      <c r="D1520" s="988" t="s">
        <v>3858</v>
      </c>
      <c r="E1520" s="990"/>
      <c r="F1520" s="990" t="s">
        <v>9350</v>
      </c>
      <c r="G1520" s="647">
        <v>0.6</v>
      </c>
      <c r="H1520" s="967">
        <v>0.4</v>
      </c>
      <c r="I1520" s="956">
        <v>0.4</v>
      </c>
      <c r="J1520" s="1051">
        <v>4</v>
      </c>
      <c r="K1520" s="651"/>
      <c r="L1520" s="861">
        <f t="shared" si="119"/>
        <v>2.4</v>
      </c>
      <c r="M1520" s="1052">
        <v>1</v>
      </c>
      <c r="N1520" s="579"/>
      <c r="O1520" s="861">
        <f t="shared" si="117"/>
        <v>0.4</v>
      </c>
      <c r="P1520" s="1049">
        <v>9</v>
      </c>
      <c r="Q1520" s="652"/>
      <c r="R1520" s="862">
        <f t="shared" si="118"/>
        <v>3.6</v>
      </c>
      <c r="S1520" s="536">
        <f t="shared" si="120"/>
        <v>14</v>
      </c>
      <c r="T1520" s="536"/>
      <c r="U1520" s="537">
        <f t="shared" si="121"/>
        <v>6.4</v>
      </c>
    </row>
    <row r="1521" spans="1:21" ht="10.199999999999999" x14ac:dyDescent="0.2">
      <c r="A1521" s="986" t="s">
        <v>856</v>
      </c>
      <c r="B1521" s="987">
        <v>1964</v>
      </c>
      <c r="C1521" s="987">
        <v>9</v>
      </c>
      <c r="D1521" s="988" t="s">
        <v>3854</v>
      </c>
      <c r="E1521" s="990"/>
      <c r="F1521" s="990" t="s">
        <v>9351</v>
      </c>
      <c r="G1521" s="647">
        <v>0.3</v>
      </c>
      <c r="H1521" s="967">
        <v>0.3</v>
      </c>
      <c r="I1521" s="956">
        <v>0.3</v>
      </c>
      <c r="J1521" s="1051">
        <v>2</v>
      </c>
      <c r="K1521" s="651"/>
      <c r="L1521" s="861">
        <f t="shared" si="119"/>
        <v>0.6</v>
      </c>
      <c r="M1521" s="1052">
        <v>1</v>
      </c>
      <c r="N1521" s="579"/>
      <c r="O1521" s="861">
        <f t="shared" si="117"/>
        <v>0.3</v>
      </c>
      <c r="P1521" s="1049">
        <v>9</v>
      </c>
      <c r="Q1521" s="652"/>
      <c r="R1521" s="862">
        <f t="shared" si="118"/>
        <v>2.6999999999999997</v>
      </c>
      <c r="S1521" s="536">
        <f t="shared" si="120"/>
        <v>12</v>
      </c>
      <c r="T1521" s="536"/>
      <c r="U1521" s="537">
        <f t="shared" si="121"/>
        <v>3.5999999999999996</v>
      </c>
    </row>
    <row r="1522" spans="1:21" ht="10.199999999999999" x14ac:dyDescent="0.2">
      <c r="A1522" s="986" t="s">
        <v>857</v>
      </c>
      <c r="B1522" s="987">
        <v>1964</v>
      </c>
      <c r="C1522" s="987">
        <v>9</v>
      </c>
      <c r="D1522" s="988" t="s">
        <v>3842</v>
      </c>
      <c r="E1522" s="990"/>
      <c r="F1522" s="990" t="s">
        <v>9031</v>
      </c>
      <c r="G1522" s="647">
        <v>0.3</v>
      </c>
      <c r="H1522" s="967">
        <v>0.2</v>
      </c>
      <c r="I1522" s="956">
        <v>0.2</v>
      </c>
      <c r="J1522" s="1051">
        <v>7</v>
      </c>
      <c r="K1522" s="651"/>
      <c r="L1522" s="861">
        <f t="shared" si="119"/>
        <v>2.1</v>
      </c>
      <c r="M1522" s="1052">
        <v>2</v>
      </c>
      <c r="N1522" s="579"/>
      <c r="O1522" s="861">
        <f t="shared" si="117"/>
        <v>0.4</v>
      </c>
      <c r="P1522" s="1049">
        <v>9</v>
      </c>
      <c r="Q1522" s="652"/>
      <c r="R1522" s="862">
        <f t="shared" si="118"/>
        <v>1.8</v>
      </c>
      <c r="S1522" s="536">
        <f t="shared" si="120"/>
        <v>18</v>
      </c>
      <c r="T1522" s="536"/>
      <c r="U1522" s="537">
        <f t="shared" si="121"/>
        <v>4.3</v>
      </c>
    </row>
    <row r="1523" spans="1:21" ht="10.199999999999999" x14ac:dyDescent="0.2">
      <c r="A1523" s="986" t="s">
        <v>858</v>
      </c>
      <c r="B1523" s="987">
        <v>1964</v>
      </c>
      <c r="C1523" s="987">
        <v>9</v>
      </c>
      <c r="D1523" s="988" t="s">
        <v>3854</v>
      </c>
      <c r="E1523" s="990"/>
      <c r="F1523" s="990" t="s">
        <v>9031</v>
      </c>
      <c r="G1523" s="647">
        <v>0.6</v>
      </c>
      <c r="H1523" s="967">
        <v>0.3</v>
      </c>
      <c r="I1523" s="956">
        <v>0.3</v>
      </c>
      <c r="J1523" s="1051">
        <v>6</v>
      </c>
      <c r="K1523" s="651"/>
      <c r="L1523" s="861">
        <f t="shared" si="119"/>
        <v>3.5999999999999996</v>
      </c>
      <c r="M1523" s="1052">
        <v>1</v>
      </c>
      <c r="N1523" s="579"/>
      <c r="O1523" s="861">
        <f t="shared" si="117"/>
        <v>0.3</v>
      </c>
      <c r="P1523" s="1049">
        <v>9</v>
      </c>
      <c r="Q1523" s="652"/>
      <c r="R1523" s="862">
        <f t="shared" si="118"/>
        <v>2.6999999999999997</v>
      </c>
      <c r="S1523" s="536">
        <f t="shared" si="120"/>
        <v>16</v>
      </c>
      <c r="T1523" s="536"/>
      <c r="U1523" s="537">
        <f t="shared" si="121"/>
        <v>6.6</v>
      </c>
    </row>
    <row r="1524" spans="1:21" ht="10.199999999999999" x14ac:dyDescent="0.2">
      <c r="A1524" s="986" t="s">
        <v>859</v>
      </c>
      <c r="B1524" s="987">
        <v>1964</v>
      </c>
      <c r="C1524" s="987">
        <v>9</v>
      </c>
      <c r="D1524" s="988" t="s">
        <v>3842</v>
      </c>
      <c r="E1524" s="990"/>
      <c r="F1524" s="990" t="s">
        <v>9352</v>
      </c>
      <c r="G1524" s="647">
        <v>0.2</v>
      </c>
      <c r="H1524" s="967">
        <v>0.2</v>
      </c>
      <c r="I1524" s="956">
        <v>0.2</v>
      </c>
      <c r="J1524" s="1051">
        <v>3</v>
      </c>
      <c r="K1524" s="651"/>
      <c r="L1524" s="861">
        <f t="shared" si="119"/>
        <v>0.60000000000000009</v>
      </c>
      <c r="M1524" s="579"/>
      <c r="N1524" s="579"/>
      <c r="O1524" s="861">
        <f t="shared" si="117"/>
        <v>0</v>
      </c>
      <c r="P1524" s="1049">
        <v>9</v>
      </c>
      <c r="Q1524" s="652"/>
      <c r="R1524" s="862">
        <f t="shared" si="118"/>
        <v>1.8</v>
      </c>
      <c r="S1524" s="536">
        <f t="shared" si="120"/>
        <v>12</v>
      </c>
      <c r="T1524" s="536"/>
      <c r="U1524" s="537">
        <f t="shared" si="121"/>
        <v>2.4000000000000004</v>
      </c>
    </row>
    <row r="1525" spans="1:21" ht="10.199999999999999" x14ac:dyDescent="0.2">
      <c r="A1525" s="986" t="s">
        <v>860</v>
      </c>
      <c r="B1525" s="987">
        <v>1964</v>
      </c>
      <c r="C1525" s="987">
        <v>9</v>
      </c>
      <c r="D1525" s="988" t="s">
        <v>3912</v>
      </c>
      <c r="E1525" s="990"/>
      <c r="F1525" s="990" t="s">
        <v>9353</v>
      </c>
      <c r="G1525" s="647">
        <v>0.5</v>
      </c>
      <c r="H1525" s="967">
        <v>0.5</v>
      </c>
      <c r="I1525" s="956">
        <v>0.5</v>
      </c>
      <c r="J1525" s="1051">
        <v>3</v>
      </c>
      <c r="K1525" s="651"/>
      <c r="L1525" s="861">
        <f t="shared" si="119"/>
        <v>1.5</v>
      </c>
      <c r="M1525" s="1052">
        <v>1</v>
      </c>
      <c r="N1525" s="579"/>
      <c r="O1525" s="861">
        <f t="shared" si="117"/>
        <v>0.5</v>
      </c>
      <c r="P1525" s="1049">
        <v>8</v>
      </c>
      <c r="Q1525" s="652"/>
      <c r="R1525" s="862">
        <f t="shared" si="118"/>
        <v>4</v>
      </c>
      <c r="S1525" s="536">
        <f t="shared" si="120"/>
        <v>12</v>
      </c>
      <c r="T1525" s="536"/>
      <c r="U1525" s="537">
        <f t="shared" si="121"/>
        <v>6</v>
      </c>
    </row>
    <row r="1526" spans="1:21" ht="10.199999999999999" x14ac:dyDescent="0.2">
      <c r="A1526" s="986" t="s">
        <v>861</v>
      </c>
      <c r="B1526" s="987">
        <v>1964</v>
      </c>
      <c r="C1526" s="987">
        <v>9</v>
      </c>
      <c r="D1526" s="988" t="s">
        <v>4131</v>
      </c>
      <c r="E1526" s="990"/>
      <c r="F1526" s="990" t="s">
        <v>9354</v>
      </c>
      <c r="G1526" s="647">
        <v>0.5</v>
      </c>
      <c r="H1526" s="967">
        <v>0.5</v>
      </c>
      <c r="I1526" s="956">
        <v>0.5</v>
      </c>
      <c r="J1526" s="1051">
        <v>3</v>
      </c>
      <c r="K1526" s="651"/>
      <c r="L1526" s="861">
        <f t="shared" si="119"/>
        <v>1.5</v>
      </c>
      <c r="M1526" s="1052">
        <v>1</v>
      </c>
      <c r="N1526" s="579"/>
      <c r="O1526" s="861">
        <f t="shared" si="117"/>
        <v>0.5</v>
      </c>
      <c r="P1526" s="1049">
        <v>4</v>
      </c>
      <c r="Q1526" s="652"/>
      <c r="R1526" s="862">
        <f t="shared" si="118"/>
        <v>2</v>
      </c>
      <c r="S1526" s="536">
        <f t="shared" si="120"/>
        <v>8</v>
      </c>
      <c r="T1526" s="536"/>
      <c r="U1526" s="537">
        <f t="shared" si="121"/>
        <v>4</v>
      </c>
    </row>
    <row r="1527" spans="1:21" ht="10.199999999999999" x14ac:dyDescent="0.2">
      <c r="A1527" s="986" t="s">
        <v>862</v>
      </c>
      <c r="B1527" s="987">
        <v>1965</v>
      </c>
      <c r="C1527" s="987">
        <v>9</v>
      </c>
      <c r="D1527" s="988" t="s">
        <v>3843</v>
      </c>
      <c r="E1527" s="990"/>
      <c r="F1527" s="990" t="s">
        <v>9355</v>
      </c>
      <c r="G1527" s="647">
        <v>0.3</v>
      </c>
      <c r="H1527" s="967">
        <v>0.3</v>
      </c>
      <c r="I1527" s="956">
        <v>0.3</v>
      </c>
      <c r="J1527" s="1051">
        <v>2</v>
      </c>
      <c r="K1527" s="651"/>
      <c r="L1527" s="861">
        <f t="shared" si="119"/>
        <v>0.6</v>
      </c>
      <c r="M1527" s="1052">
        <v>1</v>
      </c>
      <c r="N1527" s="579"/>
      <c r="O1527" s="861">
        <f t="shared" si="117"/>
        <v>0.3</v>
      </c>
      <c r="P1527" s="1049">
        <v>9</v>
      </c>
      <c r="Q1527" s="652"/>
      <c r="R1527" s="862">
        <f t="shared" si="118"/>
        <v>2.6999999999999997</v>
      </c>
      <c r="S1527" s="536">
        <f t="shared" si="120"/>
        <v>12</v>
      </c>
      <c r="T1527" s="536"/>
      <c r="U1527" s="537">
        <f t="shared" si="121"/>
        <v>3.5999999999999996</v>
      </c>
    </row>
    <row r="1528" spans="1:21" ht="10.199999999999999" x14ac:dyDescent="0.2">
      <c r="A1528" s="986" t="s">
        <v>863</v>
      </c>
      <c r="B1528" s="987">
        <v>1965</v>
      </c>
      <c r="C1528" s="987">
        <v>9</v>
      </c>
      <c r="D1528" s="988" t="s">
        <v>3858</v>
      </c>
      <c r="E1528" s="990"/>
      <c r="F1528" s="990" t="s">
        <v>9356</v>
      </c>
      <c r="G1528" s="647">
        <v>0.5</v>
      </c>
      <c r="H1528" s="967">
        <v>0.2</v>
      </c>
      <c r="I1528" s="956">
        <v>0.2</v>
      </c>
      <c r="J1528" s="1051">
        <v>3</v>
      </c>
      <c r="K1528" s="651"/>
      <c r="L1528" s="861">
        <f t="shared" si="119"/>
        <v>1.5</v>
      </c>
      <c r="M1528" s="579"/>
      <c r="N1528" s="579"/>
      <c r="O1528" s="861">
        <f t="shared" ref="O1528:O1591" si="122">H1528*M1528</f>
        <v>0</v>
      </c>
      <c r="P1528" s="1049">
        <v>9</v>
      </c>
      <c r="Q1528" s="652"/>
      <c r="R1528" s="862">
        <f t="shared" si="118"/>
        <v>1.8</v>
      </c>
      <c r="S1528" s="536">
        <f t="shared" si="120"/>
        <v>12</v>
      </c>
      <c r="T1528" s="536"/>
      <c r="U1528" s="537">
        <f t="shared" si="121"/>
        <v>3.3</v>
      </c>
    </row>
    <row r="1529" spans="1:21" ht="10.199999999999999" x14ac:dyDescent="0.2">
      <c r="A1529" s="986" t="s">
        <v>864</v>
      </c>
      <c r="B1529" s="987">
        <v>1965</v>
      </c>
      <c r="C1529" s="987">
        <v>9</v>
      </c>
      <c r="D1529" s="988" t="s">
        <v>3860</v>
      </c>
      <c r="E1529" s="990"/>
      <c r="F1529" s="990" t="s">
        <v>9357</v>
      </c>
      <c r="G1529" s="647">
        <v>0.7</v>
      </c>
      <c r="H1529" s="967">
        <v>0.3</v>
      </c>
      <c r="I1529" s="956">
        <v>0.3</v>
      </c>
      <c r="J1529" s="1051">
        <v>2</v>
      </c>
      <c r="K1529" s="651"/>
      <c r="L1529" s="861">
        <f t="shared" si="119"/>
        <v>1.4</v>
      </c>
      <c r="M1529" s="1052">
        <v>2</v>
      </c>
      <c r="N1529" s="579"/>
      <c r="O1529" s="861">
        <f t="shared" si="122"/>
        <v>0.6</v>
      </c>
      <c r="P1529" s="1049">
        <v>9</v>
      </c>
      <c r="Q1529" s="652"/>
      <c r="R1529" s="862">
        <f t="shared" si="118"/>
        <v>2.6999999999999997</v>
      </c>
      <c r="S1529" s="536">
        <f t="shared" si="120"/>
        <v>13</v>
      </c>
      <c r="T1529" s="536"/>
      <c r="U1529" s="537">
        <f t="shared" si="121"/>
        <v>4.6999999999999993</v>
      </c>
    </row>
    <row r="1530" spans="1:21" ht="10.199999999999999" x14ac:dyDescent="0.2">
      <c r="A1530" s="986" t="s">
        <v>865</v>
      </c>
      <c r="B1530" s="987">
        <v>1965</v>
      </c>
      <c r="C1530" s="987">
        <v>9</v>
      </c>
      <c r="D1530" s="988" t="s">
        <v>3856</v>
      </c>
      <c r="E1530" s="990"/>
      <c r="F1530" s="990" t="s">
        <v>9358</v>
      </c>
      <c r="G1530" s="647">
        <v>1</v>
      </c>
      <c r="H1530" s="967">
        <v>0.8</v>
      </c>
      <c r="I1530" s="956">
        <v>0.8</v>
      </c>
      <c r="J1530" s="1051">
        <v>2</v>
      </c>
      <c r="K1530" s="651"/>
      <c r="L1530" s="861">
        <f t="shared" si="119"/>
        <v>2</v>
      </c>
      <c r="M1530" s="1052">
        <v>1</v>
      </c>
      <c r="N1530" s="579"/>
      <c r="O1530" s="861">
        <f t="shared" si="122"/>
        <v>0.8</v>
      </c>
      <c r="P1530" s="1049">
        <v>9</v>
      </c>
      <c r="Q1530" s="652"/>
      <c r="R1530" s="862">
        <f t="shared" si="118"/>
        <v>7.2</v>
      </c>
      <c r="S1530" s="536">
        <f t="shared" si="120"/>
        <v>12</v>
      </c>
      <c r="T1530" s="536"/>
      <c r="U1530" s="537">
        <f t="shared" si="121"/>
        <v>10</v>
      </c>
    </row>
    <row r="1531" spans="1:21" ht="10.199999999999999" x14ac:dyDescent="0.2">
      <c r="A1531" s="986" t="s">
        <v>866</v>
      </c>
      <c r="B1531" s="987">
        <v>1965</v>
      </c>
      <c r="C1531" s="987">
        <v>9</v>
      </c>
      <c r="D1531" s="988" t="s">
        <v>4149</v>
      </c>
      <c r="E1531" s="990"/>
      <c r="F1531" s="990" t="s">
        <v>9359</v>
      </c>
      <c r="G1531" s="647">
        <v>3</v>
      </c>
      <c r="H1531" s="967">
        <v>1.2</v>
      </c>
      <c r="I1531" s="956">
        <v>1.2</v>
      </c>
      <c r="J1531" s="1051">
        <v>1</v>
      </c>
      <c r="K1531" s="651"/>
      <c r="L1531" s="861">
        <f t="shared" si="119"/>
        <v>3</v>
      </c>
      <c r="M1531" s="1052">
        <v>1</v>
      </c>
      <c r="N1531" s="579"/>
      <c r="O1531" s="861">
        <f t="shared" si="122"/>
        <v>1.2</v>
      </c>
      <c r="P1531" s="1049">
        <v>9</v>
      </c>
      <c r="Q1531" s="652"/>
      <c r="R1531" s="862">
        <f t="shared" si="118"/>
        <v>10.799999999999999</v>
      </c>
      <c r="S1531" s="536">
        <f t="shared" si="120"/>
        <v>11</v>
      </c>
      <c r="T1531" s="536"/>
      <c r="U1531" s="537">
        <f t="shared" si="121"/>
        <v>15</v>
      </c>
    </row>
    <row r="1532" spans="1:21" ht="10.199999999999999" x14ac:dyDescent="0.2">
      <c r="A1532" s="986" t="s">
        <v>867</v>
      </c>
      <c r="B1532" s="987">
        <v>1965</v>
      </c>
      <c r="C1532" s="987">
        <v>9</v>
      </c>
      <c r="D1532" s="988" t="s">
        <v>3844</v>
      </c>
      <c r="E1532" s="990"/>
      <c r="F1532" s="990" t="s">
        <v>9360</v>
      </c>
      <c r="G1532" s="647">
        <v>1</v>
      </c>
      <c r="H1532" s="967">
        <v>0.2</v>
      </c>
      <c r="I1532" s="956">
        <v>0.2</v>
      </c>
      <c r="J1532" s="1051">
        <v>1</v>
      </c>
      <c r="K1532" s="651"/>
      <c r="L1532" s="861">
        <f t="shared" si="119"/>
        <v>1</v>
      </c>
      <c r="M1532" s="1052">
        <v>1</v>
      </c>
      <c r="N1532" s="579"/>
      <c r="O1532" s="861">
        <f t="shared" si="122"/>
        <v>0.2</v>
      </c>
      <c r="P1532" s="1049">
        <v>9</v>
      </c>
      <c r="Q1532" s="652"/>
      <c r="R1532" s="862">
        <f t="shared" si="118"/>
        <v>1.8</v>
      </c>
      <c r="S1532" s="536">
        <f t="shared" si="120"/>
        <v>11</v>
      </c>
      <c r="T1532" s="536"/>
      <c r="U1532" s="537">
        <f t="shared" si="121"/>
        <v>3</v>
      </c>
    </row>
    <row r="1533" spans="1:21" ht="10.199999999999999" x14ac:dyDescent="0.2">
      <c r="A1533" s="986" t="s">
        <v>868</v>
      </c>
      <c r="B1533" s="987">
        <v>1965</v>
      </c>
      <c r="C1533" s="987">
        <v>9</v>
      </c>
      <c r="D1533" s="988" t="s">
        <v>3946</v>
      </c>
      <c r="E1533" s="990"/>
      <c r="F1533" s="990" t="s">
        <v>9361</v>
      </c>
      <c r="G1533" s="647">
        <v>1.5</v>
      </c>
      <c r="H1533" s="967">
        <v>0.7</v>
      </c>
      <c r="I1533" s="956">
        <v>0.7</v>
      </c>
      <c r="J1533" s="1051">
        <v>1</v>
      </c>
      <c r="K1533" s="651"/>
      <c r="L1533" s="861">
        <f t="shared" si="119"/>
        <v>1.5</v>
      </c>
      <c r="M1533" s="1052">
        <v>1</v>
      </c>
      <c r="N1533" s="579"/>
      <c r="O1533" s="861">
        <f t="shared" si="122"/>
        <v>0.7</v>
      </c>
      <c r="P1533" s="1049">
        <v>9</v>
      </c>
      <c r="Q1533" s="652"/>
      <c r="R1533" s="862">
        <f t="shared" si="118"/>
        <v>6.3</v>
      </c>
      <c r="S1533" s="536">
        <f t="shared" si="120"/>
        <v>11</v>
      </c>
      <c r="T1533" s="536"/>
      <c r="U1533" s="537">
        <f t="shared" si="121"/>
        <v>8.5</v>
      </c>
    </row>
    <row r="1534" spans="1:21" ht="10.199999999999999" x14ac:dyDescent="0.2">
      <c r="A1534" s="986" t="s">
        <v>869</v>
      </c>
      <c r="B1534" s="987">
        <v>1965</v>
      </c>
      <c r="C1534" s="987">
        <v>9</v>
      </c>
      <c r="D1534" s="988" t="s">
        <v>3915</v>
      </c>
      <c r="E1534" s="990"/>
      <c r="F1534" s="990" t="s">
        <v>9362</v>
      </c>
      <c r="G1534" s="647">
        <v>0.4</v>
      </c>
      <c r="H1534" s="967">
        <v>0.4</v>
      </c>
      <c r="I1534" s="956">
        <v>0.4</v>
      </c>
      <c r="J1534" s="1051">
        <v>1</v>
      </c>
      <c r="K1534" s="651"/>
      <c r="L1534" s="861">
        <f t="shared" si="119"/>
        <v>0.4</v>
      </c>
      <c r="M1534" s="1052">
        <v>1</v>
      </c>
      <c r="N1534" s="579"/>
      <c r="O1534" s="861">
        <f t="shared" si="122"/>
        <v>0.4</v>
      </c>
      <c r="P1534" s="1049">
        <v>9</v>
      </c>
      <c r="Q1534" s="652"/>
      <c r="R1534" s="862">
        <f t="shared" si="118"/>
        <v>3.6</v>
      </c>
      <c r="S1534" s="536">
        <f t="shared" si="120"/>
        <v>11</v>
      </c>
      <c r="T1534" s="536"/>
      <c r="U1534" s="537">
        <f t="shared" si="121"/>
        <v>4.4000000000000004</v>
      </c>
    </row>
    <row r="1535" spans="1:21" ht="10.199999999999999" x14ac:dyDescent="0.2">
      <c r="A1535" s="986" t="s">
        <v>870</v>
      </c>
      <c r="B1535" s="987">
        <v>1965</v>
      </c>
      <c r="C1535" s="987">
        <v>9</v>
      </c>
      <c r="D1535" s="988" t="s">
        <v>3915</v>
      </c>
      <c r="E1535" s="990"/>
      <c r="F1535" s="990" t="s">
        <v>9363</v>
      </c>
      <c r="G1535" s="647">
        <v>0.4</v>
      </c>
      <c r="H1535" s="967">
        <v>0.4</v>
      </c>
      <c r="I1535" s="956">
        <v>0.4</v>
      </c>
      <c r="J1535" s="1051">
        <v>1</v>
      </c>
      <c r="K1535" s="651"/>
      <c r="L1535" s="861">
        <f t="shared" si="119"/>
        <v>0.4</v>
      </c>
      <c r="M1535" s="1052">
        <v>1</v>
      </c>
      <c r="N1535" s="579"/>
      <c r="O1535" s="861">
        <f t="shared" si="122"/>
        <v>0.4</v>
      </c>
      <c r="P1535" s="1049">
        <v>8</v>
      </c>
      <c r="Q1535" s="652"/>
      <c r="R1535" s="862">
        <f t="shared" si="118"/>
        <v>3.2</v>
      </c>
      <c r="S1535" s="536">
        <f t="shared" si="120"/>
        <v>10</v>
      </c>
      <c r="T1535" s="536"/>
      <c r="U1535" s="537">
        <f t="shared" si="121"/>
        <v>4</v>
      </c>
    </row>
    <row r="1536" spans="1:21" ht="10.199999999999999" x14ac:dyDescent="0.2">
      <c r="A1536" s="986" t="s">
        <v>871</v>
      </c>
      <c r="B1536" s="987">
        <v>1965</v>
      </c>
      <c r="C1536" s="987">
        <v>9</v>
      </c>
      <c r="D1536" s="988" t="s">
        <v>3913</v>
      </c>
      <c r="E1536" s="990"/>
      <c r="F1536" s="990" t="s">
        <v>9364</v>
      </c>
      <c r="G1536" s="647">
        <v>0.6</v>
      </c>
      <c r="H1536" s="967">
        <v>0.6</v>
      </c>
      <c r="I1536" s="956">
        <v>0.6</v>
      </c>
      <c r="J1536" s="1051">
        <v>1</v>
      </c>
      <c r="K1536" s="651"/>
      <c r="L1536" s="861">
        <f t="shared" si="119"/>
        <v>0.6</v>
      </c>
      <c r="M1536" s="1052">
        <v>1</v>
      </c>
      <c r="N1536" s="579"/>
      <c r="O1536" s="861">
        <f t="shared" si="122"/>
        <v>0.6</v>
      </c>
      <c r="P1536" s="1049">
        <v>5</v>
      </c>
      <c r="Q1536" s="652"/>
      <c r="R1536" s="862">
        <f t="shared" si="118"/>
        <v>3</v>
      </c>
      <c r="S1536" s="536">
        <f t="shared" si="120"/>
        <v>7</v>
      </c>
      <c r="T1536" s="536"/>
      <c r="U1536" s="537">
        <f t="shared" si="121"/>
        <v>4.2</v>
      </c>
    </row>
    <row r="1537" spans="1:21" ht="10.199999999999999" x14ac:dyDescent="0.2">
      <c r="A1537" s="986" t="s">
        <v>872</v>
      </c>
      <c r="B1537" s="987">
        <v>1965</v>
      </c>
      <c r="C1537" s="987">
        <v>9</v>
      </c>
      <c r="D1537" s="988" t="s">
        <v>3913</v>
      </c>
      <c r="E1537" s="990"/>
      <c r="F1537" s="990" t="s">
        <v>9365</v>
      </c>
      <c r="G1537" s="647">
        <v>0.6</v>
      </c>
      <c r="H1537" s="967">
        <v>0.6</v>
      </c>
      <c r="I1537" s="956">
        <v>0.6</v>
      </c>
      <c r="J1537" s="1051">
        <v>1</v>
      </c>
      <c r="K1537" s="651"/>
      <c r="L1537" s="861">
        <f t="shared" si="119"/>
        <v>0.6</v>
      </c>
      <c r="M1537" s="1052">
        <v>1</v>
      </c>
      <c r="N1537" s="579"/>
      <c r="O1537" s="861">
        <f t="shared" si="122"/>
        <v>0.6</v>
      </c>
      <c r="P1537" s="1049">
        <v>6</v>
      </c>
      <c r="Q1537" s="652"/>
      <c r="R1537" s="862">
        <f t="shared" si="118"/>
        <v>3.5999999999999996</v>
      </c>
      <c r="S1537" s="536">
        <f t="shared" si="120"/>
        <v>8</v>
      </c>
      <c r="T1537" s="536"/>
      <c r="U1537" s="537">
        <f t="shared" si="121"/>
        <v>4.8</v>
      </c>
    </row>
    <row r="1538" spans="1:21" ht="10.199999999999999" x14ac:dyDescent="0.2">
      <c r="A1538" s="986" t="s">
        <v>873</v>
      </c>
      <c r="B1538" s="987">
        <v>1965</v>
      </c>
      <c r="C1538" s="987">
        <v>9</v>
      </c>
      <c r="D1538" s="988" t="s">
        <v>4131</v>
      </c>
      <c r="E1538" s="990"/>
      <c r="F1538" s="990" t="s">
        <v>9366</v>
      </c>
      <c r="G1538" s="647">
        <v>0.5</v>
      </c>
      <c r="H1538" s="967">
        <v>0.5</v>
      </c>
      <c r="I1538" s="956">
        <v>0.5</v>
      </c>
      <c r="J1538" s="1051">
        <v>1</v>
      </c>
      <c r="K1538" s="651"/>
      <c r="L1538" s="861">
        <f t="shared" si="119"/>
        <v>0.5</v>
      </c>
      <c r="M1538" s="1052">
        <v>1</v>
      </c>
      <c r="N1538" s="579"/>
      <c r="O1538" s="861">
        <f t="shared" si="122"/>
        <v>0.5</v>
      </c>
      <c r="P1538" s="1049">
        <v>8</v>
      </c>
      <c r="Q1538" s="652"/>
      <c r="R1538" s="862">
        <f t="shared" si="118"/>
        <v>4</v>
      </c>
      <c r="S1538" s="536">
        <f t="shared" si="120"/>
        <v>10</v>
      </c>
      <c r="T1538" s="536"/>
      <c r="U1538" s="537">
        <f t="shared" si="121"/>
        <v>5</v>
      </c>
    </row>
    <row r="1539" spans="1:21" ht="10.199999999999999" x14ac:dyDescent="0.2">
      <c r="A1539" s="986" t="s">
        <v>874</v>
      </c>
      <c r="B1539" s="987">
        <v>1965</v>
      </c>
      <c r="C1539" s="987">
        <v>9</v>
      </c>
      <c r="D1539" s="988" t="s">
        <v>3843</v>
      </c>
      <c r="E1539" s="990"/>
      <c r="F1539" s="990" t="s">
        <v>9367</v>
      </c>
      <c r="G1539" s="647">
        <v>0.4</v>
      </c>
      <c r="H1539" s="967">
        <v>0.4</v>
      </c>
      <c r="I1539" s="956">
        <v>0.4</v>
      </c>
      <c r="J1539" s="1051">
        <v>1</v>
      </c>
      <c r="K1539" s="651"/>
      <c r="L1539" s="861">
        <f t="shared" si="119"/>
        <v>0.4</v>
      </c>
      <c r="M1539" s="1052">
        <v>1</v>
      </c>
      <c r="N1539" s="579"/>
      <c r="O1539" s="861">
        <f t="shared" si="122"/>
        <v>0.4</v>
      </c>
      <c r="P1539" s="1049">
        <v>9</v>
      </c>
      <c r="Q1539" s="652"/>
      <c r="R1539" s="862">
        <f t="shared" ref="R1539:R1602" si="123">I1539*P1539</f>
        <v>3.6</v>
      </c>
      <c r="S1539" s="536">
        <f t="shared" si="120"/>
        <v>11</v>
      </c>
      <c r="T1539" s="536"/>
      <c r="U1539" s="537">
        <f t="shared" si="121"/>
        <v>4.4000000000000004</v>
      </c>
    </row>
    <row r="1540" spans="1:21" ht="10.199999999999999" x14ac:dyDescent="0.2">
      <c r="A1540" s="986" t="s">
        <v>875</v>
      </c>
      <c r="B1540" s="987">
        <v>1965</v>
      </c>
      <c r="C1540" s="987">
        <v>9</v>
      </c>
      <c r="D1540" s="988" t="s">
        <v>3842</v>
      </c>
      <c r="E1540" s="990"/>
      <c r="F1540" s="990" t="s">
        <v>9368</v>
      </c>
      <c r="G1540" s="647">
        <v>0.3</v>
      </c>
      <c r="H1540" s="967">
        <v>0.3</v>
      </c>
      <c r="I1540" s="956">
        <v>0.3</v>
      </c>
      <c r="J1540" s="1051">
        <v>1</v>
      </c>
      <c r="K1540" s="651"/>
      <c r="L1540" s="861">
        <f t="shared" ref="L1540:L1603" si="124">G1540*J1540</f>
        <v>0.3</v>
      </c>
      <c r="M1540" s="1052">
        <v>1</v>
      </c>
      <c r="N1540" s="579"/>
      <c r="O1540" s="861">
        <f t="shared" si="122"/>
        <v>0.3</v>
      </c>
      <c r="P1540" s="1049">
        <v>9</v>
      </c>
      <c r="Q1540" s="652"/>
      <c r="R1540" s="862">
        <f t="shared" si="123"/>
        <v>2.6999999999999997</v>
      </c>
      <c r="S1540" s="536">
        <f t="shared" ref="S1540:S1603" si="125">J1540+M1540+P1540</f>
        <v>11</v>
      </c>
      <c r="T1540" s="536"/>
      <c r="U1540" s="537">
        <f t="shared" ref="U1540:U1603" si="126">L1540+O1540+R1540</f>
        <v>3.3</v>
      </c>
    </row>
    <row r="1541" spans="1:21" ht="10.199999999999999" x14ac:dyDescent="0.2">
      <c r="A1541" s="986" t="s">
        <v>2059</v>
      </c>
      <c r="B1541" s="987">
        <v>1965</v>
      </c>
      <c r="C1541" s="987">
        <v>9</v>
      </c>
      <c r="D1541" s="988" t="s">
        <v>3860</v>
      </c>
      <c r="E1541" s="990"/>
      <c r="F1541" s="990" t="s">
        <v>9369</v>
      </c>
      <c r="G1541" s="647">
        <v>0.6</v>
      </c>
      <c r="H1541" s="967">
        <v>0.4</v>
      </c>
      <c r="I1541" s="956">
        <v>0.4</v>
      </c>
      <c r="J1541" s="1051">
        <v>1</v>
      </c>
      <c r="K1541" s="651"/>
      <c r="L1541" s="861">
        <f t="shared" si="124"/>
        <v>0.6</v>
      </c>
      <c r="M1541" s="1052">
        <v>1</v>
      </c>
      <c r="N1541" s="579"/>
      <c r="O1541" s="861">
        <f t="shared" si="122"/>
        <v>0.4</v>
      </c>
      <c r="P1541" s="1049">
        <v>9</v>
      </c>
      <c r="Q1541" s="652"/>
      <c r="R1541" s="862">
        <f t="shared" si="123"/>
        <v>3.6</v>
      </c>
      <c r="S1541" s="536">
        <f t="shared" si="125"/>
        <v>11</v>
      </c>
      <c r="T1541" s="536"/>
      <c r="U1541" s="537">
        <f t="shared" si="126"/>
        <v>4.5999999999999996</v>
      </c>
    </row>
    <row r="1542" spans="1:21" ht="10.199999999999999" x14ac:dyDescent="0.2">
      <c r="A1542" s="986" t="s">
        <v>2060</v>
      </c>
      <c r="B1542" s="987">
        <v>1965</v>
      </c>
      <c r="C1542" s="987">
        <v>9</v>
      </c>
      <c r="D1542" s="988" t="s">
        <v>3843</v>
      </c>
      <c r="E1542" s="990"/>
      <c r="F1542" s="990" t="s">
        <v>9370</v>
      </c>
      <c r="G1542" s="647">
        <v>0.5</v>
      </c>
      <c r="H1542" s="967">
        <v>0.4</v>
      </c>
      <c r="I1542" s="956">
        <v>0.4</v>
      </c>
      <c r="J1542" s="1051">
        <v>1</v>
      </c>
      <c r="K1542" s="651"/>
      <c r="L1542" s="861">
        <f t="shared" si="124"/>
        <v>0.5</v>
      </c>
      <c r="M1542" s="1052">
        <v>1</v>
      </c>
      <c r="N1542" s="579"/>
      <c r="O1542" s="861">
        <f t="shared" si="122"/>
        <v>0.4</v>
      </c>
      <c r="P1542" s="1049">
        <v>9</v>
      </c>
      <c r="Q1542" s="652"/>
      <c r="R1542" s="862">
        <f t="shared" si="123"/>
        <v>3.6</v>
      </c>
      <c r="S1542" s="536">
        <f t="shared" si="125"/>
        <v>11</v>
      </c>
      <c r="T1542" s="536"/>
      <c r="U1542" s="537">
        <f t="shared" si="126"/>
        <v>4.5</v>
      </c>
    </row>
    <row r="1543" spans="1:21" ht="10.199999999999999" x14ac:dyDescent="0.2">
      <c r="A1543" s="986" t="s">
        <v>2061</v>
      </c>
      <c r="B1543" s="987">
        <v>1965</v>
      </c>
      <c r="C1543" s="987">
        <v>9</v>
      </c>
      <c r="D1543" s="988" t="s">
        <v>3860</v>
      </c>
      <c r="E1543" s="990"/>
      <c r="F1543" s="990" t="s">
        <v>9371</v>
      </c>
      <c r="G1543" s="647">
        <v>0.6</v>
      </c>
      <c r="H1543" s="967">
        <v>0.4</v>
      </c>
      <c r="I1543" s="956">
        <v>0.4</v>
      </c>
      <c r="J1543" s="1051">
        <v>2</v>
      </c>
      <c r="K1543" s="651"/>
      <c r="L1543" s="861">
        <f t="shared" si="124"/>
        <v>1.2</v>
      </c>
      <c r="M1543" s="579"/>
      <c r="N1543" s="579"/>
      <c r="O1543" s="861">
        <f t="shared" si="122"/>
        <v>0</v>
      </c>
      <c r="P1543" s="1049">
        <v>7</v>
      </c>
      <c r="Q1543" s="652"/>
      <c r="R1543" s="862">
        <f t="shared" si="123"/>
        <v>2.8000000000000003</v>
      </c>
      <c r="S1543" s="536">
        <f t="shared" si="125"/>
        <v>9</v>
      </c>
      <c r="T1543" s="536"/>
      <c r="U1543" s="537">
        <f t="shared" si="126"/>
        <v>4</v>
      </c>
    </row>
    <row r="1544" spans="1:21" ht="10.199999999999999" x14ac:dyDescent="0.2">
      <c r="A1544" s="986" t="s">
        <v>2062</v>
      </c>
      <c r="B1544" s="987">
        <v>1965</v>
      </c>
      <c r="C1544" s="987">
        <v>9</v>
      </c>
      <c r="D1544" s="988" t="s">
        <v>3843</v>
      </c>
      <c r="E1544" s="990"/>
      <c r="F1544" s="990" t="s">
        <v>9372</v>
      </c>
      <c r="G1544" s="647">
        <v>0.4</v>
      </c>
      <c r="H1544" s="967">
        <v>0.4</v>
      </c>
      <c r="I1544" s="956">
        <v>0.4</v>
      </c>
      <c r="J1544" s="1051">
        <v>2</v>
      </c>
      <c r="K1544" s="651"/>
      <c r="L1544" s="861">
        <f t="shared" si="124"/>
        <v>0.8</v>
      </c>
      <c r="M1544" s="1052">
        <v>1</v>
      </c>
      <c r="N1544" s="579"/>
      <c r="O1544" s="861">
        <f t="shared" si="122"/>
        <v>0.4</v>
      </c>
      <c r="P1544" s="1049">
        <v>9</v>
      </c>
      <c r="Q1544" s="652"/>
      <c r="R1544" s="862">
        <f t="shared" si="123"/>
        <v>3.6</v>
      </c>
      <c r="S1544" s="536">
        <f t="shared" si="125"/>
        <v>12</v>
      </c>
      <c r="T1544" s="536"/>
      <c r="U1544" s="537">
        <f t="shared" si="126"/>
        <v>4.8000000000000007</v>
      </c>
    </row>
    <row r="1545" spans="1:21" ht="10.199999999999999" x14ac:dyDescent="0.2">
      <c r="A1545" s="986" t="s">
        <v>2063</v>
      </c>
      <c r="B1545" s="987">
        <v>1965</v>
      </c>
      <c r="C1545" s="987">
        <v>9</v>
      </c>
      <c r="D1545" s="988" t="s">
        <v>3843</v>
      </c>
      <c r="E1545" s="990"/>
      <c r="F1545" s="990" t="s">
        <v>9373</v>
      </c>
      <c r="G1545" s="647">
        <v>0.5</v>
      </c>
      <c r="H1545" s="967">
        <v>0.4</v>
      </c>
      <c r="I1545" s="956">
        <v>0.4</v>
      </c>
      <c r="J1545" s="1051">
        <v>1</v>
      </c>
      <c r="K1545" s="651"/>
      <c r="L1545" s="861">
        <f t="shared" si="124"/>
        <v>0.5</v>
      </c>
      <c r="M1545" s="1052">
        <v>1</v>
      </c>
      <c r="N1545" s="579"/>
      <c r="O1545" s="861">
        <f t="shared" si="122"/>
        <v>0.4</v>
      </c>
      <c r="P1545" s="1049">
        <v>9</v>
      </c>
      <c r="Q1545" s="652"/>
      <c r="R1545" s="862">
        <f t="shared" si="123"/>
        <v>3.6</v>
      </c>
      <c r="S1545" s="536">
        <f t="shared" si="125"/>
        <v>11</v>
      </c>
      <c r="T1545" s="536"/>
      <c r="U1545" s="537">
        <f t="shared" si="126"/>
        <v>4.5</v>
      </c>
    </row>
    <row r="1546" spans="1:21" ht="10.199999999999999" x14ac:dyDescent="0.2">
      <c r="A1546" s="986" t="s">
        <v>2064</v>
      </c>
      <c r="B1546" s="987">
        <v>1965</v>
      </c>
      <c r="C1546" s="987">
        <v>9</v>
      </c>
      <c r="D1546" s="988" t="s">
        <v>3854</v>
      </c>
      <c r="E1546" s="990"/>
      <c r="F1546" s="990" t="s">
        <v>9374</v>
      </c>
      <c r="G1546" s="647">
        <v>0.3</v>
      </c>
      <c r="H1546" s="967">
        <v>0.3</v>
      </c>
      <c r="I1546" s="956">
        <v>0.3</v>
      </c>
      <c r="J1546" s="1051">
        <v>2</v>
      </c>
      <c r="K1546" s="651"/>
      <c r="L1546" s="861">
        <f t="shared" si="124"/>
        <v>0.6</v>
      </c>
      <c r="M1546" s="1052">
        <v>1</v>
      </c>
      <c r="N1546" s="579"/>
      <c r="O1546" s="861">
        <f t="shared" si="122"/>
        <v>0.3</v>
      </c>
      <c r="P1546" s="1049">
        <v>9</v>
      </c>
      <c r="Q1546" s="652"/>
      <c r="R1546" s="862">
        <f t="shared" si="123"/>
        <v>2.6999999999999997</v>
      </c>
      <c r="S1546" s="536">
        <f t="shared" si="125"/>
        <v>12</v>
      </c>
      <c r="T1546" s="536"/>
      <c r="U1546" s="537">
        <f t="shared" si="126"/>
        <v>3.5999999999999996</v>
      </c>
    </row>
    <row r="1547" spans="1:21" ht="10.199999999999999" x14ac:dyDescent="0.2">
      <c r="A1547" s="986" t="s">
        <v>2065</v>
      </c>
      <c r="B1547" s="987">
        <v>1965</v>
      </c>
      <c r="C1547" s="987">
        <v>9</v>
      </c>
      <c r="D1547" s="988" t="s">
        <v>3854</v>
      </c>
      <c r="E1547" s="990"/>
      <c r="F1547" s="990" t="s">
        <v>9031</v>
      </c>
      <c r="G1547" s="647">
        <v>0.3</v>
      </c>
      <c r="H1547" s="967">
        <v>0.3</v>
      </c>
      <c r="I1547" s="956">
        <v>0.3</v>
      </c>
      <c r="J1547" s="1051">
        <v>1</v>
      </c>
      <c r="K1547" s="651"/>
      <c r="L1547" s="861">
        <f t="shared" si="124"/>
        <v>0.3</v>
      </c>
      <c r="M1547" s="1052">
        <v>1</v>
      </c>
      <c r="N1547" s="579"/>
      <c r="O1547" s="861">
        <f t="shared" si="122"/>
        <v>0.3</v>
      </c>
      <c r="P1547" s="1049">
        <v>9</v>
      </c>
      <c r="Q1547" s="652"/>
      <c r="R1547" s="862">
        <f t="shared" si="123"/>
        <v>2.6999999999999997</v>
      </c>
      <c r="S1547" s="536">
        <f t="shared" si="125"/>
        <v>11</v>
      </c>
      <c r="T1547" s="536"/>
      <c r="U1547" s="537">
        <f t="shared" si="126"/>
        <v>3.3</v>
      </c>
    </row>
    <row r="1548" spans="1:21" ht="10.199999999999999" x14ac:dyDescent="0.2">
      <c r="A1548" s="986" t="s">
        <v>2066</v>
      </c>
      <c r="B1548" s="987">
        <v>1965</v>
      </c>
      <c r="C1548" s="987">
        <v>9</v>
      </c>
      <c r="D1548" s="988" t="s">
        <v>3860</v>
      </c>
      <c r="E1548" s="990"/>
      <c r="F1548" s="990" t="s">
        <v>9031</v>
      </c>
      <c r="G1548" s="647">
        <v>0.8</v>
      </c>
      <c r="H1548" s="967">
        <v>0.8</v>
      </c>
      <c r="I1548" s="956">
        <v>0.8</v>
      </c>
      <c r="J1548" s="1051">
        <v>3</v>
      </c>
      <c r="K1548" s="651"/>
      <c r="L1548" s="861">
        <f t="shared" si="124"/>
        <v>2.4000000000000004</v>
      </c>
      <c r="M1548" s="579"/>
      <c r="N1548" s="579"/>
      <c r="O1548" s="861">
        <f t="shared" si="122"/>
        <v>0</v>
      </c>
      <c r="P1548" s="1049">
        <v>6</v>
      </c>
      <c r="Q1548" s="652"/>
      <c r="R1548" s="862">
        <f t="shared" si="123"/>
        <v>4.8000000000000007</v>
      </c>
      <c r="S1548" s="536">
        <f t="shared" si="125"/>
        <v>9</v>
      </c>
      <c r="T1548" s="536"/>
      <c r="U1548" s="537">
        <f t="shared" si="126"/>
        <v>7.2000000000000011</v>
      </c>
    </row>
    <row r="1549" spans="1:21" ht="10.199999999999999" x14ac:dyDescent="0.2">
      <c r="A1549" s="986" t="s">
        <v>2067</v>
      </c>
      <c r="B1549" s="987">
        <v>1965</v>
      </c>
      <c r="C1549" s="987">
        <v>9</v>
      </c>
      <c r="D1549" s="988" t="s">
        <v>3844</v>
      </c>
      <c r="E1549" s="990"/>
      <c r="F1549" s="990" t="s">
        <v>9375</v>
      </c>
      <c r="G1549" s="647">
        <v>0.6</v>
      </c>
      <c r="H1549" s="967">
        <v>0.5</v>
      </c>
      <c r="I1549" s="956">
        <v>0.5</v>
      </c>
      <c r="J1549" s="1051">
        <v>2</v>
      </c>
      <c r="K1549" s="651"/>
      <c r="L1549" s="861">
        <f t="shared" si="124"/>
        <v>1.2</v>
      </c>
      <c r="M1549" s="579"/>
      <c r="N1549" s="579"/>
      <c r="O1549" s="861">
        <f t="shared" si="122"/>
        <v>0</v>
      </c>
      <c r="P1549" s="1049">
        <v>9</v>
      </c>
      <c r="Q1549" s="652"/>
      <c r="R1549" s="862">
        <f t="shared" si="123"/>
        <v>4.5</v>
      </c>
      <c r="S1549" s="536">
        <f t="shared" si="125"/>
        <v>11</v>
      </c>
      <c r="T1549" s="536"/>
      <c r="U1549" s="537">
        <f t="shared" si="126"/>
        <v>5.7</v>
      </c>
    </row>
    <row r="1550" spans="1:21" ht="10.199999999999999" x14ac:dyDescent="0.2">
      <c r="A1550" s="986" t="s">
        <v>2068</v>
      </c>
      <c r="B1550" s="987">
        <v>1965</v>
      </c>
      <c r="C1550" s="987">
        <v>9</v>
      </c>
      <c r="D1550" s="988" t="s">
        <v>3844</v>
      </c>
      <c r="E1550" s="990"/>
      <c r="F1550" s="990" t="s">
        <v>9376</v>
      </c>
      <c r="G1550" s="647">
        <v>0.6</v>
      </c>
      <c r="H1550" s="967">
        <v>0.5</v>
      </c>
      <c r="I1550" s="956">
        <v>0.5</v>
      </c>
      <c r="J1550" s="578"/>
      <c r="K1550" s="651"/>
      <c r="L1550" s="861">
        <f t="shared" si="124"/>
        <v>0</v>
      </c>
      <c r="M1550" s="1052">
        <v>1</v>
      </c>
      <c r="N1550" s="579"/>
      <c r="O1550" s="861">
        <f t="shared" si="122"/>
        <v>0.5</v>
      </c>
      <c r="P1550" s="1049">
        <v>9</v>
      </c>
      <c r="Q1550" s="652"/>
      <c r="R1550" s="862">
        <f t="shared" si="123"/>
        <v>4.5</v>
      </c>
      <c r="S1550" s="536">
        <f t="shared" si="125"/>
        <v>10</v>
      </c>
      <c r="T1550" s="536"/>
      <c r="U1550" s="537">
        <f t="shared" si="126"/>
        <v>5</v>
      </c>
    </row>
    <row r="1551" spans="1:21" ht="10.199999999999999" x14ac:dyDescent="0.2">
      <c r="A1551" s="986" t="s">
        <v>2069</v>
      </c>
      <c r="B1551" s="987">
        <v>1965</v>
      </c>
      <c r="C1551" s="987">
        <v>9</v>
      </c>
      <c r="D1551" s="988" t="s">
        <v>3844</v>
      </c>
      <c r="E1551" s="990"/>
      <c r="F1551" s="990" t="s">
        <v>9377</v>
      </c>
      <c r="G1551" s="647">
        <v>0.6</v>
      </c>
      <c r="H1551" s="967">
        <v>0.5</v>
      </c>
      <c r="I1551" s="956">
        <v>0.5</v>
      </c>
      <c r="J1551" s="1051">
        <v>2</v>
      </c>
      <c r="K1551" s="651"/>
      <c r="L1551" s="861">
        <f t="shared" si="124"/>
        <v>1.2</v>
      </c>
      <c r="M1551" s="1052">
        <v>1</v>
      </c>
      <c r="N1551" s="579"/>
      <c r="O1551" s="861">
        <f t="shared" si="122"/>
        <v>0.5</v>
      </c>
      <c r="P1551" s="1049">
        <v>9</v>
      </c>
      <c r="Q1551" s="652"/>
      <c r="R1551" s="862">
        <f t="shared" si="123"/>
        <v>4.5</v>
      </c>
      <c r="S1551" s="536">
        <f t="shared" si="125"/>
        <v>12</v>
      </c>
      <c r="T1551" s="536"/>
      <c r="U1551" s="537">
        <f t="shared" si="126"/>
        <v>6.2</v>
      </c>
    </row>
    <row r="1552" spans="1:21" ht="10.199999999999999" x14ac:dyDescent="0.2">
      <c r="A1552" s="986" t="s">
        <v>2070</v>
      </c>
      <c r="B1552" s="987">
        <v>1965</v>
      </c>
      <c r="C1552" s="987">
        <v>9</v>
      </c>
      <c r="D1552" s="988" t="s">
        <v>3842</v>
      </c>
      <c r="E1552" s="990"/>
      <c r="F1552" s="990" t="s">
        <v>9378</v>
      </c>
      <c r="G1552" s="647">
        <v>0.3</v>
      </c>
      <c r="H1552" s="967">
        <v>0.3</v>
      </c>
      <c r="I1552" s="956">
        <v>0.3</v>
      </c>
      <c r="J1552" s="931">
        <v>2</v>
      </c>
      <c r="K1552" s="651"/>
      <c r="L1552" s="861">
        <f t="shared" si="124"/>
        <v>0.6</v>
      </c>
      <c r="M1552" s="1052">
        <v>1</v>
      </c>
      <c r="N1552" s="579"/>
      <c r="O1552" s="861">
        <f t="shared" si="122"/>
        <v>0.3</v>
      </c>
      <c r="P1552" s="1049">
        <v>9</v>
      </c>
      <c r="Q1552" s="652"/>
      <c r="R1552" s="862">
        <f t="shared" si="123"/>
        <v>2.6999999999999997</v>
      </c>
      <c r="S1552" s="536">
        <f t="shared" si="125"/>
        <v>12</v>
      </c>
      <c r="T1552" s="536"/>
      <c r="U1552" s="537">
        <f t="shared" si="126"/>
        <v>3.5999999999999996</v>
      </c>
    </row>
    <row r="1553" spans="1:21" ht="10.199999999999999" x14ac:dyDescent="0.2">
      <c r="A1553" s="986">
        <v>1461</v>
      </c>
      <c r="B1553" s="987">
        <v>1965</v>
      </c>
      <c r="C1553" s="987">
        <v>9</v>
      </c>
      <c r="D1553" s="988" t="s">
        <v>3854</v>
      </c>
      <c r="E1553" s="990"/>
      <c r="F1553" s="990" t="s">
        <v>9379</v>
      </c>
      <c r="G1553" s="647">
        <v>0.3</v>
      </c>
      <c r="H1553" s="967">
        <v>0.3</v>
      </c>
      <c r="I1553" s="956">
        <v>0.3</v>
      </c>
      <c r="J1553" s="931">
        <v>2</v>
      </c>
      <c r="K1553" s="651">
        <v>3</v>
      </c>
      <c r="L1553" s="861">
        <f t="shared" si="124"/>
        <v>0.6</v>
      </c>
      <c r="M1553" s="1052">
        <v>1</v>
      </c>
      <c r="N1553" s="579"/>
      <c r="O1553" s="861">
        <f t="shared" si="122"/>
        <v>0.3</v>
      </c>
      <c r="P1553" s="1049">
        <v>9</v>
      </c>
      <c r="Q1553" s="652"/>
      <c r="R1553" s="862">
        <f t="shared" si="123"/>
        <v>2.6999999999999997</v>
      </c>
      <c r="S1553" s="536">
        <f t="shared" si="125"/>
        <v>12</v>
      </c>
      <c r="T1553" s="536"/>
      <c r="U1553" s="537">
        <f t="shared" si="126"/>
        <v>3.5999999999999996</v>
      </c>
    </row>
    <row r="1554" spans="1:21" ht="10.199999999999999" x14ac:dyDescent="0.2">
      <c r="A1554" s="986" t="s">
        <v>2071</v>
      </c>
      <c r="B1554" s="987">
        <v>1965</v>
      </c>
      <c r="C1554" s="987">
        <v>9</v>
      </c>
      <c r="D1554" s="988" t="s">
        <v>3860</v>
      </c>
      <c r="E1554" s="990"/>
      <c r="F1554" s="990" t="s">
        <v>9380</v>
      </c>
      <c r="G1554" s="647">
        <v>0.6</v>
      </c>
      <c r="H1554" s="967">
        <v>0.5</v>
      </c>
      <c r="I1554" s="956">
        <v>0.5</v>
      </c>
      <c r="J1554" s="1051">
        <v>1</v>
      </c>
      <c r="K1554" s="651"/>
      <c r="L1554" s="861">
        <f t="shared" si="124"/>
        <v>0.6</v>
      </c>
      <c r="M1554" s="1052">
        <v>1</v>
      </c>
      <c r="N1554" s="579"/>
      <c r="O1554" s="861">
        <f t="shared" si="122"/>
        <v>0.5</v>
      </c>
      <c r="P1554" s="1049">
        <v>9</v>
      </c>
      <c r="Q1554" s="652"/>
      <c r="R1554" s="862">
        <f t="shared" si="123"/>
        <v>4.5</v>
      </c>
      <c r="S1554" s="536">
        <f t="shared" si="125"/>
        <v>11</v>
      </c>
      <c r="T1554" s="536"/>
      <c r="U1554" s="537">
        <f t="shared" si="126"/>
        <v>5.6</v>
      </c>
    </row>
    <row r="1555" spans="1:21" ht="10.199999999999999" x14ac:dyDescent="0.2">
      <c r="A1555" s="986" t="s">
        <v>2072</v>
      </c>
      <c r="B1555" s="987">
        <v>1965</v>
      </c>
      <c r="C1555" s="987">
        <v>9</v>
      </c>
      <c r="D1555" s="988" t="s">
        <v>3842</v>
      </c>
      <c r="E1555" s="990"/>
      <c r="F1555" s="990" t="s">
        <v>9381</v>
      </c>
      <c r="G1555" s="647">
        <v>0.4</v>
      </c>
      <c r="H1555" s="967">
        <v>0.4</v>
      </c>
      <c r="I1555" s="956">
        <v>0.4</v>
      </c>
      <c r="J1555" s="1051">
        <v>5</v>
      </c>
      <c r="K1555" s="651"/>
      <c r="L1555" s="861">
        <f t="shared" si="124"/>
        <v>2</v>
      </c>
      <c r="M1555" s="1052">
        <v>1</v>
      </c>
      <c r="N1555" s="579"/>
      <c r="O1555" s="861">
        <f t="shared" si="122"/>
        <v>0.4</v>
      </c>
      <c r="P1555" s="1049">
        <v>9</v>
      </c>
      <c r="Q1555" s="652"/>
      <c r="R1555" s="862">
        <f t="shared" si="123"/>
        <v>3.6</v>
      </c>
      <c r="S1555" s="536">
        <f t="shared" si="125"/>
        <v>15</v>
      </c>
      <c r="T1555" s="536"/>
      <c r="U1555" s="537">
        <f t="shared" si="126"/>
        <v>6</v>
      </c>
    </row>
    <row r="1556" spans="1:21" ht="10.199999999999999" x14ac:dyDescent="0.2">
      <c r="A1556" s="986" t="s">
        <v>2073</v>
      </c>
      <c r="B1556" s="987">
        <v>1965</v>
      </c>
      <c r="C1556" s="987">
        <v>9</v>
      </c>
      <c r="D1556" s="988" t="s">
        <v>3854</v>
      </c>
      <c r="E1556" s="990"/>
      <c r="F1556" s="990" t="s">
        <v>9382</v>
      </c>
      <c r="G1556" s="647">
        <v>0.3</v>
      </c>
      <c r="H1556" s="967">
        <v>0.3</v>
      </c>
      <c r="I1556" s="956">
        <v>0.3</v>
      </c>
      <c r="J1556" s="1051">
        <v>1</v>
      </c>
      <c r="K1556" s="651"/>
      <c r="L1556" s="861">
        <f t="shared" si="124"/>
        <v>0.3</v>
      </c>
      <c r="M1556" s="579"/>
      <c r="N1556" s="579"/>
      <c r="O1556" s="861">
        <f t="shared" si="122"/>
        <v>0</v>
      </c>
      <c r="P1556" s="1049">
        <v>7</v>
      </c>
      <c r="Q1556" s="652"/>
      <c r="R1556" s="862">
        <f t="shared" si="123"/>
        <v>2.1</v>
      </c>
      <c r="S1556" s="536">
        <f t="shared" si="125"/>
        <v>8</v>
      </c>
      <c r="T1556" s="536"/>
      <c r="U1556" s="537">
        <f t="shared" si="126"/>
        <v>2.4</v>
      </c>
    </row>
    <row r="1557" spans="1:21" ht="10.199999999999999" x14ac:dyDescent="0.2">
      <c r="A1557" s="986" t="s">
        <v>2074</v>
      </c>
      <c r="B1557" s="987">
        <v>1965</v>
      </c>
      <c r="C1557" s="987">
        <v>9</v>
      </c>
      <c r="D1557" s="988" t="s">
        <v>3860</v>
      </c>
      <c r="E1557" s="990"/>
      <c r="F1557" s="990" t="s">
        <v>9383</v>
      </c>
      <c r="G1557" s="647">
        <v>0.6</v>
      </c>
      <c r="H1557" s="967">
        <v>0.6</v>
      </c>
      <c r="I1557" s="956">
        <v>0.6</v>
      </c>
      <c r="J1557" s="1051">
        <v>1</v>
      </c>
      <c r="K1557" s="651"/>
      <c r="L1557" s="861">
        <f t="shared" si="124"/>
        <v>0.6</v>
      </c>
      <c r="M1557" s="579"/>
      <c r="N1557" s="579"/>
      <c r="O1557" s="861">
        <f t="shared" si="122"/>
        <v>0</v>
      </c>
      <c r="P1557" s="1049">
        <v>8</v>
      </c>
      <c r="Q1557" s="652"/>
      <c r="R1557" s="862">
        <f t="shared" si="123"/>
        <v>4.8</v>
      </c>
      <c r="S1557" s="536">
        <f t="shared" si="125"/>
        <v>9</v>
      </c>
      <c r="T1557" s="536"/>
      <c r="U1557" s="537">
        <f t="shared" si="126"/>
        <v>5.3999999999999995</v>
      </c>
    </row>
    <row r="1558" spans="1:21" ht="10.199999999999999" x14ac:dyDescent="0.2">
      <c r="A1558" s="986" t="s">
        <v>3634</v>
      </c>
      <c r="B1558" s="987">
        <v>1965</v>
      </c>
      <c r="C1558" s="987">
        <v>9</v>
      </c>
      <c r="D1558" s="988"/>
      <c r="E1558" s="990"/>
      <c r="F1558" s="990" t="s">
        <v>9384</v>
      </c>
      <c r="G1558" s="647">
        <v>1</v>
      </c>
      <c r="H1558" s="967">
        <v>1</v>
      </c>
      <c r="I1558" s="956">
        <v>1</v>
      </c>
      <c r="J1558" s="931">
        <v>8</v>
      </c>
      <c r="K1558" s="651"/>
      <c r="L1558" s="861">
        <f t="shared" si="124"/>
        <v>8</v>
      </c>
      <c r="M1558" s="1052">
        <v>1</v>
      </c>
      <c r="N1558" s="579"/>
      <c r="O1558" s="861">
        <f t="shared" si="122"/>
        <v>1</v>
      </c>
      <c r="P1558" s="1049">
        <v>8</v>
      </c>
      <c r="Q1558" s="652"/>
      <c r="R1558" s="862">
        <f t="shared" si="123"/>
        <v>8</v>
      </c>
      <c r="S1558" s="536">
        <f t="shared" si="125"/>
        <v>17</v>
      </c>
      <c r="T1558" s="536"/>
      <c r="U1558" s="537">
        <f t="shared" si="126"/>
        <v>17</v>
      </c>
    </row>
    <row r="1559" spans="1:21" ht="10.199999999999999" x14ac:dyDescent="0.2">
      <c r="A1559" s="986" t="s">
        <v>2075</v>
      </c>
      <c r="B1559" s="987">
        <v>1965</v>
      </c>
      <c r="C1559" s="987">
        <v>9</v>
      </c>
      <c r="D1559" s="988" t="s">
        <v>4131</v>
      </c>
      <c r="E1559" s="990"/>
      <c r="F1559" s="990" t="s">
        <v>9385</v>
      </c>
      <c r="G1559" s="647">
        <v>0.3</v>
      </c>
      <c r="H1559" s="967">
        <v>0.3</v>
      </c>
      <c r="I1559" s="956">
        <v>0.3</v>
      </c>
      <c r="J1559" s="1051">
        <v>3</v>
      </c>
      <c r="K1559" s="651"/>
      <c r="L1559" s="861">
        <f t="shared" si="124"/>
        <v>0.89999999999999991</v>
      </c>
      <c r="M1559" s="1052">
        <v>2</v>
      </c>
      <c r="N1559" s="579"/>
      <c r="O1559" s="861">
        <f t="shared" si="122"/>
        <v>0.6</v>
      </c>
      <c r="P1559" s="1049">
        <v>9</v>
      </c>
      <c r="Q1559" s="652"/>
      <c r="R1559" s="862">
        <f t="shared" si="123"/>
        <v>2.6999999999999997</v>
      </c>
      <c r="S1559" s="536">
        <f t="shared" si="125"/>
        <v>14</v>
      </c>
      <c r="T1559" s="536"/>
      <c r="U1559" s="537">
        <f t="shared" si="126"/>
        <v>4.1999999999999993</v>
      </c>
    </row>
    <row r="1560" spans="1:21" ht="10.199999999999999" x14ac:dyDescent="0.2">
      <c r="A1560" s="986" t="s">
        <v>2076</v>
      </c>
      <c r="B1560" s="987">
        <v>1965</v>
      </c>
      <c r="C1560" s="987">
        <v>9</v>
      </c>
      <c r="D1560" s="988" t="s">
        <v>3915</v>
      </c>
      <c r="E1560" s="990"/>
      <c r="F1560" s="990" t="s">
        <v>9386</v>
      </c>
      <c r="G1560" s="647">
        <v>0.5</v>
      </c>
      <c r="H1560" s="967">
        <v>0.5</v>
      </c>
      <c r="I1560" s="956">
        <v>0.5</v>
      </c>
      <c r="J1560" s="1051">
        <v>2</v>
      </c>
      <c r="K1560" s="651"/>
      <c r="L1560" s="861">
        <f t="shared" si="124"/>
        <v>1</v>
      </c>
      <c r="M1560" s="1052">
        <v>2</v>
      </c>
      <c r="N1560" s="579"/>
      <c r="O1560" s="861">
        <f t="shared" si="122"/>
        <v>1</v>
      </c>
      <c r="P1560" s="1049">
        <v>9</v>
      </c>
      <c r="Q1560" s="652"/>
      <c r="R1560" s="862">
        <f t="shared" si="123"/>
        <v>4.5</v>
      </c>
      <c r="S1560" s="536">
        <f t="shared" si="125"/>
        <v>13</v>
      </c>
      <c r="T1560" s="536"/>
      <c r="U1560" s="537">
        <f t="shared" si="126"/>
        <v>6.5</v>
      </c>
    </row>
    <row r="1561" spans="1:21" ht="10.199999999999999" x14ac:dyDescent="0.2">
      <c r="A1561" s="986" t="s">
        <v>2077</v>
      </c>
      <c r="B1561" s="987">
        <v>1966</v>
      </c>
      <c r="C1561" s="987">
        <v>9</v>
      </c>
      <c r="D1561" s="988" t="s">
        <v>139</v>
      </c>
      <c r="E1561" s="990"/>
      <c r="F1561" s="990" t="s">
        <v>9387</v>
      </c>
      <c r="G1561" s="647">
        <v>0.2</v>
      </c>
      <c r="H1561" s="967">
        <v>0.15</v>
      </c>
      <c r="I1561" s="956">
        <v>0.15</v>
      </c>
      <c r="J1561" s="1051">
        <v>4</v>
      </c>
      <c r="K1561" s="651"/>
      <c r="L1561" s="861">
        <f t="shared" si="124"/>
        <v>0.8</v>
      </c>
      <c r="M1561" s="579"/>
      <c r="N1561" s="579"/>
      <c r="O1561" s="861">
        <f t="shared" si="122"/>
        <v>0</v>
      </c>
      <c r="P1561" s="1049">
        <v>9</v>
      </c>
      <c r="Q1561" s="652"/>
      <c r="R1561" s="862">
        <f t="shared" si="123"/>
        <v>1.3499999999999999</v>
      </c>
      <c r="S1561" s="536">
        <f t="shared" si="125"/>
        <v>13</v>
      </c>
      <c r="T1561" s="536"/>
      <c r="U1561" s="537">
        <f t="shared" si="126"/>
        <v>2.15</v>
      </c>
    </row>
    <row r="1562" spans="1:21" ht="10.199999999999999" x14ac:dyDescent="0.2">
      <c r="A1562" s="986" t="s">
        <v>2078</v>
      </c>
      <c r="B1562" s="987">
        <v>1966</v>
      </c>
      <c r="C1562" s="987">
        <v>9</v>
      </c>
      <c r="D1562" s="988" t="s">
        <v>3842</v>
      </c>
      <c r="E1562" s="990"/>
      <c r="F1562" s="990" t="s">
        <v>9388</v>
      </c>
      <c r="G1562" s="647">
        <v>1</v>
      </c>
      <c r="H1562" s="967">
        <v>0.3</v>
      </c>
      <c r="I1562" s="956">
        <v>0.3</v>
      </c>
      <c r="J1562" s="1051">
        <v>2</v>
      </c>
      <c r="K1562" s="651"/>
      <c r="L1562" s="861">
        <f t="shared" si="124"/>
        <v>2</v>
      </c>
      <c r="M1562" s="579"/>
      <c r="N1562" s="579"/>
      <c r="O1562" s="861">
        <f t="shared" si="122"/>
        <v>0</v>
      </c>
      <c r="P1562" s="1049">
        <v>9</v>
      </c>
      <c r="Q1562" s="652"/>
      <c r="R1562" s="862">
        <f t="shared" si="123"/>
        <v>2.6999999999999997</v>
      </c>
      <c r="S1562" s="536">
        <f t="shared" si="125"/>
        <v>11</v>
      </c>
      <c r="T1562" s="536"/>
      <c r="U1562" s="537">
        <f t="shared" si="126"/>
        <v>4.6999999999999993</v>
      </c>
    </row>
    <row r="1563" spans="1:21" ht="10.199999999999999" x14ac:dyDescent="0.2">
      <c r="A1563" s="986" t="s">
        <v>2079</v>
      </c>
      <c r="B1563" s="987">
        <v>1966</v>
      </c>
      <c r="C1563" s="987">
        <v>9</v>
      </c>
      <c r="D1563" s="988" t="s">
        <v>3915</v>
      </c>
      <c r="E1563" s="990"/>
      <c r="F1563" s="990" t="s">
        <v>9389</v>
      </c>
      <c r="G1563" s="647">
        <v>0.4</v>
      </c>
      <c r="H1563" s="967">
        <v>0.4</v>
      </c>
      <c r="I1563" s="956">
        <v>0.4</v>
      </c>
      <c r="J1563" s="1051">
        <v>2</v>
      </c>
      <c r="K1563" s="651"/>
      <c r="L1563" s="861">
        <f t="shared" si="124"/>
        <v>0.8</v>
      </c>
      <c r="M1563" s="579"/>
      <c r="N1563" s="579"/>
      <c r="O1563" s="861">
        <f t="shared" si="122"/>
        <v>0</v>
      </c>
      <c r="P1563" s="1049">
        <v>9</v>
      </c>
      <c r="Q1563" s="652"/>
      <c r="R1563" s="862">
        <f t="shared" si="123"/>
        <v>3.6</v>
      </c>
      <c r="S1563" s="536">
        <f t="shared" si="125"/>
        <v>11</v>
      </c>
      <c r="T1563" s="536"/>
      <c r="U1563" s="537">
        <f t="shared" si="126"/>
        <v>4.4000000000000004</v>
      </c>
    </row>
    <row r="1564" spans="1:21" ht="10.199999999999999" x14ac:dyDescent="0.2">
      <c r="A1564" s="986" t="s">
        <v>2080</v>
      </c>
      <c r="B1564" s="987">
        <v>1966</v>
      </c>
      <c r="C1564" s="987">
        <v>9</v>
      </c>
      <c r="D1564" s="988" t="s">
        <v>3915</v>
      </c>
      <c r="E1564" s="990"/>
      <c r="F1564" s="990" t="s">
        <v>9390</v>
      </c>
      <c r="G1564" s="647">
        <v>0.4</v>
      </c>
      <c r="H1564" s="967">
        <v>0.4</v>
      </c>
      <c r="I1564" s="956">
        <v>0.4</v>
      </c>
      <c r="J1564" s="1051">
        <v>2</v>
      </c>
      <c r="K1564" s="651"/>
      <c r="L1564" s="861">
        <f t="shared" si="124"/>
        <v>0.8</v>
      </c>
      <c r="M1564" s="579"/>
      <c r="N1564" s="579"/>
      <c r="O1564" s="861">
        <f t="shared" si="122"/>
        <v>0</v>
      </c>
      <c r="P1564" s="1049">
        <v>9</v>
      </c>
      <c r="Q1564" s="652"/>
      <c r="R1564" s="862">
        <f t="shared" si="123"/>
        <v>3.6</v>
      </c>
      <c r="S1564" s="536">
        <f t="shared" si="125"/>
        <v>11</v>
      </c>
      <c r="T1564" s="536"/>
      <c r="U1564" s="537">
        <f t="shared" si="126"/>
        <v>4.4000000000000004</v>
      </c>
    </row>
    <row r="1565" spans="1:21" ht="10.199999999999999" x14ac:dyDescent="0.2">
      <c r="A1565" s="986" t="s">
        <v>2081</v>
      </c>
      <c r="B1565" s="987">
        <v>1966</v>
      </c>
      <c r="C1565" s="987">
        <v>9</v>
      </c>
      <c r="D1565" s="988" t="s">
        <v>3915</v>
      </c>
      <c r="E1565" s="990"/>
      <c r="F1565" s="990" t="s">
        <v>9391</v>
      </c>
      <c r="G1565" s="647">
        <v>0.4</v>
      </c>
      <c r="H1565" s="967">
        <v>0.4</v>
      </c>
      <c r="I1565" s="956">
        <v>0.4</v>
      </c>
      <c r="J1565" s="1051">
        <v>1</v>
      </c>
      <c r="K1565" s="651"/>
      <c r="L1565" s="861">
        <f t="shared" si="124"/>
        <v>0.4</v>
      </c>
      <c r="M1565" s="579"/>
      <c r="N1565" s="579"/>
      <c r="O1565" s="861">
        <f t="shared" si="122"/>
        <v>0</v>
      </c>
      <c r="P1565" s="1049">
        <v>9</v>
      </c>
      <c r="Q1565" s="652"/>
      <c r="R1565" s="862">
        <f t="shared" si="123"/>
        <v>3.6</v>
      </c>
      <c r="S1565" s="536">
        <f t="shared" si="125"/>
        <v>10</v>
      </c>
      <c r="T1565" s="536"/>
      <c r="U1565" s="537">
        <f t="shared" si="126"/>
        <v>4</v>
      </c>
    </row>
    <row r="1566" spans="1:21" ht="10.199999999999999" x14ac:dyDescent="0.2">
      <c r="A1566" s="981" t="s">
        <v>898</v>
      </c>
      <c r="B1566" s="982">
        <v>1966</v>
      </c>
      <c r="C1566" s="982">
        <v>10</v>
      </c>
      <c r="D1566" s="983" t="s">
        <v>3915</v>
      </c>
      <c r="E1566" s="939"/>
      <c r="F1566" s="939" t="s">
        <v>9392</v>
      </c>
      <c r="G1566" s="647">
        <v>0.4</v>
      </c>
      <c r="H1566" s="967">
        <v>0.4</v>
      </c>
      <c r="I1566" s="956">
        <v>0.4</v>
      </c>
      <c r="J1566" s="1051">
        <v>7</v>
      </c>
      <c r="K1566" s="539"/>
      <c r="L1566" s="861">
        <f t="shared" si="124"/>
        <v>2.8000000000000003</v>
      </c>
      <c r="M1566" s="1052">
        <v>1</v>
      </c>
      <c r="N1566" s="579"/>
      <c r="O1566" s="861">
        <f t="shared" si="122"/>
        <v>0.4</v>
      </c>
      <c r="P1566" s="1049">
        <v>9</v>
      </c>
      <c r="Q1566" s="652"/>
      <c r="R1566" s="862">
        <f t="shared" si="123"/>
        <v>3.6</v>
      </c>
      <c r="S1566" s="536">
        <f t="shared" si="125"/>
        <v>17</v>
      </c>
      <c r="T1566" s="536"/>
      <c r="U1566" s="537">
        <f t="shared" si="126"/>
        <v>6.8000000000000007</v>
      </c>
    </row>
    <row r="1567" spans="1:21" ht="10.199999999999999" x14ac:dyDescent="0.2">
      <c r="A1567" s="981" t="s">
        <v>899</v>
      </c>
      <c r="B1567" s="982">
        <v>1966</v>
      </c>
      <c r="C1567" s="982">
        <v>10</v>
      </c>
      <c r="D1567" s="983" t="s">
        <v>3915</v>
      </c>
      <c r="E1567" s="939"/>
      <c r="F1567" s="939" t="s">
        <v>9393</v>
      </c>
      <c r="G1567" s="647">
        <v>0.4</v>
      </c>
      <c r="H1567" s="967">
        <v>0.4</v>
      </c>
      <c r="I1567" s="956">
        <v>0.4</v>
      </c>
      <c r="J1567" s="1051">
        <v>4</v>
      </c>
      <c r="K1567" s="539"/>
      <c r="L1567" s="861">
        <f t="shared" si="124"/>
        <v>1.6</v>
      </c>
      <c r="M1567" s="1052">
        <v>1</v>
      </c>
      <c r="N1567" s="579"/>
      <c r="O1567" s="861">
        <f t="shared" si="122"/>
        <v>0.4</v>
      </c>
      <c r="P1567" s="1049">
        <v>9</v>
      </c>
      <c r="Q1567" s="652"/>
      <c r="R1567" s="862">
        <f t="shared" si="123"/>
        <v>3.6</v>
      </c>
      <c r="S1567" s="536">
        <f t="shared" si="125"/>
        <v>14</v>
      </c>
      <c r="T1567" s="536"/>
      <c r="U1567" s="537">
        <f t="shared" si="126"/>
        <v>5.6</v>
      </c>
    </row>
    <row r="1568" spans="1:21" ht="10.199999999999999" x14ac:dyDescent="0.2">
      <c r="A1568" s="981" t="s">
        <v>900</v>
      </c>
      <c r="B1568" s="982">
        <v>1966</v>
      </c>
      <c r="C1568" s="982">
        <v>10</v>
      </c>
      <c r="D1568" s="983" t="s">
        <v>3915</v>
      </c>
      <c r="E1568" s="939"/>
      <c r="F1568" s="939" t="s">
        <v>9394</v>
      </c>
      <c r="G1568" s="647">
        <v>0.4</v>
      </c>
      <c r="H1568" s="967">
        <v>0.4</v>
      </c>
      <c r="I1568" s="956">
        <v>0.4</v>
      </c>
      <c r="J1568" s="1051">
        <v>7</v>
      </c>
      <c r="K1568" s="539"/>
      <c r="L1568" s="861">
        <f t="shared" si="124"/>
        <v>2.8000000000000003</v>
      </c>
      <c r="M1568" s="1052">
        <v>1</v>
      </c>
      <c r="N1568" s="579"/>
      <c r="O1568" s="861">
        <f t="shared" si="122"/>
        <v>0.4</v>
      </c>
      <c r="P1568" s="1049">
        <v>9</v>
      </c>
      <c r="Q1568" s="652"/>
      <c r="R1568" s="862">
        <f t="shared" si="123"/>
        <v>3.6</v>
      </c>
      <c r="S1568" s="536">
        <f t="shared" si="125"/>
        <v>17</v>
      </c>
      <c r="T1568" s="536"/>
      <c r="U1568" s="537">
        <f t="shared" si="126"/>
        <v>6.8000000000000007</v>
      </c>
    </row>
    <row r="1569" spans="1:21" ht="10.199999999999999" x14ac:dyDescent="0.2">
      <c r="A1569" s="981" t="s">
        <v>901</v>
      </c>
      <c r="B1569" s="982">
        <v>1966</v>
      </c>
      <c r="C1569" s="982">
        <v>10</v>
      </c>
      <c r="D1569" s="983" t="s">
        <v>3860</v>
      </c>
      <c r="E1569" s="939"/>
      <c r="F1569" s="939" t="s">
        <v>9395</v>
      </c>
      <c r="G1569" s="647">
        <v>0.6</v>
      </c>
      <c r="H1569" s="967">
        <v>0.4</v>
      </c>
      <c r="I1569" s="956">
        <v>0.4</v>
      </c>
      <c r="J1569" s="1051">
        <v>4</v>
      </c>
      <c r="K1569" s="539"/>
      <c r="L1569" s="861">
        <f t="shared" si="124"/>
        <v>2.4</v>
      </c>
      <c r="M1569" s="1052">
        <v>1</v>
      </c>
      <c r="N1569" s="579"/>
      <c r="O1569" s="861">
        <f t="shared" si="122"/>
        <v>0.4</v>
      </c>
      <c r="P1569" s="1049">
        <v>9</v>
      </c>
      <c r="Q1569" s="652"/>
      <c r="R1569" s="862">
        <f t="shared" si="123"/>
        <v>3.6</v>
      </c>
      <c r="S1569" s="536">
        <f t="shared" si="125"/>
        <v>14</v>
      </c>
      <c r="T1569" s="536"/>
      <c r="U1569" s="537">
        <f t="shared" si="126"/>
        <v>6.4</v>
      </c>
    </row>
    <row r="1570" spans="1:21" ht="10.199999999999999" x14ac:dyDescent="0.2">
      <c r="A1570" s="981" t="s">
        <v>902</v>
      </c>
      <c r="B1570" s="982">
        <v>1966</v>
      </c>
      <c r="C1570" s="982">
        <v>10</v>
      </c>
      <c r="D1570" s="983" t="s">
        <v>4131</v>
      </c>
      <c r="E1570" s="939"/>
      <c r="F1570" s="939" t="s">
        <v>9396</v>
      </c>
      <c r="G1570" s="647">
        <v>0.4</v>
      </c>
      <c r="H1570" s="967">
        <v>0.4</v>
      </c>
      <c r="I1570" s="956">
        <v>0.4</v>
      </c>
      <c r="J1570" s="1051">
        <v>5</v>
      </c>
      <c r="K1570" s="539"/>
      <c r="L1570" s="861">
        <f t="shared" si="124"/>
        <v>2</v>
      </c>
      <c r="M1570" s="1052">
        <v>3</v>
      </c>
      <c r="N1570" s="579"/>
      <c r="O1570" s="861">
        <f t="shared" si="122"/>
        <v>1.2000000000000002</v>
      </c>
      <c r="P1570" s="1049">
        <v>9</v>
      </c>
      <c r="Q1570" s="652"/>
      <c r="R1570" s="862">
        <f t="shared" si="123"/>
        <v>3.6</v>
      </c>
      <c r="S1570" s="536">
        <f t="shared" si="125"/>
        <v>17</v>
      </c>
      <c r="T1570" s="536"/>
      <c r="U1570" s="537">
        <f t="shared" si="126"/>
        <v>6.8000000000000007</v>
      </c>
    </row>
    <row r="1571" spans="1:21" ht="10.199999999999999" x14ac:dyDescent="0.2">
      <c r="A1571" s="981" t="s">
        <v>903</v>
      </c>
      <c r="B1571" s="982">
        <v>1966</v>
      </c>
      <c r="C1571" s="982">
        <v>10</v>
      </c>
      <c r="D1571" s="983" t="s">
        <v>3844</v>
      </c>
      <c r="E1571" s="939"/>
      <c r="F1571" s="939" t="s">
        <v>9397</v>
      </c>
      <c r="G1571" s="647">
        <v>0.6</v>
      </c>
      <c r="H1571" s="967">
        <v>0.5</v>
      </c>
      <c r="I1571" s="956">
        <v>0.5</v>
      </c>
      <c r="J1571" s="1051">
        <v>4</v>
      </c>
      <c r="K1571" s="539"/>
      <c r="L1571" s="861">
        <f t="shared" si="124"/>
        <v>2.4</v>
      </c>
      <c r="M1571" s="1052">
        <v>1</v>
      </c>
      <c r="N1571" s="579"/>
      <c r="O1571" s="861">
        <f t="shared" si="122"/>
        <v>0.5</v>
      </c>
      <c r="P1571" s="1049">
        <v>9</v>
      </c>
      <c r="Q1571" s="652"/>
      <c r="R1571" s="862">
        <f t="shared" si="123"/>
        <v>4.5</v>
      </c>
      <c r="S1571" s="536">
        <f t="shared" si="125"/>
        <v>14</v>
      </c>
      <c r="T1571" s="536"/>
      <c r="U1571" s="537">
        <f t="shared" si="126"/>
        <v>7.4</v>
      </c>
    </row>
    <row r="1572" spans="1:21" ht="10.199999999999999" x14ac:dyDescent="0.2">
      <c r="A1572" s="981">
        <v>1479</v>
      </c>
      <c r="B1572" s="982">
        <v>1966</v>
      </c>
      <c r="C1572" s="982">
        <v>10</v>
      </c>
      <c r="D1572" s="983" t="s">
        <v>3844</v>
      </c>
      <c r="E1572" s="939"/>
      <c r="F1572" s="939" t="s">
        <v>9398</v>
      </c>
      <c r="G1572" s="647">
        <v>0.6</v>
      </c>
      <c r="H1572" s="967">
        <v>0.5</v>
      </c>
      <c r="I1572" s="956">
        <v>0.5</v>
      </c>
      <c r="J1572" s="1051">
        <v>12</v>
      </c>
      <c r="K1572" s="539"/>
      <c r="L1572" s="861">
        <f t="shared" si="124"/>
        <v>7.1999999999999993</v>
      </c>
      <c r="M1572" s="579"/>
      <c r="N1572" s="579"/>
      <c r="O1572" s="861">
        <f t="shared" si="122"/>
        <v>0</v>
      </c>
      <c r="P1572" s="1049">
        <v>9</v>
      </c>
      <c r="Q1572" s="652"/>
      <c r="R1572" s="862">
        <f t="shared" si="123"/>
        <v>4.5</v>
      </c>
      <c r="S1572" s="536">
        <f t="shared" si="125"/>
        <v>21</v>
      </c>
      <c r="T1572" s="536"/>
      <c r="U1572" s="537">
        <f t="shared" si="126"/>
        <v>11.7</v>
      </c>
    </row>
    <row r="1573" spans="1:21" ht="10.199999999999999" x14ac:dyDescent="0.2">
      <c r="A1573" s="981" t="s">
        <v>8216</v>
      </c>
      <c r="B1573" s="982">
        <v>1966</v>
      </c>
      <c r="C1573" s="982">
        <v>10</v>
      </c>
      <c r="D1573" s="983"/>
      <c r="E1573" s="939"/>
      <c r="F1573" s="939" t="s">
        <v>12988</v>
      </c>
      <c r="G1573" s="647">
        <v>2</v>
      </c>
      <c r="H1573" s="967"/>
      <c r="I1573" s="956"/>
      <c r="J1573" s="578"/>
      <c r="K1573" s="539"/>
      <c r="L1573" s="861">
        <f t="shared" si="124"/>
        <v>0</v>
      </c>
      <c r="M1573" s="579"/>
      <c r="N1573" s="579"/>
      <c r="O1573" s="861">
        <f t="shared" si="122"/>
        <v>0</v>
      </c>
      <c r="P1573" s="577"/>
      <c r="Q1573" s="652"/>
      <c r="R1573" s="862">
        <f t="shared" si="123"/>
        <v>0</v>
      </c>
      <c r="S1573" s="536">
        <f t="shared" si="125"/>
        <v>0</v>
      </c>
      <c r="T1573" s="536"/>
      <c r="U1573" s="537">
        <f t="shared" si="126"/>
        <v>0</v>
      </c>
    </row>
    <row r="1574" spans="1:21" ht="10.199999999999999" x14ac:dyDescent="0.2">
      <c r="A1574" s="981">
        <v>1480</v>
      </c>
      <c r="B1574" s="982">
        <v>1966</v>
      </c>
      <c r="C1574" s="982">
        <v>10</v>
      </c>
      <c r="D1574" s="983" t="s">
        <v>3844</v>
      </c>
      <c r="E1574" s="939"/>
      <c r="F1574" s="939" t="s">
        <v>9399</v>
      </c>
      <c r="G1574" s="647">
        <v>0.6</v>
      </c>
      <c r="H1574" s="967">
        <v>0.6</v>
      </c>
      <c r="I1574" s="956">
        <v>0.6</v>
      </c>
      <c r="J1574" s="1051">
        <v>10</v>
      </c>
      <c r="K1574" s="539"/>
      <c r="L1574" s="861">
        <f t="shared" si="124"/>
        <v>6</v>
      </c>
      <c r="M1574" s="579"/>
      <c r="N1574" s="579"/>
      <c r="O1574" s="861">
        <f t="shared" si="122"/>
        <v>0</v>
      </c>
      <c r="P1574" s="1049">
        <v>9</v>
      </c>
      <c r="Q1574" s="652"/>
      <c r="R1574" s="862">
        <f t="shared" si="123"/>
        <v>5.3999999999999995</v>
      </c>
      <c r="S1574" s="536">
        <f t="shared" si="125"/>
        <v>19</v>
      </c>
      <c r="T1574" s="536"/>
      <c r="U1574" s="537">
        <f t="shared" si="126"/>
        <v>11.399999999999999</v>
      </c>
    </row>
    <row r="1575" spans="1:21" ht="10.199999999999999" x14ac:dyDescent="0.2">
      <c r="A1575" s="981">
        <v>1481</v>
      </c>
      <c r="B1575" s="982">
        <v>1966</v>
      </c>
      <c r="C1575" s="982">
        <v>10</v>
      </c>
      <c r="D1575" s="983" t="s">
        <v>3860</v>
      </c>
      <c r="E1575" s="939"/>
      <c r="F1575" s="939" t="s">
        <v>9400</v>
      </c>
      <c r="G1575" s="647">
        <v>0.3</v>
      </c>
      <c r="H1575" s="967">
        <v>0.3</v>
      </c>
      <c r="I1575" s="956">
        <v>0.3</v>
      </c>
      <c r="J1575" s="1051">
        <v>7</v>
      </c>
      <c r="K1575" s="539"/>
      <c r="L1575" s="861">
        <f t="shared" si="124"/>
        <v>2.1</v>
      </c>
      <c r="M1575" s="1052">
        <v>1</v>
      </c>
      <c r="N1575" s="579"/>
      <c r="O1575" s="861">
        <f t="shared" si="122"/>
        <v>0.3</v>
      </c>
      <c r="P1575" s="918">
        <v>9</v>
      </c>
      <c r="Q1575" s="652"/>
      <c r="R1575" s="862">
        <f t="shared" si="123"/>
        <v>2.6999999999999997</v>
      </c>
      <c r="S1575" s="536">
        <f t="shared" si="125"/>
        <v>17</v>
      </c>
      <c r="T1575" s="536"/>
      <c r="U1575" s="537">
        <f t="shared" si="126"/>
        <v>5.0999999999999996</v>
      </c>
    </row>
    <row r="1576" spans="1:21" ht="10.199999999999999" x14ac:dyDescent="0.2">
      <c r="A1576" s="981">
        <v>1482</v>
      </c>
      <c r="B1576" s="982">
        <v>1966</v>
      </c>
      <c r="C1576" s="982">
        <v>10</v>
      </c>
      <c r="D1576" s="983" t="s">
        <v>3842</v>
      </c>
      <c r="E1576" s="939"/>
      <c r="F1576" s="939" t="s">
        <v>9401</v>
      </c>
      <c r="G1576" s="647">
        <v>0.3</v>
      </c>
      <c r="H1576" s="967">
        <v>0.3</v>
      </c>
      <c r="I1576" s="956">
        <v>0.3</v>
      </c>
      <c r="J1576" s="1051">
        <v>11</v>
      </c>
      <c r="K1576" s="539"/>
      <c r="L1576" s="861">
        <f t="shared" si="124"/>
        <v>3.3</v>
      </c>
      <c r="M1576" s="1052">
        <v>1</v>
      </c>
      <c r="N1576" s="579"/>
      <c r="O1576" s="861">
        <f t="shared" si="122"/>
        <v>0.3</v>
      </c>
      <c r="P1576" s="1049">
        <v>9</v>
      </c>
      <c r="Q1576" s="652"/>
      <c r="R1576" s="862">
        <f t="shared" si="123"/>
        <v>2.6999999999999997</v>
      </c>
      <c r="S1576" s="536">
        <f t="shared" si="125"/>
        <v>21</v>
      </c>
      <c r="T1576" s="536"/>
      <c r="U1576" s="537">
        <f t="shared" si="126"/>
        <v>6.2999999999999989</v>
      </c>
    </row>
    <row r="1577" spans="1:21" ht="10.199999999999999" x14ac:dyDescent="0.2">
      <c r="A1577" s="981">
        <v>1483</v>
      </c>
      <c r="B1577" s="982">
        <v>1966</v>
      </c>
      <c r="C1577" s="982">
        <v>10</v>
      </c>
      <c r="D1577" s="983" t="s">
        <v>3842</v>
      </c>
      <c r="E1577" s="939"/>
      <c r="F1577" s="939" t="s">
        <v>9402</v>
      </c>
      <c r="G1577" s="647">
        <v>0.3</v>
      </c>
      <c r="H1577" s="967">
        <v>0.3</v>
      </c>
      <c r="I1577" s="956">
        <v>0.3</v>
      </c>
      <c r="J1577" s="1051">
        <v>10</v>
      </c>
      <c r="K1577" s="539"/>
      <c r="L1577" s="861">
        <f t="shared" si="124"/>
        <v>3</v>
      </c>
      <c r="M1577" s="1052">
        <v>1</v>
      </c>
      <c r="N1577" s="579"/>
      <c r="O1577" s="861">
        <f t="shared" si="122"/>
        <v>0.3</v>
      </c>
      <c r="P1577" s="1049">
        <v>9</v>
      </c>
      <c r="Q1577" s="652"/>
      <c r="R1577" s="862">
        <f t="shared" si="123"/>
        <v>2.6999999999999997</v>
      </c>
      <c r="S1577" s="536">
        <f t="shared" si="125"/>
        <v>20</v>
      </c>
      <c r="T1577" s="536"/>
      <c r="U1577" s="537">
        <f t="shared" si="126"/>
        <v>6</v>
      </c>
    </row>
    <row r="1578" spans="1:21" ht="10.199999999999999" x14ac:dyDescent="0.2">
      <c r="A1578" s="981">
        <v>1484</v>
      </c>
      <c r="B1578" s="982">
        <v>1966</v>
      </c>
      <c r="C1578" s="982">
        <v>10</v>
      </c>
      <c r="D1578" s="983" t="s">
        <v>3842</v>
      </c>
      <c r="E1578" s="939"/>
      <c r="F1578" s="939" t="s">
        <v>9403</v>
      </c>
      <c r="G1578" s="647">
        <v>0.4</v>
      </c>
      <c r="H1578" s="967">
        <v>0.3</v>
      </c>
      <c r="I1578" s="956">
        <v>0.3</v>
      </c>
      <c r="J1578" s="1051">
        <v>5</v>
      </c>
      <c r="K1578" s="539"/>
      <c r="L1578" s="861">
        <f t="shared" si="124"/>
        <v>2</v>
      </c>
      <c r="M1578" s="1052">
        <v>1</v>
      </c>
      <c r="N1578" s="579"/>
      <c r="O1578" s="861">
        <f t="shared" si="122"/>
        <v>0.3</v>
      </c>
      <c r="P1578" s="1049">
        <v>9</v>
      </c>
      <c r="Q1578" s="652"/>
      <c r="R1578" s="862">
        <f t="shared" si="123"/>
        <v>2.6999999999999997</v>
      </c>
      <c r="S1578" s="536">
        <f t="shared" si="125"/>
        <v>15</v>
      </c>
      <c r="T1578" s="536"/>
      <c r="U1578" s="537">
        <f t="shared" si="126"/>
        <v>5</v>
      </c>
    </row>
    <row r="1579" spans="1:21" ht="10.199999999999999" x14ac:dyDescent="0.2">
      <c r="A1579" s="981">
        <v>1485</v>
      </c>
      <c r="B1579" s="982">
        <v>1966</v>
      </c>
      <c r="C1579" s="982">
        <v>10</v>
      </c>
      <c r="D1579" s="983" t="s">
        <v>4163</v>
      </c>
      <c r="E1579" s="939"/>
      <c r="F1579" s="939" t="s">
        <v>9404</v>
      </c>
      <c r="G1579" s="647">
        <v>0.4</v>
      </c>
      <c r="H1579" s="967">
        <v>0.3</v>
      </c>
      <c r="I1579" s="956">
        <v>0.3</v>
      </c>
      <c r="J1579" s="1051">
        <v>3</v>
      </c>
      <c r="K1579" s="539"/>
      <c r="L1579" s="861">
        <f t="shared" si="124"/>
        <v>1.2000000000000002</v>
      </c>
      <c r="M1579" s="1052">
        <v>1</v>
      </c>
      <c r="N1579" s="579"/>
      <c r="O1579" s="861">
        <f t="shared" si="122"/>
        <v>0.3</v>
      </c>
      <c r="P1579" s="1049">
        <v>9</v>
      </c>
      <c r="Q1579" s="652"/>
      <c r="R1579" s="862">
        <f t="shared" si="123"/>
        <v>2.6999999999999997</v>
      </c>
      <c r="S1579" s="536">
        <f t="shared" si="125"/>
        <v>13</v>
      </c>
      <c r="T1579" s="536"/>
      <c r="U1579" s="537">
        <f t="shared" si="126"/>
        <v>4.2</v>
      </c>
    </row>
    <row r="1580" spans="1:21" ht="10.199999999999999" x14ac:dyDescent="0.2">
      <c r="A1580" s="981">
        <v>1486</v>
      </c>
      <c r="B1580" s="982">
        <v>1966</v>
      </c>
      <c r="C1580" s="982">
        <v>10</v>
      </c>
      <c r="D1580" s="983" t="s">
        <v>3843</v>
      </c>
      <c r="E1580" s="939"/>
      <c r="F1580" s="939" t="s">
        <v>9405</v>
      </c>
      <c r="G1580" s="647">
        <v>0.6</v>
      </c>
      <c r="H1580" s="967">
        <v>0.5</v>
      </c>
      <c r="I1580" s="956">
        <v>0.5</v>
      </c>
      <c r="J1580" s="1051">
        <v>10</v>
      </c>
      <c r="K1580" s="539"/>
      <c r="L1580" s="861">
        <f t="shared" si="124"/>
        <v>6</v>
      </c>
      <c r="M1580" s="1052">
        <v>1</v>
      </c>
      <c r="N1580" s="579"/>
      <c r="O1580" s="861">
        <f t="shared" si="122"/>
        <v>0.5</v>
      </c>
      <c r="P1580" s="1049">
        <v>9</v>
      </c>
      <c r="Q1580" s="652"/>
      <c r="R1580" s="862">
        <f t="shared" si="123"/>
        <v>4.5</v>
      </c>
      <c r="S1580" s="536">
        <f t="shared" si="125"/>
        <v>20</v>
      </c>
      <c r="T1580" s="536"/>
      <c r="U1580" s="537">
        <f t="shared" si="126"/>
        <v>11</v>
      </c>
    </row>
    <row r="1581" spans="1:21" ht="12" customHeight="1" x14ac:dyDescent="0.2">
      <c r="A1581" s="981">
        <v>1487</v>
      </c>
      <c r="B1581" s="982">
        <v>1966</v>
      </c>
      <c r="C1581" s="982">
        <v>10</v>
      </c>
      <c r="D1581" s="983" t="s">
        <v>3860</v>
      </c>
      <c r="E1581" s="939"/>
      <c r="F1581" s="939" t="s">
        <v>9406</v>
      </c>
      <c r="G1581" s="647">
        <v>0.6</v>
      </c>
      <c r="H1581" s="967">
        <v>0.5</v>
      </c>
      <c r="I1581" s="956">
        <v>0.5</v>
      </c>
      <c r="J1581" s="1051">
        <v>9</v>
      </c>
      <c r="K1581" s="539"/>
      <c r="L1581" s="861">
        <f t="shared" si="124"/>
        <v>5.3999999999999995</v>
      </c>
      <c r="M1581" s="1052">
        <v>1</v>
      </c>
      <c r="N1581" s="579"/>
      <c r="O1581" s="861">
        <f t="shared" si="122"/>
        <v>0.5</v>
      </c>
      <c r="P1581" s="1049">
        <v>9</v>
      </c>
      <c r="Q1581" s="652"/>
      <c r="R1581" s="862">
        <f t="shared" si="123"/>
        <v>4.5</v>
      </c>
      <c r="S1581" s="536">
        <f t="shared" si="125"/>
        <v>19</v>
      </c>
      <c r="T1581" s="536"/>
      <c r="U1581" s="537">
        <f t="shared" si="126"/>
        <v>10.399999999999999</v>
      </c>
    </row>
    <row r="1582" spans="1:21" ht="10.199999999999999" x14ac:dyDescent="0.2">
      <c r="A1582" s="981">
        <v>1488</v>
      </c>
      <c r="B1582" s="982">
        <v>1966</v>
      </c>
      <c r="C1582" s="982">
        <v>10</v>
      </c>
      <c r="D1582" s="983" t="s">
        <v>3860</v>
      </c>
      <c r="E1582" s="939"/>
      <c r="F1582" s="939" t="s">
        <v>9407</v>
      </c>
      <c r="G1582" s="647">
        <v>0.6</v>
      </c>
      <c r="H1582" s="967">
        <v>0.5</v>
      </c>
      <c r="I1582" s="956">
        <v>0.5</v>
      </c>
      <c r="J1582" s="1051">
        <v>9</v>
      </c>
      <c r="K1582" s="539"/>
      <c r="L1582" s="861">
        <f t="shared" si="124"/>
        <v>5.3999999999999995</v>
      </c>
      <c r="M1582" s="1052">
        <v>1</v>
      </c>
      <c r="N1582" s="579"/>
      <c r="O1582" s="861">
        <f t="shared" si="122"/>
        <v>0.5</v>
      </c>
      <c r="P1582" s="1049">
        <v>9</v>
      </c>
      <c r="Q1582" s="652"/>
      <c r="R1582" s="862">
        <f t="shared" si="123"/>
        <v>4.5</v>
      </c>
      <c r="S1582" s="536">
        <f t="shared" si="125"/>
        <v>19</v>
      </c>
      <c r="T1582" s="536"/>
      <c r="U1582" s="537">
        <f t="shared" si="126"/>
        <v>10.399999999999999</v>
      </c>
    </row>
    <row r="1583" spans="1:21" ht="10.199999999999999" x14ac:dyDescent="0.2">
      <c r="A1583" s="981">
        <v>1489</v>
      </c>
      <c r="B1583" s="982">
        <v>1966</v>
      </c>
      <c r="C1583" s="982">
        <v>10</v>
      </c>
      <c r="D1583" s="983" t="s">
        <v>3860</v>
      </c>
      <c r="E1583" s="939"/>
      <c r="F1583" s="939" t="s">
        <v>9408</v>
      </c>
      <c r="G1583" s="647">
        <v>0.3</v>
      </c>
      <c r="H1583" s="967">
        <v>0.3</v>
      </c>
      <c r="I1583" s="956">
        <v>0.3</v>
      </c>
      <c r="J1583" s="1051">
        <v>8</v>
      </c>
      <c r="K1583" s="539"/>
      <c r="L1583" s="861">
        <f t="shared" si="124"/>
        <v>2.4</v>
      </c>
      <c r="M1583" s="1052">
        <v>1</v>
      </c>
      <c r="N1583" s="579"/>
      <c r="O1583" s="861">
        <f t="shared" si="122"/>
        <v>0.3</v>
      </c>
      <c r="P1583" s="1049">
        <v>9</v>
      </c>
      <c r="Q1583" s="652"/>
      <c r="R1583" s="862">
        <f t="shared" si="123"/>
        <v>2.6999999999999997</v>
      </c>
      <c r="S1583" s="536">
        <f t="shared" si="125"/>
        <v>18</v>
      </c>
      <c r="T1583" s="536"/>
      <c r="U1583" s="537">
        <f t="shared" si="126"/>
        <v>5.3999999999999995</v>
      </c>
    </row>
    <row r="1584" spans="1:21" ht="10.199999999999999" x14ac:dyDescent="0.2">
      <c r="A1584" s="981">
        <v>1490</v>
      </c>
      <c r="B1584" s="982">
        <v>1966</v>
      </c>
      <c r="C1584" s="982">
        <v>10</v>
      </c>
      <c r="D1584" s="983" t="s">
        <v>3842</v>
      </c>
      <c r="E1584" s="939"/>
      <c r="F1584" s="939" t="s">
        <v>9031</v>
      </c>
      <c r="G1584" s="647">
        <v>0.4</v>
      </c>
      <c r="H1584" s="967">
        <v>0.3</v>
      </c>
      <c r="I1584" s="956">
        <v>0.3</v>
      </c>
      <c r="J1584" s="1051">
        <v>7</v>
      </c>
      <c r="K1584" s="539"/>
      <c r="L1584" s="861">
        <f t="shared" si="124"/>
        <v>2.8000000000000003</v>
      </c>
      <c r="M1584" s="1052">
        <v>1</v>
      </c>
      <c r="N1584" s="579"/>
      <c r="O1584" s="861">
        <f t="shared" si="122"/>
        <v>0.3</v>
      </c>
      <c r="P1584" s="1049">
        <v>9</v>
      </c>
      <c r="Q1584" s="652"/>
      <c r="R1584" s="862">
        <f t="shared" si="123"/>
        <v>2.6999999999999997</v>
      </c>
      <c r="S1584" s="536">
        <f t="shared" si="125"/>
        <v>17</v>
      </c>
      <c r="T1584" s="536"/>
      <c r="U1584" s="537">
        <f t="shared" si="126"/>
        <v>5.8</v>
      </c>
    </row>
    <row r="1585" spans="1:21" ht="10.199999999999999" x14ac:dyDescent="0.2">
      <c r="A1585" s="981">
        <v>1491</v>
      </c>
      <c r="B1585" s="982">
        <v>1966</v>
      </c>
      <c r="C1585" s="982">
        <v>10</v>
      </c>
      <c r="D1585" s="983" t="s">
        <v>3854</v>
      </c>
      <c r="E1585" s="939"/>
      <c r="F1585" s="939" t="s">
        <v>9031</v>
      </c>
      <c r="G1585" s="647">
        <v>0.6</v>
      </c>
      <c r="H1585" s="967">
        <v>0.5</v>
      </c>
      <c r="I1585" s="956">
        <v>0.5</v>
      </c>
      <c r="J1585" s="1051">
        <v>6</v>
      </c>
      <c r="K1585" s="539"/>
      <c r="L1585" s="861">
        <f t="shared" si="124"/>
        <v>3.5999999999999996</v>
      </c>
      <c r="M1585" s="1052">
        <v>1</v>
      </c>
      <c r="N1585" s="579"/>
      <c r="O1585" s="861">
        <f t="shared" si="122"/>
        <v>0.5</v>
      </c>
      <c r="P1585" s="1049">
        <v>7</v>
      </c>
      <c r="Q1585" s="652"/>
      <c r="R1585" s="862">
        <f t="shared" si="123"/>
        <v>3.5</v>
      </c>
      <c r="S1585" s="536">
        <f t="shared" si="125"/>
        <v>14</v>
      </c>
      <c r="T1585" s="536"/>
      <c r="U1585" s="537">
        <f t="shared" si="126"/>
        <v>7.6</v>
      </c>
    </row>
    <row r="1586" spans="1:21" ht="10.199999999999999" x14ac:dyDescent="0.2">
      <c r="A1586" s="981">
        <v>1492</v>
      </c>
      <c r="B1586" s="982">
        <v>1966</v>
      </c>
      <c r="C1586" s="982">
        <v>10</v>
      </c>
      <c r="D1586" s="983" t="s">
        <v>3860</v>
      </c>
      <c r="E1586" s="939"/>
      <c r="F1586" s="939" t="s">
        <v>9409</v>
      </c>
      <c r="G1586" s="647">
        <v>0.6</v>
      </c>
      <c r="H1586" s="967">
        <v>0.5</v>
      </c>
      <c r="I1586" s="956">
        <v>0.5</v>
      </c>
      <c r="J1586" s="1051">
        <v>6</v>
      </c>
      <c r="K1586" s="539"/>
      <c r="L1586" s="861">
        <f t="shared" si="124"/>
        <v>3.5999999999999996</v>
      </c>
      <c r="M1586" s="579"/>
      <c r="N1586" s="579"/>
      <c r="O1586" s="861">
        <f t="shared" si="122"/>
        <v>0</v>
      </c>
      <c r="P1586" s="1049">
        <v>9</v>
      </c>
      <c r="Q1586" s="652"/>
      <c r="R1586" s="862">
        <f t="shared" si="123"/>
        <v>4.5</v>
      </c>
      <c r="S1586" s="536">
        <f t="shared" si="125"/>
        <v>15</v>
      </c>
      <c r="T1586" s="536"/>
      <c r="U1586" s="537">
        <f t="shared" si="126"/>
        <v>8.1</v>
      </c>
    </row>
    <row r="1587" spans="1:21" ht="10.199999999999999" x14ac:dyDescent="0.2">
      <c r="A1587" s="981" t="s">
        <v>904</v>
      </c>
      <c r="B1587" s="982">
        <v>1966</v>
      </c>
      <c r="C1587" s="982">
        <v>10</v>
      </c>
      <c r="D1587" s="983" t="s">
        <v>3844</v>
      </c>
      <c r="E1587" s="939"/>
      <c r="F1587" s="939" t="s">
        <v>9410</v>
      </c>
      <c r="G1587" s="647">
        <v>0.6</v>
      </c>
      <c r="H1587" s="967">
        <v>0.5</v>
      </c>
      <c r="I1587" s="956">
        <v>0.5</v>
      </c>
      <c r="J1587" s="1051">
        <v>6</v>
      </c>
      <c r="K1587" s="539"/>
      <c r="L1587" s="861">
        <f t="shared" si="124"/>
        <v>3.5999999999999996</v>
      </c>
      <c r="M1587" s="1052">
        <v>1</v>
      </c>
      <c r="N1587" s="579"/>
      <c r="O1587" s="861">
        <f t="shared" si="122"/>
        <v>0.5</v>
      </c>
      <c r="P1587" s="1049">
        <v>9</v>
      </c>
      <c r="Q1587" s="652"/>
      <c r="R1587" s="862">
        <f t="shared" si="123"/>
        <v>4.5</v>
      </c>
      <c r="S1587" s="536">
        <f t="shared" si="125"/>
        <v>16</v>
      </c>
      <c r="T1587" s="536"/>
      <c r="U1587" s="537">
        <f t="shared" si="126"/>
        <v>8.6</v>
      </c>
    </row>
    <row r="1588" spans="1:21" ht="10.199999999999999" x14ac:dyDescent="0.2">
      <c r="A1588" s="981" t="s">
        <v>2099</v>
      </c>
      <c r="B1588" s="982">
        <v>1966</v>
      </c>
      <c r="C1588" s="982">
        <v>10</v>
      </c>
      <c r="D1588" s="983" t="s">
        <v>3844</v>
      </c>
      <c r="E1588" s="939"/>
      <c r="F1588" s="939" t="s">
        <v>9411</v>
      </c>
      <c r="G1588" s="647">
        <v>0.6</v>
      </c>
      <c r="H1588" s="967">
        <v>0.5</v>
      </c>
      <c r="I1588" s="956">
        <v>0.5</v>
      </c>
      <c r="J1588" s="1051">
        <v>5</v>
      </c>
      <c r="K1588" s="539"/>
      <c r="L1588" s="861">
        <f t="shared" si="124"/>
        <v>3</v>
      </c>
      <c r="M1588" s="579"/>
      <c r="N1588" s="579"/>
      <c r="O1588" s="861">
        <f t="shared" si="122"/>
        <v>0</v>
      </c>
      <c r="P1588" s="1049">
        <v>9</v>
      </c>
      <c r="Q1588" s="652"/>
      <c r="R1588" s="862">
        <f t="shared" si="123"/>
        <v>4.5</v>
      </c>
      <c r="S1588" s="536">
        <f t="shared" si="125"/>
        <v>14</v>
      </c>
      <c r="T1588" s="536"/>
      <c r="U1588" s="537">
        <f t="shared" si="126"/>
        <v>7.5</v>
      </c>
    </row>
    <row r="1589" spans="1:21" ht="10.199999999999999" x14ac:dyDescent="0.2">
      <c r="A1589" s="981" t="s">
        <v>2100</v>
      </c>
      <c r="B1589" s="982">
        <v>1966</v>
      </c>
      <c r="C1589" s="982">
        <v>10</v>
      </c>
      <c r="D1589" s="983" t="s">
        <v>3844</v>
      </c>
      <c r="E1589" s="939"/>
      <c r="F1589" s="939" t="s">
        <v>9412</v>
      </c>
      <c r="G1589" s="647">
        <v>0.4</v>
      </c>
      <c r="H1589" s="967">
        <v>0.4</v>
      </c>
      <c r="I1589" s="956">
        <v>0.4</v>
      </c>
      <c r="J1589" s="1051">
        <v>5</v>
      </c>
      <c r="K1589" s="539"/>
      <c r="L1589" s="861">
        <f t="shared" si="124"/>
        <v>2</v>
      </c>
      <c r="M1589" s="579"/>
      <c r="N1589" s="579"/>
      <c r="O1589" s="861">
        <f t="shared" si="122"/>
        <v>0</v>
      </c>
      <c r="P1589" s="1049">
        <v>9</v>
      </c>
      <c r="Q1589" s="652"/>
      <c r="R1589" s="862">
        <f t="shared" si="123"/>
        <v>3.6</v>
      </c>
      <c r="S1589" s="536">
        <f t="shared" si="125"/>
        <v>14</v>
      </c>
      <c r="T1589" s="536"/>
      <c r="U1589" s="537">
        <f t="shared" si="126"/>
        <v>5.6</v>
      </c>
    </row>
    <row r="1590" spans="1:21" ht="10.199999999999999" x14ac:dyDescent="0.2">
      <c r="A1590" s="981" t="s">
        <v>2101</v>
      </c>
      <c r="B1590" s="982">
        <v>1966</v>
      </c>
      <c r="C1590" s="982">
        <v>10</v>
      </c>
      <c r="D1590" s="983" t="s">
        <v>3843</v>
      </c>
      <c r="E1590" s="939"/>
      <c r="F1590" s="939" t="s">
        <v>9413</v>
      </c>
      <c r="G1590" s="647">
        <v>0.4</v>
      </c>
      <c r="H1590" s="967">
        <v>0.4</v>
      </c>
      <c r="I1590" s="956">
        <v>0.4</v>
      </c>
      <c r="J1590" s="1051">
        <v>4</v>
      </c>
      <c r="K1590" s="539"/>
      <c r="L1590" s="861">
        <f t="shared" si="124"/>
        <v>1.6</v>
      </c>
      <c r="M1590" s="1052">
        <v>1</v>
      </c>
      <c r="N1590" s="579"/>
      <c r="O1590" s="861">
        <f t="shared" si="122"/>
        <v>0.4</v>
      </c>
      <c r="P1590" s="1049">
        <v>9</v>
      </c>
      <c r="Q1590" s="652"/>
      <c r="R1590" s="862">
        <f t="shared" si="123"/>
        <v>3.6</v>
      </c>
      <c r="S1590" s="536">
        <f t="shared" si="125"/>
        <v>14</v>
      </c>
      <c r="T1590" s="536"/>
      <c r="U1590" s="537">
        <f t="shared" si="126"/>
        <v>5.6</v>
      </c>
    </row>
    <row r="1591" spans="1:21" ht="10.199999999999999" x14ac:dyDescent="0.2">
      <c r="A1591" s="981" t="s">
        <v>2102</v>
      </c>
      <c r="B1591" s="982">
        <v>1966</v>
      </c>
      <c r="C1591" s="982">
        <v>10</v>
      </c>
      <c r="D1591" s="983" t="s">
        <v>3843</v>
      </c>
      <c r="E1591" s="939"/>
      <c r="F1591" s="939" t="s">
        <v>9414</v>
      </c>
      <c r="G1591" s="647">
        <v>0.6</v>
      </c>
      <c r="H1591" s="967">
        <v>0.5</v>
      </c>
      <c r="I1591" s="956">
        <v>0.5</v>
      </c>
      <c r="J1591" s="1051">
        <v>5</v>
      </c>
      <c r="K1591" s="539"/>
      <c r="L1591" s="861">
        <f t="shared" si="124"/>
        <v>3</v>
      </c>
      <c r="M1591" s="1052">
        <v>1</v>
      </c>
      <c r="N1591" s="579"/>
      <c r="O1591" s="861">
        <f t="shared" si="122"/>
        <v>0.5</v>
      </c>
      <c r="P1591" s="1049">
        <v>9</v>
      </c>
      <c r="Q1591" s="652"/>
      <c r="R1591" s="862">
        <f t="shared" si="123"/>
        <v>4.5</v>
      </c>
      <c r="S1591" s="536">
        <f t="shared" si="125"/>
        <v>15</v>
      </c>
      <c r="T1591" s="536"/>
      <c r="U1591" s="537">
        <f t="shared" si="126"/>
        <v>8</v>
      </c>
    </row>
    <row r="1592" spans="1:21" ht="10.199999999999999" x14ac:dyDescent="0.2">
      <c r="A1592" s="981">
        <v>1498</v>
      </c>
      <c r="B1592" s="982">
        <v>1966</v>
      </c>
      <c r="C1592" s="982">
        <v>10</v>
      </c>
      <c r="D1592" s="983" t="s">
        <v>3860</v>
      </c>
      <c r="E1592" s="939"/>
      <c r="F1592" s="939" t="s">
        <v>9415</v>
      </c>
      <c r="G1592" s="647">
        <v>1</v>
      </c>
      <c r="H1592" s="967">
        <v>0.8</v>
      </c>
      <c r="I1592" s="956">
        <v>0.8</v>
      </c>
      <c r="J1592" s="931">
        <v>5</v>
      </c>
      <c r="K1592" s="539"/>
      <c r="L1592" s="861">
        <f t="shared" si="124"/>
        <v>5</v>
      </c>
      <c r="M1592" s="1052">
        <v>1</v>
      </c>
      <c r="N1592" s="579"/>
      <c r="O1592" s="861">
        <f t="shared" ref="O1592:O1655" si="127">H1592*M1592</f>
        <v>0.8</v>
      </c>
      <c r="P1592" s="1049">
        <v>7</v>
      </c>
      <c r="Q1592" s="652"/>
      <c r="R1592" s="862">
        <f t="shared" si="123"/>
        <v>5.6000000000000005</v>
      </c>
      <c r="S1592" s="536">
        <f t="shared" si="125"/>
        <v>13</v>
      </c>
      <c r="T1592" s="536"/>
      <c r="U1592" s="537">
        <f t="shared" si="126"/>
        <v>11.4</v>
      </c>
    </row>
    <row r="1593" spans="1:21" ht="10.199999999999999" x14ac:dyDescent="0.2">
      <c r="A1593" s="981">
        <v>1499</v>
      </c>
      <c r="B1593" s="982">
        <v>1966</v>
      </c>
      <c r="C1593" s="982">
        <v>10</v>
      </c>
      <c r="D1593" s="983" t="s">
        <v>3858</v>
      </c>
      <c r="E1593" s="939"/>
      <c r="F1593" s="939" t="s">
        <v>9416</v>
      </c>
      <c r="G1593" s="647">
        <v>0.5</v>
      </c>
      <c r="H1593" s="967">
        <v>0.3</v>
      </c>
      <c r="I1593" s="956">
        <v>0.3</v>
      </c>
      <c r="J1593" s="1051">
        <v>7</v>
      </c>
      <c r="K1593" s="539"/>
      <c r="L1593" s="861">
        <f t="shared" si="124"/>
        <v>3.5</v>
      </c>
      <c r="M1593" s="1052">
        <v>2</v>
      </c>
      <c r="N1593" s="579"/>
      <c r="O1593" s="861">
        <f t="shared" si="127"/>
        <v>0.6</v>
      </c>
      <c r="P1593" s="918">
        <v>9</v>
      </c>
      <c r="Q1593" s="652"/>
      <c r="R1593" s="862">
        <f t="shared" si="123"/>
        <v>2.6999999999999997</v>
      </c>
      <c r="S1593" s="536">
        <f t="shared" si="125"/>
        <v>18</v>
      </c>
      <c r="T1593" s="536"/>
      <c r="U1593" s="537">
        <f t="shared" si="126"/>
        <v>6.7999999999999989</v>
      </c>
    </row>
    <row r="1594" spans="1:21" ht="10.199999999999999" x14ac:dyDescent="0.2">
      <c r="A1594" s="981">
        <v>1500</v>
      </c>
      <c r="B1594" s="982" t="s">
        <v>5357</v>
      </c>
      <c r="C1594" s="982">
        <v>10</v>
      </c>
      <c r="D1594" s="983" t="s">
        <v>3860</v>
      </c>
      <c r="E1594" s="939"/>
      <c r="F1594" s="939" t="s">
        <v>9417</v>
      </c>
      <c r="G1594" s="647">
        <v>0.7</v>
      </c>
      <c r="H1594" s="967">
        <v>0.4</v>
      </c>
      <c r="I1594" s="956">
        <v>0.4</v>
      </c>
      <c r="J1594" s="1051">
        <v>3</v>
      </c>
      <c r="K1594" s="539"/>
      <c r="L1594" s="861">
        <f t="shared" si="124"/>
        <v>2.0999999999999996</v>
      </c>
      <c r="M1594" s="1052">
        <v>1</v>
      </c>
      <c r="N1594" s="579"/>
      <c r="O1594" s="861">
        <f t="shared" si="127"/>
        <v>0.4</v>
      </c>
      <c r="P1594" s="1049">
        <v>9</v>
      </c>
      <c r="Q1594" s="652"/>
      <c r="R1594" s="862">
        <f t="shared" si="123"/>
        <v>3.6</v>
      </c>
      <c r="S1594" s="536">
        <f t="shared" si="125"/>
        <v>13</v>
      </c>
      <c r="T1594" s="536"/>
      <c r="U1594" s="537">
        <f t="shared" si="126"/>
        <v>6.1</v>
      </c>
    </row>
    <row r="1595" spans="1:21" ht="10.199999999999999" x14ac:dyDescent="0.2">
      <c r="A1595" s="981">
        <v>1501</v>
      </c>
      <c r="B1595" s="982" t="s">
        <v>5357</v>
      </c>
      <c r="C1595" s="982">
        <v>10</v>
      </c>
      <c r="D1595" s="983" t="s">
        <v>3951</v>
      </c>
      <c r="E1595" s="939"/>
      <c r="F1595" s="939" t="s">
        <v>9418</v>
      </c>
      <c r="G1595" s="647">
        <v>0.5</v>
      </c>
      <c r="H1595" s="967">
        <v>0.2</v>
      </c>
      <c r="I1595" s="956">
        <v>0.2</v>
      </c>
      <c r="J1595" s="1051">
        <v>6</v>
      </c>
      <c r="K1595" s="539"/>
      <c r="L1595" s="861">
        <f t="shared" si="124"/>
        <v>3</v>
      </c>
      <c r="M1595" s="579"/>
      <c r="N1595" s="579"/>
      <c r="O1595" s="861">
        <f t="shared" si="127"/>
        <v>0</v>
      </c>
      <c r="P1595" s="1049">
        <v>9</v>
      </c>
      <c r="Q1595" s="652"/>
      <c r="R1595" s="862">
        <f t="shared" si="123"/>
        <v>1.8</v>
      </c>
      <c r="S1595" s="536">
        <f t="shared" si="125"/>
        <v>15</v>
      </c>
      <c r="T1595" s="536"/>
      <c r="U1595" s="537">
        <f t="shared" si="126"/>
        <v>4.8</v>
      </c>
    </row>
    <row r="1596" spans="1:21" ht="10.199999999999999" x14ac:dyDescent="0.2">
      <c r="A1596" s="981" t="s">
        <v>2103</v>
      </c>
      <c r="B1596" s="982" t="s">
        <v>5357</v>
      </c>
      <c r="C1596" s="982">
        <v>10</v>
      </c>
      <c r="D1596" s="983" t="s">
        <v>13135</v>
      </c>
      <c r="E1596" s="939"/>
      <c r="F1596" s="939" t="s">
        <v>9419</v>
      </c>
      <c r="G1596" s="647">
        <v>1.2</v>
      </c>
      <c r="H1596" s="967">
        <v>0.8</v>
      </c>
      <c r="I1596" s="956">
        <v>0.8</v>
      </c>
      <c r="J1596" s="1051">
        <v>4</v>
      </c>
      <c r="K1596" s="539"/>
      <c r="L1596" s="861">
        <f t="shared" si="124"/>
        <v>4.8</v>
      </c>
      <c r="M1596" s="1052">
        <v>1</v>
      </c>
      <c r="N1596" s="579"/>
      <c r="O1596" s="861">
        <f t="shared" si="127"/>
        <v>0.8</v>
      </c>
      <c r="P1596" s="1049">
        <v>9</v>
      </c>
      <c r="Q1596" s="652"/>
      <c r="R1596" s="862">
        <f t="shared" si="123"/>
        <v>7.2</v>
      </c>
      <c r="S1596" s="536">
        <f t="shared" si="125"/>
        <v>14</v>
      </c>
      <c r="T1596" s="536"/>
      <c r="U1596" s="537">
        <f t="shared" si="126"/>
        <v>12.8</v>
      </c>
    </row>
    <row r="1597" spans="1:21" ht="10.199999999999999" x14ac:dyDescent="0.2">
      <c r="A1597" s="981" t="s">
        <v>2104</v>
      </c>
      <c r="B1597" s="982" t="s">
        <v>5357</v>
      </c>
      <c r="C1597" s="982">
        <v>10</v>
      </c>
      <c r="D1597" s="983" t="s">
        <v>4149</v>
      </c>
      <c r="E1597" s="939"/>
      <c r="F1597" s="939" t="s">
        <v>9420</v>
      </c>
      <c r="G1597" s="647">
        <v>1.2</v>
      </c>
      <c r="H1597" s="967">
        <v>0.8</v>
      </c>
      <c r="I1597" s="956">
        <v>0.8</v>
      </c>
      <c r="J1597" s="1051">
        <v>6</v>
      </c>
      <c r="K1597" s="539"/>
      <c r="L1597" s="861">
        <f t="shared" si="124"/>
        <v>7.1999999999999993</v>
      </c>
      <c r="M1597" s="579"/>
      <c r="N1597" s="579"/>
      <c r="O1597" s="861">
        <f t="shared" si="127"/>
        <v>0</v>
      </c>
      <c r="P1597" s="1049">
        <v>9</v>
      </c>
      <c r="Q1597" s="652"/>
      <c r="R1597" s="862">
        <f t="shared" si="123"/>
        <v>7.2</v>
      </c>
      <c r="S1597" s="536">
        <f t="shared" si="125"/>
        <v>15</v>
      </c>
      <c r="T1597" s="536"/>
      <c r="U1597" s="537">
        <f t="shared" si="126"/>
        <v>14.399999999999999</v>
      </c>
    </row>
    <row r="1598" spans="1:21" ht="10.199999999999999" x14ac:dyDescent="0.2">
      <c r="A1598" s="981" t="s">
        <v>2105</v>
      </c>
      <c r="B1598" s="982" t="s">
        <v>5357</v>
      </c>
      <c r="C1598" s="982">
        <v>10</v>
      </c>
      <c r="D1598" s="983" t="s">
        <v>3844</v>
      </c>
      <c r="E1598" s="939"/>
      <c r="F1598" s="939" t="s">
        <v>9421</v>
      </c>
      <c r="G1598" s="647">
        <v>0.8</v>
      </c>
      <c r="H1598" s="967">
        <v>0.2</v>
      </c>
      <c r="I1598" s="956">
        <v>0.2</v>
      </c>
      <c r="J1598" s="1051">
        <v>5</v>
      </c>
      <c r="K1598" s="539"/>
      <c r="L1598" s="861">
        <f t="shared" si="124"/>
        <v>4</v>
      </c>
      <c r="M1598" s="579"/>
      <c r="N1598" s="579"/>
      <c r="O1598" s="861">
        <f t="shared" si="127"/>
        <v>0</v>
      </c>
      <c r="P1598" s="1049">
        <v>9</v>
      </c>
      <c r="Q1598" s="652"/>
      <c r="R1598" s="862">
        <f t="shared" si="123"/>
        <v>1.8</v>
      </c>
      <c r="S1598" s="536">
        <f t="shared" si="125"/>
        <v>14</v>
      </c>
      <c r="T1598" s="536"/>
      <c r="U1598" s="537">
        <f t="shared" si="126"/>
        <v>5.8</v>
      </c>
    </row>
    <row r="1599" spans="1:21" ht="10.199999999999999" x14ac:dyDescent="0.2">
      <c r="A1599" s="981" t="s">
        <v>2106</v>
      </c>
      <c r="B1599" s="982" t="s">
        <v>5357</v>
      </c>
      <c r="C1599" s="982">
        <v>10</v>
      </c>
      <c r="D1599" s="983" t="s">
        <v>3874</v>
      </c>
      <c r="E1599" s="939"/>
      <c r="F1599" s="939" t="s">
        <v>9422</v>
      </c>
      <c r="G1599" s="647">
        <v>1.3</v>
      </c>
      <c r="H1599" s="967">
        <v>0.5</v>
      </c>
      <c r="I1599" s="956">
        <v>0.5</v>
      </c>
      <c r="J1599" s="1051">
        <v>3</v>
      </c>
      <c r="K1599" s="539"/>
      <c r="L1599" s="861">
        <f t="shared" si="124"/>
        <v>3.9000000000000004</v>
      </c>
      <c r="M1599" s="579"/>
      <c r="N1599" s="579"/>
      <c r="O1599" s="861">
        <f t="shared" si="127"/>
        <v>0</v>
      </c>
      <c r="P1599" s="1049">
        <v>9</v>
      </c>
      <c r="Q1599" s="652"/>
      <c r="R1599" s="862">
        <f t="shared" si="123"/>
        <v>4.5</v>
      </c>
      <c r="S1599" s="536">
        <f t="shared" si="125"/>
        <v>12</v>
      </c>
      <c r="T1599" s="536"/>
      <c r="U1599" s="537">
        <f t="shared" si="126"/>
        <v>8.4</v>
      </c>
    </row>
    <row r="1600" spans="1:21" ht="10.199999999999999" x14ac:dyDescent="0.2">
      <c r="A1600" s="981" t="s">
        <v>2107</v>
      </c>
      <c r="B1600" s="982" t="s">
        <v>5357</v>
      </c>
      <c r="C1600" s="982">
        <v>10</v>
      </c>
      <c r="D1600" s="983" t="s">
        <v>4181</v>
      </c>
      <c r="E1600" s="939"/>
      <c r="F1600" s="939" t="s">
        <v>9423</v>
      </c>
      <c r="G1600" s="647">
        <v>1.8</v>
      </c>
      <c r="H1600" s="967">
        <v>0.5</v>
      </c>
      <c r="I1600" s="956">
        <v>0.5</v>
      </c>
      <c r="J1600" s="1051">
        <v>2</v>
      </c>
      <c r="K1600" s="539"/>
      <c r="L1600" s="861">
        <f t="shared" si="124"/>
        <v>3.6</v>
      </c>
      <c r="M1600" s="1052">
        <v>1</v>
      </c>
      <c r="N1600" s="579"/>
      <c r="O1600" s="861">
        <f t="shared" si="127"/>
        <v>0.5</v>
      </c>
      <c r="P1600" s="1049">
        <v>9</v>
      </c>
      <c r="Q1600" s="652"/>
      <c r="R1600" s="862">
        <f t="shared" si="123"/>
        <v>4.5</v>
      </c>
      <c r="S1600" s="536">
        <f t="shared" si="125"/>
        <v>12</v>
      </c>
      <c r="T1600" s="536"/>
      <c r="U1600" s="537">
        <f t="shared" si="126"/>
        <v>8.6</v>
      </c>
    </row>
    <row r="1601" spans="1:21" ht="10.199999999999999" x14ac:dyDescent="0.2">
      <c r="A1601" s="981" t="s">
        <v>2108</v>
      </c>
      <c r="B1601" s="982" t="s">
        <v>5357</v>
      </c>
      <c r="C1601" s="982">
        <v>10</v>
      </c>
      <c r="D1601" s="983" t="s">
        <v>3860</v>
      </c>
      <c r="E1601" s="939"/>
      <c r="F1601" s="939" t="s">
        <v>9424</v>
      </c>
      <c r="G1601" s="647">
        <v>0.6</v>
      </c>
      <c r="H1601" s="967">
        <v>0.5</v>
      </c>
      <c r="I1601" s="956">
        <v>0.5</v>
      </c>
      <c r="J1601" s="1051">
        <v>2</v>
      </c>
      <c r="K1601" s="539"/>
      <c r="L1601" s="861">
        <f t="shared" si="124"/>
        <v>1.2</v>
      </c>
      <c r="M1601" s="1052">
        <v>1</v>
      </c>
      <c r="N1601" s="579"/>
      <c r="O1601" s="861">
        <f t="shared" si="127"/>
        <v>0.5</v>
      </c>
      <c r="P1601" s="1049">
        <v>9</v>
      </c>
      <c r="Q1601" s="652"/>
      <c r="R1601" s="862">
        <f t="shared" si="123"/>
        <v>4.5</v>
      </c>
      <c r="S1601" s="536">
        <f t="shared" si="125"/>
        <v>12</v>
      </c>
      <c r="T1601" s="536"/>
      <c r="U1601" s="537">
        <f t="shared" si="126"/>
        <v>6.2</v>
      </c>
    </row>
    <row r="1602" spans="1:21" ht="10.199999999999999" x14ac:dyDescent="0.2">
      <c r="A1602" s="981" t="s">
        <v>2109</v>
      </c>
      <c r="B1602" s="982">
        <v>1966</v>
      </c>
      <c r="C1602" s="982">
        <v>10</v>
      </c>
      <c r="D1602" s="983" t="s">
        <v>4131</v>
      </c>
      <c r="E1602" s="939"/>
      <c r="F1602" s="939" t="s">
        <v>9425</v>
      </c>
      <c r="G1602" s="647">
        <v>0.4</v>
      </c>
      <c r="H1602" s="967">
        <v>0.4</v>
      </c>
      <c r="I1602" s="956">
        <v>0.4</v>
      </c>
      <c r="J1602" s="1051">
        <v>5</v>
      </c>
      <c r="K1602" s="539"/>
      <c r="L1602" s="861">
        <f t="shared" si="124"/>
        <v>2</v>
      </c>
      <c r="M1602" s="1052">
        <v>1</v>
      </c>
      <c r="N1602" s="579"/>
      <c r="O1602" s="861">
        <f t="shared" si="127"/>
        <v>0.4</v>
      </c>
      <c r="P1602" s="1049">
        <v>9</v>
      </c>
      <c r="Q1602" s="652"/>
      <c r="R1602" s="862">
        <f t="shared" si="123"/>
        <v>3.6</v>
      </c>
      <c r="S1602" s="536">
        <f t="shared" si="125"/>
        <v>15</v>
      </c>
      <c r="T1602" s="536"/>
      <c r="U1602" s="537">
        <f t="shared" si="126"/>
        <v>6</v>
      </c>
    </row>
    <row r="1603" spans="1:21" ht="10.199999999999999" x14ac:dyDescent="0.2">
      <c r="A1603" s="981" t="s">
        <v>2110</v>
      </c>
      <c r="B1603" s="982">
        <v>1966</v>
      </c>
      <c r="C1603" s="982">
        <v>10</v>
      </c>
      <c r="D1603" s="983" t="s">
        <v>3915</v>
      </c>
      <c r="E1603" s="939"/>
      <c r="F1603" s="939" t="s">
        <v>9426</v>
      </c>
      <c r="G1603" s="647">
        <v>0.4</v>
      </c>
      <c r="H1603" s="967">
        <v>0.4</v>
      </c>
      <c r="I1603" s="956">
        <v>0.4</v>
      </c>
      <c r="J1603" s="1051">
        <v>5</v>
      </c>
      <c r="K1603" s="539"/>
      <c r="L1603" s="861">
        <f t="shared" si="124"/>
        <v>2</v>
      </c>
      <c r="M1603" s="1052">
        <v>1</v>
      </c>
      <c r="N1603" s="579"/>
      <c r="O1603" s="861">
        <f t="shared" si="127"/>
        <v>0.4</v>
      </c>
      <c r="P1603" s="1049">
        <v>9</v>
      </c>
      <c r="Q1603" s="652"/>
      <c r="R1603" s="862">
        <f t="shared" ref="R1603:R1666" si="128">I1603*P1603</f>
        <v>3.6</v>
      </c>
      <c r="S1603" s="536">
        <f t="shared" si="125"/>
        <v>15</v>
      </c>
      <c r="T1603" s="536"/>
      <c r="U1603" s="537">
        <f t="shared" si="126"/>
        <v>6</v>
      </c>
    </row>
    <row r="1604" spans="1:21" ht="10.199999999999999" x14ac:dyDescent="0.2">
      <c r="A1604" s="981" t="s">
        <v>2111</v>
      </c>
      <c r="B1604" s="982">
        <v>1966</v>
      </c>
      <c r="C1604" s="982">
        <v>10</v>
      </c>
      <c r="D1604" s="983" t="s">
        <v>3841</v>
      </c>
      <c r="E1604" s="939"/>
      <c r="F1604" s="939" t="s">
        <v>9427</v>
      </c>
      <c r="G1604" s="647">
        <v>0.2</v>
      </c>
      <c r="H1604" s="967">
        <v>0.15</v>
      </c>
      <c r="I1604" s="956">
        <v>0.15</v>
      </c>
      <c r="J1604" s="1051">
        <v>2</v>
      </c>
      <c r="K1604" s="539"/>
      <c r="L1604" s="861">
        <f t="shared" ref="L1604:L1667" si="129">G1604*J1604</f>
        <v>0.4</v>
      </c>
      <c r="M1604" s="1052">
        <v>1</v>
      </c>
      <c r="N1604" s="579"/>
      <c r="O1604" s="861">
        <f t="shared" si="127"/>
        <v>0.15</v>
      </c>
      <c r="P1604" s="1049">
        <v>9</v>
      </c>
      <c r="Q1604" s="652"/>
      <c r="R1604" s="862">
        <f t="shared" si="128"/>
        <v>1.3499999999999999</v>
      </c>
      <c r="S1604" s="536">
        <f t="shared" ref="S1604:S1667" si="130">J1604+M1604+P1604</f>
        <v>12</v>
      </c>
      <c r="T1604" s="536"/>
      <c r="U1604" s="537">
        <f t="shared" ref="U1604:U1667" si="131">L1604+O1604+R1604</f>
        <v>1.9</v>
      </c>
    </row>
    <row r="1605" spans="1:21" ht="10.199999999999999" x14ac:dyDescent="0.2">
      <c r="A1605" s="981" t="s">
        <v>2112</v>
      </c>
      <c r="B1605" s="982">
        <v>1966</v>
      </c>
      <c r="C1605" s="982">
        <v>10</v>
      </c>
      <c r="D1605" s="983" t="s">
        <v>3915</v>
      </c>
      <c r="E1605" s="939"/>
      <c r="F1605" s="939" t="s">
        <v>9428</v>
      </c>
      <c r="G1605" s="647">
        <v>0.4</v>
      </c>
      <c r="H1605" s="967">
        <v>0.4</v>
      </c>
      <c r="I1605" s="956">
        <v>0.4</v>
      </c>
      <c r="J1605" s="1051">
        <v>8</v>
      </c>
      <c r="K1605" s="539"/>
      <c r="L1605" s="861">
        <f t="shared" si="129"/>
        <v>3.2</v>
      </c>
      <c r="M1605" s="1052">
        <v>1</v>
      </c>
      <c r="N1605" s="579"/>
      <c r="O1605" s="861">
        <f t="shared" si="127"/>
        <v>0.4</v>
      </c>
      <c r="P1605" s="1049">
        <v>9</v>
      </c>
      <c r="Q1605" s="652"/>
      <c r="R1605" s="862">
        <f t="shared" si="128"/>
        <v>3.6</v>
      </c>
      <c r="S1605" s="536">
        <f t="shared" si="130"/>
        <v>18</v>
      </c>
      <c r="T1605" s="536"/>
      <c r="U1605" s="537">
        <f t="shared" si="131"/>
        <v>7.2</v>
      </c>
    </row>
    <row r="1606" spans="1:21" ht="10.199999999999999" x14ac:dyDescent="0.2">
      <c r="A1606" s="981" t="s">
        <v>2113</v>
      </c>
      <c r="B1606" s="982">
        <v>1967</v>
      </c>
      <c r="C1606" s="982">
        <v>10</v>
      </c>
      <c r="D1606" s="983" t="s">
        <v>3915</v>
      </c>
      <c r="E1606" s="939"/>
      <c r="F1606" s="939" t="s">
        <v>9429</v>
      </c>
      <c r="G1606" s="647">
        <v>0.4</v>
      </c>
      <c r="H1606" s="967">
        <v>0.4</v>
      </c>
      <c r="I1606" s="956">
        <v>0.4</v>
      </c>
      <c r="J1606" s="1051">
        <v>8</v>
      </c>
      <c r="K1606" s="539"/>
      <c r="L1606" s="861">
        <f t="shared" si="129"/>
        <v>3.2</v>
      </c>
      <c r="M1606" s="579"/>
      <c r="N1606" s="579"/>
      <c r="O1606" s="861">
        <f t="shared" si="127"/>
        <v>0</v>
      </c>
      <c r="P1606" s="1049">
        <v>8</v>
      </c>
      <c r="Q1606" s="652"/>
      <c r="R1606" s="862">
        <f t="shared" si="128"/>
        <v>3.2</v>
      </c>
      <c r="S1606" s="536">
        <f t="shared" si="130"/>
        <v>16</v>
      </c>
      <c r="T1606" s="536"/>
      <c r="U1606" s="537">
        <f t="shared" si="131"/>
        <v>6.4</v>
      </c>
    </row>
    <row r="1607" spans="1:21" ht="10.199999999999999" x14ac:dyDescent="0.2">
      <c r="A1607" s="981" t="s">
        <v>2114</v>
      </c>
      <c r="B1607" s="982">
        <v>1967</v>
      </c>
      <c r="C1607" s="982">
        <v>10</v>
      </c>
      <c r="D1607" s="983" t="s">
        <v>3915</v>
      </c>
      <c r="E1607" s="939"/>
      <c r="F1607" s="939" t="s">
        <v>9430</v>
      </c>
      <c r="G1607" s="647">
        <v>0.4</v>
      </c>
      <c r="H1607" s="967">
        <v>0.4</v>
      </c>
      <c r="I1607" s="956">
        <v>0.4</v>
      </c>
      <c r="J1607" s="1051">
        <v>7</v>
      </c>
      <c r="K1607" s="539"/>
      <c r="L1607" s="861">
        <f t="shared" si="129"/>
        <v>2.8000000000000003</v>
      </c>
      <c r="M1607" s="579"/>
      <c r="N1607" s="579"/>
      <c r="O1607" s="861">
        <f t="shared" si="127"/>
        <v>0</v>
      </c>
      <c r="P1607" s="1049">
        <v>9</v>
      </c>
      <c r="Q1607" s="652"/>
      <c r="R1607" s="862">
        <f t="shared" si="128"/>
        <v>3.6</v>
      </c>
      <c r="S1607" s="536">
        <f t="shared" si="130"/>
        <v>16</v>
      </c>
      <c r="T1607" s="536"/>
      <c r="U1607" s="537">
        <f t="shared" si="131"/>
        <v>6.4</v>
      </c>
    </row>
    <row r="1608" spans="1:21" ht="10.199999999999999" x14ac:dyDescent="0.2">
      <c r="A1608" s="981" t="s">
        <v>2115</v>
      </c>
      <c r="B1608" s="982">
        <v>1967</v>
      </c>
      <c r="C1608" s="982">
        <v>10</v>
      </c>
      <c r="D1608" s="983" t="s">
        <v>3915</v>
      </c>
      <c r="E1608" s="939"/>
      <c r="F1608" s="939" t="s">
        <v>9431</v>
      </c>
      <c r="G1608" s="647">
        <v>0.4</v>
      </c>
      <c r="H1608" s="967">
        <v>0.4</v>
      </c>
      <c r="I1608" s="956">
        <v>0.4</v>
      </c>
      <c r="J1608" s="1051">
        <v>7</v>
      </c>
      <c r="K1608" s="580"/>
      <c r="L1608" s="861">
        <f t="shared" si="129"/>
        <v>2.8000000000000003</v>
      </c>
      <c r="M1608" s="579"/>
      <c r="N1608" s="579"/>
      <c r="O1608" s="861">
        <f t="shared" si="127"/>
        <v>0</v>
      </c>
      <c r="P1608" s="1049">
        <v>9</v>
      </c>
      <c r="Q1608" s="652"/>
      <c r="R1608" s="862">
        <f t="shared" si="128"/>
        <v>3.6</v>
      </c>
      <c r="S1608" s="536">
        <f t="shared" si="130"/>
        <v>16</v>
      </c>
      <c r="T1608" s="536"/>
      <c r="U1608" s="537">
        <f t="shared" si="131"/>
        <v>6.4</v>
      </c>
    </row>
    <row r="1609" spans="1:21" ht="10.199999999999999" x14ac:dyDescent="0.2">
      <c r="A1609" s="981" t="s">
        <v>2116</v>
      </c>
      <c r="B1609" s="982">
        <v>1967</v>
      </c>
      <c r="C1609" s="982">
        <v>10</v>
      </c>
      <c r="D1609" s="983" t="s">
        <v>3843</v>
      </c>
      <c r="E1609" s="939"/>
      <c r="F1609" s="939" t="s">
        <v>9432</v>
      </c>
      <c r="G1609" s="647">
        <v>0.4</v>
      </c>
      <c r="H1609" s="967">
        <v>0.3</v>
      </c>
      <c r="I1609" s="956">
        <v>0.3</v>
      </c>
      <c r="J1609" s="1051">
        <v>5</v>
      </c>
      <c r="K1609" s="580"/>
      <c r="L1609" s="861">
        <f t="shared" si="129"/>
        <v>2</v>
      </c>
      <c r="M1609" s="1052">
        <v>1</v>
      </c>
      <c r="N1609" s="579"/>
      <c r="O1609" s="861">
        <f t="shared" si="127"/>
        <v>0.3</v>
      </c>
      <c r="P1609" s="1049">
        <v>9</v>
      </c>
      <c r="Q1609" s="652"/>
      <c r="R1609" s="862">
        <f t="shared" si="128"/>
        <v>2.6999999999999997</v>
      </c>
      <c r="S1609" s="536">
        <f t="shared" si="130"/>
        <v>15</v>
      </c>
      <c r="T1609" s="536"/>
      <c r="U1609" s="537">
        <f t="shared" si="131"/>
        <v>5</v>
      </c>
    </row>
    <row r="1610" spans="1:21" ht="10.199999999999999" x14ac:dyDescent="0.2">
      <c r="A1610" s="981" t="s">
        <v>2117</v>
      </c>
      <c r="B1610" s="982">
        <v>1967</v>
      </c>
      <c r="C1610" s="982">
        <v>10</v>
      </c>
      <c r="D1610" s="983" t="s">
        <v>4131</v>
      </c>
      <c r="E1610" s="939"/>
      <c r="F1610" s="939" t="s">
        <v>9433</v>
      </c>
      <c r="G1610" s="647">
        <v>0.4</v>
      </c>
      <c r="H1610" s="967">
        <v>0.3</v>
      </c>
      <c r="I1610" s="956">
        <v>0.3</v>
      </c>
      <c r="J1610" s="1051">
        <v>7</v>
      </c>
      <c r="K1610" s="580"/>
      <c r="L1610" s="861">
        <f t="shared" si="129"/>
        <v>2.8000000000000003</v>
      </c>
      <c r="M1610" s="1052">
        <v>1</v>
      </c>
      <c r="N1610" s="579"/>
      <c r="O1610" s="861">
        <f t="shared" si="127"/>
        <v>0.3</v>
      </c>
      <c r="P1610" s="1049">
        <v>9</v>
      </c>
      <c r="Q1610" s="652"/>
      <c r="R1610" s="862">
        <f t="shared" si="128"/>
        <v>2.6999999999999997</v>
      </c>
      <c r="S1610" s="536">
        <f t="shared" si="130"/>
        <v>17</v>
      </c>
      <c r="T1610" s="536"/>
      <c r="U1610" s="537">
        <f t="shared" si="131"/>
        <v>5.8</v>
      </c>
    </row>
    <row r="1611" spans="1:21" ht="10.199999999999999" x14ac:dyDescent="0.2">
      <c r="A1611" s="981" t="s">
        <v>2118</v>
      </c>
      <c r="B1611" s="982">
        <v>1967</v>
      </c>
      <c r="C1611" s="982">
        <v>10</v>
      </c>
      <c r="D1611" s="983" t="s">
        <v>3844</v>
      </c>
      <c r="E1611" s="939"/>
      <c r="F1611" s="939" t="s">
        <v>9434</v>
      </c>
      <c r="G1611" s="647">
        <v>0.6</v>
      </c>
      <c r="H1611" s="967">
        <v>0.5</v>
      </c>
      <c r="I1611" s="956">
        <v>0.5</v>
      </c>
      <c r="J1611" s="1051">
        <v>6</v>
      </c>
      <c r="K1611" s="580"/>
      <c r="L1611" s="861">
        <f t="shared" si="129"/>
        <v>3.5999999999999996</v>
      </c>
      <c r="M1611" s="579"/>
      <c r="N1611" s="579"/>
      <c r="O1611" s="861">
        <f t="shared" si="127"/>
        <v>0</v>
      </c>
      <c r="P1611" s="1049">
        <v>9</v>
      </c>
      <c r="Q1611" s="652"/>
      <c r="R1611" s="862">
        <f t="shared" si="128"/>
        <v>4.5</v>
      </c>
      <c r="S1611" s="536">
        <f t="shared" si="130"/>
        <v>15</v>
      </c>
      <c r="T1611" s="536"/>
      <c r="U1611" s="537">
        <f t="shared" si="131"/>
        <v>8.1</v>
      </c>
    </row>
    <row r="1612" spans="1:21" ht="10.199999999999999" x14ac:dyDescent="0.2">
      <c r="A1612" s="981" t="s">
        <v>2119</v>
      </c>
      <c r="B1612" s="982">
        <v>1967</v>
      </c>
      <c r="C1612" s="982">
        <v>10</v>
      </c>
      <c r="D1612" s="983" t="s">
        <v>3844</v>
      </c>
      <c r="E1612" s="939"/>
      <c r="F1612" s="939" t="s">
        <v>9435</v>
      </c>
      <c r="G1612" s="647">
        <v>0.6</v>
      </c>
      <c r="H1612" s="967">
        <v>0.5</v>
      </c>
      <c r="I1612" s="956">
        <v>0.5</v>
      </c>
      <c r="J1612" s="1051">
        <v>6</v>
      </c>
      <c r="K1612" s="580"/>
      <c r="L1612" s="861">
        <f t="shared" si="129"/>
        <v>3.5999999999999996</v>
      </c>
      <c r="M1612" s="1052">
        <v>1</v>
      </c>
      <c r="N1612" s="579"/>
      <c r="O1612" s="861">
        <f t="shared" si="127"/>
        <v>0.5</v>
      </c>
      <c r="P1612" s="1049">
        <v>9</v>
      </c>
      <c r="Q1612" s="652"/>
      <c r="R1612" s="862">
        <f t="shared" si="128"/>
        <v>4.5</v>
      </c>
      <c r="S1612" s="536">
        <f t="shared" si="130"/>
        <v>16</v>
      </c>
      <c r="T1612" s="536"/>
      <c r="U1612" s="537">
        <f t="shared" si="131"/>
        <v>8.6</v>
      </c>
    </row>
    <row r="1613" spans="1:21" ht="10.199999999999999" x14ac:dyDescent="0.2">
      <c r="A1613" s="981" t="s">
        <v>2120</v>
      </c>
      <c r="B1613" s="982">
        <v>1967</v>
      </c>
      <c r="C1613" s="982">
        <v>10</v>
      </c>
      <c r="D1613" s="983" t="s">
        <v>3860</v>
      </c>
      <c r="E1613" s="939"/>
      <c r="F1613" s="939" t="s">
        <v>9436</v>
      </c>
      <c r="G1613" s="647">
        <v>0.6</v>
      </c>
      <c r="H1613" s="967">
        <v>0.5</v>
      </c>
      <c r="I1613" s="956">
        <v>0.5</v>
      </c>
      <c r="J1613" s="1051">
        <v>4</v>
      </c>
      <c r="K1613" s="580"/>
      <c r="L1613" s="861">
        <f t="shared" si="129"/>
        <v>2.4</v>
      </c>
      <c r="M1613" s="579"/>
      <c r="N1613" s="579"/>
      <c r="O1613" s="861">
        <f t="shared" si="127"/>
        <v>0</v>
      </c>
      <c r="P1613" s="1049">
        <v>9</v>
      </c>
      <c r="Q1613" s="652"/>
      <c r="R1613" s="862">
        <f t="shared" si="128"/>
        <v>4.5</v>
      </c>
      <c r="S1613" s="536">
        <f t="shared" si="130"/>
        <v>13</v>
      </c>
      <c r="T1613" s="536"/>
      <c r="U1613" s="537">
        <f t="shared" si="131"/>
        <v>6.9</v>
      </c>
    </row>
    <row r="1614" spans="1:21" ht="10.199999999999999" x14ac:dyDescent="0.2">
      <c r="A1614" s="981" t="s">
        <v>2121</v>
      </c>
      <c r="B1614" s="982">
        <v>1967</v>
      </c>
      <c r="C1614" s="982">
        <v>10</v>
      </c>
      <c r="D1614" s="983" t="s">
        <v>3860</v>
      </c>
      <c r="E1614" s="939"/>
      <c r="F1614" s="939" t="s">
        <v>9437</v>
      </c>
      <c r="G1614" s="647">
        <v>0.6</v>
      </c>
      <c r="H1614" s="967">
        <v>0.5</v>
      </c>
      <c r="I1614" s="956">
        <v>0.5</v>
      </c>
      <c r="J1614" s="1051">
        <v>7</v>
      </c>
      <c r="K1614" s="580"/>
      <c r="L1614" s="861">
        <f t="shared" si="129"/>
        <v>4.2</v>
      </c>
      <c r="M1614" s="1052">
        <v>1</v>
      </c>
      <c r="N1614" s="579"/>
      <c r="O1614" s="861">
        <f t="shared" si="127"/>
        <v>0.5</v>
      </c>
      <c r="P1614" s="1049">
        <v>9</v>
      </c>
      <c r="Q1614" s="652"/>
      <c r="R1614" s="862">
        <f t="shared" si="128"/>
        <v>4.5</v>
      </c>
      <c r="S1614" s="536">
        <f t="shared" si="130"/>
        <v>17</v>
      </c>
      <c r="T1614" s="536"/>
      <c r="U1614" s="537">
        <f t="shared" si="131"/>
        <v>9.1999999999999993</v>
      </c>
    </row>
    <row r="1615" spans="1:21" ht="10.199999999999999" x14ac:dyDescent="0.2">
      <c r="A1615" s="981" t="s">
        <v>2122</v>
      </c>
      <c r="B1615" s="982">
        <v>1967</v>
      </c>
      <c r="C1615" s="982">
        <v>10</v>
      </c>
      <c r="D1615" s="983" t="s">
        <v>3860</v>
      </c>
      <c r="E1615" s="939"/>
      <c r="F1615" s="939" t="s">
        <v>9031</v>
      </c>
      <c r="G1615" s="647">
        <v>0.3</v>
      </c>
      <c r="H1615" s="967">
        <v>0.3</v>
      </c>
      <c r="I1615" s="956">
        <v>0.3</v>
      </c>
      <c r="J1615" s="1051">
        <v>8</v>
      </c>
      <c r="K1615" s="580"/>
      <c r="L1615" s="861">
        <f t="shared" si="129"/>
        <v>2.4</v>
      </c>
      <c r="M1615" s="1052">
        <v>1</v>
      </c>
      <c r="N1615" s="579"/>
      <c r="O1615" s="861">
        <f t="shared" si="127"/>
        <v>0.3</v>
      </c>
      <c r="P1615" s="1049">
        <v>9</v>
      </c>
      <c r="Q1615" s="652"/>
      <c r="R1615" s="862">
        <f t="shared" si="128"/>
        <v>2.6999999999999997</v>
      </c>
      <c r="S1615" s="536">
        <f t="shared" si="130"/>
        <v>18</v>
      </c>
      <c r="T1615" s="536"/>
      <c r="U1615" s="537">
        <f t="shared" si="131"/>
        <v>5.3999999999999995</v>
      </c>
    </row>
    <row r="1616" spans="1:21" ht="10.199999999999999" x14ac:dyDescent="0.2">
      <c r="A1616" s="981" t="s">
        <v>2123</v>
      </c>
      <c r="B1616" s="982">
        <v>1967</v>
      </c>
      <c r="C1616" s="982">
        <v>10</v>
      </c>
      <c r="D1616" s="983" t="s">
        <v>3854</v>
      </c>
      <c r="E1616" s="939"/>
      <c r="F1616" s="939" t="s">
        <v>9031</v>
      </c>
      <c r="G1616" s="647">
        <v>0.6</v>
      </c>
      <c r="H1616" s="967">
        <v>0.5</v>
      </c>
      <c r="I1616" s="956">
        <v>0.5</v>
      </c>
      <c r="J1616" s="1051">
        <v>9</v>
      </c>
      <c r="K1616" s="580"/>
      <c r="L1616" s="861">
        <f t="shared" si="129"/>
        <v>5.3999999999999995</v>
      </c>
      <c r="M1616" s="1052">
        <v>1</v>
      </c>
      <c r="N1616" s="579"/>
      <c r="O1616" s="861">
        <f t="shared" si="127"/>
        <v>0.5</v>
      </c>
      <c r="P1616" s="1049">
        <v>9</v>
      </c>
      <c r="Q1616" s="652"/>
      <c r="R1616" s="862">
        <f t="shared" si="128"/>
        <v>4.5</v>
      </c>
      <c r="S1616" s="536">
        <f t="shared" si="130"/>
        <v>19</v>
      </c>
      <c r="T1616" s="536"/>
      <c r="U1616" s="537">
        <f t="shared" si="131"/>
        <v>10.399999999999999</v>
      </c>
    </row>
    <row r="1617" spans="1:21" ht="10.199999999999999" x14ac:dyDescent="0.2">
      <c r="A1617" s="981" t="s">
        <v>2124</v>
      </c>
      <c r="B1617" s="982">
        <v>1967</v>
      </c>
      <c r="C1617" s="982">
        <v>10</v>
      </c>
      <c r="D1617" s="983" t="s">
        <v>3860</v>
      </c>
      <c r="E1617" s="939"/>
      <c r="F1617" s="939" t="s">
        <v>9438</v>
      </c>
      <c r="G1617" s="647">
        <v>0.5</v>
      </c>
      <c r="H1617" s="967">
        <v>0.4</v>
      </c>
      <c r="I1617" s="956">
        <v>0.4</v>
      </c>
      <c r="J1617" s="1051">
        <v>3</v>
      </c>
      <c r="K1617" s="580"/>
      <c r="L1617" s="861">
        <f t="shared" si="129"/>
        <v>1.5</v>
      </c>
      <c r="M1617" s="1052">
        <v>1</v>
      </c>
      <c r="N1617" s="579"/>
      <c r="O1617" s="861">
        <f t="shared" si="127"/>
        <v>0.4</v>
      </c>
      <c r="P1617" s="1049">
        <v>9</v>
      </c>
      <c r="Q1617" s="652"/>
      <c r="R1617" s="862">
        <f t="shared" si="128"/>
        <v>3.6</v>
      </c>
      <c r="S1617" s="536">
        <f t="shared" si="130"/>
        <v>13</v>
      </c>
      <c r="T1617" s="536"/>
      <c r="U1617" s="537">
        <f t="shared" si="131"/>
        <v>5.5</v>
      </c>
    </row>
    <row r="1618" spans="1:21" ht="10.199999999999999" x14ac:dyDescent="0.2">
      <c r="A1618" s="981" t="s">
        <v>2125</v>
      </c>
      <c r="B1618" s="982">
        <v>1967</v>
      </c>
      <c r="C1618" s="982">
        <v>10</v>
      </c>
      <c r="D1618" s="983" t="s">
        <v>3843</v>
      </c>
      <c r="E1618" s="939"/>
      <c r="F1618" s="939" t="s">
        <v>9439</v>
      </c>
      <c r="G1618" s="647">
        <v>0.3</v>
      </c>
      <c r="H1618" s="967">
        <v>0.3</v>
      </c>
      <c r="I1618" s="956">
        <v>0.3</v>
      </c>
      <c r="J1618" s="1051">
        <v>4</v>
      </c>
      <c r="K1618" s="580"/>
      <c r="L1618" s="861">
        <f t="shared" si="129"/>
        <v>1.2</v>
      </c>
      <c r="M1618" s="1052">
        <v>1</v>
      </c>
      <c r="N1618" s="579"/>
      <c r="O1618" s="861">
        <f t="shared" si="127"/>
        <v>0.3</v>
      </c>
      <c r="P1618" s="1049">
        <v>9</v>
      </c>
      <c r="Q1618" s="652"/>
      <c r="R1618" s="862">
        <f t="shared" si="128"/>
        <v>2.6999999999999997</v>
      </c>
      <c r="S1618" s="536">
        <f t="shared" si="130"/>
        <v>14</v>
      </c>
      <c r="T1618" s="536"/>
      <c r="U1618" s="537">
        <f t="shared" si="131"/>
        <v>4.1999999999999993</v>
      </c>
    </row>
    <row r="1619" spans="1:21" ht="10.199999999999999" x14ac:dyDescent="0.2">
      <c r="A1619" s="981" t="s">
        <v>2126</v>
      </c>
      <c r="B1619" s="982">
        <v>1967</v>
      </c>
      <c r="C1619" s="982">
        <v>10</v>
      </c>
      <c r="D1619" s="983" t="s">
        <v>3842</v>
      </c>
      <c r="E1619" s="939"/>
      <c r="F1619" s="939" t="s">
        <v>9440</v>
      </c>
      <c r="G1619" s="647">
        <v>0.5</v>
      </c>
      <c r="H1619" s="967">
        <v>0.4</v>
      </c>
      <c r="I1619" s="956">
        <v>0.4</v>
      </c>
      <c r="J1619" s="1051">
        <v>2</v>
      </c>
      <c r="K1619" s="580"/>
      <c r="L1619" s="861">
        <f t="shared" si="129"/>
        <v>1</v>
      </c>
      <c r="M1619" s="1052">
        <v>1</v>
      </c>
      <c r="N1619" s="579"/>
      <c r="O1619" s="861">
        <f t="shared" si="127"/>
        <v>0.4</v>
      </c>
      <c r="P1619" s="1049">
        <v>9</v>
      </c>
      <c r="Q1619" s="652"/>
      <c r="R1619" s="862">
        <f t="shared" si="128"/>
        <v>3.6</v>
      </c>
      <c r="S1619" s="536">
        <f t="shared" si="130"/>
        <v>12</v>
      </c>
      <c r="T1619" s="536"/>
      <c r="U1619" s="537">
        <f t="shared" si="131"/>
        <v>5</v>
      </c>
    </row>
    <row r="1620" spans="1:21" ht="10.199999999999999" x14ac:dyDescent="0.2">
      <c r="A1620" s="981" t="s">
        <v>2127</v>
      </c>
      <c r="B1620" s="982">
        <v>1967</v>
      </c>
      <c r="C1620" s="982">
        <v>10</v>
      </c>
      <c r="D1620" s="983" t="s">
        <v>3843</v>
      </c>
      <c r="E1620" s="939"/>
      <c r="F1620" s="939" t="s">
        <v>9441</v>
      </c>
      <c r="G1620" s="647">
        <v>0.7</v>
      </c>
      <c r="H1620" s="967">
        <v>0.6</v>
      </c>
      <c r="I1620" s="956">
        <v>0.6</v>
      </c>
      <c r="J1620" s="1051">
        <v>5</v>
      </c>
      <c r="K1620" s="539"/>
      <c r="L1620" s="861">
        <f t="shared" si="129"/>
        <v>3.5</v>
      </c>
      <c r="M1620" s="1052">
        <v>1</v>
      </c>
      <c r="N1620" s="579"/>
      <c r="O1620" s="861">
        <f t="shared" si="127"/>
        <v>0.6</v>
      </c>
      <c r="P1620" s="1049">
        <v>9</v>
      </c>
      <c r="Q1620" s="652"/>
      <c r="R1620" s="862">
        <f t="shared" si="128"/>
        <v>5.3999999999999995</v>
      </c>
      <c r="S1620" s="536">
        <f t="shared" si="130"/>
        <v>15</v>
      </c>
      <c r="T1620" s="536"/>
      <c r="U1620" s="537">
        <f t="shared" si="131"/>
        <v>9.5</v>
      </c>
    </row>
    <row r="1621" spans="1:21" ht="10.199999999999999" x14ac:dyDescent="0.2">
      <c r="A1621" s="981" t="s">
        <v>2128</v>
      </c>
      <c r="B1621" s="982">
        <v>1967</v>
      </c>
      <c r="C1621" s="982">
        <v>10</v>
      </c>
      <c r="D1621" s="983" t="s">
        <v>3860</v>
      </c>
      <c r="E1621" s="939"/>
      <c r="F1621" s="939" t="s">
        <v>9442</v>
      </c>
      <c r="G1621" s="647">
        <v>0.3</v>
      </c>
      <c r="H1621" s="967">
        <v>0.3</v>
      </c>
      <c r="I1621" s="956">
        <v>0.3</v>
      </c>
      <c r="J1621" s="1051">
        <v>5</v>
      </c>
      <c r="K1621" s="539"/>
      <c r="L1621" s="861">
        <f t="shared" si="129"/>
        <v>1.5</v>
      </c>
      <c r="M1621" s="579"/>
      <c r="N1621" s="579"/>
      <c r="O1621" s="861">
        <f t="shared" si="127"/>
        <v>0</v>
      </c>
      <c r="P1621" s="1049">
        <v>9</v>
      </c>
      <c r="Q1621" s="652"/>
      <c r="R1621" s="862">
        <f t="shared" si="128"/>
        <v>2.6999999999999997</v>
      </c>
      <c r="S1621" s="536">
        <f t="shared" si="130"/>
        <v>14</v>
      </c>
      <c r="T1621" s="536"/>
      <c r="U1621" s="537">
        <f t="shared" si="131"/>
        <v>4.1999999999999993</v>
      </c>
    </row>
    <row r="1622" spans="1:21" ht="10.199999999999999" x14ac:dyDescent="0.2">
      <c r="A1622" s="981" t="s">
        <v>2129</v>
      </c>
      <c r="B1622" s="982">
        <v>1967</v>
      </c>
      <c r="C1622" s="982">
        <v>10</v>
      </c>
      <c r="D1622" s="983" t="s">
        <v>3842</v>
      </c>
      <c r="E1622" s="939"/>
      <c r="F1622" s="939" t="s">
        <v>9443</v>
      </c>
      <c r="G1622" s="647">
        <v>0.5</v>
      </c>
      <c r="H1622" s="967">
        <v>0.4</v>
      </c>
      <c r="I1622" s="956">
        <v>0.4</v>
      </c>
      <c r="J1622" s="1051">
        <v>6</v>
      </c>
      <c r="K1622" s="539"/>
      <c r="L1622" s="861">
        <f t="shared" si="129"/>
        <v>3</v>
      </c>
      <c r="M1622" s="579"/>
      <c r="N1622" s="579"/>
      <c r="O1622" s="861">
        <f t="shared" si="127"/>
        <v>0</v>
      </c>
      <c r="P1622" s="1049">
        <v>9</v>
      </c>
      <c r="Q1622" s="652"/>
      <c r="R1622" s="862">
        <f t="shared" si="128"/>
        <v>3.6</v>
      </c>
      <c r="S1622" s="536">
        <f t="shared" si="130"/>
        <v>15</v>
      </c>
      <c r="T1622" s="536"/>
      <c r="U1622" s="537">
        <f t="shared" si="131"/>
        <v>6.6</v>
      </c>
    </row>
    <row r="1623" spans="1:21" ht="10.199999999999999" x14ac:dyDescent="0.2">
      <c r="A1623" s="981" t="s">
        <v>2130</v>
      </c>
      <c r="B1623" s="982">
        <v>1967</v>
      </c>
      <c r="C1623" s="982">
        <v>10</v>
      </c>
      <c r="D1623" s="983" t="s">
        <v>3843</v>
      </c>
      <c r="E1623" s="939"/>
      <c r="F1623" s="939" t="s">
        <v>9444</v>
      </c>
      <c r="G1623" s="647">
        <v>0.7</v>
      </c>
      <c r="H1623" s="967">
        <v>0.7</v>
      </c>
      <c r="I1623" s="956">
        <v>0.7</v>
      </c>
      <c r="J1623" s="1051">
        <v>6</v>
      </c>
      <c r="K1623" s="539"/>
      <c r="L1623" s="861">
        <f t="shared" si="129"/>
        <v>4.1999999999999993</v>
      </c>
      <c r="M1623" s="1052">
        <v>1</v>
      </c>
      <c r="N1623" s="579"/>
      <c r="O1623" s="861">
        <f t="shared" si="127"/>
        <v>0.7</v>
      </c>
      <c r="P1623" s="1049">
        <v>9</v>
      </c>
      <c r="Q1623" s="652"/>
      <c r="R1623" s="862">
        <f t="shared" si="128"/>
        <v>6.3</v>
      </c>
      <c r="S1623" s="536">
        <f t="shared" si="130"/>
        <v>16</v>
      </c>
      <c r="T1623" s="536"/>
      <c r="U1623" s="537">
        <f t="shared" si="131"/>
        <v>11.2</v>
      </c>
    </row>
    <row r="1624" spans="1:21" ht="10.199999999999999" x14ac:dyDescent="0.2">
      <c r="A1624" s="981" t="s">
        <v>2131</v>
      </c>
      <c r="B1624" s="982">
        <v>1967</v>
      </c>
      <c r="C1624" s="982">
        <v>10</v>
      </c>
      <c r="D1624" s="983" t="s">
        <v>3860</v>
      </c>
      <c r="E1624" s="939"/>
      <c r="F1624" s="939" t="s">
        <v>9445</v>
      </c>
      <c r="G1624" s="647">
        <v>0.6</v>
      </c>
      <c r="H1624" s="967">
        <v>0.5</v>
      </c>
      <c r="I1624" s="956">
        <v>0.5</v>
      </c>
      <c r="J1624" s="1051">
        <v>8</v>
      </c>
      <c r="K1624" s="539"/>
      <c r="L1624" s="861">
        <f t="shared" si="129"/>
        <v>4.8</v>
      </c>
      <c r="M1624" s="1052">
        <v>1</v>
      </c>
      <c r="N1624" s="579"/>
      <c r="O1624" s="861">
        <f t="shared" si="127"/>
        <v>0.5</v>
      </c>
      <c r="P1624" s="1049">
        <v>9</v>
      </c>
      <c r="Q1624" s="652"/>
      <c r="R1624" s="862">
        <f t="shared" si="128"/>
        <v>4.5</v>
      </c>
      <c r="S1624" s="536">
        <f t="shared" si="130"/>
        <v>18</v>
      </c>
      <c r="T1624" s="536"/>
      <c r="U1624" s="537">
        <f t="shared" si="131"/>
        <v>9.8000000000000007</v>
      </c>
    </row>
    <row r="1625" spans="1:21" ht="10.199999999999999" x14ac:dyDescent="0.2">
      <c r="A1625" s="981" t="s">
        <v>2132</v>
      </c>
      <c r="B1625" s="982">
        <v>1967</v>
      </c>
      <c r="C1625" s="982">
        <v>10</v>
      </c>
      <c r="D1625" s="983" t="s">
        <v>3844</v>
      </c>
      <c r="E1625" s="939"/>
      <c r="F1625" s="939" t="s">
        <v>9446</v>
      </c>
      <c r="G1625" s="647">
        <v>0.6</v>
      </c>
      <c r="H1625" s="967">
        <v>0.5</v>
      </c>
      <c r="I1625" s="956">
        <v>0.5</v>
      </c>
      <c r="J1625" s="1051">
        <v>10</v>
      </c>
      <c r="K1625" s="539"/>
      <c r="L1625" s="861">
        <f t="shared" si="129"/>
        <v>6</v>
      </c>
      <c r="M1625" s="579"/>
      <c r="N1625" s="579"/>
      <c r="O1625" s="861">
        <f t="shared" si="127"/>
        <v>0</v>
      </c>
      <c r="P1625" s="1049">
        <v>9</v>
      </c>
      <c r="Q1625" s="652"/>
      <c r="R1625" s="862">
        <f t="shared" si="128"/>
        <v>4.5</v>
      </c>
      <c r="S1625" s="536">
        <f t="shared" si="130"/>
        <v>19</v>
      </c>
      <c r="T1625" s="536"/>
      <c r="U1625" s="537">
        <f t="shared" si="131"/>
        <v>10.5</v>
      </c>
    </row>
    <row r="1626" spans="1:21" ht="10.199999999999999" x14ac:dyDescent="0.2">
      <c r="A1626" s="981" t="s">
        <v>2133</v>
      </c>
      <c r="B1626" s="982">
        <v>1967</v>
      </c>
      <c r="C1626" s="982">
        <v>10</v>
      </c>
      <c r="D1626" s="983" t="s">
        <v>3844</v>
      </c>
      <c r="E1626" s="939"/>
      <c r="F1626" s="939" t="s">
        <v>9447</v>
      </c>
      <c r="G1626" s="647">
        <v>0.3</v>
      </c>
      <c r="H1626" s="967">
        <v>0.3</v>
      </c>
      <c r="I1626" s="956">
        <v>0.3</v>
      </c>
      <c r="J1626" s="1051">
        <v>9</v>
      </c>
      <c r="K1626" s="539"/>
      <c r="L1626" s="861">
        <f t="shared" si="129"/>
        <v>2.6999999999999997</v>
      </c>
      <c r="M1626" s="1052">
        <v>1</v>
      </c>
      <c r="N1626" s="579"/>
      <c r="O1626" s="861">
        <f t="shared" si="127"/>
        <v>0.3</v>
      </c>
      <c r="P1626" s="1049">
        <v>9</v>
      </c>
      <c r="Q1626" s="652"/>
      <c r="R1626" s="862">
        <f t="shared" si="128"/>
        <v>2.6999999999999997</v>
      </c>
      <c r="S1626" s="536">
        <f t="shared" si="130"/>
        <v>19</v>
      </c>
      <c r="T1626" s="536"/>
      <c r="U1626" s="537">
        <f t="shared" si="131"/>
        <v>5.6999999999999993</v>
      </c>
    </row>
    <row r="1627" spans="1:21" ht="10.199999999999999" x14ac:dyDescent="0.2">
      <c r="A1627" s="981" t="s">
        <v>2134</v>
      </c>
      <c r="B1627" s="982">
        <v>1967</v>
      </c>
      <c r="C1627" s="982">
        <v>10</v>
      </c>
      <c r="D1627" s="983" t="s">
        <v>3842</v>
      </c>
      <c r="E1627" s="984"/>
      <c r="F1627" s="939" t="s">
        <v>9448</v>
      </c>
      <c r="G1627" s="647">
        <v>0.6</v>
      </c>
      <c r="H1627" s="967">
        <v>0.5</v>
      </c>
      <c r="I1627" s="956">
        <v>0.5</v>
      </c>
      <c r="J1627" s="1051">
        <v>7</v>
      </c>
      <c r="K1627" s="539"/>
      <c r="L1627" s="861">
        <f t="shared" si="129"/>
        <v>4.2</v>
      </c>
      <c r="M1627" s="1052">
        <v>1</v>
      </c>
      <c r="N1627" s="579"/>
      <c r="O1627" s="861">
        <f t="shared" si="127"/>
        <v>0.5</v>
      </c>
      <c r="P1627" s="1049">
        <v>8</v>
      </c>
      <c r="Q1627" s="652"/>
      <c r="R1627" s="862">
        <f t="shared" si="128"/>
        <v>4</v>
      </c>
      <c r="S1627" s="536">
        <f t="shared" si="130"/>
        <v>16</v>
      </c>
      <c r="T1627" s="536"/>
      <c r="U1627" s="537">
        <f t="shared" si="131"/>
        <v>8.6999999999999993</v>
      </c>
    </row>
    <row r="1628" spans="1:21" ht="10.199999999999999" x14ac:dyDescent="0.2">
      <c r="A1628" s="981" t="s">
        <v>2135</v>
      </c>
      <c r="B1628" s="982">
        <v>1967</v>
      </c>
      <c r="C1628" s="982">
        <v>10</v>
      </c>
      <c r="D1628" s="983" t="s">
        <v>3860</v>
      </c>
      <c r="E1628" s="984"/>
      <c r="F1628" s="939" t="s">
        <v>9449</v>
      </c>
      <c r="G1628" s="647">
        <v>0.5</v>
      </c>
      <c r="H1628" s="967">
        <v>0.4</v>
      </c>
      <c r="I1628" s="956">
        <v>0.4</v>
      </c>
      <c r="J1628" s="1051">
        <v>10</v>
      </c>
      <c r="K1628" s="539"/>
      <c r="L1628" s="861">
        <f t="shared" si="129"/>
        <v>5</v>
      </c>
      <c r="M1628" s="579"/>
      <c r="N1628" s="579"/>
      <c r="O1628" s="861">
        <f t="shared" si="127"/>
        <v>0</v>
      </c>
      <c r="P1628" s="1049">
        <v>9</v>
      </c>
      <c r="Q1628" s="652"/>
      <c r="R1628" s="862">
        <f t="shared" si="128"/>
        <v>3.6</v>
      </c>
      <c r="S1628" s="536">
        <f t="shared" si="130"/>
        <v>19</v>
      </c>
      <c r="T1628" s="536"/>
      <c r="U1628" s="537">
        <f t="shared" si="131"/>
        <v>8.6</v>
      </c>
    </row>
    <row r="1629" spans="1:21" ht="10.199999999999999" x14ac:dyDescent="0.2">
      <c r="A1629" s="981" t="s">
        <v>2136</v>
      </c>
      <c r="B1629" s="982">
        <v>1967</v>
      </c>
      <c r="C1629" s="982">
        <v>10</v>
      </c>
      <c r="D1629" s="983" t="s">
        <v>3843</v>
      </c>
      <c r="E1629" s="984"/>
      <c r="F1629" s="939" t="s">
        <v>9450</v>
      </c>
      <c r="G1629" s="647">
        <v>0.5</v>
      </c>
      <c r="H1629" s="967">
        <v>0.5</v>
      </c>
      <c r="I1629" s="956">
        <v>0.5</v>
      </c>
      <c r="J1629" s="1051">
        <v>3</v>
      </c>
      <c r="K1629" s="539"/>
      <c r="L1629" s="861">
        <f t="shared" si="129"/>
        <v>1.5</v>
      </c>
      <c r="M1629" s="579"/>
      <c r="N1629" s="579"/>
      <c r="O1629" s="861">
        <f t="shared" si="127"/>
        <v>0</v>
      </c>
      <c r="P1629" s="1049">
        <v>9</v>
      </c>
      <c r="Q1629" s="652"/>
      <c r="R1629" s="862">
        <f t="shared" si="128"/>
        <v>4.5</v>
      </c>
      <c r="S1629" s="536">
        <f t="shared" si="130"/>
        <v>12</v>
      </c>
      <c r="T1629" s="536"/>
      <c r="U1629" s="537">
        <f t="shared" si="131"/>
        <v>6</v>
      </c>
    </row>
    <row r="1630" spans="1:21" ht="10.199999999999999" x14ac:dyDescent="0.2">
      <c r="A1630" s="981" t="s">
        <v>2137</v>
      </c>
      <c r="B1630" s="982" t="s">
        <v>4552</v>
      </c>
      <c r="C1630" s="982">
        <v>10</v>
      </c>
      <c r="D1630" s="983" t="s">
        <v>3842</v>
      </c>
      <c r="E1630" s="984"/>
      <c r="F1630" s="939" t="s">
        <v>9450</v>
      </c>
      <c r="G1630" s="647">
        <v>0.5</v>
      </c>
      <c r="H1630" s="967">
        <v>0.15</v>
      </c>
      <c r="I1630" s="956">
        <v>0.15</v>
      </c>
      <c r="J1630" s="1051">
        <v>2</v>
      </c>
      <c r="K1630" s="539"/>
      <c r="L1630" s="861">
        <f t="shared" si="129"/>
        <v>1</v>
      </c>
      <c r="M1630" s="579"/>
      <c r="N1630" s="579"/>
      <c r="O1630" s="861">
        <f t="shared" si="127"/>
        <v>0</v>
      </c>
      <c r="P1630" s="1049">
        <v>9</v>
      </c>
      <c r="Q1630" s="652"/>
      <c r="R1630" s="862">
        <f t="shared" si="128"/>
        <v>1.3499999999999999</v>
      </c>
      <c r="S1630" s="536">
        <f t="shared" si="130"/>
        <v>11</v>
      </c>
      <c r="T1630" s="536"/>
      <c r="U1630" s="537">
        <f t="shared" si="131"/>
        <v>2.3499999999999996</v>
      </c>
    </row>
    <row r="1631" spans="1:21" ht="10.199999999999999" x14ac:dyDescent="0.2">
      <c r="A1631" s="981" t="s">
        <v>2138</v>
      </c>
      <c r="B1631" s="982" t="s">
        <v>4552</v>
      </c>
      <c r="C1631" s="982">
        <v>10</v>
      </c>
      <c r="D1631" s="983" t="s">
        <v>3854</v>
      </c>
      <c r="E1631" s="984" t="s">
        <v>3811</v>
      </c>
      <c r="F1631" s="939" t="s">
        <v>9450</v>
      </c>
      <c r="G1631" s="647">
        <v>0.5</v>
      </c>
      <c r="H1631" s="967">
        <v>0.15</v>
      </c>
      <c r="I1631" s="956">
        <v>0.15</v>
      </c>
      <c r="J1631" s="1051">
        <v>6</v>
      </c>
      <c r="K1631" s="1063"/>
      <c r="L1631" s="861">
        <f t="shared" si="129"/>
        <v>3</v>
      </c>
      <c r="M1631" s="579"/>
      <c r="N1631" s="579"/>
      <c r="O1631" s="861">
        <f t="shared" si="127"/>
        <v>0</v>
      </c>
      <c r="P1631" s="1049">
        <v>9</v>
      </c>
      <c r="Q1631" s="652"/>
      <c r="R1631" s="862">
        <f t="shared" si="128"/>
        <v>1.3499999999999999</v>
      </c>
      <c r="S1631" s="536">
        <f t="shared" si="130"/>
        <v>15</v>
      </c>
      <c r="T1631" s="536"/>
      <c r="U1631" s="537">
        <f t="shared" si="131"/>
        <v>4.3499999999999996</v>
      </c>
    </row>
    <row r="1632" spans="1:21" ht="12" customHeight="1" x14ac:dyDescent="0.2">
      <c r="A1632" s="981" t="s">
        <v>2139</v>
      </c>
      <c r="B1632" s="982" t="s">
        <v>4552</v>
      </c>
      <c r="C1632" s="982">
        <v>10</v>
      </c>
      <c r="D1632" s="983" t="s">
        <v>3843</v>
      </c>
      <c r="E1632" s="984" t="s">
        <v>3830</v>
      </c>
      <c r="F1632" s="939" t="s">
        <v>9450</v>
      </c>
      <c r="G1632" s="647">
        <v>0.5</v>
      </c>
      <c r="H1632" s="967">
        <v>0.2</v>
      </c>
      <c r="I1632" s="956">
        <v>0.2</v>
      </c>
      <c r="J1632" s="1051">
        <v>4</v>
      </c>
      <c r="K1632" s="539"/>
      <c r="L1632" s="861">
        <f t="shared" si="129"/>
        <v>2</v>
      </c>
      <c r="M1632" s="579"/>
      <c r="N1632" s="579"/>
      <c r="O1632" s="861">
        <f t="shared" si="127"/>
        <v>0</v>
      </c>
      <c r="P1632" s="1049">
        <v>9</v>
      </c>
      <c r="Q1632" s="652"/>
      <c r="R1632" s="862">
        <f t="shared" si="128"/>
        <v>1.8</v>
      </c>
      <c r="S1632" s="536">
        <f t="shared" si="130"/>
        <v>13</v>
      </c>
      <c r="T1632" s="536"/>
      <c r="U1632" s="537">
        <f t="shared" si="131"/>
        <v>3.8</v>
      </c>
    </row>
    <row r="1633" spans="1:21" ht="10.199999999999999" x14ac:dyDescent="0.2">
      <c r="A1633" s="981" t="s">
        <v>2140</v>
      </c>
      <c r="B1633" s="982" t="s">
        <v>4552</v>
      </c>
      <c r="C1633" s="982">
        <v>10</v>
      </c>
      <c r="D1633" s="983" t="s">
        <v>3843</v>
      </c>
      <c r="E1633" s="984"/>
      <c r="F1633" s="939" t="s">
        <v>9451</v>
      </c>
      <c r="G1633" s="647">
        <v>0.4</v>
      </c>
      <c r="H1633" s="967">
        <v>0.4</v>
      </c>
      <c r="I1633" s="956">
        <v>0.4</v>
      </c>
      <c r="J1633" s="1051">
        <v>6</v>
      </c>
      <c r="K1633" s="539"/>
      <c r="L1633" s="861">
        <f t="shared" si="129"/>
        <v>2.4000000000000004</v>
      </c>
      <c r="M1633" s="579"/>
      <c r="N1633" s="579"/>
      <c r="O1633" s="861">
        <f t="shared" si="127"/>
        <v>0</v>
      </c>
      <c r="P1633" s="1049">
        <v>9</v>
      </c>
      <c r="Q1633" s="652"/>
      <c r="R1633" s="862">
        <f t="shared" si="128"/>
        <v>3.6</v>
      </c>
      <c r="S1633" s="536">
        <f t="shared" si="130"/>
        <v>15</v>
      </c>
      <c r="T1633" s="536"/>
      <c r="U1633" s="537">
        <f t="shared" si="131"/>
        <v>6</v>
      </c>
    </row>
    <row r="1634" spans="1:21" ht="10.199999999999999" x14ac:dyDescent="0.2">
      <c r="A1634" s="981" t="s">
        <v>2141</v>
      </c>
      <c r="B1634" s="982">
        <v>1967</v>
      </c>
      <c r="C1634" s="982">
        <v>10</v>
      </c>
      <c r="D1634" s="983" t="s">
        <v>3843</v>
      </c>
      <c r="E1634" s="984"/>
      <c r="F1634" s="939" t="s">
        <v>9452</v>
      </c>
      <c r="G1634" s="647">
        <v>0.4</v>
      </c>
      <c r="H1634" s="967">
        <v>0.4</v>
      </c>
      <c r="I1634" s="956">
        <v>0.4</v>
      </c>
      <c r="J1634" s="1051">
        <v>5</v>
      </c>
      <c r="K1634" s="539"/>
      <c r="L1634" s="861">
        <f t="shared" si="129"/>
        <v>2</v>
      </c>
      <c r="M1634" s="579"/>
      <c r="N1634" s="579"/>
      <c r="O1634" s="861">
        <f t="shared" si="127"/>
        <v>0</v>
      </c>
      <c r="P1634" s="1049">
        <v>9</v>
      </c>
      <c r="Q1634" s="652"/>
      <c r="R1634" s="862">
        <f t="shared" si="128"/>
        <v>3.6</v>
      </c>
      <c r="S1634" s="536">
        <f t="shared" si="130"/>
        <v>14</v>
      </c>
      <c r="T1634" s="536"/>
      <c r="U1634" s="537">
        <f t="shared" si="131"/>
        <v>5.6</v>
      </c>
    </row>
    <row r="1635" spans="1:21" ht="10.199999999999999" x14ac:dyDescent="0.2">
      <c r="A1635" s="981" t="s">
        <v>2142</v>
      </c>
      <c r="B1635" s="982">
        <v>1967</v>
      </c>
      <c r="C1635" s="982">
        <v>10</v>
      </c>
      <c r="D1635" s="983" t="s">
        <v>3843</v>
      </c>
      <c r="E1635" s="984"/>
      <c r="F1635" s="939" t="s">
        <v>9453</v>
      </c>
      <c r="G1635" s="647">
        <v>0.6</v>
      </c>
      <c r="H1635" s="967">
        <v>0.6</v>
      </c>
      <c r="I1635" s="956">
        <v>0.6</v>
      </c>
      <c r="J1635" s="1051">
        <v>8</v>
      </c>
      <c r="K1635" s="539"/>
      <c r="L1635" s="861">
        <f t="shared" si="129"/>
        <v>4.8</v>
      </c>
      <c r="M1635" s="579"/>
      <c r="N1635" s="579"/>
      <c r="O1635" s="861">
        <f t="shared" si="127"/>
        <v>0</v>
      </c>
      <c r="P1635" s="1049">
        <v>9</v>
      </c>
      <c r="Q1635" s="652"/>
      <c r="R1635" s="862">
        <f t="shared" si="128"/>
        <v>5.3999999999999995</v>
      </c>
      <c r="S1635" s="536">
        <f t="shared" si="130"/>
        <v>17</v>
      </c>
      <c r="T1635" s="536"/>
      <c r="U1635" s="537">
        <f t="shared" si="131"/>
        <v>10.199999999999999</v>
      </c>
    </row>
    <row r="1636" spans="1:21" ht="10.199999999999999" x14ac:dyDescent="0.2">
      <c r="A1636" s="981" t="s">
        <v>2143</v>
      </c>
      <c r="B1636" s="982">
        <v>1967</v>
      </c>
      <c r="C1636" s="982">
        <v>10</v>
      </c>
      <c r="D1636" s="983" t="s">
        <v>3860</v>
      </c>
      <c r="E1636" s="984"/>
      <c r="F1636" s="939" t="s">
        <v>9454</v>
      </c>
      <c r="G1636" s="647">
        <v>0.4</v>
      </c>
      <c r="H1636" s="967">
        <v>0.4</v>
      </c>
      <c r="I1636" s="956">
        <v>0.4</v>
      </c>
      <c r="J1636" s="1051">
        <v>11</v>
      </c>
      <c r="K1636" s="539"/>
      <c r="L1636" s="861">
        <f t="shared" si="129"/>
        <v>4.4000000000000004</v>
      </c>
      <c r="M1636" s="579"/>
      <c r="N1636" s="579"/>
      <c r="O1636" s="861">
        <f t="shared" si="127"/>
        <v>0</v>
      </c>
      <c r="P1636" s="1049">
        <v>9</v>
      </c>
      <c r="Q1636" s="652"/>
      <c r="R1636" s="862">
        <f t="shared" si="128"/>
        <v>3.6</v>
      </c>
      <c r="S1636" s="536">
        <f t="shared" si="130"/>
        <v>20</v>
      </c>
      <c r="T1636" s="536"/>
      <c r="U1636" s="537">
        <f t="shared" si="131"/>
        <v>8</v>
      </c>
    </row>
    <row r="1637" spans="1:21" ht="10.199999999999999" x14ac:dyDescent="0.2">
      <c r="A1637" s="981" t="s">
        <v>2144</v>
      </c>
      <c r="B1637" s="982">
        <v>1967</v>
      </c>
      <c r="C1637" s="982">
        <v>10</v>
      </c>
      <c r="D1637" s="983" t="s">
        <v>4131</v>
      </c>
      <c r="E1637" s="984"/>
      <c r="F1637" s="939" t="s">
        <v>9455</v>
      </c>
      <c r="G1637" s="647">
        <v>0.4</v>
      </c>
      <c r="H1637" s="967">
        <v>0.4</v>
      </c>
      <c r="I1637" s="956">
        <v>0.4</v>
      </c>
      <c r="J1637" s="1051">
        <v>8</v>
      </c>
      <c r="K1637" s="539"/>
      <c r="L1637" s="861">
        <f t="shared" si="129"/>
        <v>3.2</v>
      </c>
      <c r="M1637" s="579"/>
      <c r="N1637" s="579"/>
      <c r="O1637" s="861">
        <f t="shared" si="127"/>
        <v>0</v>
      </c>
      <c r="P1637" s="1049">
        <v>9</v>
      </c>
      <c r="Q1637" s="652"/>
      <c r="R1637" s="862">
        <f t="shared" si="128"/>
        <v>3.6</v>
      </c>
      <c r="S1637" s="536">
        <f t="shared" si="130"/>
        <v>17</v>
      </c>
      <c r="T1637" s="536"/>
      <c r="U1637" s="537">
        <f t="shared" si="131"/>
        <v>6.8000000000000007</v>
      </c>
    </row>
    <row r="1638" spans="1:21" ht="10.199999999999999" x14ac:dyDescent="0.2">
      <c r="A1638" s="981" t="s">
        <v>2145</v>
      </c>
      <c r="B1638" s="982">
        <v>1967</v>
      </c>
      <c r="C1638" s="982">
        <v>10</v>
      </c>
      <c r="D1638" s="983" t="s">
        <v>3915</v>
      </c>
      <c r="E1638" s="939"/>
      <c r="F1638" s="939" t="s">
        <v>9456</v>
      </c>
      <c r="G1638" s="647">
        <v>0.3</v>
      </c>
      <c r="H1638" s="967">
        <v>0.3</v>
      </c>
      <c r="I1638" s="956">
        <v>0.3</v>
      </c>
      <c r="J1638" s="1051">
        <v>7</v>
      </c>
      <c r="K1638" s="539"/>
      <c r="L1638" s="861">
        <f t="shared" si="129"/>
        <v>2.1</v>
      </c>
      <c r="M1638" s="579"/>
      <c r="N1638" s="579"/>
      <c r="O1638" s="861">
        <f t="shared" si="127"/>
        <v>0</v>
      </c>
      <c r="P1638" s="1049">
        <v>9</v>
      </c>
      <c r="Q1638" s="652"/>
      <c r="R1638" s="862">
        <f t="shared" si="128"/>
        <v>2.6999999999999997</v>
      </c>
      <c r="S1638" s="536">
        <f t="shared" si="130"/>
        <v>16</v>
      </c>
      <c r="T1638" s="536"/>
      <c r="U1638" s="537">
        <f t="shared" si="131"/>
        <v>4.8</v>
      </c>
    </row>
    <row r="1639" spans="1:21" ht="10.199999999999999" x14ac:dyDescent="0.2">
      <c r="A1639" s="981" t="s">
        <v>2146</v>
      </c>
      <c r="B1639" s="982">
        <v>1968</v>
      </c>
      <c r="C1639" s="982">
        <v>10</v>
      </c>
      <c r="D1639" s="983" t="s">
        <v>3843</v>
      </c>
      <c r="E1639" s="939"/>
      <c r="F1639" s="939" t="s">
        <v>9457</v>
      </c>
      <c r="G1639" s="647">
        <v>0.4</v>
      </c>
      <c r="H1639" s="967">
        <v>0.4</v>
      </c>
      <c r="I1639" s="956">
        <v>0.4</v>
      </c>
      <c r="J1639" s="1051">
        <v>8</v>
      </c>
      <c r="K1639" s="539"/>
      <c r="L1639" s="861">
        <f t="shared" si="129"/>
        <v>3.2</v>
      </c>
      <c r="M1639" s="579"/>
      <c r="N1639" s="579"/>
      <c r="O1639" s="861">
        <f t="shared" si="127"/>
        <v>0</v>
      </c>
      <c r="P1639" s="1049">
        <v>2</v>
      </c>
      <c r="Q1639" s="652"/>
      <c r="R1639" s="862">
        <f t="shared" si="128"/>
        <v>0.8</v>
      </c>
      <c r="S1639" s="536">
        <f t="shared" si="130"/>
        <v>10</v>
      </c>
      <c r="T1639" s="536"/>
      <c r="U1639" s="537">
        <f t="shared" si="131"/>
        <v>4</v>
      </c>
    </row>
    <row r="1640" spans="1:21" ht="10.199999999999999" x14ac:dyDescent="0.2">
      <c r="A1640" s="981" t="s">
        <v>2147</v>
      </c>
      <c r="B1640" s="982">
        <v>1968</v>
      </c>
      <c r="C1640" s="982">
        <v>10</v>
      </c>
      <c r="D1640" s="983" t="s">
        <v>3915</v>
      </c>
      <c r="E1640" s="939"/>
      <c r="F1640" s="939" t="s">
        <v>9458</v>
      </c>
      <c r="G1640" s="647">
        <v>0.5</v>
      </c>
      <c r="H1640" s="967">
        <v>0.5</v>
      </c>
      <c r="I1640" s="956">
        <v>0.5</v>
      </c>
      <c r="J1640" s="1051">
        <v>8</v>
      </c>
      <c r="K1640" s="539"/>
      <c r="L1640" s="861">
        <f t="shared" si="129"/>
        <v>4</v>
      </c>
      <c r="M1640" s="579"/>
      <c r="N1640" s="579"/>
      <c r="O1640" s="861">
        <f t="shared" si="127"/>
        <v>0</v>
      </c>
      <c r="P1640" s="1049">
        <v>1</v>
      </c>
      <c r="Q1640" s="652"/>
      <c r="R1640" s="862">
        <f t="shared" si="128"/>
        <v>0.5</v>
      </c>
      <c r="S1640" s="536">
        <f t="shared" si="130"/>
        <v>9</v>
      </c>
      <c r="T1640" s="536"/>
      <c r="U1640" s="537">
        <f t="shared" si="131"/>
        <v>4.5</v>
      </c>
    </row>
    <row r="1641" spans="1:21" ht="10.199999999999999" x14ac:dyDescent="0.2">
      <c r="A1641" s="981" t="s">
        <v>2148</v>
      </c>
      <c r="B1641" s="982">
        <v>1968</v>
      </c>
      <c r="C1641" s="982">
        <v>10</v>
      </c>
      <c r="D1641" s="983" t="s">
        <v>3913</v>
      </c>
      <c r="E1641" s="939"/>
      <c r="F1641" s="939" t="s">
        <v>9459</v>
      </c>
      <c r="G1641" s="647">
        <v>0.6</v>
      </c>
      <c r="H1641" s="967">
        <v>0.6</v>
      </c>
      <c r="I1641" s="956">
        <v>0.6</v>
      </c>
      <c r="J1641" s="1051">
        <v>9</v>
      </c>
      <c r="K1641" s="539"/>
      <c r="L1641" s="861">
        <f t="shared" si="129"/>
        <v>5.3999999999999995</v>
      </c>
      <c r="M1641" s="579"/>
      <c r="N1641" s="579"/>
      <c r="O1641" s="861">
        <f t="shared" si="127"/>
        <v>0</v>
      </c>
      <c r="P1641" s="577">
        <v>0</v>
      </c>
      <c r="Q1641" s="652"/>
      <c r="R1641" s="862">
        <f t="shared" si="128"/>
        <v>0</v>
      </c>
      <c r="S1641" s="536">
        <f t="shared" si="130"/>
        <v>9</v>
      </c>
      <c r="T1641" s="536"/>
      <c r="U1641" s="537">
        <f t="shared" si="131"/>
        <v>5.3999999999999995</v>
      </c>
    </row>
    <row r="1642" spans="1:21" ht="10.199999999999999" x14ac:dyDescent="0.2">
      <c r="A1642" s="981" t="s">
        <v>2149</v>
      </c>
      <c r="B1642" s="982">
        <v>1968</v>
      </c>
      <c r="C1642" s="982">
        <v>10</v>
      </c>
      <c r="D1642" s="983" t="s">
        <v>4186</v>
      </c>
      <c r="E1642" s="939"/>
      <c r="F1642" s="939" t="s">
        <v>9460</v>
      </c>
      <c r="G1642" s="647">
        <v>0.7</v>
      </c>
      <c r="H1642" s="967">
        <v>0.7</v>
      </c>
      <c r="I1642" s="956">
        <v>0.7</v>
      </c>
      <c r="J1642" s="919">
        <v>7</v>
      </c>
      <c r="K1642" s="539"/>
      <c r="L1642" s="861">
        <f t="shared" si="129"/>
        <v>4.8999999999999995</v>
      </c>
      <c r="M1642" s="579"/>
      <c r="N1642" s="579"/>
      <c r="O1642" s="861">
        <f t="shared" si="127"/>
        <v>0</v>
      </c>
      <c r="P1642" s="918">
        <v>3</v>
      </c>
      <c r="Q1642" s="652"/>
      <c r="R1642" s="862">
        <f t="shared" si="128"/>
        <v>2.0999999999999996</v>
      </c>
      <c r="S1642" s="536">
        <f t="shared" si="130"/>
        <v>10</v>
      </c>
      <c r="T1642" s="536"/>
      <c r="U1642" s="537">
        <f t="shared" si="131"/>
        <v>6.9999999999999991</v>
      </c>
    </row>
    <row r="1643" spans="1:21" ht="10.199999999999999" x14ac:dyDescent="0.2">
      <c r="A1643" s="981" t="s">
        <v>2150</v>
      </c>
      <c r="B1643" s="982">
        <v>1968</v>
      </c>
      <c r="C1643" s="982">
        <v>10</v>
      </c>
      <c r="D1643" s="983" t="s">
        <v>4187</v>
      </c>
      <c r="E1643" s="939"/>
      <c r="F1643" s="939" t="s">
        <v>9461</v>
      </c>
      <c r="G1643" s="647">
        <v>0.8</v>
      </c>
      <c r="H1643" s="967">
        <v>0.8</v>
      </c>
      <c r="I1643" s="956">
        <v>0.8</v>
      </c>
      <c r="J1643" s="919">
        <v>8</v>
      </c>
      <c r="K1643" s="539"/>
      <c r="L1643" s="861">
        <f t="shared" si="129"/>
        <v>6.4</v>
      </c>
      <c r="M1643" s="579"/>
      <c r="N1643" s="579"/>
      <c r="O1643" s="861">
        <f t="shared" si="127"/>
        <v>0</v>
      </c>
      <c r="P1643" s="918">
        <v>2</v>
      </c>
      <c r="Q1643" s="652"/>
      <c r="R1643" s="862">
        <f t="shared" si="128"/>
        <v>1.6</v>
      </c>
      <c r="S1643" s="536">
        <f t="shared" si="130"/>
        <v>10</v>
      </c>
      <c r="T1643" s="536"/>
      <c r="U1643" s="537">
        <f t="shared" si="131"/>
        <v>8</v>
      </c>
    </row>
    <row r="1644" spans="1:21" ht="10.199999999999999" x14ac:dyDescent="0.2">
      <c r="A1644" s="981" t="s">
        <v>2151</v>
      </c>
      <c r="B1644" s="982">
        <v>1968</v>
      </c>
      <c r="C1644" s="982">
        <v>10</v>
      </c>
      <c r="D1644" s="983" t="s">
        <v>4188</v>
      </c>
      <c r="E1644" s="939"/>
      <c r="F1644" s="939" t="s">
        <v>9462</v>
      </c>
      <c r="G1644" s="647">
        <v>0.3</v>
      </c>
      <c r="H1644" s="967">
        <v>0.3</v>
      </c>
      <c r="I1644" s="956">
        <v>0.3</v>
      </c>
      <c r="J1644" s="919">
        <v>4</v>
      </c>
      <c r="K1644" s="930"/>
      <c r="L1644" s="861">
        <f t="shared" si="129"/>
        <v>1.2</v>
      </c>
      <c r="M1644" s="579"/>
      <c r="N1644" s="579"/>
      <c r="O1644" s="861">
        <f t="shared" si="127"/>
        <v>0</v>
      </c>
      <c r="P1644" s="918">
        <v>9</v>
      </c>
      <c r="Q1644" s="652"/>
      <c r="R1644" s="862">
        <f t="shared" si="128"/>
        <v>2.6999999999999997</v>
      </c>
      <c r="S1644" s="536">
        <f t="shared" si="130"/>
        <v>13</v>
      </c>
      <c r="T1644" s="536"/>
      <c r="U1644" s="537">
        <f t="shared" si="131"/>
        <v>3.8999999999999995</v>
      </c>
    </row>
    <row r="1645" spans="1:21" ht="10.199999999999999" x14ac:dyDescent="0.2">
      <c r="A1645" s="981" t="s">
        <v>2152</v>
      </c>
      <c r="B1645" s="982">
        <v>1968</v>
      </c>
      <c r="C1645" s="982">
        <v>10</v>
      </c>
      <c r="D1645" s="983" t="s">
        <v>3842</v>
      </c>
      <c r="E1645" s="939"/>
      <c r="F1645" s="939" t="s">
        <v>9463</v>
      </c>
      <c r="G1645" s="647">
        <v>0.3</v>
      </c>
      <c r="H1645" s="967">
        <v>0.3</v>
      </c>
      <c r="I1645" s="956">
        <v>0.3</v>
      </c>
      <c r="J1645" s="919">
        <v>4</v>
      </c>
      <c r="K1645" s="539"/>
      <c r="L1645" s="861">
        <f t="shared" si="129"/>
        <v>1.2</v>
      </c>
      <c r="M1645" s="579"/>
      <c r="N1645" s="579"/>
      <c r="O1645" s="861">
        <f t="shared" si="127"/>
        <v>0</v>
      </c>
      <c r="P1645" s="918">
        <v>9</v>
      </c>
      <c r="Q1645" s="652"/>
      <c r="R1645" s="862">
        <f t="shared" si="128"/>
        <v>2.6999999999999997</v>
      </c>
      <c r="S1645" s="536">
        <f t="shared" si="130"/>
        <v>13</v>
      </c>
      <c r="T1645" s="536"/>
      <c r="U1645" s="537">
        <f t="shared" si="131"/>
        <v>3.8999999999999995</v>
      </c>
    </row>
    <row r="1646" spans="1:21" ht="10.199999999999999" x14ac:dyDescent="0.2">
      <c r="A1646" s="981" t="s">
        <v>2153</v>
      </c>
      <c r="B1646" s="982">
        <v>1968</v>
      </c>
      <c r="C1646" s="982">
        <v>10</v>
      </c>
      <c r="D1646" s="983" t="s">
        <v>4131</v>
      </c>
      <c r="E1646" s="939"/>
      <c r="F1646" s="939" t="s">
        <v>9464</v>
      </c>
      <c r="G1646" s="647">
        <v>0.4</v>
      </c>
      <c r="H1646" s="967">
        <v>0.4</v>
      </c>
      <c r="I1646" s="956">
        <v>0.4</v>
      </c>
      <c r="J1646" s="919">
        <v>7</v>
      </c>
      <c r="K1646" s="651"/>
      <c r="L1646" s="861">
        <f t="shared" si="129"/>
        <v>2.8000000000000003</v>
      </c>
      <c r="M1646" s="579"/>
      <c r="N1646" s="579"/>
      <c r="O1646" s="861">
        <f t="shared" si="127"/>
        <v>0</v>
      </c>
      <c r="P1646" s="918">
        <v>9</v>
      </c>
      <c r="Q1646" s="652"/>
      <c r="R1646" s="862">
        <f t="shared" si="128"/>
        <v>3.6</v>
      </c>
      <c r="S1646" s="536">
        <f t="shared" si="130"/>
        <v>16</v>
      </c>
      <c r="T1646" s="536"/>
      <c r="U1646" s="537">
        <f t="shared" si="131"/>
        <v>6.4</v>
      </c>
    </row>
    <row r="1647" spans="1:21" ht="10.199999999999999" x14ac:dyDescent="0.2">
      <c r="A1647" s="981">
        <v>1551</v>
      </c>
      <c r="B1647" s="982">
        <v>1968</v>
      </c>
      <c r="C1647" s="982">
        <v>10</v>
      </c>
      <c r="D1647" s="983" t="s">
        <v>3915</v>
      </c>
      <c r="E1647" s="939"/>
      <c r="F1647" s="939" t="s">
        <v>9465</v>
      </c>
      <c r="G1647" s="647">
        <v>0.4</v>
      </c>
      <c r="H1647" s="967">
        <v>0.4</v>
      </c>
      <c r="I1647" s="956">
        <v>0.4</v>
      </c>
      <c r="J1647" s="919">
        <v>8</v>
      </c>
      <c r="K1647" s="651"/>
      <c r="L1647" s="861">
        <f t="shared" si="129"/>
        <v>3.2</v>
      </c>
      <c r="M1647" s="579"/>
      <c r="N1647" s="579"/>
      <c r="O1647" s="861">
        <f t="shared" si="127"/>
        <v>0</v>
      </c>
      <c r="P1647" s="918">
        <v>9</v>
      </c>
      <c r="Q1647" s="652"/>
      <c r="R1647" s="862">
        <f t="shared" si="128"/>
        <v>3.6</v>
      </c>
      <c r="S1647" s="536">
        <f t="shared" si="130"/>
        <v>17</v>
      </c>
      <c r="T1647" s="536"/>
      <c r="U1647" s="537">
        <f t="shared" si="131"/>
        <v>6.8000000000000007</v>
      </c>
    </row>
    <row r="1648" spans="1:21" ht="10.199999999999999" x14ac:dyDescent="0.2">
      <c r="A1648" s="981" t="s">
        <v>2154</v>
      </c>
      <c r="B1648" s="982">
        <v>1968</v>
      </c>
      <c r="C1648" s="982">
        <v>10</v>
      </c>
      <c r="D1648" s="983" t="s">
        <v>3915</v>
      </c>
      <c r="E1648" s="939"/>
      <c r="F1648" s="939" t="s">
        <v>9466</v>
      </c>
      <c r="G1648" s="647">
        <v>0.4</v>
      </c>
      <c r="H1648" s="967">
        <v>0.4</v>
      </c>
      <c r="I1648" s="956">
        <v>0.4</v>
      </c>
      <c r="J1648" s="919">
        <v>7</v>
      </c>
      <c r="K1648" s="651"/>
      <c r="L1648" s="861">
        <f t="shared" si="129"/>
        <v>2.8000000000000003</v>
      </c>
      <c r="M1648" s="579"/>
      <c r="N1648" s="579"/>
      <c r="O1648" s="861">
        <f t="shared" si="127"/>
        <v>0</v>
      </c>
      <c r="P1648" s="918">
        <v>6</v>
      </c>
      <c r="Q1648" s="652"/>
      <c r="R1648" s="862">
        <f t="shared" si="128"/>
        <v>2.4000000000000004</v>
      </c>
      <c r="S1648" s="536">
        <f t="shared" si="130"/>
        <v>13</v>
      </c>
      <c r="T1648" s="536"/>
      <c r="U1648" s="537">
        <f t="shared" si="131"/>
        <v>5.2000000000000011</v>
      </c>
    </row>
    <row r="1649" spans="1:21" ht="10.199999999999999" x14ac:dyDescent="0.2">
      <c r="A1649" s="981" t="s">
        <v>2155</v>
      </c>
      <c r="B1649" s="982">
        <v>1968</v>
      </c>
      <c r="C1649" s="982">
        <v>10</v>
      </c>
      <c r="D1649" s="983" t="s">
        <v>3915</v>
      </c>
      <c r="E1649" s="939"/>
      <c r="F1649" s="939" t="s">
        <v>9467</v>
      </c>
      <c r="G1649" s="647">
        <v>0.4</v>
      </c>
      <c r="H1649" s="967">
        <v>0.4</v>
      </c>
      <c r="I1649" s="956">
        <v>0.4</v>
      </c>
      <c r="J1649" s="919">
        <v>8</v>
      </c>
      <c r="K1649" s="651"/>
      <c r="L1649" s="861">
        <f t="shared" si="129"/>
        <v>3.2</v>
      </c>
      <c r="M1649" s="579"/>
      <c r="N1649" s="579"/>
      <c r="O1649" s="861">
        <f t="shared" si="127"/>
        <v>0</v>
      </c>
      <c r="P1649" s="918">
        <v>6</v>
      </c>
      <c r="Q1649" s="652"/>
      <c r="R1649" s="862">
        <f t="shared" si="128"/>
        <v>2.4000000000000004</v>
      </c>
      <c r="S1649" s="536">
        <f t="shared" si="130"/>
        <v>14</v>
      </c>
      <c r="T1649" s="536"/>
      <c r="U1649" s="537">
        <f t="shared" si="131"/>
        <v>5.6000000000000005</v>
      </c>
    </row>
    <row r="1650" spans="1:21" ht="10.199999999999999" x14ac:dyDescent="0.2">
      <c r="A1650" s="981" t="s">
        <v>2156</v>
      </c>
      <c r="B1650" s="982">
        <v>1968</v>
      </c>
      <c r="C1650" s="982">
        <v>10</v>
      </c>
      <c r="D1650" s="983" t="s">
        <v>3915</v>
      </c>
      <c r="E1650" s="939"/>
      <c r="F1650" s="939" t="s">
        <v>9468</v>
      </c>
      <c r="G1650" s="647">
        <v>0.4</v>
      </c>
      <c r="H1650" s="967">
        <v>0.4</v>
      </c>
      <c r="I1650" s="956">
        <v>0.4</v>
      </c>
      <c r="J1650" s="919">
        <v>6</v>
      </c>
      <c r="K1650" s="651"/>
      <c r="L1650" s="861">
        <f t="shared" si="129"/>
        <v>2.4000000000000004</v>
      </c>
      <c r="M1650" s="579"/>
      <c r="N1650" s="579"/>
      <c r="O1650" s="861">
        <f t="shared" si="127"/>
        <v>0</v>
      </c>
      <c r="P1650" s="918">
        <v>9</v>
      </c>
      <c r="Q1650" s="652"/>
      <c r="R1650" s="862">
        <f t="shared" si="128"/>
        <v>3.6</v>
      </c>
      <c r="S1650" s="536">
        <f t="shared" si="130"/>
        <v>15</v>
      </c>
      <c r="T1650" s="536"/>
      <c r="U1650" s="537">
        <f t="shared" si="131"/>
        <v>6</v>
      </c>
    </row>
    <row r="1651" spans="1:21" ht="10.199999999999999" x14ac:dyDescent="0.2">
      <c r="A1651" s="981" t="s">
        <v>2157</v>
      </c>
      <c r="B1651" s="982">
        <v>1968</v>
      </c>
      <c r="C1651" s="982">
        <v>10</v>
      </c>
      <c r="D1651" s="983" t="s">
        <v>3843</v>
      </c>
      <c r="E1651" s="939"/>
      <c r="F1651" s="939" t="s">
        <v>9469</v>
      </c>
      <c r="G1651" s="647">
        <v>0.7</v>
      </c>
      <c r="H1651" s="967">
        <v>0.6</v>
      </c>
      <c r="I1651" s="956">
        <v>0.6</v>
      </c>
      <c r="J1651" s="919">
        <v>9</v>
      </c>
      <c r="K1651" s="651"/>
      <c r="L1651" s="861">
        <f t="shared" si="129"/>
        <v>6.3</v>
      </c>
      <c r="M1651" s="579"/>
      <c r="N1651" s="579"/>
      <c r="O1651" s="861">
        <f t="shared" si="127"/>
        <v>0</v>
      </c>
      <c r="P1651" s="918">
        <v>9</v>
      </c>
      <c r="Q1651" s="652"/>
      <c r="R1651" s="862">
        <f t="shared" si="128"/>
        <v>5.3999999999999995</v>
      </c>
      <c r="S1651" s="536">
        <f t="shared" si="130"/>
        <v>18</v>
      </c>
      <c r="T1651" s="536"/>
      <c r="U1651" s="537">
        <f t="shared" si="131"/>
        <v>11.7</v>
      </c>
    </row>
    <row r="1652" spans="1:21" ht="10.199999999999999" x14ac:dyDescent="0.2">
      <c r="A1652" s="981" t="s">
        <v>2158</v>
      </c>
      <c r="B1652" s="982">
        <v>1968</v>
      </c>
      <c r="C1652" s="982">
        <v>10</v>
      </c>
      <c r="D1652" s="983" t="s">
        <v>3844</v>
      </c>
      <c r="E1652" s="939"/>
      <c r="F1652" s="939" t="s">
        <v>9031</v>
      </c>
      <c r="G1652" s="647">
        <v>0.3</v>
      </c>
      <c r="H1652" s="967">
        <v>0.2</v>
      </c>
      <c r="I1652" s="956">
        <v>0.2</v>
      </c>
      <c r="J1652" s="919">
        <v>9</v>
      </c>
      <c r="K1652" s="651"/>
      <c r="L1652" s="861">
        <f t="shared" si="129"/>
        <v>2.6999999999999997</v>
      </c>
      <c r="M1652" s="579"/>
      <c r="N1652" s="579"/>
      <c r="O1652" s="861">
        <f t="shared" si="127"/>
        <v>0</v>
      </c>
      <c r="P1652" s="918">
        <v>9</v>
      </c>
      <c r="Q1652" s="652"/>
      <c r="R1652" s="862">
        <f t="shared" si="128"/>
        <v>1.8</v>
      </c>
      <c r="S1652" s="536">
        <f t="shared" si="130"/>
        <v>18</v>
      </c>
      <c r="T1652" s="536"/>
      <c r="U1652" s="537">
        <f t="shared" si="131"/>
        <v>4.5</v>
      </c>
    </row>
    <row r="1653" spans="1:21" ht="10.199999999999999" x14ac:dyDescent="0.2">
      <c r="A1653" s="981" t="s">
        <v>2159</v>
      </c>
      <c r="B1653" s="982">
        <v>1968</v>
      </c>
      <c r="C1653" s="982">
        <v>10</v>
      </c>
      <c r="D1653" s="983" t="s">
        <v>3854</v>
      </c>
      <c r="E1653" s="939"/>
      <c r="F1653" s="939" t="s">
        <v>9031</v>
      </c>
      <c r="G1653" s="647">
        <v>0.7</v>
      </c>
      <c r="H1653" s="967">
        <v>0.6</v>
      </c>
      <c r="I1653" s="956">
        <v>0.6</v>
      </c>
      <c r="J1653" s="919">
        <v>9</v>
      </c>
      <c r="K1653" s="651"/>
      <c r="L1653" s="861">
        <f t="shared" si="129"/>
        <v>6.3</v>
      </c>
      <c r="M1653" s="929">
        <v>1</v>
      </c>
      <c r="N1653" s="579"/>
      <c r="O1653" s="861">
        <f t="shared" si="127"/>
        <v>0.6</v>
      </c>
      <c r="P1653" s="918">
        <v>7</v>
      </c>
      <c r="Q1653" s="652"/>
      <c r="R1653" s="862">
        <f t="shared" si="128"/>
        <v>4.2</v>
      </c>
      <c r="S1653" s="536">
        <f t="shared" si="130"/>
        <v>17</v>
      </c>
      <c r="T1653" s="536"/>
      <c r="U1653" s="537">
        <f t="shared" si="131"/>
        <v>11.1</v>
      </c>
    </row>
    <row r="1654" spans="1:21" ht="10.199999999999999" x14ac:dyDescent="0.2">
      <c r="A1654" s="981" t="s">
        <v>2160</v>
      </c>
      <c r="B1654" s="982">
        <v>1968</v>
      </c>
      <c r="C1654" s="982">
        <v>10</v>
      </c>
      <c r="D1654" s="983" t="s">
        <v>3860</v>
      </c>
      <c r="E1654" s="939"/>
      <c r="F1654" s="939" t="s">
        <v>9470</v>
      </c>
      <c r="G1654" s="647">
        <v>0.4</v>
      </c>
      <c r="H1654" s="967">
        <v>0.4</v>
      </c>
      <c r="I1654" s="956">
        <v>0.4</v>
      </c>
      <c r="J1654" s="919">
        <v>9</v>
      </c>
      <c r="K1654" s="651"/>
      <c r="L1654" s="861">
        <f t="shared" si="129"/>
        <v>3.6</v>
      </c>
      <c r="M1654" s="579"/>
      <c r="N1654" s="579"/>
      <c r="O1654" s="861">
        <f t="shared" si="127"/>
        <v>0</v>
      </c>
      <c r="P1654" s="918">
        <v>9</v>
      </c>
      <c r="Q1654" s="652"/>
      <c r="R1654" s="862">
        <f t="shared" si="128"/>
        <v>3.6</v>
      </c>
      <c r="S1654" s="536">
        <f t="shared" si="130"/>
        <v>18</v>
      </c>
      <c r="T1654" s="536"/>
      <c r="U1654" s="537">
        <f t="shared" si="131"/>
        <v>7.2</v>
      </c>
    </row>
    <row r="1655" spans="1:21" ht="10.199999999999999" x14ac:dyDescent="0.2">
      <c r="A1655" s="981" t="s">
        <v>2161</v>
      </c>
      <c r="B1655" s="982">
        <v>1968</v>
      </c>
      <c r="C1655" s="982">
        <v>10</v>
      </c>
      <c r="D1655" s="983" t="s">
        <v>3843</v>
      </c>
      <c r="E1655" s="939"/>
      <c r="F1655" s="939" t="s">
        <v>9471</v>
      </c>
      <c r="G1655" s="647">
        <v>0.7</v>
      </c>
      <c r="H1655" s="967">
        <v>0.6</v>
      </c>
      <c r="I1655" s="956">
        <v>0.6</v>
      </c>
      <c r="J1655" s="919">
        <v>4</v>
      </c>
      <c r="K1655" s="651"/>
      <c r="L1655" s="861">
        <f t="shared" si="129"/>
        <v>2.8</v>
      </c>
      <c r="M1655" s="579"/>
      <c r="N1655" s="579"/>
      <c r="O1655" s="861">
        <f t="shared" si="127"/>
        <v>0</v>
      </c>
      <c r="P1655" s="918">
        <v>7</v>
      </c>
      <c r="Q1655" s="652"/>
      <c r="R1655" s="862">
        <f t="shared" si="128"/>
        <v>4.2</v>
      </c>
      <c r="S1655" s="536">
        <f t="shared" si="130"/>
        <v>11</v>
      </c>
      <c r="T1655" s="536"/>
      <c r="U1655" s="537">
        <f t="shared" si="131"/>
        <v>7</v>
      </c>
    </row>
    <row r="1656" spans="1:21" ht="10.199999999999999" x14ac:dyDescent="0.2">
      <c r="A1656" s="981" t="s">
        <v>2162</v>
      </c>
      <c r="B1656" s="982">
        <v>1968</v>
      </c>
      <c r="C1656" s="982">
        <v>10</v>
      </c>
      <c r="D1656" s="983" t="s">
        <v>3860</v>
      </c>
      <c r="E1656" s="939"/>
      <c r="F1656" s="939" t="s">
        <v>9472</v>
      </c>
      <c r="G1656" s="647">
        <v>0.4</v>
      </c>
      <c r="H1656" s="967">
        <v>0.4</v>
      </c>
      <c r="I1656" s="956">
        <v>0.4</v>
      </c>
      <c r="J1656" s="919">
        <v>6</v>
      </c>
      <c r="K1656" s="651"/>
      <c r="L1656" s="861">
        <f t="shared" si="129"/>
        <v>2.4000000000000004</v>
      </c>
      <c r="M1656" s="579"/>
      <c r="N1656" s="579"/>
      <c r="O1656" s="861">
        <f t="shared" ref="O1656:O1719" si="132">H1656*M1656</f>
        <v>0</v>
      </c>
      <c r="P1656" s="918">
        <v>9</v>
      </c>
      <c r="Q1656" s="652"/>
      <c r="R1656" s="862">
        <f t="shared" si="128"/>
        <v>3.6</v>
      </c>
      <c r="S1656" s="536">
        <f t="shared" si="130"/>
        <v>15</v>
      </c>
      <c r="T1656" s="536"/>
      <c r="U1656" s="537">
        <f t="shared" si="131"/>
        <v>6</v>
      </c>
    </row>
    <row r="1657" spans="1:21" ht="10.199999999999999" x14ac:dyDescent="0.2">
      <c r="A1657" s="981" t="s">
        <v>2163</v>
      </c>
      <c r="B1657" s="982">
        <v>1968</v>
      </c>
      <c r="C1657" s="982">
        <v>10</v>
      </c>
      <c r="D1657" s="983" t="s">
        <v>3843</v>
      </c>
      <c r="E1657" s="939"/>
      <c r="F1657" s="939" t="s">
        <v>9473</v>
      </c>
      <c r="G1657" s="647">
        <v>0.3</v>
      </c>
      <c r="H1657" s="967">
        <v>0.3</v>
      </c>
      <c r="I1657" s="956">
        <v>0.3</v>
      </c>
      <c r="J1657" s="919">
        <v>5</v>
      </c>
      <c r="K1657" s="651"/>
      <c r="L1657" s="861">
        <f t="shared" si="129"/>
        <v>1.5</v>
      </c>
      <c r="M1657" s="579"/>
      <c r="N1657" s="579"/>
      <c r="O1657" s="861">
        <f t="shared" si="132"/>
        <v>0</v>
      </c>
      <c r="P1657" s="918">
        <v>9</v>
      </c>
      <c r="Q1657" s="652"/>
      <c r="R1657" s="862">
        <f t="shared" si="128"/>
        <v>2.6999999999999997</v>
      </c>
      <c r="S1657" s="536">
        <f t="shared" si="130"/>
        <v>14</v>
      </c>
      <c r="T1657" s="536"/>
      <c r="U1657" s="537">
        <f t="shared" si="131"/>
        <v>4.1999999999999993</v>
      </c>
    </row>
    <row r="1658" spans="1:21" ht="10.199999999999999" x14ac:dyDescent="0.2">
      <c r="A1658" s="981" t="s">
        <v>2164</v>
      </c>
      <c r="B1658" s="982">
        <v>1968</v>
      </c>
      <c r="C1658" s="982">
        <v>10</v>
      </c>
      <c r="D1658" s="983" t="s">
        <v>3842</v>
      </c>
      <c r="E1658" s="939"/>
      <c r="F1658" s="939" t="s">
        <v>9474</v>
      </c>
      <c r="G1658" s="647">
        <v>0.6</v>
      </c>
      <c r="H1658" s="967">
        <v>0.6</v>
      </c>
      <c r="I1658" s="956">
        <v>0.6</v>
      </c>
      <c r="J1658" s="919">
        <v>10</v>
      </c>
      <c r="K1658" s="651"/>
      <c r="L1658" s="861">
        <f t="shared" si="129"/>
        <v>6</v>
      </c>
      <c r="M1658" s="579"/>
      <c r="N1658" s="579"/>
      <c r="O1658" s="861">
        <f t="shared" si="132"/>
        <v>0</v>
      </c>
      <c r="P1658" s="918">
        <v>9</v>
      </c>
      <c r="Q1658" s="652"/>
      <c r="R1658" s="862">
        <f t="shared" si="128"/>
        <v>5.3999999999999995</v>
      </c>
      <c r="S1658" s="536">
        <f t="shared" si="130"/>
        <v>19</v>
      </c>
      <c r="T1658" s="536"/>
      <c r="U1658" s="537">
        <f t="shared" si="131"/>
        <v>11.399999999999999</v>
      </c>
    </row>
    <row r="1659" spans="1:21" ht="10.199999999999999" x14ac:dyDescent="0.2">
      <c r="A1659" s="981">
        <v>1563</v>
      </c>
      <c r="B1659" s="982">
        <v>1968</v>
      </c>
      <c r="C1659" s="982">
        <v>10</v>
      </c>
      <c r="D1659" s="983" t="s">
        <v>3860</v>
      </c>
      <c r="E1659" s="939"/>
      <c r="F1659" s="939" t="s">
        <v>9475</v>
      </c>
      <c r="G1659" s="647">
        <v>0.4</v>
      </c>
      <c r="H1659" s="967">
        <v>0.4</v>
      </c>
      <c r="I1659" s="956">
        <v>0.4</v>
      </c>
      <c r="J1659" s="944">
        <v>10</v>
      </c>
      <c r="K1659" s="651"/>
      <c r="L1659" s="861">
        <f t="shared" si="129"/>
        <v>4</v>
      </c>
      <c r="M1659" s="579"/>
      <c r="N1659" s="579"/>
      <c r="O1659" s="861">
        <f t="shared" si="132"/>
        <v>0</v>
      </c>
      <c r="P1659" s="918">
        <v>9</v>
      </c>
      <c r="Q1659" s="652"/>
      <c r="R1659" s="862">
        <f t="shared" si="128"/>
        <v>3.6</v>
      </c>
      <c r="S1659" s="536">
        <f t="shared" si="130"/>
        <v>19</v>
      </c>
      <c r="T1659" s="536"/>
      <c r="U1659" s="537">
        <f t="shared" si="131"/>
        <v>7.6</v>
      </c>
    </row>
    <row r="1660" spans="1:21" ht="10.199999999999999" x14ac:dyDescent="0.2">
      <c r="A1660" s="981" t="s">
        <v>2165</v>
      </c>
      <c r="B1660" s="982">
        <v>1968</v>
      </c>
      <c r="C1660" s="982">
        <v>10</v>
      </c>
      <c r="D1660" s="983" t="s">
        <v>3843</v>
      </c>
      <c r="E1660" s="939"/>
      <c r="F1660" s="939" t="s">
        <v>9476</v>
      </c>
      <c r="G1660" s="647">
        <v>0.3</v>
      </c>
      <c r="H1660" s="967">
        <v>0.3</v>
      </c>
      <c r="I1660" s="956">
        <v>0.3</v>
      </c>
      <c r="J1660" s="919">
        <v>9</v>
      </c>
      <c r="K1660" s="651"/>
      <c r="L1660" s="861">
        <f t="shared" si="129"/>
        <v>2.6999999999999997</v>
      </c>
      <c r="M1660" s="579"/>
      <c r="N1660" s="579"/>
      <c r="O1660" s="861">
        <f t="shared" si="132"/>
        <v>0</v>
      </c>
      <c r="P1660" s="918">
        <v>9</v>
      </c>
      <c r="Q1660" s="652"/>
      <c r="R1660" s="862">
        <f t="shared" si="128"/>
        <v>2.6999999999999997</v>
      </c>
      <c r="S1660" s="536">
        <f t="shared" si="130"/>
        <v>18</v>
      </c>
      <c r="T1660" s="536"/>
      <c r="U1660" s="537">
        <f t="shared" si="131"/>
        <v>5.3999999999999995</v>
      </c>
    </row>
    <row r="1661" spans="1:21" ht="10.199999999999999" x14ac:dyDescent="0.2">
      <c r="A1661" s="981" t="s">
        <v>2166</v>
      </c>
      <c r="B1661" s="982">
        <v>1968</v>
      </c>
      <c r="C1661" s="982">
        <v>10</v>
      </c>
      <c r="D1661" s="983" t="s">
        <v>3842</v>
      </c>
      <c r="E1661" s="939"/>
      <c r="F1661" s="939" t="s">
        <v>9477</v>
      </c>
      <c r="G1661" s="647">
        <v>0.4</v>
      </c>
      <c r="H1661" s="967">
        <v>0.4</v>
      </c>
      <c r="I1661" s="956">
        <v>0.4</v>
      </c>
      <c r="J1661" s="919">
        <v>10</v>
      </c>
      <c r="K1661" s="651"/>
      <c r="L1661" s="861">
        <f t="shared" si="129"/>
        <v>4</v>
      </c>
      <c r="M1661" s="579"/>
      <c r="N1661" s="579"/>
      <c r="O1661" s="861">
        <f t="shared" si="132"/>
        <v>0</v>
      </c>
      <c r="P1661" s="918">
        <v>9</v>
      </c>
      <c r="Q1661" s="652"/>
      <c r="R1661" s="862">
        <f t="shared" si="128"/>
        <v>3.6</v>
      </c>
      <c r="S1661" s="536">
        <f t="shared" si="130"/>
        <v>19</v>
      </c>
      <c r="T1661" s="536"/>
      <c r="U1661" s="537">
        <f t="shared" si="131"/>
        <v>7.6</v>
      </c>
    </row>
    <row r="1662" spans="1:21" ht="10.199999999999999" x14ac:dyDescent="0.2">
      <c r="A1662" s="981" t="s">
        <v>2167</v>
      </c>
      <c r="B1662" s="982">
        <v>1968</v>
      </c>
      <c r="C1662" s="982">
        <v>10</v>
      </c>
      <c r="D1662" s="983" t="s">
        <v>3842</v>
      </c>
      <c r="E1662" s="939"/>
      <c r="F1662" s="939" t="s">
        <v>9478</v>
      </c>
      <c r="G1662" s="647">
        <v>0.3</v>
      </c>
      <c r="H1662" s="967">
        <v>0.3</v>
      </c>
      <c r="I1662" s="956">
        <v>0.3</v>
      </c>
      <c r="J1662" s="919">
        <v>10</v>
      </c>
      <c r="K1662" s="651"/>
      <c r="L1662" s="861">
        <f t="shared" si="129"/>
        <v>3</v>
      </c>
      <c r="M1662" s="579"/>
      <c r="N1662" s="579"/>
      <c r="O1662" s="861">
        <f t="shared" si="132"/>
        <v>0</v>
      </c>
      <c r="P1662" s="918">
        <v>9</v>
      </c>
      <c r="Q1662" s="652"/>
      <c r="R1662" s="862">
        <f t="shared" si="128"/>
        <v>2.6999999999999997</v>
      </c>
      <c r="S1662" s="536">
        <f t="shared" si="130"/>
        <v>19</v>
      </c>
      <c r="T1662" s="536"/>
      <c r="U1662" s="537">
        <f t="shared" si="131"/>
        <v>5.6999999999999993</v>
      </c>
    </row>
    <row r="1663" spans="1:21" ht="10.199999999999999" x14ac:dyDescent="0.2">
      <c r="A1663" s="981" t="s">
        <v>2168</v>
      </c>
      <c r="B1663" s="982">
        <v>1968</v>
      </c>
      <c r="C1663" s="982">
        <v>10</v>
      </c>
      <c r="D1663" s="983" t="s">
        <v>3842</v>
      </c>
      <c r="E1663" s="939"/>
      <c r="F1663" s="939" t="s">
        <v>9479</v>
      </c>
      <c r="G1663" s="647">
        <v>0.8</v>
      </c>
      <c r="H1663" s="967">
        <v>0.5</v>
      </c>
      <c r="I1663" s="956">
        <v>0.5</v>
      </c>
      <c r="J1663" s="919">
        <v>10</v>
      </c>
      <c r="K1663" s="651"/>
      <c r="L1663" s="861">
        <f t="shared" si="129"/>
        <v>8</v>
      </c>
      <c r="M1663" s="929">
        <v>1</v>
      </c>
      <c r="N1663" s="579"/>
      <c r="O1663" s="861">
        <f t="shared" si="132"/>
        <v>0.5</v>
      </c>
      <c r="P1663" s="918">
        <v>9</v>
      </c>
      <c r="Q1663" s="652"/>
      <c r="R1663" s="862">
        <f t="shared" si="128"/>
        <v>4.5</v>
      </c>
      <c r="S1663" s="536">
        <f t="shared" si="130"/>
        <v>20</v>
      </c>
      <c r="T1663" s="536"/>
      <c r="U1663" s="537">
        <f t="shared" si="131"/>
        <v>13</v>
      </c>
    </row>
    <row r="1664" spans="1:21" ht="10.199999999999999" x14ac:dyDescent="0.2">
      <c r="A1664" s="981" t="s">
        <v>2169</v>
      </c>
      <c r="B1664" s="982">
        <v>1968</v>
      </c>
      <c r="C1664" s="982">
        <v>10</v>
      </c>
      <c r="D1664" s="983" t="s">
        <v>3843</v>
      </c>
      <c r="E1664" s="939"/>
      <c r="F1664" s="939" t="s">
        <v>9480</v>
      </c>
      <c r="G1664" s="647">
        <v>0.7</v>
      </c>
      <c r="H1664" s="967">
        <v>0.6</v>
      </c>
      <c r="I1664" s="956">
        <v>0.6</v>
      </c>
      <c r="J1664" s="919">
        <v>11</v>
      </c>
      <c r="K1664" s="651"/>
      <c r="L1664" s="861">
        <f t="shared" si="129"/>
        <v>7.6999999999999993</v>
      </c>
      <c r="M1664" s="579"/>
      <c r="N1664" s="579"/>
      <c r="O1664" s="861">
        <f t="shared" si="132"/>
        <v>0</v>
      </c>
      <c r="P1664" s="918">
        <v>9</v>
      </c>
      <c r="Q1664" s="652"/>
      <c r="R1664" s="862">
        <f t="shared" si="128"/>
        <v>5.3999999999999995</v>
      </c>
      <c r="S1664" s="536">
        <f t="shared" si="130"/>
        <v>20</v>
      </c>
      <c r="T1664" s="536"/>
      <c r="U1664" s="537">
        <f t="shared" si="131"/>
        <v>13.099999999999998</v>
      </c>
    </row>
    <row r="1665" spans="1:21" ht="10.199999999999999" x14ac:dyDescent="0.2">
      <c r="A1665" s="981" t="s">
        <v>2170</v>
      </c>
      <c r="B1665" s="982">
        <v>1968</v>
      </c>
      <c r="C1665" s="982">
        <v>10</v>
      </c>
      <c r="D1665" s="983" t="s">
        <v>3844</v>
      </c>
      <c r="E1665" s="939"/>
      <c r="F1665" s="939" t="s">
        <v>9481</v>
      </c>
      <c r="G1665" s="647">
        <v>0.7</v>
      </c>
      <c r="H1665" s="967">
        <v>0.6</v>
      </c>
      <c r="I1665" s="956">
        <v>0.6</v>
      </c>
      <c r="J1665" s="919">
        <v>9</v>
      </c>
      <c r="K1665" s="651"/>
      <c r="L1665" s="861">
        <f t="shared" si="129"/>
        <v>6.3</v>
      </c>
      <c r="M1665" s="579"/>
      <c r="N1665" s="579"/>
      <c r="O1665" s="861">
        <f t="shared" si="132"/>
        <v>0</v>
      </c>
      <c r="P1665" s="918">
        <v>9</v>
      </c>
      <c r="Q1665" s="652"/>
      <c r="R1665" s="862">
        <f t="shared" si="128"/>
        <v>5.3999999999999995</v>
      </c>
      <c r="S1665" s="536">
        <f t="shared" si="130"/>
        <v>18</v>
      </c>
      <c r="T1665" s="536"/>
      <c r="U1665" s="537">
        <f t="shared" si="131"/>
        <v>11.7</v>
      </c>
    </row>
    <row r="1666" spans="1:21" ht="10.199999999999999" x14ac:dyDescent="0.2">
      <c r="A1666" s="981" t="s">
        <v>2171</v>
      </c>
      <c r="B1666" s="982">
        <v>1968</v>
      </c>
      <c r="C1666" s="982">
        <v>10</v>
      </c>
      <c r="D1666" s="983" t="s">
        <v>3844</v>
      </c>
      <c r="E1666" s="939"/>
      <c r="F1666" s="939" t="s">
        <v>9482</v>
      </c>
      <c r="G1666" s="647">
        <v>0.8</v>
      </c>
      <c r="H1666" s="967">
        <v>0.6</v>
      </c>
      <c r="I1666" s="956">
        <v>0.6</v>
      </c>
      <c r="J1666" s="919">
        <v>7</v>
      </c>
      <c r="K1666" s="651"/>
      <c r="L1666" s="861">
        <f t="shared" si="129"/>
        <v>5.6000000000000005</v>
      </c>
      <c r="M1666" s="579"/>
      <c r="N1666" s="579"/>
      <c r="O1666" s="861">
        <f t="shared" si="132"/>
        <v>0</v>
      </c>
      <c r="P1666" s="918">
        <v>9</v>
      </c>
      <c r="Q1666" s="652"/>
      <c r="R1666" s="862">
        <f t="shared" si="128"/>
        <v>5.3999999999999995</v>
      </c>
      <c r="S1666" s="536">
        <f t="shared" si="130"/>
        <v>16</v>
      </c>
      <c r="T1666" s="536"/>
      <c r="U1666" s="537">
        <f t="shared" si="131"/>
        <v>11</v>
      </c>
    </row>
    <row r="1667" spans="1:21" ht="10.199999999999999" x14ac:dyDescent="0.2">
      <c r="A1667" s="981" t="s">
        <v>2172</v>
      </c>
      <c r="B1667" s="982">
        <v>1968</v>
      </c>
      <c r="C1667" s="982">
        <v>10</v>
      </c>
      <c r="D1667" s="983" t="s">
        <v>3844</v>
      </c>
      <c r="E1667" s="939"/>
      <c r="F1667" s="939" t="s">
        <v>9483</v>
      </c>
      <c r="G1667" s="647">
        <v>0.4</v>
      </c>
      <c r="H1667" s="967">
        <v>0.4</v>
      </c>
      <c r="I1667" s="956">
        <v>0.4</v>
      </c>
      <c r="J1667" s="919">
        <v>11</v>
      </c>
      <c r="K1667" s="651"/>
      <c r="L1667" s="861">
        <f t="shared" si="129"/>
        <v>4.4000000000000004</v>
      </c>
      <c r="M1667" s="579"/>
      <c r="N1667" s="579"/>
      <c r="O1667" s="861">
        <f t="shared" si="132"/>
        <v>0</v>
      </c>
      <c r="P1667" s="918">
        <v>9</v>
      </c>
      <c r="Q1667" s="652"/>
      <c r="R1667" s="862">
        <f t="shared" ref="R1667:R1730" si="133">I1667*P1667</f>
        <v>3.6</v>
      </c>
      <c r="S1667" s="536">
        <f t="shared" si="130"/>
        <v>20</v>
      </c>
      <c r="T1667" s="536"/>
      <c r="U1667" s="537">
        <f t="shared" si="131"/>
        <v>8</v>
      </c>
    </row>
    <row r="1668" spans="1:21" ht="10.199999999999999" x14ac:dyDescent="0.2">
      <c r="A1668" s="981" t="s">
        <v>2173</v>
      </c>
      <c r="B1668" s="982">
        <v>1968</v>
      </c>
      <c r="C1668" s="982">
        <v>10</v>
      </c>
      <c r="D1668" s="983" t="s">
        <v>3843</v>
      </c>
      <c r="E1668" s="939"/>
      <c r="F1668" s="939" t="s">
        <v>9484</v>
      </c>
      <c r="G1668" s="647">
        <v>0.3</v>
      </c>
      <c r="H1668" s="967">
        <v>0.3</v>
      </c>
      <c r="I1668" s="956">
        <v>0.3</v>
      </c>
      <c r="J1668" s="919">
        <v>10</v>
      </c>
      <c r="K1668" s="651"/>
      <c r="L1668" s="861">
        <f t="shared" ref="L1668:L1731" si="134">G1668*J1668</f>
        <v>3</v>
      </c>
      <c r="M1668" s="579"/>
      <c r="N1668" s="579"/>
      <c r="O1668" s="861">
        <f t="shared" si="132"/>
        <v>0</v>
      </c>
      <c r="P1668" s="918">
        <v>9</v>
      </c>
      <c r="Q1668" s="652"/>
      <c r="R1668" s="862">
        <f t="shared" si="133"/>
        <v>2.6999999999999997</v>
      </c>
      <c r="S1668" s="536">
        <f t="shared" ref="S1668:S1731" si="135">J1668+M1668+P1668</f>
        <v>19</v>
      </c>
      <c r="T1668" s="536"/>
      <c r="U1668" s="537">
        <f t="shared" ref="U1668:U1731" si="136">L1668+O1668+R1668</f>
        <v>5.6999999999999993</v>
      </c>
    </row>
    <row r="1669" spans="1:21" ht="10.199999999999999" x14ac:dyDescent="0.2">
      <c r="A1669" s="981" t="s">
        <v>2174</v>
      </c>
      <c r="B1669" s="982">
        <v>1968</v>
      </c>
      <c r="C1669" s="982">
        <v>10</v>
      </c>
      <c r="D1669" s="983" t="s">
        <v>3842</v>
      </c>
      <c r="E1669" s="939"/>
      <c r="F1669" s="939" t="s">
        <v>9485</v>
      </c>
      <c r="G1669" s="647">
        <v>0.5</v>
      </c>
      <c r="H1669" s="967">
        <v>0.5</v>
      </c>
      <c r="I1669" s="956">
        <v>0.5</v>
      </c>
      <c r="J1669" s="919">
        <v>11</v>
      </c>
      <c r="K1669" s="651"/>
      <c r="L1669" s="861">
        <f t="shared" si="134"/>
        <v>5.5</v>
      </c>
      <c r="M1669" s="579"/>
      <c r="N1669" s="579"/>
      <c r="O1669" s="861">
        <f t="shared" si="132"/>
        <v>0</v>
      </c>
      <c r="P1669" s="918">
        <v>9</v>
      </c>
      <c r="Q1669" s="652"/>
      <c r="R1669" s="862">
        <f t="shared" si="133"/>
        <v>4.5</v>
      </c>
      <c r="S1669" s="536">
        <f t="shared" si="135"/>
        <v>20</v>
      </c>
      <c r="T1669" s="536"/>
      <c r="U1669" s="537">
        <f t="shared" si="136"/>
        <v>10</v>
      </c>
    </row>
    <row r="1670" spans="1:21" ht="10.199999999999999" x14ac:dyDescent="0.2">
      <c r="A1670" s="981" t="s">
        <v>2175</v>
      </c>
      <c r="B1670" s="982">
        <v>1968</v>
      </c>
      <c r="C1670" s="982">
        <v>10</v>
      </c>
      <c r="D1670" s="983" t="s">
        <v>3843</v>
      </c>
      <c r="E1670" s="939"/>
      <c r="F1670" s="939" t="s">
        <v>9486</v>
      </c>
      <c r="G1670" s="647">
        <v>0.4</v>
      </c>
      <c r="H1670" s="967">
        <v>0.4</v>
      </c>
      <c r="I1670" s="956">
        <v>0.4</v>
      </c>
      <c r="J1670" s="919">
        <v>7</v>
      </c>
      <c r="K1670" s="651"/>
      <c r="L1670" s="861">
        <f t="shared" si="134"/>
        <v>2.8000000000000003</v>
      </c>
      <c r="M1670" s="579"/>
      <c r="N1670" s="579"/>
      <c r="O1670" s="861">
        <f t="shared" si="132"/>
        <v>0</v>
      </c>
      <c r="P1670" s="918">
        <v>9</v>
      </c>
      <c r="Q1670" s="652"/>
      <c r="R1670" s="862">
        <f t="shared" si="133"/>
        <v>3.6</v>
      </c>
      <c r="S1670" s="536">
        <f t="shared" si="135"/>
        <v>16</v>
      </c>
      <c r="T1670" s="536"/>
      <c r="U1670" s="537">
        <f t="shared" si="136"/>
        <v>6.4</v>
      </c>
    </row>
    <row r="1671" spans="1:21" ht="10.199999999999999" x14ac:dyDescent="0.2">
      <c r="A1671" s="981" t="s">
        <v>2176</v>
      </c>
      <c r="B1671" s="982">
        <v>1968</v>
      </c>
      <c r="C1671" s="982">
        <v>10</v>
      </c>
      <c r="D1671" s="983" t="s">
        <v>3843</v>
      </c>
      <c r="E1671" s="939"/>
      <c r="F1671" s="939" t="s">
        <v>9487</v>
      </c>
      <c r="G1671" s="647">
        <v>0.4</v>
      </c>
      <c r="H1671" s="967">
        <v>0.4</v>
      </c>
      <c r="I1671" s="956">
        <v>0.4</v>
      </c>
      <c r="J1671" s="919">
        <v>7</v>
      </c>
      <c r="K1671" s="651"/>
      <c r="L1671" s="861">
        <f t="shared" si="134"/>
        <v>2.8000000000000003</v>
      </c>
      <c r="M1671" s="579"/>
      <c r="N1671" s="579"/>
      <c r="O1671" s="861">
        <f t="shared" si="132"/>
        <v>0</v>
      </c>
      <c r="P1671" s="918">
        <v>9</v>
      </c>
      <c r="Q1671" s="652"/>
      <c r="R1671" s="862">
        <f t="shared" si="133"/>
        <v>3.6</v>
      </c>
      <c r="S1671" s="536">
        <f t="shared" si="135"/>
        <v>16</v>
      </c>
      <c r="T1671" s="536"/>
      <c r="U1671" s="537">
        <f t="shared" si="136"/>
        <v>6.4</v>
      </c>
    </row>
    <row r="1672" spans="1:21" ht="10.199999999999999" x14ac:dyDescent="0.2">
      <c r="A1672" s="981" t="s">
        <v>2177</v>
      </c>
      <c r="B1672" s="982">
        <v>1968</v>
      </c>
      <c r="C1672" s="982">
        <v>10</v>
      </c>
      <c r="D1672" s="983" t="s">
        <v>3843</v>
      </c>
      <c r="E1672" s="939"/>
      <c r="F1672" s="939" t="s">
        <v>9488</v>
      </c>
      <c r="G1672" s="647">
        <v>0.3</v>
      </c>
      <c r="H1672" s="967">
        <v>0.3</v>
      </c>
      <c r="I1672" s="956">
        <v>0.3</v>
      </c>
      <c r="J1672" s="919">
        <v>6</v>
      </c>
      <c r="K1672" s="651"/>
      <c r="L1672" s="861">
        <f t="shared" si="134"/>
        <v>1.7999999999999998</v>
      </c>
      <c r="M1672" s="579"/>
      <c r="N1672" s="579"/>
      <c r="O1672" s="861">
        <f t="shared" si="132"/>
        <v>0</v>
      </c>
      <c r="P1672" s="918">
        <v>9</v>
      </c>
      <c r="Q1672" s="652"/>
      <c r="R1672" s="862">
        <f t="shared" si="133"/>
        <v>2.6999999999999997</v>
      </c>
      <c r="S1672" s="536">
        <f t="shared" si="135"/>
        <v>15</v>
      </c>
      <c r="T1672" s="536"/>
      <c r="U1672" s="537">
        <f t="shared" si="136"/>
        <v>4.5</v>
      </c>
    </row>
    <row r="1673" spans="1:21" ht="10.199999999999999" x14ac:dyDescent="0.2">
      <c r="A1673" s="981" t="s">
        <v>2178</v>
      </c>
      <c r="B1673" s="982">
        <v>1968</v>
      </c>
      <c r="C1673" s="982">
        <v>10</v>
      </c>
      <c r="D1673" s="983" t="s">
        <v>3842</v>
      </c>
      <c r="E1673" s="939"/>
      <c r="F1673" s="939" t="s">
        <v>9489</v>
      </c>
      <c r="G1673" s="647">
        <v>0.4</v>
      </c>
      <c r="H1673" s="967">
        <v>0.4</v>
      </c>
      <c r="I1673" s="956">
        <v>0.4</v>
      </c>
      <c r="J1673" s="919">
        <v>8</v>
      </c>
      <c r="K1673" s="651"/>
      <c r="L1673" s="861">
        <f t="shared" si="134"/>
        <v>3.2</v>
      </c>
      <c r="M1673" s="579"/>
      <c r="N1673" s="579"/>
      <c r="O1673" s="861">
        <f t="shared" si="132"/>
        <v>0</v>
      </c>
      <c r="P1673" s="918">
        <v>9</v>
      </c>
      <c r="Q1673" s="652"/>
      <c r="R1673" s="862">
        <f t="shared" si="133"/>
        <v>3.6</v>
      </c>
      <c r="S1673" s="536">
        <f t="shared" si="135"/>
        <v>17</v>
      </c>
      <c r="T1673" s="536"/>
      <c r="U1673" s="537">
        <f t="shared" si="136"/>
        <v>6.8000000000000007</v>
      </c>
    </row>
    <row r="1674" spans="1:21" ht="10.199999999999999" x14ac:dyDescent="0.2">
      <c r="A1674" s="981" t="s">
        <v>2179</v>
      </c>
      <c r="B1674" s="982">
        <v>1968</v>
      </c>
      <c r="C1674" s="982">
        <v>10</v>
      </c>
      <c r="D1674" s="983" t="s">
        <v>3843</v>
      </c>
      <c r="E1674" s="939"/>
      <c r="F1674" s="939" t="s">
        <v>9490</v>
      </c>
      <c r="G1674" s="647">
        <v>0.4</v>
      </c>
      <c r="H1674" s="967">
        <v>0.4</v>
      </c>
      <c r="I1674" s="956">
        <v>0.4</v>
      </c>
      <c r="J1674" s="919">
        <v>7</v>
      </c>
      <c r="K1674" s="651"/>
      <c r="L1674" s="861">
        <f t="shared" si="134"/>
        <v>2.8000000000000003</v>
      </c>
      <c r="M1674" s="579"/>
      <c r="N1674" s="579"/>
      <c r="O1674" s="861">
        <f t="shared" si="132"/>
        <v>0</v>
      </c>
      <c r="P1674" s="918">
        <v>9</v>
      </c>
      <c r="Q1674" s="652"/>
      <c r="R1674" s="862">
        <f t="shared" si="133"/>
        <v>3.6</v>
      </c>
      <c r="S1674" s="536">
        <f t="shared" si="135"/>
        <v>16</v>
      </c>
      <c r="T1674" s="536"/>
      <c r="U1674" s="537">
        <f t="shared" si="136"/>
        <v>6.4</v>
      </c>
    </row>
    <row r="1675" spans="1:21" ht="10.199999999999999" x14ac:dyDescent="0.2">
      <c r="A1675" s="981" t="s">
        <v>2180</v>
      </c>
      <c r="B1675" s="982">
        <v>1968</v>
      </c>
      <c r="C1675" s="982">
        <v>10</v>
      </c>
      <c r="D1675" s="983" t="s">
        <v>3843</v>
      </c>
      <c r="E1675" s="939"/>
      <c r="F1675" s="939" t="s">
        <v>9491</v>
      </c>
      <c r="G1675" s="647">
        <v>0.7</v>
      </c>
      <c r="H1675" s="967">
        <v>0.7</v>
      </c>
      <c r="I1675" s="956">
        <v>0.7</v>
      </c>
      <c r="J1675" s="919">
        <v>7</v>
      </c>
      <c r="K1675" s="651"/>
      <c r="L1675" s="861">
        <f t="shared" si="134"/>
        <v>4.8999999999999995</v>
      </c>
      <c r="M1675" s="579"/>
      <c r="N1675" s="579"/>
      <c r="O1675" s="861">
        <f t="shared" si="132"/>
        <v>0</v>
      </c>
      <c r="P1675" s="918">
        <v>9</v>
      </c>
      <c r="Q1675" s="652"/>
      <c r="R1675" s="862">
        <f t="shared" si="133"/>
        <v>6.3</v>
      </c>
      <c r="S1675" s="536">
        <f t="shared" si="135"/>
        <v>16</v>
      </c>
      <c r="T1675" s="536"/>
      <c r="U1675" s="537">
        <f t="shared" si="136"/>
        <v>11.2</v>
      </c>
    </row>
    <row r="1676" spans="1:21" ht="10.199999999999999" x14ac:dyDescent="0.2">
      <c r="A1676" s="981" t="s">
        <v>2181</v>
      </c>
      <c r="B1676" s="982">
        <v>1968</v>
      </c>
      <c r="C1676" s="982">
        <v>10</v>
      </c>
      <c r="D1676" s="983">
        <v>0.6</v>
      </c>
      <c r="E1676" s="939"/>
      <c r="F1676" s="939" t="s">
        <v>9492</v>
      </c>
      <c r="G1676" s="647">
        <v>0.4</v>
      </c>
      <c r="H1676" s="967">
        <v>0.4</v>
      </c>
      <c r="I1676" s="956">
        <v>0.4</v>
      </c>
      <c r="J1676" s="919">
        <v>6</v>
      </c>
      <c r="K1676" s="651"/>
      <c r="L1676" s="861">
        <f t="shared" si="134"/>
        <v>2.4000000000000004</v>
      </c>
      <c r="M1676" s="579"/>
      <c r="N1676" s="579"/>
      <c r="O1676" s="861">
        <f t="shared" si="132"/>
        <v>0</v>
      </c>
      <c r="P1676" s="918">
        <v>9</v>
      </c>
      <c r="Q1676" s="652"/>
      <c r="R1676" s="862">
        <f t="shared" si="133"/>
        <v>3.6</v>
      </c>
      <c r="S1676" s="536">
        <f t="shared" si="135"/>
        <v>15</v>
      </c>
      <c r="T1676" s="536"/>
      <c r="U1676" s="537">
        <f t="shared" si="136"/>
        <v>6</v>
      </c>
    </row>
    <row r="1677" spans="1:21" ht="10.199999999999999" x14ac:dyDescent="0.2">
      <c r="A1677" s="981" t="s">
        <v>2182</v>
      </c>
      <c r="B1677" s="982">
        <v>1968</v>
      </c>
      <c r="C1677" s="982">
        <v>10</v>
      </c>
      <c r="D1677" s="983" t="s">
        <v>4131</v>
      </c>
      <c r="E1677" s="939"/>
      <c r="F1677" s="939" t="s">
        <v>9493</v>
      </c>
      <c r="G1677" s="647">
        <v>0.4</v>
      </c>
      <c r="H1677" s="967">
        <v>0.4</v>
      </c>
      <c r="I1677" s="956">
        <v>0.4</v>
      </c>
      <c r="J1677" s="919">
        <v>8</v>
      </c>
      <c r="K1677" s="651"/>
      <c r="L1677" s="861">
        <f t="shared" si="134"/>
        <v>3.2</v>
      </c>
      <c r="M1677" s="579"/>
      <c r="N1677" s="579"/>
      <c r="O1677" s="861">
        <f t="shared" si="132"/>
        <v>0</v>
      </c>
      <c r="P1677" s="918">
        <v>9</v>
      </c>
      <c r="Q1677" s="652"/>
      <c r="R1677" s="862">
        <f t="shared" si="133"/>
        <v>3.6</v>
      </c>
      <c r="S1677" s="536">
        <f t="shared" si="135"/>
        <v>17</v>
      </c>
      <c r="T1677" s="536"/>
      <c r="U1677" s="537">
        <f t="shared" si="136"/>
        <v>6.8000000000000007</v>
      </c>
    </row>
    <row r="1678" spans="1:21" ht="10.199999999999999" x14ac:dyDescent="0.2">
      <c r="A1678" s="981" t="s">
        <v>2183</v>
      </c>
      <c r="B1678" s="982">
        <v>1968</v>
      </c>
      <c r="C1678" s="982">
        <v>10</v>
      </c>
      <c r="D1678" s="983" t="s">
        <v>3915</v>
      </c>
      <c r="E1678" s="939"/>
      <c r="F1678" s="939" t="s">
        <v>9494</v>
      </c>
      <c r="G1678" s="647">
        <v>0.5</v>
      </c>
      <c r="H1678" s="967">
        <v>0.2</v>
      </c>
      <c r="I1678" s="956">
        <v>0.2</v>
      </c>
      <c r="J1678" s="919">
        <v>5</v>
      </c>
      <c r="K1678" s="651"/>
      <c r="L1678" s="861">
        <f t="shared" si="134"/>
        <v>2.5</v>
      </c>
      <c r="M1678" s="579"/>
      <c r="N1678" s="579"/>
      <c r="O1678" s="861">
        <f t="shared" si="132"/>
        <v>0</v>
      </c>
      <c r="P1678" s="918">
        <v>9</v>
      </c>
      <c r="Q1678" s="652"/>
      <c r="R1678" s="862">
        <f t="shared" si="133"/>
        <v>1.8</v>
      </c>
      <c r="S1678" s="536">
        <f t="shared" si="135"/>
        <v>14</v>
      </c>
      <c r="T1678" s="536"/>
      <c r="U1678" s="537">
        <f t="shared" si="136"/>
        <v>4.3</v>
      </c>
    </row>
    <row r="1679" spans="1:21" ht="10.199999999999999" x14ac:dyDescent="0.2">
      <c r="A1679" s="981" t="s">
        <v>2184</v>
      </c>
      <c r="B1679" s="982">
        <v>1969</v>
      </c>
      <c r="C1679" s="982">
        <v>10</v>
      </c>
      <c r="D1679" s="983" t="s">
        <v>3859</v>
      </c>
      <c r="E1679" s="939"/>
      <c r="F1679" s="939" t="s">
        <v>9495</v>
      </c>
      <c r="G1679" s="647">
        <v>0.7</v>
      </c>
      <c r="H1679" s="967">
        <v>0.2</v>
      </c>
      <c r="I1679" s="956">
        <v>0.2</v>
      </c>
      <c r="J1679" s="919">
        <v>6</v>
      </c>
      <c r="K1679" s="651"/>
      <c r="L1679" s="861">
        <f t="shared" si="134"/>
        <v>4.1999999999999993</v>
      </c>
      <c r="M1679" s="579"/>
      <c r="N1679" s="579"/>
      <c r="O1679" s="861">
        <f t="shared" si="132"/>
        <v>0</v>
      </c>
      <c r="P1679" s="918">
        <v>9</v>
      </c>
      <c r="Q1679" s="652"/>
      <c r="R1679" s="862">
        <f t="shared" si="133"/>
        <v>1.8</v>
      </c>
      <c r="S1679" s="536">
        <f t="shared" si="135"/>
        <v>15</v>
      </c>
      <c r="T1679" s="536"/>
      <c r="U1679" s="537">
        <f t="shared" si="136"/>
        <v>5.9999999999999991</v>
      </c>
    </row>
    <row r="1680" spans="1:21" ht="10.199999999999999" x14ac:dyDescent="0.2">
      <c r="A1680" s="981" t="s">
        <v>2185</v>
      </c>
      <c r="B1680" s="982">
        <v>1969</v>
      </c>
      <c r="C1680" s="982">
        <v>10</v>
      </c>
      <c r="D1680" s="983" t="s">
        <v>3851</v>
      </c>
      <c r="E1680" s="939"/>
      <c r="F1680" s="939" t="s">
        <v>9496</v>
      </c>
      <c r="G1680" s="647">
        <v>0.8</v>
      </c>
      <c r="H1680" s="967">
        <v>0.5</v>
      </c>
      <c r="I1680" s="956">
        <v>0.5</v>
      </c>
      <c r="J1680" s="919">
        <v>5</v>
      </c>
      <c r="K1680" s="651"/>
      <c r="L1680" s="861">
        <f t="shared" si="134"/>
        <v>4</v>
      </c>
      <c r="M1680" s="579"/>
      <c r="N1680" s="579"/>
      <c r="O1680" s="861">
        <f t="shared" si="132"/>
        <v>0</v>
      </c>
      <c r="P1680" s="918">
        <v>1</v>
      </c>
      <c r="Q1680" s="652"/>
      <c r="R1680" s="862">
        <f t="shared" si="133"/>
        <v>0.5</v>
      </c>
      <c r="S1680" s="536">
        <f t="shared" si="135"/>
        <v>6</v>
      </c>
      <c r="T1680" s="536"/>
      <c r="U1680" s="537">
        <f t="shared" si="136"/>
        <v>4.5</v>
      </c>
    </row>
    <row r="1681" spans="1:21" ht="10.199999999999999" x14ac:dyDescent="0.2">
      <c r="A1681" s="981" t="s">
        <v>2186</v>
      </c>
      <c r="B1681" s="982">
        <v>1969</v>
      </c>
      <c r="C1681" s="982">
        <v>10</v>
      </c>
      <c r="D1681" s="983" t="s">
        <v>3882</v>
      </c>
      <c r="E1681" s="939"/>
      <c r="F1681" s="939" t="s">
        <v>9497</v>
      </c>
      <c r="G1681" s="666">
        <v>1</v>
      </c>
      <c r="H1681" s="967">
        <v>0.6</v>
      </c>
      <c r="I1681" s="956">
        <v>0.6</v>
      </c>
      <c r="J1681" s="919">
        <v>8</v>
      </c>
      <c r="K1681" s="1063"/>
      <c r="L1681" s="861">
        <f t="shared" si="134"/>
        <v>8</v>
      </c>
      <c r="M1681" s="579"/>
      <c r="N1681" s="579"/>
      <c r="O1681" s="861">
        <f t="shared" si="132"/>
        <v>0</v>
      </c>
      <c r="P1681" s="918">
        <v>9</v>
      </c>
      <c r="Q1681" s="652"/>
      <c r="R1681" s="862">
        <f t="shared" si="133"/>
        <v>5.3999999999999995</v>
      </c>
      <c r="S1681" s="536">
        <f t="shared" si="135"/>
        <v>17</v>
      </c>
      <c r="T1681" s="536"/>
      <c r="U1681" s="537">
        <f t="shared" si="136"/>
        <v>13.399999999999999</v>
      </c>
    </row>
    <row r="1682" spans="1:21" ht="10.199999999999999" x14ac:dyDescent="0.2">
      <c r="A1682" s="981" t="s">
        <v>2187</v>
      </c>
      <c r="B1682" s="982">
        <v>1969</v>
      </c>
      <c r="C1682" s="982">
        <v>10</v>
      </c>
      <c r="D1682" s="983" t="s">
        <v>4190</v>
      </c>
      <c r="E1682" s="939"/>
      <c r="F1682" s="939" t="s">
        <v>9498</v>
      </c>
      <c r="G1682" s="666">
        <v>0.8</v>
      </c>
      <c r="H1682" s="967">
        <v>0.6</v>
      </c>
      <c r="I1682" s="956">
        <v>0.6</v>
      </c>
      <c r="J1682" s="919">
        <v>6</v>
      </c>
      <c r="K1682" s="651"/>
      <c r="L1682" s="861">
        <f t="shared" si="134"/>
        <v>4.8000000000000007</v>
      </c>
      <c r="M1682" s="579"/>
      <c r="N1682" s="579"/>
      <c r="O1682" s="861">
        <f t="shared" si="132"/>
        <v>0</v>
      </c>
      <c r="P1682" s="918">
        <v>8</v>
      </c>
      <c r="Q1682" s="652"/>
      <c r="R1682" s="862">
        <f t="shared" si="133"/>
        <v>4.8</v>
      </c>
      <c r="S1682" s="536">
        <f t="shared" si="135"/>
        <v>14</v>
      </c>
      <c r="T1682" s="536"/>
      <c r="U1682" s="537">
        <f t="shared" si="136"/>
        <v>9.6000000000000014</v>
      </c>
    </row>
    <row r="1683" spans="1:21" ht="9" customHeight="1" x14ac:dyDescent="0.2">
      <c r="A1683" s="981" t="s">
        <v>2188</v>
      </c>
      <c r="B1683" s="982">
        <v>1969</v>
      </c>
      <c r="C1683" s="982">
        <v>10</v>
      </c>
      <c r="D1683" s="983" t="s">
        <v>3844</v>
      </c>
      <c r="E1683" s="939"/>
      <c r="F1683" s="939" t="s">
        <v>9499</v>
      </c>
      <c r="G1683" s="666">
        <v>0.8</v>
      </c>
      <c r="H1683" s="967">
        <v>0.6</v>
      </c>
      <c r="I1683" s="956">
        <v>0.6</v>
      </c>
      <c r="J1683" s="919">
        <v>7</v>
      </c>
      <c r="K1683" s="651"/>
      <c r="L1683" s="861">
        <f t="shared" si="134"/>
        <v>5.6000000000000005</v>
      </c>
      <c r="M1683" s="579"/>
      <c r="N1683" s="579"/>
      <c r="O1683" s="861">
        <f t="shared" si="132"/>
        <v>0</v>
      </c>
      <c r="P1683" s="918">
        <v>9</v>
      </c>
      <c r="Q1683" s="652"/>
      <c r="R1683" s="862">
        <f t="shared" si="133"/>
        <v>5.3999999999999995</v>
      </c>
      <c r="S1683" s="536">
        <f t="shared" si="135"/>
        <v>16</v>
      </c>
      <c r="T1683" s="536"/>
      <c r="U1683" s="537">
        <f t="shared" si="136"/>
        <v>11</v>
      </c>
    </row>
    <row r="1684" spans="1:21" ht="10.199999999999999" x14ac:dyDescent="0.2">
      <c r="A1684" s="981" t="s">
        <v>2189</v>
      </c>
      <c r="B1684" s="982">
        <v>1969</v>
      </c>
      <c r="C1684" s="982">
        <v>10</v>
      </c>
      <c r="D1684" s="983" t="s">
        <v>3844</v>
      </c>
      <c r="E1684" s="939"/>
      <c r="F1684" s="939" t="s">
        <v>9500</v>
      </c>
      <c r="G1684" s="666">
        <v>0.8</v>
      </c>
      <c r="H1684" s="967">
        <v>0.6</v>
      </c>
      <c r="I1684" s="956">
        <v>0.6</v>
      </c>
      <c r="J1684" s="919">
        <v>7</v>
      </c>
      <c r="K1684" s="651"/>
      <c r="L1684" s="861">
        <f t="shared" si="134"/>
        <v>5.6000000000000005</v>
      </c>
      <c r="M1684" s="579"/>
      <c r="N1684" s="579"/>
      <c r="O1684" s="861">
        <f t="shared" si="132"/>
        <v>0</v>
      </c>
      <c r="P1684" s="918">
        <v>9</v>
      </c>
      <c r="Q1684" s="652"/>
      <c r="R1684" s="862">
        <f t="shared" si="133"/>
        <v>5.3999999999999995</v>
      </c>
      <c r="S1684" s="536">
        <f t="shared" si="135"/>
        <v>16</v>
      </c>
      <c r="T1684" s="536"/>
      <c r="U1684" s="537">
        <f t="shared" si="136"/>
        <v>11</v>
      </c>
    </row>
    <row r="1685" spans="1:21" ht="10.199999999999999" x14ac:dyDescent="0.2">
      <c r="A1685" s="981" t="s">
        <v>2190</v>
      </c>
      <c r="B1685" s="982">
        <v>1969</v>
      </c>
      <c r="C1685" s="982">
        <v>10</v>
      </c>
      <c r="D1685" s="983" t="s">
        <v>3844</v>
      </c>
      <c r="E1685" s="939"/>
      <c r="F1685" s="939" t="s">
        <v>9501</v>
      </c>
      <c r="G1685" s="666">
        <v>0.8</v>
      </c>
      <c r="H1685" s="967">
        <v>0.6</v>
      </c>
      <c r="I1685" s="956">
        <v>0.6</v>
      </c>
      <c r="J1685" s="919">
        <v>6</v>
      </c>
      <c r="K1685" s="651"/>
      <c r="L1685" s="861">
        <f t="shared" si="134"/>
        <v>4.8000000000000007</v>
      </c>
      <c r="M1685" s="579"/>
      <c r="N1685" s="579"/>
      <c r="O1685" s="861">
        <f t="shared" si="132"/>
        <v>0</v>
      </c>
      <c r="P1685" s="918">
        <v>9</v>
      </c>
      <c r="Q1685" s="652"/>
      <c r="R1685" s="862">
        <f t="shared" si="133"/>
        <v>5.3999999999999995</v>
      </c>
      <c r="S1685" s="536">
        <f t="shared" si="135"/>
        <v>15</v>
      </c>
      <c r="T1685" s="536"/>
      <c r="U1685" s="537">
        <f t="shared" si="136"/>
        <v>10.199999999999999</v>
      </c>
    </row>
    <row r="1686" spans="1:21" ht="10.199999999999999" x14ac:dyDescent="0.2">
      <c r="A1686" s="981" t="s">
        <v>2191</v>
      </c>
      <c r="B1686" s="982">
        <v>1969</v>
      </c>
      <c r="C1686" s="982">
        <v>10</v>
      </c>
      <c r="D1686" s="983" t="s">
        <v>3844</v>
      </c>
      <c r="E1686" s="939"/>
      <c r="F1686" s="939" t="s">
        <v>9502</v>
      </c>
      <c r="G1686" s="666">
        <v>0.4</v>
      </c>
      <c r="H1686" s="967">
        <v>0.4</v>
      </c>
      <c r="I1686" s="956">
        <v>0.4</v>
      </c>
      <c r="J1686" s="919">
        <v>12</v>
      </c>
      <c r="K1686" s="651"/>
      <c r="L1686" s="861">
        <f t="shared" si="134"/>
        <v>4.8000000000000007</v>
      </c>
      <c r="M1686" s="579"/>
      <c r="N1686" s="579"/>
      <c r="O1686" s="861">
        <f t="shared" si="132"/>
        <v>0</v>
      </c>
      <c r="P1686" s="918">
        <v>8</v>
      </c>
      <c r="Q1686" s="652"/>
      <c r="R1686" s="862">
        <f t="shared" si="133"/>
        <v>3.2</v>
      </c>
      <c r="S1686" s="536">
        <f t="shared" si="135"/>
        <v>20</v>
      </c>
      <c r="T1686" s="536"/>
      <c r="U1686" s="537">
        <f t="shared" si="136"/>
        <v>8</v>
      </c>
    </row>
    <row r="1687" spans="1:21" ht="10.199999999999999" x14ac:dyDescent="0.2">
      <c r="A1687" s="981" t="s">
        <v>2192</v>
      </c>
      <c r="B1687" s="982">
        <v>1969</v>
      </c>
      <c r="C1687" s="982">
        <v>10</v>
      </c>
      <c r="D1687" s="983" t="s">
        <v>3915</v>
      </c>
      <c r="E1687" s="939"/>
      <c r="F1687" s="939" t="s">
        <v>9503</v>
      </c>
      <c r="G1687" s="666">
        <v>0.6</v>
      </c>
      <c r="H1687" s="967">
        <v>0.6</v>
      </c>
      <c r="I1687" s="956">
        <v>0.6</v>
      </c>
      <c r="J1687" s="919">
        <v>8</v>
      </c>
      <c r="K1687" s="651"/>
      <c r="L1687" s="861">
        <f t="shared" si="134"/>
        <v>4.8</v>
      </c>
      <c r="M1687" s="579"/>
      <c r="N1687" s="579"/>
      <c r="O1687" s="861">
        <f t="shared" si="132"/>
        <v>0</v>
      </c>
      <c r="P1687" s="918">
        <v>2</v>
      </c>
      <c r="Q1687" s="652"/>
      <c r="R1687" s="862">
        <f t="shared" si="133"/>
        <v>1.2</v>
      </c>
      <c r="S1687" s="536">
        <f t="shared" si="135"/>
        <v>10</v>
      </c>
      <c r="T1687" s="536"/>
      <c r="U1687" s="537">
        <f t="shared" si="136"/>
        <v>6</v>
      </c>
    </row>
    <row r="1688" spans="1:21" ht="10.199999999999999" x14ac:dyDescent="0.2">
      <c r="A1688" s="981" t="s">
        <v>2193</v>
      </c>
      <c r="B1688" s="982">
        <v>1969</v>
      </c>
      <c r="C1688" s="982">
        <v>10</v>
      </c>
      <c r="D1688" s="983" t="s">
        <v>3887</v>
      </c>
      <c r="E1688" s="939"/>
      <c r="F1688" s="939" t="s">
        <v>9504</v>
      </c>
      <c r="G1688" s="666">
        <v>0.6</v>
      </c>
      <c r="H1688" s="967">
        <v>0.6</v>
      </c>
      <c r="I1688" s="956">
        <v>0.6</v>
      </c>
      <c r="J1688" s="919">
        <v>8</v>
      </c>
      <c r="K1688" s="651"/>
      <c r="L1688" s="861">
        <f t="shared" si="134"/>
        <v>4.8</v>
      </c>
      <c r="M1688" s="579"/>
      <c r="N1688" s="579"/>
      <c r="O1688" s="861">
        <f t="shared" si="132"/>
        <v>0</v>
      </c>
      <c r="P1688" s="918">
        <v>3</v>
      </c>
      <c r="Q1688" s="652"/>
      <c r="R1688" s="862">
        <f t="shared" si="133"/>
        <v>1.7999999999999998</v>
      </c>
      <c r="S1688" s="536">
        <f t="shared" si="135"/>
        <v>11</v>
      </c>
      <c r="T1688" s="536"/>
      <c r="U1688" s="537">
        <f t="shared" si="136"/>
        <v>6.6</v>
      </c>
    </row>
    <row r="1689" spans="1:21" ht="10.199999999999999" x14ac:dyDescent="0.2">
      <c r="A1689" s="981" t="s">
        <v>2194</v>
      </c>
      <c r="B1689" s="982">
        <v>1969</v>
      </c>
      <c r="C1689" s="982">
        <v>10</v>
      </c>
      <c r="D1689" s="983" t="s">
        <v>3887</v>
      </c>
      <c r="E1689" s="939"/>
      <c r="F1689" s="939" t="s">
        <v>9505</v>
      </c>
      <c r="G1689" s="666">
        <v>0.6</v>
      </c>
      <c r="H1689" s="967">
        <v>0.6</v>
      </c>
      <c r="I1689" s="956">
        <v>0.6</v>
      </c>
      <c r="J1689" s="919">
        <v>6</v>
      </c>
      <c r="K1689" s="651"/>
      <c r="L1689" s="861">
        <f t="shared" si="134"/>
        <v>3.5999999999999996</v>
      </c>
      <c r="M1689" s="579"/>
      <c r="N1689" s="579"/>
      <c r="O1689" s="861">
        <f t="shared" si="132"/>
        <v>0</v>
      </c>
      <c r="P1689" s="918">
        <v>6</v>
      </c>
      <c r="Q1689" s="652"/>
      <c r="R1689" s="862">
        <f t="shared" si="133"/>
        <v>3.5999999999999996</v>
      </c>
      <c r="S1689" s="536">
        <f t="shared" si="135"/>
        <v>12</v>
      </c>
      <c r="T1689" s="536"/>
      <c r="U1689" s="537">
        <f t="shared" si="136"/>
        <v>7.1999999999999993</v>
      </c>
    </row>
    <row r="1690" spans="1:21" ht="10.199999999999999" x14ac:dyDescent="0.2">
      <c r="A1690" s="981" t="s">
        <v>2195</v>
      </c>
      <c r="B1690" s="982">
        <v>1969</v>
      </c>
      <c r="C1690" s="982">
        <v>10</v>
      </c>
      <c r="D1690" s="983" t="s">
        <v>3887</v>
      </c>
      <c r="E1690" s="939"/>
      <c r="F1690" s="939" t="s">
        <v>9506</v>
      </c>
      <c r="G1690" s="666">
        <v>0.6</v>
      </c>
      <c r="H1690" s="967">
        <v>0.6</v>
      </c>
      <c r="I1690" s="956">
        <v>0.6</v>
      </c>
      <c r="J1690" s="919">
        <v>5</v>
      </c>
      <c r="K1690" s="651"/>
      <c r="L1690" s="861">
        <f t="shared" si="134"/>
        <v>3</v>
      </c>
      <c r="M1690" s="579"/>
      <c r="N1690" s="579"/>
      <c r="O1690" s="861">
        <f t="shared" si="132"/>
        <v>0</v>
      </c>
      <c r="P1690" s="918">
        <v>3</v>
      </c>
      <c r="Q1690" s="652"/>
      <c r="R1690" s="862">
        <f t="shared" si="133"/>
        <v>1.7999999999999998</v>
      </c>
      <c r="S1690" s="536">
        <f t="shared" si="135"/>
        <v>8</v>
      </c>
      <c r="T1690" s="536"/>
      <c r="U1690" s="537">
        <f t="shared" si="136"/>
        <v>4.8</v>
      </c>
    </row>
    <row r="1691" spans="1:21" ht="10.199999999999999" x14ac:dyDescent="0.2">
      <c r="A1691" s="981" t="s">
        <v>2196</v>
      </c>
      <c r="B1691" s="982">
        <v>1969</v>
      </c>
      <c r="C1691" s="982">
        <v>10</v>
      </c>
      <c r="D1691" s="983" t="s">
        <v>3887</v>
      </c>
      <c r="E1691" s="939"/>
      <c r="F1691" s="939" t="s">
        <v>9507</v>
      </c>
      <c r="G1691" s="666">
        <v>0.6</v>
      </c>
      <c r="H1691" s="967">
        <v>0.6</v>
      </c>
      <c r="I1691" s="956">
        <v>0.6</v>
      </c>
      <c r="J1691" s="919">
        <v>5</v>
      </c>
      <c r="K1691" s="651"/>
      <c r="L1691" s="861">
        <f t="shared" si="134"/>
        <v>3</v>
      </c>
      <c r="M1691" s="579"/>
      <c r="N1691" s="579"/>
      <c r="O1691" s="861">
        <f t="shared" si="132"/>
        <v>0</v>
      </c>
      <c r="P1691" s="918">
        <v>2</v>
      </c>
      <c r="Q1691" s="652"/>
      <c r="R1691" s="862">
        <f t="shared" si="133"/>
        <v>1.2</v>
      </c>
      <c r="S1691" s="536">
        <f t="shared" si="135"/>
        <v>7</v>
      </c>
      <c r="T1691" s="536"/>
      <c r="U1691" s="537">
        <f t="shared" si="136"/>
        <v>4.2</v>
      </c>
    </row>
    <row r="1692" spans="1:21" ht="10.199999999999999" x14ac:dyDescent="0.2">
      <c r="A1692" s="981" t="s">
        <v>2197</v>
      </c>
      <c r="B1692" s="982">
        <v>1969</v>
      </c>
      <c r="C1692" s="982">
        <v>10</v>
      </c>
      <c r="D1692" s="983" t="s">
        <v>3887</v>
      </c>
      <c r="E1692" s="939"/>
      <c r="F1692" s="939" t="s">
        <v>9508</v>
      </c>
      <c r="G1692" s="666">
        <v>0.6</v>
      </c>
      <c r="H1692" s="967">
        <v>0.6</v>
      </c>
      <c r="I1692" s="956">
        <v>0.6</v>
      </c>
      <c r="J1692" s="919">
        <v>6</v>
      </c>
      <c r="K1692" s="651"/>
      <c r="L1692" s="861">
        <f t="shared" si="134"/>
        <v>3.5999999999999996</v>
      </c>
      <c r="M1692" s="579"/>
      <c r="N1692" s="579"/>
      <c r="O1692" s="861">
        <f t="shared" si="132"/>
        <v>0</v>
      </c>
      <c r="P1692" s="918">
        <v>4</v>
      </c>
      <c r="Q1692" s="652"/>
      <c r="R1692" s="862">
        <f t="shared" si="133"/>
        <v>2.4</v>
      </c>
      <c r="S1692" s="536">
        <f t="shared" si="135"/>
        <v>10</v>
      </c>
      <c r="T1692" s="536"/>
      <c r="U1692" s="537">
        <f t="shared" si="136"/>
        <v>6</v>
      </c>
    </row>
    <row r="1693" spans="1:21" ht="10.199999999999999" x14ac:dyDescent="0.2">
      <c r="A1693" s="981" t="s">
        <v>2198</v>
      </c>
      <c r="B1693" s="982">
        <v>1969</v>
      </c>
      <c r="C1693" s="982">
        <v>10</v>
      </c>
      <c r="D1693" s="983" t="s">
        <v>3887</v>
      </c>
      <c r="E1693" s="939"/>
      <c r="F1693" s="939" t="s">
        <v>9509</v>
      </c>
      <c r="G1693" s="666">
        <v>0.6</v>
      </c>
      <c r="H1693" s="967">
        <v>0.5</v>
      </c>
      <c r="I1693" s="956">
        <v>0.5</v>
      </c>
      <c r="J1693" s="919">
        <v>6</v>
      </c>
      <c r="K1693" s="651"/>
      <c r="L1693" s="861">
        <f t="shared" si="134"/>
        <v>3.5999999999999996</v>
      </c>
      <c r="M1693" s="579"/>
      <c r="N1693" s="579"/>
      <c r="O1693" s="861">
        <f t="shared" si="132"/>
        <v>0</v>
      </c>
      <c r="P1693" s="918">
        <v>8</v>
      </c>
      <c r="Q1693" s="652"/>
      <c r="R1693" s="862">
        <f t="shared" si="133"/>
        <v>4</v>
      </c>
      <c r="S1693" s="536">
        <f t="shared" si="135"/>
        <v>14</v>
      </c>
      <c r="T1693" s="536"/>
      <c r="U1693" s="537">
        <f t="shared" si="136"/>
        <v>7.6</v>
      </c>
    </row>
    <row r="1694" spans="1:21" ht="10.199999999999999" x14ac:dyDescent="0.2">
      <c r="A1694" s="981" t="s">
        <v>2199</v>
      </c>
      <c r="B1694" s="982">
        <v>1969</v>
      </c>
      <c r="C1694" s="982">
        <v>10</v>
      </c>
      <c r="D1694" s="983" t="s">
        <v>3951</v>
      </c>
      <c r="E1694" s="939"/>
      <c r="F1694" s="939" t="s">
        <v>9510</v>
      </c>
      <c r="G1694" s="666">
        <v>0.5</v>
      </c>
      <c r="H1694" s="967">
        <v>0.5</v>
      </c>
      <c r="I1694" s="956">
        <v>0.5</v>
      </c>
      <c r="J1694" s="919">
        <v>10</v>
      </c>
      <c r="K1694" s="651"/>
      <c r="L1694" s="861">
        <f t="shared" si="134"/>
        <v>5</v>
      </c>
      <c r="M1694" s="579"/>
      <c r="N1694" s="579"/>
      <c r="O1694" s="861">
        <f t="shared" si="132"/>
        <v>0</v>
      </c>
      <c r="P1694" s="918">
        <v>9</v>
      </c>
      <c r="Q1694" s="652"/>
      <c r="R1694" s="862">
        <f t="shared" si="133"/>
        <v>4.5</v>
      </c>
      <c r="S1694" s="536">
        <f t="shared" si="135"/>
        <v>19</v>
      </c>
      <c r="T1694" s="536"/>
      <c r="U1694" s="537">
        <f t="shared" si="136"/>
        <v>9.5</v>
      </c>
    </row>
    <row r="1695" spans="1:21" ht="10.199999999999999" x14ac:dyDescent="0.2">
      <c r="A1695" s="981" t="s">
        <v>2200</v>
      </c>
      <c r="B1695" s="982">
        <v>1969</v>
      </c>
      <c r="C1695" s="982">
        <v>10</v>
      </c>
      <c r="D1695" s="983" t="s">
        <v>3843</v>
      </c>
      <c r="E1695" s="939"/>
      <c r="F1695" s="939" t="s">
        <v>9511</v>
      </c>
      <c r="G1695" s="666">
        <v>0.4</v>
      </c>
      <c r="H1695" s="967">
        <v>0.15</v>
      </c>
      <c r="I1695" s="956">
        <v>0.15</v>
      </c>
      <c r="J1695" s="919">
        <v>10</v>
      </c>
      <c r="K1695" s="651"/>
      <c r="L1695" s="861">
        <f t="shared" si="134"/>
        <v>4</v>
      </c>
      <c r="M1695" s="579"/>
      <c r="N1695" s="579"/>
      <c r="O1695" s="861">
        <f t="shared" si="132"/>
        <v>0</v>
      </c>
      <c r="P1695" s="918">
        <v>9</v>
      </c>
      <c r="Q1695" s="652"/>
      <c r="R1695" s="862">
        <f t="shared" si="133"/>
        <v>1.3499999999999999</v>
      </c>
      <c r="S1695" s="536">
        <f t="shared" si="135"/>
        <v>19</v>
      </c>
      <c r="T1695" s="536"/>
      <c r="U1695" s="537">
        <f t="shared" si="136"/>
        <v>5.35</v>
      </c>
    </row>
    <row r="1696" spans="1:21" ht="10.199999999999999" x14ac:dyDescent="0.2">
      <c r="A1696" s="981" t="s">
        <v>2201</v>
      </c>
      <c r="B1696" s="982">
        <v>1969</v>
      </c>
      <c r="C1696" s="982">
        <v>10</v>
      </c>
      <c r="D1696" s="983" t="s">
        <v>3951</v>
      </c>
      <c r="E1696" s="939"/>
      <c r="F1696" s="939" t="s">
        <v>9511</v>
      </c>
      <c r="G1696" s="666">
        <v>0.6</v>
      </c>
      <c r="H1696" s="967">
        <v>0.5</v>
      </c>
      <c r="I1696" s="956">
        <v>0.5</v>
      </c>
      <c r="J1696" s="919">
        <v>7</v>
      </c>
      <c r="K1696" s="651"/>
      <c r="L1696" s="861">
        <f t="shared" si="134"/>
        <v>4.2</v>
      </c>
      <c r="M1696" s="579"/>
      <c r="N1696" s="579"/>
      <c r="O1696" s="861">
        <f t="shared" si="132"/>
        <v>0</v>
      </c>
      <c r="P1696" s="918">
        <v>7</v>
      </c>
      <c r="Q1696" s="652"/>
      <c r="R1696" s="862">
        <f t="shared" si="133"/>
        <v>3.5</v>
      </c>
      <c r="S1696" s="536">
        <f t="shared" si="135"/>
        <v>14</v>
      </c>
      <c r="T1696" s="536"/>
      <c r="U1696" s="537">
        <f t="shared" si="136"/>
        <v>7.7</v>
      </c>
    </row>
    <row r="1697" spans="1:21" ht="10.199999999999999" x14ac:dyDescent="0.2">
      <c r="A1697" s="981" t="s">
        <v>2202</v>
      </c>
      <c r="B1697" s="982">
        <v>1969</v>
      </c>
      <c r="C1697" s="982">
        <v>10</v>
      </c>
      <c r="D1697" s="983" t="s">
        <v>3951</v>
      </c>
      <c r="E1697" s="939"/>
      <c r="F1697" s="939" t="s">
        <v>9512</v>
      </c>
      <c r="G1697" s="666">
        <v>0.6</v>
      </c>
      <c r="H1697" s="967">
        <v>0.5</v>
      </c>
      <c r="I1697" s="956">
        <v>0.5</v>
      </c>
      <c r="J1697" s="919">
        <v>7</v>
      </c>
      <c r="K1697" s="651"/>
      <c r="L1697" s="861">
        <f t="shared" si="134"/>
        <v>4.2</v>
      </c>
      <c r="M1697" s="579"/>
      <c r="N1697" s="579"/>
      <c r="O1697" s="861">
        <f t="shared" si="132"/>
        <v>0</v>
      </c>
      <c r="P1697" s="918">
        <v>9</v>
      </c>
      <c r="Q1697" s="652"/>
      <c r="R1697" s="862">
        <f t="shared" si="133"/>
        <v>4.5</v>
      </c>
      <c r="S1697" s="536">
        <f t="shared" si="135"/>
        <v>16</v>
      </c>
      <c r="T1697" s="536"/>
      <c r="U1697" s="537">
        <f t="shared" si="136"/>
        <v>8.6999999999999993</v>
      </c>
    </row>
    <row r="1698" spans="1:21" ht="10.199999999999999" x14ac:dyDescent="0.2">
      <c r="A1698" s="981" t="s">
        <v>2203</v>
      </c>
      <c r="B1698" s="982">
        <v>1969</v>
      </c>
      <c r="C1698" s="982">
        <v>10</v>
      </c>
      <c r="D1698" s="983" t="s">
        <v>3951</v>
      </c>
      <c r="E1698" s="939"/>
      <c r="F1698" s="939" t="s">
        <v>9513</v>
      </c>
      <c r="G1698" s="666">
        <v>0.7</v>
      </c>
      <c r="H1698" s="967">
        <v>0.5</v>
      </c>
      <c r="I1698" s="956">
        <v>0.5</v>
      </c>
      <c r="J1698" s="919">
        <v>8</v>
      </c>
      <c r="K1698" s="651"/>
      <c r="L1698" s="861">
        <f t="shared" si="134"/>
        <v>5.6</v>
      </c>
      <c r="M1698" s="579"/>
      <c r="N1698" s="579"/>
      <c r="O1698" s="861">
        <f t="shared" si="132"/>
        <v>0</v>
      </c>
      <c r="P1698" s="918">
        <v>9</v>
      </c>
      <c r="Q1698" s="652"/>
      <c r="R1698" s="862">
        <f t="shared" si="133"/>
        <v>4.5</v>
      </c>
      <c r="S1698" s="536">
        <f t="shared" si="135"/>
        <v>17</v>
      </c>
      <c r="T1698" s="536"/>
      <c r="U1698" s="537">
        <f t="shared" si="136"/>
        <v>10.1</v>
      </c>
    </row>
    <row r="1699" spans="1:21" ht="10.199999999999999" x14ac:dyDescent="0.2">
      <c r="A1699" s="981" t="s">
        <v>2204</v>
      </c>
      <c r="B1699" s="982">
        <v>1969</v>
      </c>
      <c r="C1699" s="982">
        <v>10</v>
      </c>
      <c r="D1699" s="983" t="s">
        <v>3859</v>
      </c>
      <c r="E1699" s="939"/>
      <c r="F1699" s="939" t="s">
        <v>9514</v>
      </c>
      <c r="G1699" s="666">
        <v>0.5</v>
      </c>
      <c r="H1699" s="967">
        <v>0.5</v>
      </c>
      <c r="I1699" s="956">
        <v>0.5</v>
      </c>
      <c r="J1699" s="919">
        <v>3</v>
      </c>
      <c r="K1699" s="651"/>
      <c r="L1699" s="861">
        <f t="shared" si="134"/>
        <v>1.5</v>
      </c>
      <c r="M1699" s="579"/>
      <c r="N1699" s="579"/>
      <c r="O1699" s="861">
        <f t="shared" si="132"/>
        <v>0</v>
      </c>
      <c r="P1699" s="918">
        <v>9</v>
      </c>
      <c r="Q1699" s="652"/>
      <c r="R1699" s="862">
        <f t="shared" si="133"/>
        <v>4.5</v>
      </c>
      <c r="S1699" s="536">
        <f t="shared" si="135"/>
        <v>12</v>
      </c>
      <c r="T1699" s="536"/>
      <c r="U1699" s="537">
        <f t="shared" si="136"/>
        <v>6</v>
      </c>
    </row>
    <row r="1700" spans="1:21" ht="10.199999999999999" x14ac:dyDescent="0.2">
      <c r="A1700" s="981" t="s">
        <v>2205</v>
      </c>
      <c r="B1700" s="982">
        <v>1969</v>
      </c>
      <c r="C1700" s="982">
        <v>10</v>
      </c>
      <c r="D1700" s="983" t="s">
        <v>3859</v>
      </c>
      <c r="E1700" s="939"/>
      <c r="F1700" s="939" t="s">
        <v>9515</v>
      </c>
      <c r="G1700" s="666">
        <v>0.8</v>
      </c>
      <c r="H1700" s="967">
        <v>0.6</v>
      </c>
      <c r="I1700" s="956">
        <v>0.6</v>
      </c>
      <c r="J1700" s="919">
        <v>7</v>
      </c>
      <c r="K1700" s="651"/>
      <c r="L1700" s="861">
        <f t="shared" si="134"/>
        <v>5.6000000000000005</v>
      </c>
      <c r="M1700" s="579"/>
      <c r="N1700" s="579"/>
      <c r="O1700" s="861">
        <f t="shared" si="132"/>
        <v>0</v>
      </c>
      <c r="P1700" s="918">
        <v>9</v>
      </c>
      <c r="Q1700" s="652"/>
      <c r="R1700" s="862">
        <f t="shared" si="133"/>
        <v>5.3999999999999995</v>
      </c>
      <c r="S1700" s="536">
        <f t="shared" si="135"/>
        <v>16</v>
      </c>
      <c r="T1700" s="536"/>
      <c r="U1700" s="537">
        <f t="shared" si="136"/>
        <v>11</v>
      </c>
    </row>
    <row r="1701" spans="1:21" ht="10.199999999999999" x14ac:dyDescent="0.2">
      <c r="A1701" s="981" t="s">
        <v>2206</v>
      </c>
      <c r="B1701" s="982">
        <v>1969</v>
      </c>
      <c r="C1701" s="982">
        <v>10</v>
      </c>
      <c r="D1701" s="983" t="s">
        <v>3859</v>
      </c>
      <c r="E1701" s="939"/>
      <c r="F1701" s="939" t="s">
        <v>9516</v>
      </c>
      <c r="G1701" s="666">
        <v>0.8</v>
      </c>
      <c r="H1701" s="967">
        <v>0.6</v>
      </c>
      <c r="I1701" s="956">
        <v>0.6</v>
      </c>
      <c r="J1701" s="919">
        <v>7</v>
      </c>
      <c r="K1701" s="651"/>
      <c r="L1701" s="861">
        <f t="shared" si="134"/>
        <v>5.6000000000000005</v>
      </c>
      <c r="M1701" s="579"/>
      <c r="N1701" s="579"/>
      <c r="O1701" s="861">
        <f t="shared" si="132"/>
        <v>0</v>
      </c>
      <c r="P1701" s="918">
        <v>9</v>
      </c>
      <c r="Q1701" s="652"/>
      <c r="R1701" s="862">
        <f t="shared" si="133"/>
        <v>5.3999999999999995</v>
      </c>
      <c r="S1701" s="536">
        <f t="shared" si="135"/>
        <v>16</v>
      </c>
      <c r="T1701" s="536"/>
      <c r="U1701" s="537">
        <f t="shared" si="136"/>
        <v>11</v>
      </c>
    </row>
    <row r="1702" spans="1:21" ht="10.199999999999999" x14ac:dyDescent="0.2">
      <c r="A1702" s="981" t="s">
        <v>2207</v>
      </c>
      <c r="B1702" s="982">
        <v>1969</v>
      </c>
      <c r="C1702" s="982">
        <v>10</v>
      </c>
      <c r="D1702" s="983" t="s">
        <v>3859</v>
      </c>
      <c r="E1702" s="939"/>
      <c r="F1702" s="939" t="s">
        <v>9517</v>
      </c>
      <c r="G1702" s="666">
        <v>1</v>
      </c>
      <c r="H1702" s="967">
        <v>0.6</v>
      </c>
      <c r="I1702" s="956">
        <v>0.6</v>
      </c>
      <c r="J1702" s="919">
        <v>6</v>
      </c>
      <c r="K1702" s="651"/>
      <c r="L1702" s="861">
        <f t="shared" si="134"/>
        <v>6</v>
      </c>
      <c r="M1702" s="579"/>
      <c r="N1702" s="579"/>
      <c r="O1702" s="861">
        <f t="shared" si="132"/>
        <v>0</v>
      </c>
      <c r="P1702" s="918">
        <v>9</v>
      </c>
      <c r="Q1702" s="652"/>
      <c r="R1702" s="862">
        <f t="shared" si="133"/>
        <v>5.3999999999999995</v>
      </c>
      <c r="S1702" s="536">
        <f t="shared" si="135"/>
        <v>15</v>
      </c>
      <c r="T1702" s="536"/>
      <c r="U1702" s="537">
        <f t="shared" si="136"/>
        <v>11.399999999999999</v>
      </c>
    </row>
    <row r="1703" spans="1:21" ht="10.199999999999999" x14ac:dyDescent="0.2">
      <c r="A1703" s="981" t="s">
        <v>2208</v>
      </c>
      <c r="B1703" s="982">
        <v>1969</v>
      </c>
      <c r="C1703" s="982">
        <v>10</v>
      </c>
      <c r="D1703" s="983" t="s">
        <v>3859</v>
      </c>
      <c r="E1703" s="939"/>
      <c r="F1703" s="939" t="s">
        <v>9518</v>
      </c>
      <c r="G1703" s="666">
        <v>0.8</v>
      </c>
      <c r="H1703" s="967">
        <v>0.6</v>
      </c>
      <c r="I1703" s="956">
        <v>0.6</v>
      </c>
      <c r="J1703" s="919">
        <v>8</v>
      </c>
      <c r="K1703" s="651"/>
      <c r="L1703" s="861">
        <f t="shared" si="134"/>
        <v>6.4</v>
      </c>
      <c r="M1703" s="579"/>
      <c r="N1703" s="579"/>
      <c r="O1703" s="861">
        <f t="shared" si="132"/>
        <v>0</v>
      </c>
      <c r="P1703" s="918">
        <v>9</v>
      </c>
      <c r="Q1703" s="652"/>
      <c r="R1703" s="862">
        <f t="shared" si="133"/>
        <v>5.3999999999999995</v>
      </c>
      <c r="S1703" s="536">
        <f t="shared" si="135"/>
        <v>17</v>
      </c>
      <c r="T1703" s="536"/>
      <c r="U1703" s="537">
        <f t="shared" si="136"/>
        <v>11.8</v>
      </c>
    </row>
    <row r="1704" spans="1:21" ht="10.199999999999999" x14ac:dyDescent="0.2">
      <c r="A1704" s="981" t="s">
        <v>2209</v>
      </c>
      <c r="B1704" s="982">
        <v>1969</v>
      </c>
      <c r="C1704" s="982">
        <v>10</v>
      </c>
      <c r="D1704" s="983" t="s">
        <v>3859</v>
      </c>
      <c r="E1704" s="939"/>
      <c r="F1704" s="939" t="s">
        <v>9519</v>
      </c>
      <c r="G1704" s="666">
        <v>0.8</v>
      </c>
      <c r="H1704" s="967">
        <v>0.8</v>
      </c>
      <c r="I1704" s="956">
        <v>0.8</v>
      </c>
      <c r="J1704" s="919">
        <v>6</v>
      </c>
      <c r="K1704" s="651"/>
      <c r="L1704" s="861">
        <f t="shared" si="134"/>
        <v>4.8000000000000007</v>
      </c>
      <c r="M1704" s="579"/>
      <c r="N1704" s="579"/>
      <c r="O1704" s="861">
        <f t="shared" si="132"/>
        <v>0</v>
      </c>
      <c r="P1704" s="918">
        <v>2</v>
      </c>
      <c r="Q1704" s="652"/>
      <c r="R1704" s="862">
        <f t="shared" si="133"/>
        <v>1.6</v>
      </c>
      <c r="S1704" s="536">
        <f t="shared" si="135"/>
        <v>8</v>
      </c>
      <c r="T1704" s="536"/>
      <c r="U1704" s="537">
        <f t="shared" si="136"/>
        <v>6.4</v>
      </c>
    </row>
    <row r="1705" spans="1:21" ht="10.199999999999999" x14ac:dyDescent="0.2">
      <c r="A1705" s="981" t="s">
        <v>2210</v>
      </c>
      <c r="B1705" s="982">
        <v>1969</v>
      </c>
      <c r="C1705" s="982">
        <v>10</v>
      </c>
      <c r="D1705" s="983" t="s">
        <v>3920</v>
      </c>
      <c r="E1705" s="939"/>
      <c r="F1705" s="939" t="s">
        <v>9520</v>
      </c>
      <c r="G1705" s="666">
        <v>2.8</v>
      </c>
      <c r="H1705" s="967">
        <v>2.8</v>
      </c>
      <c r="I1705" s="956">
        <v>2.8</v>
      </c>
      <c r="J1705" s="919">
        <v>4</v>
      </c>
      <c r="K1705" s="651"/>
      <c r="L1705" s="861">
        <f t="shared" si="134"/>
        <v>11.2</v>
      </c>
      <c r="M1705" s="579"/>
      <c r="N1705" s="579"/>
      <c r="O1705" s="861">
        <f t="shared" si="132"/>
        <v>0</v>
      </c>
      <c r="P1705" s="918">
        <v>5</v>
      </c>
      <c r="Q1705" s="652"/>
      <c r="R1705" s="862">
        <f t="shared" si="133"/>
        <v>14</v>
      </c>
      <c r="S1705" s="536">
        <f t="shared" si="135"/>
        <v>9</v>
      </c>
      <c r="T1705" s="536"/>
      <c r="U1705" s="537">
        <f t="shared" si="136"/>
        <v>25.2</v>
      </c>
    </row>
    <row r="1706" spans="1:21" ht="10.199999999999999" x14ac:dyDescent="0.2">
      <c r="A1706" s="981">
        <v>1609</v>
      </c>
      <c r="B1706" s="982">
        <v>1969</v>
      </c>
      <c r="C1706" s="982">
        <v>10</v>
      </c>
      <c r="D1706" s="983" t="s">
        <v>3851</v>
      </c>
      <c r="E1706" s="939"/>
      <c r="F1706" s="939" t="s">
        <v>9521</v>
      </c>
      <c r="G1706" s="666">
        <v>0.6</v>
      </c>
      <c r="H1706" s="967">
        <v>0.5</v>
      </c>
      <c r="I1706" s="956">
        <v>0.5</v>
      </c>
      <c r="J1706" s="919">
        <v>9</v>
      </c>
      <c r="K1706" s="539"/>
      <c r="L1706" s="861">
        <f t="shared" si="134"/>
        <v>5.3999999999999995</v>
      </c>
      <c r="M1706" s="579"/>
      <c r="N1706" s="579"/>
      <c r="O1706" s="861">
        <f t="shared" si="132"/>
        <v>0</v>
      </c>
      <c r="P1706" s="918">
        <v>9</v>
      </c>
      <c r="Q1706" s="652"/>
      <c r="R1706" s="862">
        <f t="shared" si="133"/>
        <v>4.5</v>
      </c>
      <c r="S1706" s="536">
        <f t="shared" si="135"/>
        <v>18</v>
      </c>
      <c r="T1706" s="536"/>
      <c r="U1706" s="537">
        <f t="shared" si="136"/>
        <v>9.8999999999999986</v>
      </c>
    </row>
    <row r="1707" spans="1:21" ht="10.199999999999999" x14ac:dyDescent="0.2">
      <c r="A1707" s="981" t="s">
        <v>2211</v>
      </c>
      <c r="B1707" s="982">
        <v>1969</v>
      </c>
      <c r="C1707" s="982">
        <v>10</v>
      </c>
      <c r="D1707" s="983" t="s">
        <v>3951</v>
      </c>
      <c r="E1707" s="939"/>
      <c r="F1707" s="939" t="s">
        <v>9522</v>
      </c>
      <c r="G1707" s="666">
        <v>0.7</v>
      </c>
      <c r="H1707" s="967">
        <v>0.6</v>
      </c>
      <c r="I1707" s="956">
        <v>0.6</v>
      </c>
      <c r="J1707" s="919">
        <v>6</v>
      </c>
      <c r="K1707" s="539"/>
      <c r="L1707" s="861">
        <f t="shared" si="134"/>
        <v>4.1999999999999993</v>
      </c>
      <c r="M1707" s="579"/>
      <c r="N1707" s="579"/>
      <c r="O1707" s="861">
        <f t="shared" si="132"/>
        <v>0</v>
      </c>
      <c r="P1707" s="918">
        <v>9</v>
      </c>
      <c r="Q1707" s="652"/>
      <c r="R1707" s="862">
        <f t="shared" si="133"/>
        <v>5.3999999999999995</v>
      </c>
      <c r="S1707" s="536">
        <f t="shared" si="135"/>
        <v>15</v>
      </c>
      <c r="T1707" s="536"/>
      <c r="U1707" s="537">
        <f t="shared" si="136"/>
        <v>9.5999999999999979</v>
      </c>
    </row>
    <row r="1708" spans="1:21" ht="10.199999999999999" x14ac:dyDescent="0.2">
      <c r="A1708" s="981" t="s">
        <v>2212</v>
      </c>
      <c r="B1708" s="982">
        <v>1969</v>
      </c>
      <c r="C1708" s="982">
        <v>10</v>
      </c>
      <c r="D1708" s="983" t="s">
        <v>3951</v>
      </c>
      <c r="E1708" s="939"/>
      <c r="F1708" s="939" t="s">
        <v>5361</v>
      </c>
      <c r="G1708" s="666">
        <v>0.4</v>
      </c>
      <c r="H1708" s="967">
        <v>0.15</v>
      </c>
      <c r="I1708" s="956">
        <v>0.15</v>
      </c>
      <c r="J1708" s="919">
        <v>2</v>
      </c>
      <c r="K1708" s="539"/>
      <c r="L1708" s="861">
        <f t="shared" si="134"/>
        <v>0.8</v>
      </c>
      <c r="M1708" s="579"/>
      <c r="N1708" s="579"/>
      <c r="O1708" s="861">
        <f t="shared" si="132"/>
        <v>0</v>
      </c>
      <c r="P1708" s="918">
        <v>9</v>
      </c>
      <c r="Q1708" s="652"/>
      <c r="R1708" s="862">
        <f t="shared" si="133"/>
        <v>1.3499999999999999</v>
      </c>
      <c r="S1708" s="536">
        <f t="shared" si="135"/>
        <v>11</v>
      </c>
      <c r="T1708" s="536"/>
      <c r="U1708" s="537">
        <f t="shared" si="136"/>
        <v>2.15</v>
      </c>
    </row>
    <row r="1709" spans="1:21" ht="10.199999999999999" x14ac:dyDescent="0.2">
      <c r="A1709" s="981" t="s">
        <v>2213</v>
      </c>
      <c r="B1709" s="982">
        <v>1969</v>
      </c>
      <c r="C1709" s="982">
        <v>10</v>
      </c>
      <c r="D1709" s="983" t="s">
        <v>3854</v>
      </c>
      <c r="E1709" s="939"/>
      <c r="F1709" s="939" t="s">
        <v>9523</v>
      </c>
      <c r="G1709" s="666">
        <v>0.6</v>
      </c>
      <c r="H1709" s="967">
        <v>0.5</v>
      </c>
      <c r="I1709" s="956">
        <v>0.5</v>
      </c>
      <c r="J1709" s="919">
        <v>5</v>
      </c>
      <c r="K1709" s="539"/>
      <c r="L1709" s="861">
        <f t="shared" si="134"/>
        <v>3</v>
      </c>
      <c r="M1709" s="579"/>
      <c r="N1709" s="579"/>
      <c r="O1709" s="861">
        <f t="shared" si="132"/>
        <v>0</v>
      </c>
      <c r="P1709" s="918">
        <v>7</v>
      </c>
      <c r="Q1709" s="652"/>
      <c r="R1709" s="862">
        <f t="shared" si="133"/>
        <v>3.5</v>
      </c>
      <c r="S1709" s="536">
        <f t="shared" si="135"/>
        <v>12</v>
      </c>
      <c r="T1709" s="536"/>
      <c r="U1709" s="537">
        <f t="shared" si="136"/>
        <v>6.5</v>
      </c>
    </row>
    <row r="1710" spans="1:21" ht="10.199999999999999" x14ac:dyDescent="0.2">
      <c r="A1710" s="981" t="s">
        <v>2214</v>
      </c>
      <c r="B1710" s="982">
        <v>1969</v>
      </c>
      <c r="C1710" s="982">
        <v>10</v>
      </c>
      <c r="D1710" s="983" t="s">
        <v>3951</v>
      </c>
      <c r="E1710" s="939"/>
      <c r="F1710" s="939" t="s">
        <v>9524</v>
      </c>
      <c r="G1710" s="666">
        <v>0.5</v>
      </c>
      <c r="H1710" s="967">
        <v>0.3</v>
      </c>
      <c r="I1710" s="956">
        <v>0.3</v>
      </c>
      <c r="J1710" s="919">
        <v>6</v>
      </c>
      <c r="K1710" s="539"/>
      <c r="L1710" s="861">
        <f t="shared" si="134"/>
        <v>3</v>
      </c>
      <c r="M1710" s="579"/>
      <c r="N1710" s="579"/>
      <c r="O1710" s="861">
        <f t="shared" si="132"/>
        <v>0</v>
      </c>
      <c r="P1710" s="918">
        <v>9</v>
      </c>
      <c r="Q1710" s="652"/>
      <c r="R1710" s="862">
        <f t="shared" si="133"/>
        <v>2.6999999999999997</v>
      </c>
      <c r="S1710" s="536">
        <f t="shared" si="135"/>
        <v>15</v>
      </c>
      <c r="T1710" s="536"/>
      <c r="U1710" s="537">
        <f t="shared" si="136"/>
        <v>5.6999999999999993</v>
      </c>
    </row>
    <row r="1711" spans="1:21" ht="10.199999999999999" x14ac:dyDescent="0.2">
      <c r="A1711" s="975" t="s">
        <v>2215</v>
      </c>
      <c r="B1711" s="976">
        <v>1969</v>
      </c>
      <c r="C1711" s="976">
        <v>11</v>
      </c>
      <c r="D1711" s="977" t="s">
        <v>3859</v>
      </c>
      <c r="E1711" s="978"/>
      <c r="F1711" s="978" t="s">
        <v>9525</v>
      </c>
      <c r="G1711" s="666">
        <v>0.6</v>
      </c>
      <c r="H1711" s="967">
        <v>0.8</v>
      </c>
      <c r="I1711" s="956">
        <v>0.8</v>
      </c>
      <c r="J1711" s="919">
        <v>6</v>
      </c>
      <c r="K1711" s="651"/>
      <c r="L1711" s="861">
        <f t="shared" si="134"/>
        <v>3.5999999999999996</v>
      </c>
      <c r="M1711" s="579"/>
      <c r="N1711" s="579"/>
      <c r="O1711" s="861">
        <f t="shared" si="132"/>
        <v>0</v>
      </c>
      <c r="P1711" s="918">
        <v>9</v>
      </c>
      <c r="Q1711" s="652"/>
      <c r="R1711" s="862">
        <f t="shared" si="133"/>
        <v>7.2</v>
      </c>
      <c r="S1711" s="536">
        <f t="shared" si="135"/>
        <v>15</v>
      </c>
      <c r="T1711" s="536"/>
      <c r="U1711" s="537">
        <f t="shared" si="136"/>
        <v>10.8</v>
      </c>
    </row>
    <row r="1712" spans="1:21" ht="10.199999999999999" x14ac:dyDescent="0.2">
      <c r="A1712" s="975" t="s">
        <v>2216</v>
      </c>
      <c r="B1712" s="976">
        <v>1969</v>
      </c>
      <c r="C1712" s="976">
        <v>11</v>
      </c>
      <c r="D1712" s="977" t="s">
        <v>3951</v>
      </c>
      <c r="E1712" s="978"/>
      <c r="F1712" s="978" t="s">
        <v>9526</v>
      </c>
      <c r="G1712" s="666">
        <v>0.6</v>
      </c>
      <c r="H1712" s="967">
        <v>0.6</v>
      </c>
      <c r="I1712" s="956">
        <v>0.6</v>
      </c>
      <c r="J1712" s="919">
        <v>6</v>
      </c>
      <c r="K1712" s="651"/>
      <c r="L1712" s="861">
        <f t="shared" si="134"/>
        <v>3.5999999999999996</v>
      </c>
      <c r="M1712" s="579"/>
      <c r="N1712" s="579"/>
      <c r="O1712" s="861">
        <f t="shared" si="132"/>
        <v>0</v>
      </c>
      <c r="P1712" s="918">
        <v>9</v>
      </c>
      <c r="Q1712" s="652"/>
      <c r="R1712" s="862">
        <f t="shared" si="133"/>
        <v>5.3999999999999995</v>
      </c>
      <c r="S1712" s="536">
        <f t="shared" si="135"/>
        <v>15</v>
      </c>
      <c r="T1712" s="536"/>
      <c r="U1712" s="537">
        <f t="shared" si="136"/>
        <v>9</v>
      </c>
    </row>
    <row r="1713" spans="1:21" ht="10.199999999999999" x14ac:dyDescent="0.2">
      <c r="A1713" s="975" t="s">
        <v>2217</v>
      </c>
      <c r="B1713" s="976">
        <v>1969</v>
      </c>
      <c r="C1713" s="976">
        <v>11</v>
      </c>
      <c r="D1713" s="977" t="s">
        <v>3951</v>
      </c>
      <c r="E1713" s="978"/>
      <c r="F1713" s="978" t="s">
        <v>9527</v>
      </c>
      <c r="G1713" s="666">
        <v>0.6</v>
      </c>
      <c r="H1713" s="967">
        <v>0.6</v>
      </c>
      <c r="I1713" s="956">
        <v>0.6</v>
      </c>
      <c r="J1713" s="919">
        <v>7</v>
      </c>
      <c r="K1713" s="651"/>
      <c r="L1713" s="861">
        <f t="shared" si="134"/>
        <v>4.2</v>
      </c>
      <c r="M1713" s="579"/>
      <c r="N1713" s="579"/>
      <c r="O1713" s="861">
        <f t="shared" si="132"/>
        <v>0</v>
      </c>
      <c r="P1713" s="918">
        <v>9</v>
      </c>
      <c r="Q1713" s="652"/>
      <c r="R1713" s="862">
        <f t="shared" si="133"/>
        <v>5.3999999999999995</v>
      </c>
      <c r="S1713" s="536">
        <f t="shared" si="135"/>
        <v>16</v>
      </c>
      <c r="T1713" s="536"/>
      <c r="U1713" s="537">
        <f t="shared" si="136"/>
        <v>9.6</v>
      </c>
    </row>
    <row r="1714" spans="1:21" ht="10.199999999999999" x14ac:dyDescent="0.2">
      <c r="A1714" s="975" t="s">
        <v>2218</v>
      </c>
      <c r="B1714" s="976">
        <v>1969</v>
      </c>
      <c r="C1714" s="976">
        <v>11</v>
      </c>
      <c r="D1714" s="977" t="s">
        <v>3851</v>
      </c>
      <c r="E1714" s="978"/>
      <c r="F1714" s="978" t="s">
        <v>9528</v>
      </c>
      <c r="G1714" s="666">
        <v>0.6</v>
      </c>
      <c r="H1714" s="967">
        <v>0.6</v>
      </c>
      <c r="I1714" s="956">
        <v>0.6</v>
      </c>
      <c r="J1714" s="919">
        <v>7</v>
      </c>
      <c r="K1714" s="651"/>
      <c r="L1714" s="861">
        <f t="shared" si="134"/>
        <v>4.2</v>
      </c>
      <c r="M1714" s="579"/>
      <c r="N1714" s="579"/>
      <c r="O1714" s="861">
        <f t="shared" si="132"/>
        <v>0</v>
      </c>
      <c r="P1714" s="918">
        <v>9</v>
      </c>
      <c r="Q1714" s="652"/>
      <c r="R1714" s="862">
        <f t="shared" si="133"/>
        <v>5.3999999999999995</v>
      </c>
      <c r="S1714" s="536">
        <f t="shared" si="135"/>
        <v>16</v>
      </c>
      <c r="T1714" s="536"/>
      <c r="U1714" s="537">
        <f t="shared" si="136"/>
        <v>9.6</v>
      </c>
    </row>
    <row r="1715" spans="1:21" ht="10.199999999999999" x14ac:dyDescent="0.2">
      <c r="A1715" s="975" t="s">
        <v>2219</v>
      </c>
      <c r="B1715" s="976">
        <v>1969</v>
      </c>
      <c r="C1715" s="976">
        <v>11</v>
      </c>
      <c r="D1715" s="977" t="s">
        <v>3851</v>
      </c>
      <c r="E1715" s="978"/>
      <c r="F1715" s="978" t="s">
        <v>9529</v>
      </c>
      <c r="G1715" s="666">
        <v>0.6</v>
      </c>
      <c r="H1715" s="967">
        <v>0.6</v>
      </c>
      <c r="I1715" s="956">
        <v>0.6</v>
      </c>
      <c r="J1715" s="919">
        <v>8</v>
      </c>
      <c r="K1715" s="651"/>
      <c r="L1715" s="861">
        <f t="shared" si="134"/>
        <v>4.8</v>
      </c>
      <c r="M1715" s="579"/>
      <c r="N1715" s="579"/>
      <c r="O1715" s="861">
        <f t="shared" si="132"/>
        <v>0</v>
      </c>
      <c r="P1715" s="918">
        <v>9</v>
      </c>
      <c r="Q1715" s="652"/>
      <c r="R1715" s="862">
        <f t="shared" si="133"/>
        <v>5.3999999999999995</v>
      </c>
      <c r="S1715" s="536">
        <f t="shared" si="135"/>
        <v>17</v>
      </c>
      <c r="T1715" s="536"/>
      <c r="U1715" s="537">
        <f t="shared" si="136"/>
        <v>10.199999999999999</v>
      </c>
    </row>
    <row r="1716" spans="1:21" ht="10.199999999999999" x14ac:dyDescent="0.2">
      <c r="A1716" s="975" t="s">
        <v>2220</v>
      </c>
      <c r="B1716" s="976">
        <v>1969</v>
      </c>
      <c r="C1716" s="976">
        <v>11</v>
      </c>
      <c r="D1716" s="977" t="s">
        <v>3851</v>
      </c>
      <c r="E1716" s="978"/>
      <c r="F1716" s="978" t="s">
        <v>9530</v>
      </c>
      <c r="G1716" s="666">
        <v>0.5</v>
      </c>
      <c r="H1716" s="967">
        <v>0.5</v>
      </c>
      <c r="I1716" s="956">
        <v>0.5</v>
      </c>
      <c r="J1716" s="919">
        <v>1</v>
      </c>
      <c r="K1716" s="651"/>
      <c r="L1716" s="861">
        <f t="shared" si="134"/>
        <v>0.5</v>
      </c>
      <c r="M1716" s="579"/>
      <c r="N1716" s="579"/>
      <c r="O1716" s="861">
        <f t="shared" si="132"/>
        <v>0</v>
      </c>
      <c r="P1716" s="918">
        <v>7</v>
      </c>
      <c r="Q1716" s="652"/>
      <c r="R1716" s="862">
        <f t="shared" si="133"/>
        <v>3.5</v>
      </c>
      <c r="S1716" s="536">
        <f t="shared" si="135"/>
        <v>8</v>
      </c>
      <c r="T1716" s="536"/>
      <c r="U1716" s="537">
        <f t="shared" si="136"/>
        <v>4</v>
      </c>
    </row>
    <row r="1717" spans="1:21" ht="10.199999999999999" x14ac:dyDescent="0.2">
      <c r="A1717" s="975" t="s">
        <v>2221</v>
      </c>
      <c r="B1717" s="976">
        <v>1969</v>
      </c>
      <c r="C1717" s="976">
        <v>11</v>
      </c>
      <c r="D1717" s="977" t="s">
        <v>4191</v>
      </c>
      <c r="E1717" s="978"/>
      <c r="F1717" s="978" t="s">
        <v>9531</v>
      </c>
      <c r="G1717" s="666">
        <v>0.5</v>
      </c>
      <c r="H1717" s="967">
        <v>0.5</v>
      </c>
      <c r="I1717" s="956">
        <v>0.5</v>
      </c>
      <c r="J1717" s="919">
        <v>1</v>
      </c>
      <c r="K1717" s="651"/>
      <c r="L1717" s="861">
        <f t="shared" si="134"/>
        <v>0.5</v>
      </c>
      <c r="M1717" s="579"/>
      <c r="N1717" s="579"/>
      <c r="O1717" s="861">
        <f t="shared" si="132"/>
        <v>0</v>
      </c>
      <c r="P1717" s="918">
        <v>6</v>
      </c>
      <c r="Q1717" s="652"/>
      <c r="R1717" s="862">
        <f t="shared" si="133"/>
        <v>3</v>
      </c>
      <c r="S1717" s="536">
        <f t="shared" si="135"/>
        <v>7</v>
      </c>
      <c r="T1717" s="536"/>
      <c r="U1717" s="537">
        <f t="shared" si="136"/>
        <v>3.5</v>
      </c>
    </row>
    <row r="1718" spans="1:21" ht="10.199999999999999" x14ac:dyDescent="0.2">
      <c r="A1718" s="975" t="s">
        <v>2222</v>
      </c>
      <c r="B1718" s="976">
        <v>1969</v>
      </c>
      <c r="C1718" s="976">
        <v>11</v>
      </c>
      <c r="D1718" s="977" t="s">
        <v>4191</v>
      </c>
      <c r="E1718" s="978"/>
      <c r="F1718" s="978" t="s">
        <v>9532</v>
      </c>
      <c r="G1718" s="666">
        <v>0.7</v>
      </c>
      <c r="H1718" s="967">
        <v>0.4</v>
      </c>
      <c r="I1718" s="956">
        <v>0.4</v>
      </c>
      <c r="J1718" s="919">
        <v>3</v>
      </c>
      <c r="K1718" s="651"/>
      <c r="L1718" s="861">
        <f t="shared" si="134"/>
        <v>2.0999999999999996</v>
      </c>
      <c r="M1718" s="579"/>
      <c r="N1718" s="579"/>
      <c r="O1718" s="861">
        <f t="shared" si="132"/>
        <v>0</v>
      </c>
      <c r="P1718" s="918">
        <v>9</v>
      </c>
      <c r="Q1718" s="652"/>
      <c r="R1718" s="862">
        <f t="shared" si="133"/>
        <v>3.6</v>
      </c>
      <c r="S1718" s="536">
        <f t="shared" si="135"/>
        <v>12</v>
      </c>
      <c r="T1718" s="536"/>
      <c r="U1718" s="537">
        <f t="shared" si="136"/>
        <v>5.6999999999999993</v>
      </c>
    </row>
    <row r="1719" spans="1:21" ht="10.199999999999999" x14ac:dyDescent="0.2">
      <c r="A1719" s="975" t="s">
        <v>2223</v>
      </c>
      <c r="B1719" s="976">
        <v>1970</v>
      </c>
      <c r="C1719" s="976">
        <v>11</v>
      </c>
      <c r="D1719" s="977" t="s">
        <v>3951</v>
      </c>
      <c r="E1719" s="978"/>
      <c r="F1719" s="978" t="s">
        <v>9533</v>
      </c>
      <c r="G1719" s="666">
        <v>0.7</v>
      </c>
      <c r="H1719" s="967">
        <v>0.4</v>
      </c>
      <c r="I1719" s="956">
        <v>0.4</v>
      </c>
      <c r="J1719" s="919">
        <v>10</v>
      </c>
      <c r="K1719" s="651"/>
      <c r="L1719" s="861">
        <f t="shared" si="134"/>
        <v>7</v>
      </c>
      <c r="M1719" s="579"/>
      <c r="N1719" s="579"/>
      <c r="O1719" s="861">
        <f t="shared" si="132"/>
        <v>0</v>
      </c>
      <c r="P1719" s="918">
        <v>9</v>
      </c>
      <c r="Q1719" s="652"/>
      <c r="R1719" s="862">
        <f t="shared" si="133"/>
        <v>3.6</v>
      </c>
      <c r="S1719" s="536">
        <f t="shared" si="135"/>
        <v>19</v>
      </c>
      <c r="T1719" s="536"/>
      <c r="U1719" s="537">
        <f t="shared" si="136"/>
        <v>10.6</v>
      </c>
    </row>
    <row r="1720" spans="1:21" ht="10.199999999999999" x14ac:dyDescent="0.2">
      <c r="A1720" s="975" t="s">
        <v>2224</v>
      </c>
      <c r="B1720" s="976">
        <v>1970</v>
      </c>
      <c r="C1720" s="976">
        <v>11</v>
      </c>
      <c r="D1720" s="977" t="s">
        <v>3859</v>
      </c>
      <c r="E1720" s="978"/>
      <c r="F1720" s="978" t="s">
        <v>9534</v>
      </c>
      <c r="G1720" s="666">
        <v>0.5</v>
      </c>
      <c r="H1720" s="967">
        <v>0.5</v>
      </c>
      <c r="I1720" s="956">
        <v>0.5</v>
      </c>
      <c r="J1720" s="919">
        <v>4</v>
      </c>
      <c r="K1720" s="651"/>
      <c r="L1720" s="861">
        <f t="shared" si="134"/>
        <v>2</v>
      </c>
      <c r="M1720" s="579"/>
      <c r="N1720" s="579"/>
      <c r="O1720" s="861">
        <f t="shared" ref="O1720:O1783" si="137">H1720*M1720</f>
        <v>0</v>
      </c>
      <c r="P1720" s="918">
        <v>4</v>
      </c>
      <c r="Q1720" s="652"/>
      <c r="R1720" s="862">
        <f t="shared" si="133"/>
        <v>2</v>
      </c>
      <c r="S1720" s="536">
        <f t="shared" si="135"/>
        <v>8</v>
      </c>
      <c r="T1720" s="536"/>
      <c r="U1720" s="537">
        <f t="shared" si="136"/>
        <v>4</v>
      </c>
    </row>
    <row r="1721" spans="1:21" ht="10.199999999999999" x14ac:dyDescent="0.2">
      <c r="A1721" s="975" t="s">
        <v>2225</v>
      </c>
      <c r="B1721" s="976">
        <v>1970</v>
      </c>
      <c r="C1721" s="976">
        <v>11</v>
      </c>
      <c r="D1721" s="977" t="s">
        <v>3913</v>
      </c>
      <c r="E1721" s="978"/>
      <c r="F1721" s="978" t="s">
        <v>9535</v>
      </c>
      <c r="G1721" s="666">
        <v>0.5</v>
      </c>
      <c r="H1721" s="967">
        <v>0.5</v>
      </c>
      <c r="I1721" s="956">
        <v>0.5</v>
      </c>
      <c r="J1721" s="919">
        <v>6</v>
      </c>
      <c r="K1721" s="651"/>
      <c r="L1721" s="861">
        <f t="shared" si="134"/>
        <v>3</v>
      </c>
      <c r="M1721" s="579"/>
      <c r="N1721" s="579"/>
      <c r="O1721" s="861">
        <f t="shared" si="137"/>
        <v>0</v>
      </c>
      <c r="P1721" s="918">
        <v>4</v>
      </c>
      <c r="Q1721" s="652"/>
      <c r="R1721" s="862">
        <f t="shared" si="133"/>
        <v>2</v>
      </c>
      <c r="S1721" s="536">
        <f t="shared" si="135"/>
        <v>10</v>
      </c>
      <c r="T1721" s="536"/>
      <c r="U1721" s="537">
        <f t="shared" si="136"/>
        <v>5</v>
      </c>
    </row>
    <row r="1722" spans="1:21" ht="10.199999999999999" x14ac:dyDescent="0.2">
      <c r="A1722" s="975" t="s">
        <v>2226</v>
      </c>
      <c r="B1722" s="976">
        <v>1970</v>
      </c>
      <c r="C1722" s="976">
        <v>11</v>
      </c>
      <c r="D1722" s="977" t="s">
        <v>3913</v>
      </c>
      <c r="E1722" s="978"/>
      <c r="F1722" s="978" t="s">
        <v>9536</v>
      </c>
      <c r="G1722" s="666">
        <v>0.5</v>
      </c>
      <c r="H1722" s="967">
        <v>0.5</v>
      </c>
      <c r="I1722" s="956">
        <v>0.5</v>
      </c>
      <c r="J1722" s="919">
        <v>3</v>
      </c>
      <c r="K1722" s="651"/>
      <c r="L1722" s="861">
        <f t="shared" si="134"/>
        <v>1.5</v>
      </c>
      <c r="M1722" s="579"/>
      <c r="N1722" s="579"/>
      <c r="O1722" s="861">
        <f t="shared" si="137"/>
        <v>0</v>
      </c>
      <c r="P1722" s="918">
        <v>1</v>
      </c>
      <c r="Q1722" s="652"/>
      <c r="R1722" s="862">
        <f t="shared" si="133"/>
        <v>0.5</v>
      </c>
      <c r="S1722" s="536">
        <f t="shared" si="135"/>
        <v>4</v>
      </c>
      <c r="T1722" s="536"/>
      <c r="U1722" s="537">
        <f t="shared" si="136"/>
        <v>2</v>
      </c>
    </row>
    <row r="1723" spans="1:21" ht="10.199999999999999" x14ac:dyDescent="0.2">
      <c r="A1723" s="975" t="s">
        <v>2227</v>
      </c>
      <c r="B1723" s="976">
        <v>1970</v>
      </c>
      <c r="C1723" s="976">
        <v>11</v>
      </c>
      <c r="D1723" s="977" t="s">
        <v>3913</v>
      </c>
      <c r="E1723" s="978"/>
      <c r="F1723" s="978" t="s">
        <v>9537</v>
      </c>
      <c r="G1723" s="666">
        <v>0.5</v>
      </c>
      <c r="H1723" s="967">
        <v>0.5</v>
      </c>
      <c r="I1723" s="956">
        <v>0.5</v>
      </c>
      <c r="J1723" s="919">
        <v>3</v>
      </c>
      <c r="K1723" s="651"/>
      <c r="L1723" s="861">
        <f t="shared" si="134"/>
        <v>1.5</v>
      </c>
      <c r="M1723" s="579"/>
      <c r="N1723" s="579"/>
      <c r="O1723" s="861">
        <f t="shared" si="137"/>
        <v>0</v>
      </c>
      <c r="P1723" s="918">
        <v>3</v>
      </c>
      <c r="Q1723" s="652"/>
      <c r="R1723" s="862">
        <f t="shared" si="133"/>
        <v>1.5</v>
      </c>
      <c r="S1723" s="536">
        <f t="shared" si="135"/>
        <v>6</v>
      </c>
      <c r="T1723" s="536"/>
      <c r="U1723" s="537">
        <f t="shared" si="136"/>
        <v>3</v>
      </c>
    </row>
    <row r="1724" spans="1:21" ht="10.199999999999999" x14ac:dyDescent="0.2">
      <c r="A1724" s="975" t="s">
        <v>2228</v>
      </c>
      <c r="B1724" s="976">
        <v>1970</v>
      </c>
      <c r="C1724" s="976">
        <v>11</v>
      </c>
      <c r="D1724" s="977" t="s">
        <v>3913</v>
      </c>
      <c r="E1724" s="978"/>
      <c r="F1724" s="978" t="s">
        <v>9538</v>
      </c>
      <c r="G1724" s="666">
        <v>0.5</v>
      </c>
      <c r="H1724" s="967">
        <v>0.5</v>
      </c>
      <c r="I1724" s="956">
        <v>0.5</v>
      </c>
      <c r="J1724" s="919">
        <v>3</v>
      </c>
      <c r="K1724" s="651"/>
      <c r="L1724" s="861">
        <f t="shared" si="134"/>
        <v>1.5</v>
      </c>
      <c r="M1724" s="579"/>
      <c r="N1724" s="579"/>
      <c r="O1724" s="861">
        <f t="shared" si="137"/>
        <v>0</v>
      </c>
      <c r="P1724" s="918">
        <v>2</v>
      </c>
      <c r="Q1724" s="652"/>
      <c r="R1724" s="862">
        <f t="shared" si="133"/>
        <v>1</v>
      </c>
      <c r="S1724" s="536">
        <f t="shared" si="135"/>
        <v>5</v>
      </c>
      <c r="T1724" s="536"/>
      <c r="U1724" s="537">
        <f t="shared" si="136"/>
        <v>2.5</v>
      </c>
    </row>
    <row r="1725" spans="1:21" ht="10.199999999999999" x14ac:dyDescent="0.2">
      <c r="A1725" s="975" t="s">
        <v>2229</v>
      </c>
      <c r="B1725" s="976">
        <v>1970</v>
      </c>
      <c r="C1725" s="976">
        <v>11</v>
      </c>
      <c r="D1725" s="977" t="s">
        <v>3913</v>
      </c>
      <c r="E1725" s="978"/>
      <c r="F1725" s="978" t="s">
        <v>9539</v>
      </c>
      <c r="G1725" s="666">
        <v>0.5</v>
      </c>
      <c r="H1725" s="967">
        <v>0.5</v>
      </c>
      <c r="I1725" s="956">
        <v>0.5</v>
      </c>
      <c r="J1725" s="919">
        <v>4</v>
      </c>
      <c r="K1725" s="651"/>
      <c r="L1725" s="861">
        <f t="shared" si="134"/>
        <v>2</v>
      </c>
      <c r="M1725" s="579"/>
      <c r="N1725" s="579"/>
      <c r="O1725" s="861">
        <f t="shared" si="137"/>
        <v>0</v>
      </c>
      <c r="P1725" s="918">
        <v>5</v>
      </c>
      <c r="Q1725" s="652"/>
      <c r="R1725" s="862">
        <f t="shared" si="133"/>
        <v>2.5</v>
      </c>
      <c r="S1725" s="536">
        <f t="shared" si="135"/>
        <v>9</v>
      </c>
      <c r="T1725" s="536"/>
      <c r="U1725" s="537">
        <f t="shared" si="136"/>
        <v>4.5</v>
      </c>
    </row>
    <row r="1726" spans="1:21" ht="10.199999999999999" x14ac:dyDescent="0.2">
      <c r="A1726" s="975" t="s">
        <v>2230</v>
      </c>
      <c r="B1726" s="976">
        <v>1970</v>
      </c>
      <c r="C1726" s="976">
        <v>11</v>
      </c>
      <c r="D1726" s="977" t="s">
        <v>3913</v>
      </c>
      <c r="E1726" s="978"/>
      <c r="F1726" s="978" t="s">
        <v>9540</v>
      </c>
      <c r="G1726" s="666">
        <v>0.6</v>
      </c>
      <c r="H1726" s="967">
        <v>0.5</v>
      </c>
      <c r="I1726" s="956">
        <v>0.5</v>
      </c>
      <c r="J1726" s="919">
        <v>4</v>
      </c>
      <c r="K1726" s="651"/>
      <c r="L1726" s="861">
        <f t="shared" si="134"/>
        <v>2.4</v>
      </c>
      <c r="M1726" s="579"/>
      <c r="N1726" s="579"/>
      <c r="O1726" s="861">
        <f t="shared" si="137"/>
        <v>0</v>
      </c>
      <c r="P1726" s="918">
        <v>9</v>
      </c>
      <c r="Q1726" s="652"/>
      <c r="R1726" s="862">
        <f t="shared" si="133"/>
        <v>4.5</v>
      </c>
      <c r="S1726" s="536">
        <f t="shared" si="135"/>
        <v>13</v>
      </c>
      <c r="T1726" s="536"/>
      <c r="U1726" s="537">
        <f t="shared" si="136"/>
        <v>6.9</v>
      </c>
    </row>
    <row r="1727" spans="1:21" ht="10.199999999999999" x14ac:dyDescent="0.2">
      <c r="A1727" s="975" t="s">
        <v>2231</v>
      </c>
      <c r="B1727" s="976">
        <v>1970</v>
      </c>
      <c r="C1727" s="976">
        <v>11</v>
      </c>
      <c r="D1727" s="977" t="s">
        <v>3851</v>
      </c>
      <c r="E1727" s="978"/>
      <c r="F1727" s="978" t="s">
        <v>9541</v>
      </c>
      <c r="G1727" s="666">
        <v>0.5</v>
      </c>
      <c r="H1727" s="967">
        <v>0.3</v>
      </c>
      <c r="I1727" s="956">
        <v>0.3</v>
      </c>
      <c r="J1727" s="919">
        <v>2</v>
      </c>
      <c r="K1727" s="651"/>
      <c r="L1727" s="861">
        <f t="shared" si="134"/>
        <v>1</v>
      </c>
      <c r="M1727" s="579"/>
      <c r="N1727" s="579"/>
      <c r="O1727" s="861">
        <f t="shared" si="137"/>
        <v>0</v>
      </c>
      <c r="P1727" s="918">
        <v>9</v>
      </c>
      <c r="Q1727" s="652"/>
      <c r="R1727" s="862">
        <f t="shared" si="133"/>
        <v>2.6999999999999997</v>
      </c>
      <c r="S1727" s="536">
        <f t="shared" si="135"/>
        <v>11</v>
      </c>
      <c r="T1727" s="536"/>
      <c r="U1727" s="537">
        <f t="shared" si="136"/>
        <v>3.6999999999999997</v>
      </c>
    </row>
    <row r="1728" spans="1:21" ht="10.199999999999999" x14ac:dyDescent="0.2">
      <c r="A1728" s="975">
        <v>1631</v>
      </c>
      <c r="B1728" s="976">
        <v>1970</v>
      </c>
      <c r="C1728" s="976">
        <v>11</v>
      </c>
      <c r="D1728" s="977" t="s">
        <v>3859</v>
      </c>
      <c r="E1728" s="978"/>
      <c r="F1728" s="978" t="s">
        <v>9542</v>
      </c>
      <c r="G1728" s="666">
        <v>0.6</v>
      </c>
      <c r="H1728" s="967">
        <v>0.5</v>
      </c>
      <c r="I1728" s="956">
        <v>0.5</v>
      </c>
      <c r="J1728" s="919">
        <v>4</v>
      </c>
      <c r="K1728" s="651"/>
      <c r="L1728" s="861">
        <f t="shared" si="134"/>
        <v>2.4</v>
      </c>
      <c r="M1728" s="579"/>
      <c r="N1728" s="579"/>
      <c r="O1728" s="861">
        <f t="shared" si="137"/>
        <v>0</v>
      </c>
      <c r="P1728" s="918">
        <v>9</v>
      </c>
      <c r="Q1728" s="652"/>
      <c r="R1728" s="862">
        <f t="shared" si="133"/>
        <v>4.5</v>
      </c>
      <c r="S1728" s="536">
        <f t="shared" si="135"/>
        <v>13</v>
      </c>
      <c r="T1728" s="536"/>
      <c r="U1728" s="537">
        <f t="shared" si="136"/>
        <v>6.9</v>
      </c>
    </row>
    <row r="1729" spans="1:21" ht="10.199999999999999" x14ac:dyDescent="0.2">
      <c r="A1729" s="975">
        <v>1632</v>
      </c>
      <c r="B1729" s="976">
        <v>1970</v>
      </c>
      <c r="C1729" s="976">
        <v>11</v>
      </c>
      <c r="D1729" s="977" t="s">
        <v>3851</v>
      </c>
      <c r="E1729" s="978"/>
      <c r="F1729" s="978" t="s">
        <v>9543</v>
      </c>
      <c r="G1729" s="666">
        <v>0.5</v>
      </c>
      <c r="H1729" s="967">
        <v>0.5</v>
      </c>
      <c r="I1729" s="956">
        <v>0.5</v>
      </c>
      <c r="J1729" s="919">
        <v>4</v>
      </c>
      <c r="K1729" s="539"/>
      <c r="L1729" s="861">
        <f t="shared" si="134"/>
        <v>2</v>
      </c>
      <c r="M1729" s="579"/>
      <c r="N1729" s="579"/>
      <c r="O1729" s="861">
        <f t="shared" si="137"/>
        <v>0</v>
      </c>
      <c r="P1729" s="918">
        <v>9</v>
      </c>
      <c r="Q1729" s="652"/>
      <c r="R1729" s="862">
        <f t="shared" si="133"/>
        <v>4.5</v>
      </c>
      <c r="S1729" s="536">
        <f t="shared" si="135"/>
        <v>13</v>
      </c>
      <c r="T1729" s="536"/>
      <c r="U1729" s="537">
        <f t="shared" si="136"/>
        <v>6.5</v>
      </c>
    </row>
    <row r="1730" spans="1:21" ht="10.199999999999999" x14ac:dyDescent="0.2">
      <c r="A1730" s="975">
        <v>1633</v>
      </c>
      <c r="B1730" s="976">
        <v>1970</v>
      </c>
      <c r="C1730" s="976">
        <v>11</v>
      </c>
      <c r="D1730" s="977" t="s">
        <v>3913</v>
      </c>
      <c r="E1730" s="978"/>
      <c r="F1730" s="978" t="s">
        <v>9544</v>
      </c>
      <c r="G1730" s="666">
        <v>0.5</v>
      </c>
      <c r="H1730" s="967">
        <v>0.3</v>
      </c>
      <c r="I1730" s="956">
        <v>0.3</v>
      </c>
      <c r="J1730" s="919">
        <v>5</v>
      </c>
      <c r="K1730" s="539"/>
      <c r="L1730" s="861">
        <f t="shared" si="134"/>
        <v>2.5</v>
      </c>
      <c r="M1730" s="579"/>
      <c r="N1730" s="579"/>
      <c r="O1730" s="861">
        <f t="shared" si="137"/>
        <v>0</v>
      </c>
      <c r="P1730" s="918">
        <v>9</v>
      </c>
      <c r="Q1730" s="652"/>
      <c r="R1730" s="862">
        <f t="shared" si="133"/>
        <v>2.6999999999999997</v>
      </c>
      <c r="S1730" s="536">
        <f t="shared" si="135"/>
        <v>14</v>
      </c>
      <c r="T1730" s="536"/>
      <c r="U1730" s="537">
        <f t="shared" si="136"/>
        <v>5.1999999999999993</v>
      </c>
    </row>
    <row r="1731" spans="1:21" ht="10.199999999999999" x14ac:dyDescent="0.2">
      <c r="A1731" s="975">
        <v>1634</v>
      </c>
      <c r="B1731" s="976">
        <v>1970</v>
      </c>
      <c r="C1731" s="976">
        <v>11</v>
      </c>
      <c r="D1731" s="977" t="s">
        <v>3858</v>
      </c>
      <c r="E1731" s="978"/>
      <c r="F1731" s="978" t="s">
        <v>9545</v>
      </c>
      <c r="G1731" s="666">
        <v>0.5</v>
      </c>
      <c r="H1731" s="967">
        <v>0.3</v>
      </c>
      <c r="I1731" s="956">
        <v>0.3</v>
      </c>
      <c r="J1731" s="919">
        <v>3</v>
      </c>
      <c r="K1731" s="539"/>
      <c r="L1731" s="861">
        <f t="shared" si="134"/>
        <v>1.5</v>
      </c>
      <c r="M1731" s="929">
        <v>1</v>
      </c>
      <c r="N1731" s="579"/>
      <c r="O1731" s="861">
        <f t="shared" si="137"/>
        <v>0.3</v>
      </c>
      <c r="P1731" s="918">
        <v>9</v>
      </c>
      <c r="Q1731" s="652"/>
      <c r="R1731" s="862">
        <f t="shared" ref="R1731:R1794" si="138">I1731*P1731</f>
        <v>2.6999999999999997</v>
      </c>
      <c r="S1731" s="536">
        <f t="shared" si="135"/>
        <v>13</v>
      </c>
      <c r="T1731" s="536"/>
      <c r="U1731" s="537">
        <f t="shared" si="136"/>
        <v>4.5</v>
      </c>
    </row>
    <row r="1732" spans="1:21" ht="10.199999999999999" x14ac:dyDescent="0.2">
      <c r="A1732" s="975" t="s">
        <v>2232</v>
      </c>
      <c r="B1732" s="976">
        <v>1970</v>
      </c>
      <c r="C1732" s="976">
        <v>11</v>
      </c>
      <c r="D1732" s="977" t="s">
        <v>3859</v>
      </c>
      <c r="E1732" s="978"/>
      <c r="F1732" s="978" t="s">
        <v>9546</v>
      </c>
      <c r="G1732" s="666">
        <v>0.7</v>
      </c>
      <c r="H1732" s="967">
        <v>0.4</v>
      </c>
      <c r="I1732" s="956">
        <v>0.4</v>
      </c>
      <c r="J1732" s="919">
        <v>4</v>
      </c>
      <c r="K1732" s="539"/>
      <c r="L1732" s="861">
        <f t="shared" ref="L1732:L1795" si="139">G1732*J1732</f>
        <v>2.8</v>
      </c>
      <c r="M1732" s="579"/>
      <c r="N1732" s="579"/>
      <c r="O1732" s="861">
        <f t="shared" si="137"/>
        <v>0</v>
      </c>
      <c r="P1732" s="918">
        <v>8</v>
      </c>
      <c r="Q1732" s="652"/>
      <c r="R1732" s="862">
        <f t="shared" si="138"/>
        <v>3.2</v>
      </c>
      <c r="S1732" s="536">
        <f t="shared" ref="S1732:S1795" si="140">J1732+M1732+P1732</f>
        <v>12</v>
      </c>
      <c r="T1732" s="536"/>
      <c r="U1732" s="537">
        <f t="shared" ref="U1732:U1795" si="141">L1732+O1732+R1732</f>
        <v>6</v>
      </c>
    </row>
    <row r="1733" spans="1:21" ht="10.199999999999999" x14ac:dyDescent="0.2">
      <c r="A1733" s="975" t="s">
        <v>2233</v>
      </c>
      <c r="B1733" s="976">
        <v>1970</v>
      </c>
      <c r="C1733" s="976">
        <v>11</v>
      </c>
      <c r="D1733" s="977" t="s">
        <v>3859</v>
      </c>
      <c r="E1733" s="978"/>
      <c r="F1733" s="978" t="s">
        <v>9547</v>
      </c>
      <c r="G1733" s="666">
        <v>0.5</v>
      </c>
      <c r="H1733" s="967">
        <v>0.5</v>
      </c>
      <c r="I1733" s="956">
        <v>0.5</v>
      </c>
      <c r="J1733" s="919">
        <v>4</v>
      </c>
      <c r="K1733" s="539"/>
      <c r="L1733" s="861">
        <f t="shared" si="139"/>
        <v>2</v>
      </c>
      <c r="M1733" s="579"/>
      <c r="N1733" s="579"/>
      <c r="O1733" s="861">
        <f t="shared" si="137"/>
        <v>0</v>
      </c>
      <c r="P1733" s="918">
        <v>7</v>
      </c>
      <c r="Q1733" s="652"/>
      <c r="R1733" s="862">
        <f t="shared" si="138"/>
        <v>3.5</v>
      </c>
      <c r="S1733" s="536">
        <f t="shared" si="140"/>
        <v>11</v>
      </c>
      <c r="T1733" s="536"/>
      <c r="U1733" s="537">
        <f t="shared" si="141"/>
        <v>5.5</v>
      </c>
    </row>
    <row r="1734" spans="1:21" ht="10.199999999999999" x14ac:dyDescent="0.2">
      <c r="A1734" s="975" t="s">
        <v>2234</v>
      </c>
      <c r="B1734" s="976">
        <v>1970</v>
      </c>
      <c r="C1734" s="976">
        <v>11</v>
      </c>
      <c r="D1734" s="977" t="s">
        <v>3913</v>
      </c>
      <c r="E1734" s="978"/>
      <c r="F1734" s="978" t="s">
        <v>9548</v>
      </c>
      <c r="G1734" s="666">
        <v>0.4</v>
      </c>
      <c r="H1734" s="967">
        <v>0.3</v>
      </c>
      <c r="I1734" s="956">
        <v>0.3</v>
      </c>
      <c r="J1734" s="919">
        <v>6</v>
      </c>
      <c r="K1734" s="539"/>
      <c r="L1734" s="861">
        <f t="shared" si="139"/>
        <v>2.4000000000000004</v>
      </c>
      <c r="M1734" s="579"/>
      <c r="N1734" s="579"/>
      <c r="O1734" s="861">
        <f t="shared" si="137"/>
        <v>0</v>
      </c>
      <c r="P1734" s="918">
        <v>9</v>
      </c>
      <c r="Q1734" s="652"/>
      <c r="R1734" s="862">
        <f t="shared" si="138"/>
        <v>2.6999999999999997</v>
      </c>
      <c r="S1734" s="536">
        <f t="shared" si="140"/>
        <v>15</v>
      </c>
      <c r="T1734" s="536"/>
      <c r="U1734" s="537">
        <f t="shared" si="141"/>
        <v>5.0999999999999996</v>
      </c>
    </row>
    <row r="1735" spans="1:21" ht="10.199999999999999" x14ac:dyDescent="0.2">
      <c r="A1735" s="975" t="s">
        <v>2235</v>
      </c>
      <c r="B1735" s="976">
        <v>1970</v>
      </c>
      <c r="C1735" s="976">
        <v>11</v>
      </c>
      <c r="D1735" s="977" t="s">
        <v>3843</v>
      </c>
      <c r="E1735" s="978"/>
      <c r="F1735" s="978" t="s">
        <v>9548</v>
      </c>
      <c r="G1735" s="666">
        <v>0.6</v>
      </c>
      <c r="H1735" s="967">
        <v>0.4</v>
      </c>
      <c r="I1735" s="956">
        <v>0.4</v>
      </c>
      <c r="J1735" s="919">
        <v>5</v>
      </c>
      <c r="K1735" s="539"/>
      <c r="L1735" s="861">
        <f t="shared" si="139"/>
        <v>3</v>
      </c>
      <c r="M1735" s="579"/>
      <c r="N1735" s="579"/>
      <c r="O1735" s="861">
        <f t="shared" si="137"/>
        <v>0</v>
      </c>
      <c r="P1735" s="918">
        <v>9</v>
      </c>
      <c r="Q1735" s="652"/>
      <c r="R1735" s="862">
        <f t="shared" si="138"/>
        <v>3.6</v>
      </c>
      <c r="S1735" s="536">
        <f t="shared" si="140"/>
        <v>14</v>
      </c>
      <c r="T1735" s="536"/>
      <c r="U1735" s="537">
        <f t="shared" si="141"/>
        <v>6.6</v>
      </c>
    </row>
    <row r="1736" spans="1:21" ht="10.199999999999999" x14ac:dyDescent="0.2">
      <c r="A1736" s="975" t="s">
        <v>2236</v>
      </c>
      <c r="B1736" s="976">
        <v>1970</v>
      </c>
      <c r="C1736" s="976">
        <v>11</v>
      </c>
      <c r="D1736" s="977" t="s">
        <v>3851</v>
      </c>
      <c r="E1736" s="978"/>
      <c r="F1736" s="978" t="s">
        <v>9549</v>
      </c>
      <c r="G1736" s="666">
        <v>0.8</v>
      </c>
      <c r="H1736" s="967">
        <v>0.8</v>
      </c>
      <c r="I1736" s="956">
        <v>0.8</v>
      </c>
      <c r="J1736" s="919">
        <v>3</v>
      </c>
      <c r="K1736" s="539"/>
      <c r="L1736" s="861">
        <f t="shared" si="139"/>
        <v>2.4000000000000004</v>
      </c>
      <c r="M1736" s="579"/>
      <c r="N1736" s="579"/>
      <c r="O1736" s="861">
        <f t="shared" si="137"/>
        <v>0</v>
      </c>
      <c r="P1736" s="918">
        <v>9</v>
      </c>
      <c r="Q1736" s="652"/>
      <c r="R1736" s="862">
        <f t="shared" si="138"/>
        <v>7.2</v>
      </c>
      <c r="S1736" s="536">
        <f t="shared" si="140"/>
        <v>12</v>
      </c>
      <c r="T1736" s="536"/>
      <c r="U1736" s="537">
        <f t="shared" si="141"/>
        <v>9.6000000000000014</v>
      </c>
    </row>
    <row r="1737" spans="1:21" ht="10.199999999999999" x14ac:dyDescent="0.2">
      <c r="A1737" s="975" t="s">
        <v>2237</v>
      </c>
      <c r="B1737" s="976">
        <v>1970</v>
      </c>
      <c r="C1737" s="976">
        <v>11</v>
      </c>
      <c r="D1737" s="977" t="s">
        <v>3913</v>
      </c>
      <c r="E1737" s="978"/>
      <c r="F1737" s="978" t="s">
        <v>9550</v>
      </c>
      <c r="G1737" s="666">
        <v>0.8</v>
      </c>
      <c r="H1737" s="967">
        <v>0.6</v>
      </c>
      <c r="I1737" s="956">
        <v>0.6</v>
      </c>
      <c r="J1737" s="919">
        <v>5</v>
      </c>
      <c r="K1737" s="539"/>
      <c r="L1737" s="861">
        <f t="shared" si="139"/>
        <v>4</v>
      </c>
      <c r="M1737" s="929">
        <v>1</v>
      </c>
      <c r="N1737" s="579"/>
      <c r="O1737" s="861">
        <f t="shared" si="137"/>
        <v>0.6</v>
      </c>
      <c r="P1737" s="918">
        <v>9</v>
      </c>
      <c r="Q1737" s="652"/>
      <c r="R1737" s="862">
        <f t="shared" si="138"/>
        <v>5.3999999999999995</v>
      </c>
      <c r="S1737" s="536">
        <f t="shared" si="140"/>
        <v>15</v>
      </c>
      <c r="T1737" s="536"/>
      <c r="U1737" s="537">
        <f t="shared" si="141"/>
        <v>10</v>
      </c>
    </row>
    <row r="1738" spans="1:21" ht="10.199999999999999" x14ac:dyDescent="0.2">
      <c r="A1738" s="975" t="s">
        <v>2238</v>
      </c>
      <c r="B1738" s="976">
        <v>1970</v>
      </c>
      <c r="C1738" s="976">
        <v>11</v>
      </c>
      <c r="D1738" s="977" t="s">
        <v>3844</v>
      </c>
      <c r="E1738" s="978"/>
      <c r="F1738" s="978" t="s">
        <v>9551</v>
      </c>
      <c r="G1738" s="666">
        <v>0.8</v>
      </c>
      <c r="H1738" s="967">
        <v>0.6</v>
      </c>
      <c r="I1738" s="956">
        <v>0.6</v>
      </c>
      <c r="J1738" s="919">
        <v>5</v>
      </c>
      <c r="K1738" s="651"/>
      <c r="L1738" s="861">
        <f t="shared" si="139"/>
        <v>4</v>
      </c>
      <c r="M1738" s="579"/>
      <c r="N1738" s="579"/>
      <c r="O1738" s="861">
        <f t="shared" si="137"/>
        <v>0</v>
      </c>
      <c r="P1738" s="918">
        <v>9</v>
      </c>
      <c r="Q1738" s="652"/>
      <c r="R1738" s="862">
        <f t="shared" si="138"/>
        <v>5.3999999999999995</v>
      </c>
      <c r="S1738" s="536">
        <f t="shared" si="140"/>
        <v>14</v>
      </c>
      <c r="T1738" s="536"/>
      <c r="U1738" s="537">
        <f t="shared" si="141"/>
        <v>9.3999999999999986</v>
      </c>
    </row>
    <row r="1739" spans="1:21" ht="10.199999999999999" x14ac:dyDescent="0.2">
      <c r="A1739" s="975" t="s">
        <v>2239</v>
      </c>
      <c r="B1739" s="976">
        <v>1970</v>
      </c>
      <c r="C1739" s="976">
        <v>11</v>
      </c>
      <c r="D1739" s="977" t="s">
        <v>3844</v>
      </c>
      <c r="E1739" s="978"/>
      <c r="F1739" s="978" t="s">
        <v>9552</v>
      </c>
      <c r="G1739" s="666">
        <v>0.4</v>
      </c>
      <c r="H1739" s="967">
        <v>0.4</v>
      </c>
      <c r="I1739" s="956">
        <v>0.4</v>
      </c>
      <c r="J1739" s="919">
        <v>7</v>
      </c>
      <c r="K1739" s="651"/>
      <c r="L1739" s="861">
        <f t="shared" si="139"/>
        <v>2.8000000000000003</v>
      </c>
      <c r="M1739" s="929">
        <v>1</v>
      </c>
      <c r="N1739" s="579"/>
      <c r="O1739" s="861">
        <f t="shared" si="137"/>
        <v>0.4</v>
      </c>
      <c r="P1739" s="918">
        <v>9</v>
      </c>
      <c r="Q1739" s="652"/>
      <c r="R1739" s="862">
        <f t="shared" si="138"/>
        <v>3.6</v>
      </c>
      <c r="S1739" s="536">
        <f t="shared" si="140"/>
        <v>17</v>
      </c>
      <c r="T1739" s="536"/>
      <c r="U1739" s="537">
        <f t="shared" si="141"/>
        <v>6.8000000000000007</v>
      </c>
    </row>
    <row r="1740" spans="1:21" ht="10.199999999999999" x14ac:dyDescent="0.2">
      <c r="A1740" s="975" t="s">
        <v>2240</v>
      </c>
      <c r="B1740" s="976">
        <v>1970</v>
      </c>
      <c r="C1740" s="976">
        <v>11</v>
      </c>
      <c r="D1740" s="977" t="s">
        <v>3843</v>
      </c>
      <c r="E1740" s="978"/>
      <c r="F1740" s="978" t="s">
        <v>9553</v>
      </c>
      <c r="G1740" s="666">
        <v>0.4</v>
      </c>
      <c r="H1740" s="967">
        <v>0.2</v>
      </c>
      <c r="I1740" s="956">
        <v>0.2</v>
      </c>
      <c r="J1740" s="919">
        <v>2</v>
      </c>
      <c r="K1740" s="651"/>
      <c r="L1740" s="861">
        <f t="shared" si="139"/>
        <v>0.8</v>
      </c>
      <c r="M1740" s="579"/>
      <c r="N1740" s="579"/>
      <c r="O1740" s="861">
        <f t="shared" si="137"/>
        <v>0</v>
      </c>
      <c r="P1740" s="918">
        <v>9</v>
      </c>
      <c r="Q1740" s="652"/>
      <c r="R1740" s="862">
        <f t="shared" si="138"/>
        <v>1.8</v>
      </c>
      <c r="S1740" s="536">
        <f t="shared" si="140"/>
        <v>11</v>
      </c>
      <c r="T1740" s="536"/>
      <c r="U1740" s="537">
        <f t="shared" si="141"/>
        <v>2.6</v>
      </c>
    </row>
    <row r="1741" spans="1:21" ht="10.199999999999999" x14ac:dyDescent="0.2">
      <c r="A1741" s="975" t="s">
        <v>2241</v>
      </c>
      <c r="B1741" s="976">
        <v>1970</v>
      </c>
      <c r="C1741" s="976">
        <v>11</v>
      </c>
      <c r="D1741" s="977" t="s">
        <v>3843</v>
      </c>
      <c r="E1741" s="978"/>
      <c r="F1741" s="978" t="s">
        <v>9554</v>
      </c>
      <c r="G1741" s="666">
        <v>0.5</v>
      </c>
      <c r="H1741" s="967">
        <v>0.2</v>
      </c>
      <c r="I1741" s="956">
        <v>0.2</v>
      </c>
      <c r="J1741" s="919">
        <v>4</v>
      </c>
      <c r="K1741" s="651"/>
      <c r="L1741" s="861">
        <f t="shared" si="139"/>
        <v>2</v>
      </c>
      <c r="M1741" s="579"/>
      <c r="N1741" s="579"/>
      <c r="O1741" s="861">
        <f t="shared" si="137"/>
        <v>0</v>
      </c>
      <c r="P1741" s="918">
        <v>9</v>
      </c>
      <c r="Q1741" s="652"/>
      <c r="R1741" s="862">
        <f t="shared" si="138"/>
        <v>1.8</v>
      </c>
      <c r="S1741" s="536">
        <f t="shared" si="140"/>
        <v>13</v>
      </c>
      <c r="T1741" s="536"/>
      <c r="U1741" s="537">
        <f t="shared" si="141"/>
        <v>3.8</v>
      </c>
    </row>
    <row r="1742" spans="1:21" ht="10.199999999999999" x14ac:dyDescent="0.2">
      <c r="A1742" s="975" t="s">
        <v>2242</v>
      </c>
      <c r="B1742" s="976">
        <v>1970</v>
      </c>
      <c r="C1742" s="976">
        <v>11</v>
      </c>
      <c r="D1742" s="977" t="s">
        <v>3858</v>
      </c>
      <c r="E1742" s="978"/>
      <c r="F1742" s="978" t="s">
        <v>9555</v>
      </c>
      <c r="G1742" s="666">
        <v>1.2</v>
      </c>
      <c r="H1742" s="967">
        <v>0.9</v>
      </c>
      <c r="I1742" s="956">
        <v>0.9</v>
      </c>
      <c r="J1742" s="919">
        <v>6</v>
      </c>
      <c r="K1742" s="651"/>
      <c r="L1742" s="861">
        <f t="shared" si="139"/>
        <v>7.1999999999999993</v>
      </c>
      <c r="M1742" s="579"/>
      <c r="N1742" s="579"/>
      <c r="O1742" s="861">
        <f t="shared" si="137"/>
        <v>0</v>
      </c>
      <c r="P1742" s="918">
        <v>7</v>
      </c>
      <c r="Q1742" s="652"/>
      <c r="R1742" s="862">
        <f t="shared" si="138"/>
        <v>6.3</v>
      </c>
      <c r="S1742" s="536">
        <f t="shared" si="140"/>
        <v>13</v>
      </c>
      <c r="T1742" s="536"/>
      <c r="U1742" s="537">
        <f t="shared" si="141"/>
        <v>13.5</v>
      </c>
    </row>
    <row r="1743" spans="1:21" ht="10.199999999999999" x14ac:dyDescent="0.2">
      <c r="A1743" s="975" t="s">
        <v>2243</v>
      </c>
      <c r="B1743" s="976">
        <v>1970</v>
      </c>
      <c r="C1743" s="976">
        <v>11</v>
      </c>
      <c r="D1743" s="977" t="s">
        <v>3844</v>
      </c>
      <c r="E1743" s="978"/>
      <c r="F1743" s="978" t="s">
        <v>9556</v>
      </c>
      <c r="G1743" s="666">
        <v>0.7</v>
      </c>
      <c r="H1743" s="967">
        <v>0.2</v>
      </c>
      <c r="I1743" s="956">
        <v>0.2</v>
      </c>
      <c r="J1743" s="919">
        <v>5</v>
      </c>
      <c r="K1743" s="651"/>
      <c r="L1743" s="861">
        <f t="shared" si="139"/>
        <v>3.5</v>
      </c>
      <c r="M1743" s="579"/>
      <c r="N1743" s="579"/>
      <c r="O1743" s="861">
        <f t="shared" si="137"/>
        <v>0</v>
      </c>
      <c r="P1743" s="918">
        <v>9</v>
      </c>
      <c r="Q1743" s="652"/>
      <c r="R1743" s="862">
        <f t="shared" si="138"/>
        <v>1.8</v>
      </c>
      <c r="S1743" s="536">
        <f t="shared" si="140"/>
        <v>14</v>
      </c>
      <c r="T1743" s="536"/>
      <c r="U1743" s="537">
        <f t="shared" si="141"/>
        <v>5.3</v>
      </c>
    </row>
    <row r="1744" spans="1:21" ht="10.199999999999999" x14ac:dyDescent="0.2">
      <c r="A1744" s="975" t="s">
        <v>2244</v>
      </c>
      <c r="B1744" s="976">
        <v>1970</v>
      </c>
      <c r="C1744" s="976">
        <v>11</v>
      </c>
      <c r="D1744" s="977" t="s">
        <v>3844</v>
      </c>
      <c r="E1744" s="978"/>
      <c r="F1744" s="978" t="s">
        <v>9557</v>
      </c>
      <c r="G1744" s="666">
        <v>1.4</v>
      </c>
      <c r="H1744" s="967">
        <v>1.2</v>
      </c>
      <c r="I1744" s="956">
        <v>1.2</v>
      </c>
      <c r="J1744" s="919">
        <v>3</v>
      </c>
      <c r="K1744" s="539"/>
      <c r="L1744" s="861">
        <f t="shared" si="139"/>
        <v>4.1999999999999993</v>
      </c>
      <c r="M1744" s="579"/>
      <c r="N1744" s="579"/>
      <c r="O1744" s="861">
        <f t="shared" si="137"/>
        <v>0</v>
      </c>
      <c r="P1744" s="918">
        <v>9</v>
      </c>
      <c r="Q1744" s="652"/>
      <c r="R1744" s="862">
        <f t="shared" si="138"/>
        <v>10.799999999999999</v>
      </c>
      <c r="S1744" s="536">
        <f t="shared" si="140"/>
        <v>12</v>
      </c>
      <c r="T1744" s="536"/>
      <c r="U1744" s="537">
        <f t="shared" si="141"/>
        <v>14.999999999999998</v>
      </c>
    </row>
    <row r="1745" spans="1:21" ht="10.199999999999999" x14ac:dyDescent="0.2">
      <c r="A1745" s="975" t="s">
        <v>2245</v>
      </c>
      <c r="B1745" s="976">
        <v>1970</v>
      </c>
      <c r="C1745" s="976">
        <v>11</v>
      </c>
      <c r="D1745" s="977" t="s">
        <v>3946</v>
      </c>
      <c r="E1745" s="978"/>
      <c r="F1745" s="978" t="s">
        <v>9558</v>
      </c>
      <c r="G1745" s="666">
        <v>0.5</v>
      </c>
      <c r="H1745" s="967">
        <v>0.5</v>
      </c>
      <c r="I1745" s="956">
        <v>0.5</v>
      </c>
      <c r="J1745" s="919">
        <v>4</v>
      </c>
      <c r="K1745" s="651"/>
      <c r="L1745" s="861">
        <f t="shared" si="139"/>
        <v>2</v>
      </c>
      <c r="M1745" s="579"/>
      <c r="N1745" s="579"/>
      <c r="O1745" s="861">
        <f t="shared" si="137"/>
        <v>0</v>
      </c>
      <c r="P1745" s="918">
        <v>9</v>
      </c>
      <c r="Q1745" s="652"/>
      <c r="R1745" s="862">
        <f t="shared" si="138"/>
        <v>4.5</v>
      </c>
      <c r="S1745" s="536">
        <f t="shared" si="140"/>
        <v>13</v>
      </c>
      <c r="T1745" s="536"/>
      <c r="U1745" s="537">
        <f t="shared" si="141"/>
        <v>6.5</v>
      </c>
    </row>
    <row r="1746" spans="1:21" ht="10.199999999999999" x14ac:dyDescent="0.2">
      <c r="A1746" s="975" t="s">
        <v>2246</v>
      </c>
      <c r="B1746" s="976">
        <v>1970</v>
      </c>
      <c r="C1746" s="976">
        <v>11</v>
      </c>
      <c r="D1746" s="977" t="s">
        <v>3859</v>
      </c>
      <c r="E1746" s="978"/>
      <c r="F1746" s="978" t="s">
        <v>9559</v>
      </c>
      <c r="G1746" s="666">
        <v>0.5</v>
      </c>
      <c r="H1746" s="967">
        <v>0.5</v>
      </c>
      <c r="I1746" s="956">
        <v>0.5</v>
      </c>
      <c r="J1746" s="919">
        <v>3</v>
      </c>
      <c r="K1746" s="651"/>
      <c r="L1746" s="861">
        <f t="shared" si="139"/>
        <v>1.5</v>
      </c>
      <c r="M1746" s="579"/>
      <c r="N1746" s="579"/>
      <c r="O1746" s="861">
        <f t="shared" si="137"/>
        <v>0</v>
      </c>
      <c r="P1746" s="918">
        <v>9</v>
      </c>
      <c r="Q1746" s="652"/>
      <c r="R1746" s="862">
        <f t="shared" si="138"/>
        <v>4.5</v>
      </c>
      <c r="S1746" s="536">
        <f t="shared" si="140"/>
        <v>12</v>
      </c>
      <c r="T1746" s="536"/>
      <c r="U1746" s="537">
        <f t="shared" si="141"/>
        <v>6</v>
      </c>
    </row>
    <row r="1747" spans="1:21" ht="10.199999999999999" x14ac:dyDescent="0.2">
      <c r="A1747" s="975" t="s">
        <v>1289</v>
      </c>
      <c r="B1747" s="976">
        <v>1970</v>
      </c>
      <c r="C1747" s="976">
        <v>11</v>
      </c>
      <c r="D1747" s="977" t="s">
        <v>3859</v>
      </c>
      <c r="E1747" s="978"/>
      <c r="F1747" s="978" t="s">
        <v>9560</v>
      </c>
      <c r="G1747" s="666">
        <v>0.5</v>
      </c>
      <c r="H1747" s="967">
        <v>0.5</v>
      </c>
      <c r="I1747" s="956">
        <v>0.5</v>
      </c>
      <c r="J1747" s="919">
        <v>4</v>
      </c>
      <c r="K1747" s="651"/>
      <c r="L1747" s="861">
        <f t="shared" si="139"/>
        <v>2</v>
      </c>
      <c r="M1747" s="579"/>
      <c r="N1747" s="579"/>
      <c r="O1747" s="861">
        <f t="shared" si="137"/>
        <v>0</v>
      </c>
      <c r="P1747" s="918">
        <v>8</v>
      </c>
      <c r="Q1747" s="652"/>
      <c r="R1747" s="862">
        <f t="shared" si="138"/>
        <v>4</v>
      </c>
      <c r="S1747" s="536">
        <f t="shared" si="140"/>
        <v>12</v>
      </c>
      <c r="T1747" s="536"/>
      <c r="U1747" s="537">
        <f t="shared" si="141"/>
        <v>6</v>
      </c>
    </row>
    <row r="1748" spans="1:21" ht="10.199999999999999" x14ac:dyDescent="0.2">
      <c r="A1748" s="975" t="s">
        <v>1290</v>
      </c>
      <c r="B1748" s="976">
        <v>1970</v>
      </c>
      <c r="C1748" s="976">
        <v>11</v>
      </c>
      <c r="D1748" s="977" t="s">
        <v>3859</v>
      </c>
      <c r="E1748" s="978"/>
      <c r="F1748" s="978" t="s">
        <v>9561</v>
      </c>
      <c r="G1748" s="666">
        <v>0.6</v>
      </c>
      <c r="H1748" s="967">
        <v>0.5</v>
      </c>
      <c r="I1748" s="956">
        <v>0.5</v>
      </c>
      <c r="J1748" s="919">
        <v>2</v>
      </c>
      <c r="K1748" s="651"/>
      <c r="L1748" s="861">
        <f t="shared" si="139"/>
        <v>1.2</v>
      </c>
      <c r="M1748" s="579"/>
      <c r="N1748" s="579"/>
      <c r="O1748" s="861">
        <f t="shared" si="137"/>
        <v>0</v>
      </c>
      <c r="P1748" s="918">
        <v>6</v>
      </c>
      <c r="Q1748" s="652"/>
      <c r="R1748" s="862">
        <f t="shared" si="138"/>
        <v>3</v>
      </c>
      <c r="S1748" s="536">
        <f t="shared" si="140"/>
        <v>8</v>
      </c>
      <c r="T1748" s="536"/>
      <c r="U1748" s="537">
        <f t="shared" si="141"/>
        <v>4.2</v>
      </c>
    </row>
    <row r="1749" spans="1:21" ht="10.199999999999999" x14ac:dyDescent="0.2">
      <c r="A1749" s="975" t="s">
        <v>1291</v>
      </c>
      <c r="B1749" s="976">
        <v>1970</v>
      </c>
      <c r="C1749" s="976">
        <v>11</v>
      </c>
      <c r="D1749" s="977" t="s">
        <v>3851</v>
      </c>
      <c r="E1749" s="978"/>
      <c r="F1749" s="978" t="s">
        <v>9562</v>
      </c>
      <c r="G1749" s="666">
        <v>0.8</v>
      </c>
      <c r="H1749" s="967">
        <v>0.6</v>
      </c>
      <c r="I1749" s="956">
        <v>0.6</v>
      </c>
      <c r="J1749" s="919">
        <v>5</v>
      </c>
      <c r="K1749" s="651"/>
      <c r="L1749" s="861">
        <f t="shared" si="139"/>
        <v>4</v>
      </c>
      <c r="M1749" s="579"/>
      <c r="N1749" s="579"/>
      <c r="O1749" s="861">
        <f t="shared" si="137"/>
        <v>0</v>
      </c>
      <c r="P1749" s="918">
        <v>9</v>
      </c>
      <c r="Q1749" s="652"/>
      <c r="R1749" s="862">
        <f t="shared" si="138"/>
        <v>5.3999999999999995</v>
      </c>
      <c r="S1749" s="536">
        <f t="shared" si="140"/>
        <v>14</v>
      </c>
      <c r="T1749" s="536"/>
      <c r="U1749" s="537">
        <f t="shared" si="141"/>
        <v>9.3999999999999986</v>
      </c>
    </row>
    <row r="1750" spans="1:21" ht="10.199999999999999" x14ac:dyDescent="0.2">
      <c r="A1750" s="975" t="s">
        <v>1292</v>
      </c>
      <c r="B1750" s="976" t="s">
        <v>4556</v>
      </c>
      <c r="C1750" s="976">
        <v>11</v>
      </c>
      <c r="D1750" s="977" t="s">
        <v>3844</v>
      </c>
      <c r="E1750" s="978"/>
      <c r="F1750" s="978" t="s">
        <v>9563</v>
      </c>
      <c r="G1750" s="666">
        <v>0.8</v>
      </c>
      <c r="H1750" s="967">
        <v>0.6</v>
      </c>
      <c r="I1750" s="956">
        <v>0.6</v>
      </c>
      <c r="J1750" s="919">
        <v>3</v>
      </c>
      <c r="K1750" s="651"/>
      <c r="L1750" s="861">
        <f t="shared" si="139"/>
        <v>2.4000000000000004</v>
      </c>
      <c r="M1750" s="579"/>
      <c r="N1750" s="579"/>
      <c r="O1750" s="861">
        <f t="shared" si="137"/>
        <v>0</v>
      </c>
      <c r="P1750" s="918">
        <v>9</v>
      </c>
      <c r="Q1750" s="652"/>
      <c r="R1750" s="862">
        <f t="shared" si="138"/>
        <v>5.3999999999999995</v>
      </c>
      <c r="S1750" s="536">
        <f t="shared" si="140"/>
        <v>12</v>
      </c>
      <c r="T1750" s="536"/>
      <c r="U1750" s="537">
        <f t="shared" si="141"/>
        <v>7.8</v>
      </c>
    </row>
    <row r="1751" spans="1:21" ht="10.199999999999999" x14ac:dyDescent="0.2">
      <c r="A1751" s="975" t="s">
        <v>1293</v>
      </c>
      <c r="B1751" s="976" t="s">
        <v>4556</v>
      </c>
      <c r="C1751" s="976">
        <v>11</v>
      </c>
      <c r="D1751" s="977" t="s">
        <v>3844</v>
      </c>
      <c r="E1751" s="978"/>
      <c r="F1751" s="978" t="s">
        <v>9564</v>
      </c>
      <c r="G1751" s="666">
        <v>0.8</v>
      </c>
      <c r="H1751" s="967">
        <v>0.6</v>
      </c>
      <c r="I1751" s="956">
        <v>0.6</v>
      </c>
      <c r="J1751" s="919">
        <v>4</v>
      </c>
      <c r="K1751" s="651"/>
      <c r="L1751" s="861">
        <f t="shared" si="139"/>
        <v>3.2</v>
      </c>
      <c r="M1751" s="579"/>
      <c r="N1751" s="579"/>
      <c r="O1751" s="861">
        <f t="shared" si="137"/>
        <v>0</v>
      </c>
      <c r="P1751" s="918">
        <v>9</v>
      </c>
      <c r="Q1751" s="534"/>
      <c r="R1751" s="862">
        <f t="shared" si="138"/>
        <v>5.3999999999999995</v>
      </c>
      <c r="S1751" s="536">
        <f t="shared" si="140"/>
        <v>13</v>
      </c>
      <c r="T1751" s="536"/>
      <c r="U1751" s="537">
        <f t="shared" si="141"/>
        <v>8.6</v>
      </c>
    </row>
    <row r="1752" spans="1:21" ht="10.199999999999999" x14ac:dyDescent="0.2">
      <c r="A1752" s="975" t="s">
        <v>1294</v>
      </c>
      <c r="B1752" s="976" t="s">
        <v>4556</v>
      </c>
      <c r="C1752" s="976">
        <v>11</v>
      </c>
      <c r="D1752" s="977" t="s">
        <v>3844</v>
      </c>
      <c r="E1752" s="978"/>
      <c r="F1752" s="978" t="s">
        <v>9565</v>
      </c>
      <c r="G1752" s="666">
        <v>0.5</v>
      </c>
      <c r="H1752" s="967">
        <v>0.5</v>
      </c>
      <c r="I1752" s="956">
        <v>0.5</v>
      </c>
      <c r="J1752" s="919">
        <v>1</v>
      </c>
      <c r="K1752" s="651"/>
      <c r="L1752" s="861">
        <f t="shared" si="139"/>
        <v>0.5</v>
      </c>
      <c r="M1752" s="579"/>
      <c r="N1752" s="579"/>
      <c r="O1752" s="861">
        <f t="shared" si="137"/>
        <v>0</v>
      </c>
      <c r="P1752" s="918">
        <v>9</v>
      </c>
      <c r="Q1752" s="534"/>
      <c r="R1752" s="862">
        <f t="shared" si="138"/>
        <v>4.5</v>
      </c>
      <c r="S1752" s="536">
        <f t="shared" si="140"/>
        <v>10</v>
      </c>
      <c r="T1752" s="536"/>
      <c r="U1752" s="537">
        <f t="shared" si="141"/>
        <v>5</v>
      </c>
    </row>
    <row r="1753" spans="1:21" ht="10.199999999999999" x14ac:dyDescent="0.2">
      <c r="A1753" s="975" t="s">
        <v>1295</v>
      </c>
      <c r="B1753" s="976">
        <v>1970</v>
      </c>
      <c r="C1753" s="976">
        <v>11</v>
      </c>
      <c r="D1753" s="977" t="s">
        <v>3859</v>
      </c>
      <c r="E1753" s="978"/>
      <c r="F1753" s="978" t="s">
        <v>9566</v>
      </c>
      <c r="G1753" s="666">
        <v>0.5</v>
      </c>
      <c r="H1753" s="967">
        <v>0.5</v>
      </c>
      <c r="I1753" s="956">
        <v>0.5</v>
      </c>
      <c r="J1753" s="919">
        <v>2</v>
      </c>
      <c r="K1753" s="651"/>
      <c r="L1753" s="861">
        <f t="shared" si="139"/>
        <v>1</v>
      </c>
      <c r="M1753" s="579"/>
      <c r="N1753" s="579"/>
      <c r="O1753" s="861">
        <f t="shared" si="137"/>
        <v>0</v>
      </c>
      <c r="P1753" s="918">
        <v>9</v>
      </c>
      <c r="Q1753" s="652"/>
      <c r="R1753" s="862">
        <f t="shared" si="138"/>
        <v>4.5</v>
      </c>
      <c r="S1753" s="536">
        <f t="shared" si="140"/>
        <v>11</v>
      </c>
      <c r="T1753" s="536"/>
      <c r="U1753" s="537">
        <f t="shared" si="141"/>
        <v>5.5</v>
      </c>
    </row>
    <row r="1754" spans="1:21" ht="10.199999999999999" x14ac:dyDescent="0.2">
      <c r="A1754" s="975" t="s">
        <v>1296</v>
      </c>
      <c r="B1754" s="976">
        <v>1970</v>
      </c>
      <c r="C1754" s="976">
        <v>11</v>
      </c>
      <c r="D1754" s="977" t="s">
        <v>3859</v>
      </c>
      <c r="E1754" s="978"/>
      <c r="F1754" s="978" t="s">
        <v>9567</v>
      </c>
      <c r="G1754" s="666">
        <v>0.5</v>
      </c>
      <c r="H1754" s="967">
        <v>0.5</v>
      </c>
      <c r="I1754" s="956">
        <v>0.5</v>
      </c>
      <c r="J1754" s="919">
        <v>2</v>
      </c>
      <c r="K1754" s="651"/>
      <c r="L1754" s="861">
        <f t="shared" si="139"/>
        <v>1</v>
      </c>
      <c r="M1754" s="579"/>
      <c r="N1754" s="579"/>
      <c r="O1754" s="861">
        <f t="shared" si="137"/>
        <v>0</v>
      </c>
      <c r="P1754" s="918">
        <v>9</v>
      </c>
      <c r="Q1754" s="652"/>
      <c r="R1754" s="862">
        <f t="shared" si="138"/>
        <v>4.5</v>
      </c>
      <c r="S1754" s="536">
        <f t="shared" si="140"/>
        <v>11</v>
      </c>
      <c r="T1754" s="536"/>
      <c r="U1754" s="537">
        <f t="shared" si="141"/>
        <v>5.5</v>
      </c>
    </row>
    <row r="1755" spans="1:21" ht="10.199999999999999" x14ac:dyDescent="0.2">
      <c r="A1755" s="975" t="s">
        <v>1297</v>
      </c>
      <c r="B1755" s="976">
        <v>1970</v>
      </c>
      <c r="C1755" s="976">
        <v>11</v>
      </c>
      <c r="D1755" s="977" t="s">
        <v>3859</v>
      </c>
      <c r="E1755" s="978"/>
      <c r="F1755" s="978" t="s">
        <v>9568</v>
      </c>
      <c r="G1755" s="666">
        <v>0.6</v>
      </c>
      <c r="H1755" s="967">
        <v>0.5</v>
      </c>
      <c r="I1755" s="956">
        <v>0.5</v>
      </c>
      <c r="J1755" s="919">
        <v>2</v>
      </c>
      <c r="K1755" s="651"/>
      <c r="L1755" s="861">
        <f t="shared" si="139"/>
        <v>1.2</v>
      </c>
      <c r="M1755" s="579"/>
      <c r="N1755" s="579"/>
      <c r="O1755" s="861">
        <f t="shared" si="137"/>
        <v>0</v>
      </c>
      <c r="P1755" s="918">
        <v>8</v>
      </c>
      <c r="Q1755" s="652"/>
      <c r="R1755" s="862">
        <f t="shared" si="138"/>
        <v>4</v>
      </c>
      <c r="S1755" s="536">
        <f t="shared" si="140"/>
        <v>10</v>
      </c>
      <c r="T1755" s="536"/>
      <c r="U1755" s="537">
        <f t="shared" si="141"/>
        <v>5.2</v>
      </c>
    </row>
    <row r="1756" spans="1:21" ht="10.199999999999999" x14ac:dyDescent="0.2">
      <c r="A1756" s="975" t="s">
        <v>1298</v>
      </c>
      <c r="B1756" s="976">
        <v>1970</v>
      </c>
      <c r="C1756" s="976">
        <v>11</v>
      </c>
      <c r="D1756" s="977" t="s">
        <v>3851</v>
      </c>
      <c r="E1756" s="978"/>
      <c r="F1756" s="978" t="s">
        <v>9569</v>
      </c>
      <c r="G1756" s="666">
        <v>0.6</v>
      </c>
      <c r="H1756" s="967">
        <v>0.5</v>
      </c>
      <c r="I1756" s="956">
        <v>0.5</v>
      </c>
      <c r="J1756" s="919">
        <v>2</v>
      </c>
      <c r="K1756" s="651"/>
      <c r="L1756" s="861">
        <f t="shared" si="139"/>
        <v>1.2</v>
      </c>
      <c r="M1756" s="579"/>
      <c r="N1756" s="579"/>
      <c r="O1756" s="861">
        <f t="shared" si="137"/>
        <v>0</v>
      </c>
      <c r="P1756" s="918">
        <v>9</v>
      </c>
      <c r="Q1756" s="652"/>
      <c r="R1756" s="862">
        <f t="shared" si="138"/>
        <v>4.5</v>
      </c>
      <c r="S1756" s="536">
        <f t="shared" si="140"/>
        <v>11</v>
      </c>
      <c r="T1756" s="536"/>
      <c r="U1756" s="537">
        <f t="shared" si="141"/>
        <v>5.7</v>
      </c>
    </row>
    <row r="1757" spans="1:21" ht="10.199999999999999" x14ac:dyDescent="0.2">
      <c r="A1757" s="975" t="s">
        <v>1299</v>
      </c>
      <c r="B1757" s="976">
        <v>1970</v>
      </c>
      <c r="C1757" s="976">
        <v>11</v>
      </c>
      <c r="D1757" s="977" t="s">
        <v>3851</v>
      </c>
      <c r="E1757" s="978"/>
      <c r="F1757" s="978" t="s">
        <v>9570</v>
      </c>
      <c r="G1757" s="666">
        <v>0.6</v>
      </c>
      <c r="H1757" s="967">
        <v>0.5</v>
      </c>
      <c r="I1757" s="956">
        <v>0.5</v>
      </c>
      <c r="J1757" s="919">
        <v>1</v>
      </c>
      <c r="K1757" s="651"/>
      <c r="L1757" s="861">
        <f t="shared" si="139"/>
        <v>0.6</v>
      </c>
      <c r="M1757" s="579"/>
      <c r="N1757" s="579"/>
      <c r="O1757" s="861">
        <f t="shared" si="137"/>
        <v>0</v>
      </c>
      <c r="P1757" s="918">
        <v>9</v>
      </c>
      <c r="Q1757" s="652"/>
      <c r="R1757" s="862">
        <f t="shared" si="138"/>
        <v>4.5</v>
      </c>
      <c r="S1757" s="536">
        <f t="shared" si="140"/>
        <v>10</v>
      </c>
      <c r="T1757" s="536"/>
      <c r="U1757" s="537">
        <f t="shared" si="141"/>
        <v>5.0999999999999996</v>
      </c>
    </row>
    <row r="1758" spans="1:21" ht="10.199999999999999" x14ac:dyDescent="0.2">
      <c r="A1758" s="975">
        <v>1661</v>
      </c>
      <c r="B1758" s="976">
        <v>1970</v>
      </c>
      <c r="C1758" s="976">
        <v>11</v>
      </c>
      <c r="D1758" s="977" t="s">
        <v>3859</v>
      </c>
      <c r="E1758" s="978"/>
      <c r="F1758" s="978" t="s">
        <v>9571</v>
      </c>
      <c r="G1758" s="666">
        <v>0.7</v>
      </c>
      <c r="H1758" s="967">
        <v>0.7</v>
      </c>
      <c r="I1758" s="956">
        <v>0.7</v>
      </c>
      <c r="J1758" s="919"/>
      <c r="K1758" s="651"/>
      <c r="L1758" s="861">
        <f t="shared" si="139"/>
        <v>0</v>
      </c>
      <c r="M1758" s="579"/>
      <c r="N1758" s="579"/>
      <c r="O1758" s="861">
        <f t="shared" si="137"/>
        <v>0</v>
      </c>
      <c r="P1758" s="918">
        <v>8</v>
      </c>
      <c r="Q1758" s="652"/>
      <c r="R1758" s="862">
        <f t="shared" si="138"/>
        <v>5.6</v>
      </c>
      <c r="S1758" s="536">
        <f t="shared" si="140"/>
        <v>8</v>
      </c>
      <c r="T1758" s="536"/>
      <c r="U1758" s="537">
        <f t="shared" si="141"/>
        <v>5.6</v>
      </c>
    </row>
    <row r="1759" spans="1:21" ht="10.199999999999999" x14ac:dyDescent="0.2">
      <c r="A1759" s="975" t="s">
        <v>1300</v>
      </c>
      <c r="B1759" s="976">
        <v>1970</v>
      </c>
      <c r="C1759" s="976">
        <v>11</v>
      </c>
      <c r="D1759" s="977" t="s">
        <v>4191</v>
      </c>
      <c r="E1759" s="978"/>
      <c r="F1759" s="978" t="s">
        <v>9572</v>
      </c>
      <c r="G1759" s="666">
        <v>0.7</v>
      </c>
      <c r="H1759" s="967">
        <v>0.7</v>
      </c>
      <c r="I1759" s="956">
        <v>0.7</v>
      </c>
      <c r="J1759" s="919"/>
      <c r="K1759" s="651"/>
      <c r="L1759" s="861">
        <f t="shared" si="139"/>
        <v>0</v>
      </c>
      <c r="M1759" s="579"/>
      <c r="N1759" s="579"/>
      <c r="O1759" s="861">
        <f t="shared" si="137"/>
        <v>0</v>
      </c>
      <c r="P1759" s="918">
        <v>8</v>
      </c>
      <c r="Q1759" s="652"/>
      <c r="R1759" s="862">
        <f t="shared" si="138"/>
        <v>5.6</v>
      </c>
      <c r="S1759" s="536">
        <f t="shared" si="140"/>
        <v>8</v>
      </c>
      <c r="T1759" s="536"/>
      <c r="U1759" s="537">
        <f t="shared" si="141"/>
        <v>5.6</v>
      </c>
    </row>
    <row r="1760" spans="1:21" ht="10.199999999999999" x14ac:dyDescent="0.2">
      <c r="A1760" s="975" t="s">
        <v>1301</v>
      </c>
      <c r="B1760" s="976">
        <v>1970</v>
      </c>
      <c r="C1760" s="976">
        <v>11</v>
      </c>
      <c r="D1760" s="977" t="s">
        <v>3859</v>
      </c>
      <c r="E1760" s="979" t="s">
        <v>3812</v>
      </c>
      <c r="F1760" s="978" t="s">
        <v>9573</v>
      </c>
      <c r="G1760" s="666">
        <v>0.5</v>
      </c>
      <c r="H1760" s="967">
        <v>0.15</v>
      </c>
      <c r="I1760" s="956">
        <v>0.15</v>
      </c>
      <c r="J1760" s="919">
        <v>1</v>
      </c>
      <c r="K1760" s="651"/>
      <c r="L1760" s="861">
        <f t="shared" si="139"/>
        <v>0.5</v>
      </c>
      <c r="M1760" s="579"/>
      <c r="N1760" s="579"/>
      <c r="O1760" s="861">
        <f t="shared" si="137"/>
        <v>0</v>
      </c>
      <c r="P1760" s="918">
        <v>9</v>
      </c>
      <c r="Q1760" s="652"/>
      <c r="R1760" s="862">
        <f t="shared" si="138"/>
        <v>1.3499999999999999</v>
      </c>
      <c r="S1760" s="536">
        <f t="shared" si="140"/>
        <v>10</v>
      </c>
      <c r="T1760" s="536"/>
      <c r="U1760" s="537">
        <f t="shared" si="141"/>
        <v>1.8499999999999999</v>
      </c>
    </row>
    <row r="1761" spans="1:21" ht="10.199999999999999" x14ac:dyDescent="0.2">
      <c r="A1761" s="975" t="s">
        <v>1302</v>
      </c>
      <c r="B1761" s="976">
        <v>1971</v>
      </c>
      <c r="C1761" s="976">
        <v>11</v>
      </c>
      <c r="D1761" s="977" t="s">
        <v>3858</v>
      </c>
      <c r="E1761" s="978" t="s">
        <v>4553</v>
      </c>
      <c r="F1761" s="978" t="s">
        <v>9573</v>
      </c>
      <c r="G1761" s="666">
        <v>0.3</v>
      </c>
      <c r="H1761" s="967">
        <v>0.15</v>
      </c>
      <c r="I1761" s="956">
        <v>0.15</v>
      </c>
      <c r="J1761" s="919">
        <v>6</v>
      </c>
      <c r="K1761" s="651"/>
      <c r="L1761" s="861">
        <f t="shared" si="139"/>
        <v>1.7999999999999998</v>
      </c>
      <c r="M1761" s="579"/>
      <c r="N1761" s="579"/>
      <c r="O1761" s="861">
        <f t="shared" si="137"/>
        <v>0</v>
      </c>
      <c r="P1761" s="918">
        <v>9</v>
      </c>
      <c r="Q1761" s="652"/>
      <c r="R1761" s="862">
        <f t="shared" si="138"/>
        <v>1.3499999999999999</v>
      </c>
      <c r="S1761" s="536">
        <f t="shared" si="140"/>
        <v>15</v>
      </c>
      <c r="T1761" s="536"/>
      <c r="U1761" s="537">
        <f t="shared" si="141"/>
        <v>3.1499999999999995</v>
      </c>
    </row>
    <row r="1762" spans="1:21" ht="12" customHeight="1" x14ac:dyDescent="0.2">
      <c r="A1762" s="975" t="s">
        <v>1303</v>
      </c>
      <c r="B1762" s="976">
        <v>1971</v>
      </c>
      <c r="C1762" s="976">
        <v>11</v>
      </c>
      <c r="D1762" s="977" t="s">
        <v>3851</v>
      </c>
      <c r="E1762" s="978"/>
      <c r="F1762" s="978" t="s">
        <v>9574</v>
      </c>
      <c r="G1762" s="666">
        <v>0.6</v>
      </c>
      <c r="H1762" s="967">
        <v>0.5</v>
      </c>
      <c r="I1762" s="956">
        <v>0.5</v>
      </c>
      <c r="J1762" s="919"/>
      <c r="K1762" s="651"/>
      <c r="L1762" s="861">
        <f t="shared" si="139"/>
        <v>0</v>
      </c>
      <c r="M1762" s="579"/>
      <c r="N1762" s="579"/>
      <c r="O1762" s="861">
        <f t="shared" si="137"/>
        <v>0</v>
      </c>
      <c r="P1762" s="918">
        <v>9</v>
      </c>
      <c r="Q1762" s="652"/>
      <c r="R1762" s="862">
        <f t="shared" si="138"/>
        <v>4.5</v>
      </c>
      <c r="S1762" s="536">
        <f t="shared" si="140"/>
        <v>9</v>
      </c>
      <c r="T1762" s="536"/>
      <c r="U1762" s="537">
        <f t="shared" si="141"/>
        <v>4.5</v>
      </c>
    </row>
    <row r="1763" spans="1:21" ht="10.199999999999999" x14ac:dyDescent="0.2">
      <c r="A1763" s="975" t="s">
        <v>1304</v>
      </c>
      <c r="B1763" s="976">
        <v>1971</v>
      </c>
      <c r="C1763" s="976">
        <v>11</v>
      </c>
      <c r="D1763" s="977" t="s">
        <v>3851</v>
      </c>
      <c r="E1763" s="978"/>
      <c r="F1763" s="978" t="s">
        <v>9575</v>
      </c>
      <c r="G1763" s="666">
        <v>0.6</v>
      </c>
      <c r="H1763" s="967">
        <v>0.5</v>
      </c>
      <c r="I1763" s="956">
        <v>0.5</v>
      </c>
      <c r="J1763" s="919"/>
      <c r="K1763" s="651"/>
      <c r="L1763" s="861">
        <f t="shared" si="139"/>
        <v>0</v>
      </c>
      <c r="M1763" s="929">
        <v>1</v>
      </c>
      <c r="N1763" s="579"/>
      <c r="O1763" s="861">
        <f t="shared" si="137"/>
        <v>0.5</v>
      </c>
      <c r="P1763" s="918">
        <v>8</v>
      </c>
      <c r="Q1763" s="652"/>
      <c r="R1763" s="862">
        <f t="shared" si="138"/>
        <v>4</v>
      </c>
      <c r="S1763" s="536">
        <f t="shared" si="140"/>
        <v>9</v>
      </c>
      <c r="T1763" s="536"/>
      <c r="U1763" s="537">
        <f t="shared" si="141"/>
        <v>4.5</v>
      </c>
    </row>
    <row r="1764" spans="1:21" ht="10.199999999999999" x14ac:dyDescent="0.2">
      <c r="A1764" s="975" t="s">
        <v>1305</v>
      </c>
      <c r="B1764" s="976">
        <v>1971</v>
      </c>
      <c r="C1764" s="976">
        <v>11</v>
      </c>
      <c r="D1764" s="980"/>
      <c r="E1764" s="978"/>
      <c r="F1764" s="978" t="s">
        <v>9576</v>
      </c>
      <c r="G1764" s="666">
        <v>0.6</v>
      </c>
      <c r="H1764" s="967">
        <v>0.6</v>
      </c>
      <c r="I1764" s="956">
        <v>0.6</v>
      </c>
      <c r="J1764" s="919">
        <v>1</v>
      </c>
      <c r="K1764" s="651"/>
      <c r="L1764" s="861">
        <f t="shared" si="139"/>
        <v>0.6</v>
      </c>
      <c r="M1764" s="579"/>
      <c r="N1764" s="579"/>
      <c r="O1764" s="861">
        <f t="shared" si="137"/>
        <v>0</v>
      </c>
      <c r="P1764" s="918">
        <v>3</v>
      </c>
      <c r="Q1764" s="652"/>
      <c r="R1764" s="862">
        <f t="shared" si="138"/>
        <v>1.7999999999999998</v>
      </c>
      <c r="S1764" s="536">
        <f t="shared" si="140"/>
        <v>4</v>
      </c>
      <c r="T1764" s="536"/>
      <c r="U1764" s="537">
        <f t="shared" si="141"/>
        <v>2.4</v>
      </c>
    </row>
    <row r="1765" spans="1:21" ht="10.199999999999999" x14ac:dyDescent="0.2">
      <c r="A1765" s="975" t="s">
        <v>1306</v>
      </c>
      <c r="B1765" s="976">
        <v>1971</v>
      </c>
      <c r="C1765" s="976">
        <v>11</v>
      </c>
      <c r="D1765" s="977" t="s">
        <v>3887</v>
      </c>
      <c r="E1765" s="978"/>
      <c r="F1765" s="978" t="s">
        <v>9577</v>
      </c>
      <c r="G1765" s="666">
        <v>0.6</v>
      </c>
      <c r="H1765" s="967">
        <v>0.6</v>
      </c>
      <c r="I1765" s="956">
        <v>0.6</v>
      </c>
      <c r="J1765" s="919">
        <v>2</v>
      </c>
      <c r="K1765" s="651"/>
      <c r="L1765" s="861">
        <f t="shared" si="139"/>
        <v>1.2</v>
      </c>
      <c r="M1765" s="579"/>
      <c r="N1765" s="579"/>
      <c r="O1765" s="861">
        <f t="shared" si="137"/>
        <v>0</v>
      </c>
      <c r="P1765" s="918">
        <v>5</v>
      </c>
      <c r="Q1765" s="652"/>
      <c r="R1765" s="862">
        <f t="shared" si="138"/>
        <v>3</v>
      </c>
      <c r="S1765" s="536">
        <f t="shared" si="140"/>
        <v>7</v>
      </c>
      <c r="T1765" s="536"/>
      <c r="U1765" s="537">
        <f t="shared" si="141"/>
        <v>4.2</v>
      </c>
    </row>
    <row r="1766" spans="1:21" ht="10.199999999999999" x14ac:dyDescent="0.2">
      <c r="A1766" s="975" t="s">
        <v>1307</v>
      </c>
      <c r="B1766" s="976">
        <v>1971</v>
      </c>
      <c r="C1766" s="976">
        <v>11</v>
      </c>
      <c r="D1766" s="977" t="s">
        <v>3887</v>
      </c>
      <c r="E1766" s="978"/>
      <c r="F1766" s="978" t="s">
        <v>9578</v>
      </c>
      <c r="G1766" s="666">
        <v>0.6</v>
      </c>
      <c r="H1766" s="967">
        <v>0.6</v>
      </c>
      <c r="I1766" s="956">
        <v>0.6</v>
      </c>
      <c r="J1766" s="919"/>
      <c r="K1766" s="651"/>
      <c r="L1766" s="861">
        <f t="shared" si="139"/>
        <v>0</v>
      </c>
      <c r="M1766" s="579"/>
      <c r="N1766" s="579"/>
      <c r="O1766" s="861">
        <f t="shared" si="137"/>
        <v>0</v>
      </c>
      <c r="P1766" s="918">
        <v>8</v>
      </c>
      <c r="Q1766" s="652"/>
      <c r="R1766" s="862">
        <f t="shared" si="138"/>
        <v>4.8</v>
      </c>
      <c r="S1766" s="536">
        <f t="shared" si="140"/>
        <v>8</v>
      </c>
      <c r="T1766" s="536"/>
      <c r="U1766" s="537">
        <f t="shared" si="141"/>
        <v>4.8</v>
      </c>
    </row>
    <row r="1767" spans="1:21" ht="10.199999999999999" x14ac:dyDescent="0.2">
      <c r="A1767" s="975" t="s">
        <v>1308</v>
      </c>
      <c r="B1767" s="976">
        <v>1971</v>
      </c>
      <c r="C1767" s="976">
        <v>11</v>
      </c>
      <c r="D1767" s="977" t="s">
        <v>3887</v>
      </c>
      <c r="E1767" s="978"/>
      <c r="F1767" s="978" t="s">
        <v>13818</v>
      </c>
      <c r="G1767" s="666">
        <v>0.6</v>
      </c>
      <c r="H1767" s="967">
        <v>0.6</v>
      </c>
      <c r="I1767" s="956">
        <v>0.6</v>
      </c>
      <c r="J1767" s="919">
        <v>1</v>
      </c>
      <c r="K1767" s="651"/>
      <c r="L1767" s="861">
        <f t="shared" si="139"/>
        <v>0.6</v>
      </c>
      <c r="M1767" s="579"/>
      <c r="N1767" s="579"/>
      <c r="O1767" s="861">
        <f t="shared" si="137"/>
        <v>0</v>
      </c>
      <c r="P1767" s="918">
        <v>7</v>
      </c>
      <c r="Q1767" s="652"/>
      <c r="R1767" s="862">
        <f t="shared" si="138"/>
        <v>4.2</v>
      </c>
      <c r="S1767" s="536">
        <f t="shared" si="140"/>
        <v>8</v>
      </c>
      <c r="T1767" s="536"/>
      <c r="U1767" s="537">
        <f t="shared" si="141"/>
        <v>4.8</v>
      </c>
    </row>
    <row r="1768" spans="1:21" ht="10.199999999999999" x14ac:dyDescent="0.2">
      <c r="A1768" s="975" t="s">
        <v>1309</v>
      </c>
      <c r="B1768" s="976">
        <v>1971</v>
      </c>
      <c r="C1768" s="976">
        <v>11</v>
      </c>
      <c r="D1768" s="977" t="s">
        <v>3887</v>
      </c>
      <c r="E1768" s="978"/>
      <c r="F1768" s="978" t="s">
        <v>9579</v>
      </c>
      <c r="G1768" s="666">
        <v>0.6</v>
      </c>
      <c r="H1768" s="967">
        <v>0.6</v>
      </c>
      <c r="I1768" s="956">
        <v>0.6</v>
      </c>
      <c r="J1768" s="919">
        <v>1</v>
      </c>
      <c r="K1768" s="651"/>
      <c r="L1768" s="861">
        <f t="shared" si="139"/>
        <v>0.6</v>
      </c>
      <c r="M1768" s="579"/>
      <c r="N1768" s="579"/>
      <c r="O1768" s="861">
        <f t="shared" si="137"/>
        <v>0</v>
      </c>
      <c r="P1768" s="918">
        <v>5</v>
      </c>
      <c r="Q1768" s="652"/>
      <c r="R1768" s="862">
        <f t="shared" si="138"/>
        <v>3</v>
      </c>
      <c r="S1768" s="536">
        <f t="shared" si="140"/>
        <v>6</v>
      </c>
      <c r="T1768" s="536"/>
      <c r="U1768" s="537">
        <f t="shared" si="141"/>
        <v>3.6</v>
      </c>
    </row>
    <row r="1769" spans="1:21" ht="10.199999999999999" x14ac:dyDescent="0.2">
      <c r="A1769" s="975" t="s">
        <v>1310</v>
      </c>
      <c r="B1769" s="976">
        <v>1971</v>
      </c>
      <c r="C1769" s="976">
        <v>11</v>
      </c>
      <c r="D1769" s="977">
        <v>1</v>
      </c>
      <c r="E1769" s="978"/>
      <c r="F1769" s="978" t="s">
        <v>9580</v>
      </c>
      <c r="G1769" s="666">
        <v>0.8</v>
      </c>
      <c r="H1769" s="967">
        <v>0.6</v>
      </c>
      <c r="I1769" s="956">
        <v>0.6</v>
      </c>
      <c r="J1769" s="919">
        <v>1</v>
      </c>
      <c r="K1769" s="651"/>
      <c r="L1769" s="861">
        <f t="shared" si="139"/>
        <v>0.8</v>
      </c>
      <c r="M1769" s="579"/>
      <c r="N1769" s="579"/>
      <c r="O1769" s="861">
        <f t="shared" si="137"/>
        <v>0</v>
      </c>
      <c r="P1769" s="918">
        <v>9</v>
      </c>
      <c r="Q1769" s="652"/>
      <c r="R1769" s="862">
        <f t="shared" si="138"/>
        <v>5.3999999999999995</v>
      </c>
      <c r="S1769" s="536">
        <f t="shared" si="140"/>
        <v>10</v>
      </c>
      <c r="T1769" s="536"/>
      <c r="U1769" s="537">
        <f t="shared" si="141"/>
        <v>6.1999999999999993</v>
      </c>
    </row>
    <row r="1770" spans="1:21" ht="10.199999999999999" x14ac:dyDescent="0.2">
      <c r="A1770" s="975" t="s">
        <v>1311</v>
      </c>
      <c r="B1770" s="976">
        <v>1971</v>
      </c>
      <c r="C1770" s="976">
        <v>11</v>
      </c>
      <c r="D1770" s="977" t="s">
        <v>3844</v>
      </c>
      <c r="E1770" s="978"/>
      <c r="F1770" s="978" t="s">
        <v>9581</v>
      </c>
      <c r="G1770" s="666">
        <v>0.8</v>
      </c>
      <c r="H1770" s="967">
        <v>0.6</v>
      </c>
      <c r="I1770" s="956">
        <v>0.6</v>
      </c>
      <c r="J1770" s="919">
        <v>2</v>
      </c>
      <c r="K1770" s="651"/>
      <c r="L1770" s="861">
        <f t="shared" si="139"/>
        <v>1.6</v>
      </c>
      <c r="M1770" s="579"/>
      <c r="N1770" s="579"/>
      <c r="O1770" s="861">
        <f t="shared" si="137"/>
        <v>0</v>
      </c>
      <c r="P1770" s="918">
        <v>9</v>
      </c>
      <c r="Q1770" s="652"/>
      <c r="R1770" s="862">
        <f t="shared" si="138"/>
        <v>5.3999999999999995</v>
      </c>
      <c r="S1770" s="536">
        <f t="shared" si="140"/>
        <v>11</v>
      </c>
      <c r="T1770" s="536"/>
      <c r="U1770" s="537">
        <f t="shared" si="141"/>
        <v>7</v>
      </c>
    </row>
    <row r="1771" spans="1:21" ht="10.199999999999999" x14ac:dyDescent="0.2">
      <c r="A1771" s="975" t="s">
        <v>1312</v>
      </c>
      <c r="B1771" s="976">
        <v>1971</v>
      </c>
      <c r="C1771" s="976">
        <v>11</v>
      </c>
      <c r="D1771" s="977">
        <v>0.8</v>
      </c>
      <c r="E1771" s="978"/>
      <c r="F1771" s="978" t="s">
        <v>9582</v>
      </c>
      <c r="G1771" s="666">
        <v>1</v>
      </c>
      <c r="H1771" s="967">
        <v>0.8</v>
      </c>
      <c r="I1771" s="956">
        <v>0.8</v>
      </c>
      <c r="J1771" s="919">
        <v>1</v>
      </c>
      <c r="K1771" s="651"/>
      <c r="L1771" s="861">
        <f t="shared" si="139"/>
        <v>1</v>
      </c>
      <c r="M1771" s="909">
        <v>1</v>
      </c>
      <c r="N1771" s="579"/>
      <c r="O1771" s="861">
        <f t="shared" si="137"/>
        <v>0.8</v>
      </c>
      <c r="P1771" s="918">
        <v>9</v>
      </c>
      <c r="Q1771" s="652"/>
      <c r="R1771" s="862">
        <f t="shared" si="138"/>
        <v>7.2</v>
      </c>
      <c r="S1771" s="536">
        <f t="shared" si="140"/>
        <v>11</v>
      </c>
      <c r="T1771" s="536"/>
      <c r="U1771" s="537">
        <f t="shared" si="141"/>
        <v>9</v>
      </c>
    </row>
    <row r="1772" spans="1:21" ht="10.199999999999999" x14ac:dyDescent="0.2">
      <c r="A1772" s="975">
        <v>1675</v>
      </c>
      <c r="B1772" s="976">
        <v>1971</v>
      </c>
      <c r="C1772" s="976">
        <v>11</v>
      </c>
      <c r="D1772" s="977" t="s">
        <v>3881</v>
      </c>
      <c r="E1772" s="978"/>
      <c r="F1772" s="978" t="s">
        <v>9583</v>
      </c>
      <c r="G1772" s="666">
        <v>0.6</v>
      </c>
      <c r="H1772" s="967">
        <v>0.4</v>
      </c>
      <c r="I1772" s="956">
        <v>0.4</v>
      </c>
      <c r="J1772" s="919">
        <v>1</v>
      </c>
      <c r="K1772" s="651"/>
      <c r="L1772" s="861">
        <f t="shared" si="139"/>
        <v>0.6</v>
      </c>
      <c r="M1772" s="909">
        <v>1</v>
      </c>
      <c r="N1772" s="579"/>
      <c r="O1772" s="861">
        <f t="shared" si="137"/>
        <v>0.4</v>
      </c>
      <c r="P1772" s="918">
        <v>9</v>
      </c>
      <c r="Q1772" s="652"/>
      <c r="R1772" s="862">
        <f t="shared" si="138"/>
        <v>3.6</v>
      </c>
      <c r="S1772" s="536">
        <f t="shared" si="140"/>
        <v>11</v>
      </c>
      <c r="T1772" s="536"/>
      <c r="U1772" s="537">
        <f t="shared" si="141"/>
        <v>4.5999999999999996</v>
      </c>
    </row>
    <row r="1773" spans="1:21" ht="10.199999999999999" x14ac:dyDescent="0.2">
      <c r="A1773" s="975" t="s">
        <v>1313</v>
      </c>
      <c r="B1773" s="976">
        <v>1971</v>
      </c>
      <c r="C1773" s="976">
        <v>11</v>
      </c>
      <c r="D1773" s="977" t="s">
        <v>3858</v>
      </c>
      <c r="E1773" s="978"/>
      <c r="F1773" s="978" t="s">
        <v>9584</v>
      </c>
      <c r="G1773" s="666">
        <v>0.6</v>
      </c>
      <c r="H1773" s="967">
        <v>0.3</v>
      </c>
      <c r="I1773" s="956">
        <v>0.3</v>
      </c>
      <c r="J1773" s="919">
        <v>1</v>
      </c>
      <c r="K1773" s="651"/>
      <c r="L1773" s="861">
        <f t="shared" si="139"/>
        <v>0.6</v>
      </c>
      <c r="M1773" s="909">
        <v>1</v>
      </c>
      <c r="N1773" s="579"/>
      <c r="O1773" s="861">
        <f t="shared" si="137"/>
        <v>0.3</v>
      </c>
      <c r="P1773" s="918">
        <v>9</v>
      </c>
      <c r="Q1773" s="652"/>
      <c r="R1773" s="862">
        <f t="shared" si="138"/>
        <v>2.6999999999999997</v>
      </c>
      <c r="S1773" s="536">
        <f t="shared" si="140"/>
        <v>11</v>
      </c>
      <c r="T1773" s="536"/>
      <c r="U1773" s="537">
        <f t="shared" si="141"/>
        <v>3.5999999999999996</v>
      </c>
    </row>
    <row r="1774" spans="1:21" ht="10.199999999999999" x14ac:dyDescent="0.2">
      <c r="A1774" s="975" t="s">
        <v>1314</v>
      </c>
      <c r="B1774" s="976">
        <v>1971</v>
      </c>
      <c r="C1774" s="976">
        <v>11</v>
      </c>
      <c r="D1774" s="977" t="s">
        <v>3851</v>
      </c>
      <c r="E1774" s="978"/>
      <c r="F1774" s="978" t="s">
        <v>13098</v>
      </c>
      <c r="G1774" s="666">
        <v>0.7</v>
      </c>
      <c r="H1774" s="967">
        <v>0.4</v>
      </c>
      <c r="I1774" s="956">
        <v>0.4</v>
      </c>
      <c r="J1774" s="919">
        <v>1</v>
      </c>
      <c r="K1774" s="651"/>
      <c r="L1774" s="861">
        <f t="shared" si="139"/>
        <v>0.7</v>
      </c>
      <c r="M1774" s="909">
        <v>1</v>
      </c>
      <c r="N1774" s="579"/>
      <c r="O1774" s="861">
        <f t="shared" si="137"/>
        <v>0.4</v>
      </c>
      <c r="P1774" s="918">
        <v>6</v>
      </c>
      <c r="Q1774" s="652"/>
      <c r="R1774" s="862">
        <f t="shared" si="138"/>
        <v>2.4000000000000004</v>
      </c>
      <c r="S1774" s="536">
        <f t="shared" si="140"/>
        <v>8</v>
      </c>
      <c r="T1774" s="536"/>
      <c r="U1774" s="537">
        <f t="shared" si="141"/>
        <v>3.5000000000000004</v>
      </c>
    </row>
    <row r="1775" spans="1:21" ht="10.199999999999999" x14ac:dyDescent="0.2">
      <c r="A1775" s="975">
        <v>1678</v>
      </c>
      <c r="B1775" s="976">
        <v>1971</v>
      </c>
      <c r="C1775" s="976">
        <v>11</v>
      </c>
      <c r="D1775" s="977" t="s">
        <v>3859</v>
      </c>
      <c r="E1775" s="978"/>
      <c r="F1775" s="978" t="s">
        <v>9585</v>
      </c>
      <c r="G1775" s="666">
        <v>0.6</v>
      </c>
      <c r="H1775" s="967">
        <v>0.6</v>
      </c>
      <c r="I1775" s="956">
        <v>0.6</v>
      </c>
      <c r="J1775" s="944">
        <v>3</v>
      </c>
      <c r="K1775" s="651"/>
      <c r="L1775" s="861">
        <f t="shared" si="139"/>
        <v>1.7999999999999998</v>
      </c>
      <c r="M1775" s="909">
        <v>1</v>
      </c>
      <c r="N1775" s="579"/>
      <c r="O1775" s="861">
        <f t="shared" si="137"/>
        <v>0.6</v>
      </c>
      <c r="P1775" s="918">
        <v>9</v>
      </c>
      <c r="Q1775" s="652"/>
      <c r="R1775" s="862">
        <f t="shared" si="138"/>
        <v>5.3999999999999995</v>
      </c>
      <c r="S1775" s="536">
        <f t="shared" si="140"/>
        <v>13</v>
      </c>
      <c r="T1775" s="536"/>
      <c r="U1775" s="537">
        <f t="shared" si="141"/>
        <v>7.7999999999999989</v>
      </c>
    </row>
    <row r="1776" spans="1:21" ht="10.199999999999999" x14ac:dyDescent="0.2">
      <c r="A1776" s="975">
        <v>1679</v>
      </c>
      <c r="B1776" s="976">
        <v>1971</v>
      </c>
      <c r="C1776" s="976">
        <v>11</v>
      </c>
      <c r="D1776" s="977" t="s">
        <v>3859</v>
      </c>
      <c r="E1776" s="978"/>
      <c r="F1776" s="978" t="s">
        <v>9586</v>
      </c>
      <c r="G1776" s="666">
        <v>0.6</v>
      </c>
      <c r="H1776" s="967">
        <v>0.6</v>
      </c>
      <c r="I1776" s="956">
        <v>0.6</v>
      </c>
      <c r="J1776" s="944">
        <v>2</v>
      </c>
      <c r="K1776" s="651"/>
      <c r="L1776" s="861">
        <f t="shared" si="139"/>
        <v>1.2</v>
      </c>
      <c r="M1776" s="579"/>
      <c r="N1776" s="579"/>
      <c r="O1776" s="861">
        <f t="shared" si="137"/>
        <v>0</v>
      </c>
      <c r="P1776" s="918">
        <v>9</v>
      </c>
      <c r="Q1776" s="652"/>
      <c r="R1776" s="862">
        <f t="shared" si="138"/>
        <v>5.3999999999999995</v>
      </c>
      <c r="S1776" s="536">
        <f t="shared" si="140"/>
        <v>11</v>
      </c>
      <c r="T1776" s="536"/>
      <c r="U1776" s="537">
        <f t="shared" si="141"/>
        <v>6.6</v>
      </c>
    </row>
    <row r="1777" spans="1:21" ht="10.199999999999999" x14ac:dyDescent="0.2">
      <c r="A1777" s="975">
        <v>1680</v>
      </c>
      <c r="B1777" s="976">
        <v>1971</v>
      </c>
      <c r="C1777" s="976">
        <v>11</v>
      </c>
      <c r="D1777" s="977" t="s">
        <v>3881</v>
      </c>
      <c r="E1777" s="978"/>
      <c r="F1777" s="978" t="s">
        <v>9587</v>
      </c>
      <c r="G1777" s="666">
        <v>0.8</v>
      </c>
      <c r="H1777" s="967">
        <v>0.8</v>
      </c>
      <c r="I1777" s="956">
        <v>0.8</v>
      </c>
      <c r="J1777" s="919">
        <v>1</v>
      </c>
      <c r="K1777" s="651"/>
      <c r="L1777" s="861">
        <f t="shared" si="139"/>
        <v>0.8</v>
      </c>
      <c r="M1777" s="579"/>
      <c r="N1777" s="579"/>
      <c r="O1777" s="861">
        <f t="shared" si="137"/>
        <v>0</v>
      </c>
      <c r="P1777" s="918">
        <v>9</v>
      </c>
      <c r="Q1777" s="652"/>
      <c r="R1777" s="862">
        <f t="shared" si="138"/>
        <v>7.2</v>
      </c>
      <c r="S1777" s="536">
        <f t="shared" si="140"/>
        <v>10</v>
      </c>
      <c r="T1777" s="536"/>
      <c r="U1777" s="537">
        <f t="shared" si="141"/>
        <v>8</v>
      </c>
    </row>
    <row r="1778" spans="1:21" ht="10.199999999999999" x14ac:dyDescent="0.2">
      <c r="A1778" s="975">
        <v>1681</v>
      </c>
      <c r="B1778" s="976">
        <v>1971</v>
      </c>
      <c r="C1778" s="976">
        <v>11</v>
      </c>
      <c r="D1778" s="977" t="s">
        <v>3858</v>
      </c>
      <c r="E1778" s="978"/>
      <c r="F1778" s="978" t="s">
        <v>9588</v>
      </c>
      <c r="G1778" s="666">
        <v>0.5</v>
      </c>
      <c r="H1778" s="967">
        <v>0.3</v>
      </c>
      <c r="I1778" s="956">
        <v>0.3</v>
      </c>
      <c r="J1778" s="944">
        <v>3</v>
      </c>
      <c r="K1778" s="651"/>
      <c r="L1778" s="861">
        <f t="shared" si="139"/>
        <v>1.5</v>
      </c>
      <c r="M1778" s="579"/>
      <c r="N1778" s="579"/>
      <c r="O1778" s="861">
        <f t="shared" si="137"/>
        <v>0</v>
      </c>
      <c r="P1778" s="918">
        <v>9</v>
      </c>
      <c r="Q1778" s="652"/>
      <c r="R1778" s="862">
        <f t="shared" si="138"/>
        <v>2.6999999999999997</v>
      </c>
      <c r="S1778" s="536">
        <f t="shared" si="140"/>
        <v>12</v>
      </c>
      <c r="T1778" s="536"/>
      <c r="U1778" s="537">
        <f t="shared" si="141"/>
        <v>4.1999999999999993</v>
      </c>
    </row>
    <row r="1779" spans="1:21" ht="10.199999999999999" x14ac:dyDescent="0.2">
      <c r="A1779" s="975">
        <v>1682</v>
      </c>
      <c r="B1779" s="976">
        <v>1971</v>
      </c>
      <c r="C1779" s="976">
        <v>11</v>
      </c>
      <c r="D1779" s="977" t="s">
        <v>3843</v>
      </c>
      <c r="E1779" s="978"/>
      <c r="F1779" s="978" t="s">
        <v>9589</v>
      </c>
      <c r="G1779" s="666">
        <v>0.4</v>
      </c>
      <c r="H1779" s="967">
        <v>0.3</v>
      </c>
      <c r="I1779" s="956">
        <v>0.3</v>
      </c>
      <c r="J1779" s="919">
        <v>1</v>
      </c>
      <c r="K1779" s="651"/>
      <c r="L1779" s="861">
        <f t="shared" si="139"/>
        <v>0.4</v>
      </c>
      <c r="M1779" s="909">
        <v>1</v>
      </c>
      <c r="N1779" s="579"/>
      <c r="O1779" s="861">
        <f t="shared" si="137"/>
        <v>0.3</v>
      </c>
      <c r="P1779" s="918">
        <v>9</v>
      </c>
      <c r="Q1779" s="652"/>
      <c r="R1779" s="862">
        <f t="shared" si="138"/>
        <v>2.6999999999999997</v>
      </c>
      <c r="S1779" s="536">
        <f t="shared" si="140"/>
        <v>11</v>
      </c>
      <c r="T1779" s="536"/>
      <c r="U1779" s="537">
        <f t="shared" si="141"/>
        <v>3.3999999999999995</v>
      </c>
    </row>
    <row r="1780" spans="1:21" ht="10.199999999999999" x14ac:dyDescent="0.2">
      <c r="A1780" s="975">
        <v>1683</v>
      </c>
      <c r="B1780" s="976">
        <v>1971</v>
      </c>
      <c r="C1780" s="976">
        <v>11</v>
      </c>
      <c r="D1780" s="977" t="s">
        <v>3860</v>
      </c>
      <c r="E1780" s="978"/>
      <c r="F1780" s="978" t="s">
        <v>9590</v>
      </c>
      <c r="G1780" s="666">
        <v>0.6</v>
      </c>
      <c r="H1780" s="967">
        <v>0.3</v>
      </c>
      <c r="I1780" s="956">
        <v>0.3</v>
      </c>
      <c r="J1780" s="919">
        <v>2</v>
      </c>
      <c r="K1780" s="651"/>
      <c r="L1780" s="861">
        <f t="shared" si="139"/>
        <v>1.2</v>
      </c>
      <c r="M1780" s="579"/>
      <c r="N1780" s="579"/>
      <c r="O1780" s="861">
        <f t="shared" si="137"/>
        <v>0</v>
      </c>
      <c r="P1780" s="918">
        <v>9</v>
      </c>
      <c r="Q1780" s="652"/>
      <c r="R1780" s="862">
        <f t="shared" si="138"/>
        <v>2.6999999999999997</v>
      </c>
      <c r="S1780" s="536">
        <f t="shared" si="140"/>
        <v>11</v>
      </c>
      <c r="T1780" s="536"/>
      <c r="U1780" s="537">
        <f t="shared" si="141"/>
        <v>3.8999999999999995</v>
      </c>
    </row>
    <row r="1781" spans="1:21" ht="10.199999999999999" x14ac:dyDescent="0.2">
      <c r="A1781" s="975">
        <v>1684</v>
      </c>
      <c r="B1781" s="976">
        <v>1971</v>
      </c>
      <c r="C1781" s="976">
        <v>11</v>
      </c>
      <c r="D1781" s="977" t="s">
        <v>3881</v>
      </c>
      <c r="E1781" s="978"/>
      <c r="F1781" s="978" t="s">
        <v>9591</v>
      </c>
      <c r="G1781" s="666">
        <v>0.7</v>
      </c>
      <c r="H1781" s="967">
        <v>0.3</v>
      </c>
      <c r="I1781" s="956">
        <v>0.3</v>
      </c>
      <c r="J1781" s="919">
        <v>1</v>
      </c>
      <c r="K1781" s="651"/>
      <c r="L1781" s="861">
        <f t="shared" si="139"/>
        <v>0.7</v>
      </c>
      <c r="M1781" s="579"/>
      <c r="N1781" s="579"/>
      <c r="O1781" s="861">
        <f t="shared" si="137"/>
        <v>0</v>
      </c>
      <c r="P1781" s="918">
        <v>9</v>
      </c>
      <c r="Q1781" s="652"/>
      <c r="R1781" s="862">
        <f t="shared" si="138"/>
        <v>2.6999999999999997</v>
      </c>
      <c r="S1781" s="536">
        <f t="shared" si="140"/>
        <v>10</v>
      </c>
      <c r="T1781" s="536"/>
      <c r="U1781" s="537">
        <f t="shared" si="141"/>
        <v>3.3999999999999995</v>
      </c>
    </row>
    <row r="1782" spans="1:21" ht="10.199999999999999" x14ac:dyDescent="0.2">
      <c r="A1782" s="975">
        <v>1685</v>
      </c>
      <c r="B1782" s="976">
        <v>1971</v>
      </c>
      <c r="C1782" s="976">
        <v>11</v>
      </c>
      <c r="D1782" s="977" t="s">
        <v>3922</v>
      </c>
      <c r="E1782" s="978"/>
      <c r="F1782" s="978" t="s">
        <v>9592</v>
      </c>
      <c r="G1782" s="666">
        <v>0.7</v>
      </c>
      <c r="H1782" s="967">
        <v>0.3</v>
      </c>
      <c r="I1782" s="956">
        <v>0.3</v>
      </c>
      <c r="J1782" s="919">
        <v>2</v>
      </c>
      <c r="K1782" s="651"/>
      <c r="L1782" s="861">
        <f t="shared" si="139"/>
        <v>1.4</v>
      </c>
      <c r="M1782" s="579"/>
      <c r="N1782" s="579"/>
      <c r="O1782" s="861">
        <f t="shared" si="137"/>
        <v>0</v>
      </c>
      <c r="P1782" s="918">
        <v>9</v>
      </c>
      <c r="Q1782" s="652"/>
      <c r="R1782" s="862">
        <f t="shared" si="138"/>
        <v>2.6999999999999997</v>
      </c>
      <c r="S1782" s="536">
        <f t="shared" si="140"/>
        <v>11</v>
      </c>
      <c r="T1782" s="536"/>
      <c r="U1782" s="537">
        <f t="shared" si="141"/>
        <v>4.0999999999999996</v>
      </c>
    </row>
    <row r="1783" spans="1:21" ht="10.199999999999999" x14ac:dyDescent="0.2">
      <c r="A1783" s="975">
        <v>1686</v>
      </c>
      <c r="B1783" s="976">
        <v>1971</v>
      </c>
      <c r="C1783" s="976">
        <v>11</v>
      </c>
      <c r="D1783" s="977">
        <v>1.1000000000000001</v>
      </c>
      <c r="E1783" s="978"/>
      <c r="F1783" s="978" t="s">
        <v>9593</v>
      </c>
      <c r="G1783" s="666">
        <v>0.8</v>
      </c>
      <c r="H1783" s="967">
        <v>0.5</v>
      </c>
      <c r="I1783" s="956">
        <v>0.5</v>
      </c>
      <c r="J1783" s="919"/>
      <c r="K1783" s="651"/>
      <c r="L1783" s="861">
        <f t="shared" si="139"/>
        <v>0</v>
      </c>
      <c r="M1783" s="579"/>
      <c r="N1783" s="579"/>
      <c r="O1783" s="861">
        <f t="shared" si="137"/>
        <v>0</v>
      </c>
      <c r="P1783" s="918">
        <v>8</v>
      </c>
      <c r="Q1783" s="652"/>
      <c r="R1783" s="862">
        <f t="shared" si="138"/>
        <v>4</v>
      </c>
      <c r="S1783" s="536">
        <f t="shared" si="140"/>
        <v>8</v>
      </c>
      <c r="T1783" s="536"/>
      <c r="U1783" s="537">
        <f t="shared" si="141"/>
        <v>4</v>
      </c>
    </row>
    <row r="1784" spans="1:21" ht="10.199999999999999" x14ac:dyDescent="0.2">
      <c r="A1784" s="975">
        <v>1687</v>
      </c>
      <c r="B1784" s="976">
        <v>1971</v>
      </c>
      <c r="C1784" s="976">
        <v>11</v>
      </c>
      <c r="D1784" s="977" t="s">
        <v>3878</v>
      </c>
      <c r="E1784" s="978"/>
      <c r="F1784" s="978" t="s">
        <v>9594</v>
      </c>
      <c r="G1784" s="666">
        <v>1</v>
      </c>
      <c r="H1784" s="967">
        <v>0.3</v>
      </c>
      <c r="I1784" s="956">
        <v>0.3</v>
      </c>
      <c r="J1784" s="919">
        <v>2</v>
      </c>
      <c r="K1784" s="651"/>
      <c r="L1784" s="861">
        <f t="shared" si="139"/>
        <v>2</v>
      </c>
      <c r="M1784" s="579"/>
      <c r="N1784" s="579"/>
      <c r="O1784" s="861">
        <f t="shared" ref="O1784:O1847" si="142">H1784*M1784</f>
        <v>0</v>
      </c>
      <c r="P1784" s="918">
        <v>9</v>
      </c>
      <c r="Q1784" s="652"/>
      <c r="R1784" s="862">
        <f t="shared" si="138"/>
        <v>2.6999999999999997</v>
      </c>
      <c r="S1784" s="536">
        <f t="shared" si="140"/>
        <v>11</v>
      </c>
      <c r="T1784" s="536"/>
      <c r="U1784" s="537">
        <f t="shared" si="141"/>
        <v>4.6999999999999993</v>
      </c>
    </row>
    <row r="1785" spans="1:21" ht="10.199999999999999" x14ac:dyDescent="0.2">
      <c r="A1785" s="975">
        <v>1688</v>
      </c>
      <c r="B1785" s="976">
        <v>1971</v>
      </c>
      <c r="C1785" s="976">
        <v>11</v>
      </c>
      <c r="D1785" s="977" t="s">
        <v>3922</v>
      </c>
      <c r="E1785" s="978"/>
      <c r="F1785" s="978" t="s">
        <v>9595</v>
      </c>
      <c r="G1785" s="666">
        <v>0.7</v>
      </c>
      <c r="H1785" s="967">
        <v>0.5</v>
      </c>
      <c r="I1785" s="956">
        <v>0.5</v>
      </c>
      <c r="J1785" s="919">
        <v>1</v>
      </c>
      <c r="K1785" s="651"/>
      <c r="L1785" s="861">
        <f t="shared" si="139"/>
        <v>0.7</v>
      </c>
      <c r="M1785" s="579"/>
      <c r="N1785" s="579"/>
      <c r="O1785" s="861">
        <f t="shared" si="142"/>
        <v>0</v>
      </c>
      <c r="P1785" s="918">
        <v>9</v>
      </c>
      <c r="Q1785" s="652"/>
      <c r="R1785" s="862">
        <f t="shared" si="138"/>
        <v>4.5</v>
      </c>
      <c r="S1785" s="536">
        <f t="shared" si="140"/>
        <v>10</v>
      </c>
      <c r="T1785" s="536"/>
      <c r="U1785" s="537">
        <f t="shared" si="141"/>
        <v>5.2</v>
      </c>
    </row>
    <row r="1786" spans="1:21" ht="10.199999999999999" x14ac:dyDescent="0.2">
      <c r="A1786" s="975">
        <v>1689</v>
      </c>
      <c r="B1786" s="976">
        <v>1971</v>
      </c>
      <c r="C1786" s="976">
        <v>11</v>
      </c>
      <c r="D1786" s="977" t="s">
        <v>3887</v>
      </c>
      <c r="E1786" s="978"/>
      <c r="F1786" s="978" t="s">
        <v>9596</v>
      </c>
      <c r="G1786" s="666">
        <v>0.8</v>
      </c>
      <c r="H1786" s="967">
        <v>0.8</v>
      </c>
      <c r="I1786" s="956">
        <v>0.8</v>
      </c>
      <c r="J1786" s="919">
        <v>1</v>
      </c>
      <c r="K1786" s="651"/>
      <c r="L1786" s="861">
        <f t="shared" si="139"/>
        <v>0.8</v>
      </c>
      <c r="M1786" s="579"/>
      <c r="N1786" s="579"/>
      <c r="O1786" s="861">
        <f t="shared" si="142"/>
        <v>0</v>
      </c>
      <c r="P1786" s="918">
        <v>3</v>
      </c>
      <c r="Q1786" s="652"/>
      <c r="R1786" s="862">
        <f t="shared" si="138"/>
        <v>2.4000000000000004</v>
      </c>
      <c r="S1786" s="536">
        <f t="shared" si="140"/>
        <v>4</v>
      </c>
      <c r="T1786" s="536"/>
      <c r="U1786" s="537">
        <f t="shared" si="141"/>
        <v>3.2</v>
      </c>
    </row>
    <row r="1787" spans="1:21" ht="10.199999999999999" x14ac:dyDescent="0.2">
      <c r="A1787" s="975">
        <v>1690</v>
      </c>
      <c r="B1787" s="976">
        <v>1971</v>
      </c>
      <c r="C1787" s="976">
        <v>11</v>
      </c>
      <c r="D1787" s="977" t="s">
        <v>3887</v>
      </c>
      <c r="E1787" s="978"/>
      <c r="F1787" s="978" t="s">
        <v>9597</v>
      </c>
      <c r="G1787" s="666">
        <v>0.6</v>
      </c>
      <c r="H1787" s="967">
        <v>0.6</v>
      </c>
      <c r="I1787" s="956">
        <v>0.6</v>
      </c>
      <c r="J1787" s="919">
        <v>1</v>
      </c>
      <c r="K1787" s="651"/>
      <c r="L1787" s="861">
        <f t="shared" si="139"/>
        <v>0.6</v>
      </c>
      <c r="M1787" s="579"/>
      <c r="N1787" s="579"/>
      <c r="O1787" s="861">
        <f t="shared" si="142"/>
        <v>0</v>
      </c>
      <c r="P1787" s="918">
        <v>2</v>
      </c>
      <c r="Q1787" s="652"/>
      <c r="R1787" s="862">
        <f t="shared" si="138"/>
        <v>1.2</v>
      </c>
      <c r="S1787" s="536">
        <f t="shared" si="140"/>
        <v>3</v>
      </c>
      <c r="T1787" s="536"/>
      <c r="U1787" s="537">
        <f t="shared" si="141"/>
        <v>1.7999999999999998</v>
      </c>
    </row>
    <row r="1788" spans="1:21" ht="10.199999999999999" x14ac:dyDescent="0.2">
      <c r="A1788" s="975">
        <v>1691</v>
      </c>
      <c r="B1788" s="976">
        <v>1971</v>
      </c>
      <c r="C1788" s="976">
        <v>11</v>
      </c>
      <c r="D1788" s="977" t="s">
        <v>3922</v>
      </c>
      <c r="E1788" s="978"/>
      <c r="F1788" s="978" t="s">
        <v>9598</v>
      </c>
      <c r="G1788" s="666">
        <v>0.7</v>
      </c>
      <c r="H1788" s="967">
        <v>0.5</v>
      </c>
      <c r="I1788" s="956">
        <v>0.5</v>
      </c>
      <c r="J1788" s="919">
        <v>1</v>
      </c>
      <c r="K1788" s="651"/>
      <c r="L1788" s="861">
        <f t="shared" si="139"/>
        <v>0.7</v>
      </c>
      <c r="M1788" s="909">
        <v>1</v>
      </c>
      <c r="N1788" s="579"/>
      <c r="O1788" s="861">
        <f t="shared" si="142"/>
        <v>0.5</v>
      </c>
      <c r="P1788" s="918">
        <v>9</v>
      </c>
      <c r="Q1788" s="652"/>
      <c r="R1788" s="862">
        <f t="shared" si="138"/>
        <v>4.5</v>
      </c>
      <c r="S1788" s="536">
        <f t="shared" si="140"/>
        <v>11</v>
      </c>
      <c r="T1788" s="536"/>
      <c r="U1788" s="537">
        <f t="shared" si="141"/>
        <v>5.7</v>
      </c>
    </row>
    <row r="1789" spans="1:21" ht="10.199999999999999" x14ac:dyDescent="0.2">
      <c r="A1789" s="975">
        <v>1692</v>
      </c>
      <c r="B1789" s="976">
        <v>1971</v>
      </c>
      <c r="C1789" s="976">
        <v>11</v>
      </c>
      <c r="D1789" s="977" t="s">
        <v>3860</v>
      </c>
      <c r="E1789" s="978"/>
      <c r="F1789" s="978" t="s">
        <v>9599</v>
      </c>
      <c r="G1789" s="666">
        <v>0.6</v>
      </c>
      <c r="H1789" s="967">
        <v>0.4</v>
      </c>
      <c r="I1789" s="956">
        <v>0.4</v>
      </c>
      <c r="J1789" s="944">
        <v>2</v>
      </c>
      <c r="K1789" s="651"/>
      <c r="L1789" s="861">
        <f t="shared" si="139"/>
        <v>1.2</v>
      </c>
      <c r="M1789" s="579"/>
      <c r="N1789" s="579"/>
      <c r="O1789" s="861">
        <f t="shared" si="142"/>
        <v>0</v>
      </c>
      <c r="P1789" s="918">
        <v>9</v>
      </c>
      <c r="Q1789" s="652"/>
      <c r="R1789" s="862">
        <f t="shared" si="138"/>
        <v>3.6</v>
      </c>
      <c r="S1789" s="536">
        <f t="shared" si="140"/>
        <v>11</v>
      </c>
      <c r="T1789" s="536"/>
      <c r="U1789" s="537">
        <f t="shared" si="141"/>
        <v>4.8</v>
      </c>
    </row>
    <row r="1790" spans="1:21" ht="10.199999999999999" x14ac:dyDescent="0.2">
      <c r="A1790" s="975">
        <v>1693</v>
      </c>
      <c r="B1790" s="976">
        <v>1971</v>
      </c>
      <c r="C1790" s="976">
        <v>11</v>
      </c>
      <c r="D1790" s="977" t="s">
        <v>3860</v>
      </c>
      <c r="E1790" s="978"/>
      <c r="F1790" s="978" t="s">
        <v>9600</v>
      </c>
      <c r="G1790" s="666">
        <v>0.9</v>
      </c>
      <c r="H1790" s="967">
        <v>0.5</v>
      </c>
      <c r="I1790" s="956">
        <v>0.5</v>
      </c>
      <c r="J1790" s="944">
        <v>1</v>
      </c>
      <c r="K1790" s="651"/>
      <c r="L1790" s="861">
        <f t="shared" si="139"/>
        <v>0.9</v>
      </c>
      <c r="M1790" s="579"/>
      <c r="N1790" s="579"/>
      <c r="O1790" s="861">
        <f t="shared" si="142"/>
        <v>0</v>
      </c>
      <c r="P1790" s="918">
        <v>7</v>
      </c>
      <c r="Q1790" s="652"/>
      <c r="R1790" s="862">
        <f t="shared" si="138"/>
        <v>3.5</v>
      </c>
      <c r="S1790" s="536">
        <f t="shared" si="140"/>
        <v>8</v>
      </c>
      <c r="T1790" s="536"/>
      <c r="U1790" s="537">
        <f t="shared" si="141"/>
        <v>4.4000000000000004</v>
      </c>
    </row>
    <row r="1791" spans="1:21" ht="10.199999999999999" x14ac:dyDescent="0.2">
      <c r="A1791" s="975">
        <v>1694</v>
      </c>
      <c r="B1791" s="976">
        <v>1971</v>
      </c>
      <c r="C1791" s="976">
        <v>11</v>
      </c>
      <c r="D1791" s="977" t="s">
        <v>3881</v>
      </c>
      <c r="E1791" s="978"/>
      <c r="F1791" s="978" t="s">
        <v>9601</v>
      </c>
      <c r="G1791" s="666">
        <v>0.8</v>
      </c>
      <c r="H1791" s="967">
        <v>0.5</v>
      </c>
      <c r="I1791" s="956">
        <v>0.5</v>
      </c>
      <c r="J1791" s="919">
        <v>1</v>
      </c>
      <c r="K1791" s="651"/>
      <c r="L1791" s="861">
        <f t="shared" si="139"/>
        <v>0.8</v>
      </c>
      <c r="M1791" s="579"/>
      <c r="N1791" s="579"/>
      <c r="O1791" s="861">
        <f t="shared" si="142"/>
        <v>0</v>
      </c>
      <c r="P1791" s="918">
        <v>9</v>
      </c>
      <c r="Q1791" s="652"/>
      <c r="R1791" s="862">
        <f t="shared" si="138"/>
        <v>4.5</v>
      </c>
      <c r="S1791" s="536">
        <f t="shared" si="140"/>
        <v>10</v>
      </c>
      <c r="T1791" s="536"/>
      <c r="U1791" s="537">
        <f t="shared" si="141"/>
        <v>5.3</v>
      </c>
    </row>
    <row r="1792" spans="1:21" ht="10.199999999999999" x14ac:dyDescent="0.2">
      <c r="A1792" s="975">
        <v>1695</v>
      </c>
      <c r="B1792" s="976">
        <v>1971</v>
      </c>
      <c r="C1792" s="976">
        <v>11</v>
      </c>
      <c r="D1792" s="977" t="s">
        <v>3858</v>
      </c>
      <c r="E1792" s="978"/>
      <c r="F1792" s="978" t="s">
        <v>9602</v>
      </c>
      <c r="G1792" s="666">
        <v>0.6</v>
      </c>
      <c r="H1792" s="967">
        <v>0.6</v>
      </c>
      <c r="I1792" s="956">
        <v>0.6</v>
      </c>
      <c r="J1792" s="919">
        <v>1</v>
      </c>
      <c r="K1792" s="651"/>
      <c r="L1792" s="861">
        <f t="shared" si="139"/>
        <v>0.6</v>
      </c>
      <c r="M1792" s="579"/>
      <c r="N1792" s="579"/>
      <c r="O1792" s="861">
        <f t="shared" si="142"/>
        <v>0</v>
      </c>
      <c r="P1792" s="918">
        <v>9</v>
      </c>
      <c r="Q1792" s="652"/>
      <c r="R1792" s="862">
        <f t="shared" si="138"/>
        <v>5.3999999999999995</v>
      </c>
      <c r="S1792" s="536">
        <f t="shared" si="140"/>
        <v>10</v>
      </c>
      <c r="T1792" s="536"/>
      <c r="U1792" s="537">
        <f t="shared" si="141"/>
        <v>5.9999999999999991</v>
      </c>
    </row>
    <row r="1793" spans="1:21" ht="10.199999999999999" x14ac:dyDescent="0.2">
      <c r="A1793" s="975">
        <v>1696</v>
      </c>
      <c r="B1793" s="976">
        <v>1971</v>
      </c>
      <c r="C1793" s="976">
        <v>11</v>
      </c>
      <c r="D1793" s="977" t="s">
        <v>3858</v>
      </c>
      <c r="E1793" s="978"/>
      <c r="F1793" s="978" t="s">
        <v>9603</v>
      </c>
      <c r="G1793" s="666">
        <v>0.6</v>
      </c>
      <c r="H1793" s="967">
        <v>0.6</v>
      </c>
      <c r="I1793" s="956">
        <v>0.6</v>
      </c>
      <c r="J1793" s="919">
        <v>1</v>
      </c>
      <c r="K1793" s="651"/>
      <c r="L1793" s="861">
        <f t="shared" si="139"/>
        <v>0.6</v>
      </c>
      <c r="M1793" s="579"/>
      <c r="N1793" s="579"/>
      <c r="O1793" s="861">
        <f t="shared" si="142"/>
        <v>0</v>
      </c>
      <c r="P1793" s="918">
        <v>9</v>
      </c>
      <c r="Q1793" s="652"/>
      <c r="R1793" s="862">
        <f t="shared" si="138"/>
        <v>5.3999999999999995</v>
      </c>
      <c r="S1793" s="536">
        <f t="shared" si="140"/>
        <v>10</v>
      </c>
      <c r="T1793" s="536"/>
      <c r="U1793" s="537">
        <f t="shared" si="141"/>
        <v>5.9999999999999991</v>
      </c>
    </row>
    <row r="1794" spans="1:21" ht="10.199999999999999" x14ac:dyDescent="0.2">
      <c r="A1794" s="975">
        <v>1697</v>
      </c>
      <c r="B1794" s="976">
        <v>1971</v>
      </c>
      <c r="C1794" s="976">
        <v>11</v>
      </c>
      <c r="D1794" s="977" t="s">
        <v>3858</v>
      </c>
      <c r="E1794" s="978"/>
      <c r="F1794" s="978" t="s">
        <v>9604</v>
      </c>
      <c r="G1794" s="666">
        <v>0.6</v>
      </c>
      <c r="H1794" s="967">
        <v>0.6</v>
      </c>
      <c r="I1794" s="956">
        <v>0.6</v>
      </c>
      <c r="J1794" s="919">
        <v>1</v>
      </c>
      <c r="K1794" s="651"/>
      <c r="L1794" s="861">
        <f t="shared" si="139"/>
        <v>0.6</v>
      </c>
      <c r="M1794" s="579"/>
      <c r="N1794" s="579"/>
      <c r="O1794" s="861">
        <f t="shared" si="142"/>
        <v>0</v>
      </c>
      <c r="P1794" s="918">
        <v>9</v>
      </c>
      <c r="Q1794" s="652"/>
      <c r="R1794" s="862">
        <f t="shared" si="138"/>
        <v>5.3999999999999995</v>
      </c>
      <c r="S1794" s="536">
        <f t="shared" si="140"/>
        <v>10</v>
      </c>
      <c r="T1794" s="536"/>
      <c r="U1794" s="537">
        <f t="shared" si="141"/>
        <v>5.9999999999999991</v>
      </c>
    </row>
    <row r="1795" spans="1:21" ht="10.199999999999999" x14ac:dyDescent="0.2">
      <c r="A1795" s="975">
        <v>1698</v>
      </c>
      <c r="B1795" s="976">
        <v>1971</v>
      </c>
      <c r="C1795" s="976">
        <v>11</v>
      </c>
      <c r="D1795" s="977" t="s">
        <v>3858</v>
      </c>
      <c r="E1795" s="978"/>
      <c r="F1795" s="978" t="s">
        <v>9605</v>
      </c>
      <c r="G1795" s="666">
        <v>0.6</v>
      </c>
      <c r="H1795" s="967">
        <v>0.6</v>
      </c>
      <c r="I1795" s="956">
        <v>0.6</v>
      </c>
      <c r="J1795" s="919">
        <v>1</v>
      </c>
      <c r="K1795" s="651"/>
      <c r="L1795" s="861">
        <f t="shared" si="139"/>
        <v>0.6</v>
      </c>
      <c r="M1795" s="579"/>
      <c r="N1795" s="579"/>
      <c r="O1795" s="861">
        <f t="shared" si="142"/>
        <v>0</v>
      </c>
      <c r="P1795" s="918">
        <v>9</v>
      </c>
      <c r="Q1795" s="652"/>
      <c r="R1795" s="862">
        <f t="shared" ref="R1795:R1858" si="143">I1795*P1795</f>
        <v>5.3999999999999995</v>
      </c>
      <c r="S1795" s="536">
        <f t="shared" si="140"/>
        <v>10</v>
      </c>
      <c r="T1795" s="536"/>
      <c r="U1795" s="537">
        <f t="shared" si="141"/>
        <v>5.9999999999999991</v>
      </c>
    </row>
    <row r="1796" spans="1:21" ht="10.199999999999999" x14ac:dyDescent="0.2">
      <c r="A1796" s="975" t="s">
        <v>3635</v>
      </c>
      <c r="B1796" s="976">
        <v>1971</v>
      </c>
      <c r="C1796" s="976">
        <v>11</v>
      </c>
      <c r="D1796" s="977"/>
      <c r="E1796" s="978"/>
      <c r="F1796" s="978" t="s">
        <v>9606</v>
      </c>
      <c r="G1796" s="666">
        <v>3</v>
      </c>
      <c r="H1796" s="967">
        <v>3</v>
      </c>
      <c r="I1796" s="956">
        <v>3</v>
      </c>
      <c r="J1796" s="919">
        <v>3</v>
      </c>
      <c r="K1796" s="651"/>
      <c r="L1796" s="861">
        <f t="shared" ref="L1796:L1859" si="144">G1796*J1796</f>
        <v>9</v>
      </c>
      <c r="M1796" s="909">
        <v>1</v>
      </c>
      <c r="N1796" s="579"/>
      <c r="O1796" s="861">
        <f t="shared" si="142"/>
        <v>3</v>
      </c>
      <c r="P1796" s="918">
        <v>5</v>
      </c>
      <c r="Q1796" s="652"/>
      <c r="R1796" s="862">
        <f t="shared" si="143"/>
        <v>15</v>
      </c>
      <c r="S1796" s="536">
        <f t="shared" ref="S1796:S1859" si="145">J1796+M1796+P1796</f>
        <v>9</v>
      </c>
      <c r="T1796" s="536"/>
      <c r="U1796" s="537">
        <f t="shared" ref="U1796:U1859" si="146">L1796+O1796+R1796</f>
        <v>27</v>
      </c>
    </row>
    <row r="1797" spans="1:21" ht="10.199999999999999" x14ac:dyDescent="0.2">
      <c r="A1797" s="975">
        <v>1699</v>
      </c>
      <c r="B1797" s="976">
        <v>1971</v>
      </c>
      <c r="C1797" s="976">
        <v>11</v>
      </c>
      <c r="D1797" s="977">
        <v>0.45</v>
      </c>
      <c r="E1797" s="978"/>
      <c r="F1797" s="978" t="s">
        <v>9607</v>
      </c>
      <c r="G1797" s="666">
        <v>0.6</v>
      </c>
      <c r="H1797" s="967">
        <v>0.5</v>
      </c>
      <c r="I1797" s="956">
        <v>0.5</v>
      </c>
      <c r="J1797" s="944">
        <v>1</v>
      </c>
      <c r="K1797" s="651"/>
      <c r="L1797" s="861">
        <f t="shared" si="144"/>
        <v>0.6</v>
      </c>
      <c r="M1797" s="579"/>
      <c r="N1797" s="579"/>
      <c r="O1797" s="861">
        <f t="shared" si="142"/>
        <v>0</v>
      </c>
      <c r="P1797" s="918">
        <v>9</v>
      </c>
      <c r="Q1797" s="652"/>
      <c r="R1797" s="862">
        <f t="shared" si="143"/>
        <v>4.5</v>
      </c>
      <c r="S1797" s="536">
        <f t="shared" si="145"/>
        <v>10</v>
      </c>
      <c r="T1797" s="536"/>
      <c r="U1797" s="537">
        <f t="shared" si="146"/>
        <v>5.0999999999999996</v>
      </c>
    </row>
    <row r="1798" spans="1:21" ht="10.199999999999999" x14ac:dyDescent="0.2">
      <c r="A1798" s="975">
        <v>1700</v>
      </c>
      <c r="B1798" s="976">
        <v>1971</v>
      </c>
      <c r="C1798" s="976">
        <v>11</v>
      </c>
      <c r="D1798" s="977" t="s">
        <v>3915</v>
      </c>
      <c r="E1798" s="978"/>
      <c r="F1798" s="978" t="s">
        <v>9608</v>
      </c>
      <c r="G1798" s="666">
        <v>0.8</v>
      </c>
      <c r="H1798" s="967">
        <v>0.8</v>
      </c>
      <c r="I1798" s="956">
        <v>0.8</v>
      </c>
      <c r="J1798" s="944">
        <v>3</v>
      </c>
      <c r="K1798" s="651"/>
      <c r="L1798" s="861">
        <f t="shared" si="144"/>
        <v>2.4000000000000004</v>
      </c>
      <c r="M1798" s="579"/>
      <c r="N1798" s="579"/>
      <c r="O1798" s="861">
        <f t="shared" si="142"/>
        <v>0</v>
      </c>
      <c r="P1798" s="918">
        <v>7</v>
      </c>
      <c r="Q1798" s="652"/>
      <c r="R1798" s="862">
        <f t="shared" si="143"/>
        <v>5.6000000000000005</v>
      </c>
      <c r="S1798" s="536">
        <f t="shared" si="145"/>
        <v>10</v>
      </c>
      <c r="T1798" s="536"/>
      <c r="U1798" s="537">
        <f t="shared" si="146"/>
        <v>8</v>
      </c>
    </row>
    <row r="1799" spans="1:21" ht="10.199999999999999" x14ac:dyDescent="0.2">
      <c r="A1799" s="975">
        <v>1701</v>
      </c>
      <c r="B1799" s="976">
        <v>1971</v>
      </c>
      <c r="C1799" s="976">
        <v>11</v>
      </c>
      <c r="D1799" s="977" t="s">
        <v>3887</v>
      </c>
      <c r="E1799" s="978"/>
      <c r="F1799" s="978" t="s">
        <v>9609</v>
      </c>
      <c r="G1799" s="666">
        <v>0.8</v>
      </c>
      <c r="H1799" s="967">
        <v>0.8</v>
      </c>
      <c r="I1799" s="956">
        <v>0.8</v>
      </c>
      <c r="J1799" s="944">
        <v>2</v>
      </c>
      <c r="K1799" s="651"/>
      <c r="L1799" s="861">
        <f t="shared" si="144"/>
        <v>1.6</v>
      </c>
      <c r="M1799" s="579"/>
      <c r="N1799" s="579"/>
      <c r="O1799" s="861">
        <f t="shared" si="142"/>
        <v>0</v>
      </c>
      <c r="P1799" s="918">
        <v>7</v>
      </c>
      <c r="Q1799" s="652"/>
      <c r="R1799" s="862">
        <f t="shared" si="143"/>
        <v>5.6000000000000005</v>
      </c>
      <c r="S1799" s="536">
        <f t="shared" si="145"/>
        <v>9</v>
      </c>
      <c r="T1799" s="536"/>
      <c r="U1799" s="537">
        <f t="shared" si="146"/>
        <v>7.2000000000000011</v>
      </c>
    </row>
    <row r="1800" spans="1:21" ht="10.199999999999999" x14ac:dyDescent="0.2">
      <c r="A1800" s="975">
        <v>1702</v>
      </c>
      <c r="B1800" s="976">
        <v>1971</v>
      </c>
      <c r="C1800" s="976">
        <v>11</v>
      </c>
      <c r="D1800" s="977" t="s">
        <v>3844</v>
      </c>
      <c r="E1800" s="978"/>
      <c r="F1800" s="978" t="s">
        <v>9610</v>
      </c>
      <c r="G1800" s="666">
        <v>1</v>
      </c>
      <c r="H1800" s="967">
        <v>0.8</v>
      </c>
      <c r="I1800" s="956">
        <v>0.8</v>
      </c>
      <c r="J1800" s="944">
        <v>2</v>
      </c>
      <c r="K1800" s="651"/>
      <c r="L1800" s="861">
        <f t="shared" si="144"/>
        <v>2</v>
      </c>
      <c r="M1800" s="579"/>
      <c r="N1800" s="579"/>
      <c r="O1800" s="861">
        <f t="shared" si="142"/>
        <v>0</v>
      </c>
      <c r="P1800" s="918">
        <v>9</v>
      </c>
      <c r="Q1800" s="652"/>
      <c r="R1800" s="862">
        <f t="shared" si="143"/>
        <v>7.2</v>
      </c>
      <c r="S1800" s="536">
        <f t="shared" si="145"/>
        <v>11</v>
      </c>
      <c r="T1800" s="536"/>
      <c r="U1800" s="537">
        <f t="shared" si="146"/>
        <v>9.1999999999999993</v>
      </c>
    </row>
    <row r="1801" spans="1:21" ht="10.199999999999999" x14ac:dyDescent="0.2">
      <c r="A1801" s="975">
        <v>1703</v>
      </c>
      <c r="B1801" s="976">
        <v>1972</v>
      </c>
      <c r="C1801" s="976">
        <v>11</v>
      </c>
      <c r="D1801" s="977" t="s">
        <v>3844</v>
      </c>
      <c r="E1801" s="978"/>
      <c r="F1801" s="978" t="s">
        <v>9611</v>
      </c>
      <c r="G1801" s="666">
        <v>1</v>
      </c>
      <c r="H1801" s="967">
        <v>0.8</v>
      </c>
      <c r="I1801" s="956">
        <v>0.8</v>
      </c>
      <c r="J1801" s="919"/>
      <c r="K1801" s="651"/>
      <c r="L1801" s="861">
        <f t="shared" si="144"/>
        <v>0</v>
      </c>
      <c r="M1801" s="579"/>
      <c r="N1801" s="579"/>
      <c r="O1801" s="861">
        <f t="shared" si="142"/>
        <v>0</v>
      </c>
      <c r="P1801" s="918">
        <v>9</v>
      </c>
      <c r="Q1801" s="652"/>
      <c r="R1801" s="862">
        <f t="shared" si="143"/>
        <v>7.2</v>
      </c>
      <c r="S1801" s="536">
        <f t="shared" si="145"/>
        <v>9</v>
      </c>
      <c r="T1801" s="536"/>
      <c r="U1801" s="537">
        <f t="shared" si="146"/>
        <v>7.2</v>
      </c>
    </row>
    <row r="1802" spans="1:21" ht="10.199999999999999" x14ac:dyDescent="0.2">
      <c r="A1802" s="975">
        <v>1704</v>
      </c>
      <c r="B1802" s="976">
        <v>1972</v>
      </c>
      <c r="C1802" s="976">
        <v>11</v>
      </c>
      <c r="D1802" s="977">
        <v>0.9</v>
      </c>
      <c r="E1802" s="978"/>
      <c r="F1802" s="978" t="s">
        <v>9612</v>
      </c>
      <c r="G1802" s="666">
        <v>0.7</v>
      </c>
      <c r="H1802" s="967">
        <v>0.6</v>
      </c>
      <c r="I1802" s="956">
        <v>0.6</v>
      </c>
      <c r="J1802" s="919"/>
      <c r="K1802" s="651"/>
      <c r="L1802" s="861">
        <f t="shared" si="144"/>
        <v>0</v>
      </c>
      <c r="M1802" s="909">
        <v>1</v>
      </c>
      <c r="N1802" s="579"/>
      <c r="O1802" s="861">
        <f t="shared" si="142"/>
        <v>0.6</v>
      </c>
      <c r="P1802" s="918">
        <v>8</v>
      </c>
      <c r="Q1802" s="652"/>
      <c r="R1802" s="862">
        <f t="shared" si="143"/>
        <v>4.8</v>
      </c>
      <c r="S1802" s="536">
        <f t="shared" si="145"/>
        <v>9</v>
      </c>
      <c r="T1802" s="536"/>
      <c r="U1802" s="537">
        <f t="shared" si="146"/>
        <v>5.3999999999999995</v>
      </c>
    </row>
    <row r="1803" spans="1:21" ht="10.199999999999999" x14ac:dyDescent="0.2">
      <c r="A1803" s="975">
        <v>1705</v>
      </c>
      <c r="B1803" s="976">
        <v>1972</v>
      </c>
      <c r="C1803" s="976">
        <v>11</v>
      </c>
      <c r="D1803" s="977" t="s">
        <v>3922</v>
      </c>
      <c r="E1803" s="978"/>
      <c r="F1803" s="978" t="s">
        <v>9613</v>
      </c>
      <c r="G1803" s="666">
        <v>0.6</v>
      </c>
      <c r="H1803" s="967">
        <v>0.5</v>
      </c>
      <c r="I1803" s="956">
        <v>0.5</v>
      </c>
      <c r="J1803" s="919">
        <v>2</v>
      </c>
      <c r="K1803" s="651"/>
      <c r="L1803" s="861">
        <f t="shared" si="144"/>
        <v>1.2</v>
      </c>
      <c r="M1803" s="579"/>
      <c r="N1803" s="579"/>
      <c r="O1803" s="861">
        <f t="shared" si="142"/>
        <v>0</v>
      </c>
      <c r="P1803" s="918">
        <v>9</v>
      </c>
      <c r="Q1803" s="652"/>
      <c r="R1803" s="862">
        <f t="shared" si="143"/>
        <v>4.5</v>
      </c>
      <c r="S1803" s="536">
        <f t="shared" si="145"/>
        <v>11</v>
      </c>
      <c r="T1803" s="536"/>
      <c r="U1803" s="537">
        <f t="shared" si="146"/>
        <v>5.7</v>
      </c>
    </row>
    <row r="1804" spans="1:21" ht="10.199999999999999" x14ac:dyDescent="0.2">
      <c r="A1804" s="975">
        <v>1706</v>
      </c>
      <c r="B1804" s="976">
        <v>1972</v>
      </c>
      <c r="C1804" s="976">
        <v>11</v>
      </c>
      <c r="D1804" s="977" t="s">
        <v>3887</v>
      </c>
      <c r="E1804" s="978"/>
      <c r="F1804" s="978" t="s">
        <v>9614</v>
      </c>
      <c r="G1804" s="666">
        <v>0.6</v>
      </c>
      <c r="H1804" s="967">
        <v>0.6</v>
      </c>
      <c r="I1804" s="956">
        <v>0.6</v>
      </c>
      <c r="J1804" s="944">
        <v>3</v>
      </c>
      <c r="K1804" s="651"/>
      <c r="L1804" s="861">
        <f t="shared" si="144"/>
        <v>1.7999999999999998</v>
      </c>
      <c r="M1804" s="579"/>
      <c r="N1804" s="579"/>
      <c r="O1804" s="861">
        <f t="shared" si="142"/>
        <v>0</v>
      </c>
      <c r="P1804" s="918">
        <v>3</v>
      </c>
      <c r="Q1804" s="652"/>
      <c r="R1804" s="862">
        <f t="shared" si="143"/>
        <v>1.7999999999999998</v>
      </c>
      <c r="S1804" s="536">
        <f t="shared" si="145"/>
        <v>6</v>
      </c>
      <c r="T1804" s="536"/>
      <c r="U1804" s="537">
        <f t="shared" si="146"/>
        <v>3.5999999999999996</v>
      </c>
    </row>
    <row r="1805" spans="1:21" ht="10.199999999999999" x14ac:dyDescent="0.2">
      <c r="A1805" s="975">
        <v>1707</v>
      </c>
      <c r="B1805" s="976">
        <v>1972</v>
      </c>
      <c r="C1805" s="976">
        <v>11</v>
      </c>
      <c r="D1805" s="977" t="s">
        <v>3887</v>
      </c>
      <c r="E1805" s="978"/>
      <c r="F1805" s="978" t="s">
        <v>9615</v>
      </c>
      <c r="G1805" s="666">
        <v>0.6</v>
      </c>
      <c r="H1805" s="967">
        <v>0.6</v>
      </c>
      <c r="I1805" s="956">
        <v>0.6</v>
      </c>
      <c r="J1805" s="944">
        <v>4</v>
      </c>
      <c r="K1805" s="651"/>
      <c r="L1805" s="861">
        <f t="shared" si="144"/>
        <v>2.4</v>
      </c>
      <c r="M1805" s="579"/>
      <c r="N1805" s="579"/>
      <c r="O1805" s="861">
        <f t="shared" si="142"/>
        <v>0</v>
      </c>
      <c r="P1805" s="918">
        <v>5</v>
      </c>
      <c r="Q1805" s="652"/>
      <c r="R1805" s="862">
        <f t="shared" si="143"/>
        <v>3</v>
      </c>
      <c r="S1805" s="536">
        <f t="shared" si="145"/>
        <v>9</v>
      </c>
      <c r="T1805" s="536"/>
      <c r="U1805" s="537">
        <f t="shared" si="146"/>
        <v>5.4</v>
      </c>
    </row>
    <row r="1806" spans="1:21" ht="10.199999999999999" x14ac:dyDescent="0.2">
      <c r="A1806" s="975">
        <v>1708</v>
      </c>
      <c r="B1806" s="976">
        <v>1972</v>
      </c>
      <c r="C1806" s="976">
        <v>11</v>
      </c>
      <c r="D1806" s="977" t="s">
        <v>3887</v>
      </c>
      <c r="E1806" s="978"/>
      <c r="F1806" s="978" t="s">
        <v>9616</v>
      </c>
      <c r="G1806" s="666">
        <v>0.6</v>
      </c>
      <c r="H1806" s="967">
        <v>0.6</v>
      </c>
      <c r="I1806" s="956">
        <v>0.6</v>
      </c>
      <c r="J1806" s="919">
        <v>2</v>
      </c>
      <c r="K1806" s="651"/>
      <c r="L1806" s="861">
        <f t="shared" si="144"/>
        <v>1.2</v>
      </c>
      <c r="M1806" s="579"/>
      <c r="N1806" s="579"/>
      <c r="O1806" s="861">
        <f t="shared" si="142"/>
        <v>0</v>
      </c>
      <c r="P1806" s="918">
        <v>1</v>
      </c>
      <c r="Q1806" s="652"/>
      <c r="R1806" s="862">
        <f t="shared" si="143"/>
        <v>0.6</v>
      </c>
      <c r="S1806" s="536">
        <f t="shared" si="145"/>
        <v>3</v>
      </c>
      <c r="T1806" s="536"/>
      <c r="U1806" s="537">
        <f t="shared" si="146"/>
        <v>1.7999999999999998</v>
      </c>
    </row>
    <row r="1807" spans="1:21" ht="10.199999999999999" x14ac:dyDescent="0.2">
      <c r="A1807" s="981">
        <v>1709</v>
      </c>
      <c r="B1807" s="982">
        <v>1972</v>
      </c>
      <c r="C1807" s="982">
        <v>12</v>
      </c>
      <c r="D1807" s="983" t="s">
        <v>3887</v>
      </c>
      <c r="E1807" s="939"/>
      <c r="F1807" s="939" t="s">
        <v>9617</v>
      </c>
      <c r="G1807" s="666">
        <v>0.6</v>
      </c>
      <c r="H1807" s="967">
        <v>0.6</v>
      </c>
      <c r="I1807" s="956">
        <v>0.6</v>
      </c>
      <c r="J1807" s="578"/>
      <c r="K1807" s="651"/>
      <c r="L1807" s="861">
        <f t="shared" si="144"/>
        <v>0</v>
      </c>
      <c r="M1807" s="579"/>
      <c r="N1807" s="579"/>
      <c r="O1807" s="861">
        <f t="shared" si="142"/>
        <v>0</v>
      </c>
      <c r="P1807" s="918">
        <v>6</v>
      </c>
      <c r="Q1807" s="652"/>
      <c r="R1807" s="862">
        <f t="shared" si="143"/>
        <v>3.5999999999999996</v>
      </c>
      <c r="S1807" s="536">
        <f t="shared" si="145"/>
        <v>6</v>
      </c>
      <c r="T1807" s="536"/>
      <c r="U1807" s="537">
        <f t="shared" si="146"/>
        <v>3.5999999999999996</v>
      </c>
    </row>
    <row r="1808" spans="1:21" ht="10.199999999999999" x14ac:dyDescent="0.2">
      <c r="A1808" s="981">
        <v>1710</v>
      </c>
      <c r="B1808" s="982">
        <v>1972</v>
      </c>
      <c r="C1808" s="982">
        <v>12</v>
      </c>
      <c r="D1808" s="983" t="s">
        <v>3887</v>
      </c>
      <c r="E1808" s="939"/>
      <c r="F1808" s="939" t="s">
        <v>9618</v>
      </c>
      <c r="G1808" s="666">
        <v>0.6</v>
      </c>
      <c r="H1808" s="967">
        <v>0.6</v>
      </c>
      <c r="I1808" s="956">
        <v>0.6</v>
      </c>
      <c r="J1808" s="919">
        <v>5</v>
      </c>
      <c r="K1808" s="651"/>
      <c r="L1808" s="861">
        <f t="shared" si="144"/>
        <v>3</v>
      </c>
      <c r="M1808" s="579"/>
      <c r="N1808" s="579"/>
      <c r="O1808" s="861">
        <f t="shared" si="142"/>
        <v>0</v>
      </c>
      <c r="P1808" s="918">
        <v>7</v>
      </c>
      <c r="Q1808" s="652"/>
      <c r="R1808" s="862">
        <f t="shared" si="143"/>
        <v>4.2</v>
      </c>
      <c r="S1808" s="536">
        <f t="shared" si="145"/>
        <v>12</v>
      </c>
      <c r="T1808" s="536"/>
      <c r="U1808" s="537">
        <f t="shared" si="146"/>
        <v>7.2</v>
      </c>
    </row>
    <row r="1809" spans="1:21" ht="10.199999999999999" x14ac:dyDescent="0.2">
      <c r="A1809" s="981">
        <v>1711</v>
      </c>
      <c r="B1809" s="982">
        <v>1972</v>
      </c>
      <c r="C1809" s="982">
        <v>12</v>
      </c>
      <c r="D1809" s="983" t="s">
        <v>3859</v>
      </c>
      <c r="E1809" s="939"/>
      <c r="F1809" s="939" t="s">
        <v>9619</v>
      </c>
      <c r="G1809" s="666">
        <v>0.5</v>
      </c>
      <c r="H1809" s="967">
        <v>0.3</v>
      </c>
      <c r="I1809" s="956">
        <v>0.3</v>
      </c>
      <c r="J1809" s="931">
        <v>1</v>
      </c>
      <c r="K1809" s="651"/>
      <c r="L1809" s="861">
        <f t="shared" si="144"/>
        <v>0.5</v>
      </c>
      <c r="M1809" s="579"/>
      <c r="N1809" s="579"/>
      <c r="O1809" s="861">
        <f t="shared" si="142"/>
        <v>0</v>
      </c>
      <c r="P1809" s="918">
        <v>9</v>
      </c>
      <c r="Q1809" s="652"/>
      <c r="R1809" s="862">
        <f t="shared" si="143"/>
        <v>2.6999999999999997</v>
      </c>
      <c r="S1809" s="536">
        <f t="shared" si="145"/>
        <v>10</v>
      </c>
      <c r="T1809" s="536"/>
      <c r="U1809" s="537">
        <f t="shared" si="146"/>
        <v>3.1999999999999997</v>
      </c>
    </row>
    <row r="1810" spans="1:21" ht="10.199999999999999" x14ac:dyDescent="0.2">
      <c r="A1810" s="981">
        <v>1712</v>
      </c>
      <c r="B1810" s="982">
        <v>1972</v>
      </c>
      <c r="C1810" s="982">
        <v>12</v>
      </c>
      <c r="D1810" s="983" t="s">
        <v>3969</v>
      </c>
      <c r="E1810" s="939"/>
      <c r="F1810" s="939" t="s">
        <v>9620</v>
      </c>
      <c r="G1810" s="666">
        <v>0.8</v>
      </c>
      <c r="H1810" s="967">
        <v>0.3</v>
      </c>
      <c r="I1810" s="956">
        <v>0.3</v>
      </c>
      <c r="J1810" s="578"/>
      <c r="K1810" s="651"/>
      <c r="L1810" s="861">
        <f t="shared" si="144"/>
        <v>0</v>
      </c>
      <c r="M1810" s="579"/>
      <c r="N1810" s="579"/>
      <c r="O1810" s="861">
        <f t="shared" si="142"/>
        <v>0</v>
      </c>
      <c r="P1810" s="918">
        <v>9</v>
      </c>
      <c r="Q1810" s="652"/>
      <c r="R1810" s="862">
        <f t="shared" si="143"/>
        <v>2.6999999999999997</v>
      </c>
      <c r="S1810" s="536">
        <f t="shared" si="145"/>
        <v>9</v>
      </c>
      <c r="T1810" s="536"/>
      <c r="U1810" s="537">
        <f t="shared" si="146"/>
        <v>2.6999999999999997</v>
      </c>
    </row>
    <row r="1811" spans="1:21" ht="10.199999999999999" x14ac:dyDescent="0.2">
      <c r="A1811" s="981">
        <v>1713</v>
      </c>
      <c r="B1811" s="982">
        <v>1972</v>
      </c>
      <c r="C1811" s="982">
        <v>12</v>
      </c>
      <c r="D1811" s="983" t="s">
        <v>3907</v>
      </c>
      <c r="E1811" s="939"/>
      <c r="F1811" s="939" t="s">
        <v>9621</v>
      </c>
      <c r="G1811" s="666">
        <v>2.2000000000000002</v>
      </c>
      <c r="H1811" s="967">
        <v>0.8</v>
      </c>
      <c r="I1811" s="956">
        <v>0.8</v>
      </c>
      <c r="J1811" s="931">
        <v>1</v>
      </c>
      <c r="K1811" s="651"/>
      <c r="L1811" s="861">
        <f t="shared" si="144"/>
        <v>2.2000000000000002</v>
      </c>
      <c r="M1811" s="579"/>
      <c r="N1811" s="579"/>
      <c r="O1811" s="861">
        <f t="shared" si="142"/>
        <v>0</v>
      </c>
      <c r="P1811" s="918">
        <v>9</v>
      </c>
      <c r="Q1811" s="652"/>
      <c r="R1811" s="862">
        <f t="shared" si="143"/>
        <v>7.2</v>
      </c>
      <c r="S1811" s="536">
        <f t="shared" si="145"/>
        <v>10</v>
      </c>
      <c r="T1811" s="536"/>
      <c r="U1811" s="537">
        <f t="shared" si="146"/>
        <v>9.4</v>
      </c>
    </row>
    <row r="1812" spans="1:21" ht="10.199999999999999" x14ac:dyDescent="0.2">
      <c r="A1812" s="981">
        <v>1714</v>
      </c>
      <c r="B1812" s="982">
        <v>1972</v>
      </c>
      <c r="C1812" s="982">
        <v>12</v>
      </c>
      <c r="D1812" s="983" t="s">
        <v>3858</v>
      </c>
      <c r="E1812" s="939"/>
      <c r="F1812" s="939" t="s">
        <v>9622</v>
      </c>
      <c r="G1812" s="666">
        <v>0.5</v>
      </c>
      <c r="H1812" s="967">
        <v>0.3</v>
      </c>
      <c r="I1812" s="956">
        <v>0.3</v>
      </c>
      <c r="J1812" s="931">
        <v>3</v>
      </c>
      <c r="K1812" s="651"/>
      <c r="L1812" s="861">
        <f t="shared" si="144"/>
        <v>1.5</v>
      </c>
      <c r="M1812" s="579"/>
      <c r="N1812" s="579"/>
      <c r="O1812" s="861">
        <f t="shared" si="142"/>
        <v>0</v>
      </c>
      <c r="P1812" s="918">
        <v>9</v>
      </c>
      <c r="Q1812" s="652"/>
      <c r="R1812" s="862">
        <f t="shared" si="143"/>
        <v>2.6999999999999997</v>
      </c>
      <c r="S1812" s="536">
        <f t="shared" si="145"/>
        <v>12</v>
      </c>
      <c r="T1812" s="536"/>
      <c r="U1812" s="537">
        <f t="shared" si="146"/>
        <v>4.1999999999999993</v>
      </c>
    </row>
    <row r="1813" spans="1:21" ht="10.199999999999999" x14ac:dyDescent="0.2">
      <c r="A1813" s="981">
        <v>1715</v>
      </c>
      <c r="B1813" s="982">
        <v>1972</v>
      </c>
      <c r="C1813" s="982">
        <v>12</v>
      </c>
      <c r="D1813" s="983" t="s">
        <v>3922</v>
      </c>
      <c r="E1813" s="939"/>
      <c r="F1813" s="939" t="s">
        <v>9031</v>
      </c>
      <c r="G1813" s="666">
        <v>0.7</v>
      </c>
      <c r="H1813" s="967">
        <v>0.6</v>
      </c>
      <c r="I1813" s="956">
        <v>0.6</v>
      </c>
      <c r="J1813" s="931">
        <v>1</v>
      </c>
      <c r="K1813" s="651"/>
      <c r="L1813" s="861">
        <f t="shared" si="144"/>
        <v>0.7</v>
      </c>
      <c r="M1813" s="931">
        <v>1</v>
      </c>
      <c r="N1813" s="579"/>
      <c r="O1813" s="861">
        <f t="shared" si="142"/>
        <v>0.6</v>
      </c>
      <c r="P1813" s="918">
        <v>9</v>
      </c>
      <c r="Q1813" s="652"/>
      <c r="R1813" s="862">
        <f t="shared" si="143"/>
        <v>5.3999999999999995</v>
      </c>
      <c r="S1813" s="536">
        <f t="shared" si="145"/>
        <v>11</v>
      </c>
      <c r="T1813" s="536"/>
      <c r="U1813" s="537">
        <f t="shared" si="146"/>
        <v>6.6999999999999993</v>
      </c>
    </row>
    <row r="1814" spans="1:21" ht="10.199999999999999" x14ac:dyDescent="0.2">
      <c r="A1814" s="981">
        <v>1716</v>
      </c>
      <c r="B1814" s="982">
        <v>1972</v>
      </c>
      <c r="C1814" s="982">
        <v>12</v>
      </c>
      <c r="D1814" s="983" t="s">
        <v>3843</v>
      </c>
      <c r="E1814" s="939"/>
      <c r="F1814" s="939" t="s">
        <v>9623</v>
      </c>
      <c r="G1814" s="666">
        <v>0.3</v>
      </c>
      <c r="H1814" s="967">
        <v>0.3</v>
      </c>
      <c r="I1814" s="956">
        <v>0.3</v>
      </c>
      <c r="J1814" s="578"/>
      <c r="K1814" s="651"/>
      <c r="L1814" s="861">
        <f t="shared" si="144"/>
        <v>0</v>
      </c>
      <c r="M1814" s="931">
        <v>1</v>
      </c>
      <c r="N1814" s="579"/>
      <c r="O1814" s="861">
        <f t="shared" si="142"/>
        <v>0.3</v>
      </c>
      <c r="P1814" s="918">
        <v>9</v>
      </c>
      <c r="Q1814" s="652"/>
      <c r="R1814" s="862">
        <f t="shared" si="143"/>
        <v>2.6999999999999997</v>
      </c>
      <c r="S1814" s="536">
        <f t="shared" si="145"/>
        <v>10</v>
      </c>
      <c r="T1814" s="536"/>
      <c r="U1814" s="537">
        <f t="shared" si="146"/>
        <v>2.9999999999999996</v>
      </c>
    </row>
    <row r="1815" spans="1:21" ht="10.199999999999999" x14ac:dyDescent="0.2">
      <c r="A1815" s="981">
        <v>1717</v>
      </c>
      <c r="B1815" s="982">
        <v>1972</v>
      </c>
      <c r="C1815" s="982">
        <v>12</v>
      </c>
      <c r="D1815" s="983" t="s">
        <v>3922</v>
      </c>
      <c r="E1815" s="939"/>
      <c r="F1815" s="939" t="s">
        <v>9624</v>
      </c>
      <c r="G1815" s="666">
        <v>1</v>
      </c>
      <c r="H1815" s="967">
        <v>0.8</v>
      </c>
      <c r="I1815" s="956">
        <v>0.8</v>
      </c>
      <c r="J1815" s="919">
        <v>1</v>
      </c>
      <c r="K1815" s="651"/>
      <c r="L1815" s="861">
        <f t="shared" si="144"/>
        <v>1</v>
      </c>
      <c r="M1815" s="579"/>
      <c r="N1815" s="579"/>
      <c r="O1815" s="861">
        <f t="shared" si="142"/>
        <v>0</v>
      </c>
      <c r="P1815" s="918">
        <v>9</v>
      </c>
      <c r="Q1815" s="652"/>
      <c r="R1815" s="862">
        <f t="shared" si="143"/>
        <v>7.2</v>
      </c>
      <c r="S1815" s="536">
        <f t="shared" si="145"/>
        <v>10</v>
      </c>
      <c r="T1815" s="536"/>
      <c r="U1815" s="537">
        <f t="shared" si="146"/>
        <v>8.1999999999999993</v>
      </c>
    </row>
    <row r="1816" spans="1:21" ht="10.199999999999999" x14ac:dyDescent="0.2">
      <c r="A1816" s="981">
        <v>1718</v>
      </c>
      <c r="B1816" s="982">
        <v>1972</v>
      </c>
      <c r="C1816" s="982">
        <v>12</v>
      </c>
      <c r="D1816" s="983" t="s">
        <v>3858</v>
      </c>
      <c r="E1816" s="939"/>
      <c r="F1816" s="939" t="s">
        <v>9625</v>
      </c>
      <c r="G1816" s="666">
        <v>0.5</v>
      </c>
      <c r="H1816" s="967">
        <v>0.3</v>
      </c>
      <c r="I1816" s="956">
        <v>0.3</v>
      </c>
      <c r="J1816" s="919">
        <v>2</v>
      </c>
      <c r="K1816" s="651"/>
      <c r="L1816" s="861">
        <f t="shared" si="144"/>
        <v>1</v>
      </c>
      <c r="M1816" s="579"/>
      <c r="N1816" s="579"/>
      <c r="O1816" s="861">
        <f t="shared" si="142"/>
        <v>0</v>
      </c>
      <c r="P1816" s="918">
        <v>9</v>
      </c>
      <c r="Q1816" s="652"/>
      <c r="R1816" s="862">
        <f t="shared" si="143"/>
        <v>2.6999999999999997</v>
      </c>
      <c r="S1816" s="536">
        <f t="shared" si="145"/>
        <v>11</v>
      </c>
      <c r="T1816" s="536"/>
      <c r="U1816" s="537">
        <f t="shared" si="146"/>
        <v>3.6999999999999997</v>
      </c>
    </row>
    <row r="1817" spans="1:21" ht="10.199999999999999" x14ac:dyDescent="0.2">
      <c r="A1817" s="981">
        <v>1719</v>
      </c>
      <c r="B1817" s="982">
        <v>1972</v>
      </c>
      <c r="C1817" s="982">
        <v>12</v>
      </c>
      <c r="D1817" s="983" t="s">
        <v>3854</v>
      </c>
      <c r="E1817" s="939"/>
      <c r="F1817" s="939" t="s">
        <v>9626</v>
      </c>
      <c r="G1817" s="666">
        <v>0.2</v>
      </c>
      <c r="H1817" s="967">
        <v>0.2</v>
      </c>
      <c r="I1817" s="956">
        <v>0.2</v>
      </c>
      <c r="J1817" s="919">
        <v>1</v>
      </c>
      <c r="K1817" s="651"/>
      <c r="L1817" s="861">
        <f t="shared" si="144"/>
        <v>0.2</v>
      </c>
      <c r="M1817" s="579"/>
      <c r="N1817" s="579"/>
      <c r="O1817" s="861">
        <f t="shared" si="142"/>
        <v>0</v>
      </c>
      <c r="P1817" s="928">
        <v>9</v>
      </c>
      <c r="Q1817" s="652"/>
      <c r="R1817" s="862">
        <f t="shared" si="143"/>
        <v>1.8</v>
      </c>
      <c r="S1817" s="536">
        <f t="shared" si="145"/>
        <v>10</v>
      </c>
      <c r="T1817" s="536"/>
      <c r="U1817" s="537">
        <f t="shared" si="146"/>
        <v>2</v>
      </c>
    </row>
    <row r="1818" spans="1:21" ht="10.199999999999999" x14ac:dyDescent="0.2">
      <c r="A1818" s="981">
        <v>1720</v>
      </c>
      <c r="B1818" s="982">
        <v>1972</v>
      </c>
      <c r="C1818" s="982">
        <v>12</v>
      </c>
      <c r="D1818" s="983" t="s">
        <v>3858</v>
      </c>
      <c r="E1818" s="939"/>
      <c r="F1818" s="939" t="s">
        <v>9626</v>
      </c>
      <c r="G1818" s="666">
        <v>0.5</v>
      </c>
      <c r="H1818" s="967">
        <v>0.3</v>
      </c>
      <c r="I1818" s="956">
        <v>0.3</v>
      </c>
      <c r="J1818" s="919">
        <v>1</v>
      </c>
      <c r="K1818" s="651"/>
      <c r="L1818" s="861">
        <f t="shared" si="144"/>
        <v>0.5</v>
      </c>
      <c r="M1818" s="935">
        <v>1</v>
      </c>
      <c r="N1818" s="579"/>
      <c r="O1818" s="861">
        <f t="shared" si="142"/>
        <v>0.3</v>
      </c>
      <c r="P1818" s="928">
        <v>9</v>
      </c>
      <c r="Q1818" s="652"/>
      <c r="R1818" s="862">
        <f t="shared" si="143"/>
        <v>2.6999999999999997</v>
      </c>
      <c r="S1818" s="536">
        <f t="shared" si="145"/>
        <v>11</v>
      </c>
      <c r="T1818" s="536"/>
      <c r="U1818" s="537">
        <f t="shared" si="146"/>
        <v>3.5</v>
      </c>
    </row>
    <row r="1819" spans="1:21" ht="10.199999999999999" x14ac:dyDescent="0.2">
      <c r="A1819" s="981">
        <v>1721</v>
      </c>
      <c r="B1819" s="982">
        <v>1972</v>
      </c>
      <c r="C1819" s="982">
        <v>12</v>
      </c>
      <c r="D1819" s="983" t="s">
        <v>3859</v>
      </c>
      <c r="E1819" s="939"/>
      <c r="F1819" s="939" t="s">
        <v>9627</v>
      </c>
      <c r="G1819" s="666">
        <v>0.5</v>
      </c>
      <c r="H1819" s="967">
        <v>0.3</v>
      </c>
      <c r="I1819" s="956">
        <v>0.3</v>
      </c>
      <c r="J1819" s="919">
        <v>2</v>
      </c>
      <c r="K1819" s="651"/>
      <c r="L1819" s="861">
        <f t="shared" si="144"/>
        <v>1</v>
      </c>
      <c r="M1819" s="579"/>
      <c r="N1819" s="579"/>
      <c r="O1819" s="861">
        <f t="shared" si="142"/>
        <v>0</v>
      </c>
      <c r="P1819" s="918">
        <v>9</v>
      </c>
      <c r="Q1819" s="652"/>
      <c r="R1819" s="862">
        <f t="shared" si="143"/>
        <v>2.6999999999999997</v>
      </c>
      <c r="S1819" s="536">
        <f t="shared" si="145"/>
        <v>11</v>
      </c>
      <c r="T1819" s="536"/>
      <c r="U1819" s="537">
        <f t="shared" si="146"/>
        <v>3.6999999999999997</v>
      </c>
    </row>
    <row r="1820" spans="1:21" ht="10.199999999999999" x14ac:dyDescent="0.2">
      <c r="A1820" s="981">
        <v>1722</v>
      </c>
      <c r="B1820" s="982">
        <v>1972</v>
      </c>
      <c r="C1820" s="982">
        <v>12</v>
      </c>
      <c r="D1820" s="983" t="s">
        <v>3844</v>
      </c>
      <c r="E1820" s="939"/>
      <c r="F1820" s="939" t="s">
        <v>9628</v>
      </c>
      <c r="G1820" s="666">
        <v>0.7</v>
      </c>
      <c r="H1820" s="967">
        <v>0.5</v>
      </c>
      <c r="I1820" s="956">
        <v>0.5</v>
      </c>
      <c r="J1820" s="919">
        <v>3</v>
      </c>
      <c r="K1820" s="651"/>
      <c r="L1820" s="861">
        <f t="shared" si="144"/>
        <v>2.0999999999999996</v>
      </c>
      <c r="M1820" s="579"/>
      <c r="N1820" s="579"/>
      <c r="O1820" s="861">
        <f t="shared" si="142"/>
        <v>0</v>
      </c>
      <c r="P1820" s="928">
        <v>9</v>
      </c>
      <c r="Q1820" s="652"/>
      <c r="R1820" s="862">
        <f t="shared" si="143"/>
        <v>4.5</v>
      </c>
      <c r="S1820" s="536">
        <f t="shared" si="145"/>
        <v>12</v>
      </c>
      <c r="T1820" s="536"/>
      <c r="U1820" s="537">
        <f t="shared" si="146"/>
        <v>6.6</v>
      </c>
    </row>
    <row r="1821" spans="1:21" ht="10.199999999999999" x14ac:dyDescent="0.2">
      <c r="A1821" s="981">
        <v>1723</v>
      </c>
      <c r="B1821" s="982">
        <v>1972</v>
      </c>
      <c r="C1821" s="982">
        <v>12</v>
      </c>
      <c r="D1821" s="983" t="s">
        <v>3843</v>
      </c>
      <c r="E1821" s="939"/>
      <c r="F1821" s="939" t="s">
        <v>9629</v>
      </c>
      <c r="G1821" s="666">
        <v>0.6</v>
      </c>
      <c r="H1821" s="967">
        <v>0.5</v>
      </c>
      <c r="I1821" s="956">
        <v>0.5</v>
      </c>
      <c r="J1821" s="919">
        <v>2</v>
      </c>
      <c r="K1821" s="651"/>
      <c r="L1821" s="861">
        <f t="shared" si="144"/>
        <v>1.2</v>
      </c>
      <c r="M1821" s="579"/>
      <c r="N1821" s="579"/>
      <c r="O1821" s="861">
        <f t="shared" si="142"/>
        <v>0</v>
      </c>
      <c r="P1821" s="928">
        <v>9</v>
      </c>
      <c r="Q1821" s="652"/>
      <c r="R1821" s="862">
        <f t="shared" si="143"/>
        <v>4.5</v>
      </c>
      <c r="S1821" s="536">
        <f t="shared" si="145"/>
        <v>11</v>
      </c>
      <c r="T1821" s="536"/>
      <c r="U1821" s="537">
        <f t="shared" si="146"/>
        <v>5.7</v>
      </c>
    </row>
    <row r="1822" spans="1:21" ht="10.199999999999999" x14ac:dyDescent="0.2">
      <c r="A1822" s="981">
        <v>1724</v>
      </c>
      <c r="B1822" s="982">
        <v>1972</v>
      </c>
      <c r="C1822" s="982">
        <v>12</v>
      </c>
      <c r="D1822" s="983" t="s">
        <v>3844</v>
      </c>
      <c r="E1822" s="939"/>
      <c r="F1822" s="939" t="s">
        <v>9630</v>
      </c>
      <c r="G1822" s="666">
        <v>1</v>
      </c>
      <c r="H1822" s="967">
        <v>0.5</v>
      </c>
      <c r="I1822" s="956">
        <v>0.5</v>
      </c>
      <c r="J1822" s="919">
        <v>1</v>
      </c>
      <c r="K1822" s="651"/>
      <c r="L1822" s="861">
        <f t="shared" si="144"/>
        <v>1</v>
      </c>
      <c r="M1822" s="931">
        <v>1</v>
      </c>
      <c r="N1822" s="579"/>
      <c r="O1822" s="861">
        <f t="shared" si="142"/>
        <v>0.5</v>
      </c>
      <c r="P1822" s="928">
        <v>9</v>
      </c>
      <c r="Q1822" s="652"/>
      <c r="R1822" s="862">
        <f t="shared" si="143"/>
        <v>4.5</v>
      </c>
      <c r="S1822" s="536">
        <f t="shared" si="145"/>
        <v>11</v>
      </c>
      <c r="T1822" s="536"/>
      <c r="U1822" s="537">
        <f t="shared" si="146"/>
        <v>6</v>
      </c>
    </row>
    <row r="1823" spans="1:21" ht="10.199999999999999" x14ac:dyDescent="0.2">
      <c r="A1823" s="981">
        <v>1725</v>
      </c>
      <c r="B1823" s="982">
        <v>1972</v>
      </c>
      <c r="C1823" s="982">
        <v>12</v>
      </c>
      <c r="D1823" s="983" t="s">
        <v>3844</v>
      </c>
      <c r="E1823" s="939"/>
      <c r="F1823" s="939" t="s">
        <v>13099</v>
      </c>
      <c r="G1823" s="666">
        <v>0.7</v>
      </c>
      <c r="H1823" s="967">
        <v>0.3</v>
      </c>
      <c r="I1823" s="956">
        <v>0.3</v>
      </c>
      <c r="J1823" s="919">
        <v>2</v>
      </c>
      <c r="K1823" s="651"/>
      <c r="L1823" s="861">
        <f t="shared" si="144"/>
        <v>1.4</v>
      </c>
      <c r="M1823" s="579"/>
      <c r="N1823" s="579"/>
      <c r="O1823" s="861">
        <f t="shared" si="142"/>
        <v>0</v>
      </c>
      <c r="P1823" s="928">
        <v>9</v>
      </c>
      <c r="Q1823" s="652"/>
      <c r="R1823" s="862">
        <f t="shared" si="143"/>
        <v>2.6999999999999997</v>
      </c>
      <c r="S1823" s="536">
        <f t="shared" si="145"/>
        <v>11</v>
      </c>
      <c r="T1823" s="536"/>
      <c r="U1823" s="537">
        <f t="shared" si="146"/>
        <v>4.0999999999999996</v>
      </c>
    </row>
    <row r="1824" spans="1:21" ht="10.199999999999999" x14ac:dyDescent="0.2">
      <c r="A1824" s="981">
        <v>1726</v>
      </c>
      <c r="B1824" s="982">
        <v>1972</v>
      </c>
      <c r="C1824" s="982">
        <v>12</v>
      </c>
      <c r="D1824" s="983">
        <v>2</v>
      </c>
      <c r="E1824" s="939"/>
      <c r="F1824" s="939" t="s">
        <v>13100</v>
      </c>
      <c r="G1824" s="666">
        <v>1.2</v>
      </c>
      <c r="H1824" s="967">
        <v>0.3</v>
      </c>
      <c r="I1824" s="956">
        <v>0.3</v>
      </c>
      <c r="J1824" s="931">
        <v>1</v>
      </c>
      <c r="K1824" s="651"/>
      <c r="L1824" s="861">
        <f t="shared" si="144"/>
        <v>1.2</v>
      </c>
      <c r="M1824" s="931">
        <v>1</v>
      </c>
      <c r="N1824" s="579"/>
      <c r="O1824" s="861">
        <f t="shared" si="142"/>
        <v>0.3</v>
      </c>
      <c r="P1824" s="928">
        <v>9</v>
      </c>
      <c r="Q1824" s="652"/>
      <c r="R1824" s="862">
        <f t="shared" si="143"/>
        <v>2.6999999999999997</v>
      </c>
      <c r="S1824" s="536">
        <f t="shared" si="145"/>
        <v>11</v>
      </c>
      <c r="T1824" s="536"/>
      <c r="U1824" s="537">
        <f t="shared" si="146"/>
        <v>4.1999999999999993</v>
      </c>
    </row>
    <row r="1825" spans="1:21" ht="10.199999999999999" x14ac:dyDescent="0.2">
      <c r="A1825" s="981">
        <v>1727</v>
      </c>
      <c r="B1825" s="982">
        <v>1972</v>
      </c>
      <c r="C1825" s="982">
        <v>12</v>
      </c>
      <c r="D1825" s="983" t="s">
        <v>3887</v>
      </c>
      <c r="E1825" s="939"/>
      <c r="F1825" s="939" t="s">
        <v>13101</v>
      </c>
      <c r="G1825" s="666">
        <v>0.6</v>
      </c>
      <c r="H1825" s="967">
        <v>0.6</v>
      </c>
      <c r="I1825" s="956">
        <v>0.6</v>
      </c>
      <c r="J1825" s="931">
        <v>1</v>
      </c>
      <c r="K1825" s="651"/>
      <c r="L1825" s="861">
        <f t="shared" si="144"/>
        <v>0.6</v>
      </c>
      <c r="M1825" s="579"/>
      <c r="N1825" s="579"/>
      <c r="O1825" s="861">
        <f t="shared" si="142"/>
        <v>0</v>
      </c>
      <c r="P1825" s="928">
        <v>5</v>
      </c>
      <c r="Q1825" s="652"/>
      <c r="R1825" s="862">
        <f t="shared" si="143"/>
        <v>3</v>
      </c>
      <c r="S1825" s="536">
        <f t="shared" si="145"/>
        <v>6</v>
      </c>
      <c r="T1825" s="536"/>
      <c r="U1825" s="537">
        <f t="shared" si="146"/>
        <v>3.6</v>
      </c>
    </row>
    <row r="1826" spans="1:21" ht="10.199999999999999" x14ac:dyDescent="0.2">
      <c r="A1826" s="981">
        <v>1728</v>
      </c>
      <c r="B1826" s="982">
        <v>1972</v>
      </c>
      <c r="C1826" s="982">
        <v>12</v>
      </c>
      <c r="D1826" s="983" t="s">
        <v>3887</v>
      </c>
      <c r="E1826" s="939"/>
      <c r="F1826" s="939" t="s">
        <v>13103</v>
      </c>
      <c r="G1826" s="666">
        <v>0.6</v>
      </c>
      <c r="H1826" s="967">
        <v>0.6</v>
      </c>
      <c r="I1826" s="956">
        <v>0.6</v>
      </c>
      <c r="J1826" s="919">
        <v>3</v>
      </c>
      <c r="K1826" s="651"/>
      <c r="L1826" s="861">
        <f t="shared" si="144"/>
        <v>1.7999999999999998</v>
      </c>
      <c r="M1826" s="579"/>
      <c r="N1826" s="579"/>
      <c r="O1826" s="861">
        <f t="shared" si="142"/>
        <v>0</v>
      </c>
      <c r="P1826" s="928">
        <v>4</v>
      </c>
      <c r="Q1826" s="652"/>
      <c r="R1826" s="862">
        <f t="shared" si="143"/>
        <v>2.4</v>
      </c>
      <c r="S1826" s="536">
        <f t="shared" si="145"/>
        <v>7</v>
      </c>
      <c r="T1826" s="536"/>
      <c r="U1826" s="537">
        <f t="shared" si="146"/>
        <v>4.1999999999999993</v>
      </c>
    </row>
    <row r="1827" spans="1:21" ht="10.199999999999999" x14ac:dyDescent="0.2">
      <c r="A1827" s="981">
        <v>1729</v>
      </c>
      <c r="B1827" s="982">
        <v>1972</v>
      </c>
      <c r="C1827" s="982">
        <v>12</v>
      </c>
      <c r="D1827" s="983" t="s">
        <v>3859</v>
      </c>
      <c r="E1827" s="939"/>
      <c r="F1827" s="939" t="s">
        <v>13102</v>
      </c>
      <c r="G1827" s="666">
        <v>0.6</v>
      </c>
      <c r="H1827" s="967">
        <v>0.6</v>
      </c>
      <c r="I1827" s="956">
        <v>0.6</v>
      </c>
      <c r="J1827" s="931">
        <v>1</v>
      </c>
      <c r="K1827" s="651"/>
      <c r="L1827" s="861">
        <f t="shared" si="144"/>
        <v>0.6</v>
      </c>
      <c r="M1827" s="579"/>
      <c r="N1827" s="579"/>
      <c r="O1827" s="861">
        <f t="shared" si="142"/>
        <v>0</v>
      </c>
      <c r="P1827" s="928">
        <v>9</v>
      </c>
      <c r="Q1827" s="652"/>
      <c r="R1827" s="862">
        <f t="shared" si="143"/>
        <v>5.3999999999999995</v>
      </c>
      <c r="S1827" s="536">
        <f t="shared" si="145"/>
        <v>10</v>
      </c>
      <c r="T1827" s="536"/>
      <c r="U1827" s="537">
        <f t="shared" si="146"/>
        <v>5.9999999999999991</v>
      </c>
    </row>
    <row r="1828" spans="1:21" ht="10.199999999999999" x14ac:dyDescent="0.2">
      <c r="A1828" s="981">
        <v>1730</v>
      </c>
      <c r="B1828" s="982">
        <v>1972</v>
      </c>
      <c r="C1828" s="982">
        <v>12</v>
      </c>
      <c r="D1828" s="983" t="s">
        <v>3860</v>
      </c>
      <c r="E1828" s="939"/>
      <c r="F1828" s="939" t="s">
        <v>13105</v>
      </c>
      <c r="G1828" s="666">
        <v>0.8</v>
      </c>
      <c r="H1828" s="967">
        <v>0.8</v>
      </c>
      <c r="I1828" s="956">
        <v>0.8</v>
      </c>
      <c r="J1828" s="931">
        <v>1</v>
      </c>
      <c r="K1828" s="651"/>
      <c r="L1828" s="861">
        <f t="shared" si="144"/>
        <v>0.8</v>
      </c>
      <c r="M1828" s="579"/>
      <c r="N1828" s="579"/>
      <c r="O1828" s="861">
        <f t="shared" si="142"/>
        <v>0</v>
      </c>
      <c r="P1828" s="928">
        <v>9</v>
      </c>
      <c r="Q1828" s="652"/>
      <c r="R1828" s="862">
        <f t="shared" si="143"/>
        <v>7.2</v>
      </c>
      <c r="S1828" s="536">
        <f t="shared" si="145"/>
        <v>10</v>
      </c>
      <c r="T1828" s="536"/>
      <c r="U1828" s="537">
        <f t="shared" si="146"/>
        <v>8</v>
      </c>
    </row>
    <row r="1829" spans="1:21" ht="10.199999999999999" x14ac:dyDescent="0.2">
      <c r="A1829" s="981">
        <v>1731</v>
      </c>
      <c r="B1829" s="982">
        <v>1972</v>
      </c>
      <c r="C1829" s="982">
        <v>12</v>
      </c>
      <c r="D1829" s="983" t="s">
        <v>3881</v>
      </c>
      <c r="E1829" s="939"/>
      <c r="F1829" s="939" t="s">
        <v>13104</v>
      </c>
      <c r="G1829" s="666">
        <v>0.9</v>
      </c>
      <c r="H1829" s="967">
        <v>0.9</v>
      </c>
      <c r="I1829" s="956">
        <v>0.9</v>
      </c>
      <c r="J1829" s="931">
        <v>2</v>
      </c>
      <c r="K1829" s="651"/>
      <c r="L1829" s="861">
        <f t="shared" si="144"/>
        <v>1.8</v>
      </c>
      <c r="M1829" s="579"/>
      <c r="N1829" s="579"/>
      <c r="O1829" s="861">
        <f t="shared" si="142"/>
        <v>0</v>
      </c>
      <c r="P1829" s="928">
        <v>9</v>
      </c>
      <c r="Q1829" s="652"/>
      <c r="R1829" s="862">
        <f t="shared" si="143"/>
        <v>8.1</v>
      </c>
      <c r="S1829" s="536">
        <f t="shared" si="145"/>
        <v>11</v>
      </c>
      <c r="T1829" s="536"/>
      <c r="U1829" s="537">
        <f t="shared" si="146"/>
        <v>9.9</v>
      </c>
    </row>
    <row r="1830" spans="1:21" ht="10.199999999999999" x14ac:dyDescent="0.2">
      <c r="A1830" s="981">
        <v>1732</v>
      </c>
      <c r="B1830" s="982">
        <v>1972</v>
      </c>
      <c r="C1830" s="982">
        <v>12</v>
      </c>
      <c r="D1830" s="983" t="s">
        <v>3845</v>
      </c>
      <c r="E1830" s="939"/>
      <c r="F1830" s="939" t="s">
        <v>9631</v>
      </c>
      <c r="G1830" s="666">
        <v>1.5</v>
      </c>
      <c r="H1830" s="967">
        <v>1</v>
      </c>
      <c r="I1830" s="956">
        <v>1</v>
      </c>
      <c r="J1830" s="931">
        <v>3</v>
      </c>
      <c r="K1830" s="651"/>
      <c r="L1830" s="861">
        <f t="shared" si="144"/>
        <v>4.5</v>
      </c>
      <c r="M1830" s="579"/>
      <c r="N1830" s="579"/>
      <c r="O1830" s="861">
        <f t="shared" si="142"/>
        <v>0</v>
      </c>
      <c r="P1830" s="928">
        <v>9</v>
      </c>
      <c r="Q1830" s="652"/>
      <c r="R1830" s="862">
        <f t="shared" si="143"/>
        <v>9</v>
      </c>
      <c r="S1830" s="536">
        <f t="shared" si="145"/>
        <v>12</v>
      </c>
      <c r="T1830" s="536"/>
      <c r="U1830" s="537">
        <f t="shared" si="146"/>
        <v>13.5</v>
      </c>
    </row>
    <row r="1831" spans="1:21" ht="10.199999999999999" x14ac:dyDescent="0.2">
      <c r="A1831" s="981">
        <v>1733</v>
      </c>
      <c r="B1831" s="982">
        <v>1972</v>
      </c>
      <c r="C1831" s="982">
        <v>12</v>
      </c>
      <c r="D1831" s="983" t="s">
        <v>3845</v>
      </c>
      <c r="E1831" s="939"/>
      <c r="F1831" s="939" t="s">
        <v>9632</v>
      </c>
      <c r="G1831" s="666">
        <v>1.5</v>
      </c>
      <c r="H1831" s="967">
        <v>1</v>
      </c>
      <c r="I1831" s="956">
        <v>1</v>
      </c>
      <c r="J1831" s="931">
        <v>1</v>
      </c>
      <c r="K1831" s="651"/>
      <c r="L1831" s="861">
        <f t="shared" si="144"/>
        <v>1.5</v>
      </c>
      <c r="M1831" s="579"/>
      <c r="N1831" s="579"/>
      <c r="O1831" s="861">
        <f t="shared" si="142"/>
        <v>0</v>
      </c>
      <c r="P1831" s="928">
        <v>9</v>
      </c>
      <c r="Q1831" s="652"/>
      <c r="R1831" s="862">
        <f t="shared" si="143"/>
        <v>9</v>
      </c>
      <c r="S1831" s="536">
        <f t="shared" si="145"/>
        <v>10</v>
      </c>
      <c r="T1831" s="536"/>
      <c r="U1831" s="537">
        <f t="shared" si="146"/>
        <v>10.5</v>
      </c>
    </row>
    <row r="1832" spans="1:21" ht="10.199999999999999" x14ac:dyDescent="0.2">
      <c r="A1832" s="981">
        <v>1734</v>
      </c>
      <c r="B1832" s="982">
        <v>1972</v>
      </c>
      <c r="C1832" s="982">
        <v>12</v>
      </c>
      <c r="D1832" s="983" t="s">
        <v>3922</v>
      </c>
      <c r="E1832" s="939"/>
      <c r="F1832" s="939" t="s">
        <v>9633</v>
      </c>
      <c r="G1832" s="666">
        <v>0.7</v>
      </c>
      <c r="H1832" s="967">
        <v>0.6</v>
      </c>
      <c r="I1832" s="956">
        <v>0.6</v>
      </c>
      <c r="J1832" s="931">
        <v>2</v>
      </c>
      <c r="K1832" s="651"/>
      <c r="L1832" s="861">
        <f t="shared" si="144"/>
        <v>1.4</v>
      </c>
      <c r="M1832" s="579"/>
      <c r="N1832" s="579"/>
      <c r="O1832" s="861">
        <f t="shared" si="142"/>
        <v>0</v>
      </c>
      <c r="P1832" s="928">
        <v>9</v>
      </c>
      <c r="Q1832" s="652"/>
      <c r="R1832" s="862">
        <f t="shared" si="143"/>
        <v>5.3999999999999995</v>
      </c>
      <c r="S1832" s="536">
        <f t="shared" si="145"/>
        <v>11</v>
      </c>
      <c r="T1832" s="536"/>
      <c r="U1832" s="537">
        <f t="shared" si="146"/>
        <v>6.7999999999999989</v>
      </c>
    </row>
    <row r="1833" spans="1:21" ht="10.199999999999999" x14ac:dyDescent="0.2">
      <c r="A1833" s="981">
        <v>1735</v>
      </c>
      <c r="B1833" s="982">
        <v>1972</v>
      </c>
      <c r="C1833" s="982">
        <v>12</v>
      </c>
      <c r="D1833" s="983" t="s">
        <v>3915</v>
      </c>
      <c r="E1833" s="939"/>
      <c r="F1833" s="939" t="s">
        <v>13106</v>
      </c>
      <c r="G1833" s="666">
        <v>0.8</v>
      </c>
      <c r="H1833" s="967">
        <v>0.8</v>
      </c>
      <c r="I1833" s="956">
        <v>0.8</v>
      </c>
      <c r="J1833" s="931">
        <v>2</v>
      </c>
      <c r="K1833" s="651"/>
      <c r="L1833" s="861">
        <f t="shared" si="144"/>
        <v>1.6</v>
      </c>
      <c r="M1833" s="579"/>
      <c r="N1833" s="579"/>
      <c r="O1833" s="861">
        <f t="shared" si="142"/>
        <v>0</v>
      </c>
      <c r="P1833" s="928">
        <v>9</v>
      </c>
      <c r="Q1833" s="652"/>
      <c r="R1833" s="862">
        <f t="shared" si="143"/>
        <v>7.2</v>
      </c>
      <c r="S1833" s="536">
        <f t="shared" si="145"/>
        <v>11</v>
      </c>
      <c r="T1833" s="536"/>
      <c r="U1833" s="537">
        <f t="shared" si="146"/>
        <v>8.8000000000000007</v>
      </c>
    </row>
    <row r="1834" spans="1:21" ht="10.199999999999999" x14ac:dyDescent="0.2">
      <c r="A1834" s="981">
        <v>1736</v>
      </c>
      <c r="B1834" s="982">
        <v>1972</v>
      </c>
      <c r="C1834" s="982">
        <v>12</v>
      </c>
      <c r="D1834" s="983" t="s">
        <v>3887</v>
      </c>
      <c r="E1834" s="939"/>
      <c r="F1834" s="939" t="s">
        <v>13107</v>
      </c>
      <c r="G1834" s="666">
        <v>0.8</v>
      </c>
      <c r="H1834" s="967">
        <v>0.8</v>
      </c>
      <c r="I1834" s="956">
        <v>0.8</v>
      </c>
      <c r="J1834" s="931">
        <v>2</v>
      </c>
      <c r="K1834" s="651"/>
      <c r="L1834" s="861">
        <f t="shared" si="144"/>
        <v>1.6</v>
      </c>
      <c r="M1834" s="579"/>
      <c r="N1834" s="579"/>
      <c r="O1834" s="861">
        <f t="shared" si="142"/>
        <v>0</v>
      </c>
      <c r="P1834" s="928">
        <v>9</v>
      </c>
      <c r="Q1834" s="652"/>
      <c r="R1834" s="862">
        <f t="shared" si="143"/>
        <v>7.2</v>
      </c>
      <c r="S1834" s="536">
        <f t="shared" si="145"/>
        <v>11</v>
      </c>
      <c r="T1834" s="536"/>
      <c r="U1834" s="537">
        <f t="shared" si="146"/>
        <v>8.8000000000000007</v>
      </c>
    </row>
    <row r="1835" spans="1:21" ht="10.199999999999999" x14ac:dyDescent="0.2">
      <c r="A1835" s="981">
        <v>1737</v>
      </c>
      <c r="B1835" s="982">
        <v>1972</v>
      </c>
      <c r="C1835" s="982">
        <v>12</v>
      </c>
      <c r="D1835" s="983" t="s">
        <v>3844</v>
      </c>
      <c r="E1835" s="939"/>
      <c r="F1835" s="939" t="s">
        <v>9634</v>
      </c>
      <c r="G1835" s="666">
        <v>0.7</v>
      </c>
      <c r="H1835" s="967">
        <v>0.5</v>
      </c>
      <c r="I1835" s="956">
        <v>0.5</v>
      </c>
      <c r="J1835" s="931">
        <v>2</v>
      </c>
      <c r="K1835" s="651"/>
      <c r="L1835" s="861">
        <f t="shared" si="144"/>
        <v>1.4</v>
      </c>
      <c r="M1835" s="579"/>
      <c r="N1835" s="579"/>
      <c r="O1835" s="861">
        <f t="shared" si="142"/>
        <v>0</v>
      </c>
      <c r="P1835" s="928">
        <v>9</v>
      </c>
      <c r="Q1835" s="652"/>
      <c r="R1835" s="862">
        <f t="shared" si="143"/>
        <v>4.5</v>
      </c>
      <c r="S1835" s="536">
        <f t="shared" si="145"/>
        <v>11</v>
      </c>
      <c r="T1835" s="536"/>
      <c r="U1835" s="537">
        <f t="shared" si="146"/>
        <v>5.9</v>
      </c>
    </row>
    <row r="1836" spans="1:21" ht="10.199999999999999" x14ac:dyDescent="0.2">
      <c r="A1836" s="981">
        <v>1738</v>
      </c>
      <c r="B1836" s="982">
        <v>1973</v>
      </c>
      <c r="C1836" s="982">
        <v>12</v>
      </c>
      <c r="D1836" s="983" t="s">
        <v>3844</v>
      </c>
      <c r="E1836" s="939"/>
      <c r="F1836" s="939" t="s">
        <v>9635</v>
      </c>
      <c r="G1836" s="666">
        <v>0.5</v>
      </c>
      <c r="H1836" s="967">
        <v>0.3</v>
      </c>
      <c r="I1836" s="956">
        <v>0.3</v>
      </c>
      <c r="J1836" s="931">
        <v>2</v>
      </c>
      <c r="K1836" s="651"/>
      <c r="L1836" s="861">
        <f t="shared" si="144"/>
        <v>1</v>
      </c>
      <c r="M1836" s="931">
        <v>1</v>
      </c>
      <c r="N1836" s="579"/>
      <c r="O1836" s="861">
        <f t="shared" si="142"/>
        <v>0.3</v>
      </c>
      <c r="P1836" s="918">
        <v>9</v>
      </c>
      <c r="Q1836" s="652"/>
      <c r="R1836" s="862">
        <f t="shared" si="143"/>
        <v>2.6999999999999997</v>
      </c>
      <c r="S1836" s="536">
        <f t="shared" si="145"/>
        <v>12</v>
      </c>
      <c r="T1836" s="536"/>
      <c r="U1836" s="537">
        <f t="shared" si="146"/>
        <v>4</v>
      </c>
    </row>
    <row r="1837" spans="1:21" ht="10.199999999999999" x14ac:dyDescent="0.2">
      <c r="A1837" s="981">
        <v>1739</v>
      </c>
      <c r="B1837" s="982">
        <v>1973</v>
      </c>
      <c r="C1837" s="982">
        <v>12</v>
      </c>
      <c r="D1837" s="983" t="s">
        <v>3858</v>
      </c>
      <c r="E1837" s="939"/>
      <c r="F1837" s="939" t="s">
        <v>9636</v>
      </c>
      <c r="G1837" s="666">
        <v>0.5</v>
      </c>
      <c r="H1837" s="967">
        <v>0.3</v>
      </c>
      <c r="I1837" s="956">
        <v>0.3</v>
      </c>
      <c r="J1837" s="919">
        <v>4</v>
      </c>
      <c r="K1837" s="651"/>
      <c r="L1837" s="861">
        <f t="shared" si="144"/>
        <v>2</v>
      </c>
      <c r="M1837" s="579"/>
      <c r="N1837" s="579"/>
      <c r="O1837" s="861">
        <f t="shared" si="142"/>
        <v>0</v>
      </c>
      <c r="P1837" s="928">
        <v>9</v>
      </c>
      <c r="Q1837" s="652"/>
      <c r="R1837" s="862">
        <f t="shared" si="143"/>
        <v>2.6999999999999997</v>
      </c>
      <c r="S1837" s="536">
        <f t="shared" si="145"/>
        <v>13</v>
      </c>
      <c r="T1837" s="536"/>
      <c r="U1837" s="537">
        <f t="shared" si="146"/>
        <v>4.6999999999999993</v>
      </c>
    </row>
    <row r="1838" spans="1:21" ht="10.199999999999999" x14ac:dyDescent="0.2">
      <c r="A1838" s="981">
        <v>1740</v>
      </c>
      <c r="B1838" s="982">
        <v>1973</v>
      </c>
      <c r="C1838" s="982">
        <v>12</v>
      </c>
      <c r="D1838" s="983" t="s">
        <v>3843</v>
      </c>
      <c r="E1838" s="939"/>
      <c r="F1838" s="939" t="s">
        <v>9637</v>
      </c>
      <c r="G1838" s="666">
        <v>0.4</v>
      </c>
      <c r="H1838" s="967">
        <v>0.3</v>
      </c>
      <c r="I1838" s="956">
        <v>0.3</v>
      </c>
      <c r="J1838" s="931">
        <v>3</v>
      </c>
      <c r="K1838" s="651"/>
      <c r="L1838" s="861">
        <f t="shared" si="144"/>
        <v>1.2000000000000002</v>
      </c>
      <c r="M1838" s="579"/>
      <c r="N1838" s="579"/>
      <c r="O1838" s="861">
        <f t="shared" si="142"/>
        <v>0</v>
      </c>
      <c r="P1838" s="928">
        <v>9</v>
      </c>
      <c r="Q1838" s="652"/>
      <c r="R1838" s="862">
        <f t="shared" si="143"/>
        <v>2.6999999999999997</v>
      </c>
      <c r="S1838" s="536">
        <f t="shared" si="145"/>
        <v>12</v>
      </c>
      <c r="T1838" s="536"/>
      <c r="U1838" s="537">
        <f t="shared" si="146"/>
        <v>3.9</v>
      </c>
    </row>
    <row r="1839" spans="1:21" ht="10.199999999999999" x14ac:dyDescent="0.2">
      <c r="A1839" s="981">
        <v>1741</v>
      </c>
      <c r="B1839" s="982">
        <v>1973</v>
      </c>
      <c r="C1839" s="982">
        <v>12</v>
      </c>
      <c r="D1839" s="983" t="s">
        <v>3843</v>
      </c>
      <c r="E1839" s="939"/>
      <c r="F1839" s="939" t="s">
        <v>9638</v>
      </c>
      <c r="G1839" s="666">
        <v>1.2</v>
      </c>
      <c r="H1839" s="967">
        <v>1</v>
      </c>
      <c r="I1839" s="956">
        <v>1</v>
      </c>
      <c r="J1839" s="931">
        <v>2</v>
      </c>
      <c r="K1839" s="651"/>
      <c r="L1839" s="861">
        <f t="shared" si="144"/>
        <v>2.4</v>
      </c>
      <c r="M1839" s="579"/>
      <c r="N1839" s="579"/>
      <c r="O1839" s="861">
        <f t="shared" si="142"/>
        <v>0</v>
      </c>
      <c r="P1839" s="928">
        <v>9</v>
      </c>
      <c r="Q1839" s="652"/>
      <c r="R1839" s="862">
        <f t="shared" si="143"/>
        <v>9</v>
      </c>
      <c r="S1839" s="536">
        <f t="shared" si="145"/>
        <v>11</v>
      </c>
      <c r="T1839" s="536"/>
      <c r="U1839" s="537">
        <f t="shared" si="146"/>
        <v>11.4</v>
      </c>
    </row>
    <row r="1840" spans="1:21" ht="10.199999999999999" x14ac:dyDescent="0.2">
      <c r="A1840" s="981">
        <v>1742</v>
      </c>
      <c r="B1840" s="982">
        <v>1973</v>
      </c>
      <c r="C1840" s="982">
        <v>12</v>
      </c>
      <c r="D1840" s="983" t="s">
        <v>3845</v>
      </c>
      <c r="E1840" s="939"/>
      <c r="F1840" s="939" t="s">
        <v>9639</v>
      </c>
      <c r="G1840" s="666">
        <v>1.2</v>
      </c>
      <c r="H1840" s="967">
        <v>1</v>
      </c>
      <c r="I1840" s="956">
        <v>1</v>
      </c>
      <c r="J1840" s="931">
        <v>2</v>
      </c>
      <c r="K1840" s="651"/>
      <c r="L1840" s="861">
        <f t="shared" si="144"/>
        <v>2.4</v>
      </c>
      <c r="M1840" s="579"/>
      <c r="N1840" s="579"/>
      <c r="O1840" s="861">
        <f t="shared" si="142"/>
        <v>0</v>
      </c>
      <c r="P1840" s="928">
        <v>9</v>
      </c>
      <c r="Q1840" s="652"/>
      <c r="R1840" s="862">
        <f t="shared" si="143"/>
        <v>9</v>
      </c>
      <c r="S1840" s="536">
        <f t="shared" si="145"/>
        <v>11</v>
      </c>
      <c r="T1840" s="536"/>
      <c r="U1840" s="537">
        <f t="shared" si="146"/>
        <v>11.4</v>
      </c>
    </row>
    <row r="1841" spans="1:21" ht="10.199999999999999" x14ac:dyDescent="0.2">
      <c r="A1841" s="981">
        <v>1743</v>
      </c>
      <c r="B1841" s="982">
        <v>1973</v>
      </c>
      <c r="C1841" s="982">
        <v>12</v>
      </c>
      <c r="D1841" s="983" t="s">
        <v>3845</v>
      </c>
      <c r="E1841" s="939"/>
      <c r="F1841" s="939" t="s">
        <v>9640</v>
      </c>
      <c r="G1841" s="666">
        <v>1.2</v>
      </c>
      <c r="H1841" s="967">
        <v>1</v>
      </c>
      <c r="I1841" s="956">
        <v>1</v>
      </c>
      <c r="J1841" s="931">
        <v>1</v>
      </c>
      <c r="K1841" s="651"/>
      <c r="L1841" s="861">
        <f t="shared" si="144"/>
        <v>1.2</v>
      </c>
      <c r="M1841" s="931">
        <v>1</v>
      </c>
      <c r="N1841" s="579"/>
      <c r="O1841" s="861">
        <f t="shared" si="142"/>
        <v>1</v>
      </c>
      <c r="P1841" s="928">
        <v>9</v>
      </c>
      <c r="Q1841" s="652"/>
      <c r="R1841" s="862">
        <f t="shared" si="143"/>
        <v>9</v>
      </c>
      <c r="S1841" s="536">
        <f t="shared" si="145"/>
        <v>11</v>
      </c>
      <c r="T1841" s="536"/>
      <c r="U1841" s="537">
        <f t="shared" si="146"/>
        <v>11.2</v>
      </c>
    </row>
    <row r="1842" spans="1:21" ht="10.199999999999999" x14ac:dyDescent="0.2">
      <c r="A1842" s="981">
        <v>1744</v>
      </c>
      <c r="B1842" s="982">
        <v>1973</v>
      </c>
      <c r="C1842" s="982">
        <v>12</v>
      </c>
      <c r="D1842" s="983" t="s">
        <v>3845</v>
      </c>
      <c r="E1842" s="939"/>
      <c r="F1842" s="939" t="s">
        <v>9641</v>
      </c>
      <c r="G1842" s="666">
        <v>0.6</v>
      </c>
      <c r="H1842" s="967">
        <v>0.6</v>
      </c>
      <c r="I1842" s="956">
        <v>0.6</v>
      </c>
      <c r="J1842" s="931">
        <v>1</v>
      </c>
      <c r="K1842" s="651"/>
      <c r="L1842" s="861">
        <f t="shared" si="144"/>
        <v>0.6</v>
      </c>
      <c r="M1842" s="579"/>
      <c r="N1842" s="579"/>
      <c r="O1842" s="861">
        <f t="shared" si="142"/>
        <v>0</v>
      </c>
      <c r="P1842" s="928">
        <v>8</v>
      </c>
      <c r="Q1842" s="652"/>
      <c r="R1842" s="862">
        <f t="shared" si="143"/>
        <v>4.8</v>
      </c>
      <c r="S1842" s="536">
        <f t="shared" si="145"/>
        <v>9</v>
      </c>
      <c r="T1842" s="536"/>
      <c r="U1842" s="537">
        <f t="shared" si="146"/>
        <v>5.3999999999999995</v>
      </c>
    </row>
    <row r="1843" spans="1:21" ht="10.199999999999999" x14ac:dyDescent="0.2">
      <c r="A1843" s="981" t="s">
        <v>1315</v>
      </c>
      <c r="B1843" s="982">
        <v>1973</v>
      </c>
      <c r="C1843" s="982">
        <v>12</v>
      </c>
      <c r="D1843" s="983" t="s">
        <v>3887</v>
      </c>
      <c r="E1843" s="939"/>
      <c r="F1843" s="939" t="s">
        <v>9642</v>
      </c>
      <c r="G1843" s="666">
        <v>0.6</v>
      </c>
      <c r="H1843" s="967">
        <v>0.6</v>
      </c>
      <c r="I1843" s="956">
        <v>0.6</v>
      </c>
      <c r="J1843" s="931">
        <v>2</v>
      </c>
      <c r="K1843" s="651"/>
      <c r="L1843" s="861">
        <f t="shared" si="144"/>
        <v>1.2</v>
      </c>
      <c r="M1843" s="579"/>
      <c r="N1843" s="579"/>
      <c r="O1843" s="861">
        <f t="shared" si="142"/>
        <v>0</v>
      </c>
      <c r="P1843" s="918">
        <v>2</v>
      </c>
      <c r="Q1843" s="652"/>
      <c r="R1843" s="862">
        <f t="shared" si="143"/>
        <v>1.2</v>
      </c>
      <c r="S1843" s="536">
        <f t="shared" si="145"/>
        <v>4</v>
      </c>
      <c r="T1843" s="536"/>
      <c r="U1843" s="537">
        <f t="shared" si="146"/>
        <v>2.4</v>
      </c>
    </row>
    <row r="1844" spans="1:21" ht="10.199999999999999" x14ac:dyDescent="0.2">
      <c r="A1844" s="981" t="s">
        <v>1316</v>
      </c>
      <c r="B1844" s="982">
        <v>1973</v>
      </c>
      <c r="C1844" s="982">
        <v>12</v>
      </c>
      <c r="D1844" s="983" t="s">
        <v>3887</v>
      </c>
      <c r="E1844" s="939"/>
      <c r="F1844" s="939" t="s">
        <v>9643</v>
      </c>
      <c r="G1844" s="666">
        <v>0.6</v>
      </c>
      <c r="H1844" s="967">
        <v>0.6</v>
      </c>
      <c r="I1844" s="956">
        <v>0.6</v>
      </c>
      <c r="J1844" s="931">
        <v>1</v>
      </c>
      <c r="K1844" s="651"/>
      <c r="L1844" s="861">
        <f t="shared" si="144"/>
        <v>0.6</v>
      </c>
      <c r="M1844" s="579"/>
      <c r="N1844" s="579"/>
      <c r="O1844" s="861">
        <f t="shared" si="142"/>
        <v>0</v>
      </c>
      <c r="P1844" s="928">
        <v>5</v>
      </c>
      <c r="Q1844" s="652"/>
      <c r="R1844" s="862">
        <f t="shared" si="143"/>
        <v>3</v>
      </c>
      <c r="S1844" s="536">
        <f t="shared" si="145"/>
        <v>6</v>
      </c>
      <c r="T1844" s="536"/>
      <c r="U1844" s="537">
        <f t="shared" si="146"/>
        <v>3.6</v>
      </c>
    </row>
    <row r="1845" spans="1:21" ht="10.199999999999999" x14ac:dyDescent="0.2">
      <c r="A1845" s="981" t="s">
        <v>1317</v>
      </c>
      <c r="B1845" s="982">
        <v>1973</v>
      </c>
      <c r="C1845" s="982">
        <v>12</v>
      </c>
      <c r="D1845" s="983" t="s">
        <v>3887</v>
      </c>
      <c r="E1845" s="939"/>
      <c r="F1845" s="939" t="s">
        <v>9644</v>
      </c>
      <c r="G1845" s="666">
        <v>0.6</v>
      </c>
      <c r="H1845" s="967">
        <v>0.6</v>
      </c>
      <c r="I1845" s="956">
        <v>0.6</v>
      </c>
      <c r="J1845" s="931">
        <v>2</v>
      </c>
      <c r="K1845" s="651"/>
      <c r="L1845" s="861">
        <f t="shared" si="144"/>
        <v>1.2</v>
      </c>
      <c r="M1845" s="579"/>
      <c r="N1845" s="579"/>
      <c r="O1845" s="861">
        <f t="shared" si="142"/>
        <v>0</v>
      </c>
      <c r="P1845" s="928">
        <v>5</v>
      </c>
      <c r="Q1845" s="652"/>
      <c r="R1845" s="862">
        <f t="shared" si="143"/>
        <v>3</v>
      </c>
      <c r="S1845" s="536">
        <f t="shared" si="145"/>
        <v>7</v>
      </c>
      <c r="T1845" s="536"/>
      <c r="U1845" s="537">
        <f t="shared" si="146"/>
        <v>4.2</v>
      </c>
    </row>
    <row r="1846" spans="1:21" ht="10.199999999999999" x14ac:dyDescent="0.2">
      <c r="A1846" s="981" t="s">
        <v>1318</v>
      </c>
      <c r="B1846" s="982">
        <v>1973</v>
      </c>
      <c r="C1846" s="982">
        <v>12</v>
      </c>
      <c r="D1846" s="983" t="s">
        <v>3887</v>
      </c>
      <c r="E1846" s="939"/>
      <c r="F1846" s="939" t="s">
        <v>9645</v>
      </c>
      <c r="G1846" s="666">
        <v>0.6</v>
      </c>
      <c r="H1846" s="967">
        <v>0.6</v>
      </c>
      <c r="I1846" s="956">
        <v>0.6</v>
      </c>
      <c r="J1846" s="931">
        <v>1</v>
      </c>
      <c r="K1846" s="651"/>
      <c r="L1846" s="861">
        <f t="shared" si="144"/>
        <v>0.6</v>
      </c>
      <c r="M1846" s="579"/>
      <c r="N1846" s="579"/>
      <c r="O1846" s="861">
        <f t="shared" si="142"/>
        <v>0</v>
      </c>
      <c r="P1846" s="918">
        <v>2</v>
      </c>
      <c r="Q1846" s="652"/>
      <c r="R1846" s="862">
        <f t="shared" si="143"/>
        <v>1.2</v>
      </c>
      <c r="S1846" s="536">
        <f t="shared" si="145"/>
        <v>3</v>
      </c>
      <c r="T1846" s="536"/>
      <c r="U1846" s="537">
        <f t="shared" si="146"/>
        <v>1.7999999999999998</v>
      </c>
    </row>
    <row r="1847" spans="1:21" ht="10.199999999999999" x14ac:dyDescent="0.2">
      <c r="A1847" s="981" t="s">
        <v>1319</v>
      </c>
      <c r="B1847" s="982">
        <v>1973</v>
      </c>
      <c r="C1847" s="982">
        <v>12</v>
      </c>
      <c r="D1847" s="983" t="s">
        <v>3887</v>
      </c>
      <c r="E1847" s="939"/>
      <c r="F1847" s="939" t="s">
        <v>9646</v>
      </c>
      <c r="G1847" s="666">
        <v>0.6</v>
      </c>
      <c r="H1847" s="967">
        <v>0.6</v>
      </c>
      <c r="I1847" s="956">
        <v>0.6</v>
      </c>
      <c r="J1847" s="931">
        <v>1</v>
      </c>
      <c r="K1847" s="651"/>
      <c r="L1847" s="861">
        <f t="shared" si="144"/>
        <v>0.6</v>
      </c>
      <c r="M1847" s="579"/>
      <c r="N1847" s="579"/>
      <c r="O1847" s="861">
        <f t="shared" si="142"/>
        <v>0</v>
      </c>
      <c r="P1847" s="918">
        <v>6</v>
      </c>
      <c r="Q1847" s="652"/>
      <c r="R1847" s="862">
        <f t="shared" si="143"/>
        <v>3.5999999999999996</v>
      </c>
      <c r="S1847" s="536">
        <f t="shared" si="145"/>
        <v>7</v>
      </c>
      <c r="T1847" s="536"/>
      <c r="U1847" s="537">
        <f t="shared" si="146"/>
        <v>4.1999999999999993</v>
      </c>
    </row>
    <row r="1848" spans="1:21" ht="10.199999999999999" x14ac:dyDescent="0.2">
      <c r="A1848" s="981" t="s">
        <v>1320</v>
      </c>
      <c r="B1848" s="982">
        <v>1973</v>
      </c>
      <c r="C1848" s="982">
        <v>12</v>
      </c>
      <c r="D1848" s="983" t="s">
        <v>3859</v>
      </c>
      <c r="E1848" s="939"/>
      <c r="F1848" s="939" t="s">
        <v>9647</v>
      </c>
      <c r="G1848" s="666">
        <v>0.5</v>
      </c>
      <c r="H1848" s="967">
        <v>0.3</v>
      </c>
      <c r="I1848" s="956">
        <v>0.3</v>
      </c>
      <c r="J1848" s="931">
        <v>1</v>
      </c>
      <c r="K1848" s="651"/>
      <c r="L1848" s="861">
        <f t="shared" si="144"/>
        <v>0.5</v>
      </c>
      <c r="M1848" s="579"/>
      <c r="N1848" s="579"/>
      <c r="O1848" s="861">
        <f t="shared" ref="O1848:O1911" si="147">H1848*M1848</f>
        <v>0</v>
      </c>
      <c r="P1848" s="918">
        <v>9</v>
      </c>
      <c r="Q1848" s="652"/>
      <c r="R1848" s="862">
        <f t="shared" si="143"/>
        <v>2.6999999999999997</v>
      </c>
      <c r="S1848" s="536">
        <f t="shared" si="145"/>
        <v>10</v>
      </c>
      <c r="T1848" s="536"/>
      <c r="U1848" s="537">
        <f t="shared" si="146"/>
        <v>3.1999999999999997</v>
      </c>
    </row>
    <row r="1849" spans="1:21" ht="10.199999999999999" x14ac:dyDescent="0.2">
      <c r="A1849" s="981" t="s">
        <v>1321</v>
      </c>
      <c r="B1849" s="982">
        <v>1973</v>
      </c>
      <c r="C1849" s="982">
        <v>12</v>
      </c>
      <c r="D1849" s="983">
        <v>3</v>
      </c>
      <c r="E1849" s="939"/>
      <c r="F1849" s="939" t="s">
        <v>9648</v>
      </c>
      <c r="G1849" s="666">
        <v>1.6</v>
      </c>
      <c r="H1849" s="967">
        <v>1.2</v>
      </c>
      <c r="I1849" s="956">
        <v>1.2</v>
      </c>
      <c r="J1849" s="931">
        <v>1</v>
      </c>
      <c r="K1849" s="651"/>
      <c r="L1849" s="861">
        <f t="shared" si="144"/>
        <v>1.6</v>
      </c>
      <c r="M1849" s="929">
        <v>1</v>
      </c>
      <c r="N1849" s="579"/>
      <c r="O1849" s="861">
        <f t="shared" si="147"/>
        <v>1.2</v>
      </c>
      <c r="P1849" s="918">
        <v>9</v>
      </c>
      <c r="Q1849" s="652"/>
      <c r="R1849" s="862">
        <f t="shared" si="143"/>
        <v>10.799999999999999</v>
      </c>
      <c r="S1849" s="536">
        <f t="shared" si="145"/>
        <v>11</v>
      </c>
      <c r="T1849" s="536"/>
      <c r="U1849" s="537">
        <f t="shared" si="146"/>
        <v>13.599999999999998</v>
      </c>
    </row>
    <row r="1850" spans="1:21" ht="10.199999999999999" x14ac:dyDescent="0.2">
      <c r="A1850" s="981" t="s">
        <v>1322</v>
      </c>
      <c r="B1850" s="982">
        <v>1973</v>
      </c>
      <c r="C1850" s="982">
        <v>12</v>
      </c>
      <c r="D1850" s="983" t="s">
        <v>3858</v>
      </c>
      <c r="E1850" s="939"/>
      <c r="F1850" s="939" t="s">
        <v>9649</v>
      </c>
      <c r="G1850" s="666">
        <v>0.5</v>
      </c>
      <c r="H1850" s="967">
        <v>0.3</v>
      </c>
      <c r="I1850" s="956">
        <v>0.3</v>
      </c>
      <c r="J1850" s="931">
        <v>2</v>
      </c>
      <c r="K1850" s="651"/>
      <c r="L1850" s="861">
        <f t="shared" si="144"/>
        <v>1</v>
      </c>
      <c r="M1850" s="579"/>
      <c r="N1850" s="579"/>
      <c r="O1850" s="861">
        <f t="shared" si="147"/>
        <v>0</v>
      </c>
      <c r="P1850" s="918">
        <v>9</v>
      </c>
      <c r="Q1850" s="652"/>
      <c r="R1850" s="862">
        <f t="shared" si="143"/>
        <v>2.6999999999999997</v>
      </c>
      <c r="S1850" s="536">
        <f t="shared" si="145"/>
        <v>11</v>
      </c>
      <c r="T1850" s="536"/>
      <c r="U1850" s="537">
        <f t="shared" si="146"/>
        <v>3.6999999999999997</v>
      </c>
    </row>
    <row r="1851" spans="1:21" ht="10.199999999999999" x14ac:dyDescent="0.2">
      <c r="A1851" s="981" t="s">
        <v>1323</v>
      </c>
      <c r="B1851" s="982">
        <v>1973</v>
      </c>
      <c r="C1851" s="982">
        <v>12</v>
      </c>
      <c r="D1851" s="983" t="s">
        <v>3922</v>
      </c>
      <c r="E1851" s="939"/>
      <c r="F1851" s="939" t="s">
        <v>9650</v>
      </c>
      <c r="G1851" s="666">
        <v>0.8</v>
      </c>
      <c r="H1851" s="967">
        <v>0.6</v>
      </c>
      <c r="I1851" s="956">
        <v>0.6</v>
      </c>
      <c r="J1851" s="931">
        <v>1</v>
      </c>
      <c r="K1851" s="651"/>
      <c r="L1851" s="861">
        <f t="shared" si="144"/>
        <v>0.8</v>
      </c>
      <c r="M1851" s="579"/>
      <c r="N1851" s="579"/>
      <c r="O1851" s="861">
        <f t="shared" si="147"/>
        <v>0</v>
      </c>
      <c r="P1851" s="918">
        <v>9</v>
      </c>
      <c r="Q1851" s="652"/>
      <c r="R1851" s="862">
        <f t="shared" si="143"/>
        <v>5.3999999999999995</v>
      </c>
      <c r="S1851" s="536">
        <f t="shared" si="145"/>
        <v>10</v>
      </c>
      <c r="T1851" s="536"/>
      <c r="U1851" s="537">
        <f t="shared" si="146"/>
        <v>6.1999999999999993</v>
      </c>
    </row>
    <row r="1852" spans="1:21" ht="10.199999999999999" x14ac:dyDescent="0.2">
      <c r="A1852" s="981" t="s">
        <v>1324</v>
      </c>
      <c r="B1852" s="982">
        <v>1973</v>
      </c>
      <c r="C1852" s="982">
        <v>12</v>
      </c>
      <c r="D1852" s="983" t="s">
        <v>3843</v>
      </c>
      <c r="E1852" s="939"/>
      <c r="F1852" s="939" t="s">
        <v>9651</v>
      </c>
      <c r="G1852" s="666">
        <v>0.4</v>
      </c>
      <c r="H1852" s="967">
        <v>0.3</v>
      </c>
      <c r="I1852" s="956">
        <v>0.3</v>
      </c>
      <c r="J1852" s="931">
        <v>1</v>
      </c>
      <c r="K1852" s="651"/>
      <c r="L1852" s="861">
        <f t="shared" si="144"/>
        <v>0.4</v>
      </c>
      <c r="M1852" s="579"/>
      <c r="N1852" s="579"/>
      <c r="O1852" s="861">
        <f t="shared" si="147"/>
        <v>0</v>
      </c>
      <c r="P1852" s="918">
        <v>9</v>
      </c>
      <c r="Q1852" s="652"/>
      <c r="R1852" s="862">
        <f t="shared" si="143"/>
        <v>2.6999999999999997</v>
      </c>
      <c r="S1852" s="536">
        <f t="shared" si="145"/>
        <v>10</v>
      </c>
      <c r="T1852" s="536"/>
      <c r="U1852" s="537">
        <f t="shared" si="146"/>
        <v>3.0999999999999996</v>
      </c>
    </row>
    <row r="1853" spans="1:21" ht="10.199999999999999" x14ac:dyDescent="0.2">
      <c r="A1853" s="981" t="s">
        <v>1325</v>
      </c>
      <c r="B1853" s="982">
        <v>1973</v>
      </c>
      <c r="C1853" s="982">
        <v>12</v>
      </c>
      <c r="D1853" s="983">
        <v>0.6</v>
      </c>
      <c r="E1853" s="939"/>
      <c r="F1853" s="939" t="s">
        <v>9652</v>
      </c>
      <c r="G1853" s="666">
        <v>0.6</v>
      </c>
      <c r="H1853" s="967">
        <v>0.3</v>
      </c>
      <c r="I1853" s="956">
        <v>0.3</v>
      </c>
      <c r="J1853" s="931">
        <v>2</v>
      </c>
      <c r="K1853" s="651"/>
      <c r="L1853" s="861">
        <f t="shared" si="144"/>
        <v>1.2</v>
      </c>
      <c r="M1853" s="579"/>
      <c r="N1853" s="579"/>
      <c r="O1853" s="861">
        <f t="shared" si="147"/>
        <v>0</v>
      </c>
      <c r="P1853" s="918">
        <v>9</v>
      </c>
      <c r="Q1853" s="652"/>
      <c r="R1853" s="862">
        <f t="shared" si="143"/>
        <v>2.6999999999999997</v>
      </c>
      <c r="S1853" s="536">
        <f t="shared" si="145"/>
        <v>11</v>
      </c>
      <c r="T1853" s="536"/>
      <c r="U1853" s="537">
        <f t="shared" si="146"/>
        <v>3.8999999999999995</v>
      </c>
    </row>
    <row r="1854" spans="1:21" ht="10.199999999999999" x14ac:dyDescent="0.2">
      <c r="A1854" s="981" t="s">
        <v>1326</v>
      </c>
      <c r="B1854" s="982">
        <v>1973</v>
      </c>
      <c r="C1854" s="982">
        <v>12</v>
      </c>
      <c r="D1854" s="983" t="s">
        <v>3922</v>
      </c>
      <c r="E1854" s="939"/>
      <c r="F1854" s="939" t="s">
        <v>9653</v>
      </c>
      <c r="G1854" s="666">
        <v>0.6</v>
      </c>
      <c r="H1854" s="967">
        <v>0.5</v>
      </c>
      <c r="I1854" s="956">
        <v>0.5</v>
      </c>
      <c r="J1854" s="931">
        <v>1</v>
      </c>
      <c r="K1854" s="651"/>
      <c r="L1854" s="861">
        <f t="shared" si="144"/>
        <v>0.6</v>
      </c>
      <c r="M1854" s="579"/>
      <c r="N1854" s="579"/>
      <c r="O1854" s="861">
        <f t="shared" si="147"/>
        <v>0</v>
      </c>
      <c r="P1854" s="918">
        <v>9</v>
      </c>
      <c r="Q1854" s="652"/>
      <c r="R1854" s="862">
        <f t="shared" si="143"/>
        <v>4.5</v>
      </c>
      <c r="S1854" s="536">
        <f t="shared" si="145"/>
        <v>10</v>
      </c>
      <c r="T1854" s="536"/>
      <c r="U1854" s="537">
        <f t="shared" si="146"/>
        <v>5.0999999999999996</v>
      </c>
    </row>
    <row r="1855" spans="1:21" ht="10.199999999999999" x14ac:dyDescent="0.2">
      <c r="A1855" s="981" t="s">
        <v>1327</v>
      </c>
      <c r="B1855" s="982">
        <v>1973</v>
      </c>
      <c r="C1855" s="982">
        <v>12</v>
      </c>
      <c r="D1855" s="983" t="s">
        <v>3881</v>
      </c>
      <c r="E1855" s="939"/>
      <c r="F1855" s="939" t="s">
        <v>9654</v>
      </c>
      <c r="G1855" s="666">
        <v>0.6</v>
      </c>
      <c r="H1855" s="967">
        <v>0.3</v>
      </c>
      <c r="I1855" s="956">
        <v>0.3</v>
      </c>
      <c r="J1855" s="931">
        <v>1</v>
      </c>
      <c r="K1855" s="867"/>
      <c r="L1855" s="861">
        <f t="shared" si="144"/>
        <v>0.6</v>
      </c>
      <c r="M1855" s="579"/>
      <c r="N1855" s="579"/>
      <c r="O1855" s="861">
        <f t="shared" si="147"/>
        <v>0</v>
      </c>
      <c r="P1855" s="918">
        <v>9</v>
      </c>
      <c r="Q1855" s="652"/>
      <c r="R1855" s="862">
        <f t="shared" si="143"/>
        <v>2.6999999999999997</v>
      </c>
      <c r="S1855" s="536">
        <f t="shared" si="145"/>
        <v>10</v>
      </c>
      <c r="T1855" s="536"/>
      <c r="U1855" s="537">
        <f t="shared" si="146"/>
        <v>3.3</v>
      </c>
    </row>
    <row r="1856" spans="1:21" ht="10.199999999999999" x14ac:dyDescent="0.2">
      <c r="A1856" s="981" t="s">
        <v>1328</v>
      </c>
      <c r="B1856" s="982">
        <v>1973</v>
      </c>
      <c r="C1856" s="982">
        <v>12</v>
      </c>
      <c r="D1856" s="983" t="s">
        <v>3922</v>
      </c>
      <c r="E1856" s="939"/>
      <c r="F1856" s="939" t="s">
        <v>9655</v>
      </c>
      <c r="G1856" s="666">
        <v>0.7</v>
      </c>
      <c r="H1856" s="967">
        <v>0.2</v>
      </c>
      <c r="I1856" s="956">
        <v>0.2</v>
      </c>
      <c r="J1856" s="931">
        <v>1</v>
      </c>
      <c r="K1856" s="651"/>
      <c r="L1856" s="861">
        <f t="shared" si="144"/>
        <v>0.7</v>
      </c>
      <c r="M1856" s="579"/>
      <c r="N1856" s="579"/>
      <c r="O1856" s="861">
        <f t="shared" si="147"/>
        <v>0</v>
      </c>
      <c r="P1856" s="918">
        <v>9</v>
      </c>
      <c r="Q1856" s="652"/>
      <c r="R1856" s="862">
        <f t="shared" si="143"/>
        <v>1.8</v>
      </c>
      <c r="S1856" s="536">
        <f t="shared" si="145"/>
        <v>10</v>
      </c>
      <c r="T1856" s="536"/>
      <c r="U1856" s="537">
        <f t="shared" si="146"/>
        <v>2.5</v>
      </c>
    </row>
    <row r="1857" spans="1:21" ht="10.199999999999999" x14ac:dyDescent="0.2">
      <c r="A1857" s="981" t="s">
        <v>1329</v>
      </c>
      <c r="B1857" s="982">
        <v>1973</v>
      </c>
      <c r="C1857" s="982">
        <v>12</v>
      </c>
      <c r="D1857" s="983" t="s">
        <v>3844</v>
      </c>
      <c r="E1857" s="939"/>
      <c r="F1857" s="939" t="s">
        <v>9656</v>
      </c>
      <c r="G1857" s="666">
        <v>0.7</v>
      </c>
      <c r="H1857" s="967">
        <v>0.2</v>
      </c>
      <c r="I1857" s="956">
        <v>0.2</v>
      </c>
      <c r="J1857" s="931">
        <v>4</v>
      </c>
      <c r="K1857" s="651"/>
      <c r="L1857" s="861">
        <f t="shared" si="144"/>
        <v>2.8</v>
      </c>
      <c r="M1857" s="579"/>
      <c r="N1857" s="579"/>
      <c r="O1857" s="861">
        <f t="shared" si="147"/>
        <v>0</v>
      </c>
      <c r="P1857" s="928">
        <v>9</v>
      </c>
      <c r="Q1857" s="652"/>
      <c r="R1857" s="862">
        <f t="shared" si="143"/>
        <v>1.8</v>
      </c>
      <c r="S1857" s="536">
        <f t="shared" si="145"/>
        <v>13</v>
      </c>
      <c r="T1857" s="536"/>
      <c r="U1857" s="537">
        <f t="shared" si="146"/>
        <v>4.5999999999999996</v>
      </c>
    </row>
    <row r="1858" spans="1:21" ht="10.199999999999999" x14ac:dyDescent="0.2">
      <c r="A1858" s="981" t="s">
        <v>1330</v>
      </c>
      <c r="B1858" s="982">
        <v>1973</v>
      </c>
      <c r="C1858" s="982">
        <v>12</v>
      </c>
      <c r="D1858" s="983" t="s">
        <v>3844</v>
      </c>
      <c r="E1858" s="939"/>
      <c r="F1858" s="939" t="s">
        <v>9657</v>
      </c>
      <c r="G1858" s="666">
        <v>0.7</v>
      </c>
      <c r="H1858" s="967">
        <v>0.5</v>
      </c>
      <c r="I1858" s="956">
        <v>0.5</v>
      </c>
      <c r="J1858" s="931">
        <v>1</v>
      </c>
      <c r="K1858" s="651"/>
      <c r="L1858" s="861">
        <f t="shared" si="144"/>
        <v>0.7</v>
      </c>
      <c r="M1858" s="579"/>
      <c r="N1858" s="579"/>
      <c r="O1858" s="861">
        <f t="shared" si="147"/>
        <v>0</v>
      </c>
      <c r="P1858" s="918">
        <v>9</v>
      </c>
      <c r="Q1858" s="652"/>
      <c r="R1858" s="862">
        <f t="shared" si="143"/>
        <v>4.5</v>
      </c>
      <c r="S1858" s="536">
        <f t="shared" si="145"/>
        <v>10</v>
      </c>
      <c r="T1858" s="536"/>
      <c r="U1858" s="537">
        <f t="shared" si="146"/>
        <v>5.2</v>
      </c>
    </row>
    <row r="1859" spans="1:21" ht="10.199999999999999" x14ac:dyDescent="0.2">
      <c r="A1859" s="981" t="s">
        <v>1331</v>
      </c>
      <c r="B1859" s="982">
        <v>1973</v>
      </c>
      <c r="C1859" s="982">
        <v>12</v>
      </c>
      <c r="D1859" s="983" t="s">
        <v>3860</v>
      </c>
      <c r="E1859" s="939"/>
      <c r="F1859" s="939" t="s">
        <v>9658</v>
      </c>
      <c r="G1859" s="666">
        <v>0.6</v>
      </c>
      <c r="H1859" s="967">
        <v>0.3</v>
      </c>
      <c r="I1859" s="956">
        <v>0.3</v>
      </c>
      <c r="J1859" s="931">
        <v>1</v>
      </c>
      <c r="K1859" s="651"/>
      <c r="L1859" s="861">
        <f t="shared" si="144"/>
        <v>0.6</v>
      </c>
      <c r="M1859" s="579"/>
      <c r="N1859" s="579"/>
      <c r="O1859" s="861">
        <f t="shared" si="147"/>
        <v>0</v>
      </c>
      <c r="P1859" s="918">
        <v>9</v>
      </c>
      <c r="Q1859" s="652"/>
      <c r="R1859" s="862">
        <f t="shared" ref="R1859:R1922" si="148">I1859*P1859</f>
        <v>2.6999999999999997</v>
      </c>
      <c r="S1859" s="536">
        <f t="shared" si="145"/>
        <v>10</v>
      </c>
      <c r="T1859" s="536"/>
      <c r="U1859" s="537">
        <f t="shared" si="146"/>
        <v>3.3</v>
      </c>
    </row>
    <row r="1860" spans="1:21" ht="10.199999999999999" x14ac:dyDescent="0.2">
      <c r="A1860" s="981" t="s">
        <v>1332</v>
      </c>
      <c r="B1860" s="982">
        <v>1973</v>
      </c>
      <c r="C1860" s="982">
        <v>12</v>
      </c>
      <c r="D1860" s="983" t="s">
        <v>3922</v>
      </c>
      <c r="E1860" s="939"/>
      <c r="F1860" s="939" t="s">
        <v>9659</v>
      </c>
      <c r="G1860" s="666">
        <v>0.9</v>
      </c>
      <c r="H1860" s="967">
        <v>0.8</v>
      </c>
      <c r="I1860" s="956">
        <v>0.8</v>
      </c>
      <c r="J1860" s="931">
        <v>1</v>
      </c>
      <c r="K1860" s="651"/>
      <c r="L1860" s="861">
        <f t="shared" ref="L1860:L1923" si="149">G1860*J1860</f>
        <v>0.9</v>
      </c>
      <c r="M1860" s="579"/>
      <c r="N1860" s="579"/>
      <c r="O1860" s="861">
        <f t="shared" si="147"/>
        <v>0</v>
      </c>
      <c r="P1860" s="918">
        <v>9</v>
      </c>
      <c r="Q1860" s="652"/>
      <c r="R1860" s="862">
        <f t="shared" si="148"/>
        <v>7.2</v>
      </c>
      <c r="S1860" s="536">
        <f t="shared" ref="S1860:S1923" si="150">J1860+M1860+P1860</f>
        <v>10</v>
      </c>
      <c r="T1860" s="536"/>
      <c r="U1860" s="537">
        <f t="shared" ref="U1860:U1923" si="151">L1860+O1860+R1860</f>
        <v>8.1</v>
      </c>
    </row>
    <row r="1861" spans="1:21" ht="10.199999999999999" x14ac:dyDescent="0.2">
      <c r="A1861" s="981" t="s">
        <v>1333</v>
      </c>
      <c r="B1861" s="982">
        <v>1973</v>
      </c>
      <c r="C1861" s="982">
        <v>12</v>
      </c>
      <c r="D1861" s="983" t="s">
        <v>3858</v>
      </c>
      <c r="E1861" s="939"/>
      <c r="F1861" s="939" t="s">
        <v>9660</v>
      </c>
      <c r="G1861" s="666">
        <v>0.5</v>
      </c>
      <c r="H1861" s="967">
        <v>0.3</v>
      </c>
      <c r="I1861" s="956">
        <v>0.3</v>
      </c>
      <c r="J1861" s="931">
        <v>1</v>
      </c>
      <c r="K1861" s="651"/>
      <c r="L1861" s="861">
        <f t="shared" si="149"/>
        <v>0.5</v>
      </c>
      <c r="M1861" s="579"/>
      <c r="N1861" s="579"/>
      <c r="O1861" s="861">
        <f t="shared" si="147"/>
        <v>0</v>
      </c>
      <c r="P1861" s="918">
        <v>9</v>
      </c>
      <c r="Q1861" s="652"/>
      <c r="R1861" s="862">
        <f t="shared" si="148"/>
        <v>2.6999999999999997</v>
      </c>
      <c r="S1861" s="536">
        <f t="shared" si="150"/>
        <v>10</v>
      </c>
      <c r="T1861" s="536"/>
      <c r="U1861" s="537">
        <f t="shared" si="151"/>
        <v>3.1999999999999997</v>
      </c>
    </row>
    <row r="1862" spans="1:21" ht="10.199999999999999" x14ac:dyDescent="0.2">
      <c r="A1862" s="981" t="s">
        <v>2419</v>
      </c>
      <c r="B1862" s="982">
        <v>1973</v>
      </c>
      <c r="C1862" s="982">
        <v>12</v>
      </c>
      <c r="D1862" s="983" t="s">
        <v>3860</v>
      </c>
      <c r="E1862" s="939"/>
      <c r="F1862" s="939" t="s">
        <v>9661</v>
      </c>
      <c r="G1862" s="666">
        <v>0.6</v>
      </c>
      <c r="H1862" s="967">
        <v>0.3</v>
      </c>
      <c r="I1862" s="956">
        <v>0.3</v>
      </c>
      <c r="J1862" s="931">
        <v>1</v>
      </c>
      <c r="K1862" s="651"/>
      <c r="L1862" s="861">
        <f t="shared" si="149"/>
        <v>0.6</v>
      </c>
      <c r="M1862" s="579"/>
      <c r="N1862" s="579"/>
      <c r="O1862" s="861">
        <f t="shared" si="147"/>
        <v>0</v>
      </c>
      <c r="P1862" s="918">
        <v>9</v>
      </c>
      <c r="Q1862" s="652"/>
      <c r="R1862" s="862">
        <f t="shared" si="148"/>
        <v>2.6999999999999997</v>
      </c>
      <c r="S1862" s="536">
        <f t="shared" si="150"/>
        <v>10</v>
      </c>
      <c r="T1862" s="536"/>
      <c r="U1862" s="537">
        <f t="shared" si="151"/>
        <v>3.3</v>
      </c>
    </row>
    <row r="1863" spans="1:21" ht="10.199999999999999" x14ac:dyDescent="0.2">
      <c r="A1863" s="981" t="s">
        <v>2420</v>
      </c>
      <c r="B1863" s="982">
        <v>1973</v>
      </c>
      <c r="C1863" s="982">
        <v>12</v>
      </c>
      <c r="D1863" s="983" t="s">
        <v>3845</v>
      </c>
      <c r="E1863" s="939"/>
      <c r="F1863" s="939" t="s">
        <v>9662</v>
      </c>
      <c r="G1863" s="666">
        <v>1.2</v>
      </c>
      <c r="H1863" s="967">
        <v>1</v>
      </c>
      <c r="I1863" s="956">
        <v>1</v>
      </c>
      <c r="J1863" s="931">
        <v>1</v>
      </c>
      <c r="K1863" s="651"/>
      <c r="L1863" s="861">
        <f t="shared" si="149"/>
        <v>1.2</v>
      </c>
      <c r="M1863" s="931">
        <v>1</v>
      </c>
      <c r="N1863" s="579"/>
      <c r="O1863" s="861">
        <f t="shared" si="147"/>
        <v>1</v>
      </c>
      <c r="P1863" s="918">
        <v>9</v>
      </c>
      <c r="Q1863" s="652"/>
      <c r="R1863" s="862">
        <f t="shared" si="148"/>
        <v>9</v>
      </c>
      <c r="S1863" s="536">
        <f t="shared" si="150"/>
        <v>11</v>
      </c>
      <c r="T1863" s="536"/>
      <c r="U1863" s="537">
        <f t="shared" si="151"/>
        <v>11.2</v>
      </c>
    </row>
    <row r="1864" spans="1:21" ht="10.199999999999999" x14ac:dyDescent="0.2">
      <c r="A1864" s="981">
        <v>1766</v>
      </c>
      <c r="B1864" s="982">
        <v>1973</v>
      </c>
      <c r="C1864" s="982">
        <v>12</v>
      </c>
      <c r="D1864" s="983" t="s">
        <v>3845</v>
      </c>
      <c r="E1864" s="939"/>
      <c r="F1864" s="939" t="s">
        <v>9663</v>
      </c>
      <c r="G1864" s="666">
        <v>1.2</v>
      </c>
      <c r="H1864" s="967">
        <v>1</v>
      </c>
      <c r="I1864" s="956">
        <v>1</v>
      </c>
      <c r="J1864" s="578"/>
      <c r="K1864" s="651"/>
      <c r="L1864" s="861">
        <f t="shared" si="149"/>
        <v>0</v>
      </c>
      <c r="M1864" s="579"/>
      <c r="N1864" s="579"/>
      <c r="O1864" s="861">
        <f t="shared" si="147"/>
        <v>0</v>
      </c>
      <c r="P1864" s="918">
        <v>9</v>
      </c>
      <c r="Q1864" s="652"/>
      <c r="R1864" s="862">
        <f t="shared" si="148"/>
        <v>9</v>
      </c>
      <c r="S1864" s="536">
        <f t="shared" si="150"/>
        <v>9</v>
      </c>
      <c r="T1864" s="536"/>
      <c r="U1864" s="537">
        <f t="shared" si="151"/>
        <v>9</v>
      </c>
    </row>
    <row r="1865" spans="1:21" ht="10.199999999999999" x14ac:dyDescent="0.2">
      <c r="A1865" s="981" t="s">
        <v>2421</v>
      </c>
      <c r="B1865" s="982">
        <v>1973</v>
      </c>
      <c r="C1865" s="982">
        <v>12</v>
      </c>
      <c r="D1865" s="983" t="s">
        <v>3859</v>
      </c>
      <c r="E1865" s="939"/>
      <c r="F1865" s="939" t="s">
        <v>9664</v>
      </c>
      <c r="G1865" s="666">
        <v>0.5</v>
      </c>
      <c r="H1865" s="967">
        <v>0.3</v>
      </c>
      <c r="I1865" s="956">
        <v>0.3</v>
      </c>
      <c r="J1865" s="931">
        <v>2</v>
      </c>
      <c r="K1865" s="651"/>
      <c r="L1865" s="861">
        <f t="shared" si="149"/>
        <v>1</v>
      </c>
      <c r="M1865" s="579"/>
      <c r="N1865" s="579"/>
      <c r="O1865" s="861">
        <f t="shared" si="147"/>
        <v>0</v>
      </c>
      <c r="P1865" s="928">
        <v>9</v>
      </c>
      <c r="Q1865" s="652"/>
      <c r="R1865" s="862">
        <f t="shared" si="148"/>
        <v>2.6999999999999997</v>
      </c>
      <c r="S1865" s="536">
        <f t="shared" si="150"/>
        <v>11</v>
      </c>
      <c r="T1865" s="536"/>
      <c r="U1865" s="537">
        <f t="shared" si="151"/>
        <v>3.6999999999999997</v>
      </c>
    </row>
    <row r="1866" spans="1:21" ht="10.199999999999999" x14ac:dyDescent="0.2">
      <c r="A1866" s="981" t="s">
        <v>2422</v>
      </c>
      <c r="B1866" s="982">
        <v>1973</v>
      </c>
      <c r="C1866" s="982">
        <v>12</v>
      </c>
      <c r="D1866" s="983" t="s">
        <v>3887</v>
      </c>
      <c r="E1866" s="939"/>
      <c r="F1866" s="939" t="s">
        <v>9665</v>
      </c>
      <c r="G1866" s="666">
        <v>0.6</v>
      </c>
      <c r="H1866" s="967">
        <v>0.6</v>
      </c>
      <c r="I1866" s="956">
        <v>0.6</v>
      </c>
      <c r="J1866" s="931">
        <v>2</v>
      </c>
      <c r="K1866" s="651"/>
      <c r="L1866" s="861">
        <f t="shared" si="149"/>
        <v>1.2</v>
      </c>
      <c r="M1866" s="579"/>
      <c r="N1866" s="579"/>
      <c r="O1866" s="861">
        <f t="shared" si="147"/>
        <v>0</v>
      </c>
      <c r="P1866" s="918">
        <v>8</v>
      </c>
      <c r="Q1866" s="652"/>
      <c r="R1866" s="862">
        <f t="shared" si="148"/>
        <v>4.8</v>
      </c>
      <c r="S1866" s="536">
        <f t="shared" si="150"/>
        <v>10</v>
      </c>
      <c r="T1866" s="536"/>
      <c r="U1866" s="537">
        <f t="shared" si="151"/>
        <v>6</v>
      </c>
    </row>
    <row r="1867" spans="1:21" ht="10.199999999999999" x14ac:dyDescent="0.2">
      <c r="A1867" s="981">
        <v>1769</v>
      </c>
      <c r="B1867" s="982">
        <v>1973</v>
      </c>
      <c r="C1867" s="982">
        <v>12</v>
      </c>
      <c r="D1867" s="983" t="s">
        <v>3887</v>
      </c>
      <c r="E1867" s="939"/>
      <c r="F1867" s="939" t="s">
        <v>9666</v>
      </c>
      <c r="G1867" s="666">
        <v>0.6</v>
      </c>
      <c r="H1867" s="967">
        <v>0.6</v>
      </c>
      <c r="I1867" s="956">
        <v>0.6</v>
      </c>
      <c r="J1867" s="931">
        <v>1</v>
      </c>
      <c r="K1867" s="651"/>
      <c r="L1867" s="861">
        <f t="shared" si="149"/>
        <v>0.6</v>
      </c>
      <c r="M1867" s="579"/>
      <c r="N1867" s="579"/>
      <c r="O1867" s="861">
        <f t="shared" si="147"/>
        <v>0</v>
      </c>
      <c r="P1867" s="918">
        <v>1</v>
      </c>
      <c r="Q1867" s="652"/>
      <c r="R1867" s="862">
        <f t="shared" si="148"/>
        <v>0.6</v>
      </c>
      <c r="S1867" s="536">
        <f t="shared" si="150"/>
        <v>2</v>
      </c>
      <c r="T1867" s="536"/>
      <c r="U1867" s="537">
        <f t="shared" si="151"/>
        <v>1.2</v>
      </c>
    </row>
    <row r="1868" spans="1:21" ht="10.199999999999999" x14ac:dyDescent="0.2">
      <c r="A1868" s="981" t="s">
        <v>2423</v>
      </c>
      <c r="B1868" s="982">
        <v>1973</v>
      </c>
      <c r="C1868" s="982">
        <v>12</v>
      </c>
      <c r="D1868" s="983" t="s">
        <v>3887</v>
      </c>
      <c r="E1868" s="939"/>
      <c r="F1868" s="939" t="s">
        <v>9667</v>
      </c>
      <c r="G1868" s="666">
        <v>0.7</v>
      </c>
      <c r="H1868" s="967">
        <v>0.5</v>
      </c>
      <c r="I1868" s="956">
        <v>0.5</v>
      </c>
      <c r="J1868" s="931">
        <v>1</v>
      </c>
      <c r="K1868" s="651"/>
      <c r="L1868" s="861">
        <f t="shared" si="149"/>
        <v>0.7</v>
      </c>
      <c r="M1868" s="579"/>
      <c r="N1868" s="579"/>
      <c r="O1868" s="861">
        <f t="shared" si="147"/>
        <v>0</v>
      </c>
      <c r="P1868" s="918">
        <v>9</v>
      </c>
      <c r="Q1868" s="652"/>
      <c r="R1868" s="862">
        <f t="shared" si="148"/>
        <v>4.5</v>
      </c>
      <c r="S1868" s="536">
        <f t="shared" si="150"/>
        <v>10</v>
      </c>
      <c r="T1868" s="536"/>
      <c r="U1868" s="537">
        <f t="shared" si="151"/>
        <v>5.2</v>
      </c>
    </row>
    <row r="1869" spans="1:21" ht="10.199999999999999" x14ac:dyDescent="0.2">
      <c r="A1869" s="981" t="s">
        <v>2424</v>
      </c>
      <c r="B1869" s="982">
        <v>1973</v>
      </c>
      <c r="C1869" s="982">
        <v>12</v>
      </c>
      <c r="D1869" s="983" t="s">
        <v>3844</v>
      </c>
      <c r="E1869" s="939"/>
      <c r="F1869" s="939" t="s">
        <v>9668</v>
      </c>
      <c r="G1869" s="666">
        <v>0.7</v>
      </c>
      <c r="H1869" s="967">
        <v>0.5</v>
      </c>
      <c r="I1869" s="956">
        <v>0.5</v>
      </c>
      <c r="J1869" s="931">
        <v>1</v>
      </c>
      <c r="K1869" s="651"/>
      <c r="L1869" s="861">
        <f t="shared" si="149"/>
        <v>0.7</v>
      </c>
      <c r="M1869" s="579"/>
      <c r="N1869" s="579"/>
      <c r="O1869" s="861">
        <f t="shared" si="147"/>
        <v>0</v>
      </c>
      <c r="P1869" s="918">
        <v>9</v>
      </c>
      <c r="Q1869" s="652"/>
      <c r="R1869" s="862">
        <f t="shared" si="148"/>
        <v>4.5</v>
      </c>
      <c r="S1869" s="536">
        <f t="shared" si="150"/>
        <v>10</v>
      </c>
      <c r="T1869" s="536"/>
      <c r="U1869" s="537">
        <f t="shared" si="151"/>
        <v>5.2</v>
      </c>
    </row>
    <row r="1870" spans="1:21" ht="10.199999999999999" x14ac:dyDescent="0.2">
      <c r="A1870" s="981" t="s">
        <v>2425</v>
      </c>
      <c r="B1870" s="982">
        <v>1973</v>
      </c>
      <c r="C1870" s="982">
        <v>12</v>
      </c>
      <c r="D1870" s="983">
        <v>0.9</v>
      </c>
      <c r="E1870" s="939"/>
      <c r="F1870" s="939" t="s">
        <v>9669</v>
      </c>
      <c r="G1870" s="666">
        <v>0.6</v>
      </c>
      <c r="H1870" s="967">
        <v>0.5</v>
      </c>
      <c r="I1870" s="956">
        <v>0.5</v>
      </c>
      <c r="J1870" s="931">
        <v>1</v>
      </c>
      <c r="K1870" s="651"/>
      <c r="L1870" s="861">
        <f t="shared" si="149"/>
        <v>0.6</v>
      </c>
      <c r="M1870" s="579"/>
      <c r="N1870" s="579"/>
      <c r="O1870" s="861">
        <f t="shared" si="147"/>
        <v>0</v>
      </c>
      <c r="P1870" s="918">
        <v>9</v>
      </c>
      <c r="Q1870" s="652"/>
      <c r="R1870" s="862">
        <f t="shared" si="148"/>
        <v>4.5</v>
      </c>
      <c r="S1870" s="536">
        <f t="shared" si="150"/>
        <v>10</v>
      </c>
      <c r="T1870" s="536"/>
      <c r="U1870" s="537">
        <f t="shared" si="151"/>
        <v>5.0999999999999996</v>
      </c>
    </row>
    <row r="1871" spans="1:21" ht="10.199999999999999" x14ac:dyDescent="0.2">
      <c r="A1871" s="981" t="s">
        <v>2426</v>
      </c>
      <c r="B1871" s="982">
        <v>1973</v>
      </c>
      <c r="C1871" s="982">
        <v>12</v>
      </c>
      <c r="D1871" s="983" t="s">
        <v>3844</v>
      </c>
      <c r="E1871" s="939"/>
      <c r="F1871" s="939" t="s">
        <v>9670</v>
      </c>
      <c r="G1871" s="666">
        <v>0.7</v>
      </c>
      <c r="H1871" s="967">
        <v>0.5</v>
      </c>
      <c r="I1871" s="956">
        <v>0.5</v>
      </c>
      <c r="J1871" s="931">
        <v>2</v>
      </c>
      <c r="K1871" s="651"/>
      <c r="L1871" s="861">
        <f t="shared" si="149"/>
        <v>1.4</v>
      </c>
      <c r="M1871" s="579"/>
      <c r="N1871" s="579"/>
      <c r="O1871" s="861">
        <f t="shared" si="147"/>
        <v>0</v>
      </c>
      <c r="P1871" s="918">
        <v>9</v>
      </c>
      <c r="Q1871" s="652"/>
      <c r="R1871" s="862">
        <f t="shared" si="148"/>
        <v>4.5</v>
      </c>
      <c r="S1871" s="536">
        <f t="shared" si="150"/>
        <v>11</v>
      </c>
      <c r="T1871" s="536"/>
      <c r="U1871" s="537">
        <f t="shared" si="151"/>
        <v>5.9</v>
      </c>
    </row>
    <row r="1872" spans="1:21" ht="10.199999999999999" x14ac:dyDescent="0.2">
      <c r="A1872" s="981" t="s">
        <v>2427</v>
      </c>
      <c r="B1872" s="982">
        <v>1973</v>
      </c>
      <c r="C1872" s="982">
        <v>12</v>
      </c>
      <c r="D1872" s="983" t="s">
        <v>3859</v>
      </c>
      <c r="E1872" s="939"/>
      <c r="F1872" s="939" t="s">
        <v>9671</v>
      </c>
      <c r="G1872" s="666">
        <v>0.5</v>
      </c>
      <c r="H1872" s="967">
        <v>0.5</v>
      </c>
      <c r="I1872" s="956">
        <v>0.5</v>
      </c>
      <c r="J1872" s="931">
        <v>1</v>
      </c>
      <c r="K1872" s="651"/>
      <c r="L1872" s="861">
        <f t="shared" si="149"/>
        <v>0.5</v>
      </c>
      <c r="M1872" s="579"/>
      <c r="N1872" s="579"/>
      <c r="O1872" s="861">
        <f t="shared" si="147"/>
        <v>0</v>
      </c>
      <c r="P1872" s="918">
        <v>9</v>
      </c>
      <c r="Q1872" s="652"/>
      <c r="R1872" s="862">
        <f t="shared" si="148"/>
        <v>4.5</v>
      </c>
      <c r="S1872" s="536">
        <f t="shared" si="150"/>
        <v>10</v>
      </c>
      <c r="T1872" s="536"/>
      <c r="U1872" s="537">
        <f t="shared" si="151"/>
        <v>5</v>
      </c>
    </row>
    <row r="1873" spans="1:21" ht="10.199999999999999" x14ac:dyDescent="0.2">
      <c r="A1873" s="981" t="s">
        <v>2428</v>
      </c>
      <c r="B1873" s="982">
        <v>1973</v>
      </c>
      <c r="C1873" s="982">
        <v>12</v>
      </c>
      <c r="D1873" s="983" t="s">
        <v>3860</v>
      </c>
      <c r="E1873" s="939"/>
      <c r="F1873" s="939" t="s">
        <v>9672</v>
      </c>
      <c r="G1873" s="666">
        <v>0.7</v>
      </c>
      <c r="H1873" s="967">
        <v>0.7</v>
      </c>
      <c r="I1873" s="956">
        <v>0.7</v>
      </c>
      <c r="J1873" s="931">
        <v>1</v>
      </c>
      <c r="K1873" s="651"/>
      <c r="L1873" s="861">
        <f t="shared" si="149"/>
        <v>0.7</v>
      </c>
      <c r="M1873" s="579"/>
      <c r="N1873" s="579"/>
      <c r="O1873" s="861">
        <f t="shared" si="147"/>
        <v>0</v>
      </c>
      <c r="P1873" s="918">
        <v>9</v>
      </c>
      <c r="Q1873" s="652"/>
      <c r="R1873" s="862">
        <f t="shared" si="148"/>
        <v>6.3</v>
      </c>
      <c r="S1873" s="536">
        <f t="shared" si="150"/>
        <v>10</v>
      </c>
      <c r="T1873" s="536"/>
      <c r="U1873" s="537">
        <f t="shared" si="151"/>
        <v>7</v>
      </c>
    </row>
    <row r="1874" spans="1:21" ht="10.199999999999999" x14ac:dyDescent="0.2">
      <c r="A1874" s="981" t="s">
        <v>2429</v>
      </c>
      <c r="B1874" s="982">
        <v>1973</v>
      </c>
      <c r="C1874" s="982">
        <v>12</v>
      </c>
      <c r="D1874" s="983" t="s">
        <v>3844</v>
      </c>
      <c r="E1874" s="939"/>
      <c r="F1874" s="939" t="s">
        <v>9673</v>
      </c>
      <c r="G1874" s="666">
        <v>0.8</v>
      </c>
      <c r="H1874" s="967">
        <v>0.8</v>
      </c>
      <c r="I1874" s="956">
        <v>0.8</v>
      </c>
      <c r="J1874" s="931">
        <v>1</v>
      </c>
      <c r="K1874" s="651"/>
      <c r="L1874" s="861">
        <f t="shared" si="149"/>
        <v>0.8</v>
      </c>
      <c r="M1874" s="579"/>
      <c r="N1874" s="579"/>
      <c r="O1874" s="861">
        <f t="shared" si="147"/>
        <v>0</v>
      </c>
      <c r="P1874" s="918">
        <v>9</v>
      </c>
      <c r="Q1874" s="652"/>
      <c r="R1874" s="862">
        <f t="shared" si="148"/>
        <v>7.2</v>
      </c>
      <c r="S1874" s="536">
        <f t="shared" si="150"/>
        <v>10</v>
      </c>
      <c r="T1874" s="536"/>
      <c r="U1874" s="537">
        <f t="shared" si="151"/>
        <v>8</v>
      </c>
    </row>
    <row r="1875" spans="1:21" ht="10.199999999999999" x14ac:dyDescent="0.2">
      <c r="A1875" s="981" t="s">
        <v>2430</v>
      </c>
      <c r="B1875" s="982">
        <v>1973</v>
      </c>
      <c r="C1875" s="982">
        <v>12</v>
      </c>
      <c r="D1875" s="983" t="s">
        <v>3843</v>
      </c>
      <c r="E1875" s="939"/>
      <c r="F1875" s="939" t="s">
        <v>9674</v>
      </c>
      <c r="G1875" s="666">
        <v>0.5</v>
      </c>
      <c r="H1875" s="967">
        <v>0.3</v>
      </c>
      <c r="I1875" s="956">
        <v>0.3</v>
      </c>
      <c r="J1875" s="931">
        <v>2</v>
      </c>
      <c r="K1875" s="651"/>
      <c r="L1875" s="861">
        <f t="shared" si="149"/>
        <v>1</v>
      </c>
      <c r="M1875" s="579"/>
      <c r="N1875" s="579"/>
      <c r="O1875" s="861">
        <f t="shared" si="147"/>
        <v>0</v>
      </c>
      <c r="P1875" s="918">
        <v>9</v>
      </c>
      <c r="Q1875" s="652"/>
      <c r="R1875" s="862">
        <f t="shared" si="148"/>
        <v>2.6999999999999997</v>
      </c>
      <c r="S1875" s="536">
        <f t="shared" si="150"/>
        <v>11</v>
      </c>
      <c r="T1875" s="536"/>
      <c r="U1875" s="537">
        <f t="shared" si="151"/>
        <v>3.6999999999999997</v>
      </c>
    </row>
    <row r="1876" spans="1:21" ht="10.199999999999999" x14ac:dyDescent="0.2">
      <c r="A1876" s="981" t="s">
        <v>2431</v>
      </c>
      <c r="B1876" s="982">
        <v>1973</v>
      </c>
      <c r="C1876" s="982">
        <v>12</v>
      </c>
      <c r="D1876" s="983" t="s">
        <v>3881</v>
      </c>
      <c r="E1876" s="939"/>
      <c r="F1876" s="939" t="s">
        <v>9675</v>
      </c>
      <c r="G1876" s="666">
        <v>0.6</v>
      </c>
      <c r="H1876" s="967">
        <v>0.4</v>
      </c>
      <c r="I1876" s="956">
        <v>0.4</v>
      </c>
      <c r="J1876" s="931">
        <v>1</v>
      </c>
      <c r="K1876" s="651"/>
      <c r="L1876" s="861">
        <f t="shared" si="149"/>
        <v>0.6</v>
      </c>
      <c r="M1876" s="579"/>
      <c r="N1876" s="579"/>
      <c r="O1876" s="861">
        <f t="shared" si="147"/>
        <v>0</v>
      </c>
      <c r="P1876" s="918">
        <v>9</v>
      </c>
      <c r="Q1876" s="652"/>
      <c r="R1876" s="862">
        <f t="shared" si="148"/>
        <v>3.6</v>
      </c>
      <c r="S1876" s="536">
        <f t="shared" si="150"/>
        <v>10</v>
      </c>
      <c r="T1876" s="536"/>
      <c r="U1876" s="537">
        <f t="shared" si="151"/>
        <v>4.2</v>
      </c>
    </row>
    <row r="1877" spans="1:21" ht="10.199999999999999" x14ac:dyDescent="0.2">
      <c r="A1877" s="981" t="s">
        <v>2432</v>
      </c>
      <c r="B1877" s="982">
        <v>1973</v>
      </c>
      <c r="C1877" s="982">
        <v>12</v>
      </c>
      <c r="D1877" s="983" t="s">
        <v>3887</v>
      </c>
      <c r="E1877" s="939"/>
      <c r="F1877" s="939" t="s">
        <v>9676</v>
      </c>
      <c r="G1877" s="666">
        <v>0.7</v>
      </c>
      <c r="H1877" s="967">
        <v>0.7</v>
      </c>
      <c r="I1877" s="956">
        <v>0.7</v>
      </c>
      <c r="J1877" s="931">
        <v>1</v>
      </c>
      <c r="K1877" s="651"/>
      <c r="L1877" s="861">
        <f t="shared" si="149"/>
        <v>0.7</v>
      </c>
      <c r="M1877" s="579"/>
      <c r="N1877" s="579"/>
      <c r="O1877" s="861">
        <f t="shared" si="147"/>
        <v>0</v>
      </c>
      <c r="P1877" s="918">
        <v>5</v>
      </c>
      <c r="Q1877" s="652"/>
      <c r="R1877" s="862">
        <f t="shared" si="148"/>
        <v>3.5</v>
      </c>
      <c r="S1877" s="536">
        <f t="shared" si="150"/>
        <v>6</v>
      </c>
      <c r="T1877" s="536"/>
      <c r="U1877" s="537">
        <f t="shared" si="151"/>
        <v>4.2</v>
      </c>
    </row>
    <row r="1878" spans="1:21" ht="10.199999999999999" x14ac:dyDescent="0.2">
      <c r="A1878" s="981" t="s">
        <v>2433</v>
      </c>
      <c r="B1878" s="982">
        <v>1973</v>
      </c>
      <c r="C1878" s="982">
        <v>12</v>
      </c>
      <c r="D1878" s="983" t="s">
        <v>3887</v>
      </c>
      <c r="E1878" s="939"/>
      <c r="F1878" s="939" t="s">
        <v>9677</v>
      </c>
      <c r="G1878" s="666">
        <v>0.7</v>
      </c>
      <c r="H1878" s="967">
        <v>0.7</v>
      </c>
      <c r="I1878" s="956">
        <v>0.7</v>
      </c>
      <c r="J1878" s="931">
        <v>1</v>
      </c>
      <c r="K1878" s="651"/>
      <c r="L1878" s="861">
        <f t="shared" si="149"/>
        <v>0.7</v>
      </c>
      <c r="M1878" s="579"/>
      <c r="N1878" s="579"/>
      <c r="O1878" s="861">
        <f t="shared" si="147"/>
        <v>0</v>
      </c>
      <c r="P1878" s="918">
        <v>7</v>
      </c>
      <c r="Q1878" s="652"/>
      <c r="R1878" s="862">
        <f t="shared" si="148"/>
        <v>4.8999999999999995</v>
      </c>
      <c r="S1878" s="536">
        <f t="shared" si="150"/>
        <v>8</v>
      </c>
      <c r="T1878" s="536"/>
      <c r="U1878" s="537">
        <f t="shared" si="151"/>
        <v>5.6</v>
      </c>
    </row>
    <row r="1879" spans="1:21" ht="10.199999999999999" x14ac:dyDescent="0.2">
      <c r="A1879" s="981" t="s">
        <v>2434</v>
      </c>
      <c r="B1879" s="982">
        <v>1973</v>
      </c>
      <c r="C1879" s="982">
        <v>12</v>
      </c>
      <c r="D1879" s="983" t="s">
        <v>3859</v>
      </c>
      <c r="E1879" s="939"/>
      <c r="F1879" s="939" t="s">
        <v>9678</v>
      </c>
      <c r="G1879" s="666">
        <v>0.5</v>
      </c>
      <c r="H1879" s="967">
        <v>0.3</v>
      </c>
      <c r="I1879" s="956">
        <v>0.3</v>
      </c>
      <c r="J1879" s="931">
        <v>2</v>
      </c>
      <c r="K1879" s="651"/>
      <c r="L1879" s="861">
        <f t="shared" si="149"/>
        <v>1</v>
      </c>
      <c r="M1879" s="579"/>
      <c r="N1879" s="579"/>
      <c r="O1879" s="861">
        <f t="shared" si="147"/>
        <v>0</v>
      </c>
      <c r="P1879" s="918">
        <v>9</v>
      </c>
      <c r="Q1879" s="652"/>
      <c r="R1879" s="862">
        <f t="shared" si="148"/>
        <v>2.6999999999999997</v>
      </c>
      <c r="S1879" s="536">
        <f t="shared" si="150"/>
        <v>11</v>
      </c>
      <c r="T1879" s="536"/>
      <c r="U1879" s="537">
        <f t="shared" si="151"/>
        <v>3.6999999999999997</v>
      </c>
    </row>
    <row r="1880" spans="1:21" ht="10.199999999999999" x14ac:dyDescent="0.2">
      <c r="A1880" s="981" t="s">
        <v>2435</v>
      </c>
      <c r="B1880" s="982">
        <v>1973</v>
      </c>
      <c r="C1880" s="982">
        <v>12</v>
      </c>
      <c r="D1880" s="983" t="s">
        <v>3858</v>
      </c>
      <c r="E1880" s="939"/>
      <c r="F1880" s="939" t="s">
        <v>9679</v>
      </c>
      <c r="G1880" s="666">
        <v>0.5</v>
      </c>
      <c r="H1880" s="967">
        <v>0.3</v>
      </c>
      <c r="I1880" s="956">
        <v>0.3</v>
      </c>
      <c r="J1880" s="931">
        <v>2</v>
      </c>
      <c r="K1880" s="651"/>
      <c r="L1880" s="861">
        <f t="shared" si="149"/>
        <v>1</v>
      </c>
      <c r="M1880" s="579"/>
      <c r="N1880" s="579"/>
      <c r="O1880" s="861">
        <f t="shared" si="147"/>
        <v>0</v>
      </c>
      <c r="P1880" s="928">
        <v>9</v>
      </c>
      <c r="Q1880" s="652"/>
      <c r="R1880" s="862">
        <f t="shared" si="148"/>
        <v>2.6999999999999997</v>
      </c>
      <c r="S1880" s="536">
        <f t="shared" si="150"/>
        <v>11</v>
      </c>
      <c r="T1880" s="536"/>
      <c r="U1880" s="537">
        <f t="shared" si="151"/>
        <v>3.6999999999999997</v>
      </c>
    </row>
    <row r="1881" spans="1:21" ht="10.199999999999999" x14ac:dyDescent="0.2">
      <c r="A1881" s="981">
        <v>1783</v>
      </c>
      <c r="B1881" s="982">
        <v>1973</v>
      </c>
      <c r="C1881" s="982">
        <v>12</v>
      </c>
      <c r="D1881" s="983" t="s">
        <v>3858</v>
      </c>
      <c r="E1881" s="939"/>
      <c r="F1881" s="939" t="s">
        <v>9680</v>
      </c>
      <c r="G1881" s="666">
        <v>0.5</v>
      </c>
      <c r="H1881" s="967">
        <v>0.3</v>
      </c>
      <c r="I1881" s="956">
        <v>0.3</v>
      </c>
      <c r="J1881" s="931">
        <v>2</v>
      </c>
      <c r="K1881" s="651"/>
      <c r="L1881" s="861">
        <f t="shared" si="149"/>
        <v>1</v>
      </c>
      <c r="M1881" s="579"/>
      <c r="N1881" s="579"/>
      <c r="O1881" s="861">
        <f t="shared" si="147"/>
        <v>0</v>
      </c>
      <c r="P1881" s="918">
        <v>9</v>
      </c>
      <c r="Q1881" s="652"/>
      <c r="R1881" s="862">
        <f t="shared" si="148"/>
        <v>2.6999999999999997</v>
      </c>
      <c r="S1881" s="536">
        <f t="shared" si="150"/>
        <v>11</v>
      </c>
      <c r="T1881" s="536"/>
      <c r="U1881" s="537">
        <f t="shared" si="151"/>
        <v>3.6999999999999997</v>
      </c>
    </row>
    <row r="1882" spans="1:21" ht="10.199999999999999" x14ac:dyDescent="0.2">
      <c r="A1882" s="981">
        <v>1784</v>
      </c>
      <c r="B1882" s="982">
        <v>1974</v>
      </c>
      <c r="C1882" s="982">
        <v>12</v>
      </c>
      <c r="D1882" s="983" t="s">
        <v>3887</v>
      </c>
      <c r="E1882" s="939"/>
      <c r="F1882" s="939" t="s">
        <v>9681</v>
      </c>
      <c r="G1882" s="666">
        <v>0.6</v>
      </c>
      <c r="H1882" s="967">
        <v>0.6</v>
      </c>
      <c r="I1882" s="956">
        <v>0.6</v>
      </c>
      <c r="J1882" s="931">
        <v>1</v>
      </c>
      <c r="K1882" s="651"/>
      <c r="L1882" s="861">
        <f t="shared" si="149"/>
        <v>0.6</v>
      </c>
      <c r="M1882" s="579"/>
      <c r="N1882" s="579"/>
      <c r="O1882" s="861">
        <f t="shared" si="147"/>
        <v>0</v>
      </c>
      <c r="P1882" s="918">
        <v>6</v>
      </c>
      <c r="Q1882" s="652"/>
      <c r="R1882" s="862">
        <f t="shared" si="148"/>
        <v>3.5999999999999996</v>
      </c>
      <c r="S1882" s="536">
        <f t="shared" si="150"/>
        <v>7</v>
      </c>
      <c r="T1882" s="536"/>
      <c r="U1882" s="537">
        <f t="shared" si="151"/>
        <v>4.1999999999999993</v>
      </c>
    </row>
    <row r="1883" spans="1:21" ht="10.199999999999999" x14ac:dyDescent="0.2">
      <c r="A1883" s="981">
        <v>1785</v>
      </c>
      <c r="B1883" s="982">
        <v>1974</v>
      </c>
      <c r="C1883" s="982">
        <v>12</v>
      </c>
      <c r="D1883" s="983" t="s">
        <v>3887</v>
      </c>
      <c r="E1883" s="939"/>
      <c r="F1883" s="939" t="s">
        <v>9682</v>
      </c>
      <c r="G1883" s="666">
        <v>0.6</v>
      </c>
      <c r="H1883" s="967">
        <v>0.6</v>
      </c>
      <c r="I1883" s="956">
        <v>0.6</v>
      </c>
      <c r="J1883" s="931">
        <v>1</v>
      </c>
      <c r="K1883" s="651"/>
      <c r="L1883" s="861">
        <f t="shared" si="149"/>
        <v>0.6</v>
      </c>
      <c r="M1883" s="579"/>
      <c r="N1883" s="579"/>
      <c r="O1883" s="861">
        <f t="shared" si="147"/>
        <v>0</v>
      </c>
      <c r="P1883" s="918">
        <v>6</v>
      </c>
      <c r="Q1883" s="652"/>
      <c r="R1883" s="862">
        <f t="shared" si="148"/>
        <v>3.5999999999999996</v>
      </c>
      <c r="S1883" s="536">
        <f t="shared" si="150"/>
        <v>7</v>
      </c>
      <c r="T1883" s="536"/>
      <c r="U1883" s="537">
        <f t="shared" si="151"/>
        <v>4.1999999999999993</v>
      </c>
    </row>
    <row r="1884" spans="1:21" ht="10.199999999999999" x14ac:dyDescent="0.2">
      <c r="A1884" s="981">
        <v>1786</v>
      </c>
      <c r="B1884" s="982">
        <v>1974</v>
      </c>
      <c r="C1884" s="982">
        <v>12</v>
      </c>
      <c r="D1884" s="983" t="s">
        <v>3887</v>
      </c>
      <c r="E1884" s="939"/>
      <c r="F1884" s="939" t="s">
        <v>9683</v>
      </c>
      <c r="G1884" s="666">
        <v>0.6</v>
      </c>
      <c r="H1884" s="967">
        <v>0.6</v>
      </c>
      <c r="I1884" s="956">
        <v>0.6</v>
      </c>
      <c r="J1884" s="931">
        <v>1</v>
      </c>
      <c r="K1884" s="651"/>
      <c r="L1884" s="861">
        <f t="shared" si="149"/>
        <v>0.6</v>
      </c>
      <c r="M1884" s="579"/>
      <c r="N1884" s="579"/>
      <c r="O1884" s="861">
        <f t="shared" si="147"/>
        <v>0</v>
      </c>
      <c r="P1884" s="918">
        <v>8</v>
      </c>
      <c r="Q1884" s="652"/>
      <c r="R1884" s="862">
        <f t="shared" si="148"/>
        <v>4.8</v>
      </c>
      <c r="S1884" s="536">
        <f t="shared" si="150"/>
        <v>9</v>
      </c>
      <c r="T1884" s="536"/>
      <c r="U1884" s="537">
        <f t="shared" si="151"/>
        <v>5.3999999999999995</v>
      </c>
    </row>
    <row r="1885" spans="1:21" ht="10.199999999999999" x14ac:dyDescent="0.2">
      <c r="A1885" s="981">
        <v>1787</v>
      </c>
      <c r="B1885" s="982">
        <v>1974</v>
      </c>
      <c r="C1885" s="982">
        <v>12</v>
      </c>
      <c r="D1885" s="983" t="s">
        <v>3860</v>
      </c>
      <c r="E1885" s="939"/>
      <c r="F1885" s="939" t="s">
        <v>9684</v>
      </c>
      <c r="G1885" s="666">
        <v>0.6</v>
      </c>
      <c r="H1885" s="967">
        <v>0.4</v>
      </c>
      <c r="I1885" s="956">
        <v>0.4</v>
      </c>
      <c r="J1885" s="931">
        <v>1</v>
      </c>
      <c r="K1885" s="651"/>
      <c r="L1885" s="861">
        <f t="shared" si="149"/>
        <v>0.6</v>
      </c>
      <c r="M1885" s="579"/>
      <c r="N1885" s="579"/>
      <c r="O1885" s="861">
        <f t="shared" si="147"/>
        <v>0</v>
      </c>
      <c r="P1885" s="918">
        <v>9</v>
      </c>
      <c r="Q1885" s="652"/>
      <c r="R1885" s="862">
        <f t="shared" si="148"/>
        <v>3.6</v>
      </c>
      <c r="S1885" s="536">
        <f t="shared" si="150"/>
        <v>10</v>
      </c>
      <c r="T1885" s="536"/>
      <c r="U1885" s="537">
        <f t="shared" si="151"/>
        <v>4.2</v>
      </c>
    </row>
    <row r="1886" spans="1:21" ht="10.199999999999999" x14ac:dyDescent="0.2">
      <c r="A1886" s="981">
        <v>1788</v>
      </c>
      <c r="B1886" s="982">
        <v>1974</v>
      </c>
      <c r="C1886" s="982">
        <v>12</v>
      </c>
      <c r="D1886" s="983" t="s">
        <v>3881</v>
      </c>
      <c r="E1886" s="939"/>
      <c r="F1886" s="939" t="s">
        <v>9685</v>
      </c>
      <c r="G1886" s="666">
        <v>0.6</v>
      </c>
      <c r="H1886" s="967">
        <v>0.4</v>
      </c>
      <c r="I1886" s="956">
        <v>0.4</v>
      </c>
      <c r="J1886" s="931">
        <v>1</v>
      </c>
      <c r="K1886" s="651"/>
      <c r="L1886" s="861">
        <f t="shared" si="149"/>
        <v>0.6</v>
      </c>
      <c r="M1886" s="579"/>
      <c r="N1886" s="579"/>
      <c r="O1886" s="861">
        <f t="shared" si="147"/>
        <v>0</v>
      </c>
      <c r="P1886" s="918">
        <v>9</v>
      </c>
      <c r="Q1886" s="652"/>
      <c r="R1886" s="862">
        <f t="shared" si="148"/>
        <v>3.6</v>
      </c>
      <c r="S1886" s="536">
        <f t="shared" si="150"/>
        <v>10</v>
      </c>
      <c r="T1886" s="536"/>
      <c r="U1886" s="537">
        <f t="shared" si="151"/>
        <v>4.2</v>
      </c>
    </row>
    <row r="1887" spans="1:21" ht="10.199999999999999" x14ac:dyDescent="0.2">
      <c r="A1887" s="981">
        <v>1789</v>
      </c>
      <c r="B1887" s="982">
        <v>1974</v>
      </c>
      <c r="C1887" s="982">
        <v>12</v>
      </c>
      <c r="D1887" s="983" t="s">
        <v>3858</v>
      </c>
      <c r="E1887" s="939"/>
      <c r="F1887" s="939" t="s">
        <v>9686</v>
      </c>
      <c r="G1887" s="666">
        <v>0.6</v>
      </c>
      <c r="H1887" s="967">
        <v>0.3</v>
      </c>
      <c r="I1887" s="956">
        <v>0.3</v>
      </c>
      <c r="J1887" s="931">
        <v>2</v>
      </c>
      <c r="K1887" s="651"/>
      <c r="L1887" s="861">
        <f t="shared" si="149"/>
        <v>1.2</v>
      </c>
      <c r="M1887" s="579"/>
      <c r="N1887" s="579"/>
      <c r="O1887" s="861">
        <f t="shared" si="147"/>
        <v>0</v>
      </c>
      <c r="P1887" s="928">
        <v>9</v>
      </c>
      <c r="Q1887" s="652"/>
      <c r="R1887" s="862">
        <f t="shared" si="148"/>
        <v>2.6999999999999997</v>
      </c>
      <c r="S1887" s="536">
        <f t="shared" si="150"/>
        <v>11</v>
      </c>
      <c r="T1887" s="536"/>
      <c r="U1887" s="537">
        <f t="shared" si="151"/>
        <v>3.8999999999999995</v>
      </c>
    </row>
    <row r="1888" spans="1:21" ht="10.199999999999999" x14ac:dyDescent="0.2">
      <c r="A1888" s="981">
        <v>1790</v>
      </c>
      <c r="B1888" s="982">
        <v>1974</v>
      </c>
      <c r="C1888" s="982">
        <v>12</v>
      </c>
      <c r="D1888" s="983" t="s">
        <v>3922</v>
      </c>
      <c r="E1888" s="939"/>
      <c r="F1888" s="939" t="s">
        <v>9687</v>
      </c>
      <c r="G1888" s="666">
        <v>0.7</v>
      </c>
      <c r="H1888" s="967">
        <v>0.7</v>
      </c>
      <c r="I1888" s="956">
        <v>0.7</v>
      </c>
      <c r="J1888" s="931">
        <v>2</v>
      </c>
      <c r="K1888" s="651"/>
      <c r="L1888" s="861">
        <f t="shared" si="149"/>
        <v>1.4</v>
      </c>
      <c r="M1888" s="579"/>
      <c r="N1888" s="579"/>
      <c r="O1888" s="861">
        <f t="shared" si="147"/>
        <v>0</v>
      </c>
      <c r="P1888" s="918">
        <v>9</v>
      </c>
      <c r="Q1888" s="652"/>
      <c r="R1888" s="862">
        <f t="shared" si="148"/>
        <v>6.3</v>
      </c>
      <c r="S1888" s="536">
        <f t="shared" si="150"/>
        <v>11</v>
      </c>
      <c r="T1888" s="536"/>
      <c r="U1888" s="537">
        <f t="shared" si="151"/>
        <v>7.6999999999999993</v>
      </c>
    </row>
    <row r="1889" spans="1:21" ht="12" customHeight="1" x14ac:dyDescent="0.2">
      <c r="A1889" s="981" t="s">
        <v>1357</v>
      </c>
      <c r="B1889" s="982">
        <v>1974</v>
      </c>
      <c r="C1889" s="982">
        <v>12</v>
      </c>
      <c r="D1889" s="983" t="s">
        <v>3922</v>
      </c>
      <c r="E1889" s="939"/>
      <c r="F1889" s="939" t="s">
        <v>9688</v>
      </c>
      <c r="G1889" s="666">
        <v>0.6</v>
      </c>
      <c r="H1889" s="967">
        <v>0.5</v>
      </c>
      <c r="I1889" s="956">
        <v>0.5</v>
      </c>
      <c r="J1889" s="931">
        <v>1</v>
      </c>
      <c r="K1889" s="651"/>
      <c r="L1889" s="861">
        <f t="shared" si="149"/>
        <v>0.6</v>
      </c>
      <c r="M1889" s="579"/>
      <c r="N1889" s="579"/>
      <c r="O1889" s="861">
        <f t="shared" si="147"/>
        <v>0</v>
      </c>
      <c r="P1889" s="918">
        <v>7</v>
      </c>
      <c r="Q1889" s="652"/>
      <c r="R1889" s="862">
        <f t="shared" si="148"/>
        <v>3.5</v>
      </c>
      <c r="S1889" s="536">
        <v>6</v>
      </c>
      <c r="T1889" s="536"/>
      <c r="U1889" s="537">
        <f t="shared" si="151"/>
        <v>4.0999999999999996</v>
      </c>
    </row>
    <row r="1890" spans="1:21" ht="10.199999999999999" x14ac:dyDescent="0.2">
      <c r="A1890" s="981" t="s">
        <v>1358</v>
      </c>
      <c r="B1890" s="982">
        <v>1974</v>
      </c>
      <c r="C1890" s="982">
        <v>12</v>
      </c>
      <c r="D1890" s="983" t="s">
        <v>3859</v>
      </c>
      <c r="E1890" s="939"/>
      <c r="F1890" s="939" t="s">
        <v>9689</v>
      </c>
      <c r="G1890" s="666">
        <v>0.5</v>
      </c>
      <c r="H1890" s="967">
        <v>0.3</v>
      </c>
      <c r="I1890" s="956">
        <v>0.3</v>
      </c>
      <c r="J1890" s="931">
        <v>2</v>
      </c>
      <c r="K1890" s="651"/>
      <c r="L1890" s="861">
        <f t="shared" si="149"/>
        <v>1</v>
      </c>
      <c r="M1890" s="579"/>
      <c r="N1890" s="579"/>
      <c r="O1890" s="861">
        <f t="shared" si="147"/>
        <v>0</v>
      </c>
      <c r="P1890" s="918">
        <v>9</v>
      </c>
      <c r="Q1890" s="652"/>
      <c r="R1890" s="862">
        <f t="shared" si="148"/>
        <v>2.6999999999999997</v>
      </c>
      <c r="S1890" s="536">
        <f t="shared" si="150"/>
        <v>11</v>
      </c>
      <c r="T1890" s="536"/>
      <c r="U1890" s="537">
        <f t="shared" si="151"/>
        <v>3.6999999999999997</v>
      </c>
    </row>
    <row r="1891" spans="1:21" ht="10.199999999999999" x14ac:dyDescent="0.2">
      <c r="A1891" s="981">
        <v>1793</v>
      </c>
      <c r="B1891" s="982">
        <v>1974</v>
      </c>
      <c r="C1891" s="982">
        <v>12</v>
      </c>
      <c r="D1891" s="983" t="s">
        <v>3881</v>
      </c>
      <c r="E1891" s="939"/>
      <c r="F1891" s="939" t="s">
        <v>9690</v>
      </c>
      <c r="G1891" s="666">
        <v>0.6</v>
      </c>
      <c r="H1891" s="967">
        <v>0.4</v>
      </c>
      <c r="I1891" s="956">
        <v>0.4</v>
      </c>
      <c r="J1891" s="931">
        <v>2</v>
      </c>
      <c r="K1891" s="651"/>
      <c r="L1891" s="861">
        <f t="shared" si="149"/>
        <v>1.2</v>
      </c>
      <c r="M1891" s="579"/>
      <c r="N1891" s="579"/>
      <c r="O1891" s="861">
        <f t="shared" si="147"/>
        <v>0</v>
      </c>
      <c r="P1891" s="918">
        <v>9</v>
      </c>
      <c r="Q1891" s="652"/>
      <c r="R1891" s="862">
        <f t="shared" si="148"/>
        <v>3.6</v>
      </c>
      <c r="S1891" s="536">
        <f t="shared" si="150"/>
        <v>11</v>
      </c>
      <c r="T1891" s="536"/>
      <c r="U1891" s="537">
        <f t="shared" si="151"/>
        <v>4.8</v>
      </c>
    </row>
    <row r="1892" spans="1:21" ht="10.199999999999999" x14ac:dyDescent="0.2">
      <c r="A1892" s="981">
        <v>1794</v>
      </c>
      <c r="B1892" s="982">
        <v>1974</v>
      </c>
      <c r="C1892" s="982">
        <v>12</v>
      </c>
      <c r="D1892" s="983" t="s">
        <v>3846</v>
      </c>
      <c r="E1892" s="984"/>
      <c r="F1892" s="939" t="s">
        <v>9691</v>
      </c>
      <c r="G1892" s="666">
        <v>1.5</v>
      </c>
      <c r="H1892" s="967">
        <v>0.7</v>
      </c>
      <c r="I1892" s="956">
        <v>0.7</v>
      </c>
      <c r="J1892" s="931">
        <v>2</v>
      </c>
      <c r="K1892" s="651"/>
      <c r="L1892" s="861">
        <f t="shared" si="149"/>
        <v>3</v>
      </c>
      <c r="M1892" s="579"/>
      <c r="N1892" s="579"/>
      <c r="O1892" s="861">
        <f t="shared" si="147"/>
        <v>0</v>
      </c>
      <c r="P1892" s="918">
        <v>9</v>
      </c>
      <c r="Q1892" s="652"/>
      <c r="R1892" s="862">
        <f t="shared" si="148"/>
        <v>6.3</v>
      </c>
      <c r="S1892" s="536">
        <f t="shared" si="150"/>
        <v>11</v>
      </c>
      <c r="T1892" s="536"/>
      <c r="U1892" s="537">
        <f t="shared" si="151"/>
        <v>9.3000000000000007</v>
      </c>
    </row>
    <row r="1893" spans="1:21" ht="10.199999999999999" x14ac:dyDescent="0.2">
      <c r="A1893" s="981" t="s">
        <v>1359</v>
      </c>
      <c r="B1893" s="982">
        <v>1974</v>
      </c>
      <c r="C1893" s="982">
        <v>12</v>
      </c>
      <c r="D1893" s="983" t="s">
        <v>3843</v>
      </c>
      <c r="E1893" s="984"/>
      <c r="F1893" s="939" t="s">
        <v>9692</v>
      </c>
      <c r="G1893" s="666">
        <v>0.4</v>
      </c>
      <c r="H1893" s="967">
        <v>0.3</v>
      </c>
      <c r="I1893" s="956">
        <v>0.3</v>
      </c>
      <c r="J1893" s="931">
        <v>1</v>
      </c>
      <c r="K1893" s="651"/>
      <c r="L1893" s="861">
        <f t="shared" si="149"/>
        <v>0.4</v>
      </c>
      <c r="M1893" s="931">
        <v>1</v>
      </c>
      <c r="N1893" s="579"/>
      <c r="O1893" s="861">
        <f t="shared" si="147"/>
        <v>0.3</v>
      </c>
      <c r="P1893" s="918">
        <v>9</v>
      </c>
      <c r="Q1893" s="652"/>
      <c r="R1893" s="862">
        <f t="shared" si="148"/>
        <v>2.6999999999999997</v>
      </c>
      <c r="S1893" s="536">
        <f t="shared" si="150"/>
        <v>11</v>
      </c>
      <c r="T1893" s="536"/>
      <c r="U1893" s="537">
        <f t="shared" si="151"/>
        <v>3.3999999999999995</v>
      </c>
    </row>
    <row r="1894" spans="1:21" ht="10.199999999999999" x14ac:dyDescent="0.2">
      <c r="A1894" s="981" t="s">
        <v>1360</v>
      </c>
      <c r="B1894" s="982">
        <v>1974</v>
      </c>
      <c r="C1894" s="982">
        <v>12</v>
      </c>
      <c r="D1894" s="983" t="s">
        <v>3844</v>
      </c>
      <c r="E1894" s="984"/>
      <c r="F1894" s="939" t="s">
        <v>9693</v>
      </c>
      <c r="G1894" s="666">
        <v>0.7</v>
      </c>
      <c r="H1894" s="967">
        <v>0.5</v>
      </c>
      <c r="I1894" s="956">
        <v>0.5</v>
      </c>
      <c r="J1894" s="931">
        <v>1</v>
      </c>
      <c r="K1894" s="651"/>
      <c r="L1894" s="861">
        <f t="shared" si="149"/>
        <v>0.7</v>
      </c>
      <c r="M1894" s="931">
        <v>1</v>
      </c>
      <c r="N1894" s="579"/>
      <c r="O1894" s="861">
        <f t="shared" si="147"/>
        <v>0.5</v>
      </c>
      <c r="P1894" s="918">
        <v>9</v>
      </c>
      <c r="Q1894" s="652"/>
      <c r="R1894" s="862">
        <f t="shared" si="148"/>
        <v>4.5</v>
      </c>
      <c r="S1894" s="536">
        <f t="shared" si="150"/>
        <v>11</v>
      </c>
      <c r="T1894" s="536"/>
      <c r="U1894" s="537">
        <f t="shared" si="151"/>
        <v>5.7</v>
      </c>
    </row>
    <row r="1895" spans="1:21" ht="10.199999999999999" x14ac:dyDescent="0.2">
      <c r="A1895" s="981" t="s">
        <v>1361</v>
      </c>
      <c r="B1895" s="982">
        <v>1974</v>
      </c>
      <c r="C1895" s="982">
        <v>12</v>
      </c>
      <c r="D1895" s="983" t="s">
        <v>3891</v>
      </c>
      <c r="E1895" s="984"/>
      <c r="F1895" s="939" t="s">
        <v>9694</v>
      </c>
      <c r="G1895" s="666">
        <v>0.8</v>
      </c>
      <c r="H1895" s="967">
        <v>0.8</v>
      </c>
      <c r="I1895" s="956">
        <v>0.8</v>
      </c>
      <c r="J1895" s="931">
        <v>1</v>
      </c>
      <c r="K1895" s="651"/>
      <c r="L1895" s="861">
        <f t="shared" si="149"/>
        <v>0.8</v>
      </c>
      <c r="M1895" s="579"/>
      <c r="N1895" s="579"/>
      <c r="O1895" s="861">
        <f t="shared" si="147"/>
        <v>0</v>
      </c>
      <c r="P1895" s="918">
        <v>4</v>
      </c>
      <c r="Q1895" s="652"/>
      <c r="R1895" s="862">
        <f t="shared" si="148"/>
        <v>3.2</v>
      </c>
      <c r="S1895" s="536">
        <f t="shared" si="150"/>
        <v>5</v>
      </c>
      <c r="T1895" s="536"/>
      <c r="U1895" s="537">
        <f t="shared" si="151"/>
        <v>4</v>
      </c>
    </row>
    <row r="1896" spans="1:21" ht="10.199999999999999" x14ac:dyDescent="0.2">
      <c r="A1896" s="981" t="s">
        <v>1362</v>
      </c>
      <c r="B1896" s="982">
        <v>1974</v>
      </c>
      <c r="C1896" s="982">
        <v>12</v>
      </c>
      <c r="D1896" s="983" t="s">
        <v>3858</v>
      </c>
      <c r="E1896" s="984"/>
      <c r="F1896" s="939" t="s">
        <v>9695</v>
      </c>
      <c r="G1896" s="666">
        <v>0.5</v>
      </c>
      <c r="H1896" s="967">
        <v>0.3</v>
      </c>
      <c r="I1896" s="956">
        <v>0.3</v>
      </c>
      <c r="J1896" s="931">
        <v>1</v>
      </c>
      <c r="K1896" s="651"/>
      <c r="L1896" s="861">
        <f t="shared" si="149"/>
        <v>0.5</v>
      </c>
      <c r="M1896" s="579"/>
      <c r="N1896" s="579"/>
      <c r="O1896" s="861">
        <f t="shared" si="147"/>
        <v>0</v>
      </c>
      <c r="P1896" s="918">
        <v>9</v>
      </c>
      <c r="Q1896" s="652"/>
      <c r="R1896" s="862">
        <f t="shared" si="148"/>
        <v>2.6999999999999997</v>
      </c>
      <c r="S1896" s="536">
        <f t="shared" si="150"/>
        <v>10</v>
      </c>
      <c r="T1896" s="536"/>
      <c r="U1896" s="537">
        <f t="shared" si="151"/>
        <v>3.1999999999999997</v>
      </c>
    </row>
    <row r="1897" spans="1:21" ht="10.199999999999999" x14ac:dyDescent="0.2">
      <c r="A1897" s="981" t="s">
        <v>1363</v>
      </c>
      <c r="B1897" s="982">
        <v>1974</v>
      </c>
      <c r="C1897" s="982">
        <v>12</v>
      </c>
      <c r="D1897" s="983" t="s">
        <v>3859</v>
      </c>
      <c r="E1897" s="984"/>
      <c r="F1897" s="939" t="s">
        <v>9696</v>
      </c>
      <c r="G1897" s="666">
        <v>0.9</v>
      </c>
      <c r="H1897" s="967">
        <v>0.7</v>
      </c>
      <c r="I1897" s="956">
        <v>0.7</v>
      </c>
      <c r="J1897" s="931">
        <v>2</v>
      </c>
      <c r="K1897" s="651"/>
      <c r="L1897" s="861">
        <f t="shared" si="149"/>
        <v>1.8</v>
      </c>
      <c r="M1897" s="579"/>
      <c r="N1897" s="579"/>
      <c r="O1897" s="861">
        <f t="shared" si="147"/>
        <v>0</v>
      </c>
      <c r="P1897" s="918">
        <v>9</v>
      </c>
      <c r="Q1897" s="652"/>
      <c r="R1897" s="862">
        <f t="shared" si="148"/>
        <v>6.3</v>
      </c>
      <c r="S1897" s="536">
        <f t="shared" si="150"/>
        <v>11</v>
      </c>
      <c r="T1897" s="536"/>
      <c r="U1897" s="537">
        <f t="shared" si="151"/>
        <v>8.1</v>
      </c>
    </row>
    <row r="1898" spans="1:21" ht="10.199999999999999" x14ac:dyDescent="0.2">
      <c r="A1898" s="981" t="s">
        <v>1364</v>
      </c>
      <c r="B1898" s="982">
        <v>1974</v>
      </c>
      <c r="C1898" s="982">
        <v>12</v>
      </c>
      <c r="D1898" s="983" t="s">
        <v>3844</v>
      </c>
      <c r="E1898" s="984"/>
      <c r="F1898" s="939" t="s">
        <v>9697</v>
      </c>
      <c r="G1898" s="666">
        <v>0.8</v>
      </c>
      <c r="H1898" s="967">
        <v>0.5</v>
      </c>
      <c r="I1898" s="956">
        <v>0.5</v>
      </c>
      <c r="J1898" s="931">
        <v>1</v>
      </c>
      <c r="K1898" s="651"/>
      <c r="L1898" s="861">
        <f t="shared" si="149"/>
        <v>0.8</v>
      </c>
      <c r="M1898" s="931">
        <v>1</v>
      </c>
      <c r="N1898" s="579"/>
      <c r="O1898" s="861">
        <f t="shared" si="147"/>
        <v>0.5</v>
      </c>
      <c r="P1898" s="918">
        <v>9</v>
      </c>
      <c r="Q1898" s="652"/>
      <c r="R1898" s="862">
        <f t="shared" si="148"/>
        <v>4.5</v>
      </c>
      <c r="S1898" s="536">
        <f t="shared" si="150"/>
        <v>11</v>
      </c>
      <c r="T1898" s="536"/>
      <c r="U1898" s="537">
        <f t="shared" si="151"/>
        <v>5.8</v>
      </c>
    </row>
    <row r="1899" spans="1:21" ht="10.199999999999999" x14ac:dyDescent="0.2">
      <c r="A1899" s="981">
        <v>1801</v>
      </c>
      <c r="B1899" s="982">
        <v>1974</v>
      </c>
      <c r="C1899" s="982">
        <v>12</v>
      </c>
      <c r="D1899" s="983" t="s">
        <v>3843</v>
      </c>
      <c r="E1899" s="984"/>
      <c r="F1899" s="939" t="s">
        <v>9698</v>
      </c>
      <c r="G1899" s="666">
        <v>0.3</v>
      </c>
      <c r="H1899" s="967">
        <v>0.3</v>
      </c>
      <c r="I1899" s="956">
        <v>0.3</v>
      </c>
      <c r="J1899" s="931">
        <v>2</v>
      </c>
      <c r="K1899" s="651"/>
      <c r="L1899" s="861">
        <f t="shared" si="149"/>
        <v>0.6</v>
      </c>
      <c r="M1899" s="579"/>
      <c r="N1899" s="579"/>
      <c r="O1899" s="861">
        <f t="shared" si="147"/>
        <v>0</v>
      </c>
      <c r="P1899" s="918">
        <v>9</v>
      </c>
      <c r="Q1899" s="652"/>
      <c r="R1899" s="862">
        <f t="shared" si="148"/>
        <v>2.6999999999999997</v>
      </c>
      <c r="S1899" s="536">
        <f t="shared" si="150"/>
        <v>11</v>
      </c>
      <c r="T1899" s="536"/>
      <c r="U1899" s="537">
        <f t="shared" si="151"/>
        <v>3.3</v>
      </c>
    </row>
    <row r="1900" spans="1:21" ht="10.199999999999999" x14ac:dyDescent="0.2">
      <c r="A1900" s="981">
        <v>1802</v>
      </c>
      <c r="B1900" s="982">
        <v>1974</v>
      </c>
      <c r="C1900" s="982">
        <v>12</v>
      </c>
      <c r="D1900" s="983" t="s">
        <v>3860</v>
      </c>
      <c r="E1900" s="984"/>
      <c r="F1900" s="939" t="s">
        <v>9699</v>
      </c>
      <c r="G1900" s="666">
        <v>0.7</v>
      </c>
      <c r="H1900" s="967">
        <v>0.5</v>
      </c>
      <c r="I1900" s="956">
        <v>0.5</v>
      </c>
      <c r="J1900" s="931">
        <v>1</v>
      </c>
      <c r="K1900" s="651"/>
      <c r="L1900" s="861">
        <f t="shared" si="149"/>
        <v>0.7</v>
      </c>
      <c r="M1900" s="579"/>
      <c r="N1900" s="579"/>
      <c r="O1900" s="861">
        <f t="shared" si="147"/>
        <v>0</v>
      </c>
      <c r="P1900" s="918">
        <v>9</v>
      </c>
      <c r="Q1900" s="652"/>
      <c r="R1900" s="862">
        <f t="shared" si="148"/>
        <v>4.5</v>
      </c>
      <c r="S1900" s="536">
        <f t="shared" si="150"/>
        <v>10</v>
      </c>
      <c r="T1900" s="536"/>
      <c r="U1900" s="537">
        <f t="shared" si="151"/>
        <v>5.2</v>
      </c>
    </row>
    <row r="1901" spans="1:21" ht="10.199999999999999" x14ac:dyDescent="0.2">
      <c r="A1901" s="981">
        <v>1803</v>
      </c>
      <c r="B1901" s="982">
        <v>1974</v>
      </c>
      <c r="C1901" s="982">
        <v>12</v>
      </c>
      <c r="D1901" s="983" t="s">
        <v>3881</v>
      </c>
      <c r="E1901" s="984"/>
      <c r="F1901" s="939" t="s">
        <v>9700</v>
      </c>
      <c r="G1901" s="666">
        <v>0.6</v>
      </c>
      <c r="H1901" s="967">
        <v>0.4</v>
      </c>
      <c r="I1901" s="956">
        <v>0.4</v>
      </c>
      <c r="J1901" s="931">
        <v>1</v>
      </c>
      <c r="K1901" s="651"/>
      <c r="L1901" s="861">
        <f t="shared" si="149"/>
        <v>0.6</v>
      </c>
      <c r="M1901" s="579"/>
      <c r="N1901" s="579"/>
      <c r="O1901" s="861">
        <f t="shared" si="147"/>
        <v>0</v>
      </c>
      <c r="P1901" s="918">
        <v>9</v>
      </c>
      <c r="Q1901" s="652"/>
      <c r="R1901" s="862">
        <f t="shared" si="148"/>
        <v>3.6</v>
      </c>
      <c r="S1901" s="536">
        <f t="shared" si="150"/>
        <v>10</v>
      </c>
      <c r="T1901" s="536"/>
      <c r="U1901" s="537">
        <f t="shared" si="151"/>
        <v>4.2</v>
      </c>
    </row>
    <row r="1902" spans="1:21" ht="10.199999999999999" x14ac:dyDescent="0.2">
      <c r="A1902" s="981">
        <v>1804</v>
      </c>
      <c r="B1902" s="982">
        <v>1974</v>
      </c>
      <c r="C1902" s="982">
        <v>12</v>
      </c>
      <c r="D1902" s="983" t="s">
        <v>3844</v>
      </c>
      <c r="E1902" s="984"/>
      <c r="F1902" s="939" t="s">
        <v>9701</v>
      </c>
      <c r="G1902" s="666">
        <v>0.7</v>
      </c>
      <c r="H1902" s="967">
        <v>0.5</v>
      </c>
      <c r="I1902" s="956">
        <v>0.5</v>
      </c>
      <c r="J1902" s="578"/>
      <c r="K1902" s="651"/>
      <c r="L1902" s="861">
        <f t="shared" si="149"/>
        <v>0</v>
      </c>
      <c r="M1902" s="579"/>
      <c r="N1902" s="579"/>
      <c r="O1902" s="861">
        <f t="shared" si="147"/>
        <v>0</v>
      </c>
      <c r="P1902" s="918">
        <v>9</v>
      </c>
      <c r="Q1902" s="652"/>
      <c r="R1902" s="862">
        <f t="shared" si="148"/>
        <v>4.5</v>
      </c>
      <c r="S1902" s="536">
        <f t="shared" si="150"/>
        <v>9</v>
      </c>
      <c r="T1902" s="536"/>
      <c r="U1902" s="537">
        <f t="shared" si="151"/>
        <v>4.5</v>
      </c>
    </row>
    <row r="1903" spans="1:21" ht="10.199999999999999" x14ac:dyDescent="0.2">
      <c r="A1903" s="981">
        <v>1805</v>
      </c>
      <c r="B1903" s="982">
        <v>1974</v>
      </c>
      <c r="C1903" s="982">
        <v>12</v>
      </c>
      <c r="D1903" s="983" t="s">
        <v>3946</v>
      </c>
      <c r="E1903" s="984"/>
      <c r="F1903" s="939" t="s">
        <v>9702</v>
      </c>
      <c r="G1903" s="666">
        <v>0.8</v>
      </c>
      <c r="H1903" s="967">
        <v>0.5</v>
      </c>
      <c r="I1903" s="956">
        <v>0.5</v>
      </c>
      <c r="J1903" s="578"/>
      <c r="K1903" s="651"/>
      <c r="L1903" s="861">
        <f t="shared" si="149"/>
        <v>0</v>
      </c>
      <c r="M1903" s="579"/>
      <c r="N1903" s="579"/>
      <c r="O1903" s="861">
        <f t="shared" si="147"/>
        <v>0</v>
      </c>
      <c r="P1903" s="918">
        <v>9</v>
      </c>
      <c r="Q1903" s="652"/>
      <c r="R1903" s="862">
        <f t="shared" si="148"/>
        <v>4.5</v>
      </c>
      <c r="S1903" s="536">
        <f t="shared" si="150"/>
        <v>9</v>
      </c>
      <c r="T1903" s="536"/>
      <c r="U1903" s="537">
        <f t="shared" si="151"/>
        <v>4.5</v>
      </c>
    </row>
    <row r="1904" spans="1:21" ht="10.199999999999999" x14ac:dyDescent="0.2">
      <c r="A1904" s="981">
        <v>1806</v>
      </c>
      <c r="B1904" s="982">
        <v>1974</v>
      </c>
      <c r="C1904" s="982">
        <v>12</v>
      </c>
      <c r="D1904" s="983" t="s">
        <v>3882</v>
      </c>
      <c r="E1904" s="984"/>
      <c r="F1904" s="939" t="s">
        <v>9703</v>
      </c>
      <c r="G1904" s="666">
        <v>0.7</v>
      </c>
      <c r="H1904" s="967">
        <v>0.5</v>
      </c>
      <c r="I1904" s="956">
        <v>0.5</v>
      </c>
      <c r="J1904" s="931">
        <v>2</v>
      </c>
      <c r="K1904" s="651"/>
      <c r="L1904" s="861">
        <f t="shared" si="149"/>
        <v>1.4</v>
      </c>
      <c r="M1904" s="579"/>
      <c r="N1904" s="579"/>
      <c r="O1904" s="861">
        <f t="shared" si="147"/>
        <v>0</v>
      </c>
      <c r="P1904" s="918">
        <v>9</v>
      </c>
      <c r="Q1904" s="652"/>
      <c r="R1904" s="862">
        <f t="shared" si="148"/>
        <v>4.5</v>
      </c>
      <c r="S1904" s="536">
        <f t="shared" si="150"/>
        <v>11</v>
      </c>
      <c r="T1904" s="536"/>
      <c r="U1904" s="537">
        <f t="shared" si="151"/>
        <v>5.9</v>
      </c>
    </row>
    <row r="1905" spans="1:21" ht="10.199999999999999" x14ac:dyDescent="0.2">
      <c r="A1905" s="981">
        <v>1807</v>
      </c>
      <c r="B1905" s="982">
        <v>1974</v>
      </c>
      <c r="C1905" s="982">
        <v>12</v>
      </c>
      <c r="D1905" s="983" t="s">
        <v>3891</v>
      </c>
      <c r="E1905" s="984"/>
      <c r="F1905" s="939" t="s">
        <v>9704</v>
      </c>
      <c r="G1905" s="666">
        <v>0.8</v>
      </c>
      <c r="H1905" s="967">
        <v>0.5</v>
      </c>
      <c r="I1905" s="956">
        <v>0.5</v>
      </c>
      <c r="J1905" s="931">
        <v>2</v>
      </c>
      <c r="K1905" s="651"/>
      <c r="L1905" s="861">
        <f t="shared" si="149"/>
        <v>1.6</v>
      </c>
      <c r="M1905" s="579"/>
      <c r="N1905" s="579"/>
      <c r="O1905" s="861">
        <f t="shared" si="147"/>
        <v>0</v>
      </c>
      <c r="P1905" s="918">
        <v>9</v>
      </c>
      <c r="Q1905" s="652"/>
      <c r="R1905" s="862">
        <f t="shared" si="148"/>
        <v>4.5</v>
      </c>
      <c r="S1905" s="536">
        <f t="shared" si="150"/>
        <v>11</v>
      </c>
      <c r="T1905" s="536"/>
      <c r="U1905" s="537">
        <f t="shared" si="151"/>
        <v>6.1</v>
      </c>
    </row>
    <row r="1906" spans="1:21" ht="10.199999999999999" x14ac:dyDescent="0.2">
      <c r="A1906" s="981" t="s">
        <v>2466</v>
      </c>
      <c r="B1906" s="982">
        <v>1974</v>
      </c>
      <c r="C1906" s="982">
        <v>12</v>
      </c>
      <c r="D1906" s="983" t="s">
        <v>3969</v>
      </c>
      <c r="E1906" s="984"/>
      <c r="F1906" s="939" t="s">
        <v>9705</v>
      </c>
      <c r="G1906" s="666">
        <v>0.7</v>
      </c>
      <c r="H1906" s="967">
        <v>0.3</v>
      </c>
      <c r="I1906" s="956">
        <v>0.3</v>
      </c>
      <c r="J1906" s="931">
        <v>2</v>
      </c>
      <c r="K1906" s="651"/>
      <c r="L1906" s="861">
        <f t="shared" si="149"/>
        <v>1.4</v>
      </c>
      <c r="M1906" s="579"/>
      <c r="N1906" s="579"/>
      <c r="O1906" s="861">
        <f t="shared" si="147"/>
        <v>0</v>
      </c>
      <c r="P1906" s="918">
        <v>9</v>
      </c>
      <c r="Q1906" s="652"/>
      <c r="R1906" s="862">
        <f t="shared" si="148"/>
        <v>2.6999999999999997</v>
      </c>
      <c r="S1906" s="536">
        <f t="shared" si="150"/>
        <v>11</v>
      </c>
      <c r="T1906" s="536"/>
      <c r="U1906" s="537">
        <f t="shared" si="151"/>
        <v>4.0999999999999996</v>
      </c>
    </row>
    <row r="1907" spans="1:21" ht="10.199999999999999" x14ac:dyDescent="0.2">
      <c r="A1907" s="981" t="s">
        <v>2467</v>
      </c>
      <c r="B1907" s="982">
        <v>1974</v>
      </c>
      <c r="C1907" s="982">
        <v>12</v>
      </c>
      <c r="D1907" s="983" t="s">
        <v>3878</v>
      </c>
      <c r="E1907" s="984"/>
      <c r="F1907" s="939" t="s">
        <v>9706</v>
      </c>
      <c r="G1907" s="666">
        <v>0.8</v>
      </c>
      <c r="H1907" s="967">
        <v>0.3</v>
      </c>
      <c r="I1907" s="956">
        <v>0.3</v>
      </c>
      <c r="J1907" s="919">
        <v>2</v>
      </c>
      <c r="K1907" s="651"/>
      <c r="L1907" s="861">
        <f t="shared" si="149"/>
        <v>1.6</v>
      </c>
      <c r="M1907" s="579"/>
      <c r="N1907" s="579"/>
      <c r="O1907" s="861">
        <f t="shared" si="147"/>
        <v>0</v>
      </c>
      <c r="P1907" s="918">
        <v>9</v>
      </c>
      <c r="Q1907" s="652"/>
      <c r="R1907" s="862">
        <f t="shared" si="148"/>
        <v>2.6999999999999997</v>
      </c>
      <c r="S1907" s="536">
        <f t="shared" si="150"/>
        <v>11</v>
      </c>
      <c r="T1907" s="536"/>
      <c r="U1907" s="537">
        <f t="shared" si="151"/>
        <v>4.3</v>
      </c>
    </row>
    <row r="1908" spans="1:21" ht="10.199999999999999" x14ac:dyDescent="0.2">
      <c r="A1908" s="981" t="s">
        <v>2468</v>
      </c>
      <c r="B1908" s="982">
        <v>1974</v>
      </c>
      <c r="C1908" s="982">
        <v>12</v>
      </c>
      <c r="D1908" s="983" t="s">
        <v>3845</v>
      </c>
      <c r="E1908" s="984"/>
      <c r="F1908" s="939" t="s">
        <v>9707</v>
      </c>
      <c r="G1908" s="666">
        <v>1</v>
      </c>
      <c r="H1908" s="967">
        <v>0.5</v>
      </c>
      <c r="I1908" s="956">
        <v>0.5</v>
      </c>
      <c r="J1908" s="919">
        <v>3</v>
      </c>
      <c r="K1908" s="651"/>
      <c r="L1908" s="861">
        <f t="shared" si="149"/>
        <v>3</v>
      </c>
      <c r="M1908" s="579"/>
      <c r="N1908" s="579"/>
      <c r="O1908" s="861">
        <f t="shared" si="147"/>
        <v>0</v>
      </c>
      <c r="P1908" s="918">
        <v>9</v>
      </c>
      <c r="Q1908" s="652"/>
      <c r="R1908" s="862">
        <f t="shared" si="148"/>
        <v>4.5</v>
      </c>
      <c r="S1908" s="536">
        <f t="shared" si="150"/>
        <v>12</v>
      </c>
      <c r="T1908" s="536"/>
      <c r="U1908" s="537">
        <f t="shared" si="151"/>
        <v>7.5</v>
      </c>
    </row>
    <row r="1909" spans="1:21" ht="10.199999999999999" x14ac:dyDescent="0.2">
      <c r="A1909" s="981" t="s">
        <v>2469</v>
      </c>
      <c r="B1909" s="982">
        <v>1974</v>
      </c>
      <c r="C1909" s="982">
        <v>12</v>
      </c>
      <c r="D1909" s="983" t="s">
        <v>3845</v>
      </c>
      <c r="E1909" s="984"/>
      <c r="F1909" s="939" t="s">
        <v>9708</v>
      </c>
      <c r="G1909" s="666">
        <v>1.2</v>
      </c>
      <c r="H1909" s="967">
        <v>1</v>
      </c>
      <c r="I1909" s="956">
        <v>1</v>
      </c>
      <c r="J1909" s="931">
        <v>1</v>
      </c>
      <c r="K1909" s="651"/>
      <c r="L1909" s="861">
        <f t="shared" si="149"/>
        <v>1.2</v>
      </c>
      <c r="M1909" s="579"/>
      <c r="N1909" s="579"/>
      <c r="O1909" s="861">
        <f t="shared" si="147"/>
        <v>0</v>
      </c>
      <c r="P1909" s="918">
        <v>9</v>
      </c>
      <c r="Q1909" s="652"/>
      <c r="R1909" s="862">
        <f t="shared" si="148"/>
        <v>9</v>
      </c>
      <c r="S1909" s="536">
        <f t="shared" si="150"/>
        <v>10</v>
      </c>
      <c r="T1909" s="536"/>
      <c r="U1909" s="537">
        <f t="shared" si="151"/>
        <v>10.199999999999999</v>
      </c>
    </row>
    <row r="1910" spans="1:21" ht="10.199999999999999" x14ac:dyDescent="0.2">
      <c r="A1910" s="981" t="s">
        <v>2470</v>
      </c>
      <c r="B1910" s="982">
        <v>1974</v>
      </c>
      <c r="C1910" s="982">
        <v>12</v>
      </c>
      <c r="D1910" s="983" t="s">
        <v>3845</v>
      </c>
      <c r="E1910" s="984"/>
      <c r="F1910" s="939" t="s">
        <v>9709</v>
      </c>
      <c r="G1910" s="666">
        <v>1.2</v>
      </c>
      <c r="H1910" s="967">
        <v>1</v>
      </c>
      <c r="I1910" s="956">
        <v>1</v>
      </c>
      <c r="J1910" s="578"/>
      <c r="K1910" s="651"/>
      <c r="L1910" s="861">
        <f t="shared" si="149"/>
        <v>0</v>
      </c>
      <c r="M1910" s="579"/>
      <c r="N1910" s="579"/>
      <c r="O1910" s="861">
        <f t="shared" si="147"/>
        <v>0</v>
      </c>
      <c r="P1910" s="918">
        <v>9</v>
      </c>
      <c r="Q1910" s="652"/>
      <c r="R1910" s="862">
        <f t="shared" si="148"/>
        <v>9</v>
      </c>
      <c r="S1910" s="536">
        <f t="shared" si="150"/>
        <v>9</v>
      </c>
      <c r="T1910" s="536"/>
      <c r="U1910" s="537">
        <f t="shared" si="151"/>
        <v>9</v>
      </c>
    </row>
    <row r="1911" spans="1:21" ht="10.199999999999999" x14ac:dyDescent="0.2">
      <c r="A1911" s="981" t="s">
        <v>2471</v>
      </c>
      <c r="B1911" s="982">
        <v>1974</v>
      </c>
      <c r="C1911" s="982">
        <v>12</v>
      </c>
      <c r="D1911" s="983" t="s">
        <v>3845</v>
      </c>
      <c r="E1911" s="984"/>
      <c r="F1911" s="939" t="s">
        <v>9710</v>
      </c>
      <c r="G1911" s="666">
        <v>1.2</v>
      </c>
      <c r="H1911" s="967">
        <v>1</v>
      </c>
      <c r="I1911" s="956">
        <v>1</v>
      </c>
      <c r="J1911" s="919">
        <v>1</v>
      </c>
      <c r="K1911" s="651"/>
      <c r="L1911" s="861">
        <f t="shared" si="149"/>
        <v>1.2</v>
      </c>
      <c r="M1911" s="579"/>
      <c r="N1911" s="579"/>
      <c r="O1911" s="861">
        <f t="shared" si="147"/>
        <v>0</v>
      </c>
      <c r="P1911" s="918">
        <v>9</v>
      </c>
      <c r="Q1911" s="652"/>
      <c r="R1911" s="862">
        <f t="shared" si="148"/>
        <v>9</v>
      </c>
      <c r="S1911" s="536">
        <f t="shared" si="150"/>
        <v>10</v>
      </c>
      <c r="T1911" s="536"/>
      <c r="U1911" s="537">
        <f t="shared" si="151"/>
        <v>10.199999999999999</v>
      </c>
    </row>
    <row r="1912" spans="1:21" ht="10.199999999999999" x14ac:dyDescent="0.2">
      <c r="A1912" s="981" t="s">
        <v>2472</v>
      </c>
      <c r="B1912" s="982">
        <v>1974</v>
      </c>
      <c r="C1912" s="982">
        <v>12</v>
      </c>
      <c r="D1912" s="983" t="s">
        <v>3860</v>
      </c>
      <c r="E1912" s="984" t="s">
        <v>3811</v>
      </c>
      <c r="F1912" s="939" t="s">
        <v>5381</v>
      </c>
      <c r="G1912" s="666">
        <v>0.6</v>
      </c>
      <c r="H1912" s="967">
        <v>0.15</v>
      </c>
      <c r="I1912" s="956">
        <v>0.15</v>
      </c>
      <c r="J1912" s="578"/>
      <c r="K1912" s="651"/>
      <c r="L1912" s="861">
        <f t="shared" si="149"/>
        <v>0</v>
      </c>
      <c r="M1912" s="579"/>
      <c r="N1912" s="579"/>
      <c r="O1912" s="861">
        <f t="shared" ref="O1912:O1975" si="152">H1912*M1912</f>
        <v>0</v>
      </c>
      <c r="P1912" s="918">
        <v>9</v>
      </c>
      <c r="Q1912" s="652"/>
      <c r="R1912" s="862">
        <f t="shared" si="148"/>
        <v>1.3499999999999999</v>
      </c>
      <c r="S1912" s="536">
        <f t="shared" si="150"/>
        <v>9</v>
      </c>
      <c r="T1912" s="536"/>
      <c r="U1912" s="537">
        <f t="shared" si="151"/>
        <v>1.3499999999999999</v>
      </c>
    </row>
    <row r="1913" spans="1:21" ht="10.199999999999999" x14ac:dyDescent="0.2">
      <c r="A1913" s="981">
        <v>1815</v>
      </c>
      <c r="B1913" s="982">
        <v>1974</v>
      </c>
      <c r="C1913" s="982">
        <v>12</v>
      </c>
      <c r="D1913" s="983" t="s">
        <v>3860</v>
      </c>
      <c r="E1913" s="984" t="s">
        <v>3811</v>
      </c>
      <c r="F1913" s="939" t="s">
        <v>5381</v>
      </c>
      <c r="G1913" s="666">
        <v>6</v>
      </c>
      <c r="H1913" s="967">
        <v>0.7</v>
      </c>
      <c r="I1913" s="956">
        <v>0.7</v>
      </c>
      <c r="J1913" s="578"/>
      <c r="K1913" s="651"/>
      <c r="L1913" s="861">
        <f t="shared" si="149"/>
        <v>0</v>
      </c>
      <c r="M1913" s="579"/>
      <c r="N1913" s="579"/>
      <c r="O1913" s="861">
        <f t="shared" si="152"/>
        <v>0</v>
      </c>
      <c r="P1913" s="918">
        <v>7</v>
      </c>
      <c r="Q1913" s="652"/>
      <c r="R1913" s="862">
        <f t="shared" si="148"/>
        <v>4.8999999999999995</v>
      </c>
      <c r="S1913" s="536">
        <f t="shared" si="150"/>
        <v>7</v>
      </c>
      <c r="T1913" s="536"/>
      <c r="U1913" s="537">
        <f t="shared" si="151"/>
        <v>4.8999999999999995</v>
      </c>
    </row>
    <row r="1914" spans="1:21" ht="10.199999999999999" x14ac:dyDescent="0.2">
      <c r="A1914" s="981" t="s">
        <v>2473</v>
      </c>
      <c r="B1914" s="982">
        <v>1974</v>
      </c>
      <c r="C1914" s="982">
        <v>12</v>
      </c>
      <c r="D1914" s="983" t="s">
        <v>3851</v>
      </c>
      <c r="E1914" s="984" t="s">
        <v>3830</v>
      </c>
      <c r="F1914" s="939" t="s">
        <v>5381</v>
      </c>
      <c r="G1914" s="666">
        <v>0.8</v>
      </c>
      <c r="H1914" s="967">
        <v>0.15</v>
      </c>
      <c r="I1914" s="956">
        <v>0.15</v>
      </c>
      <c r="J1914" s="578"/>
      <c r="K1914" s="651"/>
      <c r="L1914" s="861">
        <f t="shared" si="149"/>
        <v>0</v>
      </c>
      <c r="M1914" s="579"/>
      <c r="N1914" s="579"/>
      <c r="O1914" s="861">
        <f t="shared" si="152"/>
        <v>0</v>
      </c>
      <c r="P1914" s="918">
        <v>9</v>
      </c>
      <c r="Q1914" s="652"/>
      <c r="R1914" s="862">
        <f t="shared" si="148"/>
        <v>1.3499999999999999</v>
      </c>
      <c r="S1914" s="536">
        <f t="shared" si="150"/>
        <v>9</v>
      </c>
      <c r="T1914" s="536"/>
      <c r="U1914" s="537">
        <f t="shared" si="151"/>
        <v>1.3499999999999999</v>
      </c>
    </row>
    <row r="1915" spans="1:21" ht="10.199999999999999" x14ac:dyDescent="0.2">
      <c r="A1915" s="981" t="s">
        <v>2474</v>
      </c>
      <c r="B1915" s="982">
        <v>1974</v>
      </c>
      <c r="C1915" s="982">
        <v>12</v>
      </c>
      <c r="D1915" s="983" t="s">
        <v>3969</v>
      </c>
      <c r="E1915" s="984"/>
      <c r="F1915" s="939" t="s">
        <v>9711</v>
      </c>
      <c r="G1915" s="666">
        <v>0.7</v>
      </c>
      <c r="H1915" s="967">
        <v>0.5</v>
      </c>
      <c r="I1915" s="956">
        <v>0.5</v>
      </c>
      <c r="J1915" s="919">
        <v>3</v>
      </c>
      <c r="K1915" s="651"/>
      <c r="L1915" s="861">
        <f t="shared" si="149"/>
        <v>2.0999999999999996</v>
      </c>
      <c r="M1915" s="579"/>
      <c r="N1915" s="579"/>
      <c r="O1915" s="861">
        <f t="shared" si="152"/>
        <v>0</v>
      </c>
      <c r="P1915" s="918">
        <v>8</v>
      </c>
      <c r="Q1915" s="652"/>
      <c r="R1915" s="862">
        <f t="shared" si="148"/>
        <v>4</v>
      </c>
      <c r="S1915" s="536">
        <f t="shared" si="150"/>
        <v>11</v>
      </c>
      <c r="T1915" s="536"/>
      <c r="U1915" s="537">
        <f t="shared" si="151"/>
        <v>6.1</v>
      </c>
    </row>
    <row r="1916" spans="1:21" ht="10.199999999999999" x14ac:dyDescent="0.2">
      <c r="A1916" s="981" t="s">
        <v>2475</v>
      </c>
      <c r="B1916" s="982">
        <v>1974</v>
      </c>
      <c r="C1916" s="982">
        <v>12</v>
      </c>
      <c r="D1916" s="983" t="s">
        <v>3969</v>
      </c>
      <c r="E1916" s="984"/>
      <c r="F1916" s="939" t="s">
        <v>9712</v>
      </c>
      <c r="G1916" s="666">
        <v>0.7</v>
      </c>
      <c r="H1916" s="967">
        <v>0.5</v>
      </c>
      <c r="I1916" s="956">
        <v>0.5</v>
      </c>
      <c r="J1916" s="919">
        <v>1</v>
      </c>
      <c r="K1916" s="651"/>
      <c r="L1916" s="861">
        <f t="shared" si="149"/>
        <v>0.7</v>
      </c>
      <c r="M1916" s="579"/>
      <c r="N1916" s="579"/>
      <c r="O1916" s="861">
        <f t="shared" si="152"/>
        <v>0</v>
      </c>
      <c r="P1916" s="918">
        <v>9</v>
      </c>
      <c r="Q1916" s="652"/>
      <c r="R1916" s="862">
        <f t="shared" si="148"/>
        <v>4.5</v>
      </c>
      <c r="S1916" s="536">
        <f t="shared" si="150"/>
        <v>10</v>
      </c>
      <c r="T1916" s="536"/>
      <c r="U1916" s="537">
        <f t="shared" si="151"/>
        <v>5.2</v>
      </c>
    </row>
    <row r="1917" spans="1:21" ht="10.199999999999999" x14ac:dyDescent="0.2">
      <c r="A1917" s="981" t="s">
        <v>2476</v>
      </c>
      <c r="B1917" s="982">
        <v>1974</v>
      </c>
      <c r="C1917" s="982">
        <v>12</v>
      </c>
      <c r="D1917" s="983" t="s">
        <v>3881</v>
      </c>
      <c r="E1917" s="984"/>
      <c r="F1917" s="939" t="s">
        <v>9713</v>
      </c>
      <c r="G1917" s="666">
        <v>0.6</v>
      </c>
      <c r="H1917" s="967">
        <v>0.4</v>
      </c>
      <c r="I1917" s="956">
        <v>0.4</v>
      </c>
      <c r="J1917" s="919">
        <v>2</v>
      </c>
      <c r="K1917" s="651"/>
      <c r="L1917" s="861">
        <f t="shared" si="149"/>
        <v>1.2</v>
      </c>
      <c r="M1917" s="579"/>
      <c r="N1917" s="579"/>
      <c r="O1917" s="861">
        <f t="shared" si="152"/>
        <v>0</v>
      </c>
      <c r="P1917" s="918">
        <v>9</v>
      </c>
      <c r="Q1917" s="652"/>
      <c r="R1917" s="862">
        <f t="shared" si="148"/>
        <v>3.6</v>
      </c>
      <c r="S1917" s="536">
        <f t="shared" si="150"/>
        <v>11</v>
      </c>
      <c r="T1917" s="536"/>
      <c r="U1917" s="537">
        <f t="shared" si="151"/>
        <v>4.8</v>
      </c>
    </row>
    <row r="1918" spans="1:21" ht="10.199999999999999" x14ac:dyDescent="0.2">
      <c r="A1918" s="981" t="s">
        <v>2477</v>
      </c>
      <c r="B1918" s="982" t="s">
        <v>4559</v>
      </c>
      <c r="C1918" s="982">
        <v>12</v>
      </c>
      <c r="D1918" s="983" t="s">
        <v>3951</v>
      </c>
      <c r="E1918" s="984"/>
      <c r="F1918" s="939" t="s">
        <v>9714</v>
      </c>
      <c r="G1918" s="666">
        <v>0.5</v>
      </c>
      <c r="H1918" s="967">
        <v>0.5</v>
      </c>
      <c r="I1918" s="956">
        <v>0.5</v>
      </c>
      <c r="J1918" s="919">
        <v>1</v>
      </c>
      <c r="K1918" s="651"/>
      <c r="L1918" s="861">
        <f t="shared" si="149"/>
        <v>0.5</v>
      </c>
      <c r="M1918" s="579"/>
      <c r="N1918" s="579"/>
      <c r="O1918" s="861">
        <f t="shared" si="152"/>
        <v>0</v>
      </c>
      <c r="P1918" s="918">
        <v>9</v>
      </c>
      <c r="Q1918" s="652"/>
      <c r="R1918" s="862">
        <f t="shared" si="148"/>
        <v>4.5</v>
      </c>
      <c r="S1918" s="536">
        <f t="shared" si="150"/>
        <v>10</v>
      </c>
      <c r="T1918" s="536"/>
      <c r="U1918" s="537">
        <f t="shared" si="151"/>
        <v>5</v>
      </c>
    </row>
    <row r="1919" spans="1:21" ht="10.199999999999999" x14ac:dyDescent="0.2">
      <c r="A1919" s="981" t="s">
        <v>2478</v>
      </c>
      <c r="B1919" s="982" t="s">
        <v>4559</v>
      </c>
      <c r="C1919" s="982">
        <v>12</v>
      </c>
      <c r="D1919" s="983" t="s">
        <v>3844</v>
      </c>
      <c r="E1919" s="984"/>
      <c r="F1919" s="939" t="s">
        <v>9715</v>
      </c>
      <c r="G1919" s="666">
        <v>0.7</v>
      </c>
      <c r="H1919" s="967">
        <v>0.5</v>
      </c>
      <c r="I1919" s="956">
        <v>0.5</v>
      </c>
      <c r="J1919" s="931">
        <v>1</v>
      </c>
      <c r="K1919" s="651"/>
      <c r="L1919" s="861">
        <f t="shared" si="149"/>
        <v>0.7</v>
      </c>
      <c r="M1919" s="579"/>
      <c r="N1919" s="579"/>
      <c r="O1919" s="861">
        <f t="shared" si="152"/>
        <v>0</v>
      </c>
      <c r="P1919" s="918">
        <v>9</v>
      </c>
      <c r="Q1919" s="652"/>
      <c r="R1919" s="862">
        <f t="shared" si="148"/>
        <v>4.5</v>
      </c>
      <c r="S1919" s="536">
        <f t="shared" si="150"/>
        <v>10</v>
      </c>
      <c r="T1919" s="536"/>
      <c r="U1919" s="537">
        <f t="shared" si="151"/>
        <v>5.2</v>
      </c>
    </row>
    <row r="1920" spans="1:21" ht="10.199999999999999" x14ac:dyDescent="0.2">
      <c r="A1920" s="981" t="s">
        <v>2479</v>
      </c>
      <c r="B1920" s="982">
        <v>1974</v>
      </c>
      <c r="C1920" s="982">
        <v>12</v>
      </c>
      <c r="D1920" s="983" t="s">
        <v>4560</v>
      </c>
      <c r="E1920" s="984"/>
      <c r="F1920" s="939" t="s">
        <v>9716</v>
      </c>
      <c r="G1920" s="666">
        <v>0.7</v>
      </c>
      <c r="H1920" s="967">
        <v>0.7</v>
      </c>
      <c r="I1920" s="956">
        <v>0.7</v>
      </c>
      <c r="J1920" s="919">
        <v>2</v>
      </c>
      <c r="K1920" s="651"/>
      <c r="L1920" s="861">
        <f t="shared" si="149"/>
        <v>1.4</v>
      </c>
      <c r="M1920" s="579"/>
      <c r="N1920" s="579"/>
      <c r="O1920" s="861">
        <f t="shared" si="152"/>
        <v>0</v>
      </c>
      <c r="P1920" s="918">
        <v>5</v>
      </c>
      <c r="Q1920" s="652"/>
      <c r="R1920" s="862">
        <f t="shared" si="148"/>
        <v>3.5</v>
      </c>
      <c r="S1920" s="536">
        <f t="shared" si="150"/>
        <v>7</v>
      </c>
      <c r="T1920" s="536"/>
      <c r="U1920" s="537">
        <f t="shared" si="151"/>
        <v>4.9000000000000004</v>
      </c>
    </row>
    <row r="1921" spans="1:21" ht="10.199999999999999" x14ac:dyDescent="0.2">
      <c r="A1921" s="981" t="s">
        <v>2480</v>
      </c>
      <c r="B1921" s="982">
        <v>1974</v>
      </c>
      <c r="C1921" s="982">
        <v>12</v>
      </c>
      <c r="D1921" s="983" t="s">
        <v>4560</v>
      </c>
      <c r="E1921" s="984"/>
      <c r="F1921" s="939" t="s">
        <v>9717</v>
      </c>
      <c r="G1921" s="666">
        <v>0.7</v>
      </c>
      <c r="H1921" s="967">
        <v>0.7</v>
      </c>
      <c r="I1921" s="956">
        <v>0.7</v>
      </c>
      <c r="J1921" s="919">
        <v>1</v>
      </c>
      <c r="K1921" s="651"/>
      <c r="L1921" s="861">
        <f t="shared" si="149"/>
        <v>0.7</v>
      </c>
      <c r="M1921" s="579"/>
      <c r="N1921" s="579"/>
      <c r="O1921" s="861">
        <f t="shared" si="152"/>
        <v>0</v>
      </c>
      <c r="P1921" s="918">
        <v>4</v>
      </c>
      <c r="Q1921" s="652"/>
      <c r="R1921" s="862">
        <f t="shared" si="148"/>
        <v>2.8</v>
      </c>
      <c r="S1921" s="536">
        <f t="shared" si="150"/>
        <v>5</v>
      </c>
      <c r="T1921" s="536"/>
      <c r="U1921" s="537">
        <f t="shared" si="151"/>
        <v>3.5</v>
      </c>
    </row>
    <row r="1922" spans="1:21" ht="10.199999999999999" x14ac:dyDescent="0.2">
      <c r="A1922" s="981" t="s">
        <v>1381</v>
      </c>
      <c r="B1922" s="982">
        <v>1974</v>
      </c>
      <c r="C1922" s="982">
        <v>12</v>
      </c>
      <c r="D1922" s="983" t="s">
        <v>4561</v>
      </c>
      <c r="E1922" s="984"/>
      <c r="F1922" s="939" t="s">
        <v>9718</v>
      </c>
      <c r="G1922" s="666">
        <v>0.7</v>
      </c>
      <c r="H1922" s="967">
        <v>0.7</v>
      </c>
      <c r="I1922" s="956">
        <v>0.7</v>
      </c>
      <c r="J1922" s="919">
        <v>1</v>
      </c>
      <c r="K1922" s="651"/>
      <c r="L1922" s="861">
        <f t="shared" si="149"/>
        <v>0.7</v>
      </c>
      <c r="M1922" s="579"/>
      <c r="N1922" s="579"/>
      <c r="O1922" s="861">
        <f t="shared" si="152"/>
        <v>0</v>
      </c>
      <c r="P1922" s="918">
        <v>5</v>
      </c>
      <c r="Q1922" s="652"/>
      <c r="R1922" s="862">
        <f t="shared" si="148"/>
        <v>3.5</v>
      </c>
      <c r="S1922" s="536">
        <f t="shared" si="150"/>
        <v>6</v>
      </c>
      <c r="T1922" s="536"/>
      <c r="U1922" s="537">
        <f t="shared" si="151"/>
        <v>4.2</v>
      </c>
    </row>
    <row r="1923" spans="1:21" ht="10.199999999999999" x14ac:dyDescent="0.2">
      <c r="A1923" s="981">
        <v>1825</v>
      </c>
      <c r="B1923" s="982">
        <v>1974</v>
      </c>
      <c r="C1923" s="982">
        <v>12</v>
      </c>
      <c r="D1923" s="983" t="s">
        <v>4561</v>
      </c>
      <c r="E1923" s="984"/>
      <c r="F1923" s="939" t="s">
        <v>9719</v>
      </c>
      <c r="G1923" s="666">
        <v>0.7</v>
      </c>
      <c r="H1923" s="967">
        <v>0.7</v>
      </c>
      <c r="I1923" s="956">
        <v>0.7</v>
      </c>
      <c r="J1923" s="931">
        <v>1</v>
      </c>
      <c r="K1923" s="651"/>
      <c r="L1923" s="861">
        <f t="shared" si="149"/>
        <v>0.7</v>
      </c>
      <c r="M1923" s="579"/>
      <c r="N1923" s="579"/>
      <c r="O1923" s="861">
        <f t="shared" si="152"/>
        <v>0</v>
      </c>
      <c r="P1923" s="918">
        <v>3</v>
      </c>
      <c r="Q1923" s="652"/>
      <c r="R1923" s="862">
        <f t="shared" ref="R1923:R1986" si="153">I1923*P1923</f>
        <v>2.0999999999999996</v>
      </c>
      <c r="S1923" s="536">
        <f t="shared" si="150"/>
        <v>4</v>
      </c>
      <c r="T1923" s="536"/>
      <c r="U1923" s="537">
        <f t="shared" si="151"/>
        <v>2.8</v>
      </c>
    </row>
    <row r="1924" spans="1:21" ht="10.199999999999999" x14ac:dyDescent="0.2">
      <c r="A1924" s="981">
        <v>1826</v>
      </c>
      <c r="B1924" s="982">
        <v>1974</v>
      </c>
      <c r="C1924" s="982">
        <v>12</v>
      </c>
      <c r="D1924" s="983" t="s">
        <v>4561</v>
      </c>
      <c r="E1924" s="984"/>
      <c r="F1924" s="939" t="s">
        <v>9720</v>
      </c>
      <c r="G1924" s="666">
        <v>0.7</v>
      </c>
      <c r="H1924" s="967">
        <v>0.7</v>
      </c>
      <c r="I1924" s="956">
        <v>0.7</v>
      </c>
      <c r="J1924" s="931">
        <v>1</v>
      </c>
      <c r="K1924" s="651"/>
      <c r="L1924" s="861">
        <f t="shared" ref="L1924:L1987" si="154">G1924*J1924</f>
        <v>0.7</v>
      </c>
      <c r="M1924" s="579"/>
      <c r="N1924" s="579"/>
      <c r="O1924" s="861">
        <f t="shared" si="152"/>
        <v>0</v>
      </c>
      <c r="P1924" s="918">
        <v>4</v>
      </c>
      <c r="Q1924" s="652"/>
      <c r="R1924" s="862">
        <f t="shared" si="153"/>
        <v>2.8</v>
      </c>
      <c r="S1924" s="536">
        <f t="shared" ref="S1924:S1987" si="155">J1924+M1924+P1924</f>
        <v>5</v>
      </c>
      <c r="T1924" s="536"/>
      <c r="U1924" s="537">
        <f t="shared" ref="U1924:U1987" si="156">L1924+O1924+R1924</f>
        <v>3.5</v>
      </c>
    </row>
    <row r="1925" spans="1:21" ht="10.199999999999999" x14ac:dyDescent="0.2">
      <c r="A1925" s="981">
        <v>1827</v>
      </c>
      <c r="B1925" s="982">
        <v>1974</v>
      </c>
      <c r="C1925" s="982">
        <v>12</v>
      </c>
      <c r="D1925" s="983" t="s">
        <v>4561</v>
      </c>
      <c r="E1925" s="984"/>
      <c r="F1925" s="939" t="s">
        <v>9721</v>
      </c>
      <c r="G1925" s="666">
        <v>0.7</v>
      </c>
      <c r="H1925" s="967">
        <v>0.7</v>
      </c>
      <c r="I1925" s="956">
        <v>0.7</v>
      </c>
      <c r="J1925" s="578"/>
      <c r="K1925" s="651"/>
      <c r="L1925" s="861">
        <f t="shared" si="154"/>
        <v>0</v>
      </c>
      <c r="M1925" s="579"/>
      <c r="N1925" s="579"/>
      <c r="O1925" s="861">
        <f t="shared" si="152"/>
        <v>0</v>
      </c>
      <c r="P1925" s="918">
        <v>5</v>
      </c>
      <c r="Q1925" s="652"/>
      <c r="R1925" s="862">
        <f t="shared" si="153"/>
        <v>3.5</v>
      </c>
      <c r="S1925" s="536">
        <f t="shared" si="155"/>
        <v>5</v>
      </c>
      <c r="T1925" s="536"/>
      <c r="U1925" s="537">
        <f t="shared" si="156"/>
        <v>3.5</v>
      </c>
    </row>
    <row r="1926" spans="1:21" ht="10.199999999999999" x14ac:dyDescent="0.2">
      <c r="A1926" s="981" t="s">
        <v>1382</v>
      </c>
      <c r="B1926" s="982">
        <v>1974</v>
      </c>
      <c r="C1926" s="982">
        <v>12</v>
      </c>
      <c r="D1926" s="983" t="s">
        <v>4564</v>
      </c>
      <c r="E1926" s="984"/>
      <c r="F1926" s="939" t="s">
        <v>9722</v>
      </c>
      <c r="G1926" s="666">
        <v>0.7</v>
      </c>
      <c r="H1926" s="967">
        <v>0.7</v>
      </c>
      <c r="I1926" s="956">
        <v>0.7</v>
      </c>
      <c r="J1926" s="931">
        <v>1</v>
      </c>
      <c r="K1926" s="651"/>
      <c r="L1926" s="861">
        <f t="shared" si="154"/>
        <v>0.7</v>
      </c>
      <c r="M1926" s="579"/>
      <c r="N1926" s="579"/>
      <c r="O1926" s="861">
        <f t="shared" si="152"/>
        <v>0</v>
      </c>
      <c r="P1926" s="918">
        <v>9</v>
      </c>
      <c r="Q1926" s="652"/>
      <c r="R1926" s="862">
        <f t="shared" si="153"/>
        <v>6.3</v>
      </c>
      <c r="S1926" s="536">
        <f t="shared" si="155"/>
        <v>10</v>
      </c>
      <c r="T1926" s="536"/>
      <c r="U1926" s="537">
        <f t="shared" si="156"/>
        <v>7</v>
      </c>
    </row>
    <row r="1927" spans="1:21" ht="10.199999999999999" x14ac:dyDescent="0.2">
      <c r="A1927" s="981" t="s">
        <v>1383</v>
      </c>
      <c r="B1927" s="982">
        <v>1974</v>
      </c>
      <c r="C1927" s="982">
        <v>12</v>
      </c>
      <c r="D1927" s="983" t="s">
        <v>4560</v>
      </c>
      <c r="E1927" s="984"/>
      <c r="F1927" s="939" t="s">
        <v>9723</v>
      </c>
      <c r="G1927" s="666">
        <v>0.7</v>
      </c>
      <c r="H1927" s="967">
        <v>0.7</v>
      </c>
      <c r="I1927" s="956">
        <v>0.7</v>
      </c>
      <c r="J1927" s="931">
        <v>1</v>
      </c>
      <c r="K1927" s="651"/>
      <c r="L1927" s="861">
        <f t="shared" si="154"/>
        <v>0.7</v>
      </c>
      <c r="M1927" s="579"/>
      <c r="N1927" s="579"/>
      <c r="O1927" s="861">
        <f t="shared" si="152"/>
        <v>0</v>
      </c>
      <c r="P1927" s="918">
        <v>9</v>
      </c>
      <c r="Q1927" s="652"/>
      <c r="R1927" s="862">
        <f t="shared" si="153"/>
        <v>6.3</v>
      </c>
      <c r="S1927" s="536">
        <f t="shared" si="155"/>
        <v>10</v>
      </c>
      <c r="T1927" s="536"/>
      <c r="U1927" s="537">
        <f t="shared" si="156"/>
        <v>7</v>
      </c>
    </row>
    <row r="1928" spans="1:21" ht="10.199999999999999" x14ac:dyDescent="0.2">
      <c r="A1928" s="981" t="s">
        <v>1384</v>
      </c>
      <c r="B1928" s="982">
        <v>1974</v>
      </c>
      <c r="C1928" s="982">
        <v>12</v>
      </c>
      <c r="D1928" s="983" t="s">
        <v>3844</v>
      </c>
      <c r="E1928" s="984"/>
      <c r="F1928" s="939" t="s">
        <v>9724</v>
      </c>
      <c r="G1928" s="666">
        <v>0.6</v>
      </c>
      <c r="H1928" s="967">
        <v>0.6</v>
      </c>
      <c r="I1928" s="956">
        <v>0.6</v>
      </c>
      <c r="J1928" s="931">
        <v>1</v>
      </c>
      <c r="K1928" s="651"/>
      <c r="L1928" s="861">
        <f t="shared" si="154"/>
        <v>0.6</v>
      </c>
      <c r="M1928" s="579"/>
      <c r="N1928" s="579"/>
      <c r="O1928" s="861">
        <f t="shared" si="152"/>
        <v>0</v>
      </c>
      <c r="P1928" s="918">
        <v>9</v>
      </c>
      <c r="Q1928" s="652"/>
      <c r="R1928" s="862">
        <f t="shared" si="153"/>
        <v>5.3999999999999995</v>
      </c>
      <c r="S1928" s="536">
        <f t="shared" si="155"/>
        <v>10</v>
      </c>
      <c r="T1928" s="536"/>
      <c r="U1928" s="537">
        <f t="shared" si="156"/>
        <v>5.9999999999999991</v>
      </c>
    </row>
    <row r="1929" spans="1:21" ht="10.199999999999999" x14ac:dyDescent="0.2">
      <c r="A1929" s="981" t="s">
        <v>1385</v>
      </c>
      <c r="B1929" s="982">
        <v>1975</v>
      </c>
      <c r="C1929" s="982">
        <v>12</v>
      </c>
      <c r="D1929" s="983" t="s">
        <v>3845</v>
      </c>
      <c r="E1929" s="984"/>
      <c r="F1929" s="939" t="s">
        <v>9725</v>
      </c>
      <c r="G1929" s="666">
        <v>1</v>
      </c>
      <c r="H1929" s="967">
        <v>0.8</v>
      </c>
      <c r="I1929" s="956">
        <v>0.8</v>
      </c>
      <c r="J1929" s="919">
        <v>1</v>
      </c>
      <c r="K1929" s="651"/>
      <c r="L1929" s="861">
        <f t="shared" si="154"/>
        <v>1</v>
      </c>
      <c r="M1929" s="579"/>
      <c r="N1929" s="579"/>
      <c r="O1929" s="861">
        <f t="shared" si="152"/>
        <v>0</v>
      </c>
      <c r="P1929" s="918">
        <v>9</v>
      </c>
      <c r="Q1929" s="652"/>
      <c r="R1929" s="862">
        <f t="shared" si="153"/>
        <v>7.2</v>
      </c>
      <c r="S1929" s="536">
        <f t="shared" si="155"/>
        <v>10</v>
      </c>
      <c r="T1929" s="536"/>
      <c r="U1929" s="537">
        <f t="shared" si="156"/>
        <v>8.1999999999999993</v>
      </c>
    </row>
    <row r="1930" spans="1:21" ht="10.199999999999999" x14ac:dyDescent="0.2">
      <c r="A1930" s="981" t="s">
        <v>1386</v>
      </c>
      <c r="B1930" s="982">
        <v>1975</v>
      </c>
      <c r="C1930" s="982">
        <v>12</v>
      </c>
      <c r="D1930" s="983" t="s">
        <v>3846</v>
      </c>
      <c r="E1930" s="984"/>
      <c r="F1930" s="939" t="s">
        <v>9726</v>
      </c>
      <c r="G1930" s="666">
        <v>1.4</v>
      </c>
      <c r="H1930" s="967">
        <v>1</v>
      </c>
      <c r="I1930" s="956">
        <v>1</v>
      </c>
      <c r="J1930" s="919">
        <v>3</v>
      </c>
      <c r="K1930" s="651"/>
      <c r="L1930" s="861">
        <f t="shared" si="154"/>
        <v>4.1999999999999993</v>
      </c>
      <c r="M1930" s="579"/>
      <c r="N1930" s="579"/>
      <c r="O1930" s="861">
        <f t="shared" si="152"/>
        <v>0</v>
      </c>
      <c r="P1930" s="918">
        <v>9</v>
      </c>
      <c r="Q1930" s="652"/>
      <c r="R1930" s="862">
        <f t="shared" si="153"/>
        <v>9</v>
      </c>
      <c r="S1930" s="536">
        <f t="shared" si="155"/>
        <v>12</v>
      </c>
      <c r="T1930" s="536"/>
      <c r="U1930" s="537">
        <f t="shared" si="156"/>
        <v>13.2</v>
      </c>
    </row>
    <row r="1931" spans="1:21" ht="10.199999999999999" x14ac:dyDescent="0.2">
      <c r="A1931" s="981" t="s">
        <v>1387</v>
      </c>
      <c r="B1931" s="982">
        <v>1975</v>
      </c>
      <c r="C1931" s="982">
        <v>12</v>
      </c>
      <c r="D1931" s="983" t="s">
        <v>3847</v>
      </c>
      <c r="E1931" s="984"/>
      <c r="F1931" s="939" t="s">
        <v>9727</v>
      </c>
      <c r="G1931" s="666">
        <v>2</v>
      </c>
      <c r="H1931" s="967">
        <v>1.6</v>
      </c>
      <c r="I1931" s="956">
        <v>1.6</v>
      </c>
      <c r="J1931" s="578"/>
      <c r="K1931" s="651"/>
      <c r="L1931" s="861">
        <f t="shared" si="154"/>
        <v>0</v>
      </c>
      <c r="M1931" s="579"/>
      <c r="N1931" s="579"/>
      <c r="O1931" s="861">
        <f t="shared" si="152"/>
        <v>0</v>
      </c>
      <c r="P1931" s="918">
        <v>9</v>
      </c>
      <c r="Q1931" s="652"/>
      <c r="R1931" s="862">
        <f t="shared" si="153"/>
        <v>14.4</v>
      </c>
      <c r="S1931" s="536">
        <f t="shared" si="155"/>
        <v>9</v>
      </c>
      <c r="T1931" s="536"/>
      <c r="U1931" s="537">
        <f t="shared" si="156"/>
        <v>14.4</v>
      </c>
    </row>
    <row r="1932" spans="1:21" ht="10.199999999999999" x14ac:dyDescent="0.2">
      <c r="A1932" s="981" t="s">
        <v>1388</v>
      </c>
      <c r="B1932" s="982">
        <v>1975</v>
      </c>
      <c r="C1932" s="982">
        <v>12</v>
      </c>
      <c r="D1932" s="983" t="s">
        <v>3845</v>
      </c>
      <c r="E1932" s="984"/>
      <c r="F1932" s="939" t="s">
        <v>9724</v>
      </c>
      <c r="G1932" s="666">
        <v>1.5</v>
      </c>
      <c r="H1932" s="967">
        <v>1.5</v>
      </c>
      <c r="I1932" s="956">
        <v>1.5</v>
      </c>
      <c r="J1932" s="578"/>
      <c r="K1932" s="651"/>
      <c r="L1932" s="861">
        <f t="shared" si="154"/>
        <v>0</v>
      </c>
      <c r="M1932" s="579"/>
      <c r="N1932" s="579"/>
      <c r="O1932" s="861">
        <f t="shared" si="152"/>
        <v>0</v>
      </c>
      <c r="P1932" s="577"/>
      <c r="Q1932" s="652"/>
      <c r="R1932" s="862">
        <f t="shared" si="153"/>
        <v>0</v>
      </c>
      <c r="S1932" s="536">
        <f t="shared" si="155"/>
        <v>0</v>
      </c>
      <c r="T1932" s="536"/>
      <c r="U1932" s="537">
        <f t="shared" si="156"/>
        <v>0</v>
      </c>
    </row>
    <row r="1933" spans="1:21" ht="10.199999999999999" x14ac:dyDescent="0.2">
      <c r="A1933" s="981" t="s">
        <v>1389</v>
      </c>
      <c r="B1933" s="982">
        <v>1975</v>
      </c>
      <c r="C1933" s="982">
        <v>12</v>
      </c>
      <c r="D1933" s="983" t="s">
        <v>3846</v>
      </c>
      <c r="E1933" s="984"/>
      <c r="F1933" s="939" t="s">
        <v>9725</v>
      </c>
      <c r="G1933" s="666">
        <v>2</v>
      </c>
      <c r="H1933" s="967">
        <v>2</v>
      </c>
      <c r="I1933" s="956">
        <v>2</v>
      </c>
      <c r="J1933" s="578"/>
      <c r="K1933" s="651"/>
      <c r="L1933" s="861">
        <f t="shared" si="154"/>
        <v>0</v>
      </c>
      <c r="M1933" s="579"/>
      <c r="N1933" s="579"/>
      <c r="O1933" s="861">
        <f t="shared" si="152"/>
        <v>0</v>
      </c>
      <c r="P1933" s="577"/>
      <c r="Q1933" s="652"/>
      <c r="R1933" s="862">
        <f t="shared" si="153"/>
        <v>0</v>
      </c>
      <c r="S1933" s="536">
        <f t="shared" si="155"/>
        <v>0</v>
      </c>
      <c r="T1933" s="536"/>
      <c r="U1933" s="537">
        <f t="shared" si="156"/>
        <v>0</v>
      </c>
    </row>
    <row r="1934" spans="1:21" ht="10.199999999999999" x14ac:dyDescent="0.2">
      <c r="A1934" s="981" t="s">
        <v>1390</v>
      </c>
      <c r="B1934" s="982">
        <v>1975</v>
      </c>
      <c r="C1934" s="982">
        <v>12</v>
      </c>
      <c r="D1934" s="983" t="s">
        <v>3847</v>
      </c>
      <c r="E1934" s="984"/>
      <c r="F1934" s="939" t="s">
        <v>9726</v>
      </c>
      <c r="G1934" s="666">
        <v>2.5</v>
      </c>
      <c r="H1934" s="967">
        <v>2.5</v>
      </c>
      <c r="I1934" s="956">
        <v>2.5</v>
      </c>
      <c r="J1934" s="578"/>
      <c r="K1934" s="651"/>
      <c r="L1934" s="861">
        <f t="shared" si="154"/>
        <v>0</v>
      </c>
      <c r="M1934" s="579"/>
      <c r="N1934" s="579"/>
      <c r="O1934" s="861">
        <f t="shared" si="152"/>
        <v>0</v>
      </c>
      <c r="P1934" s="918">
        <v>1</v>
      </c>
      <c r="Q1934" s="652"/>
      <c r="R1934" s="862">
        <f t="shared" si="153"/>
        <v>2.5</v>
      </c>
      <c r="S1934" s="536">
        <f t="shared" si="155"/>
        <v>1</v>
      </c>
      <c r="T1934" s="536"/>
      <c r="U1934" s="537">
        <f t="shared" si="156"/>
        <v>2.5</v>
      </c>
    </row>
    <row r="1935" spans="1:21" ht="10.199999999999999" x14ac:dyDescent="0.2">
      <c r="A1935" s="981" t="s">
        <v>1391</v>
      </c>
      <c r="B1935" s="982">
        <v>1975</v>
      </c>
      <c r="C1935" s="982">
        <v>12</v>
      </c>
      <c r="D1935" s="983" t="s">
        <v>4025</v>
      </c>
      <c r="E1935" s="984"/>
      <c r="F1935" s="939" t="s">
        <v>9727</v>
      </c>
      <c r="G1935" s="666">
        <v>3.5</v>
      </c>
      <c r="H1935" s="967">
        <v>3.5</v>
      </c>
      <c r="I1935" s="956">
        <v>3.5</v>
      </c>
      <c r="J1935" s="578"/>
      <c r="K1935" s="651"/>
      <c r="L1935" s="861">
        <f t="shared" si="154"/>
        <v>0</v>
      </c>
      <c r="M1935" s="579"/>
      <c r="N1935" s="579"/>
      <c r="O1935" s="861">
        <f t="shared" si="152"/>
        <v>0</v>
      </c>
      <c r="P1935" s="577"/>
      <c r="Q1935" s="652"/>
      <c r="R1935" s="862">
        <f t="shared" si="153"/>
        <v>0</v>
      </c>
      <c r="S1935" s="536">
        <f t="shared" si="155"/>
        <v>0</v>
      </c>
      <c r="T1935" s="536"/>
      <c r="U1935" s="537">
        <f t="shared" si="156"/>
        <v>0</v>
      </c>
    </row>
    <row r="1936" spans="1:21" ht="10.199999999999999" x14ac:dyDescent="0.2">
      <c r="A1936" s="981" t="s">
        <v>1392</v>
      </c>
      <c r="B1936" s="982">
        <v>1975</v>
      </c>
      <c r="C1936" s="982">
        <v>12</v>
      </c>
      <c r="D1936" s="983" t="s">
        <v>4561</v>
      </c>
      <c r="E1936" s="984"/>
      <c r="F1936" s="939" t="s">
        <v>9728</v>
      </c>
      <c r="G1936" s="666">
        <v>0.7</v>
      </c>
      <c r="H1936" s="967">
        <v>0.6</v>
      </c>
      <c r="I1936" s="956">
        <v>0.6</v>
      </c>
      <c r="J1936" s="931">
        <v>1</v>
      </c>
      <c r="K1936" s="651"/>
      <c r="L1936" s="861">
        <f t="shared" si="154"/>
        <v>0.7</v>
      </c>
      <c r="M1936" s="579"/>
      <c r="N1936" s="579"/>
      <c r="O1936" s="861">
        <f t="shared" si="152"/>
        <v>0</v>
      </c>
      <c r="P1936" s="918">
        <v>4</v>
      </c>
      <c r="Q1936" s="652"/>
      <c r="R1936" s="862">
        <f t="shared" si="153"/>
        <v>2.4</v>
      </c>
      <c r="S1936" s="536">
        <f t="shared" si="155"/>
        <v>5</v>
      </c>
      <c r="T1936" s="536"/>
      <c r="U1936" s="537">
        <f t="shared" si="156"/>
        <v>3.0999999999999996</v>
      </c>
    </row>
    <row r="1937" spans="1:21" ht="10.199999999999999" x14ac:dyDescent="0.2">
      <c r="A1937" s="981" t="s">
        <v>1393</v>
      </c>
      <c r="B1937" s="982">
        <v>1975</v>
      </c>
      <c r="C1937" s="982">
        <v>12</v>
      </c>
      <c r="D1937" s="983" t="s">
        <v>3851</v>
      </c>
      <c r="E1937" s="984"/>
      <c r="F1937" s="939" t="s">
        <v>9729</v>
      </c>
      <c r="G1937" s="666">
        <v>0.6</v>
      </c>
      <c r="H1937" s="967">
        <v>0.3</v>
      </c>
      <c r="I1937" s="956">
        <v>0.3</v>
      </c>
      <c r="J1937" s="919">
        <v>4</v>
      </c>
      <c r="K1937" s="651"/>
      <c r="L1937" s="861">
        <f t="shared" si="154"/>
        <v>2.4</v>
      </c>
      <c r="M1937" s="579"/>
      <c r="N1937" s="579"/>
      <c r="O1937" s="861">
        <f t="shared" si="152"/>
        <v>0</v>
      </c>
      <c r="P1937" s="918">
        <v>9</v>
      </c>
      <c r="Q1937" s="652"/>
      <c r="R1937" s="862">
        <f t="shared" si="153"/>
        <v>2.6999999999999997</v>
      </c>
      <c r="S1937" s="536">
        <f t="shared" si="155"/>
        <v>13</v>
      </c>
      <c r="T1937" s="536"/>
      <c r="U1937" s="537">
        <f t="shared" si="156"/>
        <v>5.0999999999999996</v>
      </c>
    </row>
    <row r="1938" spans="1:21" ht="10.199999999999999" x14ac:dyDescent="0.2">
      <c r="A1938" s="981" t="s">
        <v>1394</v>
      </c>
      <c r="B1938" s="982">
        <v>1975</v>
      </c>
      <c r="C1938" s="982">
        <v>12</v>
      </c>
      <c r="D1938" s="983" t="s">
        <v>3851</v>
      </c>
      <c r="E1938" s="984"/>
      <c r="F1938" s="939" t="s">
        <v>9730</v>
      </c>
      <c r="G1938" s="666">
        <v>0.7</v>
      </c>
      <c r="H1938" s="967">
        <v>0.4</v>
      </c>
      <c r="I1938" s="956">
        <v>0.4</v>
      </c>
      <c r="J1938" s="919">
        <v>3</v>
      </c>
      <c r="K1938" s="651"/>
      <c r="L1938" s="861">
        <f t="shared" si="154"/>
        <v>2.0999999999999996</v>
      </c>
      <c r="M1938" s="579"/>
      <c r="N1938" s="579"/>
      <c r="O1938" s="861">
        <f t="shared" si="152"/>
        <v>0</v>
      </c>
      <c r="P1938" s="918">
        <v>9</v>
      </c>
      <c r="Q1938" s="652"/>
      <c r="R1938" s="862">
        <f t="shared" si="153"/>
        <v>3.6</v>
      </c>
      <c r="S1938" s="536">
        <f t="shared" si="155"/>
        <v>12</v>
      </c>
      <c r="T1938" s="536"/>
      <c r="U1938" s="537">
        <f t="shared" si="156"/>
        <v>5.6999999999999993</v>
      </c>
    </row>
    <row r="1939" spans="1:21" ht="10.199999999999999" x14ac:dyDescent="0.2">
      <c r="A1939" s="981" t="s">
        <v>8</v>
      </c>
      <c r="B1939" s="982">
        <v>1975</v>
      </c>
      <c r="C1939" s="982">
        <v>12</v>
      </c>
      <c r="D1939" s="983" t="s">
        <v>3969</v>
      </c>
      <c r="E1939" s="984"/>
      <c r="F1939" s="939" t="s">
        <v>9731</v>
      </c>
      <c r="G1939" s="666">
        <v>0.8</v>
      </c>
      <c r="H1939" s="967">
        <v>0.7</v>
      </c>
      <c r="I1939" s="956">
        <v>0.7</v>
      </c>
      <c r="J1939" s="931">
        <v>1</v>
      </c>
      <c r="K1939" s="651"/>
      <c r="L1939" s="861">
        <f t="shared" si="154"/>
        <v>0.8</v>
      </c>
      <c r="M1939" s="579"/>
      <c r="N1939" s="579"/>
      <c r="O1939" s="861">
        <f t="shared" si="152"/>
        <v>0</v>
      </c>
      <c r="P1939" s="918">
        <v>9</v>
      </c>
      <c r="Q1939" s="652"/>
      <c r="R1939" s="862">
        <f t="shared" si="153"/>
        <v>6.3</v>
      </c>
      <c r="S1939" s="536">
        <f t="shared" si="155"/>
        <v>10</v>
      </c>
      <c r="T1939" s="536"/>
      <c r="U1939" s="537">
        <f t="shared" si="156"/>
        <v>7.1</v>
      </c>
    </row>
    <row r="1940" spans="1:21" ht="10.199999999999999" x14ac:dyDescent="0.2">
      <c r="A1940" s="981" t="s">
        <v>9</v>
      </c>
      <c r="B1940" s="982">
        <v>1975</v>
      </c>
      <c r="C1940" s="982">
        <v>12</v>
      </c>
      <c r="D1940" s="983" t="s">
        <v>3969</v>
      </c>
      <c r="E1940" s="984"/>
      <c r="F1940" s="939" t="s">
        <v>9732</v>
      </c>
      <c r="G1940" s="666">
        <v>0.7</v>
      </c>
      <c r="H1940" s="967">
        <v>0.3</v>
      </c>
      <c r="I1940" s="956">
        <v>0.3</v>
      </c>
      <c r="J1940" s="931">
        <v>1</v>
      </c>
      <c r="K1940" s="651"/>
      <c r="L1940" s="861">
        <f t="shared" si="154"/>
        <v>0.7</v>
      </c>
      <c r="M1940" s="579"/>
      <c r="N1940" s="579"/>
      <c r="O1940" s="861">
        <f t="shared" si="152"/>
        <v>0</v>
      </c>
      <c r="P1940" s="918">
        <v>9</v>
      </c>
      <c r="Q1940" s="652"/>
      <c r="R1940" s="862">
        <f t="shared" si="153"/>
        <v>2.6999999999999997</v>
      </c>
      <c r="S1940" s="536">
        <f t="shared" si="155"/>
        <v>10</v>
      </c>
      <c r="T1940" s="536"/>
      <c r="U1940" s="537">
        <f t="shared" si="156"/>
        <v>3.3999999999999995</v>
      </c>
    </row>
    <row r="1941" spans="1:21" ht="10.199999999999999" x14ac:dyDescent="0.2">
      <c r="A1941" s="981" t="s">
        <v>10</v>
      </c>
      <c r="B1941" s="982">
        <v>1975</v>
      </c>
      <c r="C1941" s="982">
        <v>12</v>
      </c>
      <c r="D1941" s="983" t="s">
        <v>3969</v>
      </c>
      <c r="E1941" s="984"/>
      <c r="F1941" s="939" t="s">
        <v>9733</v>
      </c>
      <c r="G1941" s="666">
        <v>0.7</v>
      </c>
      <c r="H1941" s="967">
        <v>0.3</v>
      </c>
      <c r="I1941" s="956">
        <v>0.3</v>
      </c>
      <c r="J1941" s="931">
        <v>1</v>
      </c>
      <c r="K1941" s="651"/>
      <c r="L1941" s="861">
        <f t="shared" si="154"/>
        <v>0.7</v>
      </c>
      <c r="M1941" s="579"/>
      <c r="N1941" s="579"/>
      <c r="O1941" s="861">
        <f t="shared" si="152"/>
        <v>0</v>
      </c>
      <c r="P1941" s="918">
        <v>9</v>
      </c>
      <c r="Q1941" s="652"/>
      <c r="R1941" s="862">
        <f t="shared" si="153"/>
        <v>2.6999999999999997</v>
      </c>
      <c r="S1941" s="536">
        <f t="shared" si="155"/>
        <v>10</v>
      </c>
      <c r="T1941" s="536"/>
      <c r="U1941" s="537">
        <f t="shared" si="156"/>
        <v>3.3999999999999995</v>
      </c>
    </row>
    <row r="1942" spans="1:21" ht="10.199999999999999" x14ac:dyDescent="0.2">
      <c r="A1942" s="981" t="s">
        <v>11</v>
      </c>
      <c r="B1942" s="982">
        <v>1975</v>
      </c>
      <c r="C1942" s="982">
        <v>12</v>
      </c>
      <c r="D1942" s="983" t="s">
        <v>3844</v>
      </c>
      <c r="E1942" s="984"/>
      <c r="F1942" s="939" t="s">
        <v>9734</v>
      </c>
      <c r="G1942" s="666">
        <v>0.7</v>
      </c>
      <c r="H1942" s="967">
        <v>0.5</v>
      </c>
      <c r="I1942" s="956">
        <v>0.5</v>
      </c>
      <c r="J1942" s="919">
        <v>1</v>
      </c>
      <c r="K1942" s="651"/>
      <c r="L1942" s="861">
        <f t="shared" si="154"/>
        <v>0.7</v>
      </c>
      <c r="M1942" s="579"/>
      <c r="N1942" s="579"/>
      <c r="O1942" s="861">
        <f t="shared" si="152"/>
        <v>0</v>
      </c>
      <c r="P1942" s="918">
        <v>9</v>
      </c>
      <c r="Q1942" s="652"/>
      <c r="R1942" s="862">
        <f t="shared" si="153"/>
        <v>4.5</v>
      </c>
      <c r="S1942" s="536">
        <f t="shared" si="155"/>
        <v>10</v>
      </c>
      <c r="T1942" s="536"/>
      <c r="U1942" s="537">
        <f t="shared" si="156"/>
        <v>5.2</v>
      </c>
    </row>
    <row r="1943" spans="1:21" ht="10.199999999999999" x14ac:dyDescent="0.2">
      <c r="A1943" s="981" t="s">
        <v>12</v>
      </c>
      <c r="B1943" s="982">
        <v>1975</v>
      </c>
      <c r="C1943" s="982">
        <v>12</v>
      </c>
      <c r="D1943" s="983" t="s">
        <v>3951</v>
      </c>
      <c r="E1943" s="984"/>
      <c r="F1943" s="939" t="s">
        <v>9735</v>
      </c>
      <c r="G1943" s="666">
        <v>0.6</v>
      </c>
      <c r="H1943" s="967">
        <v>0.5</v>
      </c>
      <c r="I1943" s="956">
        <v>0.5</v>
      </c>
      <c r="J1943" s="919">
        <v>1</v>
      </c>
      <c r="K1943" s="651"/>
      <c r="L1943" s="861">
        <f t="shared" si="154"/>
        <v>0.6</v>
      </c>
      <c r="M1943" s="579"/>
      <c r="N1943" s="579"/>
      <c r="O1943" s="861">
        <f t="shared" si="152"/>
        <v>0</v>
      </c>
      <c r="P1943" s="918">
        <v>9</v>
      </c>
      <c r="Q1943" s="652"/>
      <c r="R1943" s="862">
        <f t="shared" si="153"/>
        <v>4.5</v>
      </c>
      <c r="S1943" s="536">
        <f t="shared" si="155"/>
        <v>10</v>
      </c>
      <c r="T1943" s="536"/>
      <c r="U1943" s="537">
        <f t="shared" si="156"/>
        <v>5.0999999999999996</v>
      </c>
    </row>
    <row r="1944" spans="1:21" ht="10.199999999999999" x14ac:dyDescent="0.2">
      <c r="A1944" s="981" t="s">
        <v>13</v>
      </c>
      <c r="B1944" s="982">
        <v>1975</v>
      </c>
      <c r="C1944" s="982">
        <v>12</v>
      </c>
      <c r="D1944" s="983" t="s">
        <v>3882</v>
      </c>
      <c r="E1944" s="984"/>
      <c r="F1944" s="939" t="s">
        <v>9736</v>
      </c>
      <c r="G1944" s="666">
        <v>0.7</v>
      </c>
      <c r="H1944" s="967">
        <v>0.5</v>
      </c>
      <c r="I1944" s="956">
        <v>0.5</v>
      </c>
      <c r="J1944" s="919">
        <v>2</v>
      </c>
      <c r="K1944" s="651"/>
      <c r="L1944" s="861">
        <f t="shared" si="154"/>
        <v>1.4</v>
      </c>
      <c r="M1944" s="579"/>
      <c r="N1944" s="579"/>
      <c r="O1944" s="861">
        <f t="shared" si="152"/>
        <v>0</v>
      </c>
      <c r="P1944" s="918">
        <v>9</v>
      </c>
      <c r="Q1944" s="652"/>
      <c r="R1944" s="862">
        <f t="shared" si="153"/>
        <v>4.5</v>
      </c>
      <c r="S1944" s="536">
        <f t="shared" si="155"/>
        <v>11</v>
      </c>
      <c r="T1944" s="536"/>
      <c r="U1944" s="537">
        <f t="shared" si="156"/>
        <v>5.9</v>
      </c>
    </row>
    <row r="1945" spans="1:21" ht="10.199999999999999" x14ac:dyDescent="0.2">
      <c r="A1945" s="981" t="s">
        <v>14</v>
      </c>
      <c r="B1945" s="982">
        <v>1975</v>
      </c>
      <c r="C1945" s="982">
        <v>12</v>
      </c>
      <c r="D1945" s="983" t="s">
        <v>3882</v>
      </c>
      <c r="E1945" s="984"/>
      <c r="F1945" s="939" t="s">
        <v>9737</v>
      </c>
      <c r="G1945" s="666">
        <v>0.7</v>
      </c>
      <c r="H1945" s="967">
        <v>0.5</v>
      </c>
      <c r="I1945" s="956">
        <v>0.5</v>
      </c>
      <c r="J1945" s="919">
        <v>1</v>
      </c>
      <c r="K1945" s="651"/>
      <c r="L1945" s="861">
        <f t="shared" si="154"/>
        <v>0.7</v>
      </c>
      <c r="M1945" s="579"/>
      <c r="N1945" s="579"/>
      <c r="O1945" s="861">
        <f t="shared" si="152"/>
        <v>0</v>
      </c>
      <c r="P1945" s="918">
        <v>9</v>
      </c>
      <c r="Q1945" s="652"/>
      <c r="R1945" s="862">
        <f t="shared" si="153"/>
        <v>4.5</v>
      </c>
      <c r="S1945" s="536">
        <f t="shared" si="155"/>
        <v>10</v>
      </c>
      <c r="T1945" s="536"/>
      <c r="U1945" s="537">
        <f t="shared" si="156"/>
        <v>5.2</v>
      </c>
    </row>
    <row r="1946" spans="1:21" ht="10.199999999999999" x14ac:dyDescent="0.2">
      <c r="A1946" s="981" t="s">
        <v>15</v>
      </c>
      <c r="B1946" s="982">
        <v>1975</v>
      </c>
      <c r="C1946" s="982">
        <v>12</v>
      </c>
      <c r="D1946" s="983" t="s">
        <v>3844</v>
      </c>
      <c r="E1946" s="984"/>
      <c r="F1946" s="939" t="s">
        <v>9738</v>
      </c>
      <c r="G1946" s="666">
        <v>0.7</v>
      </c>
      <c r="H1946" s="967">
        <v>0.5</v>
      </c>
      <c r="I1946" s="956">
        <v>0.5</v>
      </c>
      <c r="J1946" s="944">
        <v>2</v>
      </c>
      <c r="K1946" s="651"/>
      <c r="L1946" s="861">
        <f t="shared" si="154"/>
        <v>1.4</v>
      </c>
      <c r="M1946" s="579"/>
      <c r="N1946" s="579"/>
      <c r="O1946" s="861">
        <f t="shared" si="152"/>
        <v>0</v>
      </c>
      <c r="P1946" s="918">
        <v>9</v>
      </c>
      <c r="Q1946" s="652"/>
      <c r="R1946" s="862">
        <f t="shared" si="153"/>
        <v>4.5</v>
      </c>
      <c r="S1946" s="536">
        <f t="shared" si="155"/>
        <v>11</v>
      </c>
      <c r="T1946" s="536"/>
      <c r="U1946" s="537">
        <f t="shared" si="156"/>
        <v>5.9</v>
      </c>
    </row>
    <row r="1947" spans="1:21" ht="10.199999999999999" x14ac:dyDescent="0.2">
      <c r="A1947" s="981" t="s">
        <v>16</v>
      </c>
      <c r="B1947" s="982">
        <v>1975</v>
      </c>
      <c r="C1947" s="982">
        <v>12</v>
      </c>
      <c r="D1947" s="983" t="s">
        <v>4190</v>
      </c>
      <c r="E1947" s="984"/>
      <c r="F1947" s="939" t="s">
        <v>9739</v>
      </c>
      <c r="G1947" s="666">
        <v>0.8</v>
      </c>
      <c r="H1947" s="967">
        <v>0.5</v>
      </c>
      <c r="I1947" s="956">
        <v>0.5</v>
      </c>
      <c r="J1947" s="919">
        <v>2</v>
      </c>
      <c r="K1947" s="651"/>
      <c r="L1947" s="861">
        <f t="shared" si="154"/>
        <v>1.6</v>
      </c>
      <c r="M1947" s="579"/>
      <c r="N1947" s="579"/>
      <c r="O1947" s="861">
        <f t="shared" si="152"/>
        <v>0</v>
      </c>
      <c r="P1947" s="918">
        <v>9</v>
      </c>
      <c r="Q1947" s="652"/>
      <c r="R1947" s="862">
        <f t="shared" si="153"/>
        <v>4.5</v>
      </c>
      <c r="S1947" s="536">
        <f t="shared" si="155"/>
        <v>11</v>
      </c>
      <c r="T1947" s="536"/>
      <c r="U1947" s="537">
        <f t="shared" si="156"/>
        <v>6.1</v>
      </c>
    </row>
    <row r="1948" spans="1:21" ht="10.199999999999999" x14ac:dyDescent="0.2">
      <c r="A1948" s="981">
        <v>1850</v>
      </c>
      <c r="B1948" s="982">
        <v>1975</v>
      </c>
      <c r="C1948" s="982">
        <v>12</v>
      </c>
      <c r="D1948" s="983" t="s">
        <v>3946</v>
      </c>
      <c r="E1948" s="984"/>
      <c r="F1948" s="939" t="s">
        <v>9740</v>
      </c>
      <c r="G1948" s="666">
        <v>0.8</v>
      </c>
      <c r="H1948" s="967">
        <v>0.5</v>
      </c>
      <c r="I1948" s="956">
        <v>0.5</v>
      </c>
      <c r="J1948" s="919">
        <v>1</v>
      </c>
      <c r="K1948" s="651"/>
      <c r="L1948" s="861">
        <f t="shared" si="154"/>
        <v>0.8</v>
      </c>
      <c r="M1948" s="579"/>
      <c r="N1948" s="579"/>
      <c r="O1948" s="861">
        <f t="shared" si="152"/>
        <v>0</v>
      </c>
      <c r="P1948" s="918">
        <v>9</v>
      </c>
      <c r="Q1948" s="652"/>
      <c r="R1948" s="862">
        <f t="shared" si="153"/>
        <v>4.5</v>
      </c>
      <c r="S1948" s="536">
        <f t="shared" si="155"/>
        <v>10</v>
      </c>
      <c r="T1948" s="536"/>
      <c r="U1948" s="537">
        <f t="shared" si="156"/>
        <v>5.3</v>
      </c>
    </row>
    <row r="1949" spans="1:21" ht="10.199999999999999" x14ac:dyDescent="0.2">
      <c r="A1949" s="981" t="s">
        <v>17</v>
      </c>
      <c r="B1949" s="982">
        <v>1975</v>
      </c>
      <c r="C1949" s="982">
        <v>12</v>
      </c>
      <c r="D1949" s="983" t="s">
        <v>4337</v>
      </c>
      <c r="E1949" s="984"/>
      <c r="F1949" s="939" t="s">
        <v>9741</v>
      </c>
      <c r="G1949" s="666">
        <v>1.2</v>
      </c>
      <c r="H1949" s="967">
        <v>0.5</v>
      </c>
      <c r="I1949" s="956">
        <v>0.5</v>
      </c>
      <c r="J1949" s="919">
        <v>2</v>
      </c>
      <c r="K1949" s="651"/>
      <c r="L1949" s="861">
        <f t="shared" si="154"/>
        <v>2.4</v>
      </c>
      <c r="M1949" s="579"/>
      <c r="N1949" s="579"/>
      <c r="O1949" s="861">
        <f t="shared" si="152"/>
        <v>0</v>
      </c>
      <c r="P1949" s="918">
        <v>8</v>
      </c>
      <c r="Q1949" s="652"/>
      <c r="R1949" s="862">
        <f t="shared" si="153"/>
        <v>4</v>
      </c>
      <c r="S1949" s="536">
        <f t="shared" si="155"/>
        <v>10</v>
      </c>
      <c r="T1949" s="536"/>
      <c r="U1949" s="537">
        <f t="shared" si="156"/>
        <v>6.4</v>
      </c>
    </row>
    <row r="1950" spans="1:21" ht="10.199999999999999" x14ac:dyDescent="0.2">
      <c r="A1950" s="981" t="s">
        <v>18</v>
      </c>
      <c r="B1950" s="982">
        <v>1975</v>
      </c>
      <c r="C1950" s="982">
        <v>12</v>
      </c>
      <c r="D1950" s="983" t="s">
        <v>4297</v>
      </c>
      <c r="E1950" s="984"/>
      <c r="F1950" s="939" t="s">
        <v>9742</v>
      </c>
      <c r="G1950" s="666">
        <v>1.6</v>
      </c>
      <c r="H1950" s="967">
        <v>1</v>
      </c>
      <c r="I1950" s="956">
        <v>1</v>
      </c>
      <c r="J1950" s="578"/>
      <c r="K1950" s="651"/>
      <c r="L1950" s="861">
        <f t="shared" si="154"/>
        <v>0</v>
      </c>
      <c r="M1950" s="579"/>
      <c r="N1950" s="579"/>
      <c r="O1950" s="861">
        <f t="shared" si="152"/>
        <v>0</v>
      </c>
      <c r="P1950" s="918">
        <v>9</v>
      </c>
      <c r="Q1950" s="652"/>
      <c r="R1950" s="862">
        <f t="shared" si="153"/>
        <v>9</v>
      </c>
      <c r="S1950" s="536">
        <f t="shared" si="155"/>
        <v>9</v>
      </c>
      <c r="T1950" s="536"/>
      <c r="U1950" s="537">
        <f t="shared" si="156"/>
        <v>9</v>
      </c>
    </row>
    <row r="1951" spans="1:21" ht="10.199999999999999" x14ac:dyDescent="0.2">
      <c r="A1951" s="981" t="s">
        <v>19</v>
      </c>
      <c r="B1951" s="982">
        <v>1975</v>
      </c>
      <c r="C1951" s="982">
        <v>12</v>
      </c>
      <c r="D1951" s="983" t="s">
        <v>3844</v>
      </c>
      <c r="E1951" s="984"/>
      <c r="F1951" s="939" t="s">
        <v>9743</v>
      </c>
      <c r="G1951" s="666">
        <v>0.7</v>
      </c>
      <c r="H1951" s="967">
        <v>0.5</v>
      </c>
      <c r="I1951" s="956">
        <v>0.5</v>
      </c>
      <c r="J1951" s="919">
        <v>2</v>
      </c>
      <c r="K1951" s="651"/>
      <c r="L1951" s="861">
        <f t="shared" si="154"/>
        <v>1.4</v>
      </c>
      <c r="M1951" s="579"/>
      <c r="N1951" s="579"/>
      <c r="O1951" s="861">
        <f t="shared" si="152"/>
        <v>0</v>
      </c>
      <c r="P1951" s="918">
        <v>9</v>
      </c>
      <c r="Q1951" s="652"/>
      <c r="R1951" s="862">
        <f t="shared" si="153"/>
        <v>4.5</v>
      </c>
      <c r="S1951" s="536">
        <f t="shared" si="155"/>
        <v>11</v>
      </c>
      <c r="T1951" s="536"/>
      <c r="U1951" s="537">
        <f t="shared" si="156"/>
        <v>5.9</v>
      </c>
    </row>
    <row r="1952" spans="1:21" ht="10.199999999999999" x14ac:dyDescent="0.2">
      <c r="A1952" s="981" t="s">
        <v>20</v>
      </c>
      <c r="B1952" s="982">
        <v>1975</v>
      </c>
      <c r="C1952" s="982">
        <v>12</v>
      </c>
      <c r="D1952" s="983" t="s">
        <v>3951</v>
      </c>
      <c r="E1952" s="984"/>
      <c r="F1952" s="939" t="s">
        <v>9744</v>
      </c>
      <c r="G1952" s="666">
        <v>0.5</v>
      </c>
      <c r="H1952" s="967">
        <v>0.3</v>
      </c>
      <c r="I1952" s="956">
        <v>0.3</v>
      </c>
      <c r="J1952" s="919">
        <v>2</v>
      </c>
      <c r="K1952" s="651"/>
      <c r="L1952" s="861">
        <f t="shared" si="154"/>
        <v>1</v>
      </c>
      <c r="M1952" s="579"/>
      <c r="N1952" s="579"/>
      <c r="O1952" s="861">
        <f t="shared" si="152"/>
        <v>0</v>
      </c>
      <c r="P1952" s="918">
        <v>9</v>
      </c>
      <c r="Q1952" s="652"/>
      <c r="R1952" s="862">
        <f t="shared" si="153"/>
        <v>2.6999999999999997</v>
      </c>
      <c r="S1952" s="536">
        <f t="shared" si="155"/>
        <v>11</v>
      </c>
      <c r="T1952" s="536"/>
      <c r="U1952" s="537">
        <f t="shared" si="156"/>
        <v>3.6999999999999997</v>
      </c>
    </row>
    <row r="1953" spans="1:21" ht="10.199999999999999" x14ac:dyDescent="0.2">
      <c r="A1953" s="981" t="s">
        <v>21</v>
      </c>
      <c r="B1953" s="982">
        <v>1975</v>
      </c>
      <c r="C1953" s="982">
        <v>12</v>
      </c>
      <c r="D1953" s="983" t="s">
        <v>4335</v>
      </c>
      <c r="E1953" s="984"/>
      <c r="F1953" s="939" t="s">
        <v>9745</v>
      </c>
      <c r="G1953" s="666">
        <v>1</v>
      </c>
      <c r="H1953" s="967">
        <v>0.7</v>
      </c>
      <c r="I1953" s="956">
        <v>0.7</v>
      </c>
      <c r="J1953" s="919">
        <v>2</v>
      </c>
      <c r="K1953" s="651"/>
      <c r="L1953" s="861">
        <f t="shared" si="154"/>
        <v>2</v>
      </c>
      <c r="M1953" s="579"/>
      <c r="N1953" s="579"/>
      <c r="O1953" s="861">
        <f t="shared" si="152"/>
        <v>0</v>
      </c>
      <c r="P1953" s="918">
        <v>8</v>
      </c>
      <c r="Q1953" s="652"/>
      <c r="R1953" s="862">
        <f t="shared" si="153"/>
        <v>5.6</v>
      </c>
      <c r="S1953" s="536">
        <f t="shared" si="155"/>
        <v>10</v>
      </c>
      <c r="T1953" s="536"/>
      <c r="U1953" s="537">
        <f t="shared" si="156"/>
        <v>7.6</v>
      </c>
    </row>
    <row r="1954" spans="1:21" ht="10.199999999999999" x14ac:dyDescent="0.2">
      <c r="A1954" s="981">
        <v>1856</v>
      </c>
      <c r="B1954" s="982">
        <v>1975</v>
      </c>
      <c r="C1954" s="982">
        <v>12</v>
      </c>
      <c r="D1954" s="983" t="s">
        <v>3878</v>
      </c>
      <c r="E1954" s="984"/>
      <c r="F1954" s="939" t="s">
        <v>9746</v>
      </c>
      <c r="G1954" s="666">
        <v>0.8</v>
      </c>
      <c r="H1954" s="967">
        <v>0.5</v>
      </c>
      <c r="I1954" s="956">
        <v>0.5</v>
      </c>
      <c r="J1954" s="919">
        <v>3</v>
      </c>
      <c r="K1954" s="651"/>
      <c r="L1954" s="861">
        <f t="shared" si="154"/>
        <v>2.4000000000000004</v>
      </c>
      <c r="M1954" s="579"/>
      <c r="N1954" s="579"/>
      <c r="O1954" s="861">
        <f t="shared" si="152"/>
        <v>0</v>
      </c>
      <c r="P1954" s="918">
        <v>9</v>
      </c>
      <c r="Q1954" s="652"/>
      <c r="R1954" s="862">
        <f t="shared" si="153"/>
        <v>4.5</v>
      </c>
      <c r="S1954" s="536">
        <f t="shared" si="155"/>
        <v>12</v>
      </c>
      <c r="T1954" s="536"/>
      <c r="U1954" s="537">
        <f t="shared" si="156"/>
        <v>6.9</v>
      </c>
    </row>
    <row r="1955" spans="1:21" ht="10.199999999999999" x14ac:dyDescent="0.2">
      <c r="A1955" s="981">
        <v>1857</v>
      </c>
      <c r="B1955" s="982">
        <v>1975</v>
      </c>
      <c r="C1955" s="982">
        <v>12</v>
      </c>
      <c r="D1955" s="983" t="s">
        <v>3969</v>
      </c>
      <c r="E1955" s="984"/>
      <c r="F1955" s="939" t="s">
        <v>9747</v>
      </c>
      <c r="G1955" s="666">
        <v>0.7</v>
      </c>
      <c r="H1955" s="967">
        <v>0.5</v>
      </c>
      <c r="I1955" s="956">
        <v>0.5</v>
      </c>
      <c r="J1955" s="919">
        <v>3</v>
      </c>
      <c r="K1955" s="651"/>
      <c r="L1955" s="861">
        <f t="shared" si="154"/>
        <v>2.0999999999999996</v>
      </c>
      <c r="M1955" s="579"/>
      <c r="N1955" s="579"/>
      <c r="O1955" s="861">
        <f t="shared" si="152"/>
        <v>0</v>
      </c>
      <c r="P1955" s="918">
        <v>9</v>
      </c>
      <c r="Q1955" s="652"/>
      <c r="R1955" s="862">
        <f t="shared" si="153"/>
        <v>4.5</v>
      </c>
      <c r="S1955" s="536">
        <f t="shared" si="155"/>
        <v>12</v>
      </c>
      <c r="T1955" s="536"/>
      <c r="U1955" s="537">
        <f t="shared" si="156"/>
        <v>6.6</v>
      </c>
    </row>
    <row r="1956" spans="1:21" ht="10.199999999999999" x14ac:dyDescent="0.2">
      <c r="A1956" s="981">
        <v>1858</v>
      </c>
      <c r="B1956" s="982">
        <v>1975</v>
      </c>
      <c r="C1956" s="982">
        <v>12</v>
      </c>
      <c r="D1956" s="983" t="s">
        <v>4561</v>
      </c>
      <c r="E1956" s="984"/>
      <c r="F1956" s="939" t="s">
        <v>9748</v>
      </c>
      <c r="G1956" s="666">
        <v>0.7</v>
      </c>
      <c r="H1956" s="967">
        <v>0.7</v>
      </c>
      <c r="I1956" s="956">
        <v>0.7</v>
      </c>
      <c r="J1956" s="578"/>
      <c r="K1956" s="651"/>
      <c r="L1956" s="861">
        <f t="shared" si="154"/>
        <v>0</v>
      </c>
      <c r="M1956" s="579"/>
      <c r="N1956" s="579"/>
      <c r="O1956" s="861">
        <f t="shared" si="152"/>
        <v>0</v>
      </c>
      <c r="P1956" s="918">
        <v>4</v>
      </c>
      <c r="Q1956" s="652"/>
      <c r="R1956" s="862">
        <f t="shared" si="153"/>
        <v>2.8</v>
      </c>
      <c r="S1956" s="536">
        <f t="shared" si="155"/>
        <v>4</v>
      </c>
      <c r="T1956" s="536"/>
      <c r="U1956" s="537">
        <f t="shared" si="156"/>
        <v>2.8</v>
      </c>
    </row>
    <row r="1957" spans="1:21" ht="10.199999999999999" x14ac:dyDescent="0.2">
      <c r="A1957" s="981">
        <v>1859</v>
      </c>
      <c r="B1957" s="982">
        <v>1975</v>
      </c>
      <c r="C1957" s="982">
        <v>12</v>
      </c>
      <c r="D1957" s="983" t="s">
        <v>3969</v>
      </c>
      <c r="E1957" s="984"/>
      <c r="F1957" s="939" t="s">
        <v>9749</v>
      </c>
      <c r="G1957" s="666">
        <v>0.7</v>
      </c>
      <c r="H1957" s="967">
        <v>0.5</v>
      </c>
      <c r="I1957" s="956">
        <v>0.5</v>
      </c>
      <c r="J1957" s="919">
        <v>2</v>
      </c>
      <c r="K1957" s="651"/>
      <c r="L1957" s="861">
        <f t="shared" si="154"/>
        <v>1.4</v>
      </c>
      <c r="M1957" s="929">
        <v>1</v>
      </c>
      <c r="N1957" s="579"/>
      <c r="O1957" s="861">
        <f t="shared" si="152"/>
        <v>0.5</v>
      </c>
      <c r="P1957" s="918">
        <v>5</v>
      </c>
      <c r="Q1957" s="652"/>
      <c r="R1957" s="862">
        <f t="shared" si="153"/>
        <v>2.5</v>
      </c>
      <c r="S1957" s="536">
        <v>7</v>
      </c>
      <c r="T1957" s="536"/>
      <c r="U1957" s="537">
        <f t="shared" si="156"/>
        <v>4.4000000000000004</v>
      </c>
    </row>
    <row r="1958" spans="1:21" ht="10.199999999999999" x14ac:dyDescent="0.2">
      <c r="A1958" s="981">
        <v>1860</v>
      </c>
      <c r="B1958" s="982">
        <v>1975</v>
      </c>
      <c r="C1958" s="982">
        <v>12</v>
      </c>
      <c r="D1958" s="983" t="s">
        <v>4564</v>
      </c>
      <c r="E1958" s="984"/>
      <c r="F1958" s="939" t="s">
        <v>9750</v>
      </c>
      <c r="G1958" s="666">
        <v>0.7</v>
      </c>
      <c r="H1958" s="967">
        <v>0.7</v>
      </c>
      <c r="I1958" s="956">
        <v>0.7</v>
      </c>
      <c r="J1958" s="931">
        <v>1</v>
      </c>
      <c r="K1958" s="651"/>
      <c r="L1958" s="861">
        <f t="shared" si="154"/>
        <v>0.7</v>
      </c>
      <c r="M1958" s="579"/>
      <c r="N1958" s="579"/>
      <c r="O1958" s="861">
        <f t="shared" si="152"/>
        <v>0</v>
      </c>
      <c r="P1958" s="918">
        <v>7</v>
      </c>
      <c r="Q1958" s="652"/>
      <c r="R1958" s="862">
        <f t="shared" si="153"/>
        <v>4.8999999999999995</v>
      </c>
      <c r="S1958" s="536">
        <f t="shared" si="155"/>
        <v>8</v>
      </c>
      <c r="T1958" s="536"/>
      <c r="U1958" s="537">
        <f t="shared" si="156"/>
        <v>5.6</v>
      </c>
    </row>
    <row r="1959" spans="1:21" ht="10.199999999999999" x14ac:dyDescent="0.2">
      <c r="A1959" s="981">
        <v>1861</v>
      </c>
      <c r="B1959" s="982">
        <v>1975</v>
      </c>
      <c r="C1959" s="982">
        <v>12</v>
      </c>
      <c r="D1959" s="983" t="s">
        <v>4561</v>
      </c>
      <c r="E1959" s="984"/>
      <c r="F1959" s="939" t="s">
        <v>9751</v>
      </c>
      <c r="G1959" s="666">
        <v>0.7</v>
      </c>
      <c r="H1959" s="967">
        <v>0.7</v>
      </c>
      <c r="I1959" s="956">
        <v>0.7</v>
      </c>
      <c r="J1959" s="578"/>
      <c r="K1959" s="651"/>
      <c r="L1959" s="861">
        <f t="shared" si="154"/>
        <v>0</v>
      </c>
      <c r="M1959" s="579"/>
      <c r="N1959" s="579"/>
      <c r="O1959" s="861">
        <f t="shared" si="152"/>
        <v>0</v>
      </c>
      <c r="P1959" s="918">
        <v>6</v>
      </c>
      <c r="Q1959" s="652"/>
      <c r="R1959" s="862">
        <f t="shared" si="153"/>
        <v>4.1999999999999993</v>
      </c>
      <c r="S1959" s="536">
        <f t="shared" si="155"/>
        <v>6</v>
      </c>
      <c r="T1959" s="536"/>
      <c r="U1959" s="537">
        <f t="shared" si="156"/>
        <v>4.1999999999999993</v>
      </c>
    </row>
    <row r="1960" spans="1:21" ht="10.199999999999999" x14ac:dyDescent="0.2">
      <c r="A1960" s="981">
        <v>1862</v>
      </c>
      <c r="B1960" s="982">
        <v>1975</v>
      </c>
      <c r="C1960" s="982">
        <v>12</v>
      </c>
      <c r="D1960" s="983" t="s">
        <v>4561</v>
      </c>
      <c r="E1960" s="939"/>
      <c r="F1960" s="939" t="s">
        <v>9752</v>
      </c>
      <c r="G1960" s="666">
        <v>1</v>
      </c>
      <c r="H1960" s="967">
        <v>0.8</v>
      </c>
      <c r="I1960" s="956">
        <v>0.8</v>
      </c>
      <c r="J1960" s="931">
        <v>2</v>
      </c>
      <c r="K1960" s="651"/>
      <c r="L1960" s="861">
        <f t="shared" si="154"/>
        <v>2</v>
      </c>
      <c r="M1960" s="579"/>
      <c r="N1960" s="579"/>
      <c r="O1960" s="861">
        <f t="shared" si="152"/>
        <v>0</v>
      </c>
      <c r="P1960" s="918">
        <v>8</v>
      </c>
      <c r="Q1960" s="652"/>
      <c r="R1960" s="862">
        <f t="shared" si="153"/>
        <v>6.4</v>
      </c>
      <c r="S1960" s="536">
        <v>8</v>
      </c>
      <c r="T1960" s="536"/>
      <c r="U1960" s="537">
        <f t="shared" si="156"/>
        <v>8.4</v>
      </c>
    </row>
    <row r="1961" spans="1:21" ht="10.199999999999999" x14ac:dyDescent="0.2">
      <c r="A1961" s="981" t="s">
        <v>12919</v>
      </c>
      <c r="B1961" s="982">
        <v>1975</v>
      </c>
      <c r="C1961" s="982">
        <v>12</v>
      </c>
      <c r="D1961" s="983" t="s">
        <v>3851</v>
      </c>
      <c r="E1961" s="939" t="s">
        <v>3830</v>
      </c>
      <c r="F1961" s="939" t="s">
        <v>12921</v>
      </c>
      <c r="G1961" s="647">
        <v>2250</v>
      </c>
      <c r="H1961" s="967"/>
      <c r="I1961" s="956"/>
      <c r="J1961" s="578"/>
      <c r="K1961" s="651"/>
      <c r="L1961" s="861">
        <f t="shared" si="154"/>
        <v>0</v>
      </c>
      <c r="M1961" s="579"/>
      <c r="N1961" s="579"/>
      <c r="O1961" s="861">
        <f t="shared" si="152"/>
        <v>0</v>
      </c>
      <c r="P1961" s="577"/>
      <c r="Q1961" s="652"/>
      <c r="R1961" s="862">
        <f t="shared" si="153"/>
        <v>0</v>
      </c>
      <c r="S1961" s="536">
        <f t="shared" si="155"/>
        <v>0</v>
      </c>
      <c r="T1961" s="536"/>
      <c r="U1961" s="537">
        <f t="shared" si="156"/>
        <v>0</v>
      </c>
    </row>
    <row r="1962" spans="1:21" ht="10.199999999999999" x14ac:dyDescent="0.2">
      <c r="A1962" s="981" t="s">
        <v>12920</v>
      </c>
      <c r="B1962" s="982">
        <v>1975</v>
      </c>
      <c r="C1962" s="982">
        <v>12</v>
      </c>
      <c r="D1962" s="983" t="s">
        <v>3851</v>
      </c>
      <c r="E1962" s="939" t="s">
        <v>3818</v>
      </c>
      <c r="F1962" s="939" t="s">
        <v>12921</v>
      </c>
      <c r="G1962" s="647">
        <v>2250</v>
      </c>
      <c r="H1962" s="967"/>
      <c r="I1962" s="956"/>
      <c r="J1962" s="578"/>
      <c r="K1962" s="651"/>
      <c r="L1962" s="861">
        <f t="shared" si="154"/>
        <v>0</v>
      </c>
      <c r="M1962" s="579"/>
      <c r="N1962" s="579"/>
      <c r="O1962" s="861">
        <f t="shared" si="152"/>
        <v>0</v>
      </c>
      <c r="P1962" s="577"/>
      <c r="Q1962" s="652"/>
      <c r="R1962" s="862">
        <f t="shared" si="153"/>
        <v>0</v>
      </c>
      <c r="S1962" s="536">
        <f t="shared" si="155"/>
        <v>0</v>
      </c>
      <c r="T1962" s="536"/>
      <c r="U1962" s="537">
        <f t="shared" si="156"/>
        <v>0</v>
      </c>
    </row>
    <row r="1963" spans="1:21" ht="10.199999999999999" x14ac:dyDescent="0.2">
      <c r="A1963" s="981">
        <v>1863</v>
      </c>
      <c r="B1963" s="982">
        <v>1975</v>
      </c>
      <c r="C1963" s="982">
        <v>12</v>
      </c>
      <c r="D1963" s="983" t="s">
        <v>3922</v>
      </c>
      <c r="E1963" s="939"/>
      <c r="F1963" s="939" t="s">
        <v>9753</v>
      </c>
      <c r="G1963" s="666">
        <v>0.3</v>
      </c>
      <c r="H1963" s="967">
        <v>0.2</v>
      </c>
      <c r="I1963" s="956">
        <v>0.2</v>
      </c>
      <c r="J1963" s="578"/>
      <c r="K1963" s="651"/>
      <c r="L1963" s="861">
        <f t="shared" si="154"/>
        <v>0</v>
      </c>
      <c r="M1963" s="579"/>
      <c r="N1963" s="579"/>
      <c r="O1963" s="861">
        <f t="shared" si="152"/>
        <v>0</v>
      </c>
      <c r="P1963" s="918">
        <v>8</v>
      </c>
      <c r="Q1963" s="652"/>
      <c r="R1963" s="862">
        <f t="shared" si="153"/>
        <v>1.6</v>
      </c>
      <c r="S1963" s="536">
        <f t="shared" si="155"/>
        <v>8</v>
      </c>
      <c r="T1963" s="536"/>
      <c r="U1963" s="537">
        <f t="shared" si="156"/>
        <v>1.6</v>
      </c>
    </row>
    <row r="1964" spans="1:21" ht="10.199999999999999" x14ac:dyDescent="0.2">
      <c r="A1964" s="981" t="s">
        <v>22</v>
      </c>
      <c r="B1964" s="982">
        <v>1976</v>
      </c>
      <c r="C1964" s="982">
        <v>12</v>
      </c>
      <c r="D1964" s="983" t="s">
        <v>3860</v>
      </c>
      <c r="E1964" s="939"/>
      <c r="F1964" s="939" t="s">
        <v>9754</v>
      </c>
      <c r="G1964" s="666">
        <v>0.6</v>
      </c>
      <c r="H1964" s="967">
        <v>0.3</v>
      </c>
      <c r="I1964" s="956">
        <v>0.3</v>
      </c>
      <c r="J1964" s="931">
        <v>2</v>
      </c>
      <c r="K1964" s="651"/>
      <c r="L1964" s="861">
        <f t="shared" si="154"/>
        <v>1.2</v>
      </c>
      <c r="M1964" s="579"/>
      <c r="N1964" s="579"/>
      <c r="O1964" s="861">
        <f t="shared" si="152"/>
        <v>0</v>
      </c>
      <c r="P1964" s="918">
        <v>9</v>
      </c>
      <c r="Q1964" s="652"/>
      <c r="R1964" s="862">
        <f t="shared" si="153"/>
        <v>2.6999999999999997</v>
      </c>
      <c r="S1964" s="536">
        <f t="shared" si="155"/>
        <v>11</v>
      </c>
      <c r="T1964" s="536"/>
      <c r="U1964" s="537">
        <f t="shared" si="156"/>
        <v>3.8999999999999995</v>
      </c>
    </row>
    <row r="1965" spans="1:21" ht="10.199999999999999" x14ac:dyDescent="0.2">
      <c r="A1965" s="981" t="s">
        <v>23</v>
      </c>
      <c r="B1965" s="982">
        <v>1976</v>
      </c>
      <c r="C1965" s="982">
        <v>12</v>
      </c>
      <c r="D1965" s="983" t="s">
        <v>3951</v>
      </c>
      <c r="E1965" s="939"/>
      <c r="F1965" s="939" t="s">
        <v>9755</v>
      </c>
      <c r="G1965" s="666">
        <v>0.5</v>
      </c>
      <c r="H1965" s="967">
        <v>0.4</v>
      </c>
      <c r="I1965" s="956">
        <v>0.4</v>
      </c>
      <c r="J1965" s="919">
        <v>2</v>
      </c>
      <c r="K1965" s="651"/>
      <c r="L1965" s="861">
        <f t="shared" si="154"/>
        <v>1</v>
      </c>
      <c r="M1965" s="579"/>
      <c r="N1965" s="579"/>
      <c r="O1965" s="861">
        <f t="shared" si="152"/>
        <v>0</v>
      </c>
      <c r="P1965" s="918">
        <v>8</v>
      </c>
      <c r="Q1965" s="652"/>
      <c r="R1965" s="862">
        <f t="shared" si="153"/>
        <v>3.2</v>
      </c>
      <c r="S1965" s="536">
        <f t="shared" si="155"/>
        <v>10</v>
      </c>
      <c r="T1965" s="536"/>
      <c r="U1965" s="537">
        <f t="shared" si="156"/>
        <v>4.2</v>
      </c>
    </row>
    <row r="1966" spans="1:21" ht="10.199999999999999" x14ac:dyDescent="0.2">
      <c r="A1966" s="981" t="s">
        <v>24</v>
      </c>
      <c r="B1966" s="982">
        <v>1976</v>
      </c>
      <c r="C1966" s="982">
        <v>12</v>
      </c>
      <c r="D1966" s="983" t="s">
        <v>3873</v>
      </c>
      <c r="E1966" s="939"/>
      <c r="F1966" s="939" t="s">
        <v>9756</v>
      </c>
      <c r="G1966" s="666">
        <v>0.8</v>
      </c>
      <c r="H1966" s="967">
        <v>0.8</v>
      </c>
      <c r="I1966" s="956">
        <v>0.8</v>
      </c>
      <c r="J1966" s="919">
        <v>2</v>
      </c>
      <c r="K1966" s="651"/>
      <c r="L1966" s="861">
        <f t="shared" si="154"/>
        <v>1.6</v>
      </c>
      <c r="M1966" s="579"/>
      <c r="N1966" s="579"/>
      <c r="O1966" s="861">
        <f t="shared" si="152"/>
        <v>0</v>
      </c>
      <c r="P1966" s="918">
        <v>7</v>
      </c>
      <c r="Q1966" s="652"/>
      <c r="R1966" s="862">
        <f t="shared" si="153"/>
        <v>5.6000000000000005</v>
      </c>
      <c r="S1966" s="536">
        <f t="shared" si="155"/>
        <v>9</v>
      </c>
      <c r="T1966" s="536"/>
      <c r="U1966" s="537">
        <f t="shared" si="156"/>
        <v>7.2000000000000011</v>
      </c>
    </row>
    <row r="1967" spans="1:21" ht="10.199999999999999" x14ac:dyDescent="0.2">
      <c r="A1967" s="981" t="s">
        <v>25</v>
      </c>
      <c r="B1967" s="982">
        <v>1976</v>
      </c>
      <c r="C1967" s="982">
        <v>12</v>
      </c>
      <c r="D1967" s="983" t="s">
        <v>4387</v>
      </c>
      <c r="E1967" s="939"/>
      <c r="F1967" s="939" t="s">
        <v>9757</v>
      </c>
      <c r="G1967" s="666">
        <v>1.4</v>
      </c>
      <c r="H1967" s="967">
        <v>1</v>
      </c>
      <c r="I1967" s="956">
        <v>1</v>
      </c>
      <c r="J1967" s="578"/>
      <c r="K1967" s="651"/>
      <c r="L1967" s="861">
        <f t="shared" si="154"/>
        <v>0</v>
      </c>
      <c r="M1967" s="579"/>
      <c r="N1967" s="579"/>
      <c r="O1967" s="861">
        <f t="shared" si="152"/>
        <v>0</v>
      </c>
      <c r="P1967" s="918">
        <v>9</v>
      </c>
      <c r="Q1967" s="652"/>
      <c r="R1967" s="862">
        <f t="shared" si="153"/>
        <v>9</v>
      </c>
      <c r="S1967" s="536">
        <f t="shared" si="155"/>
        <v>9</v>
      </c>
      <c r="T1967" s="536"/>
      <c r="U1967" s="537">
        <f t="shared" si="156"/>
        <v>9</v>
      </c>
    </row>
    <row r="1968" spans="1:21" ht="10.199999999999999" x14ac:dyDescent="0.2">
      <c r="A1968" s="981" t="s">
        <v>26</v>
      </c>
      <c r="B1968" s="982">
        <v>1976</v>
      </c>
      <c r="C1968" s="982">
        <v>12</v>
      </c>
      <c r="D1968" s="983" t="s">
        <v>3845</v>
      </c>
      <c r="E1968" s="939"/>
      <c r="F1968" s="939" t="s">
        <v>9758</v>
      </c>
      <c r="G1968" s="666">
        <v>1.2</v>
      </c>
      <c r="H1968" s="967">
        <v>1</v>
      </c>
      <c r="I1968" s="956">
        <v>1</v>
      </c>
      <c r="J1968" s="919">
        <v>1</v>
      </c>
      <c r="K1968" s="651"/>
      <c r="L1968" s="861">
        <f t="shared" si="154"/>
        <v>1.2</v>
      </c>
      <c r="M1968" s="579"/>
      <c r="N1968" s="579"/>
      <c r="O1968" s="861">
        <f t="shared" si="152"/>
        <v>0</v>
      </c>
      <c r="P1968" s="918">
        <v>9</v>
      </c>
      <c r="Q1968" s="652"/>
      <c r="R1968" s="862">
        <f t="shared" si="153"/>
        <v>9</v>
      </c>
      <c r="S1968" s="536">
        <f t="shared" si="155"/>
        <v>10</v>
      </c>
      <c r="T1968" s="536"/>
      <c r="U1968" s="537">
        <f t="shared" si="156"/>
        <v>10.199999999999999</v>
      </c>
    </row>
    <row r="1969" spans="1:21" ht="10.199999999999999" x14ac:dyDescent="0.2">
      <c r="A1969" s="975" t="s">
        <v>27</v>
      </c>
      <c r="B1969" s="976">
        <v>1976</v>
      </c>
      <c r="C1969" s="976">
        <v>13</v>
      </c>
      <c r="D1969" s="977" t="s">
        <v>3845</v>
      </c>
      <c r="E1969" s="978"/>
      <c r="F1969" s="978" t="s">
        <v>9759</v>
      </c>
      <c r="G1969" s="666">
        <v>1.2</v>
      </c>
      <c r="H1969" s="967">
        <v>1</v>
      </c>
      <c r="I1969" s="956">
        <v>1</v>
      </c>
      <c r="J1969" s="919">
        <v>1</v>
      </c>
      <c r="K1969" s="539"/>
      <c r="L1969" s="567">
        <f t="shared" si="154"/>
        <v>1.2</v>
      </c>
      <c r="M1969" s="568"/>
      <c r="N1969" s="568"/>
      <c r="O1969" s="569">
        <f t="shared" si="152"/>
        <v>0</v>
      </c>
      <c r="P1969" s="918">
        <v>9</v>
      </c>
      <c r="Q1969" s="534"/>
      <c r="R1969" s="535">
        <f t="shared" si="153"/>
        <v>9</v>
      </c>
      <c r="S1969" s="536">
        <f t="shared" si="155"/>
        <v>10</v>
      </c>
      <c r="T1969" s="536"/>
      <c r="U1969" s="537">
        <f t="shared" si="156"/>
        <v>10.199999999999999</v>
      </c>
    </row>
    <row r="1970" spans="1:21" ht="10.199999999999999" x14ac:dyDescent="0.2">
      <c r="A1970" s="975" t="s">
        <v>1431</v>
      </c>
      <c r="B1970" s="976">
        <v>1976</v>
      </c>
      <c r="C1970" s="976">
        <v>13</v>
      </c>
      <c r="D1970" s="977" t="s">
        <v>3845</v>
      </c>
      <c r="E1970" s="978"/>
      <c r="F1970" s="978" t="s">
        <v>9760</v>
      </c>
      <c r="G1970" s="666">
        <v>1.2</v>
      </c>
      <c r="H1970" s="967">
        <v>1</v>
      </c>
      <c r="I1970" s="956">
        <v>1</v>
      </c>
      <c r="J1970" s="919">
        <v>1</v>
      </c>
      <c r="K1970" s="539"/>
      <c r="L1970" s="567">
        <f t="shared" si="154"/>
        <v>1.2</v>
      </c>
      <c r="M1970" s="568"/>
      <c r="N1970" s="568"/>
      <c r="O1970" s="569">
        <f t="shared" si="152"/>
        <v>0</v>
      </c>
      <c r="P1970" s="918">
        <v>8</v>
      </c>
      <c r="Q1970" s="534"/>
      <c r="R1970" s="535">
        <f t="shared" si="153"/>
        <v>8</v>
      </c>
      <c r="S1970" s="536">
        <f t="shared" si="155"/>
        <v>9</v>
      </c>
      <c r="T1970" s="536"/>
      <c r="U1970" s="537">
        <f t="shared" si="156"/>
        <v>9.1999999999999993</v>
      </c>
    </row>
    <row r="1971" spans="1:21" ht="10.199999999999999" x14ac:dyDescent="0.2">
      <c r="A1971" s="975" t="s">
        <v>1432</v>
      </c>
      <c r="B1971" s="976">
        <v>1976</v>
      </c>
      <c r="C1971" s="976">
        <v>13</v>
      </c>
      <c r="D1971" s="977" t="s">
        <v>4561</v>
      </c>
      <c r="E1971" s="978"/>
      <c r="F1971" s="978" t="s">
        <v>9761</v>
      </c>
      <c r="G1971" s="666">
        <v>0.7</v>
      </c>
      <c r="H1971" s="967">
        <v>0.7</v>
      </c>
      <c r="I1971" s="956">
        <v>0.7</v>
      </c>
      <c r="J1971" s="919">
        <v>1</v>
      </c>
      <c r="K1971" s="539"/>
      <c r="L1971" s="567">
        <f t="shared" si="154"/>
        <v>0.7</v>
      </c>
      <c r="M1971" s="568"/>
      <c r="N1971" s="568"/>
      <c r="O1971" s="569">
        <f t="shared" si="152"/>
        <v>0</v>
      </c>
      <c r="P1971" s="918">
        <v>9</v>
      </c>
      <c r="Q1971" s="534"/>
      <c r="R1971" s="535">
        <f t="shared" si="153"/>
        <v>6.3</v>
      </c>
      <c r="S1971" s="536">
        <f t="shared" si="155"/>
        <v>10</v>
      </c>
      <c r="T1971" s="536"/>
      <c r="U1971" s="537">
        <f t="shared" si="156"/>
        <v>7</v>
      </c>
    </row>
    <row r="1972" spans="1:21" ht="10.199999999999999" x14ac:dyDescent="0.2">
      <c r="A1972" s="975" t="s">
        <v>1433</v>
      </c>
      <c r="B1972" s="976">
        <v>1976</v>
      </c>
      <c r="C1972" s="976">
        <v>13</v>
      </c>
      <c r="D1972" s="977">
        <v>1</v>
      </c>
      <c r="E1972" s="978"/>
      <c r="F1972" s="978" t="s">
        <v>9762</v>
      </c>
      <c r="G1972" s="666">
        <v>0.6</v>
      </c>
      <c r="H1972" s="967">
        <v>0.3</v>
      </c>
      <c r="I1972" s="956">
        <v>0.3</v>
      </c>
      <c r="J1972" s="919">
        <v>1</v>
      </c>
      <c r="K1972" s="539"/>
      <c r="L1972" s="567">
        <f t="shared" si="154"/>
        <v>0.6</v>
      </c>
      <c r="M1972" s="568"/>
      <c r="N1972" s="568"/>
      <c r="O1972" s="569">
        <f t="shared" si="152"/>
        <v>0</v>
      </c>
      <c r="P1972" s="918">
        <v>9</v>
      </c>
      <c r="Q1972" s="534"/>
      <c r="R1972" s="535">
        <f t="shared" si="153"/>
        <v>2.6999999999999997</v>
      </c>
      <c r="S1972" s="536">
        <f t="shared" si="155"/>
        <v>10</v>
      </c>
      <c r="T1972" s="536"/>
      <c r="U1972" s="537">
        <f t="shared" si="156"/>
        <v>3.3</v>
      </c>
    </row>
    <row r="1973" spans="1:21" ht="10.199999999999999" x14ac:dyDescent="0.2">
      <c r="A1973" s="975" t="s">
        <v>1434</v>
      </c>
      <c r="B1973" s="976">
        <v>1976</v>
      </c>
      <c r="C1973" s="976">
        <v>13</v>
      </c>
      <c r="D1973" s="977" t="s">
        <v>3845</v>
      </c>
      <c r="E1973" s="978"/>
      <c r="F1973" s="978" t="s">
        <v>9763</v>
      </c>
      <c r="G1973" s="666">
        <v>1.1000000000000001</v>
      </c>
      <c r="H1973" s="967">
        <v>0.3</v>
      </c>
      <c r="I1973" s="956">
        <v>0.3</v>
      </c>
      <c r="J1973" s="538"/>
      <c r="K1973" s="539"/>
      <c r="L1973" s="567">
        <f t="shared" si="154"/>
        <v>0</v>
      </c>
      <c r="M1973" s="568"/>
      <c r="N1973" s="568"/>
      <c r="O1973" s="569">
        <f t="shared" si="152"/>
        <v>0</v>
      </c>
      <c r="P1973" s="918">
        <v>9</v>
      </c>
      <c r="Q1973" s="534"/>
      <c r="R1973" s="535">
        <f t="shared" si="153"/>
        <v>2.6999999999999997</v>
      </c>
      <c r="S1973" s="536">
        <f t="shared" si="155"/>
        <v>9</v>
      </c>
      <c r="T1973" s="536"/>
      <c r="U1973" s="537">
        <f t="shared" si="156"/>
        <v>2.6999999999999997</v>
      </c>
    </row>
    <row r="1974" spans="1:21" ht="10.199999999999999" x14ac:dyDescent="0.2">
      <c r="A1974" s="975" t="s">
        <v>1435</v>
      </c>
      <c r="B1974" s="976">
        <v>1976</v>
      </c>
      <c r="C1974" s="976">
        <v>13</v>
      </c>
      <c r="D1974" s="977" t="s">
        <v>3846</v>
      </c>
      <c r="E1974" s="978"/>
      <c r="F1974" s="978" t="s">
        <v>13108</v>
      </c>
      <c r="G1974" s="666">
        <v>1.4</v>
      </c>
      <c r="H1974" s="967">
        <v>0.3</v>
      </c>
      <c r="I1974" s="956">
        <v>0.3</v>
      </c>
      <c r="J1974" s="538"/>
      <c r="K1974" s="539"/>
      <c r="L1974" s="567">
        <f t="shared" si="154"/>
        <v>0</v>
      </c>
      <c r="M1974" s="568"/>
      <c r="N1974" s="568"/>
      <c r="O1974" s="569">
        <f t="shared" si="152"/>
        <v>0</v>
      </c>
      <c r="P1974" s="918">
        <v>9</v>
      </c>
      <c r="Q1974" s="534"/>
      <c r="R1974" s="535">
        <f t="shared" si="153"/>
        <v>2.6999999999999997</v>
      </c>
      <c r="S1974" s="536">
        <f t="shared" si="155"/>
        <v>9</v>
      </c>
      <c r="T1974" s="536"/>
      <c r="U1974" s="537">
        <f t="shared" si="156"/>
        <v>2.6999999999999997</v>
      </c>
    </row>
    <row r="1975" spans="1:21" ht="10.199999999999999" x14ac:dyDescent="0.2">
      <c r="A1975" s="975" t="s">
        <v>1436</v>
      </c>
      <c r="B1975" s="976">
        <v>1976</v>
      </c>
      <c r="C1975" s="976">
        <v>13</v>
      </c>
      <c r="D1975" s="977" t="s">
        <v>3844</v>
      </c>
      <c r="E1975" s="978"/>
      <c r="F1975" s="978" t="s">
        <v>9764</v>
      </c>
      <c r="G1975" s="666">
        <v>0.6</v>
      </c>
      <c r="H1975" s="967">
        <v>0.5</v>
      </c>
      <c r="I1975" s="956">
        <v>0.5</v>
      </c>
      <c r="J1975" s="919">
        <v>1</v>
      </c>
      <c r="K1975" s="539"/>
      <c r="L1975" s="567">
        <f t="shared" si="154"/>
        <v>0.6</v>
      </c>
      <c r="M1975" s="568"/>
      <c r="N1975" s="568"/>
      <c r="O1975" s="569">
        <f t="shared" si="152"/>
        <v>0</v>
      </c>
      <c r="P1975" s="918">
        <v>9</v>
      </c>
      <c r="Q1975" s="534"/>
      <c r="R1975" s="535">
        <f t="shared" si="153"/>
        <v>4.5</v>
      </c>
      <c r="S1975" s="536">
        <f t="shared" si="155"/>
        <v>10</v>
      </c>
      <c r="T1975" s="536"/>
      <c r="U1975" s="537">
        <f t="shared" si="156"/>
        <v>5.0999999999999996</v>
      </c>
    </row>
    <row r="1976" spans="1:21" ht="10.199999999999999" x14ac:dyDescent="0.2">
      <c r="A1976" s="975" t="s">
        <v>1437</v>
      </c>
      <c r="B1976" s="976">
        <v>1976</v>
      </c>
      <c r="C1976" s="976">
        <v>13</v>
      </c>
      <c r="D1976" s="977" t="s">
        <v>3851</v>
      </c>
      <c r="E1976" s="978"/>
      <c r="F1976" s="978" t="s">
        <v>9765</v>
      </c>
      <c r="G1976" s="666">
        <v>0.6</v>
      </c>
      <c r="H1976" s="967">
        <v>0.3</v>
      </c>
      <c r="I1976" s="956">
        <v>0.3</v>
      </c>
      <c r="J1976" s="538"/>
      <c r="K1976" s="539"/>
      <c r="L1976" s="567">
        <f t="shared" si="154"/>
        <v>0</v>
      </c>
      <c r="M1976" s="929">
        <v>1</v>
      </c>
      <c r="N1976" s="568"/>
      <c r="O1976" s="569">
        <f t="shared" ref="O1976:O2041" si="157">H1976*M1976</f>
        <v>0.3</v>
      </c>
      <c r="P1976" s="918">
        <v>9</v>
      </c>
      <c r="Q1976" s="534"/>
      <c r="R1976" s="535">
        <f t="shared" si="153"/>
        <v>2.6999999999999997</v>
      </c>
      <c r="S1976" s="536">
        <f t="shared" si="155"/>
        <v>10</v>
      </c>
      <c r="T1976" s="536"/>
      <c r="U1976" s="537">
        <f t="shared" si="156"/>
        <v>2.9999999999999996</v>
      </c>
    </row>
    <row r="1977" spans="1:21" ht="10.199999999999999" x14ac:dyDescent="0.2">
      <c r="A1977" s="975" t="s">
        <v>1438</v>
      </c>
      <c r="B1977" s="976">
        <v>1976</v>
      </c>
      <c r="C1977" s="976">
        <v>13</v>
      </c>
      <c r="D1977" s="977" t="s">
        <v>3860</v>
      </c>
      <c r="E1977" s="978"/>
      <c r="F1977" s="978" t="s">
        <v>9766</v>
      </c>
      <c r="G1977" s="666">
        <v>0.6</v>
      </c>
      <c r="H1977" s="967">
        <v>0.3</v>
      </c>
      <c r="I1977" s="956">
        <v>0.3</v>
      </c>
      <c r="J1977" s="538"/>
      <c r="K1977" s="539"/>
      <c r="L1977" s="567">
        <f t="shared" si="154"/>
        <v>0</v>
      </c>
      <c r="M1977" s="568"/>
      <c r="N1977" s="568"/>
      <c r="O1977" s="569">
        <f t="shared" si="157"/>
        <v>0</v>
      </c>
      <c r="P1977" s="918">
        <v>9</v>
      </c>
      <c r="Q1977" s="534"/>
      <c r="R1977" s="535">
        <f t="shared" si="153"/>
        <v>2.6999999999999997</v>
      </c>
      <c r="S1977" s="536">
        <f t="shared" si="155"/>
        <v>9</v>
      </c>
      <c r="T1977" s="536"/>
      <c r="U1977" s="537">
        <f t="shared" si="156"/>
        <v>2.6999999999999997</v>
      </c>
    </row>
    <row r="1978" spans="1:21" ht="10.199999999999999" x14ac:dyDescent="0.2">
      <c r="A1978" s="975" t="s">
        <v>1439</v>
      </c>
      <c r="B1978" s="976">
        <v>1976</v>
      </c>
      <c r="C1978" s="976">
        <v>13</v>
      </c>
      <c r="D1978" s="977" t="s">
        <v>3851</v>
      </c>
      <c r="E1978" s="978"/>
      <c r="F1978" s="978" t="s">
        <v>9767</v>
      </c>
      <c r="G1978" s="666">
        <v>0.7</v>
      </c>
      <c r="H1978" s="967">
        <v>0.3</v>
      </c>
      <c r="I1978" s="956">
        <v>0.3</v>
      </c>
      <c r="J1978" s="919">
        <v>1</v>
      </c>
      <c r="K1978" s="539"/>
      <c r="L1978" s="567">
        <f t="shared" si="154"/>
        <v>0.7</v>
      </c>
      <c r="M1978" s="568"/>
      <c r="N1978" s="568"/>
      <c r="O1978" s="569">
        <f t="shared" si="157"/>
        <v>0</v>
      </c>
      <c r="P1978" s="918">
        <v>9</v>
      </c>
      <c r="Q1978" s="534"/>
      <c r="R1978" s="535">
        <f t="shared" si="153"/>
        <v>2.6999999999999997</v>
      </c>
      <c r="S1978" s="536">
        <f t="shared" si="155"/>
        <v>10</v>
      </c>
      <c r="T1978" s="536"/>
      <c r="U1978" s="537">
        <f t="shared" si="156"/>
        <v>3.3999999999999995</v>
      </c>
    </row>
    <row r="1979" spans="1:21" ht="10.199999999999999" x14ac:dyDescent="0.2">
      <c r="A1979" s="975" t="s">
        <v>1440</v>
      </c>
      <c r="B1979" s="976">
        <v>1976</v>
      </c>
      <c r="C1979" s="976">
        <v>13</v>
      </c>
      <c r="D1979" s="977" t="s">
        <v>3969</v>
      </c>
      <c r="E1979" s="978"/>
      <c r="F1979" s="978" t="s">
        <v>9768</v>
      </c>
      <c r="G1979" s="666">
        <v>0.8</v>
      </c>
      <c r="H1979" s="967">
        <v>0.6</v>
      </c>
      <c r="I1979" s="956">
        <v>0.6</v>
      </c>
      <c r="J1979" s="919">
        <v>3</v>
      </c>
      <c r="K1979" s="539"/>
      <c r="L1979" s="567">
        <f t="shared" si="154"/>
        <v>2.4000000000000004</v>
      </c>
      <c r="M1979" s="568"/>
      <c r="N1979" s="568"/>
      <c r="O1979" s="569">
        <f t="shared" si="157"/>
        <v>0</v>
      </c>
      <c r="P1979" s="918">
        <v>9</v>
      </c>
      <c r="Q1979" s="534"/>
      <c r="R1979" s="535">
        <f t="shared" si="153"/>
        <v>5.3999999999999995</v>
      </c>
      <c r="S1979" s="536">
        <f t="shared" si="155"/>
        <v>12</v>
      </c>
      <c r="T1979" s="536"/>
      <c r="U1979" s="537">
        <f t="shared" si="156"/>
        <v>7.8</v>
      </c>
    </row>
    <row r="1980" spans="1:21" ht="10.199999999999999" x14ac:dyDescent="0.2">
      <c r="A1980" s="975" t="s">
        <v>1441</v>
      </c>
      <c r="B1980" s="976">
        <v>1976</v>
      </c>
      <c r="C1980" s="976">
        <v>13</v>
      </c>
      <c r="D1980" s="977" t="s">
        <v>3969</v>
      </c>
      <c r="E1980" s="978"/>
      <c r="F1980" s="978" t="s">
        <v>9769</v>
      </c>
      <c r="G1980" s="666">
        <v>0.8</v>
      </c>
      <c r="H1980" s="967">
        <v>0.5</v>
      </c>
      <c r="I1980" s="956">
        <v>0.5</v>
      </c>
      <c r="J1980" s="919">
        <v>2</v>
      </c>
      <c r="K1980" s="539"/>
      <c r="L1980" s="567">
        <f t="shared" si="154"/>
        <v>1.6</v>
      </c>
      <c r="M1980" s="568"/>
      <c r="N1980" s="568"/>
      <c r="O1980" s="569">
        <f t="shared" si="157"/>
        <v>0</v>
      </c>
      <c r="P1980" s="918">
        <v>9</v>
      </c>
      <c r="Q1980" s="534"/>
      <c r="R1980" s="535">
        <f t="shared" si="153"/>
        <v>4.5</v>
      </c>
      <c r="S1980" s="536">
        <f t="shared" si="155"/>
        <v>11</v>
      </c>
      <c r="T1980" s="536"/>
      <c r="U1980" s="537">
        <f t="shared" si="156"/>
        <v>6.1</v>
      </c>
    </row>
    <row r="1981" spans="1:21" ht="10.199999999999999" x14ac:dyDescent="0.2">
      <c r="A1981" s="975" t="s">
        <v>1442</v>
      </c>
      <c r="B1981" s="976">
        <v>1976</v>
      </c>
      <c r="C1981" s="976">
        <v>13</v>
      </c>
      <c r="D1981" s="977" t="s">
        <v>4561</v>
      </c>
      <c r="E1981" s="978"/>
      <c r="F1981" s="978" t="s">
        <v>9770</v>
      </c>
      <c r="G1981" s="666">
        <v>0.7</v>
      </c>
      <c r="H1981" s="967">
        <v>0.7</v>
      </c>
      <c r="I1981" s="956">
        <v>0.7</v>
      </c>
      <c r="J1981" s="919">
        <v>2</v>
      </c>
      <c r="K1981" s="539"/>
      <c r="L1981" s="567">
        <f t="shared" si="154"/>
        <v>1.4</v>
      </c>
      <c r="M1981" s="568"/>
      <c r="N1981" s="568"/>
      <c r="O1981" s="569">
        <f t="shared" si="157"/>
        <v>0</v>
      </c>
      <c r="P1981" s="918">
        <v>7</v>
      </c>
      <c r="Q1981" s="534"/>
      <c r="R1981" s="535">
        <f t="shared" si="153"/>
        <v>4.8999999999999995</v>
      </c>
      <c r="S1981" s="536">
        <f t="shared" si="155"/>
        <v>9</v>
      </c>
      <c r="T1981" s="536"/>
      <c r="U1981" s="537">
        <f t="shared" si="156"/>
        <v>6.2999999999999989</v>
      </c>
    </row>
    <row r="1982" spans="1:21" ht="10.199999999999999" x14ac:dyDescent="0.2">
      <c r="A1982" s="975" t="s">
        <v>1443</v>
      </c>
      <c r="B1982" s="976">
        <v>1976</v>
      </c>
      <c r="C1982" s="976">
        <v>13</v>
      </c>
      <c r="D1982" s="977" t="s">
        <v>4561</v>
      </c>
      <c r="E1982" s="978"/>
      <c r="F1982" s="978" t="s">
        <v>9771</v>
      </c>
      <c r="G1982" s="666">
        <v>0.7</v>
      </c>
      <c r="H1982" s="967">
        <v>0.7</v>
      </c>
      <c r="I1982" s="956">
        <v>0.7</v>
      </c>
      <c r="J1982" s="919">
        <v>2</v>
      </c>
      <c r="K1982" s="539"/>
      <c r="L1982" s="567">
        <f t="shared" si="154"/>
        <v>1.4</v>
      </c>
      <c r="M1982" s="568"/>
      <c r="N1982" s="568"/>
      <c r="O1982" s="569">
        <f t="shared" si="157"/>
        <v>0</v>
      </c>
      <c r="P1982" s="918">
        <v>3</v>
      </c>
      <c r="Q1982" s="534"/>
      <c r="R1982" s="535">
        <f t="shared" si="153"/>
        <v>2.0999999999999996</v>
      </c>
      <c r="S1982" s="536">
        <f t="shared" si="155"/>
        <v>5</v>
      </c>
      <c r="T1982" s="536"/>
      <c r="U1982" s="537">
        <f t="shared" si="156"/>
        <v>3.4999999999999996</v>
      </c>
    </row>
    <row r="1983" spans="1:21" ht="10.199999999999999" x14ac:dyDescent="0.2">
      <c r="A1983" s="975" t="s">
        <v>1444</v>
      </c>
      <c r="B1983" s="976">
        <v>1976</v>
      </c>
      <c r="C1983" s="976">
        <v>13</v>
      </c>
      <c r="D1983" s="977" t="s">
        <v>4561</v>
      </c>
      <c r="E1983" s="978"/>
      <c r="F1983" s="978" t="s">
        <v>9772</v>
      </c>
      <c r="G1983" s="666">
        <v>0.7</v>
      </c>
      <c r="H1983" s="967">
        <v>0.7</v>
      </c>
      <c r="I1983" s="956">
        <v>0.7</v>
      </c>
      <c r="J1983" s="919">
        <v>2</v>
      </c>
      <c r="K1983" s="539"/>
      <c r="L1983" s="567">
        <f t="shared" si="154"/>
        <v>1.4</v>
      </c>
      <c r="M1983" s="568"/>
      <c r="N1983" s="568"/>
      <c r="O1983" s="569">
        <f t="shared" si="157"/>
        <v>0</v>
      </c>
      <c r="P1983" s="918">
        <v>3</v>
      </c>
      <c r="Q1983" s="534"/>
      <c r="R1983" s="535">
        <f t="shared" si="153"/>
        <v>2.0999999999999996</v>
      </c>
      <c r="S1983" s="536">
        <f t="shared" si="155"/>
        <v>5</v>
      </c>
      <c r="T1983" s="536"/>
      <c r="U1983" s="537">
        <f t="shared" si="156"/>
        <v>3.4999999999999996</v>
      </c>
    </row>
    <row r="1984" spans="1:21" ht="10.199999999999999" x14ac:dyDescent="0.2">
      <c r="A1984" s="975" t="s">
        <v>1445</v>
      </c>
      <c r="B1984" s="976">
        <v>1976</v>
      </c>
      <c r="C1984" s="976">
        <v>13</v>
      </c>
      <c r="D1984" s="977" t="s">
        <v>3844</v>
      </c>
      <c r="E1984" s="978"/>
      <c r="F1984" s="978" t="s">
        <v>9773</v>
      </c>
      <c r="G1984" s="666">
        <v>0.7</v>
      </c>
      <c r="H1984" s="967">
        <v>0.5</v>
      </c>
      <c r="I1984" s="956">
        <v>0.5</v>
      </c>
      <c r="J1984" s="919">
        <v>2</v>
      </c>
      <c r="K1984" s="539"/>
      <c r="L1984" s="567">
        <f t="shared" si="154"/>
        <v>1.4</v>
      </c>
      <c r="M1984" s="568"/>
      <c r="N1984" s="568"/>
      <c r="O1984" s="569">
        <f t="shared" si="157"/>
        <v>0</v>
      </c>
      <c r="P1984" s="918">
        <v>9</v>
      </c>
      <c r="Q1984" s="534"/>
      <c r="R1984" s="535">
        <f t="shared" si="153"/>
        <v>4.5</v>
      </c>
      <c r="S1984" s="536">
        <f t="shared" si="155"/>
        <v>11</v>
      </c>
      <c r="T1984" s="536"/>
      <c r="U1984" s="537">
        <f t="shared" si="156"/>
        <v>5.9</v>
      </c>
    </row>
    <row r="1985" spans="1:21" ht="10.199999999999999" x14ac:dyDescent="0.2">
      <c r="A1985" s="975" t="s">
        <v>1446</v>
      </c>
      <c r="B1985" s="976">
        <v>1976</v>
      </c>
      <c r="C1985" s="976">
        <v>13</v>
      </c>
      <c r="D1985" s="977" t="s">
        <v>3969</v>
      </c>
      <c r="E1985" s="979"/>
      <c r="F1985" s="978" t="s">
        <v>9774</v>
      </c>
      <c r="G1985" s="666">
        <v>0.7</v>
      </c>
      <c r="H1985" s="967">
        <v>0.5</v>
      </c>
      <c r="I1985" s="956">
        <v>0.5</v>
      </c>
      <c r="J1985" s="919">
        <v>1</v>
      </c>
      <c r="K1985" s="539"/>
      <c r="L1985" s="567">
        <f t="shared" si="154"/>
        <v>0.7</v>
      </c>
      <c r="M1985" s="568"/>
      <c r="N1985" s="568"/>
      <c r="O1985" s="569">
        <f t="shared" si="157"/>
        <v>0</v>
      </c>
      <c r="P1985" s="918">
        <v>9</v>
      </c>
      <c r="Q1985" s="534"/>
      <c r="R1985" s="535">
        <f t="shared" si="153"/>
        <v>4.5</v>
      </c>
      <c r="S1985" s="536">
        <f t="shared" si="155"/>
        <v>10</v>
      </c>
      <c r="T1985" s="536"/>
      <c r="U1985" s="537">
        <f t="shared" si="156"/>
        <v>5.2</v>
      </c>
    </row>
    <row r="1986" spans="1:21" ht="10.199999999999999" x14ac:dyDescent="0.2">
      <c r="A1986" s="975" t="s">
        <v>1447</v>
      </c>
      <c r="B1986" s="976">
        <v>1976</v>
      </c>
      <c r="C1986" s="976">
        <v>13</v>
      </c>
      <c r="D1986" s="977" t="s">
        <v>3844</v>
      </c>
      <c r="E1986" s="979"/>
      <c r="F1986" s="978" t="s">
        <v>9775</v>
      </c>
      <c r="G1986" s="666">
        <v>0.7</v>
      </c>
      <c r="H1986" s="967">
        <v>0.5</v>
      </c>
      <c r="I1986" s="956">
        <v>0.5</v>
      </c>
      <c r="J1986" s="919">
        <v>1</v>
      </c>
      <c r="K1986" s="539"/>
      <c r="L1986" s="567">
        <f t="shared" si="154"/>
        <v>0.7</v>
      </c>
      <c r="M1986" s="568"/>
      <c r="N1986" s="568"/>
      <c r="O1986" s="569">
        <f t="shared" si="157"/>
        <v>0</v>
      </c>
      <c r="P1986" s="918">
        <v>9</v>
      </c>
      <c r="Q1986" s="534"/>
      <c r="R1986" s="535">
        <f t="shared" si="153"/>
        <v>4.5</v>
      </c>
      <c r="S1986" s="536">
        <f t="shared" si="155"/>
        <v>10</v>
      </c>
      <c r="T1986" s="536"/>
      <c r="U1986" s="537">
        <f t="shared" si="156"/>
        <v>5.2</v>
      </c>
    </row>
    <row r="1987" spans="1:21" ht="10.199999999999999" x14ac:dyDescent="0.2">
      <c r="A1987" s="975">
        <v>1886</v>
      </c>
      <c r="B1987" s="976">
        <v>1976</v>
      </c>
      <c r="C1987" s="976">
        <v>13</v>
      </c>
      <c r="D1987" s="977">
        <v>0.7</v>
      </c>
      <c r="E1987" s="979"/>
      <c r="F1987" s="978" t="s">
        <v>9776</v>
      </c>
      <c r="G1987" s="666">
        <v>0.5</v>
      </c>
      <c r="H1987" s="967">
        <v>0.3</v>
      </c>
      <c r="I1987" s="956">
        <v>0.3</v>
      </c>
      <c r="J1987" s="919">
        <v>2</v>
      </c>
      <c r="K1987" s="539"/>
      <c r="L1987" s="567">
        <f t="shared" si="154"/>
        <v>1</v>
      </c>
      <c r="M1987" s="568"/>
      <c r="N1987" s="568"/>
      <c r="O1987" s="569">
        <f t="shared" si="157"/>
        <v>0</v>
      </c>
      <c r="P1987" s="918">
        <v>9</v>
      </c>
      <c r="Q1987" s="534"/>
      <c r="R1987" s="535">
        <f t="shared" ref="R1987:R2052" si="158">I1987*P1987</f>
        <v>2.6999999999999997</v>
      </c>
      <c r="S1987" s="536">
        <f t="shared" si="155"/>
        <v>11</v>
      </c>
      <c r="T1987" s="536"/>
      <c r="U1987" s="537">
        <f t="shared" si="156"/>
        <v>3.6999999999999997</v>
      </c>
    </row>
    <row r="1988" spans="1:21" ht="10.199999999999999" x14ac:dyDescent="0.2">
      <c r="A1988" s="975">
        <v>1887</v>
      </c>
      <c r="B1988" s="976">
        <v>1976</v>
      </c>
      <c r="C1988" s="976">
        <v>13</v>
      </c>
      <c r="D1988" s="977" t="s">
        <v>3878</v>
      </c>
      <c r="E1988" s="979"/>
      <c r="F1988" s="978" t="s">
        <v>9777</v>
      </c>
      <c r="G1988" s="666">
        <v>0.8</v>
      </c>
      <c r="H1988" s="967">
        <v>0.6</v>
      </c>
      <c r="I1988" s="956">
        <v>0.6</v>
      </c>
      <c r="J1988" s="538"/>
      <c r="K1988" s="539"/>
      <c r="L1988" s="567">
        <f t="shared" ref="L1988:L2053" si="159">G1988*J1988</f>
        <v>0</v>
      </c>
      <c r="M1988" s="568"/>
      <c r="N1988" s="568"/>
      <c r="O1988" s="569">
        <f t="shared" si="157"/>
        <v>0</v>
      </c>
      <c r="P1988" s="918">
        <v>7</v>
      </c>
      <c r="Q1988" s="534"/>
      <c r="R1988" s="535">
        <f t="shared" si="158"/>
        <v>4.2</v>
      </c>
      <c r="S1988" s="536">
        <f t="shared" ref="S1988:S2053" si="160">J1988+M1988+P1988</f>
        <v>7</v>
      </c>
      <c r="T1988" s="536"/>
      <c r="U1988" s="537">
        <f t="shared" ref="U1988:U2053" si="161">L1988+O1988+R1988</f>
        <v>4.2</v>
      </c>
    </row>
    <row r="1989" spans="1:21" ht="10.199999999999999" x14ac:dyDescent="0.2">
      <c r="A1989" s="975">
        <v>1888</v>
      </c>
      <c r="B1989" s="976">
        <v>1976</v>
      </c>
      <c r="C1989" s="976">
        <v>13</v>
      </c>
      <c r="D1989" s="977" t="s">
        <v>3844</v>
      </c>
      <c r="E1989" s="979"/>
      <c r="F1989" s="978" t="s">
        <v>9778</v>
      </c>
      <c r="G1989" s="666">
        <v>0.7</v>
      </c>
      <c r="H1989" s="967">
        <v>0.5</v>
      </c>
      <c r="I1989" s="956">
        <v>0.5</v>
      </c>
      <c r="J1989" s="919">
        <v>1</v>
      </c>
      <c r="K1989" s="539"/>
      <c r="L1989" s="567">
        <f t="shared" si="159"/>
        <v>0.7</v>
      </c>
      <c r="M1989" s="568"/>
      <c r="N1989" s="568"/>
      <c r="O1989" s="569">
        <f t="shared" si="157"/>
        <v>0</v>
      </c>
      <c r="P1989" s="918">
        <v>9</v>
      </c>
      <c r="Q1989" s="534"/>
      <c r="R1989" s="535">
        <f t="shared" si="158"/>
        <v>4.5</v>
      </c>
      <c r="S1989" s="536">
        <f t="shared" si="160"/>
        <v>10</v>
      </c>
      <c r="T1989" s="536"/>
      <c r="U1989" s="537">
        <f t="shared" si="161"/>
        <v>5.2</v>
      </c>
    </row>
    <row r="1990" spans="1:21" ht="10.199999999999999" x14ac:dyDescent="0.2">
      <c r="A1990" s="975">
        <v>1889</v>
      </c>
      <c r="B1990" s="976">
        <v>1976</v>
      </c>
      <c r="C1990" s="976">
        <v>13</v>
      </c>
      <c r="D1990" s="977" t="s">
        <v>3969</v>
      </c>
      <c r="E1990" s="979"/>
      <c r="F1990" s="978" t="s">
        <v>9779</v>
      </c>
      <c r="G1990" s="666">
        <v>0.7</v>
      </c>
      <c r="H1990" s="967">
        <v>0.5</v>
      </c>
      <c r="I1990" s="956">
        <v>0.5</v>
      </c>
      <c r="J1990" s="919">
        <v>1</v>
      </c>
      <c r="K1990" s="539"/>
      <c r="L1990" s="567">
        <f t="shared" si="159"/>
        <v>0.7</v>
      </c>
      <c r="M1990" s="568"/>
      <c r="N1990" s="568"/>
      <c r="O1990" s="569">
        <f t="shared" si="157"/>
        <v>0</v>
      </c>
      <c r="P1990" s="918">
        <v>9</v>
      </c>
      <c r="Q1990" s="534"/>
      <c r="R1990" s="535">
        <f t="shared" si="158"/>
        <v>4.5</v>
      </c>
      <c r="S1990" s="536">
        <f t="shared" si="160"/>
        <v>10</v>
      </c>
      <c r="T1990" s="536"/>
      <c r="U1990" s="537">
        <f t="shared" si="161"/>
        <v>5.2</v>
      </c>
    </row>
    <row r="1991" spans="1:21" ht="10.199999999999999" x14ac:dyDescent="0.2">
      <c r="A1991" s="975">
        <v>1890</v>
      </c>
      <c r="B1991" s="976">
        <v>1976</v>
      </c>
      <c r="C1991" s="976">
        <v>13</v>
      </c>
      <c r="D1991" s="977" t="s">
        <v>3844</v>
      </c>
      <c r="E1991" s="979"/>
      <c r="F1991" s="978" t="s">
        <v>9780</v>
      </c>
      <c r="G1991" s="666">
        <v>0.7</v>
      </c>
      <c r="H1991" s="967">
        <v>0.3</v>
      </c>
      <c r="I1991" s="956">
        <v>0.3</v>
      </c>
      <c r="J1991" s="538"/>
      <c r="K1991" s="539"/>
      <c r="L1991" s="567">
        <f t="shared" si="159"/>
        <v>0</v>
      </c>
      <c r="M1991" s="568"/>
      <c r="N1991" s="568"/>
      <c r="O1991" s="569">
        <f t="shared" si="157"/>
        <v>0</v>
      </c>
      <c r="P1991" s="918">
        <v>9</v>
      </c>
      <c r="Q1991" s="534"/>
      <c r="R1991" s="535">
        <f t="shared" si="158"/>
        <v>2.6999999999999997</v>
      </c>
      <c r="S1991" s="536">
        <f t="shared" si="160"/>
        <v>9</v>
      </c>
      <c r="T1991" s="536"/>
      <c r="U1991" s="537">
        <f t="shared" si="161"/>
        <v>2.6999999999999997</v>
      </c>
    </row>
    <row r="1992" spans="1:21" ht="10.199999999999999" x14ac:dyDescent="0.2">
      <c r="A1992" s="975">
        <v>1891</v>
      </c>
      <c r="B1992" s="976">
        <v>1976</v>
      </c>
      <c r="C1992" s="976">
        <v>13</v>
      </c>
      <c r="D1992" s="977" t="s">
        <v>3851</v>
      </c>
      <c r="E1992" s="979" t="s">
        <v>3811</v>
      </c>
      <c r="F1992" s="978" t="s">
        <v>5381</v>
      </c>
      <c r="G1992" s="666">
        <v>0.6</v>
      </c>
      <c r="H1992" s="967">
        <v>0.15</v>
      </c>
      <c r="I1992" s="956">
        <v>0.15</v>
      </c>
      <c r="J1992" s="538"/>
      <c r="K1992" s="539"/>
      <c r="L1992" s="567">
        <f t="shared" si="159"/>
        <v>0</v>
      </c>
      <c r="M1992" s="568"/>
      <c r="N1992" s="568"/>
      <c r="O1992" s="569">
        <f t="shared" si="157"/>
        <v>0</v>
      </c>
      <c r="P1992" s="918">
        <v>9</v>
      </c>
      <c r="Q1992" s="534"/>
      <c r="R1992" s="535">
        <f t="shared" si="158"/>
        <v>1.3499999999999999</v>
      </c>
      <c r="S1992" s="536">
        <f t="shared" si="160"/>
        <v>9</v>
      </c>
      <c r="T1992" s="536"/>
      <c r="U1992" s="537">
        <f t="shared" si="161"/>
        <v>1.3499999999999999</v>
      </c>
    </row>
    <row r="1993" spans="1:21" ht="10.199999999999999" x14ac:dyDescent="0.2">
      <c r="A1993" s="975">
        <v>1892</v>
      </c>
      <c r="B1993" s="976">
        <v>1976</v>
      </c>
      <c r="C1993" s="976">
        <v>13</v>
      </c>
      <c r="D1993" s="977" t="s">
        <v>3844</v>
      </c>
      <c r="E1993" s="979" t="s">
        <v>3830</v>
      </c>
      <c r="F1993" s="978" t="s">
        <v>5381</v>
      </c>
      <c r="G1993" s="666">
        <v>0.7</v>
      </c>
      <c r="H1993" s="967">
        <v>0.15</v>
      </c>
      <c r="I1993" s="956">
        <v>0.15</v>
      </c>
      <c r="J1993" s="538"/>
      <c r="K1993" s="539"/>
      <c r="L1993" s="567">
        <f t="shared" si="159"/>
        <v>0</v>
      </c>
      <c r="M1993" s="568"/>
      <c r="N1993" s="568"/>
      <c r="O1993" s="569">
        <f t="shared" si="157"/>
        <v>0</v>
      </c>
      <c r="P1993" s="918">
        <v>9</v>
      </c>
      <c r="Q1993" s="534"/>
      <c r="R1993" s="535">
        <f t="shared" si="158"/>
        <v>1.3499999999999999</v>
      </c>
      <c r="S1993" s="536">
        <f t="shared" si="160"/>
        <v>9</v>
      </c>
      <c r="T1993" s="536"/>
      <c r="U1993" s="537">
        <f t="shared" si="161"/>
        <v>1.3499999999999999</v>
      </c>
    </row>
    <row r="1994" spans="1:21" ht="10.199999999999999" x14ac:dyDescent="0.2">
      <c r="A1994" s="975" t="s">
        <v>1448</v>
      </c>
      <c r="B1994" s="976">
        <v>1976</v>
      </c>
      <c r="C1994" s="976">
        <v>13</v>
      </c>
      <c r="D1994" s="977" t="s">
        <v>3851</v>
      </c>
      <c r="E1994" s="979" t="s">
        <v>3811</v>
      </c>
      <c r="F1994" s="978" t="s">
        <v>9781</v>
      </c>
      <c r="G1994" s="666">
        <v>1.5</v>
      </c>
      <c r="H1994" s="967">
        <v>0.7</v>
      </c>
      <c r="I1994" s="956">
        <v>0.7</v>
      </c>
      <c r="J1994" s="538"/>
      <c r="K1994" s="539"/>
      <c r="L1994" s="567">
        <f t="shared" si="159"/>
        <v>0</v>
      </c>
      <c r="M1994" s="568"/>
      <c r="N1994" s="568"/>
      <c r="O1994" s="569">
        <f t="shared" si="157"/>
        <v>0</v>
      </c>
      <c r="P1994" s="918">
        <v>3</v>
      </c>
      <c r="Q1994" s="534"/>
      <c r="R1994" s="535">
        <f t="shared" si="158"/>
        <v>2.0999999999999996</v>
      </c>
      <c r="S1994" s="536">
        <f t="shared" si="160"/>
        <v>3</v>
      </c>
      <c r="T1994" s="536"/>
      <c r="U1994" s="537">
        <f t="shared" si="161"/>
        <v>2.0999999999999996</v>
      </c>
    </row>
    <row r="1995" spans="1:21" ht="10.199999999999999" x14ac:dyDescent="0.2">
      <c r="A1995" s="975" t="s">
        <v>1449</v>
      </c>
      <c r="B1995" s="976">
        <v>1976</v>
      </c>
      <c r="C1995" s="976">
        <v>13</v>
      </c>
      <c r="D1995" s="977" t="s">
        <v>3851</v>
      </c>
      <c r="E1995" s="979" t="s">
        <v>3811</v>
      </c>
      <c r="F1995" s="978" t="s">
        <v>9781</v>
      </c>
      <c r="G1995" s="666">
        <v>0.9</v>
      </c>
      <c r="H1995" s="967">
        <v>0.7</v>
      </c>
      <c r="I1995" s="956">
        <v>0.7</v>
      </c>
      <c r="J1995" s="919">
        <v>10</v>
      </c>
      <c r="K1995" s="539"/>
      <c r="L1995" s="567">
        <f t="shared" si="159"/>
        <v>9</v>
      </c>
      <c r="M1995" s="568"/>
      <c r="N1995" s="568"/>
      <c r="O1995" s="569">
        <f t="shared" si="157"/>
        <v>0</v>
      </c>
      <c r="P1995" s="577"/>
      <c r="Q1995" s="534"/>
      <c r="R1995" s="535">
        <f t="shared" si="158"/>
        <v>0</v>
      </c>
      <c r="S1995" s="536">
        <f t="shared" si="160"/>
        <v>10</v>
      </c>
      <c r="T1995" s="536"/>
      <c r="U1995" s="537">
        <f t="shared" si="161"/>
        <v>9</v>
      </c>
    </row>
    <row r="1996" spans="1:21" ht="10.199999999999999" x14ac:dyDescent="0.2">
      <c r="A1996" s="975" t="s">
        <v>13786</v>
      </c>
      <c r="B1996" s="976">
        <v>1976</v>
      </c>
      <c r="C1996" s="976">
        <v>13</v>
      </c>
      <c r="D1996" s="977" t="s">
        <v>3851</v>
      </c>
      <c r="E1996" s="979" t="s">
        <v>3811</v>
      </c>
      <c r="F1996" s="978" t="s">
        <v>13791</v>
      </c>
      <c r="G1996" s="666">
        <v>3</v>
      </c>
      <c r="H1996" s="967"/>
      <c r="I1996" s="956"/>
      <c r="J1996" s="919">
        <v>1</v>
      </c>
      <c r="K1996" s="539"/>
      <c r="L1996" s="567">
        <f t="shared" si="159"/>
        <v>3</v>
      </c>
      <c r="M1996" s="568"/>
      <c r="N1996" s="568"/>
      <c r="O1996" s="569">
        <f t="shared" ref="O1996:O1998" si="162">H1996*M1996</f>
        <v>0</v>
      </c>
      <c r="P1996" s="577"/>
      <c r="Q1996" s="534"/>
      <c r="R1996" s="535">
        <f t="shared" ref="R1996:R1998" si="163">I1996*P1996</f>
        <v>0</v>
      </c>
      <c r="S1996" s="536">
        <f t="shared" ref="S1996:S1998" si="164">J1996+M1996+P1996</f>
        <v>1</v>
      </c>
      <c r="T1996" s="536"/>
      <c r="U1996" s="537">
        <f t="shared" ref="U1996:U1998" si="165">L1996+O1996+R1996</f>
        <v>3</v>
      </c>
    </row>
    <row r="1997" spans="1:21" ht="10.199999999999999" x14ac:dyDescent="0.2">
      <c r="A1997" s="975">
        <v>1895</v>
      </c>
      <c r="B1997" s="976">
        <v>1976</v>
      </c>
      <c r="C1997" s="976">
        <v>13</v>
      </c>
      <c r="D1997" s="977" t="s">
        <v>3844</v>
      </c>
      <c r="E1997" s="979" t="s">
        <v>3830</v>
      </c>
      <c r="F1997" s="978" t="s">
        <v>9781</v>
      </c>
      <c r="G1997" s="666">
        <v>0.8</v>
      </c>
      <c r="H1997" s="967">
        <v>0.7</v>
      </c>
      <c r="I1997" s="956">
        <v>0.7</v>
      </c>
      <c r="J1997" s="919">
        <v>10</v>
      </c>
      <c r="K1997" s="539"/>
      <c r="L1997" s="567">
        <f t="shared" si="159"/>
        <v>8</v>
      </c>
      <c r="M1997" s="568"/>
      <c r="N1997" s="568"/>
      <c r="O1997" s="569">
        <f t="shared" si="162"/>
        <v>0</v>
      </c>
      <c r="P1997" s="577"/>
      <c r="Q1997" s="534"/>
      <c r="R1997" s="535">
        <f t="shared" si="163"/>
        <v>0</v>
      </c>
      <c r="S1997" s="536">
        <f t="shared" si="164"/>
        <v>10</v>
      </c>
      <c r="T1997" s="536"/>
      <c r="U1997" s="537">
        <f t="shared" si="165"/>
        <v>8</v>
      </c>
    </row>
    <row r="1998" spans="1:21" ht="10.199999999999999" x14ac:dyDescent="0.2">
      <c r="A1998" s="975" t="s">
        <v>13787</v>
      </c>
      <c r="B1998" s="976">
        <v>1976</v>
      </c>
      <c r="C1998" s="976">
        <v>13</v>
      </c>
      <c r="D1998" s="977" t="s">
        <v>3844</v>
      </c>
      <c r="E1998" s="979" t="s">
        <v>3830</v>
      </c>
      <c r="F1998" s="978" t="s">
        <v>13791</v>
      </c>
      <c r="G1998" s="666">
        <v>3</v>
      </c>
      <c r="H1998" s="967"/>
      <c r="I1998" s="956"/>
      <c r="J1998" s="919">
        <v>1</v>
      </c>
      <c r="K1998" s="539"/>
      <c r="L1998" s="567">
        <f t="shared" si="159"/>
        <v>3</v>
      </c>
      <c r="M1998" s="568"/>
      <c r="N1998" s="568"/>
      <c r="O1998" s="569">
        <f t="shared" si="162"/>
        <v>0</v>
      </c>
      <c r="P1998" s="577"/>
      <c r="Q1998" s="534"/>
      <c r="R1998" s="535">
        <f t="shared" si="163"/>
        <v>0</v>
      </c>
      <c r="S1998" s="536">
        <f t="shared" si="164"/>
        <v>1</v>
      </c>
      <c r="T1998" s="536"/>
      <c r="U1998" s="537">
        <f t="shared" si="165"/>
        <v>3</v>
      </c>
    </row>
    <row r="1999" spans="1:21" ht="10.199999999999999" x14ac:dyDescent="0.2">
      <c r="A1999" s="975">
        <v>1896</v>
      </c>
      <c r="B1999" s="976">
        <v>1976</v>
      </c>
      <c r="C1999" s="976">
        <v>13</v>
      </c>
      <c r="D1999" s="977" t="s">
        <v>4566</v>
      </c>
      <c r="E1999" s="979"/>
      <c r="F1999" s="978" t="s">
        <v>13788</v>
      </c>
      <c r="G1999" s="666">
        <v>0.8</v>
      </c>
      <c r="H1999" s="967">
        <v>0.8</v>
      </c>
      <c r="I1999" s="956">
        <v>0.8</v>
      </c>
      <c r="J1999" s="919">
        <v>3</v>
      </c>
      <c r="K1999" s="539"/>
      <c r="L1999" s="567">
        <f t="shared" si="159"/>
        <v>2.4000000000000004</v>
      </c>
      <c r="M1999" s="568"/>
      <c r="N1999" s="568"/>
      <c r="O1999" s="569">
        <f t="shared" si="157"/>
        <v>0</v>
      </c>
      <c r="P1999" s="918">
        <v>1</v>
      </c>
      <c r="Q1999" s="534"/>
      <c r="R1999" s="535">
        <f t="shared" si="158"/>
        <v>0.8</v>
      </c>
      <c r="S1999" s="536">
        <f t="shared" si="160"/>
        <v>4</v>
      </c>
      <c r="T1999" s="536"/>
      <c r="U1999" s="537">
        <f t="shared" si="161"/>
        <v>3.2</v>
      </c>
    </row>
    <row r="2000" spans="1:21" ht="10.199999999999999" x14ac:dyDescent="0.2">
      <c r="A2000" s="975">
        <v>1897</v>
      </c>
      <c r="B2000" s="976">
        <v>1976</v>
      </c>
      <c r="C2000" s="976">
        <v>13</v>
      </c>
      <c r="D2000" s="977" t="s">
        <v>4566</v>
      </c>
      <c r="E2000" s="979"/>
      <c r="F2000" s="978" t="s">
        <v>13789</v>
      </c>
      <c r="G2000" s="666">
        <v>0.8</v>
      </c>
      <c r="H2000" s="967">
        <v>0.8</v>
      </c>
      <c r="I2000" s="956">
        <v>0.8</v>
      </c>
      <c r="J2000" s="919">
        <v>3</v>
      </c>
      <c r="K2000" s="539"/>
      <c r="L2000" s="567">
        <f t="shared" si="159"/>
        <v>2.4000000000000004</v>
      </c>
      <c r="M2000" s="568"/>
      <c r="N2000" s="568"/>
      <c r="O2000" s="569">
        <f t="shared" si="157"/>
        <v>0</v>
      </c>
      <c r="P2000" s="918">
        <v>4</v>
      </c>
      <c r="Q2000" s="534"/>
      <c r="R2000" s="535">
        <f t="shared" si="158"/>
        <v>3.2</v>
      </c>
      <c r="S2000" s="536">
        <f t="shared" si="160"/>
        <v>7</v>
      </c>
      <c r="T2000" s="536"/>
      <c r="U2000" s="537">
        <f t="shared" si="161"/>
        <v>5.6000000000000005</v>
      </c>
    </row>
    <row r="2001" spans="1:21" ht="10.199999999999999" x14ac:dyDescent="0.2">
      <c r="A2001" s="975">
        <v>1898</v>
      </c>
      <c r="B2001" s="976">
        <v>1976</v>
      </c>
      <c r="C2001" s="976">
        <v>13</v>
      </c>
      <c r="D2001" s="977" t="s">
        <v>4566</v>
      </c>
      <c r="E2001" s="979"/>
      <c r="F2001" s="978" t="s">
        <v>13790</v>
      </c>
      <c r="G2001" s="666">
        <v>0.8</v>
      </c>
      <c r="H2001" s="967">
        <v>0.8</v>
      </c>
      <c r="I2001" s="956">
        <v>0.8</v>
      </c>
      <c r="J2001" s="919">
        <v>3</v>
      </c>
      <c r="K2001" s="539"/>
      <c r="L2001" s="567">
        <f t="shared" si="159"/>
        <v>2.4000000000000004</v>
      </c>
      <c r="M2001" s="568"/>
      <c r="N2001" s="568"/>
      <c r="O2001" s="569">
        <f t="shared" si="157"/>
        <v>0</v>
      </c>
      <c r="P2001" s="577"/>
      <c r="Q2001" s="534"/>
      <c r="R2001" s="535">
        <f t="shared" si="158"/>
        <v>0</v>
      </c>
      <c r="S2001" s="536">
        <f t="shared" si="160"/>
        <v>3</v>
      </c>
      <c r="T2001" s="536"/>
      <c r="U2001" s="537">
        <f t="shared" si="161"/>
        <v>2.4000000000000004</v>
      </c>
    </row>
    <row r="2002" spans="1:21" ht="10.95" customHeight="1" x14ac:dyDescent="0.2">
      <c r="A2002" s="975">
        <v>1899</v>
      </c>
      <c r="B2002" s="976">
        <v>1976</v>
      </c>
      <c r="C2002" s="976">
        <v>13</v>
      </c>
      <c r="D2002" s="977" t="s">
        <v>3845</v>
      </c>
      <c r="E2002" s="979"/>
      <c r="F2002" s="978" t="s">
        <v>9782</v>
      </c>
      <c r="G2002" s="666">
        <v>1.2</v>
      </c>
      <c r="H2002" s="967">
        <v>1</v>
      </c>
      <c r="I2002" s="956">
        <v>1</v>
      </c>
      <c r="J2002" s="919">
        <v>1</v>
      </c>
      <c r="K2002" s="539"/>
      <c r="L2002" s="567">
        <f t="shared" si="159"/>
        <v>1.2</v>
      </c>
      <c r="M2002" s="568"/>
      <c r="N2002" s="568"/>
      <c r="O2002" s="569">
        <f t="shared" si="157"/>
        <v>0</v>
      </c>
      <c r="P2002" s="918">
        <v>9</v>
      </c>
      <c r="Q2002" s="534"/>
      <c r="R2002" s="535">
        <f t="shared" si="158"/>
        <v>9</v>
      </c>
      <c r="S2002" s="536">
        <f t="shared" si="160"/>
        <v>10</v>
      </c>
      <c r="T2002" s="536"/>
      <c r="U2002" s="537">
        <f t="shared" si="161"/>
        <v>10.199999999999999</v>
      </c>
    </row>
    <row r="2003" spans="1:21" ht="10.199999999999999" x14ac:dyDescent="0.2">
      <c r="A2003" s="975">
        <v>1900</v>
      </c>
      <c r="B2003" s="976">
        <v>1976</v>
      </c>
      <c r="C2003" s="976">
        <v>13</v>
      </c>
      <c r="D2003" s="977" t="s">
        <v>3845</v>
      </c>
      <c r="E2003" s="979"/>
      <c r="F2003" s="978" t="s">
        <v>9783</v>
      </c>
      <c r="G2003" s="666">
        <v>1.2</v>
      </c>
      <c r="H2003" s="967">
        <v>1</v>
      </c>
      <c r="I2003" s="956">
        <v>1</v>
      </c>
      <c r="J2003" s="538"/>
      <c r="K2003" s="539"/>
      <c r="L2003" s="567">
        <f t="shared" si="159"/>
        <v>0</v>
      </c>
      <c r="M2003" s="568"/>
      <c r="N2003" s="568"/>
      <c r="O2003" s="569">
        <f t="shared" si="157"/>
        <v>0</v>
      </c>
      <c r="P2003" s="918">
        <v>9</v>
      </c>
      <c r="Q2003" s="534"/>
      <c r="R2003" s="535">
        <f t="shared" si="158"/>
        <v>9</v>
      </c>
      <c r="S2003" s="536">
        <f t="shared" si="160"/>
        <v>9</v>
      </c>
      <c r="T2003" s="536"/>
      <c r="U2003" s="537">
        <f t="shared" si="161"/>
        <v>9</v>
      </c>
    </row>
    <row r="2004" spans="1:21" ht="10.199999999999999" x14ac:dyDescent="0.2">
      <c r="A2004" s="975">
        <v>1901</v>
      </c>
      <c r="B2004" s="976">
        <v>1976</v>
      </c>
      <c r="C2004" s="976">
        <v>13</v>
      </c>
      <c r="D2004" s="977" t="s">
        <v>3845</v>
      </c>
      <c r="E2004" s="979"/>
      <c r="F2004" s="978" t="s">
        <v>9784</v>
      </c>
      <c r="G2004" s="666">
        <v>1.2</v>
      </c>
      <c r="H2004" s="967">
        <v>1</v>
      </c>
      <c r="I2004" s="956">
        <v>1</v>
      </c>
      <c r="J2004" s="919">
        <v>2</v>
      </c>
      <c r="K2004" s="539"/>
      <c r="L2004" s="567">
        <f t="shared" si="159"/>
        <v>2.4</v>
      </c>
      <c r="M2004" s="568"/>
      <c r="N2004" s="568"/>
      <c r="O2004" s="569">
        <f t="shared" si="157"/>
        <v>0</v>
      </c>
      <c r="P2004" s="918">
        <v>9</v>
      </c>
      <c r="Q2004" s="534"/>
      <c r="R2004" s="535">
        <f t="shared" si="158"/>
        <v>9</v>
      </c>
      <c r="S2004" s="536">
        <f t="shared" si="160"/>
        <v>11</v>
      </c>
      <c r="T2004" s="536"/>
      <c r="U2004" s="537">
        <f t="shared" si="161"/>
        <v>11.4</v>
      </c>
    </row>
    <row r="2005" spans="1:21" ht="10.199999999999999" x14ac:dyDescent="0.2">
      <c r="A2005" s="975">
        <v>1902</v>
      </c>
      <c r="B2005" s="976">
        <v>1976</v>
      </c>
      <c r="C2005" s="976">
        <v>13</v>
      </c>
      <c r="D2005" s="977" t="s">
        <v>3891</v>
      </c>
      <c r="E2005" s="979"/>
      <c r="F2005" s="978" t="s">
        <v>9785</v>
      </c>
      <c r="G2005" s="666">
        <v>0.7</v>
      </c>
      <c r="H2005" s="967">
        <v>0.5</v>
      </c>
      <c r="I2005" s="956">
        <v>0.5</v>
      </c>
      <c r="J2005" s="919">
        <v>2</v>
      </c>
      <c r="K2005" s="539"/>
      <c r="L2005" s="567">
        <f t="shared" si="159"/>
        <v>1.4</v>
      </c>
      <c r="M2005" s="568"/>
      <c r="N2005" s="568"/>
      <c r="O2005" s="569">
        <f t="shared" si="157"/>
        <v>0</v>
      </c>
      <c r="P2005" s="918">
        <v>9</v>
      </c>
      <c r="Q2005" s="534"/>
      <c r="R2005" s="535">
        <f t="shared" si="158"/>
        <v>4.5</v>
      </c>
      <c r="S2005" s="536">
        <f t="shared" si="160"/>
        <v>11</v>
      </c>
      <c r="T2005" s="536"/>
      <c r="U2005" s="537">
        <f t="shared" si="161"/>
        <v>5.9</v>
      </c>
    </row>
    <row r="2006" spans="1:21" ht="10.199999999999999" x14ac:dyDescent="0.2">
      <c r="A2006" s="975">
        <v>1903</v>
      </c>
      <c r="B2006" s="976">
        <v>1976</v>
      </c>
      <c r="C2006" s="976">
        <v>13</v>
      </c>
      <c r="D2006" s="977" t="s">
        <v>3878</v>
      </c>
      <c r="E2006" s="979"/>
      <c r="F2006" s="978" t="s">
        <v>9786</v>
      </c>
      <c r="G2006" s="666">
        <v>0.8</v>
      </c>
      <c r="H2006" s="967">
        <v>0.3</v>
      </c>
      <c r="I2006" s="956">
        <v>0.3</v>
      </c>
      <c r="J2006" s="919">
        <v>1</v>
      </c>
      <c r="K2006" s="539"/>
      <c r="L2006" s="567">
        <f t="shared" si="159"/>
        <v>0.8</v>
      </c>
      <c r="M2006" s="568"/>
      <c r="N2006" s="568"/>
      <c r="O2006" s="569">
        <f t="shared" si="157"/>
        <v>0</v>
      </c>
      <c r="P2006" s="918">
        <v>9</v>
      </c>
      <c r="Q2006" s="534"/>
      <c r="R2006" s="535">
        <f t="shared" si="158"/>
        <v>2.6999999999999997</v>
      </c>
      <c r="S2006" s="536">
        <f t="shared" si="160"/>
        <v>10</v>
      </c>
      <c r="T2006" s="536"/>
      <c r="U2006" s="537">
        <f t="shared" si="161"/>
        <v>3.5</v>
      </c>
    </row>
    <row r="2007" spans="1:21" ht="10.199999999999999" x14ac:dyDescent="0.2">
      <c r="A2007" s="975">
        <v>1904</v>
      </c>
      <c r="B2007" s="976">
        <v>1976</v>
      </c>
      <c r="C2007" s="976">
        <v>13</v>
      </c>
      <c r="D2007" s="977" t="s">
        <v>4335</v>
      </c>
      <c r="E2007" s="979"/>
      <c r="F2007" s="978" t="s">
        <v>9787</v>
      </c>
      <c r="G2007" s="666">
        <v>1</v>
      </c>
      <c r="H2007" s="967">
        <v>0.3</v>
      </c>
      <c r="I2007" s="956">
        <v>0.3</v>
      </c>
      <c r="J2007" s="919">
        <v>2</v>
      </c>
      <c r="K2007" s="539"/>
      <c r="L2007" s="567">
        <f t="shared" si="159"/>
        <v>2</v>
      </c>
      <c r="M2007" s="568"/>
      <c r="N2007" s="568"/>
      <c r="O2007" s="569">
        <f t="shared" si="157"/>
        <v>0</v>
      </c>
      <c r="P2007" s="918">
        <v>9</v>
      </c>
      <c r="Q2007" s="534"/>
      <c r="R2007" s="535">
        <f t="shared" si="158"/>
        <v>2.6999999999999997</v>
      </c>
      <c r="S2007" s="536">
        <f t="shared" si="160"/>
        <v>11</v>
      </c>
      <c r="T2007" s="536"/>
      <c r="U2007" s="537">
        <f t="shared" si="161"/>
        <v>4.6999999999999993</v>
      </c>
    </row>
    <row r="2008" spans="1:21" ht="10.199999999999999" x14ac:dyDescent="0.2">
      <c r="A2008" s="975">
        <v>1905</v>
      </c>
      <c r="B2008" s="976">
        <v>1976</v>
      </c>
      <c r="C2008" s="976">
        <v>13</v>
      </c>
      <c r="D2008" s="977" t="s">
        <v>3844</v>
      </c>
      <c r="E2008" s="979"/>
      <c r="F2008" s="978" t="s">
        <v>9788</v>
      </c>
      <c r="G2008" s="666">
        <v>0.7</v>
      </c>
      <c r="H2008" s="967">
        <v>0.5</v>
      </c>
      <c r="I2008" s="956">
        <v>0.5</v>
      </c>
      <c r="J2008" s="919">
        <v>1</v>
      </c>
      <c r="K2008" s="539"/>
      <c r="L2008" s="567">
        <f t="shared" si="159"/>
        <v>0.7</v>
      </c>
      <c r="M2008" s="568"/>
      <c r="N2008" s="568"/>
      <c r="O2008" s="569">
        <f t="shared" si="157"/>
        <v>0</v>
      </c>
      <c r="P2008" s="918">
        <v>9</v>
      </c>
      <c r="Q2008" s="534"/>
      <c r="R2008" s="535">
        <f t="shared" si="158"/>
        <v>4.5</v>
      </c>
      <c r="S2008" s="536">
        <f t="shared" si="160"/>
        <v>10</v>
      </c>
      <c r="T2008" s="536"/>
      <c r="U2008" s="537">
        <f t="shared" si="161"/>
        <v>5.2</v>
      </c>
    </row>
    <row r="2009" spans="1:21" ht="10.199999999999999" x14ac:dyDescent="0.2">
      <c r="A2009" s="975">
        <v>1906</v>
      </c>
      <c r="B2009" s="976">
        <v>1976</v>
      </c>
      <c r="C2009" s="976">
        <v>13</v>
      </c>
      <c r="D2009" s="977" t="s">
        <v>3878</v>
      </c>
      <c r="E2009" s="979"/>
      <c r="F2009" s="978" t="s">
        <v>9789</v>
      </c>
      <c r="G2009" s="666">
        <v>0.9</v>
      </c>
      <c r="H2009" s="967">
        <v>0.6</v>
      </c>
      <c r="I2009" s="956">
        <v>0.6</v>
      </c>
      <c r="J2009" s="919">
        <v>1</v>
      </c>
      <c r="K2009" s="539"/>
      <c r="L2009" s="567">
        <f t="shared" si="159"/>
        <v>0.9</v>
      </c>
      <c r="M2009" s="568"/>
      <c r="N2009" s="568"/>
      <c r="O2009" s="569">
        <f t="shared" si="157"/>
        <v>0</v>
      </c>
      <c r="P2009" s="918">
        <v>7</v>
      </c>
      <c r="Q2009" s="534"/>
      <c r="R2009" s="535">
        <f t="shared" si="158"/>
        <v>4.2</v>
      </c>
      <c r="S2009" s="536">
        <f t="shared" si="160"/>
        <v>8</v>
      </c>
      <c r="T2009" s="536"/>
      <c r="U2009" s="537">
        <f t="shared" si="161"/>
        <v>5.1000000000000005</v>
      </c>
    </row>
    <row r="2010" spans="1:21" ht="10.199999999999999" x14ac:dyDescent="0.2">
      <c r="A2010" s="975">
        <v>1907</v>
      </c>
      <c r="B2010" s="976">
        <v>1976</v>
      </c>
      <c r="C2010" s="976">
        <v>13</v>
      </c>
      <c r="D2010" s="977" t="s">
        <v>3891</v>
      </c>
      <c r="E2010" s="979"/>
      <c r="F2010" s="978" t="s">
        <v>9790</v>
      </c>
      <c r="G2010" s="666">
        <v>0.7</v>
      </c>
      <c r="H2010" s="967">
        <v>0.5</v>
      </c>
      <c r="I2010" s="956">
        <v>0.5</v>
      </c>
      <c r="J2010" s="931">
        <v>2</v>
      </c>
      <c r="K2010" s="539"/>
      <c r="L2010" s="567">
        <f t="shared" si="159"/>
        <v>1.4</v>
      </c>
      <c r="M2010" s="568"/>
      <c r="N2010" s="568"/>
      <c r="O2010" s="569">
        <f t="shared" si="157"/>
        <v>0</v>
      </c>
      <c r="P2010" s="918">
        <v>9</v>
      </c>
      <c r="Q2010" s="534"/>
      <c r="R2010" s="535">
        <f t="shared" si="158"/>
        <v>4.5</v>
      </c>
      <c r="S2010" s="536">
        <f t="shared" si="160"/>
        <v>11</v>
      </c>
      <c r="T2010" s="536"/>
      <c r="U2010" s="537">
        <f t="shared" si="161"/>
        <v>5.9</v>
      </c>
    </row>
    <row r="2011" spans="1:21" ht="10.199999999999999" x14ac:dyDescent="0.2">
      <c r="A2011" s="975">
        <v>1908</v>
      </c>
      <c r="B2011" s="976">
        <v>1976</v>
      </c>
      <c r="C2011" s="976">
        <v>13</v>
      </c>
      <c r="D2011" s="977" t="s">
        <v>3878</v>
      </c>
      <c r="E2011" s="979"/>
      <c r="F2011" s="978" t="s">
        <v>9791</v>
      </c>
      <c r="G2011" s="666">
        <v>0.8</v>
      </c>
      <c r="H2011" s="967">
        <v>0.6</v>
      </c>
      <c r="I2011" s="956">
        <v>0.6</v>
      </c>
      <c r="J2011" s="538"/>
      <c r="K2011" s="539"/>
      <c r="L2011" s="567">
        <f t="shared" si="159"/>
        <v>0</v>
      </c>
      <c r="M2011" s="568"/>
      <c r="N2011" s="568"/>
      <c r="O2011" s="569">
        <f t="shared" si="157"/>
        <v>0</v>
      </c>
      <c r="P2011" s="918">
        <v>8</v>
      </c>
      <c r="Q2011" s="534"/>
      <c r="R2011" s="535">
        <f t="shared" si="158"/>
        <v>4.8</v>
      </c>
      <c r="S2011" s="536">
        <f t="shared" si="160"/>
        <v>8</v>
      </c>
      <c r="T2011" s="536"/>
      <c r="U2011" s="537">
        <f t="shared" si="161"/>
        <v>4.8</v>
      </c>
    </row>
    <row r="2012" spans="1:21" ht="10.199999999999999" x14ac:dyDescent="0.2">
      <c r="A2012" s="975">
        <v>1909</v>
      </c>
      <c r="B2012" s="976">
        <v>1976</v>
      </c>
      <c r="C2012" s="976">
        <v>13</v>
      </c>
      <c r="D2012" s="977" t="s">
        <v>3874</v>
      </c>
      <c r="E2012" s="979"/>
      <c r="F2012" s="978" t="s">
        <v>9792</v>
      </c>
      <c r="G2012" s="666">
        <v>0.9</v>
      </c>
      <c r="H2012" s="967">
        <v>0.6</v>
      </c>
      <c r="I2012" s="956">
        <v>0.6</v>
      </c>
      <c r="J2012" s="538"/>
      <c r="K2012" s="539"/>
      <c r="L2012" s="567">
        <f t="shared" si="159"/>
        <v>0</v>
      </c>
      <c r="M2012" s="568"/>
      <c r="N2012" s="568"/>
      <c r="O2012" s="569">
        <f t="shared" si="157"/>
        <v>0</v>
      </c>
      <c r="P2012" s="918">
        <v>8</v>
      </c>
      <c r="Q2012" s="534"/>
      <c r="R2012" s="535">
        <f t="shared" si="158"/>
        <v>4.8</v>
      </c>
      <c r="S2012" s="536">
        <f t="shared" si="160"/>
        <v>8</v>
      </c>
      <c r="T2012" s="536"/>
      <c r="U2012" s="537">
        <f t="shared" si="161"/>
        <v>4.8</v>
      </c>
    </row>
    <row r="2013" spans="1:21" ht="10.199999999999999" x14ac:dyDescent="0.2">
      <c r="A2013" s="975">
        <v>1910</v>
      </c>
      <c r="B2013" s="976">
        <v>1976</v>
      </c>
      <c r="C2013" s="976">
        <v>13</v>
      </c>
      <c r="D2013" s="977" t="s">
        <v>4561</v>
      </c>
      <c r="E2013" s="979"/>
      <c r="F2013" s="978" t="s">
        <v>9793</v>
      </c>
      <c r="G2013" s="666">
        <v>0.8</v>
      </c>
      <c r="H2013" s="967">
        <v>0.8</v>
      </c>
      <c r="I2013" s="956">
        <v>0.8</v>
      </c>
      <c r="J2013" s="931">
        <v>2</v>
      </c>
      <c r="K2013" s="539"/>
      <c r="L2013" s="567">
        <f t="shared" si="159"/>
        <v>1.6</v>
      </c>
      <c r="M2013" s="568"/>
      <c r="N2013" s="568"/>
      <c r="O2013" s="569">
        <f t="shared" si="157"/>
        <v>0</v>
      </c>
      <c r="P2013" s="918">
        <v>6</v>
      </c>
      <c r="Q2013" s="534"/>
      <c r="R2013" s="535">
        <f t="shared" si="158"/>
        <v>4.8000000000000007</v>
      </c>
      <c r="S2013" s="536">
        <f t="shared" si="160"/>
        <v>8</v>
      </c>
      <c r="T2013" s="536"/>
      <c r="U2013" s="537">
        <f t="shared" si="161"/>
        <v>6.4</v>
      </c>
    </row>
    <row r="2014" spans="1:21" ht="10.199999999999999" x14ac:dyDescent="0.2">
      <c r="A2014" s="975">
        <v>1911</v>
      </c>
      <c r="B2014" s="976">
        <v>1976</v>
      </c>
      <c r="C2014" s="976">
        <v>13</v>
      </c>
      <c r="D2014" s="977" t="s">
        <v>3888</v>
      </c>
      <c r="E2014" s="979"/>
      <c r="F2014" s="978" t="s">
        <v>9794</v>
      </c>
      <c r="G2014" s="666">
        <v>0.8</v>
      </c>
      <c r="H2014" s="967">
        <v>0.8</v>
      </c>
      <c r="I2014" s="956">
        <v>0.8</v>
      </c>
      <c r="J2014" s="538"/>
      <c r="K2014" s="539"/>
      <c r="L2014" s="567">
        <f t="shared" si="159"/>
        <v>0</v>
      </c>
      <c r="M2014" s="568"/>
      <c r="N2014" s="568"/>
      <c r="O2014" s="569">
        <f t="shared" si="157"/>
        <v>0</v>
      </c>
      <c r="P2014" s="918">
        <v>9</v>
      </c>
      <c r="Q2014" s="534"/>
      <c r="R2014" s="535">
        <f t="shared" si="158"/>
        <v>7.2</v>
      </c>
      <c r="S2014" s="536">
        <f t="shared" si="160"/>
        <v>9</v>
      </c>
      <c r="T2014" s="536"/>
      <c r="U2014" s="537">
        <f t="shared" si="161"/>
        <v>7.2</v>
      </c>
    </row>
    <row r="2015" spans="1:21" ht="10.199999999999999" x14ac:dyDescent="0.2">
      <c r="A2015" s="975">
        <v>1912</v>
      </c>
      <c r="B2015" s="976">
        <v>1976</v>
      </c>
      <c r="C2015" s="976">
        <v>13</v>
      </c>
      <c r="D2015" s="977" t="s">
        <v>3891</v>
      </c>
      <c r="E2015" s="979"/>
      <c r="F2015" s="978" t="s">
        <v>9795</v>
      </c>
      <c r="G2015" s="666">
        <v>0.8</v>
      </c>
      <c r="H2015" s="967">
        <v>0.6</v>
      </c>
      <c r="I2015" s="956">
        <v>0.6</v>
      </c>
      <c r="J2015" s="538"/>
      <c r="K2015" s="539"/>
      <c r="L2015" s="567">
        <f t="shared" si="159"/>
        <v>0</v>
      </c>
      <c r="M2015" s="568"/>
      <c r="N2015" s="568"/>
      <c r="O2015" s="569">
        <f t="shared" si="157"/>
        <v>0</v>
      </c>
      <c r="P2015" s="918">
        <v>9</v>
      </c>
      <c r="Q2015" s="534"/>
      <c r="R2015" s="535">
        <f t="shared" si="158"/>
        <v>5.3999999999999995</v>
      </c>
      <c r="S2015" s="536">
        <f t="shared" si="160"/>
        <v>9</v>
      </c>
      <c r="T2015" s="536"/>
      <c r="U2015" s="537">
        <f t="shared" si="161"/>
        <v>5.3999999999999995</v>
      </c>
    </row>
    <row r="2016" spans="1:21" ht="10.199999999999999" x14ac:dyDescent="0.2">
      <c r="A2016" s="975">
        <v>1913</v>
      </c>
      <c r="B2016" s="976">
        <v>1976</v>
      </c>
      <c r="C2016" s="976">
        <v>13</v>
      </c>
      <c r="D2016" s="977" t="s">
        <v>4567</v>
      </c>
      <c r="E2016" s="979"/>
      <c r="F2016" s="978" t="s">
        <v>9796</v>
      </c>
      <c r="G2016" s="666">
        <v>0.9</v>
      </c>
      <c r="H2016" s="967">
        <v>0.6</v>
      </c>
      <c r="I2016" s="956">
        <v>0.6</v>
      </c>
      <c r="J2016" s="931">
        <v>2</v>
      </c>
      <c r="K2016" s="539"/>
      <c r="L2016" s="567">
        <f t="shared" si="159"/>
        <v>1.8</v>
      </c>
      <c r="M2016" s="568"/>
      <c r="N2016" s="568"/>
      <c r="O2016" s="569">
        <f t="shared" si="157"/>
        <v>0</v>
      </c>
      <c r="P2016" s="918">
        <v>9</v>
      </c>
      <c r="Q2016" s="534"/>
      <c r="R2016" s="535">
        <f t="shared" si="158"/>
        <v>5.3999999999999995</v>
      </c>
      <c r="S2016" s="536">
        <f t="shared" si="160"/>
        <v>11</v>
      </c>
      <c r="T2016" s="536"/>
      <c r="U2016" s="537">
        <f t="shared" si="161"/>
        <v>7.1999999999999993</v>
      </c>
    </row>
    <row r="2017" spans="1:21" ht="10.199999999999999" x14ac:dyDescent="0.2">
      <c r="A2017" s="975">
        <v>1914</v>
      </c>
      <c r="B2017" s="976">
        <v>1976</v>
      </c>
      <c r="C2017" s="976">
        <v>13</v>
      </c>
      <c r="D2017" s="977" t="s">
        <v>4567</v>
      </c>
      <c r="E2017" s="979"/>
      <c r="F2017" s="978" t="s">
        <v>9797</v>
      </c>
      <c r="G2017" s="666">
        <v>0.9</v>
      </c>
      <c r="H2017" s="967">
        <v>0.5</v>
      </c>
      <c r="I2017" s="956">
        <v>0.5</v>
      </c>
      <c r="J2017" s="931">
        <v>1</v>
      </c>
      <c r="K2017" s="539"/>
      <c r="L2017" s="567">
        <f t="shared" si="159"/>
        <v>0.9</v>
      </c>
      <c r="M2017" s="568"/>
      <c r="N2017" s="568"/>
      <c r="O2017" s="569">
        <f t="shared" si="157"/>
        <v>0</v>
      </c>
      <c r="P2017" s="918">
        <v>9</v>
      </c>
      <c r="Q2017" s="534"/>
      <c r="R2017" s="535">
        <f t="shared" si="158"/>
        <v>4.5</v>
      </c>
      <c r="S2017" s="536">
        <f t="shared" si="160"/>
        <v>10</v>
      </c>
      <c r="T2017" s="536"/>
      <c r="U2017" s="537">
        <f t="shared" si="161"/>
        <v>5.4</v>
      </c>
    </row>
    <row r="2018" spans="1:21" ht="10.199999999999999" x14ac:dyDescent="0.2">
      <c r="A2018" s="975">
        <v>1915</v>
      </c>
      <c r="B2018" s="976">
        <v>1977</v>
      </c>
      <c r="C2018" s="976">
        <v>13</v>
      </c>
      <c r="D2018" s="977" t="s">
        <v>3874</v>
      </c>
      <c r="E2018" s="979"/>
      <c r="F2018" s="978" t="s">
        <v>9798</v>
      </c>
      <c r="G2018" s="666">
        <v>1</v>
      </c>
      <c r="H2018" s="967">
        <v>0.6</v>
      </c>
      <c r="I2018" s="956">
        <v>0.6</v>
      </c>
      <c r="J2018" s="538"/>
      <c r="K2018" s="539"/>
      <c r="L2018" s="567">
        <f t="shared" si="159"/>
        <v>0</v>
      </c>
      <c r="M2018" s="568"/>
      <c r="N2018" s="568"/>
      <c r="O2018" s="569">
        <f t="shared" si="157"/>
        <v>0</v>
      </c>
      <c r="P2018" s="918">
        <v>9</v>
      </c>
      <c r="Q2018" s="534"/>
      <c r="R2018" s="535">
        <f t="shared" si="158"/>
        <v>5.3999999999999995</v>
      </c>
      <c r="S2018" s="536">
        <f t="shared" si="160"/>
        <v>9</v>
      </c>
      <c r="T2018" s="536"/>
      <c r="U2018" s="537">
        <f t="shared" si="161"/>
        <v>5.3999999999999995</v>
      </c>
    </row>
    <row r="2019" spans="1:21" ht="10.199999999999999" x14ac:dyDescent="0.2">
      <c r="A2019" s="975">
        <v>1916</v>
      </c>
      <c r="B2019" s="976">
        <v>1977</v>
      </c>
      <c r="C2019" s="976">
        <v>13</v>
      </c>
      <c r="D2019" s="977" t="s">
        <v>4384</v>
      </c>
      <c r="E2019" s="979"/>
      <c r="F2019" s="978" t="s">
        <v>9799</v>
      </c>
      <c r="G2019" s="666">
        <v>1.2</v>
      </c>
      <c r="H2019" s="967">
        <v>0.9</v>
      </c>
      <c r="I2019" s="956">
        <v>0.9</v>
      </c>
      <c r="J2019" s="538"/>
      <c r="K2019" s="539"/>
      <c r="L2019" s="567">
        <f t="shared" si="159"/>
        <v>0</v>
      </c>
      <c r="M2019" s="568"/>
      <c r="N2019" s="568"/>
      <c r="O2019" s="569">
        <f t="shared" si="157"/>
        <v>0</v>
      </c>
      <c r="P2019" s="918">
        <v>8</v>
      </c>
      <c r="Q2019" s="534"/>
      <c r="R2019" s="535">
        <f t="shared" si="158"/>
        <v>7.2</v>
      </c>
      <c r="S2019" s="536">
        <f t="shared" si="160"/>
        <v>8</v>
      </c>
      <c r="T2019" s="536"/>
      <c r="U2019" s="537">
        <f t="shared" si="161"/>
        <v>7.2</v>
      </c>
    </row>
    <row r="2020" spans="1:21" ht="10.199999999999999" x14ac:dyDescent="0.2">
      <c r="A2020" s="975">
        <v>1917</v>
      </c>
      <c r="B2020" s="976">
        <v>1977</v>
      </c>
      <c r="C2020" s="976">
        <v>13</v>
      </c>
      <c r="D2020" s="977" t="s">
        <v>3970</v>
      </c>
      <c r="E2020" s="979"/>
      <c r="F2020" s="978" t="s">
        <v>9800</v>
      </c>
      <c r="G2020" s="666">
        <v>1.3</v>
      </c>
      <c r="H2020" s="967">
        <v>0.5</v>
      </c>
      <c r="I2020" s="956">
        <v>0.5</v>
      </c>
      <c r="J2020" s="538"/>
      <c r="K2020" s="539"/>
      <c r="L2020" s="567">
        <f t="shared" si="159"/>
        <v>0</v>
      </c>
      <c r="M2020" s="568"/>
      <c r="N2020" s="568"/>
      <c r="O2020" s="569">
        <f t="shared" si="157"/>
        <v>0</v>
      </c>
      <c r="P2020" s="918">
        <v>9</v>
      </c>
      <c r="Q2020" s="534"/>
      <c r="R2020" s="535">
        <f t="shared" si="158"/>
        <v>4.5</v>
      </c>
      <c r="S2020" s="536">
        <f t="shared" si="160"/>
        <v>9</v>
      </c>
      <c r="T2020" s="536"/>
      <c r="U2020" s="537">
        <f t="shared" si="161"/>
        <v>4.5</v>
      </c>
    </row>
    <row r="2021" spans="1:21" ht="10.199999999999999" x14ac:dyDescent="0.2">
      <c r="A2021" s="975">
        <v>1918</v>
      </c>
      <c r="B2021" s="976">
        <v>1977</v>
      </c>
      <c r="C2021" s="976">
        <v>13</v>
      </c>
      <c r="D2021" s="977" t="s">
        <v>3925</v>
      </c>
      <c r="E2021" s="979"/>
      <c r="F2021" s="978" t="s">
        <v>9801</v>
      </c>
      <c r="G2021" s="666">
        <v>1.3</v>
      </c>
      <c r="H2021" s="967">
        <v>0.8</v>
      </c>
      <c r="I2021" s="956">
        <v>0.8</v>
      </c>
      <c r="J2021" s="538"/>
      <c r="K2021" s="539"/>
      <c r="L2021" s="567">
        <f t="shared" si="159"/>
        <v>0</v>
      </c>
      <c r="M2021" s="568"/>
      <c r="N2021" s="568"/>
      <c r="O2021" s="569">
        <f t="shared" si="157"/>
        <v>0</v>
      </c>
      <c r="P2021" s="918">
        <v>8</v>
      </c>
      <c r="Q2021" s="534"/>
      <c r="R2021" s="535">
        <f t="shared" si="158"/>
        <v>6.4</v>
      </c>
      <c r="S2021" s="536">
        <f t="shared" si="160"/>
        <v>8</v>
      </c>
      <c r="T2021" s="536"/>
      <c r="U2021" s="537">
        <f t="shared" si="161"/>
        <v>6.4</v>
      </c>
    </row>
    <row r="2022" spans="1:21" ht="10.199999999999999" x14ac:dyDescent="0.2">
      <c r="A2022" s="975">
        <v>1919</v>
      </c>
      <c r="B2022" s="976">
        <v>1977</v>
      </c>
      <c r="C2022" s="976">
        <v>13</v>
      </c>
      <c r="D2022" s="977" t="s">
        <v>4568</v>
      </c>
      <c r="E2022" s="979"/>
      <c r="F2022" s="978" t="s">
        <v>9802</v>
      </c>
      <c r="G2022" s="666">
        <v>1.4</v>
      </c>
      <c r="H2022" s="967">
        <v>1</v>
      </c>
      <c r="I2022" s="956">
        <v>1</v>
      </c>
      <c r="J2022" s="538"/>
      <c r="K2022" s="539"/>
      <c r="L2022" s="567">
        <f t="shared" si="159"/>
        <v>0</v>
      </c>
      <c r="M2022" s="568"/>
      <c r="N2022" s="568"/>
      <c r="O2022" s="569">
        <f t="shared" si="157"/>
        <v>0</v>
      </c>
      <c r="P2022" s="918">
        <v>9</v>
      </c>
      <c r="Q2022" s="534"/>
      <c r="R2022" s="535">
        <f t="shared" si="158"/>
        <v>9</v>
      </c>
      <c r="S2022" s="536">
        <f t="shared" si="160"/>
        <v>9</v>
      </c>
      <c r="T2022" s="536"/>
      <c r="U2022" s="537">
        <f t="shared" si="161"/>
        <v>9</v>
      </c>
    </row>
    <row r="2023" spans="1:21" ht="10.199999999999999" x14ac:dyDescent="0.2">
      <c r="A2023" s="975">
        <v>1920</v>
      </c>
      <c r="B2023" s="976">
        <v>1977</v>
      </c>
      <c r="C2023" s="976">
        <v>13</v>
      </c>
      <c r="D2023" s="977" t="s">
        <v>4388</v>
      </c>
      <c r="E2023" s="979"/>
      <c r="F2023" s="978" t="s">
        <v>9803</v>
      </c>
      <c r="G2023" s="666">
        <v>1.7</v>
      </c>
      <c r="H2023" s="967">
        <v>1</v>
      </c>
      <c r="I2023" s="956">
        <v>1</v>
      </c>
      <c r="J2023" s="538"/>
      <c r="K2023" s="539"/>
      <c r="L2023" s="567">
        <f t="shared" si="159"/>
        <v>0</v>
      </c>
      <c r="M2023" s="568"/>
      <c r="N2023" s="568"/>
      <c r="O2023" s="569">
        <f t="shared" si="157"/>
        <v>0</v>
      </c>
      <c r="P2023" s="918">
        <v>4</v>
      </c>
      <c r="Q2023" s="534"/>
      <c r="R2023" s="535">
        <f t="shared" si="158"/>
        <v>4</v>
      </c>
      <c r="S2023" s="536">
        <f t="shared" si="160"/>
        <v>4</v>
      </c>
      <c r="T2023" s="536"/>
      <c r="U2023" s="537">
        <f t="shared" si="161"/>
        <v>4</v>
      </c>
    </row>
    <row r="2024" spans="1:21" ht="10.199999999999999" x14ac:dyDescent="0.2">
      <c r="A2024" s="975" t="s">
        <v>60</v>
      </c>
      <c r="B2024" s="976">
        <v>1977</v>
      </c>
      <c r="C2024" s="976">
        <v>13</v>
      </c>
      <c r="D2024" s="977" t="s">
        <v>4569</v>
      </c>
      <c r="E2024" s="979"/>
      <c r="F2024" s="978" t="s">
        <v>9804</v>
      </c>
      <c r="G2024" s="666">
        <v>2.2000000000000002</v>
      </c>
      <c r="H2024" s="967">
        <v>1.7</v>
      </c>
      <c r="I2024" s="956">
        <v>1.7</v>
      </c>
      <c r="J2024" s="919">
        <v>2</v>
      </c>
      <c r="K2024" s="539"/>
      <c r="L2024" s="567">
        <f t="shared" si="159"/>
        <v>4.4000000000000004</v>
      </c>
      <c r="M2024" s="568"/>
      <c r="N2024" s="568"/>
      <c r="O2024" s="569">
        <f t="shared" si="157"/>
        <v>0</v>
      </c>
      <c r="P2024" s="918">
        <v>8</v>
      </c>
      <c r="Q2024" s="534"/>
      <c r="R2024" s="535">
        <f t="shared" si="158"/>
        <v>13.6</v>
      </c>
      <c r="S2024" s="536">
        <f t="shared" si="160"/>
        <v>10</v>
      </c>
      <c r="T2024" s="536"/>
      <c r="U2024" s="537">
        <f t="shared" si="161"/>
        <v>18</v>
      </c>
    </row>
    <row r="2025" spans="1:21" ht="10.199999999999999" x14ac:dyDescent="0.2">
      <c r="A2025" s="975" t="s">
        <v>61</v>
      </c>
      <c r="B2025" s="976">
        <v>1977</v>
      </c>
      <c r="C2025" s="976">
        <v>13</v>
      </c>
      <c r="D2025" s="977" t="s">
        <v>3844</v>
      </c>
      <c r="E2025" s="979"/>
      <c r="F2025" s="978" t="s">
        <v>9805</v>
      </c>
      <c r="G2025" s="666">
        <v>0.7</v>
      </c>
      <c r="H2025" s="967">
        <v>0.3</v>
      </c>
      <c r="I2025" s="956">
        <v>0.3</v>
      </c>
      <c r="J2025" s="919">
        <v>2</v>
      </c>
      <c r="K2025" s="539"/>
      <c r="L2025" s="567">
        <f t="shared" si="159"/>
        <v>1.4</v>
      </c>
      <c r="M2025" s="568"/>
      <c r="N2025" s="568"/>
      <c r="O2025" s="569">
        <f t="shared" si="157"/>
        <v>0</v>
      </c>
      <c r="P2025" s="918">
        <v>9</v>
      </c>
      <c r="Q2025" s="534"/>
      <c r="R2025" s="535">
        <f t="shared" si="158"/>
        <v>2.6999999999999997</v>
      </c>
      <c r="S2025" s="536">
        <f t="shared" si="160"/>
        <v>11</v>
      </c>
      <c r="T2025" s="536"/>
      <c r="U2025" s="537">
        <f t="shared" si="161"/>
        <v>4.0999999999999996</v>
      </c>
    </row>
    <row r="2026" spans="1:21" ht="10.199999999999999" x14ac:dyDescent="0.2">
      <c r="A2026" s="975" t="s">
        <v>62</v>
      </c>
      <c r="B2026" s="976">
        <v>1977</v>
      </c>
      <c r="C2026" s="976">
        <v>13</v>
      </c>
      <c r="D2026" s="977" t="s">
        <v>3845</v>
      </c>
      <c r="E2026" s="979"/>
      <c r="F2026" s="978" t="s">
        <v>9806</v>
      </c>
      <c r="G2026" s="666">
        <v>1.2</v>
      </c>
      <c r="H2026" s="967">
        <v>1</v>
      </c>
      <c r="I2026" s="956">
        <v>1</v>
      </c>
      <c r="J2026" s="919">
        <v>2</v>
      </c>
      <c r="K2026" s="539"/>
      <c r="L2026" s="567">
        <f t="shared" si="159"/>
        <v>2.4</v>
      </c>
      <c r="M2026" s="568"/>
      <c r="N2026" s="568"/>
      <c r="O2026" s="569">
        <f t="shared" si="157"/>
        <v>0</v>
      </c>
      <c r="P2026" s="918">
        <v>9</v>
      </c>
      <c r="Q2026" s="534"/>
      <c r="R2026" s="535">
        <f t="shared" si="158"/>
        <v>9</v>
      </c>
      <c r="S2026" s="536">
        <f t="shared" si="160"/>
        <v>11</v>
      </c>
      <c r="T2026" s="536"/>
      <c r="U2026" s="537">
        <f t="shared" si="161"/>
        <v>11.4</v>
      </c>
    </row>
    <row r="2027" spans="1:21" ht="10.199999999999999" x14ac:dyDescent="0.2">
      <c r="A2027" s="975" t="s">
        <v>1474</v>
      </c>
      <c r="B2027" s="976">
        <v>1977</v>
      </c>
      <c r="C2027" s="976">
        <v>13</v>
      </c>
      <c r="D2027" s="977" t="s">
        <v>3846</v>
      </c>
      <c r="E2027" s="979"/>
      <c r="F2027" s="978" t="s">
        <v>9807</v>
      </c>
      <c r="G2027" s="666">
        <v>1.8</v>
      </c>
      <c r="H2027" s="967">
        <v>1.2</v>
      </c>
      <c r="I2027" s="956">
        <v>1.2</v>
      </c>
      <c r="J2027" s="919">
        <v>2</v>
      </c>
      <c r="K2027" s="539"/>
      <c r="L2027" s="567">
        <f t="shared" si="159"/>
        <v>3.6</v>
      </c>
      <c r="M2027" s="568"/>
      <c r="N2027" s="568"/>
      <c r="O2027" s="569">
        <f t="shared" si="157"/>
        <v>0</v>
      </c>
      <c r="P2027" s="918">
        <v>9</v>
      </c>
      <c r="Q2027" s="534"/>
      <c r="R2027" s="535">
        <f t="shared" si="158"/>
        <v>10.799999999999999</v>
      </c>
      <c r="S2027" s="536">
        <f t="shared" si="160"/>
        <v>11</v>
      </c>
      <c r="T2027" s="536"/>
      <c r="U2027" s="537">
        <f t="shared" si="161"/>
        <v>14.399999999999999</v>
      </c>
    </row>
    <row r="2028" spans="1:21" ht="10.199999999999999" x14ac:dyDescent="0.2">
      <c r="A2028" s="975" t="s">
        <v>1475</v>
      </c>
      <c r="B2028" s="976">
        <v>1977</v>
      </c>
      <c r="C2028" s="976">
        <v>13</v>
      </c>
      <c r="D2028" s="977" t="s">
        <v>3858</v>
      </c>
      <c r="E2028" s="979"/>
      <c r="F2028" s="978" t="s">
        <v>9808</v>
      </c>
      <c r="G2028" s="666">
        <v>0.3</v>
      </c>
      <c r="H2028" s="967">
        <v>0.2</v>
      </c>
      <c r="I2028" s="956">
        <v>0.2</v>
      </c>
      <c r="J2028" s="538"/>
      <c r="K2028" s="539"/>
      <c r="L2028" s="567">
        <f t="shared" si="159"/>
        <v>0</v>
      </c>
      <c r="M2028" s="568"/>
      <c r="N2028" s="568"/>
      <c r="O2028" s="569">
        <f t="shared" si="157"/>
        <v>0</v>
      </c>
      <c r="P2028" s="918">
        <v>9</v>
      </c>
      <c r="Q2028" s="534"/>
      <c r="R2028" s="535">
        <f t="shared" si="158"/>
        <v>1.8</v>
      </c>
      <c r="S2028" s="536">
        <f t="shared" si="160"/>
        <v>9</v>
      </c>
      <c r="T2028" s="536"/>
      <c r="U2028" s="537">
        <f t="shared" si="161"/>
        <v>1.8</v>
      </c>
    </row>
    <row r="2029" spans="1:21" ht="10.199999999999999" x14ac:dyDescent="0.2">
      <c r="A2029" s="975" t="s">
        <v>1476</v>
      </c>
      <c r="B2029" s="976">
        <v>1977</v>
      </c>
      <c r="C2029" s="976">
        <v>13</v>
      </c>
      <c r="D2029" s="977" t="s">
        <v>3851</v>
      </c>
      <c r="E2029" s="979"/>
      <c r="F2029" s="978" t="s">
        <v>9809</v>
      </c>
      <c r="G2029" s="666">
        <v>0.6</v>
      </c>
      <c r="H2029" s="967">
        <v>0.4</v>
      </c>
      <c r="I2029" s="956">
        <v>0.4</v>
      </c>
      <c r="J2029" s="538"/>
      <c r="K2029" s="539"/>
      <c r="L2029" s="567">
        <f t="shared" si="159"/>
        <v>0</v>
      </c>
      <c r="M2029" s="568"/>
      <c r="N2029" s="568"/>
      <c r="O2029" s="569">
        <f t="shared" si="157"/>
        <v>0</v>
      </c>
      <c r="P2029" s="918">
        <v>9</v>
      </c>
      <c r="Q2029" s="534"/>
      <c r="R2029" s="535">
        <f t="shared" si="158"/>
        <v>3.6</v>
      </c>
      <c r="S2029" s="536">
        <f t="shared" si="160"/>
        <v>9</v>
      </c>
      <c r="T2029" s="536"/>
      <c r="U2029" s="537">
        <f t="shared" si="161"/>
        <v>3.6</v>
      </c>
    </row>
    <row r="2030" spans="1:21" ht="10.199999999999999" x14ac:dyDescent="0.2">
      <c r="A2030" s="975" t="s">
        <v>1477</v>
      </c>
      <c r="B2030" s="976">
        <v>1977</v>
      </c>
      <c r="C2030" s="976">
        <v>13</v>
      </c>
      <c r="D2030" s="977" t="s">
        <v>4566</v>
      </c>
      <c r="E2030" s="979"/>
      <c r="F2030" s="978" t="s">
        <v>9810</v>
      </c>
      <c r="G2030" s="666">
        <v>0.8</v>
      </c>
      <c r="H2030" s="967">
        <v>0.8</v>
      </c>
      <c r="I2030" s="956">
        <v>0.8</v>
      </c>
      <c r="J2030" s="919">
        <v>2</v>
      </c>
      <c r="K2030" s="539"/>
      <c r="L2030" s="567">
        <f t="shared" si="159"/>
        <v>1.6</v>
      </c>
      <c r="M2030" s="568"/>
      <c r="N2030" s="568"/>
      <c r="O2030" s="569">
        <f t="shared" si="157"/>
        <v>0</v>
      </c>
      <c r="P2030" s="918">
        <v>9</v>
      </c>
      <c r="Q2030" s="534"/>
      <c r="R2030" s="535">
        <f t="shared" si="158"/>
        <v>7.2</v>
      </c>
      <c r="S2030" s="536">
        <f t="shared" si="160"/>
        <v>11</v>
      </c>
      <c r="T2030" s="536"/>
      <c r="U2030" s="537">
        <f t="shared" si="161"/>
        <v>8.8000000000000007</v>
      </c>
    </row>
    <row r="2031" spans="1:21" ht="10.199999999999999" x14ac:dyDescent="0.2">
      <c r="A2031" s="975" t="s">
        <v>1478</v>
      </c>
      <c r="B2031" s="976">
        <v>1977</v>
      </c>
      <c r="C2031" s="976">
        <v>13</v>
      </c>
      <c r="D2031" s="977" t="s">
        <v>3844</v>
      </c>
      <c r="E2031" s="979"/>
      <c r="F2031" s="978" t="s">
        <v>9811</v>
      </c>
      <c r="G2031" s="666">
        <v>0.7</v>
      </c>
      <c r="H2031" s="967">
        <v>0.3</v>
      </c>
      <c r="I2031" s="956">
        <v>0.3</v>
      </c>
      <c r="J2031" s="919">
        <v>1</v>
      </c>
      <c r="K2031" s="539"/>
      <c r="L2031" s="567">
        <f t="shared" si="159"/>
        <v>0.7</v>
      </c>
      <c r="M2031" s="568"/>
      <c r="N2031" s="568"/>
      <c r="O2031" s="569">
        <f t="shared" si="157"/>
        <v>0</v>
      </c>
      <c r="P2031" s="918">
        <v>9</v>
      </c>
      <c r="Q2031" s="534"/>
      <c r="R2031" s="535">
        <f t="shared" si="158"/>
        <v>2.6999999999999997</v>
      </c>
      <c r="S2031" s="536">
        <f t="shared" si="160"/>
        <v>10</v>
      </c>
      <c r="T2031" s="536"/>
      <c r="U2031" s="537">
        <f t="shared" si="161"/>
        <v>3.3999999999999995</v>
      </c>
    </row>
    <row r="2032" spans="1:21" ht="10.199999999999999" x14ac:dyDescent="0.2">
      <c r="A2032" s="975" t="s">
        <v>1479</v>
      </c>
      <c r="B2032" s="976">
        <v>1977</v>
      </c>
      <c r="C2032" s="976">
        <v>13</v>
      </c>
      <c r="D2032" s="977" t="s">
        <v>3878</v>
      </c>
      <c r="E2032" s="979"/>
      <c r="F2032" s="978" t="s">
        <v>9812</v>
      </c>
      <c r="G2032" s="666">
        <v>0.8</v>
      </c>
      <c r="H2032" s="967">
        <v>0.5</v>
      </c>
      <c r="I2032" s="956">
        <v>0.5</v>
      </c>
      <c r="J2032" s="919">
        <v>3</v>
      </c>
      <c r="K2032" s="539"/>
      <c r="L2032" s="567">
        <f t="shared" si="159"/>
        <v>2.4000000000000004</v>
      </c>
      <c r="M2032" s="568"/>
      <c r="N2032" s="568"/>
      <c r="O2032" s="569">
        <f t="shared" si="157"/>
        <v>0</v>
      </c>
      <c r="P2032" s="918">
        <v>9</v>
      </c>
      <c r="Q2032" s="534"/>
      <c r="R2032" s="535">
        <f t="shared" si="158"/>
        <v>4.5</v>
      </c>
      <c r="S2032" s="536">
        <f t="shared" si="160"/>
        <v>12</v>
      </c>
      <c r="T2032" s="536"/>
      <c r="U2032" s="537">
        <f t="shared" si="161"/>
        <v>6.9</v>
      </c>
    </row>
    <row r="2033" spans="1:21" ht="10.199999999999999" x14ac:dyDescent="0.2">
      <c r="A2033" s="975" t="s">
        <v>1480</v>
      </c>
      <c r="B2033" s="976">
        <v>1977</v>
      </c>
      <c r="C2033" s="976">
        <v>13</v>
      </c>
      <c r="D2033" s="977" t="s">
        <v>4335</v>
      </c>
      <c r="E2033" s="979"/>
      <c r="F2033" s="978" t="s">
        <v>9813</v>
      </c>
      <c r="G2033" s="666">
        <v>1.1000000000000001</v>
      </c>
      <c r="H2033" s="967">
        <v>0.6</v>
      </c>
      <c r="I2033" s="956">
        <v>0.6</v>
      </c>
      <c r="J2033" s="919">
        <v>3</v>
      </c>
      <c r="K2033" s="539"/>
      <c r="L2033" s="567">
        <f t="shared" si="159"/>
        <v>3.3000000000000003</v>
      </c>
      <c r="M2033" s="568"/>
      <c r="N2033" s="568"/>
      <c r="O2033" s="569">
        <f t="shared" si="157"/>
        <v>0</v>
      </c>
      <c r="P2033" s="918">
        <v>9</v>
      </c>
      <c r="Q2033" s="534"/>
      <c r="R2033" s="535">
        <f t="shared" si="158"/>
        <v>5.3999999999999995</v>
      </c>
      <c r="S2033" s="536">
        <f t="shared" si="160"/>
        <v>12</v>
      </c>
      <c r="T2033" s="536"/>
      <c r="U2033" s="537">
        <f t="shared" si="161"/>
        <v>8.6999999999999993</v>
      </c>
    </row>
    <row r="2034" spans="1:21" ht="10.199999999999999" x14ac:dyDescent="0.2">
      <c r="A2034" s="975" t="s">
        <v>1481</v>
      </c>
      <c r="B2034" s="976">
        <v>1977</v>
      </c>
      <c r="C2034" s="976">
        <v>13</v>
      </c>
      <c r="D2034" s="977" t="s">
        <v>3878</v>
      </c>
      <c r="E2034" s="979"/>
      <c r="F2034" s="978" t="s">
        <v>9814</v>
      </c>
      <c r="G2034" s="666">
        <v>0.8</v>
      </c>
      <c r="H2034" s="967">
        <v>0.5</v>
      </c>
      <c r="I2034" s="956">
        <v>0.5</v>
      </c>
      <c r="J2034" s="919">
        <v>2</v>
      </c>
      <c r="K2034" s="539"/>
      <c r="L2034" s="567">
        <f t="shared" si="159"/>
        <v>1.6</v>
      </c>
      <c r="M2034" s="568"/>
      <c r="N2034" s="568"/>
      <c r="O2034" s="569">
        <f t="shared" si="157"/>
        <v>0</v>
      </c>
      <c r="P2034" s="918">
        <v>9</v>
      </c>
      <c r="Q2034" s="534"/>
      <c r="R2034" s="535">
        <f t="shared" si="158"/>
        <v>4.5</v>
      </c>
      <c r="S2034" s="536">
        <f t="shared" si="160"/>
        <v>11</v>
      </c>
      <c r="T2034" s="536"/>
      <c r="U2034" s="537">
        <f t="shared" si="161"/>
        <v>6.1</v>
      </c>
    </row>
    <row r="2035" spans="1:21" ht="10.199999999999999" x14ac:dyDescent="0.2">
      <c r="A2035" s="975" t="s">
        <v>1482</v>
      </c>
      <c r="B2035" s="976">
        <v>1977</v>
      </c>
      <c r="C2035" s="976">
        <v>13</v>
      </c>
      <c r="D2035" s="977" t="s">
        <v>3851</v>
      </c>
      <c r="E2035" s="979"/>
      <c r="F2035" s="978" t="s">
        <v>9815</v>
      </c>
      <c r="G2035" s="666">
        <v>0.6</v>
      </c>
      <c r="H2035" s="967">
        <v>0.4</v>
      </c>
      <c r="I2035" s="956">
        <v>0.4</v>
      </c>
      <c r="J2035" s="919">
        <v>1</v>
      </c>
      <c r="K2035" s="539"/>
      <c r="L2035" s="567">
        <f t="shared" si="159"/>
        <v>0.6</v>
      </c>
      <c r="M2035" s="568"/>
      <c r="N2035" s="568"/>
      <c r="O2035" s="569">
        <f t="shared" si="157"/>
        <v>0</v>
      </c>
      <c r="P2035" s="918">
        <v>8</v>
      </c>
      <c r="Q2035" s="534"/>
      <c r="R2035" s="535">
        <f t="shared" si="158"/>
        <v>3.2</v>
      </c>
      <c r="S2035" s="536">
        <f t="shared" si="160"/>
        <v>9</v>
      </c>
      <c r="T2035" s="536"/>
      <c r="U2035" s="537">
        <f t="shared" si="161"/>
        <v>3.8000000000000003</v>
      </c>
    </row>
    <row r="2036" spans="1:21" ht="10.199999999999999" x14ac:dyDescent="0.2">
      <c r="A2036" s="975" t="s">
        <v>1483</v>
      </c>
      <c r="B2036" s="976">
        <v>1977</v>
      </c>
      <c r="C2036" s="976">
        <v>13</v>
      </c>
      <c r="D2036" s="977" t="s">
        <v>3891</v>
      </c>
      <c r="E2036" s="979"/>
      <c r="F2036" s="978" t="s">
        <v>9816</v>
      </c>
      <c r="G2036" s="666">
        <v>0.7</v>
      </c>
      <c r="H2036" s="967">
        <v>0.5</v>
      </c>
      <c r="I2036" s="956">
        <v>0.5</v>
      </c>
      <c r="J2036" s="919">
        <v>3</v>
      </c>
      <c r="K2036" s="539"/>
      <c r="L2036" s="567">
        <f t="shared" si="159"/>
        <v>2.0999999999999996</v>
      </c>
      <c r="M2036" s="568"/>
      <c r="N2036" s="568"/>
      <c r="O2036" s="569">
        <f t="shared" si="157"/>
        <v>0</v>
      </c>
      <c r="P2036" s="918">
        <v>9</v>
      </c>
      <c r="Q2036" s="534"/>
      <c r="R2036" s="535">
        <f t="shared" si="158"/>
        <v>4.5</v>
      </c>
      <c r="S2036" s="536">
        <f t="shared" si="160"/>
        <v>12</v>
      </c>
      <c r="T2036" s="536"/>
      <c r="U2036" s="537">
        <f t="shared" si="161"/>
        <v>6.6</v>
      </c>
    </row>
    <row r="2037" spans="1:21" ht="10.199999999999999" x14ac:dyDescent="0.2">
      <c r="A2037" s="975" t="s">
        <v>1484</v>
      </c>
      <c r="B2037" s="976">
        <v>1977</v>
      </c>
      <c r="C2037" s="976">
        <v>13</v>
      </c>
      <c r="D2037" s="977" t="s">
        <v>3891</v>
      </c>
      <c r="E2037" s="979"/>
      <c r="F2037" s="978" t="s">
        <v>9817</v>
      </c>
      <c r="G2037" s="666">
        <v>0.7</v>
      </c>
      <c r="H2037" s="967">
        <v>0.5</v>
      </c>
      <c r="I2037" s="956">
        <v>0.5</v>
      </c>
      <c r="J2037" s="919">
        <v>1</v>
      </c>
      <c r="K2037" s="539"/>
      <c r="L2037" s="567">
        <f t="shared" si="159"/>
        <v>0.7</v>
      </c>
      <c r="M2037" s="568"/>
      <c r="N2037" s="568"/>
      <c r="O2037" s="569">
        <f t="shared" si="157"/>
        <v>0</v>
      </c>
      <c r="P2037" s="918">
        <v>9</v>
      </c>
      <c r="Q2037" s="534"/>
      <c r="R2037" s="535">
        <f t="shared" si="158"/>
        <v>4.5</v>
      </c>
      <c r="S2037" s="536">
        <f t="shared" si="160"/>
        <v>10</v>
      </c>
      <c r="T2037" s="536"/>
      <c r="U2037" s="537">
        <f t="shared" si="161"/>
        <v>5.2</v>
      </c>
    </row>
    <row r="2038" spans="1:21" ht="10.199999999999999" x14ac:dyDescent="0.2">
      <c r="A2038" s="975" t="s">
        <v>1485</v>
      </c>
      <c r="B2038" s="976">
        <v>1977</v>
      </c>
      <c r="C2038" s="976">
        <v>13</v>
      </c>
      <c r="D2038" s="977" t="s">
        <v>3844</v>
      </c>
      <c r="E2038" s="979"/>
      <c r="F2038" s="978" t="s">
        <v>9818</v>
      </c>
      <c r="G2038" s="666">
        <v>0.7</v>
      </c>
      <c r="H2038" s="967">
        <v>0.4</v>
      </c>
      <c r="I2038" s="956">
        <v>0.4</v>
      </c>
      <c r="J2038" s="919">
        <v>2</v>
      </c>
      <c r="K2038" s="539"/>
      <c r="L2038" s="567">
        <f t="shared" si="159"/>
        <v>1.4</v>
      </c>
      <c r="M2038" s="568"/>
      <c r="N2038" s="568"/>
      <c r="O2038" s="569">
        <f t="shared" si="157"/>
        <v>0</v>
      </c>
      <c r="P2038" s="918">
        <v>9</v>
      </c>
      <c r="Q2038" s="534"/>
      <c r="R2038" s="535">
        <f t="shared" si="158"/>
        <v>3.6</v>
      </c>
      <c r="S2038" s="536">
        <f t="shared" si="160"/>
        <v>11</v>
      </c>
      <c r="T2038" s="536"/>
      <c r="U2038" s="537">
        <f t="shared" si="161"/>
        <v>5</v>
      </c>
    </row>
    <row r="2039" spans="1:21" ht="10.199999999999999" x14ac:dyDescent="0.2">
      <c r="A2039" s="975" t="s">
        <v>1486</v>
      </c>
      <c r="B2039" s="976">
        <v>1977</v>
      </c>
      <c r="C2039" s="976">
        <v>13</v>
      </c>
      <c r="D2039" s="977" t="s">
        <v>4335</v>
      </c>
      <c r="E2039" s="979"/>
      <c r="F2039" s="978" t="s">
        <v>9819</v>
      </c>
      <c r="G2039" s="666">
        <v>1</v>
      </c>
      <c r="H2039" s="967">
        <v>0.5</v>
      </c>
      <c r="I2039" s="956">
        <v>0.5</v>
      </c>
      <c r="J2039" s="919">
        <v>1</v>
      </c>
      <c r="K2039" s="539"/>
      <c r="L2039" s="567">
        <f t="shared" si="159"/>
        <v>1</v>
      </c>
      <c r="M2039" s="568"/>
      <c r="N2039" s="568"/>
      <c r="O2039" s="569">
        <f t="shared" si="157"/>
        <v>0</v>
      </c>
      <c r="P2039" s="918">
        <v>9</v>
      </c>
      <c r="Q2039" s="534"/>
      <c r="R2039" s="535">
        <f t="shared" si="158"/>
        <v>4.5</v>
      </c>
      <c r="S2039" s="536">
        <f t="shared" si="160"/>
        <v>10</v>
      </c>
      <c r="T2039" s="536"/>
      <c r="U2039" s="537">
        <f t="shared" si="161"/>
        <v>5.5</v>
      </c>
    </row>
    <row r="2040" spans="1:21" ht="10.199999999999999" x14ac:dyDescent="0.2">
      <c r="A2040" s="975" t="s">
        <v>1487</v>
      </c>
      <c r="B2040" s="976">
        <v>1977</v>
      </c>
      <c r="C2040" s="976">
        <v>13</v>
      </c>
      <c r="D2040" s="977" t="s">
        <v>4567</v>
      </c>
      <c r="E2040" s="979"/>
      <c r="F2040" s="978" t="s">
        <v>9820</v>
      </c>
      <c r="G2040" s="666">
        <v>0.9</v>
      </c>
      <c r="H2040" s="967">
        <v>0.5</v>
      </c>
      <c r="I2040" s="956">
        <v>0.5</v>
      </c>
      <c r="J2040" s="538"/>
      <c r="K2040" s="539"/>
      <c r="L2040" s="567">
        <f t="shared" si="159"/>
        <v>0</v>
      </c>
      <c r="M2040" s="568"/>
      <c r="N2040" s="568"/>
      <c r="O2040" s="569">
        <f t="shared" si="157"/>
        <v>0</v>
      </c>
      <c r="P2040" s="918">
        <v>9</v>
      </c>
      <c r="Q2040" s="534"/>
      <c r="R2040" s="535">
        <f t="shared" si="158"/>
        <v>4.5</v>
      </c>
      <c r="S2040" s="536">
        <f t="shared" si="160"/>
        <v>9</v>
      </c>
      <c r="T2040" s="536"/>
      <c r="U2040" s="537">
        <f t="shared" si="161"/>
        <v>4.5</v>
      </c>
    </row>
    <row r="2041" spans="1:21" ht="10.199999999999999" x14ac:dyDescent="0.2">
      <c r="A2041" s="975" t="s">
        <v>1488</v>
      </c>
      <c r="B2041" s="976">
        <v>1977</v>
      </c>
      <c r="C2041" s="976">
        <v>13</v>
      </c>
      <c r="D2041" s="977" t="s">
        <v>3874</v>
      </c>
      <c r="E2041" s="979"/>
      <c r="F2041" s="978" t="s">
        <v>9821</v>
      </c>
      <c r="G2041" s="666">
        <v>0.9</v>
      </c>
      <c r="H2041" s="967">
        <v>0.5</v>
      </c>
      <c r="I2041" s="956">
        <v>0.5</v>
      </c>
      <c r="J2041" s="919">
        <v>1</v>
      </c>
      <c r="K2041" s="539"/>
      <c r="L2041" s="567">
        <f t="shared" si="159"/>
        <v>0.9</v>
      </c>
      <c r="M2041" s="568"/>
      <c r="N2041" s="568"/>
      <c r="O2041" s="569">
        <f t="shared" si="157"/>
        <v>0</v>
      </c>
      <c r="P2041" s="918">
        <v>9</v>
      </c>
      <c r="Q2041" s="534"/>
      <c r="R2041" s="535">
        <f t="shared" si="158"/>
        <v>4.5</v>
      </c>
      <c r="S2041" s="536">
        <f t="shared" si="160"/>
        <v>10</v>
      </c>
      <c r="T2041" s="536"/>
      <c r="U2041" s="537">
        <f t="shared" si="161"/>
        <v>5.4</v>
      </c>
    </row>
    <row r="2042" spans="1:21" ht="10.199999999999999" x14ac:dyDescent="0.2">
      <c r="A2042" s="975" t="s">
        <v>1489</v>
      </c>
      <c r="B2042" s="976">
        <v>1977</v>
      </c>
      <c r="C2042" s="976">
        <v>13</v>
      </c>
      <c r="D2042" s="977" t="s">
        <v>4337</v>
      </c>
      <c r="E2042" s="979"/>
      <c r="F2042" s="978" t="s">
        <v>9822</v>
      </c>
      <c r="G2042" s="666">
        <v>1</v>
      </c>
      <c r="H2042" s="967">
        <v>0.5</v>
      </c>
      <c r="I2042" s="956">
        <v>0.5</v>
      </c>
      <c r="J2042" s="919">
        <v>1</v>
      </c>
      <c r="K2042" s="539"/>
      <c r="L2042" s="567">
        <f t="shared" si="159"/>
        <v>1</v>
      </c>
      <c r="M2042" s="568"/>
      <c r="N2042" s="568"/>
      <c r="O2042" s="569">
        <f t="shared" ref="O2042:O2109" si="166">H2042*M2042</f>
        <v>0</v>
      </c>
      <c r="P2042" s="918">
        <v>9</v>
      </c>
      <c r="Q2042" s="534"/>
      <c r="R2042" s="535">
        <f t="shared" si="158"/>
        <v>4.5</v>
      </c>
      <c r="S2042" s="536">
        <f t="shared" si="160"/>
        <v>10</v>
      </c>
      <c r="T2042" s="536"/>
      <c r="U2042" s="537">
        <f t="shared" si="161"/>
        <v>5.5</v>
      </c>
    </row>
    <row r="2043" spans="1:21" ht="10.199999999999999" x14ac:dyDescent="0.2">
      <c r="A2043" s="975" t="s">
        <v>1490</v>
      </c>
      <c r="B2043" s="976">
        <v>1977</v>
      </c>
      <c r="C2043" s="976">
        <v>13</v>
      </c>
      <c r="D2043" s="977" t="s">
        <v>3851</v>
      </c>
      <c r="E2043" s="979"/>
      <c r="F2043" s="978" t="s">
        <v>9823</v>
      </c>
      <c r="G2043" s="666">
        <v>0.6</v>
      </c>
      <c r="H2043" s="967">
        <v>0.4</v>
      </c>
      <c r="I2043" s="956">
        <v>0.4</v>
      </c>
      <c r="J2043" s="919">
        <v>1</v>
      </c>
      <c r="K2043" s="539"/>
      <c r="L2043" s="567">
        <f t="shared" si="159"/>
        <v>0.6</v>
      </c>
      <c r="M2043" s="568"/>
      <c r="N2043" s="568"/>
      <c r="O2043" s="569">
        <f t="shared" si="166"/>
        <v>0</v>
      </c>
      <c r="P2043" s="918">
        <v>9</v>
      </c>
      <c r="Q2043" s="534"/>
      <c r="R2043" s="535">
        <f t="shared" si="158"/>
        <v>3.6</v>
      </c>
      <c r="S2043" s="536">
        <f t="shared" si="160"/>
        <v>10</v>
      </c>
      <c r="T2043" s="536"/>
      <c r="U2043" s="537">
        <f t="shared" si="161"/>
        <v>4.2</v>
      </c>
    </row>
    <row r="2044" spans="1:21" ht="10.199999999999999" x14ac:dyDescent="0.2">
      <c r="A2044" s="975" t="s">
        <v>1491</v>
      </c>
      <c r="B2044" s="976">
        <v>1977</v>
      </c>
      <c r="C2044" s="976">
        <v>13</v>
      </c>
      <c r="D2044" s="977" t="s">
        <v>3844</v>
      </c>
      <c r="E2044" s="979"/>
      <c r="F2044" s="978" t="s">
        <v>9824</v>
      </c>
      <c r="G2044" s="666">
        <v>0.8</v>
      </c>
      <c r="H2044" s="967">
        <v>0.6</v>
      </c>
      <c r="I2044" s="956">
        <v>0.6</v>
      </c>
      <c r="J2044" s="538"/>
      <c r="K2044" s="539"/>
      <c r="L2044" s="567">
        <f t="shared" si="159"/>
        <v>0</v>
      </c>
      <c r="M2044" s="568"/>
      <c r="N2044" s="568"/>
      <c r="O2044" s="569">
        <f t="shared" si="166"/>
        <v>0</v>
      </c>
      <c r="P2044" s="918">
        <v>9</v>
      </c>
      <c r="Q2044" s="534"/>
      <c r="R2044" s="535">
        <f t="shared" si="158"/>
        <v>5.3999999999999995</v>
      </c>
      <c r="S2044" s="536">
        <f t="shared" si="160"/>
        <v>9</v>
      </c>
      <c r="T2044" s="536"/>
      <c r="U2044" s="537">
        <f t="shared" si="161"/>
        <v>5.3999999999999995</v>
      </c>
    </row>
    <row r="2045" spans="1:21" ht="10.199999999999999" x14ac:dyDescent="0.2">
      <c r="A2045" s="975" t="s">
        <v>1492</v>
      </c>
      <c r="B2045" s="976">
        <v>1977</v>
      </c>
      <c r="C2045" s="976">
        <v>13</v>
      </c>
      <c r="D2045" s="977" t="s">
        <v>3891</v>
      </c>
      <c r="E2045" s="979"/>
      <c r="F2045" s="978" t="s">
        <v>9825</v>
      </c>
      <c r="G2045" s="666">
        <v>0.7</v>
      </c>
      <c r="H2045" s="967">
        <v>0.5</v>
      </c>
      <c r="I2045" s="956">
        <v>0.5</v>
      </c>
      <c r="J2045" s="919">
        <v>1</v>
      </c>
      <c r="K2045" s="539"/>
      <c r="L2045" s="567">
        <f t="shared" si="159"/>
        <v>0.7</v>
      </c>
      <c r="M2045" s="568"/>
      <c r="N2045" s="568"/>
      <c r="O2045" s="569">
        <f t="shared" si="166"/>
        <v>0</v>
      </c>
      <c r="P2045" s="918">
        <v>9</v>
      </c>
      <c r="Q2045" s="534"/>
      <c r="R2045" s="535">
        <f t="shared" si="158"/>
        <v>4.5</v>
      </c>
      <c r="S2045" s="536">
        <f t="shared" si="160"/>
        <v>10</v>
      </c>
      <c r="T2045" s="536"/>
      <c r="U2045" s="537">
        <f t="shared" si="161"/>
        <v>5.2</v>
      </c>
    </row>
    <row r="2046" spans="1:21" ht="10.199999999999999" x14ac:dyDescent="0.2">
      <c r="A2046" s="975" t="s">
        <v>1493</v>
      </c>
      <c r="B2046" s="976">
        <v>1977</v>
      </c>
      <c r="C2046" s="976">
        <v>13</v>
      </c>
      <c r="D2046" s="977" t="s">
        <v>3891</v>
      </c>
      <c r="E2046" s="979"/>
      <c r="F2046" s="978" t="s">
        <v>9826</v>
      </c>
      <c r="G2046" s="666">
        <v>0.8</v>
      </c>
      <c r="H2046" s="967">
        <v>0.8</v>
      </c>
      <c r="I2046" s="956">
        <v>0.8</v>
      </c>
      <c r="J2046" s="538"/>
      <c r="K2046" s="539"/>
      <c r="L2046" s="567">
        <f t="shared" si="159"/>
        <v>0</v>
      </c>
      <c r="M2046" s="568"/>
      <c r="N2046" s="568"/>
      <c r="O2046" s="569">
        <f t="shared" si="166"/>
        <v>0</v>
      </c>
      <c r="P2046" s="918">
        <v>8</v>
      </c>
      <c r="Q2046" s="534"/>
      <c r="R2046" s="535">
        <f t="shared" si="158"/>
        <v>6.4</v>
      </c>
      <c r="S2046" s="536">
        <f t="shared" si="160"/>
        <v>8</v>
      </c>
      <c r="T2046" s="536"/>
      <c r="U2046" s="537">
        <f t="shared" si="161"/>
        <v>6.4</v>
      </c>
    </row>
    <row r="2047" spans="1:21" ht="10.199999999999999" x14ac:dyDescent="0.2">
      <c r="A2047" s="975" t="s">
        <v>1494</v>
      </c>
      <c r="B2047" s="976">
        <v>1977</v>
      </c>
      <c r="C2047" s="976">
        <v>13</v>
      </c>
      <c r="D2047" s="977" t="s">
        <v>3873</v>
      </c>
      <c r="E2047" s="979"/>
      <c r="F2047" s="978" t="s">
        <v>9827</v>
      </c>
      <c r="G2047" s="666">
        <v>0.7</v>
      </c>
      <c r="H2047" s="967">
        <v>0.5</v>
      </c>
      <c r="I2047" s="956">
        <v>0.5</v>
      </c>
      <c r="J2047" s="919">
        <v>1</v>
      </c>
      <c r="K2047" s="539"/>
      <c r="L2047" s="567">
        <f t="shared" si="159"/>
        <v>0.7</v>
      </c>
      <c r="M2047" s="568"/>
      <c r="N2047" s="568"/>
      <c r="O2047" s="569">
        <f t="shared" si="166"/>
        <v>0</v>
      </c>
      <c r="P2047" s="918">
        <v>9</v>
      </c>
      <c r="Q2047" s="534"/>
      <c r="R2047" s="535">
        <f t="shared" si="158"/>
        <v>4.5</v>
      </c>
      <c r="S2047" s="536">
        <f t="shared" si="160"/>
        <v>10</v>
      </c>
      <c r="T2047" s="536"/>
      <c r="U2047" s="537">
        <f t="shared" si="161"/>
        <v>5.2</v>
      </c>
    </row>
    <row r="2048" spans="1:21" ht="10.199999999999999" x14ac:dyDescent="0.2">
      <c r="A2048" s="975" t="s">
        <v>1495</v>
      </c>
      <c r="B2048" s="976">
        <v>1977</v>
      </c>
      <c r="C2048" s="976">
        <v>13</v>
      </c>
      <c r="D2048" s="977" t="s">
        <v>3878</v>
      </c>
      <c r="E2048" s="979"/>
      <c r="F2048" s="978" t="s">
        <v>9828</v>
      </c>
      <c r="G2048" s="666">
        <v>0.8</v>
      </c>
      <c r="H2048" s="967">
        <v>0.5</v>
      </c>
      <c r="I2048" s="956">
        <v>0.5</v>
      </c>
      <c r="J2048" s="538"/>
      <c r="K2048" s="539"/>
      <c r="L2048" s="567">
        <f t="shared" si="159"/>
        <v>0</v>
      </c>
      <c r="M2048" s="568"/>
      <c r="N2048" s="568"/>
      <c r="O2048" s="569">
        <f t="shared" si="166"/>
        <v>0</v>
      </c>
      <c r="P2048" s="918">
        <v>9</v>
      </c>
      <c r="Q2048" s="534"/>
      <c r="R2048" s="535">
        <f t="shared" si="158"/>
        <v>4.5</v>
      </c>
      <c r="S2048" s="536">
        <f t="shared" si="160"/>
        <v>9</v>
      </c>
      <c r="T2048" s="536"/>
      <c r="U2048" s="537">
        <f t="shared" si="161"/>
        <v>4.5</v>
      </c>
    </row>
    <row r="2049" spans="1:21" ht="10.199999999999999" x14ac:dyDescent="0.2">
      <c r="A2049" s="975" t="s">
        <v>1496</v>
      </c>
      <c r="B2049" s="976">
        <v>1977</v>
      </c>
      <c r="C2049" s="976">
        <v>13</v>
      </c>
      <c r="D2049" s="977" t="s">
        <v>3851</v>
      </c>
      <c r="E2049" s="979"/>
      <c r="F2049" s="978" t="s">
        <v>9829</v>
      </c>
      <c r="G2049" s="666">
        <v>0.6</v>
      </c>
      <c r="H2049" s="967">
        <v>0.4</v>
      </c>
      <c r="I2049" s="956">
        <v>0.4</v>
      </c>
      <c r="J2049" s="538"/>
      <c r="K2049" s="539"/>
      <c r="L2049" s="567">
        <f t="shared" si="159"/>
        <v>0</v>
      </c>
      <c r="M2049" s="568"/>
      <c r="N2049" s="568"/>
      <c r="O2049" s="569">
        <f t="shared" si="166"/>
        <v>0</v>
      </c>
      <c r="P2049" s="918">
        <v>9</v>
      </c>
      <c r="Q2049" s="534"/>
      <c r="R2049" s="535">
        <f t="shared" si="158"/>
        <v>3.6</v>
      </c>
      <c r="S2049" s="536">
        <f t="shared" si="160"/>
        <v>9</v>
      </c>
      <c r="T2049" s="536"/>
      <c r="U2049" s="537">
        <f t="shared" si="161"/>
        <v>3.6</v>
      </c>
    </row>
    <row r="2050" spans="1:21" ht="10.199999999999999" x14ac:dyDescent="0.2">
      <c r="A2050" s="975" t="s">
        <v>1497</v>
      </c>
      <c r="B2050" s="976">
        <v>1977</v>
      </c>
      <c r="C2050" s="976">
        <v>13</v>
      </c>
      <c r="D2050" s="977" t="s">
        <v>3873</v>
      </c>
      <c r="E2050" s="979"/>
      <c r="F2050" s="978" t="s">
        <v>9830</v>
      </c>
      <c r="G2050" s="666">
        <v>0.7</v>
      </c>
      <c r="H2050" s="967">
        <v>0.5</v>
      </c>
      <c r="I2050" s="956">
        <v>0.5</v>
      </c>
      <c r="J2050" s="919">
        <v>3</v>
      </c>
      <c r="K2050" s="539"/>
      <c r="L2050" s="567">
        <f t="shared" si="159"/>
        <v>2.0999999999999996</v>
      </c>
      <c r="M2050" s="568"/>
      <c r="N2050" s="568"/>
      <c r="O2050" s="569">
        <f t="shared" si="166"/>
        <v>0</v>
      </c>
      <c r="P2050" s="918">
        <v>9</v>
      </c>
      <c r="Q2050" s="534"/>
      <c r="R2050" s="535">
        <f t="shared" si="158"/>
        <v>4.5</v>
      </c>
      <c r="S2050" s="536">
        <f t="shared" si="160"/>
        <v>12</v>
      </c>
      <c r="T2050" s="536"/>
      <c r="U2050" s="537">
        <f t="shared" si="161"/>
        <v>6.6</v>
      </c>
    </row>
    <row r="2051" spans="1:21" ht="10.199999999999999" x14ac:dyDescent="0.2">
      <c r="A2051" s="975" t="s">
        <v>1498</v>
      </c>
      <c r="B2051" s="976">
        <v>1977</v>
      </c>
      <c r="C2051" s="976">
        <v>13</v>
      </c>
      <c r="D2051" s="977" t="s">
        <v>3878</v>
      </c>
      <c r="E2051" s="979"/>
      <c r="F2051" s="978" t="s">
        <v>9831</v>
      </c>
      <c r="G2051" s="666">
        <v>0.8</v>
      </c>
      <c r="H2051" s="967">
        <v>0.5</v>
      </c>
      <c r="I2051" s="956">
        <v>0.5</v>
      </c>
      <c r="J2051" s="919">
        <v>1</v>
      </c>
      <c r="K2051" s="539"/>
      <c r="L2051" s="567">
        <f t="shared" si="159"/>
        <v>0.8</v>
      </c>
      <c r="M2051" s="568"/>
      <c r="N2051" s="568"/>
      <c r="O2051" s="569">
        <f t="shared" si="166"/>
        <v>0</v>
      </c>
      <c r="P2051" s="918">
        <v>9</v>
      </c>
      <c r="Q2051" s="534"/>
      <c r="R2051" s="535">
        <f t="shared" si="158"/>
        <v>4.5</v>
      </c>
      <c r="S2051" s="536">
        <f t="shared" si="160"/>
        <v>10</v>
      </c>
      <c r="T2051" s="536"/>
      <c r="U2051" s="537">
        <f t="shared" si="161"/>
        <v>5.3</v>
      </c>
    </row>
    <row r="2052" spans="1:21" ht="10.199999999999999" x14ac:dyDescent="0.2">
      <c r="A2052" s="975" t="s">
        <v>1499</v>
      </c>
      <c r="B2052" s="976">
        <v>1977</v>
      </c>
      <c r="C2052" s="976">
        <v>13</v>
      </c>
      <c r="D2052" s="977" t="s">
        <v>3970</v>
      </c>
      <c r="E2052" s="979"/>
      <c r="F2052" s="978" t="s">
        <v>9832</v>
      </c>
      <c r="G2052" s="666">
        <v>1.2</v>
      </c>
      <c r="H2052" s="967">
        <v>0.6</v>
      </c>
      <c r="I2052" s="956">
        <v>0.6</v>
      </c>
      <c r="J2052" s="538"/>
      <c r="K2052" s="539"/>
      <c r="L2052" s="567">
        <f t="shared" si="159"/>
        <v>0</v>
      </c>
      <c r="M2052" s="568"/>
      <c r="N2052" s="568"/>
      <c r="O2052" s="569">
        <f t="shared" si="166"/>
        <v>0</v>
      </c>
      <c r="P2052" s="918">
        <v>9</v>
      </c>
      <c r="Q2052" s="534"/>
      <c r="R2052" s="535">
        <f t="shared" si="158"/>
        <v>5.3999999999999995</v>
      </c>
      <c r="S2052" s="536">
        <f t="shared" si="160"/>
        <v>9</v>
      </c>
      <c r="T2052" s="536"/>
      <c r="U2052" s="537">
        <f t="shared" si="161"/>
        <v>5.3999999999999995</v>
      </c>
    </row>
    <row r="2053" spans="1:21" ht="10.199999999999999" x14ac:dyDescent="0.2">
      <c r="A2053" s="975" t="s">
        <v>88</v>
      </c>
      <c r="B2053" s="976">
        <v>1977</v>
      </c>
      <c r="C2053" s="976">
        <v>13</v>
      </c>
      <c r="D2053" s="977" t="s">
        <v>3846</v>
      </c>
      <c r="E2053" s="979"/>
      <c r="F2053" s="978" t="s">
        <v>9833</v>
      </c>
      <c r="G2053" s="666">
        <v>1.8</v>
      </c>
      <c r="H2053" s="967">
        <v>1.2</v>
      </c>
      <c r="I2053" s="956">
        <v>1.2</v>
      </c>
      <c r="J2053" s="919">
        <v>2</v>
      </c>
      <c r="K2053" s="539"/>
      <c r="L2053" s="567">
        <f t="shared" si="159"/>
        <v>3.6</v>
      </c>
      <c r="M2053" s="568"/>
      <c r="N2053" s="568"/>
      <c r="O2053" s="569">
        <f t="shared" si="166"/>
        <v>0</v>
      </c>
      <c r="P2053" s="918">
        <v>9</v>
      </c>
      <c r="Q2053" s="534"/>
      <c r="R2053" s="535">
        <f t="shared" ref="R2053:R2120" si="167">I2053*P2053</f>
        <v>10.799999999999999</v>
      </c>
      <c r="S2053" s="536">
        <f t="shared" si="160"/>
        <v>11</v>
      </c>
      <c r="T2053" s="536"/>
      <c r="U2053" s="537">
        <f t="shared" si="161"/>
        <v>14.399999999999999</v>
      </c>
    </row>
    <row r="2054" spans="1:21" ht="10.199999999999999" x14ac:dyDescent="0.2">
      <c r="A2054" s="975" t="s">
        <v>89</v>
      </c>
      <c r="B2054" s="976">
        <v>1977</v>
      </c>
      <c r="C2054" s="976">
        <v>13</v>
      </c>
      <c r="D2054" s="977" t="s">
        <v>3846</v>
      </c>
      <c r="E2054" s="979"/>
      <c r="F2054" s="978" t="s">
        <v>9834</v>
      </c>
      <c r="G2054" s="666">
        <v>1.8</v>
      </c>
      <c r="H2054" s="967">
        <v>1.2</v>
      </c>
      <c r="I2054" s="956">
        <v>1.2</v>
      </c>
      <c r="J2054" s="919">
        <v>2</v>
      </c>
      <c r="K2054" s="539"/>
      <c r="L2054" s="567">
        <f t="shared" ref="L2054:L2121" si="168">G2054*J2054</f>
        <v>3.6</v>
      </c>
      <c r="M2054" s="568"/>
      <c r="N2054" s="568"/>
      <c r="O2054" s="569">
        <f t="shared" si="166"/>
        <v>0</v>
      </c>
      <c r="P2054" s="918">
        <v>7</v>
      </c>
      <c r="Q2054" s="534"/>
      <c r="R2054" s="535">
        <f t="shared" si="167"/>
        <v>8.4</v>
      </c>
      <c r="S2054" s="536">
        <f t="shared" ref="S2054:S2121" si="169">J2054+M2054+P2054</f>
        <v>9</v>
      </c>
      <c r="T2054" s="536"/>
      <c r="U2054" s="537">
        <f t="shared" ref="U2054:U2121" si="170">L2054+O2054+R2054</f>
        <v>12</v>
      </c>
    </row>
    <row r="2055" spans="1:21" ht="10.199999999999999" x14ac:dyDescent="0.2">
      <c r="A2055" s="975" t="s">
        <v>90</v>
      </c>
      <c r="B2055" s="976">
        <v>1977</v>
      </c>
      <c r="C2055" s="976">
        <v>13</v>
      </c>
      <c r="D2055" s="977" t="s">
        <v>3878</v>
      </c>
      <c r="E2055" s="979"/>
      <c r="F2055" s="978" t="s">
        <v>9835</v>
      </c>
      <c r="G2055" s="666">
        <v>0.8</v>
      </c>
      <c r="H2055" s="967">
        <v>0.5</v>
      </c>
      <c r="I2055" s="956">
        <v>0.5</v>
      </c>
      <c r="J2055" s="538"/>
      <c r="K2055" s="539"/>
      <c r="L2055" s="567">
        <f t="shared" si="168"/>
        <v>0</v>
      </c>
      <c r="M2055" s="568"/>
      <c r="N2055" s="568"/>
      <c r="O2055" s="569">
        <f t="shared" si="166"/>
        <v>0</v>
      </c>
      <c r="P2055" s="918">
        <v>8</v>
      </c>
      <c r="Q2055" s="534"/>
      <c r="R2055" s="535">
        <f t="shared" si="167"/>
        <v>4</v>
      </c>
      <c r="S2055" s="536">
        <v>6</v>
      </c>
      <c r="T2055" s="536"/>
      <c r="U2055" s="537">
        <f t="shared" si="170"/>
        <v>4</v>
      </c>
    </row>
    <row r="2056" spans="1:21" ht="10.199999999999999" x14ac:dyDescent="0.2">
      <c r="A2056" s="975" t="s">
        <v>91</v>
      </c>
      <c r="B2056" s="976">
        <v>1977</v>
      </c>
      <c r="C2056" s="976">
        <v>13</v>
      </c>
      <c r="D2056" s="977" t="s">
        <v>4566</v>
      </c>
      <c r="E2056" s="979"/>
      <c r="F2056" s="978" t="s">
        <v>9836</v>
      </c>
      <c r="G2056" s="666">
        <v>0.8</v>
      </c>
      <c r="H2056" s="967">
        <v>0.8</v>
      </c>
      <c r="I2056" s="956">
        <v>0.8</v>
      </c>
      <c r="J2056" s="919">
        <v>1</v>
      </c>
      <c r="K2056" s="539"/>
      <c r="L2056" s="567">
        <f t="shared" si="168"/>
        <v>0.8</v>
      </c>
      <c r="M2056" s="568"/>
      <c r="N2056" s="568"/>
      <c r="O2056" s="569">
        <f t="shared" si="166"/>
        <v>0</v>
      </c>
      <c r="P2056" s="918">
        <v>7</v>
      </c>
      <c r="Q2056" s="534"/>
      <c r="R2056" s="535">
        <f t="shared" si="167"/>
        <v>5.6000000000000005</v>
      </c>
      <c r="S2056" s="536">
        <f t="shared" si="169"/>
        <v>8</v>
      </c>
      <c r="T2056" s="536"/>
      <c r="U2056" s="537">
        <f t="shared" si="170"/>
        <v>6.4</v>
      </c>
    </row>
    <row r="2057" spans="1:21" ht="10.199999999999999" x14ac:dyDescent="0.2">
      <c r="A2057" s="975" t="s">
        <v>92</v>
      </c>
      <c r="B2057" s="976">
        <v>1977</v>
      </c>
      <c r="C2057" s="976">
        <v>13</v>
      </c>
      <c r="D2057" s="977" t="s">
        <v>4566</v>
      </c>
      <c r="E2057" s="979"/>
      <c r="F2057" s="978" t="s">
        <v>9837</v>
      </c>
      <c r="G2057" s="666">
        <v>0.8</v>
      </c>
      <c r="H2057" s="967">
        <v>0.8</v>
      </c>
      <c r="I2057" s="956">
        <v>0.8</v>
      </c>
      <c r="J2057" s="538"/>
      <c r="K2057" s="539"/>
      <c r="L2057" s="567">
        <f t="shared" si="168"/>
        <v>0</v>
      </c>
      <c r="M2057" s="568"/>
      <c r="N2057" s="568"/>
      <c r="O2057" s="569">
        <f t="shared" si="166"/>
        <v>0</v>
      </c>
      <c r="P2057" s="918">
        <v>4</v>
      </c>
      <c r="Q2057" s="534"/>
      <c r="R2057" s="535">
        <f t="shared" si="167"/>
        <v>3.2</v>
      </c>
      <c r="S2057" s="536">
        <f t="shared" si="169"/>
        <v>4</v>
      </c>
      <c r="T2057" s="536"/>
      <c r="U2057" s="537">
        <f t="shared" si="170"/>
        <v>3.2</v>
      </c>
    </row>
    <row r="2058" spans="1:21" ht="10.199999999999999" x14ac:dyDescent="0.2">
      <c r="A2058" s="975" t="s">
        <v>93</v>
      </c>
      <c r="B2058" s="976">
        <v>1977</v>
      </c>
      <c r="C2058" s="976">
        <v>13</v>
      </c>
      <c r="D2058" s="977" t="s">
        <v>4566</v>
      </c>
      <c r="E2058" s="979"/>
      <c r="F2058" s="978" t="s">
        <v>9838</v>
      </c>
      <c r="G2058" s="666">
        <v>0.8</v>
      </c>
      <c r="H2058" s="967">
        <v>0.8</v>
      </c>
      <c r="I2058" s="956">
        <v>0.8</v>
      </c>
      <c r="J2058" s="538"/>
      <c r="K2058" s="539"/>
      <c r="L2058" s="567">
        <f t="shared" si="168"/>
        <v>0</v>
      </c>
      <c r="M2058" s="568"/>
      <c r="N2058" s="568"/>
      <c r="O2058" s="569">
        <f t="shared" si="166"/>
        <v>0</v>
      </c>
      <c r="P2058" s="918">
        <v>5</v>
      </c>
      <c r="Q2058" s="534"/>
      <c r="R2058" s="535">
        <f t="shared" si="167"/>
        <v>4</v>
      </c>
      <c r="S2058" s="536">
        <f t="shared" si="169"/>
        <v>5</v>
      </c>
      <c r="T2058" s="536"/>
      <c r="U2058" s="537">
        <f t="shared" si="170"/>
        <v>4</v>
      </c>
    </row>
    <row r="2059" spans="1:21" ht="10.199999999999999" x14ac:dyDescent="0.2">
      <c r="A2059" s="975" t="s">
        <v>1408</v>
      </c>
      <c r="B2059" s="976">
        <v>1977</v>
      </c>
      <c r="C2059" s="976">
        <v>13</v>
      </c>
      <c r="D2059" s="977" t="s">
        <v>4566</v>
      </c>
      <c r="E2059" s="979"/>
      <c r="F2059" s="978" t="s">
        <v>9839</v>
      </c>
      <c r="G2059" s="666">
        <v>0.8</v>
      </c>
      <c r="H2059" s="967">
        <v>0.8</v>
      </c>
      <c r="I2059" s="956">
        <v>0.8</v>
      </c>
      <c r="J2059" s="538"/>
      <c r="K2059" s="539"/>
      <c r="L2059" s="567">
        <f t="shared" si="168"/>
        <v>0</v>
      </c>
      <c r="M2059" s="568"/>
      <c r="N2059" s="568"/>
      <c r="O2059" s="569">
        <f t="shared" si="166"/>
        <v>0</v>
      </c>
      <c r="P2059" s="918">
        <v>3</v>
      </c>
      <c r="Q2059" s="534"/>
      <c r="R2059" s="535">
        <f t="shared" si="167"/>
        <v>2.4000000000000004</v>
      </c>
      <c r="S2059" s="536">
        <f t="shared" si="169"/>
        <v>3</v>
      </c>
      <c r="T2059" s="536"/>
      <c r="U2059" s="537">
        <f t="shared" si="170"/>
        <v>2.4000000000000004</v>
      </c>
    </row>
    <row r="2060" spans="1:21" ht="10.199999999999999" x14ac:dyDescent="0.2">
      <c r="A2060" s="975" t="s">
        <v>1409</v>
      </c>
      <c r="B2060" s="976">
        <v>1977</v>
      </c>
      <c r="C2060" s="976">
        <v>13</v>
      </c>
      <c r="D2060" s="977" t="s">
        <v>3851</v>
      </c>
      <c r="E2060" s="979"/>
      <c r="F2060" s="978" t="s">
        <v>9840</v>
      </c>
      <c r="G2060" s="666">
        <v>0.6</v>
      </c>
      <c r="H2060" s="967">
        <v>0.3</v>
      </c>
      <c r="I2060" s="956">
        <v>0.3</v>
      </c>
      <c r="J2060" s="919">
        <v>1</v>
      </c>
      <c r="K2060" s="539"/>
      <c r="L2060" s="567">
        <f t="shared" si="168"/>
        <v>0.6</v>
      </c>
      <c r="M2060" s="568"/>
      <c r="N2060" s="568"/>
      <c r="O2060" s="569">
        <f t="shared" si="166"/>
        <v>0</v>
      </c>
      <c r="P2060" s="918">
        <v>9</v>
      </c>
      <c r="Q2060" s="534"/>
      <c r="R2060" s="535">
        <f t="shared" si="167"/>
        <v>2.6999999999999997</v>
      </c>
      <c r="S2060" s="536">
        <f t="shared" si="169"/>
        <v>10</v>
      </c>
      <c r="T2060" s="536"/>
      <c r="U2060" s="537">
        <f t="shared" si="170"/>
        <v>3.3</v>
      </c>
    </row>
    <row r="2061" spans="1:21" ht="10.199999999999999" x14ac:dyDescent="0.2">
      <c r="A2061" s="975" t="s">
        <v>1410</v>
      </c>
      <c r="B2061" s="976">
        <v>1977</v>
      </c>
      <c r="C2061" s="976">
        <v>13</v>
      </c>
      <c r="D2061" s="977" t="s">
        <v>3845</v>
      </c>
      <c r="E2061" s="979"/>
      <c r="F2061" s="978" t="s">
        <v>9841</v>
      </c>
      <c r="G2061" s="666">
        <v>1.2</v>
      </c>
      <c r="H2061" s="967">
        <v>1</v>
      </c>
      <c r="I2061" s="956">
        <v>1</v>
      </c>
      <c r="J2061" s="919">
        <v>2</v>
      </c>
      <c r="K2061" s="539"/>
      <c r="L2061" s="567">
        <f t="shared" si="168"/>
        <v>2.4</v>
      </c>
      <c r="M2061" s="568"/>
      <c r="N2061" s="568"/>
      <c r="O2061" s="569">
        <f t="shared" si="166"/>
        <v>0</v>
      </c>
      <c r="P2061" s="918">
        <v>9</v>
      </c>
      <c r="Q2061" s="534"/>
      <c r="R2061" s="535">
        <f t="shared" si="167"/>
        <v>9</v>
      </c>
      <c r="S2061" s="536">
        <f t="shared" si="169"/>
        <v>11</v>
      </c>
      <c r="T2061" s="536"/>
      <c r="U2061" s="537">
        <f t="shared" si="170"/>
        <v>11.4</v>
      </c>
    </row>
    <row r="2062" spans="1:21" ht="10.199999999999999" x14ac:dyDescent="0.2">
      <c r="A2062" s="975" t="s">
        <v>1411</v>
      </c>
      <c r="B2062" s="976">
        <v>1977</v>
      </c>
      <c r="C2062" s="976">
        <v>13</v>
      </c>
      <c r="D2062" s="977" t="s">
        <v>4561</v>
      </c>
      <c r="E2062" s="979"/>
      <c r="F2062" s="978" t="s">
        <v>9842</v>
      </c>
      <c r="G2062" s="666">
        <v>0.8</v>
      </c>
      <c r="H2062" s="967">
        <v>0.8</v>
      </c>
      <c r="I2062" s="956">
        <v>0.8</v>
      </c>
      <c r="J2062" s="919">
        <v>2</v>
      </c>
      <c r="K2062" s="539"/>
      <c r="L2062" s="567">
        <f t="shared" si="168"/>
        <v>1.6</v>
      </c>
      <c r="M2062" s="568"/>
      <c r="N2062" s="568"/>
      <c r="O2062" s="569">
        <f t="shared" si="166"/>
        <v>0</v>
      </c>
      <c r="P2062" s="918">
        <v>9</v>
      </c>
      <c r="Q2062" s="534"/>
      <c r="R2062" s="535">
        <f t="shared" si="167"/>
        <v>7.2</v>
      </c>
      <c r="S2062" s="536">
        <f t="shared" si="169"/>
        <v>11</v>
      </c>
      <c r="T2062" s="536"/>
      <c r="U2062" s="537">
        <f t="shared" si="170"/>
        <v>8.8000000000000007</v>
      </c>
    </row>
    <row r="2063" spans="1:21" ht="10.199999999999999" x14ac:dyDescent="0.2">
      <c r="A2063" s="975" t="s">
        <v>1412</v>
      </c>
      <c r="B2063" s="976">
        <v>1977</v>
      </c>
      <c r="C2063" s="976">
        <v>13</v>
      </c>
      <c r="D2063" s="977" t="s">
        <v>3888</v>
      </c>
      <c r="E2063" s="979"/>
      <c r="F2063" s="978" t="s">
        <v>9843</v>
      </c>
      <c r="G2063" s="666">
        <v>0.8</v>
      </c>
      <c r="H2063" s="967">
        <v>0.8</v>
      </c>
      <c r="I2063" s="956">
        <v>0.8</v>
      </c>
      <c r="J2063" s="919">
        <v>2</v>
      </c>
      <c r="K2063" s="539"/>
      <c r="L2063" s="567">
        <f t="shared" si="168"/>
        <v>1.6</v>
      </c>
      <c r="M2063" s="568"/>
      <c r="N2063" s="568"/>
      <c r="O2063" s="569">
        <f t="shared" si="166"/>
        <v>0</v>
      </c>
      <c r="P2063" s="918">
        <v>9</v>
      </c>
      <c r="Q2063" s="534"/>
      <c r="R2063" s="535">
        <f t="shared" si="167"/>
        <v>7.2</v>
      </c>
      <c r="S2063" s="536">
        <f t="shared" si="169"/>
        <v>11</v>
      </c>
      <c r="T2063" s="536"/>
      <c r="U2063" s="537">
        <f t="shared" si="170"/>
        <v>8.8000000000000007</v>
      </c>
    </row>
    <row r="2064" spans="1:21" ht="10.199999999999999" x14ac:dyDescent="0.2">
      <c r="A2064" s="975" t="s">
        <v>1413</v>
      </c>
      <c r="B2064" s="976">
        <v>1977</v>
      </c>
      <c r="C2064" s="976">
        <v>13</v>
      </c>
      <c r="D2064" s="977" t="s">
        <v>3891</v>
      </c>
      <c r="E2064" s="979"/>
      <c r="F2064" s="978" t="s">
        <v>9844</v>
      </c>
      <c r="G2064" s="666">
        <v>1</v>
      </c>
      <c r="H2064" s="967">
        <v>0.7</v>
      </c>
      <c r="I2064" s="956">
        <v>0.7</v>
      </c>
      <c r="J2064" s="919">
        <v>2</v>
      </c>
      <c r="K2064" s="539"/>
      <c r="L2064" s="567">
        <f t="shared" si="168"/>
        <v>2</v>
      </c>
      <c r="M2064" s="568"/>
      <c r="N2064" s="568"/>
      <c r="O2064" s="569">
        <f t="shared" si="166"/>
        <v>0</v>
      </c>
      <c r="P2064" s="918">
        <v>9</v>
      </c>
      <c r="Q2064" s="534"/>
      <c r="R2064" s="535">
        <f t="shared" si="167"/>
        <v>6.3</v>
      </c>
      <c r="S2064" s="536">
        <f t="shared" si="169"/>
        <v>11</v>
      </c>
      <c r="T2064" s="536"/>
      <c r="U2064" s="537">
        <f t="shared" si="170"/>
        <v>8.3000000000000007</v>
      </c>
    </row>
    <row r="2065" spans="1:21" ht="10.199999999999999" x14ac:dyDescent="0.2">
      <c r="A2065" s="975">
        <v>1962</v>
      </c>
      <c r="B2065" s="976">
        <v>1977</v>
      </c>
      <c r="C2065" s="976">
        <v>13</v>
      </c>
      <c r="D2065" s="977" t="s">
        <v>3849</v>
      </c>
      <c r="E2065" s="979" t="s">
        <v>13109</v>
      </c>
      <c r="F2065" s="978" t="s">
        <v>9845</v>
      </c>
      <c r="G2065" s="666">
        <v>0.2</v>
      </c>
      <c r="H2065" s="967">
        <v>0.15</v>
      </c>
      <c r="I2065" s="956">
        <v>0.15</v>
      </c>
      <c r="J2065" s="538"/>
      <c r="K2065" s="539"/>
      <c r="L2065" s="567">
        <f t="shared" si="168"/>
        <v>0</v>
      </c>
      <c r="M2065" s="568"/>
      <c r="N2065" s="568"/>
      <c r="O2065" s="569">
        <f t="shared" si="166"/>
        <v>0</v>
      </c>
      <c r="P2065" s="918">
        <v>9</v>
      </c>
      <c r="Q2065" s="534"/>
      <c r="R2065" s="535">
        <f t="shared" si="167"/>
        <v>1.3499999999999999</v>
      </c>
      <c r="S2065" s="536">
        <f t="shared" si="169"/>
        <v>9</v>
      </c>
      <c r="T2065" s="536"/>
      <c r="U2065" s="537">
        <f t="shared" si="170"/>
        <v>1.3499999999999999</v>
      </c>
    </row>
    <row r="2066" spans="1:21" ht="10.199999999999999" x14ac:dyDescent="0.2">
      <c r="A2066" s="975" t="s">
        <v>1414</v>
      </c>
      <c r="B2066" s="976" t="s">
        <v>4572</v>
      </c>
      <c r="C2066" s="976">
        <v>13</v>
      </c>
      <c r="D2066" s="977" t="s">
        <v>3852</v>
      </c>
      <c r="E2066" s="979" t="s">
        <v>3910</v>
      </c>
      <c r="F2066" s="978" t="s">
        <v>9845</v>
      </c>
      <c r="G2066" s="666">
        <v>0.2</v>
      </c>
      <c r="H2066" s="967">
        <v>0.15</v>
      </c>
      <c r="I2066" s="956">
        <v>0.15</v>
      </c>
      <c r="J2066" s="538"/>
      <c r="K2066" s="539"/>
      <c r="L2066" s="567">
        <f t="shared" si="168"/>
        <v>0</v>
      </c>
      <c r="M2066" s="568"/>
      <c r="N2066" s="568"/>
      <c r="O2066" s="569">
        <f t="shared" si="166"/>
        <v>0</v>
      </c>
      <c r="P2066" s="918">
        <v>9</v>
      </c>
      <c r="Q2066" s="534"/>
      <c r="R2066" s="535">
        <f t="shared" si="167"/>
        <v>1.3499999999999999</v>
      </c>
      <c r="S2066" s="536">
        <f t="shared" si="169"/>
        <v>9</v>
      </c>
      <c r="T2066" s="536"/>
      <c r="U2066" s="537">
        <f t="shared" si="170"/>
        <v>1.3499999999999999</v>
      </c>
    </row>
    <row r="2067" spans="1:21" ht="10.199999999999999" x14ac:dyDescent="0.2">
      <c r="A2067" s="975" t="s">
        <v>1415</v>
      </c>
      <c r="B2067" s="976" t="s">
        <v>4572</v>
      </c>
      <c r="C2067" s="976">
        <v>13</v>
      </c>
      <c r="D2067" s="977" t="s">
        <v>3850</v>
      </c>
      <c r="E2067" s="979" t="s">
        <v>4022</v>
      </c>
      <c r="F2067" s="978" t="s">
        <v>9845</v>
      </c>
      <c r="G2067" s="666">
        <v>0.2</v>
      </c>
      <c r="H2067" s="967">
        <v>0.15</v>
      </c>
      <c r="I2067" s="956">
        <v>0.15</v>
      </c>
      <c r="J2067" s="538"/>
      <c r="K2067" s="539"/>
      <c r="L2067" s="567">
        <f t="shared" si="168"/>
        <v>0</v>
      </c>
      <c r="M2067" s="568"/>
      <c r="N2067" s="568"/>
      <c r="O2067" s="569">
        <f t="shared" si="166"/>
        <v>0</v>
      </c>
      <c r="P2067" s="918">
        <v>9</v>
      </c>
      <c r="Q2067" s="534"/>
      <c r="R2067" s="535">
        <f t="shared" si="167"/>
        <v>1.3499999999999999</v>
      </c>
      <c r="S2067" s="536">
        <f t="shared" si="169"/>
        <v>9</v>
      </c>
      <c r="T2067" s="536"/>
      <c r="U2067" s="537">
        <f t="shared" si="170"/>
        <v>1.3499999999999999</v>
      </c>
    </row>
    <row r="2068" spans="1:21" ht="10.199999999999999" x14ac:dyDescent="0.2">
      <c r="A2068" s="975" t="s">
        <v>1416</v>
      </c>
      <c r="B2068" s="976" t="s">
        <v>4572</v>
      </c>
      <c r="C2068" s="976">
        <v>13</v>
      </c>
      <c r="D2068" s="977" t="s">
        <v>3839</v>
      </c>
      <c r="E2068" s="979" t="s">
        <v>3814</v>
      </c>
      <c r="F2068" s="978" t="s">
        <v>9845</v>
      </c>
      <c r="G2068" s="666">
        <v>0.2</v>
      </c>
      <c r="H2068" s="967">
        <v>0.15</v>
      </c>
      <c r="I2068" s="956">
        <v>0.15</v>
      </c>
      <c r="J2068" s="538"/>
      <c r="K2068" s="539"/>
      <c r="L2068" s="567">
        <f t="shared" si="168"/>
        <v>0</v>
      </c>
      <c r="M2068" s="568"/>
      <c r="N2068" s="568"/>
      <c r="O2068" s="569">
        <f t="shared" si="166"/>
        <v>0</v>
      </c>
      <c r="P2068" s="918">
        <v>9</v>
      </c>
      <c r="Q2068" s="534"/>
      <c r="R2068" s="535">
        <f t="shared" si="167"/>
        <v>1.3499999999999999</v>
      </c>
      <c r="S2068" s="536">
        <f t="shared" si="169"/>
        <v>9</v>
      </c>
      <c r="T2068" s="536"/>
      <c r="U2068" s="537">
        <f t="shared" si="170"/>
        <v>1.3499999999999999</v>
      </c>
    </row>
    <row r="2069" spans="1:21" ht="10.199999999999999" x14ac:dyDescent="0.2">
      <c r="A2069" s="975" t="s">
        <v>1417</v>
      </c>
      <c r="B2069" s="976" t="s">
        <v>4572</v>
      </c>
      <c r="C2069" s="976">
        <v>13</v>
      </c>
      <c r="D2069" s="977" t="s">
        <v>3840</v>
      </c>
      <c r="E2069" s="979" t="s">
        <v>3892</v>
      </c>
      <c r="F2069" s="978" t="s">
        <v>9845</v>
      </c>
      <c r="G2069" s="666">
        <v>0.5</v>
      </c>
      <c r="H2069" s="967">
        <v>0.3</v>
      </c>
      <c r="I2069" s="956">
        <v>0.3</v>
      </c>
      <c r="J2069" s="538"/>
      <c r="K2069" s="539"/>
      <c r="L2069" s="567">
        <f t="shared" si="168"/>
        <v>0</v>
      </c>
      <c r="M2069" s="568"/>
      <c r="N2069" s="568"/>
      <c r="O2069" s="569">
        <f t="shared" si="166"/>
        <v>0</v>
      </c>
      <c r="P2069" s="918">
        <v>9</v>
      </c>
      <c r="Q2069" s="534"/>
      <c r="R2069" s="535">
        <f t="shared" si="167"/>
        <v>2.6999999999999997</v>
      </c>
      <c r="S2069" s="536">
        <f t="shared" si="169"/>
        <v>9</v>
      </c>
      <c r="T2069" s="536"/>
      <c r="U2069" s="537">
        <f t="shared" si="170"/>
        <v>2.6999999999999997</v>
      </c>
    </row>
    <row r="2070" spans="1:21" ht="10.199999999999999" x14ac:dyDescent="0.2">
      <c r="A2070" s="975" t="s">
        <v>1418</v>
      </c>
      <c r="B2070" s="976" t="s">
        <v>4572</v>
      </c>
      <c r="C2070" s="976">
        <v>13</v>
      </c>
      <c r="D2070" s="977" t="s">
        <v>3841</v>
      </c>
      <c r="E2070" s="979" t="s">
        <v>4044</v>
      </c>
      <c r="F2070" s="978" t="s">
        <v>9845</v>
      </c>
      <c r="G2070" s="666">
        <v>0.2</v>
      </c>
      <c r="H2070" s="967">
        <v>0.15</v>
      </c>
      <c r="I2070" s="956">
        <v>0.15</v>
      </c>
      <c r="J2070" s="538"/>
      <c r="K2070" s="539"/>
      <c r="L2070" s="567">
        <f t="shared" si="168"/>
        <v>0</v>
      </c>
      <c r="M2070" s="568"/>
      <c r="N2070" s="568"/>
      <c r="O2070" s="569">
        <f t="shared" si="166"/>
        <v>0</v>
      </c>
      <c r="P2070" s="918">
        <v>9</v>
      </c>
      <c r="Q2070" s="534"/>
      <c r="R2070" s="535">
        <f t="shared" si="167"/>
        <v>1.3499999999999999</v>
      </c>
      <c r="S2070" s="536">
        <f t="shared" si="169"/>
        <v>9</v>
      </c>
      <c r="T2070" s="536"/>
      <c r="U2070" s="537">
        <f t="shared" si="170"/>
        <v>1.3499999999999999</v>
      </c>
    </row>
    <row r="2071" spans="1:21" ht="12" customHeight="1" x14ac:dyDescent="0.2">
      <c r="A2071" s="975" t="s">
        <v>1419</v>
      </c>
      <c r="B2071" s="976" t="s">
        <v>4572</v>
      </c>
      <c r="C2071" s="976">
        <v>13</v>
      </c>
      <c r="D2071" s="977" t="s">
        <v>3854</v>
      </c>
      <c r="E2071" s="979" t="s">
        <v>13110</v>
      </c>
      <c r="F2071" s="978" t="s">
        <v>9845</v>
      </c>
      <c r="G2071" s="666">
        <v>0.2</v>
      </c>
      <c r="H2071" s="967">
        <v>0.15</v>
      </c>
      <c r="I2071" s="956">
        <v>0.15</v>
      </c>
      <c r="J2071" s="538"/>
      <c r="K2071" s="539"/>
      <c r="L2071" s="567">
        <f t="shared" si="168"/>
        <v>0</v>
      </c>
      <c r="M2071" s="568"/>
      <c r="N2071" s="568"/>
      <c r="O2071" s="569">
        <f t="shared" si="166"/>
        <v>0</v>
      </c>
      <c r="P2071" s="918">
        <v>9</v>
      </c>
      <c r="Q2071" s="534"/>
      <c r="R2071" s="535">
        <f t="shared" si="167"/>
        <v>1.3499999999999999</v>
      </c>
      <c r="S2071" s="536">
        <f t="shared" si="169"/>
        <v>9</v>
      </c>
      <c r="T2071" s="536"/>
      <c r="U2071" s="537">
        <f t="shared" si="170"/>
        <v>1.3499999999999999</v>
      </c>
    </row>
    <row r="2072" spans="1:21" ht="10.199999999999999" x14ac:dyDescent="0.2">
      <c r="A2072" s="975" t="s">
        <v>1420</v>
      </c>
      <c r="B2072" s="976" t="s">
        <v>4572</v>
      </c>
      <c r="C2072" s="976">
        <v>13</v>
      </c>
      <c r="D2072" s="977" t="s">
        <v>3858</v>
      </c>
      <c r="E2072" s="979" t="s">
        <v>3829</v>
      </c>
      <c r="F2072" s="978" t="s">
        <v>9845</v>
      </c>
      <c r="G2072" s="666">
        <v>0.3</v>
      </c>
      <c r="H2072" s="967">
        <v>0.15</v>
      </c>
      <c r="I2072" s="956">
        <v>0.15</v>
      </c>
      <c r="J2072" s="538"/>
      <c r="K2072" s="539"/>
      <c r="L2072" s="567">
        <f t="shared" si="168"/>
        <v>0</v>
      </c>
      <c r="M2072" s="568"/>
      <c r="N2072" s="568"/>
      <c r="O2072" s="569">
        <f t="shared" si="166"/>
        <v>0</v>
      </c>
      <c r="P2072" s="918">
        <v>9</v>
      </c>
      <c r="Q2072" s="534"/>
      <c r="R2072" s="535">
        <f t="shared" si="167"/>
        <v>1.3499999999999999</v>
      </c>
      <c r="S2072" s="536">
        <f t="shared" si="169"/>
        <v>9</v>
      </c>
      <c r="T2072" s="536"/>
      <c r="U2072" s="537">
        <f t="shared" si="170"/>
        <v>1.3499999999999999</v>
      </c>
    </row>
    <row r="2073" spans="1:21" ht="10.199999999999999" x14ac:dyDescent="0.2">
      <c r="A2073" s="975" t="s">
        <v>1421</v>
      </c>
      <c r="B2073" s="976" t="s">
        <v>4572</v>
      </c>
      <c r="C2073" s="976">
        <v>13</v>
      </c>
      <c r="D2073" s="977" t="s">
        <v>3851</v>
      </c>
      <c r="E2073" s="979" t="s">
        <v>3811</v>
      </c>
      <c r="F2073" s="978" t="s">
        <v>9845</v>
      </c>
      <c r="G2073" s="666">
        <v>0.6</v>
      </c>
      <c r="H2073" s="967">
        <v>0.2</v>
      </c>
      <c r="I2073" s="956">
        <v>0.2</v>
      </c>
      <c r="J2073" s="538"/>
      <c r="K2073" s="539"/>
      <c r="L2073" s="567">
        <f t="shared" si="168"/>
        <v>0</v>
      </c>
      <c r="M2073" s="568"/>
      <c r="N2073" s="568"/>
      <c r="O2073" s="569">
        <f t="shared" si="166"/>
        <v>0</v>
      </c>
      <c r="P2073" s="918">
        <v>9</v>
      </c>
      <c r="Q2073" s="534"/>
      <c r="R2073" s="535">
        <f t="shared" si="167"/>
        <v>1.8</v>
      </c>
      <c r="S2073" s="536">
        <f t="shared" si="169"/>
        <v>9</v>
      </c>
      <c r="T2073" s="536"/>
      <c r="U2073" s="537">
        <f t="shared" si="170"/>
        <v>1.8</v>
      </c>
    </row>
    <row r="2074" spans="1:21" ht="10.199999999999999" x14ac:dyDescent="0.2">
      <c r="A2074" s="975">
        <v>1971</v>
      </c>
      <c r="B2074" s="976" t="s">
        <v>4572</v>
      </c>
      <c r="C2074" s="976">
        <v>13</v>
      </c>
      <c r="D2074" s="977" t="s">
        <v>3851</v>
      </c>
      <c r="E2074" s="979" t="s">
        <v>12836</v>
      </c>
      <c r="F2074" s="978" t="s">
        <v>9845</v>
      </c>
      <c r="G2074" s="666">
        <v>0.5</v>
      </c>
      <c r="H2074" s="967">
        <v>0.2</v>
      </c>
      <c r="I2074" s="956">
        <v>0.2</v>
      </c>
      <c r="J2074" s="538"/>
      <c r="K2074" s="539"/>
      <c r="L2074" s="567">
        <f t="shared" si="168"/>
        <v>0</v>
      </c>
      <c r="M2074" s="568"/>
      <c r="N2074" s="568"/>
      <c r="O2074" s="569">
        <f t="shared" si="166"/>
        <v>0</v>
      </c>
      <c r="P2074" s="918">
        <v>9</v>
      </c>
      <c r="Q2074" s="534"/>
      <c r="R2074" s="535">
        <f t="shared" si="167"/>
        <v>1.8</v>
      </c>
      <c r="S2074" s="536">
        <f t="shared" si="169"/>
        <v>9</v>
      </c>
      <c r="T2074" s="536"/>
      <c r="U2074" s="537">
        <f t="shared" si="170"/>
        <v>1.8</v>
      </c>
    </row>
    <row r="2075" spans="1:21" ht="10.199999999999999" x14ac:dyDescent="0.2">
      <c r="A2075" s="975" t="s">
        <v>1422</v>
      </c>
      <c r="B2075" s="976" t="s">
        <v>4572</v>
      </c>
      <c r="C2075" s="976">
        <v>13</v>
      </c>
      <c r="D2075" s="977" t="s">
        <v>3844</v>
      </c>
      <c r="E2075" s="979" t="s">
        <v>3830</v>
      </c>
      <c r="F2075" s="978" t="s">
        <v>9845</v>
      </c>
      <c r="G2075" s="666">
        <v>0.8</v>
      </c>
      <c r="H2075" s="967">
        <v>0.15</v>
      </c>
      <c r="I2075" s="956">
        <v>0.15</v>
      </c>
      <c r="J2075" s="538"/>
      <c r="K2075" s="539"/>
      <c r="L2075" s="567">
        <f t="shared" si="168"/>
        <v>0</v>
      </c>
      <c r="M2075" s="568"/>
      <c r="N2075" s="568"/>
      <c r="O2075" s="569">
        <f t="shared" si="166"/>
        <v>0</v>
      </c>
      <c r="P2075" s="918">
        <v>9</v>
      </c>
      <c r="Q2075" s="534"/>
      <c r="R2075" s="535">
        <f t="shared" si="167"/>
        <v>1.3499999999999999</v>
      </c>
      <c r="S2075" s="536">
        <f t="shared" si="169"/>
        <v>9</v>
      </c>
      <c r="T2075" s="536"/>
      <c r="U2075" s="537">
        <f t="shared" si="170"/>
        <v>1.3499999999999999</v>
      </c>
    </row>
    <row r="2076" spans="1:21" ht="10.199999999999999" x14ac:dyDescent="0.2">
      <c r="A2076" s="975" t="s">
        <v>1423</v>
      </c>
      <c r="B2076" s="976" t="s">
        <v>4572</v>
      </c>
      <c r="C2076" s="976">
        <v>13</v>
      </c>
      <c r="D2076" s="977" t="s">
        <v>3844</v>
      </c>
      <c r="E2076" s="979" t="s">
        <v>3811</v>
      </c>
      <c r="F2076" s="978" t="s">
        <v>9845</v>
      </c>
      <c r="G2076" s="666">
        <v>0.7</v>
      </c>
      <c r="H2076" s="967">
        <v>0.15</v>
      </c>
      <c r="I2076" s="956">
        <v>0.15</v>
      </c>
      <c r="J2076" s="538"/>
      <c r="K2076" s="539"/>
      <c r="L2076" s="567">
        <f t="shared" si="168"/>
        <v>0</v>
      </c>
      <c r="M2076" s="568"/>
      <c r="N2076" s="568"/>
      <c r="O2076" s="569">
        <f t="shared" si="166"/>
        <v>0</v>
      </c>
      <c r="P2076" s="918">
        <v>9</v>
      </c>
      <c r="Q2076" s="534"/>
      <c r="R2076" s="535">
        <f t="shared" si="167"/>
        <v>1.3499999999999999</v>
      </c>
      <c r="S2076" s="536">
        <f t="shared" si="169"/>
        <v>9</v>
      </c>
      <c r="T2076" s="536"/>
      <c r="U2076" s="537">
        <f t="shared" si="170"/>
        <v>1.3499999999999999</v>
      </c>
    </row>
    <row r="2077" spans="1:21" ht="10.199999999999999" x14ac:dyDescent="0.2">
      <c r="A2077" s="975" t="s">
        <v>1424</v>
      </c>
      <c r="B2077" s="976" t="s">
        <v>4572</v>
      </c>
      <c r="C2077" s="976">
        <v>13</v>
      </c>
      <c r="D2077" s="977" t="s">
        <v>3969</v>
      </c>
      <c r="E2077" s="979" t="s">
        <v>3830</v>
      </c>
      <c r="F2077" s="978" t="s">
        <v>9845</v>
      </c>
      <c r="G2077" s="666">
        <v>0.7</v>
      </c>
      <c r="H2077" s="967">
        <v>0.15</v>
      </c>
      <c r="I2077" s="956">
        <v>0.15</v>
      </c>
      <c r="J2077" s="538"/>
      <c r="K2077" s="539"/>
      <c r="L2077" s="567">
        <f t="shared" si="168"/>
        <v>0</v>
      </c>
      <c r="M2077" s="568"/>
      <c r="N2077" s="568"/>
      <c r="O2077" s="569">
        <f t="shared" si="166"/>
        <v>0</v>
      </c>
      <c r="P2077" s="918">
        <v>9</v>
      </c>
      <c r="Q2077" s="534"/>
      <c r="R2077" s="535">
        <f t="shared" si="167"/>
        <v>1.3499999999999999</v>
      </c>
      <c r="S2077" s="536">
        <f t="shared" si="169"/>
        <v>9</v>
      </c>
      <c r="T2077" s="536"/>
      <c r="U2077" s="537">
        <f t="shared" si="170"/>
        <v>1.3499999999999999</v>
      </c>
    </row>
    <row r="2078" spans="1:21" ht="10.199999999999999" x14ac:dyDescent="0.2">
      <c r="A2078" s="975" t="s">
        <v>1425</v>
      </c>
      <c r="B2078" s="976" t="s">
        <v>4572</v>
      </c>
      <c r="C2078" s="976">
        <v>13</v>
      </c>
      <c r="D2078" s="977" t="s">
        <v>3878</v>
      </c>
      <c r="E2078" s="979" t="s">
        <v>3812</v>
      </c>
      <c r="F2078" s="978" t="s">
        <v>9845</v>
      </c>
      <c r="G2078" s="666">
        <v>1.1000000000000001</v>
      </c>
      <c r="H2078" s="967">
        <v>0.5</v>
      </c>
      <c r="I2078" s="956">
        <v>0.5</v>
      </c>
      <c r="J2078" s="538"/>
      <c r="K2078" s="539"/>
      <c r="L2078" s="567">
        <f t="shared" si="168"/>
        <v>0</v>
      </c>
      <c r="M2078" s="568"/>
      <c r="N2078" s="568"/>
      <c r="O2078" s="569">
        <f t="shared" si="166"/>
        <v>0</v>
      </c>
      <c r="P2078" s="918">
        <v>9</v>
      </c>
      <c r="Q2078" s="534"/>
      <c r="R2078" s="535">
        <f t="shared" si="167"/>
        <v>4.5</v>
      </c>
      <c r="S2078" s="536">
        <f t="shared" si="169"/>
        <v>9</v>
      </c>
      <c r="T2078" s="536"/>
      <c r="U2078" s="537">
        <f t="shared" si="170"/>
        <v>4.5</v>
      </c>
    </row>
    <row r="2079" spans="1:21" ht="10.199999999999999" x14ac:dyDescent="0.2">
      <c r="A2079" s="975" t="s">
        <v>1426</v>
      </c>
      <c r="B2079" s="976" t="s">
        <v>4572</v>
      </c>
      <c r="C2079" s="976">
        <v>13</v>
      </c>
      <c r="D2079" s="977" t="s">
        <v>4335</v>
      </c>
      <c r="E2079" s="979" t="s">
        <v>3906</v>
      </c>
      <c r="F2079" s="978" t="s">
        <v>9845</v>
      </c>
      <c r="G2079" s="666">
        <v>1.1000000000000001</v>
      </c>
      <c r="H2079" s="967">
        <v>0.5</v>
      </c>
      <c r="I2079" s="956">
        <v>0.5</v>
      </c>
      <c r="J2079" s="538"/>
      <c r="K2079" s="539"/>
      <c r="L2079" s="567">
        <f t="shared" si="168"/>
        <v>0</v>
      </c>
      <c r="M2079" s="568"/>
      <c r="N2079" s="568"/>
      <c r="O2079" s="569">
        <f t="shared" si="166"/>
        <v>0</v>
      </c>
      <c r="P2079" s="918">
        <v>9</v>
      </c>
      <c r="Q2079" s="534"/>
      <c r="R2079" s="535">
        <f t="shared" si="167"/>
        <v>4.5</v>
      </c>
      <c r="S2079" s="536">
        <f t="shared" si="169"/>
        <v>9</v>
      </c>
      <c r="T2079" s="536"/>
      <c r="U2079" s="537">
        <f t="shared" si="170"/>
        <v>4.5</v>
      </c>
    </row>
    <row r="2080" spans="1:21" ht="10.199999999999999" x14ac:dyDescent="0.2">
      <c r="A2080" s="975" t="s">
        <v>1427</v>
      </c>
      <c r="B2080" s="976" t="s">
        <v>4572</v>
      </c>
      <c r="C2080" s="976">
        <v>13</v>
      </c>
      <c r="D2080" s="977" t="s">
        <v>3845</v>
      </c>
      <c r="E2080" s="979" t="s">
        <v>3828</v>
      </c>
      <c r="F2080" s="978" t="s">
        <v>9845</v>
      </c>
      <c r="G2080" s="666">
        <v>1</v>
      </c>
      <c r="H2080" s="967">
        <v>0.15</v>
      </c>
      <c r="I2080" s="956">
        <v>0.15</v>
      </c>
      <c r="J2080" s="538"/>
      <c r="K2080" s="539"/>
      <c r="L2080" s="567">
        <f t="shared" si="168"/>
        <v>0</v>
      </c>
      <c r="M2080" s="568"/>
      <c r="N2080" s="568"/>
      <c r="O2080" s="569">
        <f t="shared" si="166"/>
        <v>0</v>
      </c>
      <c r="P2080" s="918">
        <v>9</v>
      </c>
      <c r="Q2080" s="534"/>
      <c r="R2080" s="535">
        <f t="shared" si="167"/>
        <v>1.3499999999999999</v>
      </c>
      <c r="S2080" s="536">
        <f t="shared" si="169"/>
        <v>9</v>
      </c>
      <c r="T2080" s="536"/>
      <c r="U2080" s="537">
        <f t="shared" si="170"/>
        <v>1.3499999999999999</v>
      </c>
    </row>
    <row r="2081" spans="1:21" ht="10.199999999999999" x14ac:dyDescent="0.2">
      <c r="A2081" s="975" t="s">
        <v>1428</v>
      </c>
      <c r="B2081" s="976" t="s">
        <v>4572</v>
      </c>
      <c r="C2081" s="976">
        <v>13</v>
      </c>
      <c r="D2081" s="977" t="s">
        <v>4384</v>
      </c>
      <c r="E2081" s="979" t="s">
        <v>3818</v>
      </c>
      <c r="F2081" s="978" t="s">
        <v>9845</v>
      </c>
      <c r="G2081" s="666">
        <v>1.1000000000000001</v>
      </c>
      <c r="H2081" s="967">
        <v>0.3</v>
      </c>
      <c r="I2081" s="956">
        <v>0.3</v>
      </c>
      <c r="J2081" s="538"/>
      <c r="K2081" s="581"/>
      <c r="L2081" s="567">
        <f t="shared" si="168"/>
        <v>0</v>
      </c>
      <c r="M2081" s="568"/>
      <c r="N2081" s="568"/>
      <c r="O2081" s="569">
        <f t="shared" si="166"/>
        <v>0</v>
      </c>
      <c r="P2081" s="918">
        <v>9</v>
      </c>
      <c r="Q2081" s="534"/>
      <c r="R2081" s="535">
        <f t="shared" si="167"/>
        <v>2.6999999999999997</v>
      </c>
      <c r="S2081" s="536">
        <f t="shared" si="169"/>
        <v>9</v>
      </c>
      <c r="T2081" s="536"/>
      <c r="U2081" s="537">
        <f t="shared" si="170"/>
        <v>2.6999999999999997</v>
      </c>
    </row>
    <row r="2082" spans="1:21" ht="10.199999999999999" x14ac:dyDescent="0.2">
      <c r="A2082" s="975" t="s">
        <v>1429</v>
      </c>
      <c r="B2082" s="976" t="s">
        <v>4572</v>
      </c>
      <c r="C2082" s="976">
        <v>13</v>
      </c>
      <c r="D2082" s="977" t="s">
        <v>4571</v>
      </c>
      <c r="E2082" s="979" t="s">
        <v>3821</v>
      </c>
      <c r="F2082" s="978" t="s">
        <v>9845</v>
      </c>
      <c r="G2082" s="666">
        <v>1.4</v>
      </c>
      <c r="H2082" s="967">
        <v>0.35</v>
      </c>
      <c r="I2082" s="956">
        <v>0.35</v>
      </c>
      <c r="J2082" s="538"/>
      <c r="K2082" s="539"/>
      <c r="L2082" s="567">
        <f t="shared" si="168"/>
        <v>0</v>
      </c>
      <c r="M2082" s="568"/>
      <c r="N2082" s="568"/>
      <c r="O2082" s="569">
        <f t="shared" si="166"/>
        <v>0</v>
      </c>
      <c r="P2082" s="918">
        <v>9</v>
      </c>
      <c r="Q2082" s="534"/>
      <c r="R2082" s="535">
        <f t="shared" si="167"/>
        <v>3.15</v>
      </c>
      <c r="S2082" s="536">
        <f t="shared" si="169"/>
        <v>9</v>
      </c>
      <c r="T2082" s="536"/>
      <c r="U2082" s="537">
        <f t="shared" si="170"/>
        <v>3.15</v>
      </c>
    </row>
    <row r="2083" spans="1:21" ht="10.199999999999999" x14ac:dyDescent="0.2">
      <c r="A2083" s="975" t="s">
        <v>1430</v>
      </c>
      <c r="B2083" s="976" t="s">
        <v>4572</v>
      </c>
      <c r="C2083" s="976">
        <v>13</v>
      </c>
      <c r="D2083" s="977" t="s">
        <v>3851</v>
      </c>
      <c r="E2083" s="979" t="s">
        <v>3811</v>
      </c>
      <c r="F2083" s="978" t="s">
        <v>9846</v>
      </c>
      <c r="G2083" s="666">
        <v>1.6</v>
      </c>
      <c r="H2083" s="967">
        <v>1.2</v>
      </c>
      <c r="I2083" s="956">
        <v>1.2</v>
      </c>
      <c r="J2083" s="919">
        <v>10</v>
      </c>
      <c r="K2083" s="539"/>
      <c r="L2083" s="567">
        <f t="shared" si="168"/>
        <v>16</v>
      </c>
      <c r="M2083" s="568"/>
      <c r="N2083" s="568"/>
      <c r="O2083" s="569">
        <f t="shared" ref="O2083:O2084" si="171">H2083*M2083</f>
        <v>0</v>
      </c>
      <c r="P2083" s="918"/>
      <c r="Q2083" s="534"/>
      <c r="R2083" s="535">
        <f t="shared" ref="R2083:R2084" si="172">I2083*P2083</f>
        <v>0</v>
      </c>
      <c r="S2083" s="536">
        <f t="shared" ref="S2083:S2084" si="173">J2083+M2083+P2083</f>
        <v>10</v>
      </c>
      <c r="T2083" s="536"/>
      <c r="U2083" s="537">
        <f t="shared" ref="U2083:U2084" si="174">L2083+O2083+R2083</f>
        <v>16</v>
      </c>
    </row>
    <row r="2084" spans="1:21" ht="10.199999999999999" x14ac:dyDescent="0.2">
      <c r="A2084" s="975" t="s">
        <v>13775</v>
      </c>
      <c r="B2084" s="976" t="s">
        <v>4572</v>
      </c>
      <c r="C2084" s="976">
        <v>13</v>
      </c>
      <c r="D2084" s="977" t="s">
        <v>3851</v>
      </c>
      <c r="E2084" s="979" t="s">
        <v>3811</v>
      </c>
      <c r="F2084" s="978" t="s">
        <v>13776</v>
      </c>
      <c r="G2084" s="666">
        <v>4</v>
      </c>
      <c r="H2084" s="967"/>
      <c r="I2084" s="956"/>
      <c r="J2084" s="919">
        <v>1</v>
      </c>
      <c r="K2084" s="539"/>
      <c r="L2084" s="567">
        <f t="shared" si="168"/>
        <v>4</v>
      </c>
      <c r="M2084" s="568"/>
      <c r="N2084" s="568"/>
      <c r="O2084" s="569">
        <f t="shared" si="171"/>
        <v>0</v>
      </c>
      <c r="P2084" s="918"/>
      <c r="Q2084" s="534"/>
      <c r="R2084" s="535">
        <f t="shared" si="172"/>
        <v>0</v>
      </c>
      <c r="S2084" s="536">
        <f t="shared" si="173"/>
        <v>1</v>
      </c>
      <c r="T2084" s="536"/>
      <c r="U2084" s="537">
        <f t="shared" si="174"/>
        <v>4</v>
      </c>
    </row>
    <row r="2085" spans="1:21" ht="10.199999999999999" x14ac:dyDescent="0.2">
      <c r="A2085" s="975" t="s">
        <v>2519</v>
      </c>
      <c r="B2085" s="976" t="s">
        <v>4572</v>
      </c>
      <c r="C2085" s="976">
        <v>13</v>
      </c>
      <c r="D2085" s="977" t="s">
        <v>3844</v>
      </c>
      <c r="E2085" s="979" t="s">
        <v>3830</v>
      </c>
      <c r="F2085" s="978" t="s">
        <v>9846</v>
      </c>
      <c r="G2085" s="666">
        <v>1.6</v>
      </c>
      <c r="H2085" s="967">
        <v>1.2</v>
      </c>
      <c r="I2085" s="956">
        <v>1.2</v>
      </c>
      <c r="J2085" s="919">
        <v>10</v>
      </c>
      <c r="K2085" s="539"/>
      <c r="L2085" s="567">
        <f t="shared" si="168"/>
        <v>16</v>
      </c>
      <c r="M2085" s="568"/>
      <c r="N2085" s="568"/>
      <c r="O2085" s="569">
        <f t="shared" si="166"/>
        <v>0</v>
      </c>
      <c r="P2085" s="918"/>
      <c r="Q2085" s="534"/>
      <c r="R2085" s="535">
        <f t="shared" si="167"/>
        <v>0</v>
      </c>
      <c r="S2085" s="536">
        <f t="shared" si="169"/>
        <v>10</v>
      </c>
      <c r="T2085" s="536"/>
      <c r="U2085" s="537">
        <f t="shared" si="170"/>
        <v>16</v>
      </c>
    </row>
    <row r="2086" spans="1:21" ht="10.199999999999999" x14ac:dyDescent="0.2">
      <c r="A2086" s="975" t="s">
        <v>13777</v>
      </c>
      <c r="B2086" s="976" t="s">
        <v>4572</v>
      </c>
      <c r="C2086" s="976">
        <v>13</v>
      </c>
      <c r="D2086" s="977" t="s">
        <v>3844</v>
      </c>
      <c r="E2086" s="979" t="s">
        <v>3830</v>
      </c>
      <c r="F2086" s="978" t="s">
        <v>13776</v>
      </c>
      <c r="G2086" s="666">
        <v>4</v>
      </c>
      <c r="H2086" s="967"/>
      <c r="I2086" s="956"/>
      <c r="J2086" s="919">
        <v>1</v>
      </c>
      <c r="K2086" s="539"/>
      <c r="L2086" s="567">
        <f t="shared" ref="L2086" si="175">G2086*J2086</f>
        <v>4</v>
      </c>
      <c r="M2086" s="568"/>
      <c r="N2086" s="568"/>
      <c r="O2086" s="569">
        <f t="shared" ref="O2086" si="176">H2086*M2086</f>
        <v>0</v>
      </c>
      <c r="P2086" s="918"/>
      <c r="Q2086" s="534"/>
      <c r="R2086" s="535">
        <f t="shared" ref="R2086" si="177">I2086*P2086</f>
        <v>0</v>
      </c>
      <c r="S2086" s="536">
        <f t="shared" ref="S2086" si="178">J2086+M2086+P2086</f>
        <v>1</v>
      </c>
      <c r="T2086" s="536"/>
      <c r="U2086" s="537">
        <f t="shared" ref="U2086" si="179">L2086+O2086+R2086</f>
        <v>4</v>
      </c>
    </row>
    <row r="2087" spans="1:21" ht="10.199999999999999" x14ac:dyDescent="0.2">
      <c r="A2087" s="975" t="s">
        <v>2520</v>
      </c>
      <c r="B2087" s="976" t="s">
        <v>4572</v>
      </c>
      <c r="C2087" s="976">
        <v>13</v>
      </c>
      <c r="D2087" s="977" t="s">
        <v>3844</v>
      </c>
      <c r="E2087" s="979" t="s">
        <v>3811</v>
      </c>
      <c r="F2087" s="978" t="s">
        <v>9846</v>
      </c>
      <c r="G2087" s="666">
        <v>1.4</v>
      </c>
      <c r="H2087" s="967">
        <v>1</v>
      </c>
      <c r="I2087" s="956">
        <v>1</v>
      </c>
      <c r="J2087" s="919">
        <v>10</v>
      </c>
      <c r="K2087" s="539"/>
      <c r="L2087" s="567">
        <f t="shared" ref="L2087:L2090" si="180">G2087*J2087</f>
        <v>14</v>
      </c>
      <c r="M2087" s="568"/>
      <c r="N2087" s="568"/>
      <c r="O2087" s="569">
        <f t="shared" ref="O2087:O2090" si="181">H2087*M2087</f>
        <v>0</v>
      </c>
      <c r="P2087" s="918"/>
      <c r="Q2087" s="534"/>
      <c r="R2087" s="535">
        <f t="shared" ref="R2087:R2090" si="182">I2087*P2087</f>
        <v>0</v>
      </c>
      <c r="S2087" s="536">
        <f t="shared" ref="S2087:S2090" si="183">J2087+M2087+P2087</f>
        <v>10</v>
      </c>
      <c r="T2087" s="536"/>
      <c r="U2087" s="537">
        <f t="shared" ref="U2087:U2090" si="184">L2087+O2087+R2087</f>
        <v>14</v>
      </c>
    </row>
    <row r="2088" spans="1:21" ht="10.199999999999999" x14ac:dyDescent="0.2">
      <c r="A2088" s="975" t="s">
        <v>13778</v>
      </c>
      <c r="B2088" s="976" t="s">
        <v>4572</v>
      </c>
      <c r="C2088" s="976">
        <v>13</v>
      </c>
      <c r="D2088" s="977" t="s">
        <v>3844</v>
      </c>
      <c r="E2088" s="979" t="s">
        <v>3811</v>
      </c>
      <c r="F2088" s="978" t="s">
        <v>13776</v>
      </c>
      <c r="G2088" s="666">
        <v>4</v>
      </c>
      <c r="H2088" s="967"/>
      <c r="I2088" s="956"/>
      <c r="J2088" s="919">
        <v>1</v>
      </c>
      <c r="K2088" s="539"/>
      <c r="L2088" s="567">
        <f t="shared" si="180"/>
        <v>4</v>
      </c>
      <c r="M2088" s="568"/>
      <c r="N2088" s="568"/>
      <c r="O2088" s="569">
        <f t="shared" si="181"/>
        <v>0</v>
      </c>
      <c r="P2088" s="918"/>
      <c r="Q2088" s="534"/>
      <c r="R2088" s="535">
        <f t="shared" si="182"/>
        <v>0</v>
      </c>
      <c r="S2088" s="536">
        <f t="shared" si="183"/>
        <v>1</v>
      </c>
      <c r="T2088" s="536"/>
      <c r="U2088" s="537">
        <f t="shared" si="184"/>
        <v>4</v>
      </c>
    </row>
    <row r="2089" spans="1:21" ht="10.199999999999999" x14ac:dyDescent="0.2">
      <c r="A2089" s="975" t="s">
        <v>2521</v>
      </c>
      <c r="B2089" s="976" t="s">
        <v>4572</v>
      </c>
      <c r="C2089" s="976">
        <v>13</v>
      </c>
      <c r="D2089" s="977" t="s">
        <v>3969</v>
      </c>
      <c r="E2089" s="979" t="s">
        <v>3830</v>
      </c>
      <c r="F2089" s="978" t="s">
        <v>9846</v>
      </c>
      <c r="G2089" s="666">
        <v>1.4</v>
      </c>
      <c r="H2089" s="967">
        <v>1</v>
      </c>
      <c r="I2089" s="956">
        <v>1</v>
      </c>
      <c r="J2089" s="919">
        <v>10</v>
      </c>
      <c r="K2089" s="539"/>
      <c r="L2089" s="567">
        <f t="shared" si="180"/>
        <v>14</v>
      </c>
      <c r="M2089" s="568"/>
      <c r="N2089" s="568"/>
      <c r="O2089" s="569">
        <f t="shared" si="181"/>
        <v>0</v>
      </c>
      <c r="P2089" s="918">
        <v>8</v>
      </c>
      <c r="Q2089" s="534"/>
      <c r="R2089" s="535">
        <f t="shared" si="182"/>
        <v>8</v>
      </c>
      <c r="S2089" s="536">
        <f t="shared" si="183"/>
        <v>18</v>
      </c>
      <c r="T2089" s="536"/>
      <c r="U2089" s="537">
        <f t="shared" si="184"/>
        <v>22</v>
      </c>
    </row>
    <row r="2090" spans="1:21" ht="10.199999999999999" x14ac:dyDescent="0.2">
      <c r="A2090" s="975" t="s">
        <v>13779</v>
      </c>
      <c r="B2090" s="976" t="s">
        <v>4572</v>
      </c>
      <c r="C2090" s="976">
        <v>13</v>
      </c>
      <c r="D2090" s="977" t="s">
        <v>3969</v>
      </c>
      <c r="E2090" s="979" t="s">
        <v>3830</v>
      </c>
      <c r="F2090" s="978" t="s">
        <v>13776</v>
      </c>
      <c r="G2090" s="666">
        <v>4</v>
      </c>
      <c r="H2090" s="967"/>
      <c r="I2090" s="956"/>
      <c r="J2090" s="919">
        <v>1</v>
      </c>
      <c r="K2090" s="539"/>
      <c r="L2090" s="567">
        <f t="shared" si="180"/>
        <v>4</v>
      </c>
      <c r="M2090" s="568"/>
      <c r="N2090" s="568"/>
      <c r="O2090" s="569">
        <f t="shared" si="181"/>
        <v>0</v>
      </c>
      <c r="P2090" s="918"/>
      <c r="Q2090" s="534"/>
      <c r="R2090" s="535">
        <f t="shared" si="182"/>
        <v>0</v>
      </c>
      <c r="S2090" s="536">
        <f t="shared" si="183"/>
        <v>1</v>
      </c>
      <c r="T2090" s="536"/>
      <c r="U2090" s="537">
        <f t="shared" si="184"/>
        <v>4</v>
      </c>
    </row>
    <row r="2091" spans="1:21" ht="10.199999999999999" x14ac:dyDescent="0.2">
      <c r="A2091" s="975" t="s">
        <v>2522</v>
      </c>
      <c r="B2091" s="976" t="s">
        <v>4572</v>
      </c>
      <c r="C2091" s="976">
        <v>13</v>
      </c>
      <c r="D2091" s="977" t="s">
        <v>4335</v>
      </c>
      <c r="E2091" s="979"/>
      <c r="F2091" s="978" t="s">
        <v>9847</v>
      </c>
      <c r="G2091" s="666">
        <v>1.1000000000000001</v>
      </c>
      <c r="H2091" s="967">
        <v>0.9</v>
      </c>
      <c r="I2091" s="956">
        <v>0.9</v>
      </c>
      <c r="J2091" s="538"/>
      <c r="K2091" s="539"/>
      <c r="L2091" s="567">
        <f t="shared" si="168"/>
        <v>0</v>
      </c>
      <c r="M2091" s="568"/>
      <c r="N2091" s="568"/>
      <c r="O2091" s="569">
        <f t="shared" si="166"/>
        <v>0</v>
      </c>
      <c r="P2091" s="918">
        <v>9</v>
      </c>
      <c r="Q2091" s="534"/>
      <c r="R2091" s="535">
        <f t="shared" si="167"/>
        <v>8.1</v>
      </c>
      <c r="S2091" s="536">
        <f t="shared" si="169"/>
        <v>9</v>
      </c>
      <c r="T2091" s="536"/>
      <c r="U2091" s="537">
        <f t="shared" si="170"/>
        <v>8.1</v>
      </c>
    </row>
    <row r="2092" spans="1:21" ht="10.199999999999999" x14ac:dyDescent="0.2">
      <c r="A2092" s="975" t="s">
        <v>2523</v>
      </c>
      <c r="B2092" s="976">
        <v>1978</v>
      </c>
      <c r="C2092" s="976">
        <v>13</v>
      </c>
      <c r="D2092" s="977" t="s">
        <v>3845</v>
      </c>
      <c r="E2092" s="979"/>
      <c r="F2092" s="978" t="s">
        <v>9848</v>
      </c>
      <c r="G2092" s="666">
        <v>1.2</v>
      </c>
      <c r="H2092" s="967">
        <v>1</v>
      </c>
      <c r="I2092" s="956">
        <v>1</v>
      </c>
      <c r="J2092" s="538"/>
      <c r="K2092" s="539"/>
      <c r="L2092" s="567">
        <f t="shared" si="168"/>
        <v>0</v>
      </c>
      <c r="M2092" s="568"/>
      <c r="N2092" s="568"/>
      <c r="O2092" s="569">
        <f t="shared" si="166"/>
        <v>0</v>
      </c>
      <c r="P2092" s="918">
        <v>9</v>
      </c>
      <c r="Q2092" s="534"/>
      <c r="R2092" s="535">
        <f t="shared" si="167"/>
        <v>9</v>
      </c>
      <c r="S2092" s="536">
        <f t="shared" si="169"/>
        <v>9</v>
      </c>
      <c r="T2092" s="536"/>
      <c r="U2092" s="537">
        <f t="shared" si="170"/>
        <v>9</v>
      </c>
    </row>
    <row r="2093" spans="1:21" ht="10.199999999999999" x14ac:dyDescent="0.2">
      <c r="A2093" s="975" t="s">
        <v>2524</v>
      </c>
      <c r="B2093" s="976">
        <v>1978</v>
      </c>
      <c r="C2093" s="976">
        <v>13</v>
      </c>
      <c r="D2093" s="977" t="s">
        <v>3851</v>
      </c>
      <c r="E2093" s="979"/>
      <c r="F2093" s="978" t="s">
        <v>9849</v>
      </c>
      <c r="G2093" s="666">
        <v>0.6</v>
      </c>
      <c r="H2093" s="967">
        <v>0.3</v>
      </c>
      <c r="I2093" s="956">
        <v>0.3</v>
      </c>
      <c r="J2093" s="919">
        <v>2</v>
      </c>
      <c r="K2093" s="539"/>
      <c r="L2093" s="567">
        <f t="shared" si="168"/>
        <v>1.2</v>
      </c>
      <c r="M2093" s="568"/>
      <c r="N2093" s="568"/>
      <c r="O2093" s="569">
        <f t="shared" si="166"/>
        <v>0</v>
      </c>
      <c r="P2093" s="918">
        <v>9</v>
      </c>
      <c r="Q2093" s="534"/>
      <c r="R2093" s="535">
        <f t="shared" si="167"/>
        <v>2.6999999999999997</v>
      </c>
      <c r="S2093" s="536">
        <v>6</v>
      </c>
      <c r="T2093" s="536"/>
      <c r="U2093" s="537">
        <f t="shared" si="170"/>
        <v>3.8999999999999995</v>
      </c>
    </row>
    <row r="2094" spans="1:21" ht="13.05" customHeight="1" x14ac:dyDescent="0.2">
      <c r="A2094" s="975" t="s">
        <v>2525</v>
      </c>
      <c r="B2094" s="976">
        <v>1978</v>
      </c>
      <c r="C2094" s="976">
        <v>13</v>
      </c>
      <c r="D2094" s="977" t="s">
        <v>3891</v>
      </c>
      <c r="E2094" s="979"/>
      <c r="F2094" s="978" t="s">
        <v>9850</v>
      </c>
      <c r="G2094" s="666">
        <v>0.7</v>
      </c>
      <c r="H2094" s="967">
        <v>0.5</v>
      </c>
      <c r="I2094" s="956">
        <v>0.5</v>
      </c>
      <c r="J2094" s="919">
        <v>2</v>
      </c>
      <c r="K2094" s="539"/>
      <c r="L2094" s="567">
        <f t="shared" si="168"/>
        <v>1.4</v>
      </c>
      <c r="M2094" s="568"/>
      <c r="N2094" s="568"/>
      <c r="O2094" s="569">
        <f t="shared" si="166"/>
        <v>0</v>
      </c>
      <c r="P2094" s="918">
        <v>9</v>
      </c>
      <c r="Q2094" s="534"/>
      <c r="R2094" s="535">
        <f t="shared" si="167"/>
        <v>4.5</v>
      </c>
      <c r="S2094" s="536">
        <f t="shared" si="169"/>
        <v>11</v>
      </c>
      <c r="T2094" s="536"/>
      <c r="U2094" s="537">
        <f t="shared" si="170"/>
        <v>5.9</v>
      </c>
    </row>
    <row r="2095" spans="1:21" ht="10.199999999999999" x14ac:dyDescent="0.2">
      <c r="A2095" s="975" t="s">
        <v>2526</v>
      </c>
      <c r="B2095" s="976">
        <v>1978</v>
      </c>
      <c r="C2095" s="976">
        <v>13</v>
      </c>
      <c r="D2095" s="977" t="s">
        <v>4566</v>
      </c>
      <c r="E2095" s="979"/>
      <c r="F2095" s="978" t="s">
        <v>9851</v>
      </c>
      <c r="G2095" s="666">
        <v>0.8</v>
      </c>
      <c r="H2095" s="967">
        <v>0.8</v>
      </c>
      <c r="I2095" s="956">
        <v>0.8</v>
      </c>
      <c r="J2095" s="538"/>
      <c r="K2095" s="539"/>
      <c r="L2095" s="567">
        <f t="shared" si="168"/>
        <v>0</v>
      </c>
      <c r="M2095" s="568"/>
      <c r="N2095" s="568"/>
      <c r="O2095" s="569">
        <f t="shared" si="166"/>
        <v>0</v>
      </c>
      <c r="P2095" s="918">
        <v>9</v>
      </c>
      <c r="Q2095" s="534"/>
      <c r="R2095" s="535">
        <f t="shared" si="167"/>
        <v>7.2</v>
      </c>
      <c r="S2095" s="536">
        <f t="shared" si="169"/>
        <v>9</v>
      </c>
      <c r="T2095" s="536"/>
      <c r="U2095" s="537">
        <f t="shared" si="170"/>
        <v>7.2</v>
      </c>
    </row>
    <row r="2096" spans="1:21" ht="10.199999999999999" x14ac:dyDescent="0.2">
      <c r="A2096" s="975" t="s">
        <v>2527</v>
      </c>
      <c r="B2096" s="976">
        <v>1978</v>
      </c>
      <c r="C2096" s="976">
        <v>13</v>
      </c>
      <c r="D2096" s="977" t="s">
        <v>4566</v>
      </c>
      <c r="E2096" s="979"/>
      <c r="F2096" s="978" t="s">
        <v>9852</v>
      </c>
      <c r="G2096" s="666">
        <v>0.8</v>
      </c>
      <c r="H2096" s="967">
        <v>0.8</v>
      </c>
      <c r="I2096" s="956">
        <v>0.8</v>
      </c>
      <c r="J2096" s="919">
        <v>1</v>
      </c>
      <c r="K2096" s="539"/>
      <c r="L2096" s="567">
        <f t="shared" si="168"/>
        <v>0.8</v>
      </c>
      <c r="M2096" s="568"/>
      <c r="N2096" s="568"/>
      <c r="O2096" s="569">
        <f t="shared" si="166"/>
        <v>0</v>
      </c>
      <c r="P2096" s="918">
        <v>6</v>
      </c>
      <c r="Q2096" s="534"/>
      <c r="R2096" s="535">
        <f t="shared" si="167"/>
        <v>4.8000000000000007</v>
      </c>
      <c r="S2096" s="536">
        <f t="shared" si="169"/>
        <v>7</v>
      </c>
      <c r="T2096" s="536"/>
      <c r="U2096" s="537">
        <f t="shared" si="170"/>
        <v>5.6000000000000005</v>
      </c>
    </row>
    <row r="2097" spans="1:27" ht="10.199999999999999" x14ac:dyDescent="0.2">
      <c r="A2097" s="975" t="s">
        <v>2528</v>
      </c>
      <c r="B2097" s="976">
        <v>1978</v>
      </c>
      <c r="C2097" s="976">
        <v>13</v>
      </c>
      <c r="D2097" s="977" t="s">
        <v>4566</v>
      </c>
      <c r="E2097" s="979"/>
      <c r="F2097" s="978" t="s">
        <v>9853</v>
      </c>
      <c r="G2097" s="666">
        <v>0.8</v>
      </c>
      <c r="H2097" s="967">
        <v>0.8</v>
      </c>
      <c r="I2097" s="956">
        <v>0.8</v>
      </c>
      <c r="J2097" s="919">
        <v>2</v>
      </c>
      <c r="K2097" s="539"/>
      <c r="L2097" s="567">
        <f t="shared" si="168"/>
        <v>1.6</v>
      </c>
      <c r="M2097" s="568"/>
      <c r="N2097" s="568"/>
      <c r="O2097" s="569">
        <f t="shared" si="166"/>
        <v>0</v>
      </c>
      <c r="P2097" s="918">
        <v>6</v>
      </c>
      <c r="Q2097" s="534"/>
      <c r="R2097" s="535">
        <f t="shared" si="167"/>
        <v>4.8000000000000007</v>
      </c>
      <c r="S2097" s="536">
        <f t="shared" si="169"/>
        <v>8</v>
      </c>
      <c r="T2097" s="536"/>
      <c r="U2097" s="537">
        <f t="shared" si="170"/>
        <v>6.4</v>
      </c>
      <c r="X2097" s="564"/>
      <c r="Y2097" s="564"/>
      <c r="Z2097" s="564"/>
      <c r="AA2097" s="564"/>
    </row>
    <row r="2098" spans="1:27" s="566" customFormat="1" ht="10.199999999999999" x14ac:dyDescent="0.2">
      <c r="A2098" s="975" t="s">
        <v>2529</v>
      </c>
      <c r="B2098" s="976">
        <v>1978</v>
      </c>
      <c r="C2098" s="976">
        <v>13</v>
      </c>
      <c r="D2098" s="977" t="s">
        <v>4566</v>
      </c>
      <c r="E2098" s="979"/>
      <c r="F2098" s="978" t="s">
        <v>9854</v>
      </c>
      <c r="G2098" s="666">
        <v>0.8</v>
      </c>
      <c r="H2098" s="967">
        <v>0.8</v>
      </c>
      <c r="I2098" s="956">
        <v>0.8</v>
      </c>
      <c r="J2098" s="919">
        <v>2</v>
      </c>
      <c r="K2098" s="539"/>
      <c r="L2098" s="567">
        <f t="shared" si="168"/>
        <v>1.6</v>
      </c>
      <c r="M2098" s="568"/>
      <c r="N2098" s="568"/>
      <c r="O2098" s="569">
        <f t="shared" si="166"/>
        <v>0</v>
      </c>
      <c r="P2098" s="918">
        <v>4</v>
      </c>
      <c r="Q2098" s="582"/>
      <c r="R2098" s="583">
        <f t="shared" si="167"/>
        <v>3.2</v>
      </c>
      <c r="S2098" s="536">
        <f t="shared" si="169"/>
        <v>6</v>
      </c>
      <c r="T2098" s="536"/>
      <c r="U2098" s="537">
        <f t="shared" si="170"/>
        <v>4.8000000000000007</v>
      </c>
      <c r="X2098" s="564"/>
      <c r="Y2098" s="564"/>
      <c r="Z2098" s="564"/>
      <c r="AA2098" s="564"/>
    </row>
    <row r="2099" spans="1:27" ht="10.199999999999999" x14ac:dyDescent="0.2">
      <c r="A2099" s="975" t="s">
        <v>2530</v>
      </c>
      <c r="B2099" s="976">
        <v>1978</v>
      </c>
      <c r="C2099" s="976">
        <v>13</v>
      </c>
      <c r="D2099" s="977" t="s">
        <v>4566</v>
      </c>
      <c r="E2099" s="979"/>
      <c r="F2099" s="978" t="s">
        <v>9855</v>
      </c>
      <c r="G2099" s="666">
        <v>0.8</v>
      </c>
      <c r="H2099" s="967">
        <v>0.8</v>
      </c>
      <c r="I2099" s="956">
        <v>0.8</v>
      </c>
      <c r="J2099" s="538"/>
      <c r="K2099" s="539"/>
      <c r="L2099" s="567">
        <f t="shared" si="168"/>
        <v>0</v>
      </c>
      <c r="M2099" s="568"/>
      <c r="N2099" s="568"/>
      <c r="O2099" s="569">
        <f t="shared" si="166"/>
        <v>0</v>
      </c>
      <c r="P2099" s="918">
        <v>2</v>
      </c>
      <c r="Q2099" s="534"/>
      <c r="R2099" s="535">
        <f t="shared" si="167"/>
        <v>1.6</v>
      </c>
      <c r="S2099" s="536">
        <f t="shared" si="169"/>
        <v>2</v>
      </c>
      <c r="T2099" s="536"/>
      <c r="U2099" s="537">
        <f t="shared" si="170"/>
        <v>1.6</v>
      </c>
      <c r="X2099" s="564"/>
      <c r="Y2099" s="564"/>
      <c r="Z2099" s="564"/>
      <c r="AA2099" s="564"/>
    </row>
    <row r="2100" spans="1:27" ht="10.199999999999999" x14ac:dyDescent="0.2">
      <c r="A2100" s="975" t="s">
        <v>2531</v>
      </c>
      <c r="B2100" s="976">
        <v>1978</v>
      </c>
      <c r="C2100" s="976">
        <v>13</v>
      </c>
      <c r="D2100" s="977" t="s">
        <v>4566</v>
      </c>
      <c r="E2100" s="979"/>
      <c r="F2100" s="978" t="s">
        <v>9856</v>
      </c>
      <c r="G2100" s="666">
        <v>0.8</v>
      </c>
      <c r="H2100" s="967">
        <v>0.8</v>
      </c>
      <c r="I2100" s="956">
        <v>0.8</v>
      </c>
      <c r="J2100" s="931">
        <v>2</v>
      </c>
      <c r="K2100" s="539"/>
      <c r="L2100" s="567">
        <f t="shared" si="168"/>
        <v>1.6</v>
      </c>
      <c r="M2100" s="568"/>
      <c r="N2100" s="568"/>
      <c r="O2100" s="569">
        <f t="shared" si="166"/>
        <v>0</v>
      </c>
      <c r="P2100" s="918">
        <v>9</v>
      </c>
      <c r="Q2100" s="534"/>
      <c r="R2100" s="535">
        <f t="shared" si="167"/>
        <v>7.2</v>
      </c>
      <c r="S2100" s="536">
        <f t="shared" si="169"/>
        <v>11</v>
      </c>
      <c r="T2100" s="536"/>
      <c r="U2100" s="537">
        <f t="shared" si="170"/>
        <v>8.8000000000000007</v>
      </c>
      <c r="X2100" s="564"/>
      <c r="Y2100" s="564"/>
      <c r="Z2100" s="564"/>
      <c r="AA2100" s="564"/>
    </row>
    <row r="2101" spans="1:27" ht="10.199999999999999" x14ac:dyDescent="0.2">
      <c r="A2101" s="975" t="s">
        <v>2532</v>
      </c>
      <c r="B2101" s="976">
        <v>1978</v>
      </c>
      <c r="C2101" s="976">
        <v>13</v>
      </c>
      <c r="D2101" s="977" t="s">
        <v>3844</v>
      </c>
      <c r="E2101" s="979"/>
      <c r="F2101" s="978" t="s">
        <v>9857</v>
      </c>
      <c r="G2101" s="666">
        <v>0.7</v>
      </c>
      <c r="H2101" s="967">
        <v>0.3</v>
      </c>
      <c r="I2101" s="956">
        <v>0.3</v>
      </c>
      <c r="J2101" s="538"/>
      <c r="K2101" s="539"/>
      <c r="L2101" s="567">
        <f t="shared" si="168"/>
        <v>0</v>
      </c>
      <c r="M2101" s="568"/>
      <c r="N2101" s="568"/>
      <c r="O2101" s="569">
        <f t="shared" si="166"/>
        <v>0</v>
      </c>
      <c r="P2101" s="918">
        <v>9</v>
      </c>
      <c r="Q2101" s="534"/>
      <c r="R2101" s="535">
        <f t="shared" si="167"/>
        <v>2.6999999999999997</v>
      </c>
      <c r="S2101" s="536">
        <f t="shared" si="169"/>
        <v>9</v>
      </c>
      <c r="T2101" s="536"/>
      <c r="U2101" s="537">
        <f t="shared" si="170"/>
        <v>2.6999999999999997</v>
      </c>
      <c r="X2101" s="564"/>
      <c r="Y2101" s="564"/>
      <c r="Z2101" s="564"/>
      <c r="AA2101" s="564"/>
    </row>
    <row r="2102" spans="1:27" ht="10.199999999999999" x14ac:dyDescent="0.2">
      <c r="A2102" s="975" t="s">
        <v>2533</v>
      </c>
      <c r="B2102" s="976">
        <v>1978</v>
      </c>
      <c r="C2102" s="976">
        <v>13</v>
      </c>
      <c r="D2102" s="977" t="s">
        <v>3878</v>
      </c>
      <c r="E2102" s="979"/>
      <c r="F2102" s="978" t="s">
        <v>9858</v>
      </c>
      <c r="G2102" s="666">
        <v>0.8</v>
      </c>
      <c r="H2102" s="967">
        <v>0.6</v>
      </c>
      <c r="I2102" s="956">
        <v>0.6</v>
      </c>
      <c r="J2102" s="931">
        <v>2</v>
      </c>
      <c r="K2102" s="539"/>
      <c r="L2102" s="567">
        <f t="shared" si="168"/>
        <v>1.6</v>
      </c>
      <c r="M2102" s="568"/>
      <c r="N2102" s="568"/>
      <c r="O2102" s="569">
        <f t="shared" si="166"/>
        <v>0</v>
      </c>
      <c r="P2102" s="918">
        <v>9</v>
      </c>
      <c r="Q2102" s="534"/>
      <c r="R2102" s="535">
        <f t="shared" si="167"/>
        <v>5.3999999999999995</v>
      </c>
      <c r="S2102" s="536">
        <f t="shared" si="169"/>
        <v>11</v>
      </c>
      <c r="T2102" s="536"/>
      <c r="U2102" s="537">
        <f t="shared" si="170"/>
        <v>7</v>
      </c>
      <c r="X2102" s="564"/>
      <c r="Y2102" s="564"/>
      <c r="Z2102" s="564"/>
      <c r="AA2102" s="564"/>
    </row>
    <row r="2103" spans="1:27" ht="10.199999999999999" x14ac:dyDescent="0.2">
      <c r="A2103" s="975" t="s">
        <v>2534</v>
      </c>
      <c r="B2103" s="976">
        <v>1978</v>
      </c>
      <c r="C2103" s="976">
        <v>13</v>
      </c>
      <c r="D2103" s="977" t="s">
        <v>4335</v>
      </c>
      <c r="E2103" s="979"/>
      <c r="F2103" s="978" t="s">
        <v>9859</v>
      </c>
      <c r="G2103" s="666">
        <v>1</v>
      </c>
      <c r="H2103" s="967">
        <v>0.8</v>
      </c>
      <c r="I2103" s="956">
        <v>0.8</v>
      </c>
      <c r="J2103" s="538"/>
      <c r="K2103" s="539"/>
      <c r="L2103" s="567">
        <f t="shared" si="168"/>
        <v>0</v>
      </c>
      <c r="M2103" s="568"/>
      <c r="N2103" s="568"/>
      <c r="O2103" s="569">
        <f t="shared" si="166"/>
        <v>0</v>
      </c>
      <c r="P2103" s="918">
        <v>9</v>
      </c>
      <c r="Q2103" s="534"/>
      <c r="R2103" s="535">
        <f t="shared" si="167"/>
        <v>7.2</v>
      </c>
      <c r="S2103" s="536">
        <f t="shared" si="169"/>
        <v>9</v>
      </c>
      <c r="T2103" s="536"/>
      <c r="U2103" s="537">
        <f t="shared" si="170"/>
        <v>7.2</v>
      </c>
    </row>
    <row r="2104" spans="1:27" ht="10.199999999999999" x14ac:dyDescent="0.2">
      <c r="A2104" s="975" t="s">
        <v>2535</v>
      </c>
      <c r="B2104" s="976">
        <v>1978</v>
      </c>
      <c r="C2104" s="976">
        <v>13</v>
      </c>
      <c r="D2104" s="977" t="s">
        <v>3846</v>
      </c>
      <c r="E2104" s="979"/>
      <c r="F2104" s="978" t="s">
        <v>9860</v>
      </c>
      <c r="G2104" s="666">
        <v>1.8</v>
      </c>
      <c r="H2104" s="967">
        <v>1.2</v>
      </c>
      <c r="I2104" s="956">
        <v>1.2</v>
      </c>
      <c r="J2104" s="919">
        <v>2</v>
      </c>
      <c r="K2104" s="539"/>
      <c r="L2104" s="567">
        <f t="shared" si="168"/>
        <v>3.6</v>
      </c>
      <c r="M2104" s="568"/>
      <c r="N2104" s="568"/>
      <c r="O2104" s="569">
        <f t="shared" si="166"/>
        <v>0</v>
      </c>
      <c r="P2104" s="918">
        <v>9</v>
      </c>
      <c r="Q2104" s="534"/>
      <c r="R2104" s="535">
        <f t="shared" si="167"/>
        <v>10.799999999999999</v>
      </c>
      <c r="S2104" s="536">
        <f t="shared" si="169"/>
        <v>11</v>
      </c>
      <c r="T2104" s="536"/>
      <c r="U2104" s="537">
        <f t="shared" si="170"/>
        <v>14.399999999999999</v>
      </c>
    </row>
    <row r="2105" spans="1:27" ht="10.199999999999999" x14ac:dyDescent="0.2">
      <c r="A2105" s="975" t="s">
        <v>2536</v>
      </c>
      <c r="B2105" s="976">
        <v>1978</v>
      </c>
      <c r="C2105" s="976">
        <v>13</v>
      </c>
      <c r="D2105" s="977" t="s">
        <v>3891</v>
      </c>
      <c r="E2105" s="979"/>
      <c r="F2105" s="978" t="s">
        <v>9861</v>
      </c>
      <c r="G2105" s="666">
        <v>0.7</v>
      </c>
      <c r="H2105" s="967">
        <v>0.5</v>
      </c>
      <c r="I2105" s="956">
        <v>0.5</v>
      </c>
      <c r="J2105" s="931">
        <v>2</v>
      </c>
      <c r="K2105" s="539"/>
      <c r="L2105" s="567">
        <f t="shared" si="168"/>
        <v>1.4</v>
      </c>
      <c r="M2105" s="568"/>
      <c r="N2105" s="568"/>
      <c r="O2105" s="569">
        <f t="shared" si="166"/>
        <v>0</v>
      </c>
      <c r="P2105" s="918">
        <v>9</v>
      </c>
      <c r="Q2105" s="534"/>
      <c r="R2105" s="535">
        <f t="shared" si="167"/>
        <v>4.5</v>
      </c>
      <c r="S2105" s="536">
        <f t="shared" si="169"/>
        <v>11</v>
      </c>
      <c r="T2105" s="536"/>
      <c r="U2105" s="537">
        <f t="shared" si="170"/>
        <v>5.9</v>
      </c>
    </row>
    <row r="2106" spans="1:27" ht="10.199999999999999" x14ac:dyDescent="0.2">
      <c r="A2106" s="975" t="s">
        <v>2537</v>
      </c>
      <c r="B2106" s="976">
        <v>1978</v>
      </c>
      <c r="C2106" s="976">
        <v>13</v>
      </c>
      <c r="D2106" s="977" t="s">
        <v>3858</v>
      </c>
      <c r="E2106" s="979"/>
      <c r="F2106" s="978" t="s">
        <v>9862</v>
      </c>
      <c r="G2106" s="666">
        <v>0.4</v>
      </c>
      <c r="H2106" s="967">
        <v>0.3</v>
      </c>
      <c r="I2106" s="956">
        <v>0.3</v>
      </c>
      <c r="J2106" s="931">
        <v>2</v>
      </c>
      <c r="K2106" s="539"/>
      <c r="L2106" s="567">
        <f t="shared" si="168"/>
        <v>0.8</v>
      </c>
      <c r="M2106" s="568"/>
      <c r="N2106" s="568"/>
      <c r="O2106" s="569">
        <f t="shared" si="166"/>
        <v>0</v>
      </c>
      <c r="P2106" s="918">
        <v>9</v>
      </c>
      <c r="Q2106" s="534"/>
      <c r="R2106" s="535">
        <f t="shared" si="167"/>
        <v>2.6999999999999997</v>
      </c>
      <c r="S2106" s="536">
        <f t="shared" si="169"/>
        <v>11</v>
      </c>
      <c r="T2106" s="536"/>
      <c r="U2106" s="537">
        <f t="shared" si="170"/>
        <v>3.5</v>
      </c>
    </row>
    <row r="2107" spans="1:27" ht="10.199999999999999" x14ac:dyDescent="0.2">
      <c r="A2107" s="975">
        <v>1997</v>
      </c>
      <c r="B2107" s="976">
        <v>1978</v>
      </c>
      <c r="C2107" s="976">
        <v>13</v>
      </c>
      <c r="D2107" s="977" t="s">
        <v>3851</v>
      </c>
      <c r="E2107" s="979"/>
      <c r="F2107" s="978" t="s">
        <v>9863</v>
      </c>
      <c r="G2107" s="666">
        <v>0.7</v>
      </c>
      <c r="H2107" s="967">
        <v>0.3</v>
      </c>
      <c r="I2107" s="956">
        <v>0.3</v>
      </c>
      <c r="J2107" s="931">
        <v>2</v>
      </c>
      <c r="K2107" s="539"/>
      <c r="L2107" s="567">
        <f t="shared" si="168"/>
        <v>1.4</v>
      </c>
      <c r="M2107" s="568"/>
      <c r="N2107" s="568"/>
      <c r="O2107" s="569">
        <f t="shared" si="166"/>
        <v>0</v>
      </c>
      <c r="P2107" s="918">
        <v>9</v>
      </c>
      <c r="Q2107" s="534"/>
      <c r="R2107" s="535">
        <f t="shared" si="167"/>
        <v>2.6999999999999997</v>
      </c>
      <c r="S2107" s="536">
        <f t="shared" si="169"/>
        <v>11</v>
      </c>
      <c r="T2107" s="536"/>
      <c r="U2107" s="537">
        <f t="shared" si="170"/>
        <v>4.0999999999999996</v>
      </c>
    </row>
    <row r="2108" spans="1:27" ht="10.199999999999999" x14ac:dyDescent="0.2">
      <c r="A2108" s="975">
        <v>1998</v>
      </c>
      <c r="B2108" s="976">
        <v>1978</v>
      </c>
      <c r="C2108" s="976">
        <v>13</v>
      </c>
      <c r="D2108" s="977" t="s">
        <v>3844</v>
      </c>
      <c r="E2108" s="979"/>
      <c r="F2108" s="978" t="s">
        <v>9864</v>
      </c>
      <c r="G2108" s="666">
        <v>0.7</v>
      </c>
      <c r="H2108" s="967">
        <v>0.3</v>
      </c>
      <c r="I2108" s="956">
        <v>0.3</v>
      </c>
      <c r="J2108" s="919">
        <v>1</v>
      </c>
      <c r="K2108" s="539"/>
      <c r="L2108" s="567">
        <f t="shared" si="168"/>
        <v>0.7</v>
      </c>
      <c r="M2108" s="568"/>
      <c r="N2108" s="568"/>
      <c r="O2108" s="569">
        <f t="shared" si="166"/>
        <v>0</v>
      </c>
      <c r="P2108" s="918">
        <v>9</v>
      </c>
      <c r="Q2108" s="534"/>
      <c r="R2108" s="535">
        <f t="shared" si="167"/>
        <v>2.6999999999999997</v>
      </c>
      <c r="S2108" s="536">
        <f t="shared" si="169"/>
        <v>10</v>
      </c>
      <c r="T2108" s="536"/>
      <c r="U2108" s="537">
        <f t="shared" si="170"/>
        <v>3.3999999999999995</v>
      </c>
    </row>
    <row r="2109" spans="1:27" ht="10.199999999999999" x14ac:dyDescent="0.2">
      <c r="A2109" s="975">
        <v>1999</v>
      </c>
      <c r="B2109" s="976">
        <v>1978</v>
      </c>
      <c r="C2109" s="976">
        <v>13</v>
      </c>
      <c r="D2109" s="977" t="s">
        <v>3891</v>
      </c>
      <c r="E2109" s="979"/>
      <c r="F2109" s="978" t="s">
        <v>9865</v>
      </c>
      <c r="G2109" s="666">
        <v>0.7</v>
      </c>
      <c r="H2109" s="967">
        <v>0.5</v>
      </c>
      <c r="I2109" s="956">
        <v>0.5</v>
      </c>
      <c r="J2109" s="931">
        <v>2</v>
      </c>
      <c r="K2109" s="539"/>
      <c r="L2109" s="567">
        <f t="shared" si="168"/>
        <v>1.4</v>
      </c>
      <c r="M2109" s="568"/>
      <c r="N2109" s="568"/>
      <c r="O2109" s="569">
        <f t="shared" si="166"/>
        <v>0</v>
      </c>
      <c r="P2109" s="918">
        <v>9</v>
      </c>
      <c r="Q2109" s="534"/>
      <c r="R2109" s="535">
        <f t="shared" si="167"/>
        <v>4.5</v>
      </c>
      <c r="S2109" s="536">
        <f t="shared" si="169"/>
        <v>11</v>
      </c>
      <c r="T2109" s="536"/>
      <c r="U2109" s="537">
        <f t="shared" si="170"/>
        <v>5.9</v>
      </c>
    </row>
    <row r="2110" spans="1:27" ht="10.199999999999999" x14ac:dyDescent="0.2">
      <c r="A2110" s="975">
        <v>2000</v>
      </c>
      <c r="B2110" s="976">
        <v>1978</v>
      </c>
      <c r="C2110" s="976">
        <v>13</v>
      </c>
      <c r="D2110" s="977" t="s">
        <v>3891</v>
      </c>
      <c r="E2110" s="979"/>
      <c r="F2110" s="978" t="s">
        <v>9866</v>
      </c>
      <c r="G2110" s="666">
        <v>0.7</v>
      </c>
      <c r="H2110" s="967">
        <v>0.5</v>
      </c>
      <c r="I2110" s="956">
        <v>0.5</v>
      </c>
      <c r="J2110" s="538"/>
      <c r="K2110" s="539"/>
      <c r="L2110" s="567">
        <f t="shared" si="168"/>
        <v>0</v>
      </c>
      <c r="M2110" s="568"/>
      <c r="N2110" s="568"/>
      <c r="O2110" s="569">
        <f t="shared" ref="O2110:O2173" si="185">H2110*M2110</f>
        <v>0</v>
      </c>
      <c r="P2110" s="918">
        <v>9</v>
      </c>
      <c r="Q2110" s="534"/>
      <c r="R2110" s="535">
        <f t="shared" si="167"/>
        <v>4.5</v>
      </c>
      <c r="S2110" s="536">
        <f t="shared" si="169"/>
        <v>9</v>
      </c>
      <c r="T2110" s="536"/>
      <c r="U2110" s="537">
        <f t="shared" si="170"/>
        <v>4.5</v>
      </c>
    </row>
    <row r="2111" spans="1:27" ht="10.199999999999999" x14ac:dyDescent="0.2">
      <c r="A2111" s="975">
        <v>2001</v>
      </c>
      <c r="B2111" s="976">
        <v>1978</v>
      </c>
      <c r="C2111" s="976">
        <v>13</v>
      </c>
      <c r="D2111" s="977" t="s">
        <v>3873</v>
      </c>
      <c r="E2111" s="979"/>
      <c r="F2111" s="978" t="s">
        <v>9867</v>
      </c>
      <c r="G2111" s="666">
        <v>0.7</v>
      </c>
      <c r="H2111" s="967">
        <v>0.5</v>
      </c>
      <c r="I2111" s="956">
        <v>0.5</v>
      </c>
      <c r="J2111" s="931">
        <v>2</v>
      </c>
      <c r="K2111" s="539"/>
      <c r="L2111" s="567">
        <f t="shared" si="168"/>
        <v>1.4</v>
      </c>
      <c r="M2111" s="568"/>
      <c r="N2111" s="568"/>
      <c r="O2111" s="569">
        <f t="shared" si="185"/>
        <v>0</v>
      </c>
      <c r="P2111" s="918">
        <v>7</v>
      </c>
      <c r="Q2111" s="534"/>
      <c r="R2111" s="535">
        <f t="shared" si="167"/>
        <v>3.5</v>
      </c>
      <c r="S2111" s="536">
        <f t="shared" si="169"/>
        <v>9</v>
      </c>
      <c r="T2111" s="536"/>
      <c r="U2111" s="537">
        <f t="shared" si="170"/>
        <v>4.9000000000000004</v>
      </c>
    </row>
    <row r="2112" spans="1:27" ht="10.199999999999999" x14ac:dyDescent="0.2">
      <c r="A2112" s="975">
        <v>2002</v>
      </c>
      <c r="B2112" s="976">
        <v>1978</v>
      </c>
      <c r="C2112" s="976">
        <v>13</v>
      </c>
      <c r="D2112" s="977" t="s">
        <v>4335</v>
      </c>
      <c r="E2112" s="979"/>
      <c r="F2112" s="978" t="s">
        <v>9868</v>
      </c>
      <c r="G2112" s="666">
        <v>1.1000000000000001</v>
      </c>
      <c r="H2112" s="967">
        <v>0.8</v>
      </c>
      <c r="I2112" s="956">
        <v>0.8</v>
      </c>
      <c r="J2112" s="538"/>
      <c r="K2112" s="539"/>
      <c r="L2112" s="567">
        <f t="shared" si="168"/>
        <v>0</v>
      </c>
      <c r="M2112" s="568"/>
      <c r="N2112" s="568"/>
      <c r="O2112" s="569">
        <f t="shared" si="185"/>
        <v>0</v>
      </c>
      <c r="P2112" s="918">
        <v>8</v>
      </c>
      <c r="Q2112" s="534"/>
      <c r="R2112" s="535">
        <f t="shared" si="167"/>
        <v>6.4</v>
      </c>
      <c r="S2112" s="536">
        <f t="shared" si="169"/>
        <v>8</v>
      </c>
      <c r="T2112" s="536"/>
      <c r="U2112" s="537">
        <f t="shared" si="170"/>
        <v>6.4</v>
      </c>
    </row>
    <row r="2113" spans="1:21" ht="10.199999999999999" x14ac:dyDescent="0.2">
      <c r="A2113" s="975" t="s">
        <v>2538</v>
      </c>
      <c r="B2113" s="976">
        <v>1978</v>
      </c>
      <c r="C2113" s="976">
        <v>13</v>
      </c>
      <c r="D2113" s="977" t="s">
        <v>3851</v>
      </c>
      <c r="E2113" s="979"/>
      <c r="F2113" s="978" t="s">
        <v>9869</v>
      </c>
      <c r="G2113" s="666">
        <v>0.6</v>
      </c>
      <c r="H2113" s="967">
        <v>0.3</v>
      </c>
      <c r="I2113" s="956">
        <v>0.3</v>
      </c>
      <c r="J2113" s="931">
        <v>2</v>
      </c>
      <c r="K2113" s="539"/>
      <c r="L2113" s="567">
        <f t="shared" si="168"/>
        <v>1.2</v>
      </c>
      <c r="M2113" s="568"/>
      <c r="N2113" s="568"/>
      <c r="O2113" s="569">
        <f t="shared" si="185"/>
        <v>0</v>
      </c>
      <c r="P2113" s="918">
        <v>9</v>
      </c>
      <c r="Q2113" s="534"/>
      <c r="R2113" s="535">
        <f t="shared" si="167"/>
        <v>2.6999999999999997</v>
      </c>
      <c r="S2113" s="536">
        <f t="shared" si="169"/>
        <v>11</v>
      </c>
      <c r="T2113" s="536"/>
      <c r="U2113" s="537">
        <f t="shared" si="170"/>
        <v>3.8999999999999995</v>
      </c>
    </row>
    <row r="2114" spans="1:21" ht="10.199999999999999" x14ac:dyDescent="0.2">
      <c r="A2114" s="975" t="s">
        <v>2539</v>
      </c>
      <c r="B2114" s="976">
        <v>1978</v>
      </c>
      <c r="C2114" s="976">
        <v>13</v>
      </c>
      <c r="D2114" s="977" t="s">
        <v>4566</v>
      </c>
      <c r="E2114" s="979"/>
      <c r="F2114" s="978" t="s">
        <v>9870</v>
      </c>
      <c r="G2114" s="666">
        <v>0.8</v>
      </c>
      <c r="H2114" s="967">
        <v>0.8</v>
      </c>
      <c r="I2114" s="956">
        <v>0.8</v>
      </c>
      <c r="J2114" s="931">
        <v>2</v>
      </c>
      <c r="K2114" s="539"/>
      <c r="L2114" s="567">
        <f t="shared" si="168"/>
        <v>1.6</v>
      </c>
      <c r="M2114" s="568"/>
      <c r="N2114" s="568"/>
      <c r="O2114" s="569">
        <f t="shared" si="185"/>
        <v>0</v>
      </c>
      <c r="P2114" s="918">
        <v>9</v>
      </c>
      <c r="Q2114" s="534"/>
      <c r="R2114" s="535">
        <f t="shared" si="167"/>
        <v>7.2</v>
      </c>
      <c r="S2114" s="536">
        <f t="shared" si="169"/>
        <v>11</v>
      </c>
      <c r="T2114" s="536"/>
      <c r="U2114" s="537">
        <f t="shared" si="170"/>
        <v>8.8000000000000007</v>
      </c>
    </row>
    <row r="2115" spans="1:21" ht="10.199999999999999" x14ac:dyDescent="0.2">
      <c r="A2115" s="975">
        <v>2005</v>
      </c>
      <c r="B2115" s="976">
        <v>1978</v>
      </c>
      <c r="C2115" s="976">
        <v>13</v>
      </c>
      <c r="D2115" s="977" t="s">
        <v>3873</v>
      </c>
      <c r="E2115" s="979"/>
      <c r="F2115" s="978" t="s">
        <v>9871</v>
      </c>
      <c r="G2115" s="666">
        <v>0.9</v>
      </c>
      <c r="H2115" s="967">
        <v>0.6</v>
      </c>
      <c r="I2115" s="956">
        <v>0.6</v>
      </c>
      <c r="J2115" s="538"/>
      <c r="K2115" s="539"/>
      <c r="L2115" s="567">
        <f t="shared" si="168"/>
        <v>0</v>
      </c>
      <c r="M2115" s="568"/>
      <c r="N2115" s="568"/>
      <c r="O2115" s="569">
        <f t="shared" si="185"/>
        <v>0</v>
      </c>
      <c r="P2115" s="918">
        <v>9</v>
      </c>
      <c r="Q2115" s="534"/>
      <c r="R2115" s="535">
        <f t="shared" si="167"/>
        <v>5.3999999999999995</v>
      </c>
      <c r="S2115" s="536">
        <f t="shared" si="169"/>
        <v>9</v>
      </c>
      <c r="T2115" s="536"/>
      <c r="U2115" s="537">
        <f t="shared" si="170"/>
        <v>5.3999999999999995</v>
      </c>
    </row>
    <row r="2116" spans="1:21" ht="10.199999999999999" x14ac:dyDescent="0.2">
      <c r="A2116" s="975">
        <v>2006</v>
      </c>
      <c r="B2116" s="976">
        <v>1978</v>
      </c>
      <c r="C2116" s="976">
        <v>13</v>
      </c>
      <c r="D2116" s="977" t="s">
        <v>4335</v>
      </c>
      <c r="E2116" s="979"/>
      <c r="F2116" s="978" t="s">
        <v>9872</v>
      </c>
      <c r="G2116" s="666">
        <v>1.3</v>
      </c>
      <c r="H2116" s="967">
        <v>0.7</v>
      </c>
      <c r="I2116" s="956">
        <v>0.7</v>
      </c>
      <c r="J2116" s="538"/>
      <c r="K2116" s="539"/>
      <c r="L2116" s="567">
        <f t="shared" si="168"/>
        <v>0</v>
      </c>
      <c r="M2116" s="568"/>
      <c r="N2116" s="568"/>
      <c r="O2116" s="569">
        <f t="shared" si="185"/>
        <v>0</v>
      </c>
      <c r="P2116" s="918">
        <v>9</v>
      </c>
      <c r="Q2116" s="534"/>
      <c r="R2116" s="535">
        <f t="shared" si="167"/>
        <v>6.3</v>
      </c>
      <c r="S2116" s="536">
        <f t="shared" si="169"/>
        <v>9</v>
      </c>
      <c r="T2116" s="536"/>
      <c r="U2116" s="537">
        <f t="shared" si="170"/>
        <v>6.3</v>
      </c>
    </row>
    <row r="2117" spans="1:21" ht="10.199999999999999" x14ac:dyDescent="0.2">
      <c r="A2117" s="975">
        <v>2007</v>
      </c>
      <c r="B2117" s="976">
        <v>1978</v>
      </c>
      <c r="C2117" s="976">
        <v>13</v>
      </c>
      <c r="D2117" s="977" t="s">
        <v>3844</v>
      </c>
      <c r="E2117" s="979"/>
      <c r="F2117" s="978" t="s">
        <v>9873</v>
      </c>
      <c r="G2117" s="666">
        <v>0.7</v>
      </c>
      <c r="H2117" s="967">
        <v>0.5</v>
      </c>
      <c r="I2117" s="956">
        <v>0.5</v>
      </c>
      <c r="J2117" s="538"/>
      <c r="K2117" s="539"/>
      <c r="L2117" s="567">
        <f t="shared" si="168"/>
        <v>0</v>
      </c>
      <c r="M2117" s="568"/>
      <c r="N2117" s="568"/>
      <c r="O2117" s="569">
        <f t="shared" si="185"/>
        <v>0</v>
      </c>
      <c r="P2117" s="918">
        <v>9</v>
      </c>
      <c r="Q2117" s="534"/>
      <c r="R2117" s="535">
        <f t="shared" si="167"/>
        <v>4.5</v>
      </c>
      <c r="S2117" s="536">
        <f t="shared" si="169"/>
        <v>9</v>
      </c>
      <c r="T2117" s="536"/>
      <c r="U2117" s="537">
        <f t="shared" si="170"/>
        <v>4.5</v>
      </c>
    </row>
    <row r="2118" spans="1:21" ht="10.199999999999999" x14ac:dyDescent="0.2">
      <c r="A2118" s="975" t="s">
        <v>1450</v>
      </c>
      <c r="B2118" s="976">
        <v>1978</v>
      </c>
      <c r="C2118" s="976">
        <v>13</v>
      </c>
      <c r="D2118" s="977" t="s">
        <v>3844</v>
      </c>
      <c r="E2118" s="979"/>
      <c r="F2118" s="978" t="s">
        <v>9874</v>
      </c>
      <c r="G2118" s="666">
        <v>0.7</v>
      </c>
      <c r="H2118" s="967">
        <v>0.3</v>
      </c>
      <c r="I2118" s="956">
        <v>0.3</v>
      </c>
      <c r="J2118" s="538"/>
      <c r="K2118" s="539"/>
      <c r="L2118" s="567">
        <f t="shared" si="168"/>
        <v>0</v>
      </c>
      <c r="M2118" s="568"/>
      <c r="N2118" s="568"/>
      <c r="O2118" s="569">
        <f t="shared" si="185"/>
        <v>0</v>
      </c>
      <c r="P2118" s="918">
        <v>9</v>
      </c>
      <c r="Q2118" s="534"/>
      <c r="R2118" s="535">
        <f t="shared" si="167"/>
        <v>2.6999999999999997</v>
      </c>
      <c r="S2118" s="536">
        <f t="shared" si="169"/>
        <v>9</v>
      </c>
      <c r="T2118" s="536"/>
      <c r="U2118" s="537">
        <f t="shared" si="170"/>
        <v>2.6999999999999997</v>
      </c>
    </row>
    <row r="2119" spans="1:21" ht="10.199999999999999" x14ac:dyDescent="0.2">
      <c r="A2119" s="975" t="s">
        <v>1451</v>
      </c>
      <c r="B2119" s="976">
        <v>1978</v>
      </c>
      <c r="C2119" s="976">
        <v>13</v>
      </c>
      <c r="D2119" s="977" t="s">
        <v>3878</v>
      </c>
      <c r="E2119" s="979"/>
      <c r="F2119" s="978" t="s">
        <v>9875</v>
      </c>
      <c r="G2119" s="666">
        <v>0.8</v>
      </c>
      <c r="H2119" s="967">
        <v>0.6</v>
      </c>
      <c r="I2119" s="956">
        <v>0.6</v>
      </c>
      <c r="J2119" s="931">
        <v>2</v>
      </c>
      <c r="K2119" s="539"/>
      <c r="L2119" s="567">
        <f t="shared" si="168"/>
        <v>1.6</v>
      </c>
      <c r="M2119" s="568"/>
      <c r="N2119" s="568"/>
      <c r="O2119" s="569">
        <f t="shared" si="185"/>
        <v>0</v>
      </c>
      <c r="P2119" s="918">
        <v>9</v>
      </c>
      <c r="Q2119" s="534"/>
      <c r="R2119" s="535">
        <f t="shared" si="167"/>
        <v>5.3999999999999995</v>
      </c>
      <c r="S2119" s="536">
        <f t="shared" si="169"/>
        <v>11</v>
      </c>
      <c r="T2119" s="536"/>
      <c r="U2119" s="537">
        <f t="shared" si="170"/>
        <v>7</v>
      </c>
    </row>
    <row r="2120" spans="1:21" ht="10.199999999999999" x14ac:dyDescent="0.2">
      <c r="A2120" s="975" t="s">
        <v>1452</v>
      </c>
      <c r="B2120" s="976">
        <v>1978</v>
      </c>
      <c r="C2120" s="976">
        <v>13</v>
      </c>
      <c r="D2120" s="977" t="s">
        <v>3845</v>
      </c>
      <c r="E2120" s="979"/>
      <c r="F2120" s="978" t="s">
        <v>9876</v>
      </c>
      <c r="G2120" s="666">
        <v>1.2</v>
      </c>
      <c r="H2120" s="967">
        <v>0.5</v>
      </c>
      <c r="I2120" s="956">
        <v>0.5</v>
      </c>
      <c r="J2120" s="538"/>
      <c r="K2120" s="539"/>
      <c r="L2120" s="567">
        <f t="shared" si="168"/>
        <v>0</v>
      </c>
      <c r="M2120" s="568"/>
      <c r="N2120" s="568"/>
      <c r="O2120" s="569">
        <f t="shared" si="185"/>
        <v>0</v>
      </c>
      <c r="P2120" s="918">
        <v>9</v>
      </c>
      <c r="Q2120" s="534"/>
      <c r="R2120" s="535">
        <f t="shared" si="167"/>
        <v>4.5</v>
      </c>
      <c r="S2120" s="536">
        <f t="shared" si="169"/>
        <v>9</v>
      </c>
      <c r="T2120" s="536"/>
      <c r="U2120" s="537">
        <f t="shared" si="170"/>
        <v>4.5</v>
      </c>
    </row>
    <row r="2121" spans="1:21" ht="10.199999999999999" x14ac:dyDescent="0.2">
      <c r="A2121" s="975" t="s">
        <v>1453</v>
      </c>
      <c r="B2121" s="976">
        <v>1978</v>
      </c>
      <c r="C2121" s="976">
        <v>13</v>
      </c>
      <c r="D2121" s="977" t="s">
        <v>3844</v>
      </c>
      <c r="E2121" s="979"/>
      <c r="F2121" s="978" t="s">
        <v>9877</v>
      </c>
      <c r="G2121" s="666">
        <v>0.7</v>
      </c>
      <c r="H2121" s="967">
        <v>0.5</v>
      </c>
      <c r="I2121" s="956">
        <v>0.5</v>
      </c>
      <c r="J2121" s="538"/>
      <c r="K2121" s="539"/>
      <c r="L2121" s="567">
        <f t="shared" si="168"/>
        <v>0</v>
      </c>
      <c r="M2121" s="568"/>
      <c r="N2121" s="568"/>
      <c r="O2121" s="569">
        <f t="shared" si="185"/>
        <v>0</v>
      </c>
      <c r="P2121" s="918">
        <v>9</v>
      </c>
      <c r="Q2121" s="534"/>
      <c r="R2121" s="535">
        <f t="shared" ref="R2121:R2186" si="186">I2121*P2121</f>
        <v>4.5</v>
      </c>
      <c r="S2121" s="536">
        <f t="shared" si="169"/>
        <v>9</v>
      </c>
      <c r="T2121" s="536"/>
      <c r="U2121" s="537">
        <f t="shared" si="170"/>
        <v>4.5</v>
      </c>
    </row>
    <row r="2122" spans="1:21" ht="10.199999999999999" x14ac:dyDescent="0.2">
      <c r="A2122" s="975" t="s">
        <v>1454</v>
      </c>
      <c r="B2122" s="976">
        <v>1978</v>
      </c>
      <c r="C2122" s="976">
        <v>13</v>
      </c>
      <c r="D2122" s="977" t="s">
        <v>3844</v>
      </c>
      <c r="E2122" s="979"/>
      <c r="F2122" s="978" t="s">
        <v>9878</v>
      </c>
      <c r="G2122" s="666">
        <v>0.8</v>
      </c>
      <c r="H2122" s="967">
        <v>0.6</v>
      </c>
      <c r="I2122" s="956">
        <v>0.6</v>
      </c>
      <c r="J2122" s="538"/>
      <c r="K2122" s="539"/>
      <c r="L2122" s="567">
        <f t="shared" ref="L2122:L2187" si="187">G2122*J2122</f>
        <v>0</v>
      </c>
      <c r="M2122" s="568"/>
      <c r="N2122" s="568"/>
      <c r="O2122" s="569">
        <f t="shared" si="185"/>
        <v>0</v>
      </c>
      <c r="P2122" s="918">
        <v>9</v>
      </c>
      <c r="Q2122" s="534"/>
      <c r="R2122" s="535">
        <f t="shared" si="186"/>
        <v>5.3999999999999995</v>
      </c>
      <c r="S2122" s="536">
        <f t="shared" ref="S2122:S2187" si="188">J2122+M2122+P2122</f>
        <v>9</v>
      </c>
      <c r="T2122" s="536"/>
      <c r="U2122" s="537">
        <f t="shared" ref="U2122:U2187" si="189">L2122+O2122+R2122</f>
        <v>5.3999999999999995</v>
      </c>
    </row>
    <row r="2123" spans="1:21" ht="10.199999999999999" x14ac:dyDescent="0.2">
      <c r="A2123" s="975" t="s">
        <v>1455</v>
      </c>
      <c r="B2123" s="976">
        <v>1978</v>
      </c>
      <c r="C2123" s="976">
        <v>13</v>
      </c>
      <c r="D2123" s="977" t="s">
        <v>3946</v>
      </c>
      <c r="E2123" s="979"/>
      <c r="F2123" s="978" t="s">
        <v>9879</v>
      </c>
      <c r="G2123" s="666">
        <v>0.7</v>
      </c>
      <c r="H2123" s="967">
        <v>0.5</v>
      </c>
      <c r="I2123" s="956">
        <v>0.5</v>
      </c>
      <c r="J2123" s="538"/>
      <c r="K2123" s="539"/>
      <c r="L2123" s="567">
        <f t="shared" si="187"/>
        <v>0</v>
      </c>
      <c r="M2123" s="568"/>
      <c r="N2123" s="568"/>
      <c r="O2123" s="569">
        <f t="shared" si="185"/>
        <v>0</v>
      </c>
      <c r="P2123" s="918">
        <v>4</v>
      </c>
      <c r="Q2123" s="534"/>
      <c r="R2123" s="535">
        <f t="shared" si="186"/>
        <v>2</v>
      </c>
      <c r="S2123" s="536">
        <f t="shared" si="188"/>
        <v>4</v>
      </c>
      <c r="T2123" s="536"/>
      <c r="U2123" s="537">
        <f t="shared" si="189"/>
        <v>2</v>
      </c>
    </row>
    <row r="2124" spans="1:21" ht="10.199999999999999" x14ac:dyDescent="0.2">
      <c r="A2124" s="975" t="s">
        <v>1456</v>
      </c>
      <c r="B2124" s="976">
        <v>1978</v>
      </c>
      <c r="C2124" s="976">
        <v>13</v>
      </c>
      <c r="D2124" s="977" t="s">
        <v>3844</v>
      </c>
      <c r="E2124" s="979"/>
      <c r="F2124" s="978" t="s">
        <v>9880</v>
      </c>
      <c r="G2124" s="666">
        <v>0.7</v>
      </c>
      <c r="H2124" s="967">
        <v>0.3</v>
      </c>
      <c r="I2124" s="956">
        <v>0.3</v>
      </c>
      <c r="J2124" s="538"/>
      <c r="K2124" s="539"/>
      <c r="L2124" s="567">
        <f t="shared" si="187"/>
        <v>0</v>
      </c>
      <c r="M2124" s="568"/>
      <c r="N2124" s="568"/>
      <c r="O2124" s="569">
        <f t="shared" si="185"/>
        <v>0</v>
      </c>
      <c r="P2124" s="918">
        <v>9</v>
      </c>
      <c r="Q2124" s="534"/>
      <c r="R2124" s="535">
        <f t="shared" si="186"/>
        <v>2.6999999999999997</v>
      </c>
      <c r="S2124" s="536">
        <f t="shared" si="188"/>
        <v>9</v>
      </c>
      <c r="T2124" s="536"/>
      <c r="U2124" s="537">
        <f t="shared" si="189"/>
        <v>2.6999999999999997</v>
      </c>
    </row>
    <row r="2125" spans="1:21" ht="10.199999999999999" x14ac:dyDescent="0.2">
      <c r="A2125" s="975" t="s">
        <v>1457</v>
      </c>
      <c r="B2125" s="976">
        <v>1978</v>
      </c>
      <c r="C2125" s="976">
        <v>13</v>
      </c>
      <c r="D2125" s="977" t="s">
        <v>3969</v>
      </c>
      <c r="E2125" s="979"/>
      <c r="F2125" s="978" t="s">
        <v>9881</v>
      </c>
      <c r="G2125" s="666">
        <v>0.7</v>
      </c>
      <c r="H2125" s="967">
        <v>0.5</v>
      </c>
      <c r="I2125" s="956">
        <v>0.5</v>
      </c>
      <c r="J2125" s="931">
        <v>2</v>
      </c>
      <c r="K2125" s="539"/>
      <c r="L2125" s="567">
        <f t="shared" si="187"/>
        <v>1.4</v>
      </c>
      <c r="M2125" s="568"/>
      <c r="N2125" s="568"/>
      <c r="O2125" s="569">
        <f t="shared" si="185"/>
        <v>0</v>
      </c>
      <c r="P2125" s="918">
        <v>9</v>
      </c>
      <c r="Q2125" s="534"/>
      <c r="R2125" s="535">
        <f t="shared" si="186"/>
        <v>4.5</v>
      </c>
      <c r="S2125" s="536">
        <f t="shared" si="188"/>
        <v>11</v>
      </c>
      <c r="T2125" s="536"/>
      <c r="U2125" s="537">
        <f t="shared" si="189"/>
        <v>5.9</v>
      </c>
    </row>
    <row r="2126" spans="1:21" ht="10.199999999999999" x14ac:dyDescent="0.2">
      <c r="A2126" s="975" t="s">
        <v>1458</v>
      </c>
      <c r="B2126" s="976">
        <v>1978</v>
      </c>
      <c r="C2126" s="976">
        <v>13</v>
      </c>
      <c r="D2126" s="977" t="s">
        <v>3969</v>
      </c>
      <c r="E2126" s="979"/>
      <c r="F2126" s="978" t="s">
        <v>9882</v>
      </c>
      <c r="G2126" s="666">
        <v>0.7</v>
      </c>
      <c r="H2126" s="967">
        <v>0.5</v>
      </c>
      <c r="I2126" s="956">
        <v>0.5</v>
      </c>
      <c r="J2126" s="538"/>
      <c r="K2126" s="539"/>
      <c r="L2126" s="567">
        <f t="shared" si="187"/>
        <v>0</v>
      </c>
      <c r="M2126" s="568"/>
      <c r="N2126" s="568"/>
      <c r="O2126" s="569">
        <f t="shared" si="185"/>
        <v>0</v>
      </c>
      <c r="P2126" s="918">
        <v>9</v>
      </c>
      <c r="Q2126" s="534"/>
      <c r="R2126" s="535">
        <f t="shared" si="186"/>
        <v>4.5</v>
      </c>
      <c r="S2126" s="536">
        <f t="shared" si="188"/>
        <v>9</v>
      </c>
      <c r="T2126" s="536"/>
      <c r="U2126" s="537">
        <f t="shared" si="189"/>
        <v>4.5</v>
      </c>
    </row>
    <row r="2127" spans="1:21" ht="10.199999999999999" x14ac:dyDescent="0.2">
      <c r="A2127" s="975" t="s">
        <v>1459</v>
      </c>
      <c r="B2127" s="976">
        <v>1978</v>
      </c>
      <c r="C2127" s="976">
        <v>13</v>
      </c>
      <c r="D2127" s="977" t="s">
        <v>3844</v>
      </c>
      <c r="E2127" s="979"/>
      <c r="F2127" s="978" t="s">
        <v>9883</v>
      </c>
      <c r="G2127" s="666">
        <v>0.7</v>
      </c>
      <c r="H2127" s="967">
        <v>0.5</v>
      </c>
      <c r="I2127" s="956">
        <v>0.5</v>
      </c>
      <c r="J2127" s="919">
        <v>2</v>
      </c>
      <c r="K2127" s="539"/>
      <c r="L2127" s="567">
        <f t="shared" si="187"/>
        <v>1.4</v>
      </c>
      <c r="M2127" s="568"/>
      <c r="N2127" s="568"/>
      <c r="O2127" s="569">
        <f t="shared" si="185"/>
        <v>0</v>
      </c>
      <c r="P2127" s="918">
        <v>9</v>
      </c>
      <c r="Q2127" s="534"/>
      <c r="R2127" s="535">
        <f t="shared" si="186"/>
        <v>4.5</v>
      </c>
      <c r="S2127" s="536">
        <f t="shared" si="188"/>
        <v>11</v>
      </c>
      <c r="T2127" s="536"/>
      <c r="U2127" s="537">
        <f t="shared" si="189"/>
        <v>5.9</v>
      </c>
    </row>
    <row r="2128" spans="1:21" ht="10.199999999999999" x14ac:dyDescent="0.2">
      <c r="A2128" s="975" t="s">
        <v>1460</v>
      </c>
      <c r="B2128" s="976">
        <v>1978</v>
      </c>
      <c r="C2128" s="976">
        <v>13</v>
      </c>
      <c r="D2128" s="977" t="s">
        <v>4375</v>
      </c>
      <c r="E2128" s="979"/>
      <c r="F2128" s="978" t="s">
        <v>9884</v>
      </c>
      <c r="G2128" s="666">
        <v>1</v>
      </c>
      <c r="H2128" s="967">
        <v>0.6</v>
      </c>
      <c r="I2128" s="956">
        <v>0.6</v>
      </c>
      <c r="J2128" s="919">
        <v>2</v>
      </c>
      <c r="K2128" s="539"/>
      <c r="L2128" s="567">
        <f t="shared" si="187"/>
        <v>2</v>
      </c>
      <c r="M2128" s="568"/>
      <c r="N2128" s="568"/>
      <c r="O2128" s="569">
        <f t="shared" si="185"/>
        <v>0</v>
      </c>
      <c r="P2128" s="918">
        <v>9</v>
      </c>
      <c r="Q2128" s="534"/>
      <c r="R2128" s="535">
        <f t="shared" si="186"/>
        <v>5.3999999999999995</v>
      </c>
      <c r="S2128" s="536">
        <f t="shared" si="188"/>
        <v>11</v>
      </c>
      <c r="T2128" s="536"/>
      <c r="U2128" s="537">
        <f t="shared" si="189"/>
        <v>7.3999999999999995</v>
      </c>
    </row>
    <row r="2129" spans="1:21" ht="10.199999999999999" x14ac:dyDescent="0.2">
      <c r="A2129" s="975" t="s">
        <v>1461</v>
      </c>
      <c r="B2129" s="976">
        <v>1978</v>
      </c>
      <c r="C2129" s="976">
        <v>13</v>
      </c>
      <c r="D2129" s="977" t="s">
        <v>3844</v>
      </c>
      <c r="E2129" s="979"/>
      <c r="F2129" s="978" t="s">
        <v>9885</v>
      </c>
      <c r="G2129" s="666">
        <v>0.7</v>
      </c>
      <c r="H2129" s="967">
        <v>0.5</v>
      </c>
      <c r="I2129" s="956">
        <v>0.5</v>
      </c>
      <c r="J2129" s="919">
        <v>2</v>
      </c>
      <c r="K2129" s="539"/>
      <c r="L2129" s="567">
        <f t="shared" si="187"/>
        <v>1.4</v>
      </c>
      <c r="M2129" s="568"/>
      <c r="N2129" s="568"/>
      <c r="O2129" s="569">
        <f t="shared" si="185"/>
        <v>0</v>
      </c>
      <c r="P2129" s="918">
        <v>9</v>
      </c>
      <c r="Q2129" s="534"/>
      <c r="R2129" s="535">
        <f t="shared" si="186"/>
        <v>4.5</v>
      </c>
      <c r="S2129" s="536">
        <f t="shared" si="188"/>
        <v>11</v>
      </c>
      <c r="T2129" s="536"/>
      <c r="U2129" s="537">
        <f t="shared" si="189"/>
        <v>5.9</v>
      </c>
    </row>
    <row r="2130" spans="1:21" ht="10.199999999999999" x14ac:dyDescent="0.2">
      <c r="A2130" s="975" t="s">
        <v>1462</v>
      </c>
      <c r="B2130" s="976">
        <v>1978</v>
      </c>
      <c r="C2130" s="976">
        <v>13</v>
      </c>
      <c r="D2130" s="977" t="s">
        <v>3844</v>
      </c>
      <c r="E2130" s="979"/>
      <c r="F2130" s="978" t="s">
        <v>9886</v>
      </c>
      <c r="G2130" s="666">
        <v>0.8</v>
      </c>
      <c r="H2130" s="967">
        <v>0.6</v>
      </c>
      <c r="I2130" s="956">
        <v>0.6</v>
      </c>
      <c r="J2130" s="538"/>
      <c r="K2130" s="539"/>
      <c r="L2130" s="567">
        <f t="shared" si="187"/>
        <v>0</v>
      </c>
      <c r="M2130" s="568"/>
      <c r="N2130" s="568"/>
      <c r="O2130" s="569">
        <f t="shared" si="185"/>
        <v>0</v>
      </c>
      <c r="P2130" s="918">
        <v>9</v>
      </c>
      <c r="Q2130" s="534"/>
      <c r="R2130" s="535">
        <f t="shared" si="186"/>
        <v>5.3999999999999995</v>
      </c>
      <c r="S2130" s="536">
        <f t="shared" si="188"/>
        <v>9</v>
      </c>
      <c r="T2130" s="536"/>
      <c r="U2130" s="537">
        <f t="shared" si="189"/>
        <v>5.3999999999999995</v>
      </c>
    </row>
    <row r="2131" spans="1:21" ht="10.199999999999999" x14ac:dyDescent="0.2">
      <c r="A2131" s="975" t="s">
        <v>1463</v>
      </c>
      <c r="B2131" s="976">
        <v>1978</v>
      </c>
      <c r="C2131" s="976">
        <v>13</v>
      </c>
      <c r="D2131" s="977" t="s">
        <v>4335</v>
      </c>
      <c r="E2131" s="979"/>
      <c r="F2131" s="978" t="s">
        <v>9887</v>
      </c>
      <c r="G2131" s="666">
        <v>1</v>
      </c>
      <c r="H2131" s="967">
        <v>0.8</v>
      </c>
      <c r="I2131" s="956">
        <v>0.8</v>
      </c>
      <c r="J2131" s="538"/>
      <c r="K2131" s="539"/>
      <c r="L2131" s="567">
        <f t="shared" si="187"/>
        <v>0</v>
      </c>
      <c r="M2131" s="568"/>
      <c r="N2131" s="568"/>
      <c r="O2131" s="569">
        <f t="shared" si="185"/>
        <v>0</v>
      </c>
      <c r="P2131" s="918">
        <v>9</v>
      </c>
      <c r="Q2131" s="534"/>
      <c r="R2131" s="535">
        <f t="shared" si="186"/>
        <v>7.2</v>
      </c>
      <c r="S2131" s="536">
        <f t="shared" si="188"/>
        <v>9</v>
      </c>
      <c r="T2131" s="536"/>
      <c r="U2131" s="537">
        <f t="shared" si="189"/>
        <v>7.2</v>
      </c>
    </row>
    <row r="2132" spans="1:21" ht="10.199999999999999" x14ac:dyDescent="0.2">
      <c r="A2132" s="975" t="s">
        <v>1464</v>
      </c>
      <c r="B2132" s="976">
        <v>1978</v>
      </c>
      <c r="C2132" s="976">
        <v>13</v>
      </c>
      <c r="D2132" s="977" t="s">
        <v>3969</v>
      </c>
      <c r="E2132" s="979"/>
      <c r="F2132" s="978" t="s">
        <v>9888</v>
      </c>
      <c r="G2132" s="666">
        <v>0.8</v>
      </c>
      <c r="H2132" s="967">
        <v>0.5</v>
      </c>
      <c r="I2132" s="956">
        <v>0.5</v>
      </c>
      <c r="J2132" s="538"/>
      <c r="K2132" s="539"/>
      <c r="L2132" s="567">
        <f t="shared" si="187"/>
        <v>0</v>
      </c>
      <c r="M2132" s="568"/>
      <c r="N2132" s="568"/>
      <c r="O2132" s="569">
        <f t="shared" si="185"/>
        <v>0</v>
      </c>
      <c r="P2132" s="918">
        <v>9</v>
      </c>
      <c r="Q2132" s="534"/>
      <c r="R2132" s="535">
        <f t="shared" si="186"/>
        <v>4.5</v>
      </c>
      <c r="S2132" s="536">
        <f t="shared" si="188"/>
        <v>9</v>
      </c>
      <c r="T2132" s="536"/>
      <c r="U2132" s="537">
        <f t="shared" si="189"/>
        <v>4.5</v>
      </c>
    </row>
    <row r="2133" spans="1:21" ht="10.199999999999999" x14ac:dyDescent="0.2">
      <c r="A2133" s="975" t="s">
        <v>1465</v>
      </c>
      <c r="B2133" s="976">
        <v>1978</v>
      </c>
      <c r="C2133" s="976">
        <v>13</v>
      </c>
      <c r="D2133" s="977" t="s">
        <v>3844</v>
      </c>
      <c r="E2133" s="979"/>
      <c r="F2133" s="978" t="s">
        <v>9889</v>
      </c>
      <c r="G2133" s="666">
        <v>0.7</v>
      </c>
      <c r="H2133" s="967">
        <v>0.5</v>
      </c>
      <c r="I2133" s="956">
        <v>0.5</v>
      </c>
      <c r="J2133" s="919">
        <v>2</v>
      </c>
      <c r="K2133" s="539"/>
      <c r="L2133" s="567">
        <f t="shared" si="187"/>
        <v>1.4</v>
      </c>
      <c r="M2133" s="568"/>
      <c r="N2133" s="568"/>
      <c r="O2133" s="569">
        <f t="shared" si="185"/>
        <v>0</v>
      </c>
      <c r="P2133" s="918">
        <v>9</v>
      </c>
      <c r="Q2133" s="534"/>
      <c r="R2133" s="535">
        <f t="shared" si="186"/>
        <v>4.5</v>
      </c>
      <c r="S2133" s="536">
        <f t="shared" si="188"/>
        <v>11</v>
      </c>
      <c r="T2133" s="536"/>
      <c r="U2133" s="537">
        <f t="shared" si="189"/>
        <v>5.9</v>
      </c>
    </row>
    <row r="2134" spans="1:21" ht="10.199999999999999" x14ac:dyDescent="0.2">
      <c r="A2134" s="975" t="s">
        <v>1466</v>
      </c>
      <c r="B2134" s="976">
        <v>1978</v>
      </c>
      <c r="C2134" s="976">
        <v>13</v>
      </c>
      <c r="D2134" s="977" t="s">
        <v>3888</v>
      </c>
      <c r="E2134" s="979"/>
      <c r="F2134" s="978" t="s">
        <v>9890</v>
      </c>
      <c r="G2134" s="666">
        <v>0.8</v>
      </c>
      <c r="H2134" s="967">
        <v>0.8</v>
      </c>
      <c r="I2134" s="956">
        <v>0.8</v>
      </c>
      <c r="J2134" s="538"/>
      <c r="K2134" s="539"/>
      <c r="L2134" s="567">
        <f t="shared" si="187"/>
        <v>0</v>
      </c>
      <c r="M2134" s="568"/>
      <c r="N2134" s="568"/>
      <c r="O2134" s="569">
        <f t="shared" si="185"/>
        <v>0</v>
      </c>
      <c r="P2134" s="918">
        <v>3</v>
      </c>
      <c r="Q2134" s="534"/>
      <c r="R2134" s="535">
        <f t="shared" si="186"/>
        <v>2.4000000000000004</v>
      </c>
      <c r="S2134" s="536">
        <f t="shared" si="188"/>
        <v>3</v>
      </c>
      <c r="T2134" s="536"/>
      <c r="U2134" s="537">
        <f t="shared" si="189"/>
        <v>2.4000000000000004</v>
      </c>
    </row>
    <row r="2135" spans="1:21" ht="10.199999999999999" x14ac:dyDescent="0.2">
      <c r="A2135" s="975" t="s">
        <v>1467</v>
      </c>
      <c r="B2135" s="976">
        <v>1978</v>
      </c>
      <c r="C2135" s="976">
        <v>13</v>
      </c>
      <c r="D2135" s="977" t="s">
        <v>4573</v>
      </c>
      <c r="E2135" s="979"/>
      <c r="F2135" s="978" t="s">
        <v>9891</v>
      </c>
      <c r="G2135" s="666">
        <v>0.8</v>
      </c>
      <c r="H2135" s="967">
        <v>0.8</v>
      </c>
      <c r="I2135" s="956">
        <v>0.8</v>
      </c>
      <c r="J2135" s="538"/>
      <c r="K2135" s="539"/>
      <c r="L2135" s="567">
        <f t="shared" si="187"/>
        <v>0</v>
      </c>
      <c r="M2135" s="568"/>
      <c r="N2135" s="568"/>
      <c r="O2135" s="569">
        <f t="shared" si="185"/>
        <v>0</v>
      </c>
      <c r="P2135" s="918">
        <v>3</v>
      </c>
      <c r="Q2135" s="534"/>
      <c r="R2135" s="535">
        <f t="shared" si="186"/>
        <v>2.4000000000000004</v>
      </c>
      <c r="S2135" s="536">
        <f t="shared" si="188"/>
        <v>3</v>
      </c>
      <c r="T2135" s="536"/>
      <c r="U2135" s="537">
        <f t="shared" si="189"/>
        <v>2.4000000000000004</v>
      </c>
    </row>
    <row r="2136" spans="1:21" ht="10.199999999999999" x14ac:dyDescent="0.2">
      <c r="A2136" s="975" t="s">
        <v>1468</v>
      </c>
      <c r="B2136" s="976">
        <v>1978</v>
      </c>
      <c r="C2136" s="976">
        <v>13</v>
      </c>
      <c r="D2136" s="977" t="s">
        <v>3846</v>
      </c>
      <c r="E2136" s="979"/>
      <c r="F2136" s="978" t="s">
        <v>9892</v>
      </c>
      <c r="G2136" s="666">
        <v>1.8</v>
      </c>
      <c r="H2136" s="967">
        <v>1.2</v>
      </c>
      <c r="I2136" s="956">
        <v>1.2</v>
      </c>
      <c r="J2136" s="538"/>
      <c r="K2136" s="539"/>
      <c r="L2136" s="567">
        <f t="shared" si="187"/>
        <v>0</v>
      </c>
      <c r="M2136" s="568"/>
      <c r="N2136" s="568"/>
      <c r="O2136" s="569">
        <f t="shared" si="185"/>
        <v>0</v>
      </c>
      <c r="P2136" s="918">
        <v>9</v>
      </c>
      <c r="Q2136" s="534"/>
      <c r="R2136" s="535">
        <f t="shared" si="186"/>
        <v>10.799999999999999</v>
      </c>
      <c r="S2136" s="536">
        <f t="shared" si="188"/>
        <v>9</v>
      </c>
      <c r="T2136" s="536"/>
      <c r="U2136" s="537">
        <f t="shared" si="189"/>
        <v>10.799999999999999</v>
      </c>
    </row>
    <row r="2137" spans="1:21" ht="10.199999999999999" x14ac:dyDescent="0.2">
      <c r="A2137" s="975" t="s">
        <v>1469</v>
      </c>
      <c r="B2137" s="976">
        <v>1978</v>
      </c>
      <c r="C2137" s="976">
        <v>13</v>
      </c>
      <c r="D2137" s="977" t="s">
        <v>4335</v>
      </c>
      <c r="E2137" s="979"/>
      <c r="F2137" s="978" t="s">
        <v>9893</v>
      </c>
      <c r="G2137" s="666">
        <v>1</v>
      </c>
      <c r="H2137" s="967">
        <v>0.6</v>
      </c>
      <c r="I2137" s="956">
        <v>0.6</v>
      </c>
      <c r="J2137" s="538"/>
      <c r="K2137" s="539"/>
      <c r="L2137" s="567">
        <f t="shared" si="187"/>
        <v>0</v>
      </c>
      <c r="M2137" s="568"/>
      <c r="N2137" s="568"/>
      <c r="O2137" s="569">
        <f t="shared" si="185"/>
        <v>0</v>
      </c>
      <c r="P2137" s="918">
        <v>4</v>
      </c>
      <c r="Q2137" s="534"/>
      <c r="R2137" s="535">
        <f t="shared" si="186"/>
        <v>2.4</v>
      </c>
      <c r="S2137" s="536">
        <f t="shared" si="188"/>
        <v>4</v>
      </c>
      <c r="T2137" s="536"/>
      <c r="U2137" s="537">
        <f t="shared" si="189"/>
        <v>2.4</v>
      </c>
    </row>
    <row r="2138" spans="1:21" ht="10.199999999999999" x14ac:dyDescent="0.2">
      <c r="A2138" s="975" t="s">
        <v>1470</v>
      </c>
      <c r="B2138" s="976">
        <v>1978</v>
      </c>
      <c r="C2138" s="976">
        <v>13</v>
      </c>
      <c r="D2138" s="977" t="s">
        <v>4335</v>
      </c>
      <c r="E2138" s="979"/>
      <c r="F2138" s="978" t="s">
        <v>9894</v>
      </c>
      <c r="G2138" s="666">
        <v>2.2000000000000002</v>
      </c>
      <c r="H2138" s="967">
        <v>1.6</v>
      </c>
      <c r="I2138" s="956">
        <v>1.6</v>
      </c>
      <c r="J2138" s="538"/>
      <c r="K2138" s="539"/>
      <c r="L2138" s="567">
        <f t="shared" si="187"/>
        <v>0</v>
      </c>
      <c r="M2138" s="568"/>
      <c r="N2138" s="568"/>
      <c r="O2138" s="569">
        <f t="shared" si="185"/>
        <v>0</v>
      </c>
      <c r="P2138" s="918">
        <v>5</v>
      </c>
      <c r="Q2138" s="534"/>
      <c r="R2138" s="535">
        <f t="shared" si="186"/>
        <v>8</v>
      </c>
      <c r="S2138" s="536">
        <f t="shared" si="188"/>
        <v>5</v>
      </c>
      <c r="T2138" s="536"/>
      <c r="U2138" s="537">
        <f t="shared" si="189"/>
        <v>8</v>
      </c>
    </row>
    <row r="2139" spans="1:21" ht="10.199999999999999" x14ac:dyDescent="0.2">
      <c r="A2139" s="975" t="s">
        <v>1471</v>
      </c>
      <c r="B2139" s="976">
        <v>1979</v>
      </c>
      <c r="C2139" s="976">
        <v>13</v>
      </c>
      <c r="D2139" s="977" t="s">
        <v>4573</v>
      </c>
      <c r="E2139" s="979"/>
      <c r="F2139" s="978" t="s">
        <v>9895</v>
      </c>
      <c r="G2139" s="666">
        <v>0.8</v>
      </c>
      <c r="H2139" s="967">
        <v>0.8</v>
      </c>
      <c r="I2139" s="956">
        <v>0.8</v>
      </c>
      <c r="J2139" s="538"/>
      <c r="K2139" s="539"/>
      <c r="L2139" s="567">
        <f t="shared" si="187"/>
        <v>0</v>
      </c>
      <c r="M2139" s="568"/>
      <c r="N2139" s="568"/>
      <c r="O2139" s="569">
        <f t="shared" si="185"/>
        <v>0</v>
      </c>
      <c r="P2139" s="918">
        <v>9</v>
      </c>
      <c r="Q2139" s="534"/>
      <c r="R2139" s="535">
        <f t="shared" si="186"/>
        <v>7.2</v>
      </c>
      <c r="S2139" s="536">
        <f t="shared" si="188"/>
        <v>9</v>
      </c>
      <c r="T2139" s="536"/>
      <c r="U2139" s="537">
        <f t="shared" si="189"/>
        <v>7.2</v>
      </c>
    </row>
    <row r="2140" spans="1:21" ht="10.199999999999999" x14ac:dyDescent="0.2">
      <c r="A2140" s="975" t="s">
        <v>1472</v>
      </c>
      <c r="B2140" s="976">
        <v>1979</v>
      </c>
      <c r="C2140" s="976">
        <v>13</v>
      </c>
      <c r="D2140" s="977" t="s">
        <v>4573</v>
      </c>
      <c r="E2140" s="979"/>
      <c r="F2140" s="978" t="s">
        <v>9896</v>
      </c>
      <c r="G2140" s="666">
        <v>0.8</v>
      </c>
      <c r="H2140" s="967">
        <v>0.8</v>
      </c>
      <c r="I2140" s="956">
        <v>0.8</v>
      </c>
      <c r="J2140" s="538"/>
      <c r="K2140" s="539"/>
      <c r="L2140" s="567">
        <f t="shared" si="187"/>
        <v>0</v>
      </c>
      <c r="M2140" s="568"/>
      <c r="N2140" s="568"/>
      <c r="O2140" s="569">
        <f t="shared" si="185"/>
        <v>0</v>
      </c>
      <c r="P2140" s="918">
        <v>1</v>
      </c>
      <c r="Q2140" s="534"/>
      <c r="R2140" s="535">
        <f t="shared" si="186"/>
        <v>0.8</v>
      </c>
      <c r="S2140" s="536">
        <f t="shared" si="188"/>
        <v>1</v>
      </c>
      <c r="T2140" s="536"/>
      <c r="U2140" s="537">
        <f t="shared" si="189"/>
        <v>0.8</v>
      </c>
    </row>
    <row r="2141" spans="1:21" ht="10.199999999999999" x14ac:dyDescent="0.2">
      <c r="A2141" s="975" t="s">
        <v>1473</v>
      </c>
      <c r="B2141" s="976">
        <v>1979</v>
      </c>
      <c r="C2141" s="976">
        <v>13</v>
      </c>
      <c r="D2141" s="977" t="s">
        <v>4573</v>
      </c>
      <c r="E2141" s="979"/>
      <c r="F2141" s="978" t="s">
        <v>9897</v>
      </c>
      <c r="G2141" s="666">
        <v>0.8</v>
      </c>
      <c r="H2141" s="967">
        <v>0.8</v>
      </c>
      <c r="I2141" s="956">
        <v>0.8</v>
      </c>
      <c r="J2141" s="538"/>
      <c r="K2141" s="539"/>
      <c r="L2141" s="567">
        <f t="shared" si="187"/>
        <v>0</v>
      </c>
      <c r="M2141" s="568"/>
      <c r="N2141" s="568"/>
      <c r="O2141" s="569">
        <f t="shared" si="185"/>
        <v>0</v>
      </c>
      <c r="P2141" s="918">
        <v>4</v>
      </c>
      <c r="Q2141" s="534"/>
      <c r="R2141" s="535">
        <f t="shared" si="186"/>
        <v>3.2</v>
      </c>
      <c r="S2141" s="536">
        <f t="shared" si="188"/>
        <v>4</v>
      </c>
      <c r="T2141" s="536"/>
      <c r="U2141" s="537">
        <f t="shared" si="189"/>
        <v>3.2</v>
      </c>
    </row>
    <row r="2142" spans="1:21" ht="10.199999999999999" x14ac:dyDescent="0.2">
      <c r="A2142" s="975" t="s">
        <v>2560</v>
      </c>
      <c r="B2142" s="976">
        <v>1979</v>
      </c>
      <c r="C2142" s="976">
        <v>13</v>
      </c>
      <c r="D2142" s="977" t="s">
        <v>4573</v>
      </c>
      <c r="E2142" s="979"/>
      <c r="F2142" s="978" t="s">
        <v>9898</v>
      </c>
      <c r="G2142" s="666">
        <v>0.8</v>
      </c>
      <c r="H2142" s="967">
        <v>0.8</v>
      </c>
      <c r="I2142" s="956">
        <v>0.8</v>
      </c>
      <c r="J2142" s="538"/>
      <c r="K2142" s="539"/>
      <c r="L2142" s="567">
        <f t="shared" si="187"/>
        <v>0</v>
      </c>
      <c r="M2142" s="568"/>
      <c r="N2142" s="568"/>
      <c r="O2142" s="569">
        <f t="shared" si="185"/>
        <v>0</v>
      </c>
      <c r="P2142" s="918">
        <v>2</v>
      </c>
      <c r="Q2142" s="534"/>
      <c r="R2142" s="535">
        <f t="shared" si="186"/>
        <v>1.6</v>
      </c>
      <c r="S2142" s="536">
        <f t="shared" si="188"/>
        <v>2</v>
      </c>
      <c r="T2142" s="536"/>
      <c r="U2142" s="537">
        <f t="shared" si="189"/>
        <v>1.6</v>
      </c>
    </row>
    <row r="2143" spans="1:21" ht="10.199999999999999" x14ac:dyDescent="0.2">
      <c r="A2143" s="975" t="s">
        <v>2561</v>
      </c>
      <c r="B2143" s="976">
        <v>1979</v>
      </c>
      <c r="C2143" s="976">
        <v>13</v>
      </c>
      <c r="D2143" s="977" t="s">
        <v>4575</v>
      </c>
      <c r="E2143" s="979"/>
      <c r="F2143" s="978" t="s">
        <v>9899</v>
      </c>
      <c r="G2143" s="666">
        <v>0.8</v>
      </c>
      <c r="H2143" s="967">
        <v>0.8</v>
      </c>
      <c r="I2143" s="956">
        <v>0.8</v>
      </c>
      <c r="J2143" s="538"/>
      <c r="K2143" s="539"/>
      <c r="L2143" s="567">
        <f t="shared" si="187"/>
        <v>0</v>
      </c>
      <c r="M2143" s="568"/>
      <c r="N2143" s="568"/>
      <c r="O2143" s="569">
        <f t="shared" si="185"/>
        <v>0</v>
      </c>
      <c r="P2143" s="918">
        <v>3</v>
      </c>
      <c r="Q2143" s="534"/>
      <c r="R2143" s="535">
        <f t="shared" si="186"/>
        <v>2.4000000000000004</v>
      </c>
      <c r="S2143" s="536">
        <f t="shared" si="188"/>
        <v>3</v>
      </c>
      <c r="T2143" s="536"/>
      <c r="U2143" s="537">
        <f t="shared" si="189"/>
        <v>2.4000000000000004</v>
      </c>
    </row>
    <row r="2144" spans="1:21" ht="10.199999999999999" x14ac:dyDescent="0.2">
      <c r="A2144" s="975" t="s">
        <v>2562</v>
      </c>
      <c r="B2144" s="976">
        <v>1979</v>
      </c>
      <c r="C2144" s="976">
        <v>13</v>
      </c>
      <c r="D2144" s="977" t="s">
        <v>4575</v>
      </c>
      <c r="E2144" s="979"/>
      <c r="F2144" s="978" t="s">
        <v>9900</v>
      </c>
      <c r="G2144" s="666">
        <v>0.8</v>
      </c>
      <c r="H2144" s="967">
        <v>0.8</v>
      </c>
      <c r="I2144" s="956">
        <v>0.8</v>
      </c>
      <c r="J2144" s="538"/>
      <c r="K2144" s="539"/>
      <c r="L2144" s="567">
        <f t="shared" si="187"/>
        <v>0</v>
      </c>
      <c r="M2144" s="568"/>
      <c r="N2144" s="568"/>
      <c r="O2144" s="569">
        <f t="shared" si="185"/>
        <v>0</v>
      </c>
      <c r="P2144" s="918">
        <v>3</v>
      </c>
      <c r="Q2144" s="534"/>
      <c r="R2144" s="535">
        <f t="shared" si="186"/>
        <v>2.4000000000000004</v>
      </c>
      <c r="S2144" s="536">
        <f t="shared" si="188"/>
        <v>3</v>
      </c>
      <c r="T2144" s="536"/>
      <c r="U2144" s="537">
        <f t="shared" si="189"/>
        <v>2.4000000000000004</v>
      </c>
    </row>
    <row r="2145" spans="1:21" ht="10.199999999999999" x14ac:dyDescent="0.2">
      <c r="A2145" s="975" t="s">
        <v>2563</v>
      </c>
      <c r="B2145" s="976">
        <v>1979</v>
      </c>
      <c r="C2145" s="976">
        <v>13</v>
      </c>
      <c r="D2145" s="977" t="s">
        <v>3845</v>
      </c>
      <c r="E2145" s="979"/>
      <c r="F2145" s="978" t="s">
        <v>9901</v>
      </c>
      <c r="G2145" s="666">
        <v>1.2</v>
      </c>
      <c r="H2145" s="967">
        <v>1</v>
      </c>
      <c r="I2145" s="956">
        <v>1</v>
      </c>
      <c r="J2145" s="538"/>
      <c r="K2145" s="539"/>
      <c r="L2145" s="567">
        <f t="shared" si="187"/>
        <v>0</v>
      </c>
      <c r="M2145" s="568"/>
      <c r="N2145" s="568"/>
      <c r="O2145" s="569">
        <f t="shared" si="185"/>
        <v>0</v>
      </c>
      <c r="P2145" s="918">
        <v>9</v>
      </c>
      <c r="Q2145" s="534"/>
      <c r="R2145" s="535">
        <f t="shared" si="186"/>
        <v>9</v>
      </c>
      <c r="S2145" s="536">
        <f t="shared" si="188"/>
        <v>9</v>
      </c>
      <c r="T2145" s="536"/>
      <c r="U2145" s="537">
        <f t="shared" si="189"/>
        <v>9</v>
      </c>
    </row>
    <row r="2146" spans="1:21" ht="10.199999999999999" x14ac:dyDescent="0.2">
      <c r="A2146" s="975" t="s">
        <v>2564</v>
      </c>
      <c r="B2146" s="976">
        <v>1979</v>
      </c>
      <c r="C2146" s="976">
        <v>13</v>
      </c>
      <c r="D2146" s="977" t="s">
        <v>3874</v>
      </c>
      <c r="E2146" s="979"/>
      <c r="F2146" s="978" t="s">
        <v>9902</v>
      </c>
      <c r="G2146" s="666">
        <v>0.9</v>
      </c>
      <c r="H2146" s="967">
        <v>0.5</v>
      </c>
      <c r="I2146" s="956">
        <v>0.5</v>
      </c>
      <c r="J2146" s="538"/>
      <c r="K2146" s="539"/>
      <c r="L2146" s="567">
        <f t="shared" si="187"/>
        <v>0</v>
      </c>
      <c r="M2146" s="568"/>
      <c r="N2146" s="568"/>
      <c r="O2146" s="569">
        <f t="shared" si="185"/>
        <v>0</v>
      </c>
      <c r="P2146" s="918">
        <v>9</v>
      </c>
      <c r="Q2146" s="534"/>
      <c r="R2146" s="535">
        <f t="shared" si="186"/>
        <v>4.5</v>
      </c>
      <c r="S2146" s="536">
        <f t="shared" si="188"/>
        <v>9</v>
      </c>
      <c r="T2146" s="536"/>
      <c r="U2146" s="537">
        <f t="shared" si="189"/>
        <v>4.5</v>
      </c>
    </row>
    <row r="2147" spans="1:21" ht="10.199999999999999" x14ac:dyDescent="0.2">
      <c r="A2147" s="975" t="s">
        <v>2565</v>
      </c>
      <c r="B2147" s="976">
        <v>1979</v>
      </c>
      <c r="C2147" s="976">
        <v>13</v>
      </c>
      <c r="D2147" s="977" t="s">
        <v>3857</v>
      </c>
      <c r="E2147" s="979"/>
      <c r="F2147" s="978" t="s">
        <v>9903</v>
      </c>
      <c r="G2147" s="666">
        <v>0.3</v>
      </c>
      <c r="H2147" s="967">
        <v>0.3</v>
      </c>
      <c r="I2147" s="956">
        <v>0.3</v>
      </c>
      <c r="J2147" s="538"/>
      <c r="K2147" s="539"/>
      <c r="L2147" s="567">
        <f t="shared" si="187"/>
        <v>0</v>
      </c>
      <c r="M2147" s="568"/>
      <c r="N2147" s="568"/>
      <c r="O2147" s="569">
        <f t="shared" si="185"/>
        <v>0</v>
      </c>
      <c r="P2147" s="918">
        <v>9</v>
      </c>
      <c r="Q2147" s="534"/>
      <c r="R2147" s="535">
        <f t="shared" si="186"/>
        <v>2.6999999999999997</v>
      </c>
      <c r="S2147" s="536">
        <f t="shared" si="188"/>
        <v>9</v>
      </c>
      <c r="T2147" s="536"/>
      <c r="U2147" s="537">
        <f t="shared" si="189"/>
        <v>2.6999999999999997</v>
      </c>
    </row>
    <row r="2148" spans="1:21" ht="10.199999999999999" x14ac:dyDescent="0.2">
      <c r="A2148" s="975" t="s">
        <v>2566</v>
      </c>
      <c r="B2148" s="976">
        <v>1979</v>
      </c>
      <c r="C2148" s="976">
        <v>13</v>
      </c>
      <c r="D2148" s="977" t="s">
        <v>4375</v>
      </c>
      <c r="E2148" s="979"/>
      <c r="F2148" s="978" t="s">
        <v>9904</v>
      </c>
      <c r="G2148" s="666">
        <v>1.2</v>
      </c>
      <c r="H2148" s="967">
        <v>0.7</v>
      </c>
      <c r="I2148" s="956">
        <v>0.7</v>
      </c>
      <c r="J2148" s="538"/>
      <c r="K2148" s="539"/>
      <c r="L2148" s="567">
        <f t="shared" si="187"/>
        <v>0</v>
      </c>
      <c r="M2148" s="568"/>
      <c r="N2148" s="568"/>
      <c r="O2148" s="569">
        <f t="shared" si="185"/>
        <v>0</v>
      </c>
      <c r="P2148" s="918">
        <v>8</v>
      </c>
      <c r="Q2148" s="534"/>
      <c r="R2148" s="535">
        <f t="shared" si="186"/>
        <v>5.6</v>
      </c>
      <c r="S2148" s="536">
        <f t="shared" si="188"/>
        <v>8</v>
      </c>
      <c r="T2148" s="536"/>
      <c r="U2148" s="537">
        <f t="shared" si="189"/>
        <v>5.6</v>
      </c>
    </row>
    <row r="2149" spans="1:21" ht="10.199999999999999" x14ac:dyDescent="0.2">
      <c r="A2149" s="975" t="s">
        <v>2567</v>
      </c>
      <c r="B2149" s="976">
        <v>1979</v>
      </c>
      <c r="C2149" s="976">
        <v>13</v>
      </c>
      <c r="D2149" s="977" t="s">
        <v>4573</v>
      </c>
      <c r="E2149" s="979"/>
      <c r="F2149" s="978" t="s">
        <v>9905</v>
      </c>
      <c r="G2149" s="666">
        <v>0.8</v>
      </c>
      <c r="H2149" s="967">
        <v>0.8</v>
      </c>
      <c r="I2149" s="956">
        <v>0.8</v>
      </c>
      <c r="J2149" s="538"/>
      <c r="K2149" s="539"/>
      <c r="L2149" s="567">
        <f t="shared" si="187"/>
        <v>0</v>
      </c>
      <c r="M2149" s="568"/>
      <c r="N2149" s="568"/>
      <c r="O2149" s="569">
        <f t="shared" si="185"/>
        <v>0</v>
      </c>
      <c r="P2149" s="918">
        <v>7</v>
      </c>
      <c r="Q2149" s="534"/>
      <c r="R2149" s="535">
        <f t="shared" si="186"/>
        <v>5.6000000000000005</v>
      </c>
      <c r="S2149" s="536">
        <f t="shared" si="188"/>
        <v>7</v>
      </c>
      <c r="T2149" s="536"/>
      <c r="U2149" s="537">
        <f t="shared" si="189"/>
        <v>5.6000000000000005</v>
      </c>
    </row>
    <row r="2150" spans="1:21" ht="10.199999999999999" x14ac:dyDescent="0.2">
      <c r="A2150" s="975" t="s">
        <v>2568</v>
      </c>
      <c r="B2150" s="976">
        <v>1979</v>
      </c>
      <c r="C2150" s="976">
        <v>13</v>
      </c>
      <c r="D2150" s="977" t="s">
        <v>3946</v>
      </c>
      <c r="E2150" s="979"/>
      <c r="F2150" s="978" t="s">
        <v>9906</v>
      </c>
      <c r="G2150" s="666">
        <v>0.7</v>
      </c>
      <c r="H2150" s="967">
        <v>0.5</v>
      </c>
      <c r="I2150" s="956">
        <v>0.5</v>
      </c>
      <c r="J2150" s="538"/>
      <c r="K2150" s="539"/>
      <c r="L2150" s="567">
        <f t="shared" si="187"/>
        <v>0</v>
      </c>
      <c r="M2150" s="568"/>
      <c r="N2150" s="568"/>
      <c r="O2150" s="569">
        <f t="shared" si="185"/>
        <v>0</v>
      </c>
      <c r="P2150" s="918">
        <v>9</v>
      </c>
      <c r="Q2150" s="534"/>
      <c r="R2150" s="535">
        <f t="shared" si="186"/>
        <v>4.5</v>
      </c>
      <c r="S2150" s="536">
        <f t="shared" si="188"/>
        <v>9</v>
      </c>
      <c r="T2150" s="536"/>
      <c r="U2150" s="537">
        <f t="shared" si="189"/>
        <v>4.5</v>
      </c>
    </row>
    <row r="2151" spans="1:21" ht="10.199999999999999" x14ac:dyDescent="0.2">
      <c r="A2151" s="975">
        <v>2039</v>
      </c>
      <c r="B2151" s="976">
        <v>1979</v>
      </c>
      <c r="C2151" s="976">
        <v>13</v>
      </c>
      <c r="D2151" s="977" t="s">
        <v>3844</v>
      </c>
      <c r="E2151" s="979"/>
      <c r="F2151" s="978" t="s">
        <v>9907</v>
      </c>
      <c r="G2151" s="666">
        <v>0.7</v>
      </c>
      <c r="H2151" s="967">
        <v>0.5</v>
      </c>
      <c r="I2151" s="956">
        <v>0.5</v>
      </c>
      <c r="J2151" s="538"/>
      <c r="K2151" s="539"/>
      <c r="L2151" s="567">
        <f t="shared" si="187"/>
        <v>0</v>
      </c>
      <c r="M2151" s="568"/>
      <c r="N2151" s="568"/>
      <c r="O2151" s="569">
        <f t="shared" si="185"/>
        <v>0</v>
      </c>
      <c r="P2151" s="918">
        <v>9</v>
      </c>
      <c r="Q2151" s="534"/>
      <c r="R2151" s="535">
        <f t="shared" si="186"/>
        <v>4.5</v>
      </c>
      <c r="S2151" s="536">
        <f t="shared" si="188"/>
        <v>9</v>
      </c>
      <c r="T2151" s="536"/>
      <c r="U2151" s="537">
        <f t="shared" si="189"/>
        <v>4.5</v>
      </c>
    </row>
    <row r="2152" spans="1:21" ht="10.199999999999999" x14ac:dyDescent="0.2">
      <c r="A2152" s="975">
        <v>2040</v>
      </c>
      <c r="B2152" s="976">
        <v>1979</v>
      </c>
      <c r="C2152" s="976">
        <v>13</v>
      </c>
      <c r="D2152" s="977" t="s">
        <v>3844</v>
      </c>
      <c r="E2152" s="978"/>
      <c r="F2152" s="978" t="s">
        <v>9908</v>
      </c>
      <c r="G2152" s="666">
        <v>0.7</v>
      </c>
      <c r="H2152" s="967">
        <v>0.5</v>
      </c>
      <c r="I2152" s="956">
        <v>0.5</v>
      </c>
      <c r="J2152" s="538"/>
      <c r="K2152" s="539"/>
      <c r="L2152" s="567">
        <f t="shared" si="187"/>
        <v>0</v>
      </c>
      <c r="M2152" s="568"/>
      <c r="N2152" s="568"/>
      <c r="O2152" s="569">
        <f t="shared" si="185"/>
        <v>0</v>
      </c>
      <c r="P2152" s="918">
        <v>9</v>
      </c>
      <c r="Q2152" s="534"/>
      <c r="R2152" s="535">
        <f t="shared" si="186"/>
        <v>4.5</v>
      </c>
      <c r="S2152" s="536">
        <f t="shared" si="188"/>
        <v>9</v>
      </c>
      <c r="T2152" s="536"/>
      <c r="U2152" s="537">
        <f t="shared" si="189"/>
        <v>4.5</v>
      </c>
    </row>
    <row r="2153" spans="1:21" ht="10.199999999999999" x14ac:dyDescent="0.2">
      <c r="A2153" s="975">
        <v>2041</v>
      </c>
      <c r="B2153" s="976">
        <v>1979</v>
      </c>
      <c r="C2153" s="976">
        <v>13</v>
      </c>
      <c r="D2153" s="977" t="s">
        <v>3844</v>
      </c>
      <c r="E2153" s="978"/>
      <c r="F2153" s="978" t="s">
        <v>9909</v>
      </c>
      <c r="G2153" s="666">
        <v>0.7</v>
      </c>
      <c r="H2153" s="967">
        <v>0.3</v>
      </c>
      <c r="I2153" s="956">
        <v>0.3</v>
      </c>
      <c r="J2153" s="538"/>
      <c r="K2153" s="539"/>
      <c r="L2153" s="567">
        <f t="shared" si="187"/>
        <v>0</v>
      </c>
      <c r="M2153" s="568"/>
      <c r="N2153" s="568"/>
      <c r="O2153" s="569">
        <f t="shared" si="185"/>
        <v>0</v>
      </c>
      <c r="P2153" s="918">
        <v>9</v>
      </c>
      <c r="Q2153" s="534"/>
      <c r="R2153" s="535">
        <f t="shared" si="186"/>
        <v>2.6999999999999997</v>
      </c>
      <c r="S2153" s="536">
        <f t="shared" si="188"/>
        <v>9</v>
      </c>
      <c r="T2153" s="536"/>
      <c r="U2153" s="537">
        <f t="shared" si="189"/>
        <v>2.6999999999999997</v>
      </c>
    </row>
    <row r="2154" spans="1:21" ht="10.199999999999999" x14ac:dyDescent="0.2">
      <c r="A2154" s="975">
        <v>2042</v>
      </c>
      <c r="B2154" s="976">
        <v>1979</v>
      </c>
      <c r="C2154" s="976">
        <v>13</v>
      </c>
      <c r="D2154" s="977" t="s">
        <v>3969</v>
      </c>
      <c r="E2154" s="978"/>
      <c r="F2154" s="978" t="s">
        <v>9910</v>
      </c>
      <c r="G2154" s="666">
        <v>0.7</v>
      </c>
      <c r="H2154" s="967">
        <v>0.3</v>
      </c>
      <c r="I2154" s="956">
        <v>0.3</v>
      </c>
      <c r="J2154" s="919">
        <v>1</v>
      </c>
      <c r="K2154" s="539"/>
      <c r="L2154" s="567">
        <f t="shared" si="187"/>
        <v>0.7</v>
      </c>
      <c r="M2154" s="568"/>
      <c r="N2154" s="568"/>
      <c r="O2154" s="569">
        <f t="shared" si="185"/>
        <v>0</v>
      </c>
      <c r="P2154" s="918">
        <v>9</v>
      </c>
      <c r="Q2154" s="534"/>
      <c r="R2154" s="535">
        <f t="shared" si="186"/>
        <v>2.6999999999999997</v>
      </c>
      <c r="S2154" s="536">
        <f t="shared" si="188"/>
        <v>10</v>
      </c>
      <c r="T2154" s="536"/>
      <c r="U2154" s="537">
        <f t="shared" si="189"/>
        <v>3.3999999999999995</v>
      </c>
    </row>
    <row r="2155" spans="1:21" ht="10.199999999999999" x14ac:dyDescent="0.2">
      <c r="A2155" s="975">
        <v>2043</v>
      </c>
      <c r="B2155" s="976">
        <v>1979</v>
      </c>
      <c r="C2155" s="976">
        <v>13</v>
      </c>
      <c r="D2155" s="977" t="s">
        <v>3874</v>
      </c>
      <c r="E2155" s="978"/>
      <c r="F2155" s="978" t="s">
        <v>9911</v>
      </c>
      <c r="G2155" s="666">
        <v>0.9</v>
      </c>
      <c r="H2155" s="967">
        <v>0.5</v>
      </c>
      <c r="I2155" s="956">
        <v>0.5</v>
      </c>
      <c r="J2155" s="538"/>
      <c r="K2155" s="539"/>
      <c r="L2155" s="567">
        <f t="shared" si="187"/>
        <v>0</v>
      </c>
      <c r="M2155" s="568"/>
      <c r="N2155" s="568"/>
      <c r="O2155" s="569">
        <f t="shared" si="185"/>
        <v>0</v>
      </c>
      <c r="P2155" s="918">
        <v>9</v>
      </c>
      <c r="Q2155" s="534"/>
      <c r="R2155" s="535">
        <f t="shared" si="186"/>
        <v>4.5</v>
      </c>
      <c r="S2155" s="536">
        <f t="shared" si="188"/>
        <v>9</v>
      </c>
      <c r="T2155" s="536"/>
      <c r="U2155" s="537">
        <f t="shared" si="189"/>
        <v>4.5</v>
      </c>
    </row>
    <row r="2156" spans="1:21" ht="10.199999999999999" x14ac:dyDescent="0.2">
      <c r="A2156" s="975">
        <v>2044</v>
      </c>
      <c r="B2156" s="976">
        <v>1979</v>
      </c>
      <c r="C2156" s="976">
        <v>13</v>
      </c>
      <c r="D2156" s="977" t="s">
        <v>4335</v>
      </c>
      <c r="E2156" s="978"/>
      <c r="F2156" s="978" t="s">
        <v>9912</v>
      </c>
      <c r="G2156" s="666">
        <v>1</v>
      </c>
      <c r="H2156" s="967">
        <v>0.8</v>
      </c>
      <c r="I2156" s="956">
        <v>0.8</v>
      </c>
      <c r="J2156" s="538"/>
      <c r="K2156" s="539"/>
      <c r="L2156" s="567">
        <f t="shared" si="187"/>
        <v>0</v>
      </c>
      <c r="M2156" s="568"/>
      <c r="N2156" s="568"/>
      <c r="O2156" s="569">
        <f t="shared" si="185"/>
        <v>0</v>
      </c>
      <c r="P2156" s="918">
        <v>7</v>
      </c>
      <c r="Q2156" s="534"/>
      <c r="R2156" s="535">
        <f t="shared" si="186"/>
        <v>5.6000000000000005</v>
      </c>
      <c r="S2156" s="536">
        <f t="shared" si="188"/>
        <v>7</v>
      </c>
      <c r="T2156" s="536"/>
      <c r="U2156" s="537">
        <f t="shared" si="189"/>
        <v>5.6000000000000005</v>
      </c>
    </row>
    <row r="2157" spans="1:21" ht="10.199999999999999" x14ac:dyDescent="0.2">
      <c r="A2157" s="975">
        <v>2045</v>
      </c>
      <c r="B2157" s="976">
        <v>1979</v>
      </c>
      <c r="C2157" s="976">
        <v>13</v>
      </c>
      <c r="D2157" s="977" t="s">
        <v>3878</v>
      </c>
      <c r="E2157" s="978"/>
      <c r="F2157" s="978" t="s">
        <v>9913</v>
      </c>
      <c r="G2157" s="666">
        <v>0.8</v>
      </c>
      <c r="H2157" s="967">
        <v>0.5</v>
      </c>
      <c r="I2157" s="956">
        <v>0.5</v>
      </c>
      <c r="J2157" s="538"/>
      <c r="K2157" s="539"/>
      <c r="L2157" s="567">
        <f t="shared" si="187"/>
        <v>0</v>
      </c>
      <c r="M2157" s="568"/>
      <c r="N2157" s="568"/>
      <c r="O2157" s="569">
        <f t="shared" si="185"/>
        <v>0</v>
      </c>
      <c r="P2157" s="918">
        <v>9</v>
      </c>
      <c r="Q2157" s="534"/>
      <c r="R2157" s="535">
        <f t="shared" si="186"/>
        <v>4.5</v>
      </c>
      <c r="S2157" s="536">
        <f t="shared" si="188"/>
        <v>9</v>
      </c>
      <c r="T2157" s="536"/>
      <c r="U2157" s="537">
        <f t="shared" si="189"/>
        <v>4.5</v>
      </c>
    </row>
    <row r="2158" spans="1:21" ht="10.199999999999999" x14ac:dyDescent="0.2">
      <c r="A2158" s="975">
        <v>2046</v>
      </c>
      <c r="B2158" s="976">
        <v>1979</v>
      </c>
      <c r="C2158" s="976">
        <v>13</v>
      </c>
      <c r="D2158" s="977" t="s">
        <v>3969</v>
      </c>
      <c r="E2158" s="978"/>
      <c r="F2158" s="978" t="s">
        <v>9914</v>
      </c>
      <c r="G2158" s="666">
        <v>0.7</v>
      </c>
      <c r="H2158" s="967">
        <v>0.3</v>
      </c>
      <c r="I2158" s="956">
        <v>0.3</v>
      </c>
      <c r="J2158" s="919">
        <v>1</v>
      </c>
      <c r="K2158" s="539"/>
      <c r="L2158" s="567">
        <f t="shared" si="187"/>
        <v>0.7</v>
      </c>
      <c r="M2158" s="568"/>
      <c r="N2158" s="568"/>
      <c r="O2158" s="569">
        <f t="shared" si="185"/>
        <v>0</v>
      </c>
      <c r="P2158" s="918">
        <v>9</v>
      </c>
      <c r="Q2158" s="534"/>
      <c r="R2158" s="535">
        <f t="shared" si="186"/>
        <v>2.6999999999999997</v>
      </c>
      <c r="S2158" s="536">
        <f t="shared" si="188"/>
        <v>10</v>
      </c>
      <c r="T2158" s="536"/>
      <c r="U2158" s="537">
        <f t="shared" si="189"/>
        <v>3.3999999999999995</v>
      </c>
    </row>
    <row r="2159" spans="1:21" ht="10.199999999999999" x14ac:dyDescent="0.2">
      <c r="A2159" s="975">
        <v>2047</v>
      </c>
      <c r="B2159" s="976">
        <v>1979</v>
      </c>
      <c r="C2159" s="976">
        <v>13</v>
      </c>
      <c r="D2159" s="977" t="s">
        <v>4335</v>
      </c>
      <c r="E2159" s="978"/>
      <c r="F2159" s="978" t="s">
        <v>9915</v>
      </c>
      <c r="G2159" s="666">
        <v>1.1000000000000001</v>
      </c>
      <c r="H2159" s="967">
        <v>0.7</v>
      </c>
      <c r="I2159" s="956">
        <v>0.7</v>
      </c>
      <c r="J2159" s="919">
        <v>1</v>
      </c>
      <c r="K2159" s="539"/>
      <c r="L2159" s="567">
        <f t="shared" si="187"/>
        <v>1.1000000000000001</v>
      </c>
      <c r="M2159" s="568"/>
      <c r="N2159" s="568"/>
      <c r="O2159" s="569">
        <f t="shared" si="185"/>
        <v>0</v>
      </c>
      <c r="P2159" s="918">
        <v>8</v>
      </c>
      <c r="Q2159" s="534"/>
      <c r="R2159" s="535">
        <f t="shared" si="186"/>
        <v>5.6</v>
      </c>
      <c r="S2159" s="536">
        <f t="shared" si="188"/>
        <v>9</v>
      </c>
      <c r="T2159" s="536"/>
      <c r="U2159" s="537">
        <f t="shared" si="189"/>
        <v>6.6999999999999993</v>
      </c>
    </row>
    <row r="2160" spans="1:21" ht="10.199999999999999" x14ac:dyDescent="0.2">
      <c r="A2160" s="975">
        <v>2048</v>
      </c>
      <c r="B2160" s="976">
        <v>1979</v>
      </c>
      <c r="C2160" s="976">
        <v>13</v>
      </c>
      <c r="D2160" s="977" t="s">
        <v>3969</v>
      </c>
      <c r="E2160" s="978"/>
      <c r="F2160" s="978" t="s">
        <v>9916</v>
      </c>
      <c r="G2160" s="666">
        <v>0.7</v>
      </c>
      <c r="H2160" s="967">
        <v>0.5</v>
      </c>
      <c r="I2160" s="956">
        <v>0.5</v>
      </c>
      <c r="J2160" s="538"/>
      <c r="K2160" s="539"/>
      <c r="L2160" s="567">
        <f t="shared" si="187"/>
        <v>0</v>
      </c>
      <c r="M2160" s="568"/>
      <c r="N2160" s="568"/>
      <c r="O2160" s="569">
        <f t="shared" si="185"/>
        <v>0</v>
      </c>
      <c r="P2160" s="918">
        <v>9</v>
      </c>
      <c r="Q2160" s="534"/>
      <c r="R2160" s="535">
        <f t="shared" si="186"/>
        <v>4.5</v>
      </c>
      <c r="S2160" s="536">
        <f t="shared" si="188"/>
        <v>9</v>
      </c>
      <c r="T2160" s="536"/>
      <c r="U2160" s="537">
        <f t="shared" si="189"/>
        <v>4.5</v>
      </c>
    </row>
    <row r="2161" spans="1:21" ht="10.199999999999999" x14ac:dyDescent="0.2">
      <c r="A2161" s="975" t="s">
        <v>2569</v>
      </c>
      <c r="B2161" s="976">
        <v>1979</v>
      </c>
      <c r="C2161" s="976">
        <v>13</v>
      </c>
      <c r="D2161" s="977" t="s">
        <v>3844</v>
      </c>
      <c r="E2161" s="978"/>
      <c r="F2161" s="978" t="s">
        <v>9917</v>
      </c>
      <c r="G2161" s="666">
        <v>0.7</v>
      </c>
      <c r="H2161" s="967">
        <v>0.5</v>
      </c>
      <c r="I2161" s="956">
        <v>0.5</v>
      </c>
      <c r="J2161" s="538"/>
      <c r="K2161" s="539"/>
      <c r="L2161" s="567">
        <f t="shared" si="187"/>
        <v>0</v>
      </c>
      <c r="M2161" s="568"/>
      <c r="N2161" s="568"/>
      <c r="O2161" s="569">
        <f t="shared" si="185"/>
        <v>0</v>
      </c>
      <c r="P2161" s="918">
        <v>8</v>
      </c>
      <c r="Q2161" s="534"/>
      <c r="R2161" s="535">
        <f t="shared" si="186"/>
        <v>4</v>
      </c>
      <c r="S2161" s="536">
        <v>6</v>
      </c>
      <c r="T2161" s="536"/>
      <c r="U2161" s="537">
        <f t="shared" si="189"/>
        <v>4</v>
      </c>
    </row>
    <row r="2162" spans="1:21" ht="10.199999999999999" x14ac:dyDescent="0.2">
      <c r="A2162" s="975" t="s">
        <v>2570</v>
      </c>
      <c r="B2162" s="976">
        <v>1979</v>
      </c>
      <c r="C2162" s="976">
        <v>13</v>
      </c>
      <c r="D2162" s="977" t="s">
        <v>3969</v>
      </c>
      <c r="E2162" s="978"/>
      <c r="F2162" s="978" t="s">
        <v>9918</v>
      </c>
      <c r="G2162" s="666">
        <v>0.7</v>
      </c>
      <c r="H2162" s="967">
        <v>0.5</v>
      </c>
      <c r="I2162" s="956">
        <v>0.5</v>
      </c>
      <c r="J2162" s="538"/>
      <c r="K2162" s="539"/>
      <c r="L2162" s="567">
        <f t="shared" si="187"/>
        <v>0</v>
      </c>
      <c r="M2162" s="568"/>
      <c r="N2162" s="568"/>
      <c r="O2162" s="569">
        <f t="shared" si="185"/>
        <v>0</v>
      </c>
      <c r="P2162" s="918">
        <v>9</v>
      </c>
      <c r="Q2162" s="534"/>
      <c r="R2162" s="535">
        <f t="shared" si="186"/>
        <v>4.5</v>
      </c>
      <c r="S2162" s="536">
        <f t="shared" si="188"/>
        <v>9</v>
      </c>
      <c r="T2162" s="536"/>
      <c r="U2162" s="537">
        <f t="shared" si="189"/>
        <v>4.5</v>
      </c>
    </row>
    <row r="2163" spans="1:21" ht="10.199999999999999" x14ac:dyDescent="0.2">
      <c r="A2163" s="975" t="s">
        <v>2571</v>
      </c>
      <c r="B2163" s="976">
        <v>1979</v>
      </c>
      <c r="C2163" s="976">
        <v>13</v>
      </c>
      <c r="D2163" s="977" t="s">
        <v>4335</v>
      </c>
      <c r="E2163" s="978"/>
      <c r="F2163" s="978" t="s">
        <v>9919</v>
      </c>
      <c r="G2163" s="666">
        <v>1</v>
      </c>
      <c r="H2163" s="967">
        <v>0.8</v>
      </c>
      <c r="I2163" s="956">
        <v>0.8</v>
      </c>
      <c r="J2163" s="538"/>
      <c r="K2163" s="539"/>
      <c r="L2163" s="567">
        <f t="shared" si="187"/>
        <v>0</v>
      </c>
      <c r="M2163" s="568"/>
      <c r="N2163" s="568"/>
      <c r="O2163" s="569">
        <f t="shared" si="185"/>
        <v>0</v>
      </c>
      <c r="P2163" s="918">
        <v>8</v>
      </c>
      <c r="Q2163" s="534"/>
      <c r="R2163" s="535">
        <f t="shared" si="186"/>
        <v>6.4</v>
      </c>
      <c r="S2163" s="536">
        <f t="shared" si="188"/>
        <v>8</v>
      </c>
      <c r="T2163" s="536"/>
      <c r="U2163" s="537">
        <f t="shared" si="189"/>
        <v>6.4</v>
      </c>
    </row>
    <row r="2164" spans="1:21" ht="10.199999999999999" x14ac:dyDescent="0.2">
      <c r="A2164" s="975" t="s">
        <v>2572</v>
      </c>
      <c r="B2164" s="976">
        <v>1979</v>
      </c>
      <c r="C2164" s="976">
        <v>13</v>
      </c>
      <c r="D2164" s="977" t="s">
        <v>4375</v>
      </c>
      <c r="E2164" s="978"/>
      <c r="F2164" s="978" t="s">
        <v>9920</v>
      </c>
      <c r="G2164" s="666">
        <v>1.1000000000000001</v>
      </c>
      <c r="H2164" s="967">
        <v>0.5</v>
      </c>
      <c r="I2164" s="956">
        <v>0.5</v>
      </c>
      <c r="J2164" s="538"/>
      <c r="K2164" s="539"/>
      <c r="L2164" s="567">
        <f t="shared" si="187"/>
        <v>0</v>
      </c>
      <c r="M2164" s="568"/>
      <c r="N2164" s="568"/>
      <c r="O2164" s="569">
        <f t="shared" si="185"/>
        <v>0</v>
      </c>
      <c r="P2164" s="918">
        <v>9</v>
      </c>
      <c r="Q2164" s="534"/>
      <c r="R2164" s="535">
        <f t="shared" si="186"/>
        <v>4.5</v>
      </c>
      <c r="S2164" s="536">
        <f t="shared" si="188"/>
        <v>9</v>
      </c>
      <c r="T2164" s="536"/>
      <c r="U2164" s="537">
        <f t="shared" si="189"/>
        <v>4.5</v>
      </c>
    </row>
    <row r="2165" spans="1:21" ht="10.199999999999999" x14ac:dyDescent="0.2">
      <c r="A2165" s="975" t="s">
        <v>2573</v>
      </c>
      <c r="B2165" s="976">
        <v>1979</v>
      </c>
      <c r="C2165" s="976">
        <v>13</v>
      </c>
      <c r="D2165" s="977" t="s">
        <v>3845</v>
      </c>
      <c r="E2165" s="978"/>
      <c r="F2165" s="978" t="s">
        <v>9921</v>
      </c>
      <c r="G2165" s="666">
        <v>1.2</v>
      </c>
      <c r="H2165" s="967">
        <v>1</v>
      </c>
      <c r="I2165" s="956">
        <v>1</v>
      </c>
      <c r="J2165" s="538"/>
      <c r="K2165" s="539"/>
      <c r="L2165" s="567">
        <f t="shared" si="187"/>
        <v>0</v>
      </c>
      <c r="M2165" s="568"/>
      <c r="N2165" s="568"/>
      <c r="O2165" s="569">
        <f t="shared" si="185"/>
        <v>0</v>
      </c>
      <c r="P2165" s="918">
        <v>9</v>
      </c>
      <c r="Q2165" s="534"/>
      <c r="R2165" s="535">
        <f t="shared" si="186"/>
        <v>9</v>
      </c>
      <c r="S2165" s="536">
        <f t="shared" si="188"/>
        <v>9</v>
      </c>
      <c r="T2165" s="536"/>
      <c r="U2165" s="537">
        <f t="shared" si="189"/>
        <v>9</v>
      </c>
    </row>
    <row r="2166" spans="1:21" ht="12" customHeight="1" x14ac:dyDescent="0.2">
      <c r="A2166" s="975" t="s">
        <v>2574</v>
      </c>
      <c r="B2166" s="976">
        <v>1979</v>
      </c>
      <c r="C2166" s="976">
        <v>13</v>
      </c>
      <c r="D2166" s="977" t="s">
        <v>3845</v>
      </c>
      <c r="E2166" s="979"/>
      <c r="F2166" s="978" t="s">
        <v>9922</v>
      </c>
      <c r="G2166" s="666">
        <v>1.5</v>
      </c>
      <c r="H2166" s="967">
        <v>1</v>
      </c>
      <c r="I2166" s="956">
        <v>1</v>
      </c>
      <c r="J2166" s="538"/>
      <c r="K2166" s="539"/>
      <c r="L2166" s="567">
        <f t="shared" si="187"/>
        <v>0</v>
      </c>
      <c r="M2166" s="568"/>
      <c r="N2166" s="568"/>
      <c r="O2166" s="569">
        <f t="shared" si="185"/>
        <v>0</v>
      </c>
      <c r="P2166" s="918">
        <v>9</v>
      </c>
      <c r="Q2166" s="534"/>
      <c r="R2166" s="535">
        <f t="shared" si="186"/>
        <v>9</v>
      </c>
      <c r="S2166" s="536">
        <f t="shared" si="188"/>
        <v>9</v>
      </c>
      <c r="T2166" s="536"/>
      <c r="U2166" s="537">
        <f t="shared" si="189"/>
        <v>9</v>
      </c>
    </row>
    <row r="2167" spans="1:21" ht="10.199999999999999" x14ac:dyDescent="0.2">
      <c r="A2167" s="975" t="s">
        <v>1500</v>
      </c>
      <c r="B2167" s="976">
        <v>1979</v>
      </c>
      <c r="C2167" s="976">
        <v>13</v>
      </c>
      <c r="D2167" s="977" t="s">
        <v>3845</v>
      </c>
      <c r="E2167" s="979"/>
      <c r="F2167" s="978" t="s">
        <v>9923</v>
      </c>
      <c r="G2167" s="666">
        <v>0.7</v>
      </c>
      <c r="H2167" s="967">
        <v>0.4</v>
      </c>
      <c r="I2167" s="956">
        <v>0.4</v>
      </c>
      <c r="J2167" s="538"/>
      <c r="K2167" s="539"/>
      <c r="L2167" s="567">
        <f t="shared" si="187"/>
        <v>0</v>
      </c>
      <c r="M2167" s="568"/>
      <c r="N2167" s="568"/>
      <c r="O2167" s="569">
        <f t="shared" si="185"/>
        <v>0</v>
      </c>
      <c r="P2167" s="918">
        <v>9</v>
      </c>
      <c r="Q2167" s="534"/>
      <c r="R2167" s="535">
        <f t="shared" si="186"/>
        <v>3.6</v>
      </c>
      <c r="S2167" s="536">
        <f t="shared" si="188"/>
        <v>9</v>
      </c>
      <c r="T2167" s="536"/>
      <c r="U2167" s="537">
        <f t="shared" si="189"/>
        <v>3.6</v>
      </c>
    </row>
    <row r="2168" spans="1:21" ht="10.199999999999999" x14ac:dyDescent="0.2">
      <c r="A2168" s="975" t="s">
        <v>1501</v>
      </c>
      <c r="B2168" s="976">
        <v>1979</v>
      </c>
      <c r="C2168" s="976">
        <v>13</v>
      </c>
      <c r="D2168" s="977" t="s">
        <v>3951</v>
      </c>
      <c r="E2168" s="979" t="s">
        <v>3812</v>
      </c>
      <c r="F2168" s="978" t="s">
        <v>9924</v>
      </c>
      <c r="G2168" s="666">
        <v>0.3</v>
      </c>
      <c r="H2168" s="967">
        <v>0.3</v>
      </c>
      <c r="I2168" s="956">
        <v>0.3</v>
      </c>
      <c r="J2168" s="538"/>
      <c r="K2168" s="539"/>
      <c r="L2168" s="567">
        <f t="shared" si="187"/>
        <v>0</v>
      </c>
      <c r="M2168" s="568"/>
      <c r="N2168" s="568"/>
      <c r="O2168" s="569">
        <f t="shared" si="185"/>
        <v>0</v>
      </c>
      <c r="P2168" s="918">
        <v>8</v>
      </c>
      <c r="Q2168" s="534"/>
      <c r="R2168" s="535">
        <f t="shared" si="186"/>
        <v>2.4</v>
      </c>
      <c r="S2168" s="536">
        <f t="shared" si="188"/>
        <v>8</v>
      </c>
      <c r="T2168" s="536"/>
      <c r="U2168" s="537">
        <f t="shared" si="189"/>
        <v>2.4</v>
      </c>
    </row>
    <row r="2169" spans="1:21" ht="10.199999999999999" x14ac:dyDescent="0.2">
      <c r="A2169" s="975" t="s">
        <v>1502</v>
      </c>
      <c r="B2169" s="976">
        <v>1979</v>
      </c>
      <c r="C2169" s="976">
        <v>13</v>
      </c>
      <c r="D2169" s="977" t="s">
        <v>3844</v>
      </c>
      <c r="E2169" s="979" t="s">
        <v>3820</v>
      </c>
      <c r="F2169" s="978" t="s">
        <v>9924</v>
      </c>
      <c r="G2169" s="666">
        <v>0.5</v>
      </c>
      <c r="H2169" s="967">
        <v>0.15</v>
      </c>
      <c r="I2169" s="956">
        <v>0.15</v>
      </c>
      <c r="J2169" s="538"/>
      <c r="K2169" s="539"/>
      <c r="L2169" s="567">
        <f t="shared" si="187"/>
        <v>0</v>
      </c>
      <c r="M2169" s="568"/>
      <c r="N2169" s="568"/>
      <c r="O2169" s="569">
        <f t="shared" si="185"/>
        <v>0</v>
      </c>
      <c r="P2169" s="918">
        <v>9</v>
      </c>
      <c r="Q2169" s="534"/>
      <c r="R2169" s="535">
        <f t="shared" si="186"/>
        <v>1.3499999999999999</v>
      </c>
      <c r="S2169" s="536">
        <f t="shared" si="188"/>
        <v>9</v>
      </c>
      <c r="T2169" s="536"/>
      <c r="U2169" s="537">
        <f t="shared" si="189"/>
        <v>1.3499999999999999</v>
      </c>
    </row>
    <row r="2170" spans="1:21" ht="10.199999999999999" x14ac:dyDescent="0.2">
      <c r="A2170" s="975" t="s">
        <v>1503</v>
      </c>
      <c r="B2170" s="976">
        <v>1979</v>
      </c>
      <c r="C2170" s="976">
        <v>13</v>
      </c>
      <c r="D2170" s="977" t="s">
        <v>3891</v>
      </c>
      <c r="E2170" s="979" t="s">
        <v>3811</v>
      </c>
      <c r="F2170" s="978" t="s">
        <v>9924</v>
      </c>
      <c r="G2170" s="666">
        <v>0.7</v>
      </c>
      <c r="H2170" s="967">
        <v>0.2</v>
      </c>
      <c r="I2170" s="956">
        <v>0.2</v>
      </c>
      <c r="J2170" s="538"/>
      <c r="K2170" s="539"/>
      <c r="L2170" s="567">
        <f t="shared" si="187"/>
        <v>0</v>
      </c>
      <c r="M2170" s="568"/>
      <c r="N2170" s="568"/>
      <c r="O2170" s="569">
        <f t="shared" si="185"/>
        <v>0</v>
      </c>
      <c r="P2170" s="918">
        <v>9</v>
      </c>
      <c r="Q2170" s="534"/>
      <c r="R2170" s="535">
        <f t="shared" si="186"/>
        <v>1.8</v>
      </c>
      <c r="S2170" s="536">
        <f t="shared" si="188"/>
        <v>9</v>
      </c>
      <c r="T2170" s="536"/>
      <c r="U2170" s="537">
        <f t="shared" si="189"/>
        <v>1.8</v>
      </c>
    </row>
    <row r="2171" spans="1:21" ht="10.199999999999999" x14ac:dyDescent="0.2">
      <c r="A2171" s="975" t="s">
        <v>1504</v>
      </c>
      <c r="B2171" s="976">
        <v>1979</v>
      </c>
      <c r="C2171" s="976">
        <v>13</v>
      </c>
      <c r="D2171" s="977" t="s">
        <v>3946</v>
      </c>
      <c r="E2171" s="979" t="s">
        <v>3830</v>
      </c>
      <c r="F2171" s="978" t="s">
        <v>9924</v>
      </c>
      <c r="G2171" s="666">
        <v>0.8</v>
      </c>
      <c r="H2171" s="967">
        <v>0.15</v>
      </c>
      <c r="I2171" s="956">
        <v>0.15</v>
      </c>
      <c r="J2171" s="538"/>
      <c r="K2171" s="539"/>
      <c r="L2171" s="567">
        <f t="shared" si="187"/>
        <v>0</v>
      </c>
      <c r="M2171" s="568"/>
      <c r="N2171" s="568"/>
      <c r="O2171" s="569">
        <f t="shared" si="185"/>
        <v>0</v>
      </c>
      <c r="P2171" s="918">
        <v>9</v>
      </c>
      <c r="Q2171" s="534"/>
      <c r="R2171" s="535">
        <f t="shared" si="186"/>
        <v>1.3499999999999999</v>
      </c>
      <c r="S2171" s="536">
        <f t="shared" si="188"/>
        <v>9</v>
      </c>
      <c r="T2171" s="536"/>
      <c r="U2171" s="537">
        <f t="shared" si="189"/>
        <v>1.3499999999999999</v>
      </c>
    </row>
    <row r="2172" spans="1:21" ht="10.199999999999999" x14ac:dyDescent="0.2">
      <c r="A2172" s="975">
        <v>2060</v>
      </c>
      <c r="B2172" s="976">
        <v>1979</v>
      </c>
      <c r="C2172" s="976">
        <v>13</v>
      </c>
      <c r="D2172" s="977" t="s">
        <v>4180</v>
      </c>
      <c r="E2172" s="979" t="s">
        <v>3829</v>
      </c>
      <c r="F2172" s="978" t="s">
        <v>9924</v>
      </c>
      <c r="G2172" s="666">
        <v>1.2</v>
      </c>
      <c r="H2172" s="967">
        <v>0.5</v>
      </c>
      <c r="I2172" s="956">
        <v>0.5</v>
      </c>
      <c r="J2172" s="538"/>
      <c r="K2172" s="539"/>
      <c r="L2172" s="567">
        <f t="shared" si="187"/>
        <v>0</v>
      </c>
      <c r="M2172" s="568"/>
      <c r="N2172" s="568"/>
      <c r="O2172" s="569">
        <f t="shared" si="185"/>
        <v>0</v>
      </c>
      <c r="P2172" s="918">
        <v>9</v>
      </c>
      <c r="Q2172" s="534"/>
      <c r="R2172" s="535">
        <f t="shared" si="186"/>
        <v>4.5</v>
      </c>
      <c r="S2172" s="536">
        <f t="shared" si="188"/>
        <v>9</v>
      </c>
      <c r="T2172" s="536"/>
      <c r="U2172" s="537">
        <f t="shared" si="189"/>
        <v>4.5</v>
      </c>
    </row>
    <row r="2173" spans="1:21" ht="10.199999999999999" x14ac:dyDescent="0.2">
      <c r="A2173" s="975" t="s">
        <v>1505</v>
      </c>
      <c r="B2173" s="976">
        <v>1979</v>
      </c>
      <c r="C2173" s="976">
        <v>13</v>
      </c>
      <c r="D2173" s="977" t="s">
        <v>4375</v>
      </c>
      <c r="E2173" s="979" t="s">
        <v>3821</v>
      </c>
      <c r="F2173" s="978" t="s">
        <v>9924</v>
      </c>
      <c r="G2173" s="666">
        <v>1.1000000000000001</v>
      </c>
      <c r="H2173" s="967">
        <v>0.7</v>
      </c>
      <c r="I2173" s="956">
        <v>0.7</v>
      </c>
      <c r="J2173" s="538"/>
      <c r="K2173" s="539"/>
      <c r="L2173" s="567">
        <f t="shared" si="187"/>
        <v>0</v>
      </c>
      <c r="M2173" s="568"/>
      <c r="N2173" s="568"/>
      <c r="O2173" s="569">
        <f t="shared" si="185"/>
        <v>0</v>
      </c>
      <c r="P2173" s="918">
        <v>9</v>
      </c>
      <c r="Q2173" s="534"/>
      <c r="R2173" s="535">
        <f t="shared" si="186"/>
        <v>6.3</v>
      </c>
      <c r="S2173" s="536">
        <f t="shared" si="188"/>
        <v>9</v>
      </c>
      <c r="T2173" s="536"/>
      <c r="U2173" s="537">
        <f t="shared" si="189"/>
        <v>6.3</v>
      </c>
    </row>
    <row r="2174" spans="1:21" ht="10.199999999999999" x14ac:dyDescent="0.2">
      <c r="A2174" s="975" t="s">
        <v>1506</v>
      </c>
      <c r="B2174" s="976">
        <v>1979</v>
      </c>
      <c r="C2174" s="976">
        <v>13</v>
      </c>
      <c r="D2174" s="977" t="s">
        <v>3891</v>
      </c>
      <c r="E2174" s="979" t="s">
        <v>3811</v>
      </c>
      <c r="F2174" s="978" t="s">
        <v>9846</v>
      </c>
      <c r="G2174" s="666">
        <v>2</v>
      </c>
      <c r="H2174" s="967">
        <v>1</v>
      </c>
      <c r="I2174" s="956">
        <v>1</v>
      </c>
      <c r="J2174" s="919">
        <v>10</v>
      </c>
      <c r="K2174" s="539"/>
      <c r="L2174" s="567">
        <f t="shared" si="187"/>
        <v>20</v>
      </c>
      <c r="M2174" s="568"/>
      <c r="N2174" s="568"/>
      <c r="O2174" s="569">
        <f t="shared" ref="O2174:O2177" si="190">H2174*M2174</f>
        <v>0</v>
      </c>
      <c r="P2174" s="918">
        <v>9</v>
      </c>
      <c r="Q2174" s="534"/>
      <c r="R2174" s="535">
        <f t="shared" ref="R2174:R2177" si="191">I2174*P2174</f>
        <v>9</v>
      </c>
      <c r="S2174" s="536">
        <f t="shared" ref="S2174:S2177" si="192">J2174+M2174+P2174</f>
        <v>19</v>
      </c>
      <c r="T2174" s="536"/>
      <c r="U2174" s="537">
        <f t="shared" ref="U2174:U2177" si="193">L2174+O2174+R2174</f>
        <v>29</v>
      </c>
    </row>
    <row r="2175" spans="1:21" ht="10.199999999999999" x14ac:dyDescent="0.2">
      <c r="A2175" s="975" t="s">
        <v>13780</v>
      </c>
      <c r="B2175" s="976">
        <v>1979</v>
      </c>
      <c r="C2175" s="976">
        <v>13</v>
      </c>
      <c r="D2175" s="977" t="s">
        <v>3891</v>
      </c>
      <c r="E2175" s="979" t="s">
        <v>3811</v>
      </c>
      <c r="F2175" s="978" t="s">
        <v>13782</v>
      </c>
      <c r="G2175" s="666">
        <v>4</v>
      </c>
      <c r="H2175" s="967"/>
      <c r="I2175" s="956"/>
      <c r="J2175" s="919">
        <v>1</v>
      </c>
      <c r="K2175" s="539"/>
      <c r="L2175" s="567">
        <f t="shared" si="187"/>
        <v>4</v>
      </c>
      <c r="M2175" s="568"/>
      <c r="N2175" s="568"/>
      <c r="O2175" s="569">
        <f t="shared" si="190"/>
        <v>0</v>
      </c>
      <c r="P2175" s="918"/>
      <c r="Q2175" s="534"/>
      <c r="R2175" s="535">
        <f t="shared" si="191"/>
        <v>0</v>
      </c>
      <c r="S2175" s="536">
        <f t="shared" si="192"/>
        <v>1</v>
      </c>
      <c r="T2175" s="536"/>
      <c r="U2175" s="537">
        <f t="shared" si="193"/>
        <v>4</v>
      </c>
    </row>
    <row r="2176" spans="1:21" ht="10.199999999999999" x14ac:dyDescent="0.2">
      <c r="A2176" s="975" t="s">
        <v>1507</v>
      </c>
      <c r="B2176" s="976">
        <v>1979</v>
      </c>
      <c r="C2176" s="976">
        <v>13</v>
      </c>
      <c r="D2176" s="977" t="s">
        <v>3946</v>
      </c>
      <c r="E2176" s="979" t="s">
        <v>3830</v>
      </c>
      <c r="F2176" s="978" t="s">
        <v>9846</v>
      </c>
      <c r="G2176" s="666">
        <v>2</v>
      </c>
      <c r="H2176" s="967">
        <v>1</v>
      </c>
      <c r="I2176" s="956">
        <v>1</v>
      </c>
      <c r="J2176" s="538"/>
      <c r="K2176" s="539"/>
      <c r="L2176" s="567">
        <f t="shared" si="187"/>
        <v>0</v>
      </c>
      <c r="M2176" s="568"/>
      <c r="N2176" s="568"/>
      <c r="O2176" s="569">
        <f t="shared" si="190"/>
        <v>0</v>
      </c>
      <c r="P2176" s="918">
        <v>2</v>
      </c>
      <c r="Q2176" s="534"/>
      <c r="R2176" s="535">
        <f t="shared" si="191"/>
        <v>2</v>
      </c>
      <c r="S2176" s="536">
        <f t="shared" si="192"/>
        <v>2</v>
      </c>
      <c r="T2176" s="536"/>
      <c r="U2176" s="537">
        <f t="shared" si="193"/>
        <v>2</v>
      </c>
    </row>
    <row r="2177" spans="1:21" ht="10.199999999999999" x14ac:dyDescent="0.2">
      <c r="A2177" s="975" t="s">
        <v>13781</v>
      </c>
      <c r="B2177" s="976">
        <v>1979</v>
      </c>
      <c r="C2177" s="976">
        <v>13</v>
      </c>
      <c r="D2177" s="977" t="s">
        <v>3946</v>
      </c>
      <c r="E2177" s="979" t="s">
        <v>3830</v>
      </c>
      <c r="F2177" s="978" t="s">
        <v>13782</v>
      </c>
      <c r="G2177" s="666">
        <v>4</v>
      </c>
      <c r="H2177" s="967"/>
      <c r="I2177" s="956"/>
      <c r="J2177" s="538"/>
      <c r="K2177" s="539"/>
      <c r="L2177" s="567">
        <f t="shared" si="187"/>
        <v>0</v>
      </c>
      <c r="M2177" s="568"/>
      <c r="N2177" s="568"/>
      <c r="O2177" s="569">
        <f t="shared" si="190"/>
        <v>0</v>
      </c>
      <c r="P2177" s="918">
        <v>8</v>
      </c>
      <c r="Q2177" s="534"/>
      <c r="R2177" s="535">
        <f t="shared" si="191"/>
        <v>0</v>
      </c>
      <c r="S2177" s="536">
        <f t="shared" si="192"/>
        <v>8</v>
      </c>
      <c r="T2177" s="536"/>
      <c r="U2177" s="537">
        <f t="shared" si="193"/>
        <v>0</v>
      </c>
    </row>
    <row r="2178" spans="1:21" ht="10.199999999999999" x14ac:dyDescent="0.2">
      <c r="A2178" s="975" t="s">
        <v>1508</v>
      </c>
      <c r="B2178" s="976">
        <v>1979</v>
      </c>
      <c r="C2178" s="976">
        <v>13</v>
      </c>
      <c r="D2178" s="977" t="s">
        <v>3859</v>
      </c>
      <c r="E2178" s="979"/>
      <c r="F2178" s="978" t="s">
        <v>9925</v>
      </c>
      <c r="G2178" s="666">
        <v>0.5</v>
      </c>
      <c r="H2178" s="967">
        <v>0.3</v>
      </c>
      <c r="I2178" s="956">
        <v>0.3</v>
      </c>
      <c r="J2178" s="538"/>
      <c r="K2178" s="539"/>
      <c r="L2178" s="567">
        <f t="shared" si="187"/>
        <v>0</v>
      </c>
      <c r="M2178" s="568"/>
      <c r="N2178" s="568"/>
      <c r="O2178" s="569">
        <f t="shared" ref="O2178:O2241" si="194">H2178*M2178</f>
        <v>0</v>
      </c>
      <c r="P2178" s="918">
        <v>9</v>
      </c>
      <c r="Q2178" s="534"/>
      <c r="R2178" s="535">
        <f t="shared" si="186"/>
        <v>2.6999999999999997</v>
      </c>
      <c r="S2178" s="536">
        <f t="shared" si="188"/>
        <v>9</v>
      </c>
      <c r="T2178" s="536"/>
      <c r="U2178" s="537">
        <f t="shared" si="189"/>
        <v>2.6999999999999997</v>
      </c>
    </row>
    <row r="2179" spans="1:21" ht="10.199999999999999" x14ac:dyDescent="0.2">
      <c r="A2179" s="975" t="s">
        <v>1509</v>
      </c>
      <c r="B2179" s="976">
        <v>1979</v>
      </c>
      <c r="C2179" s="976">
        <v>13</v>
      </c>
      <c r="D2179" s="977" t="s">
        <v>4181</v>
      </c>
      <c r="E2179" s="979"/>
      <c r="F2179" s="978" t="s">
        <v>9926</v>
      </c>
      <c r="G2179" s="666">
        <v>1.3</v>
      </c>
      <c r="H2179" s="967">
        <v>0.6</v>
      </c>
      <c r="I2179" s="956">
        <v>0.6</v>
      </c>
      <c r="J2179" s="538"/>
      <c r="K2179" s="539"/>
      <c r="L2179" s="567">
        <f t="shared" si="187"/>
        <v>0</v>
      </c>
      <c r="M2179" s="568"/>
      <c r="N2179" s="568"/>
      <c r="O2179" s="569">
        <f t="shared" si="194"/>
        <v>0</v>
      </c>
      <c r="P2179" s="918">
        <v>9</v>
      </c>
      <c r="Q2179" s="534"/>
      <c r="R2179" s="535">
        <f t="shared" si="186"/>
        <v>5.3999999999999995</v>
      </c>
      <c r="S2179" s="536">
        <f t="shared" si="188"/>
        <v>9</v>
      </c>
      <c r="T2179" s="536"/>
      <c r="U2179" s="537">
        <f t="shared" si="189"/>
        <v>5.3999999999999995</v>
      </c>
    </row>
    <row r="2180" spans="1:21" ht="10.199999999999999" x14ac:dyDescent="0.2">
      <c r="A2180" s="975" t="s">
        <v>1510</v>
      </c>
      <c r="B2180" s="976">
        <v>1979</v>
      </c>
      <c r="C2180" s="976">
        <v>13</v>
      </c>
      <c r="D2180" s="977" t="s">
        <v>4375</v>
      </c>
      <c r="E2180" s="979"/>
      <c r="F2180" s="978" t="s">
        <v>9927</v>
      </c>
      <c r="G2180" s="666">
        <v>1</v>
      </c>
      <c r="H2180" s="967">
        <v>0.7</v>
      </c>
      <c r="I2180" s="956">
        <v>0.7</v>
      </c>
      <c r="J2180" s="538"/>
      <c r="K2180" s="539"/>
      <c r="L2180" s="567">
        <f t="shared" si="187"/>
        <v>0</v>
      </c>
      <c r="M2180" s="568"/>
      <c r="N2180" s="568"/>
      <c r="O2180" s="569">
        <f t="shared" si="194"/>
        <v>0</v>
      </c>
      <c r="P2180" s="918">
        <v>5</v>
      </c>
      <c r="Q2180" s="534"/>
      <c r="R2180" s="535">
        <f t="shared" si="186"/>
        <v>3.5</v>
      </c>
      <c r="S2180" s="536">
        <f t="shared" si="188"/>
        <v>5</v>
      </c>
      <c r="T2180" s="536"/>
      <c r="U2180" s="537">
        <f t="shared" si="189"/>
        <v>3.5</v>
      </c>
    </row>
    <row r="2181" spans="1:21" ht="10.199999999999999" x14ac:dyDescent="0.2">
      <c r="A2181" s="975" t="s">
        <v>1511</v>
      </c>
      <c r="B2181" s="976">
        <v>1979</v>
      </c>
      <c r="C2181" s="976">
        <v>13</v>
      </c>
      <c r="D2181" s="977" t="s">
        <v>3846</v>
      </c>
      <c r="E2181" s="979"/>
      <c r="F2181" s="978" t="s">
        <v>9928</v>
      </c>
      <c r="G2181" s="666">
        <v>1.8</v>
      </c>
      <c r="H2181" s="967">
        <v>1.2</v>
      </c>
      <c r="I2181" s="956">
        <v>1.2</v>
      </c>
      <c r="J2181" s="538"/>
      <c r="K2181" s="539"/>
      <c r="L2181" s="567">
        <f t="shared" si="187"/>
        <v>0</v>
      </c>
      <c r="M2181" s="568"/>
      <c r="N2181" s="568"/>
      <c r="O2181" s="569">
        <f t="shared" si="194"/>
        <v>0</v>
      </c>
      <c r="P2181" s="918">
        <v>9</v>
      </c>
      <c r="Q2181" s="534"/>
      <c r="R2181" s="535">
        <f t="shared" si="186"/>
        <v>10.799999999999999</v>
      </c>
      <c r="S2181" s="536">
        <f t="shared" si="188"/>
        <v>9</v>
      </c>
      <c r="T2181" s="536"/>
      <c r="U2181" s="537">
        <f t="shared" si="189"/>
        <v>10.799999999999999</v>
      </c>
    </row>
    <row r="2182" spans="1:21" ht="10.199999999999999" x14ac:dyDescent="0.2">
      <c r="A2182" s="975" t="s">
        <v>1512</v>
      </c>
      <c r="B2182" s="976">
        <v>1979</v>
      </c>
      <c r="C2182" s="976">
        <v>13</v>
      </c>
      <c r="D2182" s="977" t="s">
        <v>3846</v>
      </c>
      <c r="E2182" s="979"/>
      <c r="F2182" s="978" t="s">
        <v>9929</v>
      </c>
      <c r="G2182" s="666">
        <v>1.8</v>
      </c>
      <c r="H2182" s="967">
        <v>1.2</v>
      </c>
      <c r="I2182" s="956">
        <v>1.2</v>
      </c>
      <c r="J2182" s="538"/>
      <c r="K2182" s="539"/>
      <c r="L2182" s="567">
        <f t="shared" si="187"/>
        <v>0</v>
      </c>
      <c r="M2182" s="568"/>
      <c r="N2182" s="568"/>
      <c r="O2182" s="569">
        <f t="shared" si="194"/>
        <v>0</v>
      </c>
      <c r="P2182" s="918">
        <v>9</v>
      </c>
      <c r="Q2182" s="534"/>
      <c r="R2182" s="535">
        <f t="shared" si="186"/>
        <v>10.799999999999999</v>
      </c>
      <c r="S2182" s="536">
        <f t="shared" si="188"/>
        <v>9</v>
      </c>
      <c r="T2182" s="536"/>
      <c r="U2182" s="537">
        <f t="shared" si="189"/>
        <v>10.799999999999999</v>
      </c>
    </row>
    <row r="2183" spans="1:21" ht="10.199999999999999" x14ac:dyDescent="0.2">
      <c r="A2183" s="975" t="s">
        <v>1513</v>
      </c>
      <c r="B2183" s="976">
        <v>1979</v>
      </c>
      <c r="C2183" s="976">
        <v>13</v>
      </c>
      <c r="D2183" s="977" t="s">
        <v>4180</v>
      </c>
      <c r="E2183" s="979"/>
      <c r="F2183" s="978" t="s">
        <v>9930</v>
      </c>
      <c r="G2183" s="666">
        <v>1</v>
      </c>
      <c r="H2183" s="967">
        <v>0.5</v>
      </c>
      <c r="I2183" s="956">
        <v>0.5</v>
      </c>
      <c r="J2183" s="538"/>
      <c r="K2183" s="539"/>
      <c r="L2183" s="567">
        <f t="shared" si="187"/>
        <v>0</v>
      </c>
      <c r="M2183" s="568"/>
      <c r="N2183" s="568"/>
      <c r="O2183" s="569">
        <f t="shared" si="194"/>
        <v>0</v>
      </c>
      <c r="P2183" s="918">
        <v>9</v>
      </c>
      <c r="Q2183" s="534"/>
      <c r="R2183" s="535">
        <f t="shared" si="186"/>
        <v>4.5</v>
      </c>
      <c r="S2183" s="536">
        <f t="shared" si="188"/>
        <v>9</v>
      </c>
      <c r="T2183" s="536"/>
      <c r="U2183" s="537">
        <f t="shared" si="189"/>
        <v>4.5</v>
      </c>
    </row>
    <row r="2184" spans="1:21" ht="10.199999999999999" x14ac:dyDescent="0.2">
      <c r="A2184" s="975" t="s">
        <v>1514</v>
      </c>
      <c r="B2184" s="976">
        <v>1979</v>
      </c>
      <c r="C2184" s="976">
        <v>13</v>
      </c>
      <c r="D2184" s="977" t="s">
        <v>5417</v>
      </c>
      <c r="E2184" s="979"/>
      <c r="F2184" s="978" t="s">
        <v>9931</v>
      </c>
      <c r="G2184" s="666">
        <v>0.8</v>
      </c>
      <c r="H2184" s="967">
        <v>0.8</v>
      </c>
      <c r="I2184" s="956">
        <v>0.8</v>
      </c>
      <c r="J2184" s="538"/>
      <c r="K2184" s="539"/>
      <c r="L2184" s="567">
        <f t="shared" si="187"/>
        <v>0</v>
      </c>
      <c r="M2184" s="568"/>
      <c r="N2184" s="568"/>
      <c r="O2184" s="569">
        <f t="shared" si="194"/>
        <v>0</v>
      </c>
      <c r="P2184" s="918">
        <v>8</v>
      </c>
      <c r="Q2184" s="534"/>
      <c r="R2184" s="535">
        <f t="shared" si="186"/>
        <v>6.4</v>
      </c>
      <c r="S2184" s="536">
        <f t="shared" si="188"/>
        <v>8</v>
      </c>
      <c r="T2184" s="536"/>
      <c r="U2184" s="537">
        <f t="shared" si="189"/>
        <v>6.4</v>
      </c>
    </row>
    <row r="2185" spans="1:21" ht="10.199999999999999" x14ac:dyDescent="0.2">
      <c r="A2185" s="975" t="s">
        <v>1515</v>
      </c>
      <c r="B2185" s="976">
        <v>1979</v>
      </c>
      <c r="C2185" s="976">
        <v>13</v>
      </c>
      <c r="D2185" s="977" t="s">
        <v>4575</v>
      </c>
      <c r="E2185" s="979"/>
      <c r="F2185" s="978" t="s">
        <v>9932</v>
      </c>
      <c r="G2185" s="666">
        <v>0.8</v>
      </c>
      <c r="H2185" s="967">
        <v>0.8</v>
      </c>
      <c r="I2185" s="956">
        <v>0.8</v>
      </c>
      <c r="J2185" s="538"/>
      <c r="K2185" s="539"/>
      <c r="L2185" s="567">
        <f t="shared" si="187"/>
        <v>0</v>
      </c>
      <c r="M2185" s="568"/>
      <c r="N2185" s="568"/>
      <c r="O2185" s="569">
        <f t="shared" si="194"/>
        <v>0</v>
      </c>
      <c r="P2185" s="918">
        <v>5</v>
      </c>
      <c r="Q2185" s="534"/>
      <c r="R2185" s="535">
        <f t="shared" si="186"/>
        <v>4</v>
      </c>
      <c r="S2185" s="536">
        <f t="shared" si="188"/>
        <v>5</v>
      </c>
      <c r="T2185" s="536"/>
      <c r="U2185" s="537">
        <f t="shared" si="189"/>
        <v>4</v>
      </c>
    </row>
    <row r="2186" spans="1:21" ht="10.199999999999999" x14ac:dyDescent="0.2">
      <c r="A2186" s="975" t="s">
        <v>1516</v>
      </c>
      <c r="B2186" s="976">
        <v>1979</v>
      </c>
      <c r="C2186" s="976">
        <v>13</v>
      </c>
      <c r="D2186" s="977" t="s">
        <v>3946</v>
      </c>
      <c r="E2186" s="979"/>
      <c r="F2186" s="978" t="s">
        <v>9933</v>
      </c>
      <c r="G2186" s="666">
        <v>0.7</v>
      </c>
      <c r="H2186" s="967">
        <v>0.5</v>
      </c>
      <c r="I2186" s="956">
        <v>0.5</v>
      </c>
      <c r="J2186" s="538"/>
      <c r="K2186" s="539"/>
      <c r="L2186" s="567">
        <f t="shared" si="187"/>
        <v>0</v>
      </c>
      <c r="M2186" s="568"/>
      <c r="N2186" s="568"/>
      <c r="O2186" s="569">
        <f t="shared" si="194"/>
        <v>0</v>
      </c>
      <c r="P2186" s="918">
        <v>9</v>
      </c>
      <c r="Q2186" s="534"/>
      <c r="R2186" s="535">
        <f t="shared" si="186"/>
        <v>4.5</v>
      </c>
      <c r="S2186" s="536">
        <f t="shared" si="188"/>
        <v>9</v>
      </c>
      <c r="T2186" s="536"/>
      <c r="U2186" s="537">
        <f t="shared" si="189"/>
        <v>4.5</v>
      </c>
    </row>
    <row r="2187" spans="1:21" ht="10.199999999999999" x14ac:dyDescent="0.2">
      <c r="A2187" s="975" t="s">
        <v>1517</v>
      </c>
      <c r="B2187" s="976">
        <v>1980</v>
      </c>
      <c r="C2187" s="976">
        <v>13</v>
      </c>
      <c r="D2187" s="977" t="s">
        <v>4375</v>
      </c>
      <c r="E2187" s="979"/>
      <c r="F2187" s="978" t="s">
        <v>9934</v>
      </c>
      <c r="G2187" s="666">
        <v>1</v>
      </c>
      <c r="H2187" s="967">
        <v>0.6</v>
      </c>
      <c r="I2187" s="956">
        <v>0.6</v>
      </c>
      <c r="J2187" s="538"/>
      <c r="K2187" s="539"/>
      <c r="L2187" s="567">
        <f t="shared" si="187"/>
        <v>0</v>
      </c>
      <c r="M2187" s="568"/>
      <c r="N2187" s="568"/>
      <c r="O2187" s="569">
        <f t="shared" si="194"/>
        <v>0</v>
      </c>
      <c r="P2187" s="918">
        <v>9</v>
      </c>
      <c r="Q2187" s="534"/>
      <c r="R2187" s="535">
        <f t="shared" ref="R2187:R2253" si="195">I2187*P2187</f>
        <v>5.3999999999999995</v>
      </c>
      <c r="S2187" s="536">
        <f t="shared" si="188"/>
        <v>9</v>
      </c>
      <c r="T2187" s="536"/>
      <c r="U2187" s="537">
        <f t="shared" si="189"/>
        <v>5.3999999999999995</v>
      </c>
    </row>
    <row r="2188" spans="1:21" ht="10.199999999999999" x14ac:dyDescent="0.2">
      <c r="A2188" s="975" t="s">
        <v>1518</v>
      </c>
      <c r="B2188" s="976">
        <v>1980</v>
      </c>
      <c r="C2188" s="976">
        <v>13</v>
      </c>
      <c r="D2188" s="977" t="s">
        <v>3846</v>
      </c>
      <c r="E2188" s="979"/>
      <c r="F2188" s="978" t="s">
        <v>9935</v>
      </c>
      <c r="G2188" s="666">
        <v>1.8</v>
      </c>
      <c r="H2188" s="967">
        <v>1.2</v>
      </c>
      <c r="I2188" s="956">
        <v>1.2</v>
      </c>
      <c r="J2188" s="538"/>
      <c r="K2188" s="539"/>
      <c r="L2188" s="567">
        <f t="shared" ref="L2188:L2253" si="196">G2188*J2188</f>
        <v>0</v>
      </c>
      <c r="M2188" s="568"/>
      <c r="N2188" s="568"/>
      <c r="O2188" s="569">
        <f t="shared" si="194"/>
        <v>0</v>
      </c>
      <c r="P2188" s="918">
        <v>9</v>
      </c>
      <c r="Q2188" s="534"/>
      <c r="R2188" s="535">
        <f t="shared" si="195"/>
        <v>10.799999999999999</v>
      </c>
      <c r="S2188" s="536">
        <f t="shared" ref="S2188:S2253" si="197">J2188+M2188+P2188</f>
        <v>9</v>
      </c>
      <c r="T2188" s="536"/>
      <c r="U2188" s="537">
        <f t="shared" ref="U2188:U2253" si="198">L2188+O2188+R2188</f>
        <v>10.799999999999999</v>
      </c>
    </row>
    <row r="2189" spans="1:21" ht="10.199999999999999" x14ac:dyDescent="0.2">
      <c r="A2189" s="975" t="s">
        <v>1519</v>
      </c>
      <c r="B2189" s="976">
        <v>1980</v>
      </c>
      <c r="C2189" s="976">
        <v>13</v>
      </c>
      <c r="D2189" s="977" t="s">
        <v>3846</v>
      </c>
      <c r="E2189" s="979"/>
      <c r="F2189" s="978" t="s">
        <v>9936</v>
      </c>
      <c r="G2189" s="666">
        <v>1.8</v>
      </c>
      <c r="H2189" s="967">
        <v>1.2</v>
      </c>
      <c r="I2189" s="956">
        <v>1.2</v>
      </c>
      <c r="J2189" s="538"/>
      <c r="K2189" s="539"/>
      <c r="L2189" s="567">
        <f t="shared" si="196"/>
        <v>0</v>
      </c>
      <c r="M2189" s="568"/>
      <c r="N2189" s="568"/>
      <c r="O2189" s="569">
        <f t="shared" si="194"/>
        <v>0</v>
      </c>
      <c r="P2189" s="918">
        <v>9</v>
      </c>
      <c r="Q2189" s="534"/>
      <c r="R2189" s="535">
        <f t="shared" si="195"/>
        <v>10.799999999999999</v>
      </c>
      <c r="S2189" s="536">
        <f t="shared" si="197"/>
        <v>9</v>
      </c>
      <c r="T2189" s="536"/>
      <c r="U2189" s="537">
        <f t="shared" si="198"/>
        <v>10.799999999999999</v>
      </c>
    </row>
    <row r="2190" spans="1:21" ht="10.199999999999999" x14ac:dyDescent="0.2">
      <c r="A2190" s="975" t="s">
        <v>1520</v>
      </c>
      <c r="B2190" s="976">
        <v>1980</v>
      </c>
      <c r="C2190" s="976">
        <v>13</v>
      </c>
      <c r="D2190" s="977" t="s">
        <v>4180</v>
      </c>
      <c r="E2190" s="979"/>
      <c r="F2190" s="978" t="s">
        <v>9937</v>
      </c>
      <c r="G2190" s="666">
        <v>1</v>
      </c>
      <c r="H2190" s="967">
        <v>0.5</v>
      </c>
      <c r="I2190" s="956">
        <v>0.5</v>
      </c>
      <c r="J2190" s="538"/>
      <c r="K2190" s="539"/>
      <c r="L2190" s="567">
        <f t="shared" si="196"/>
        <v>0</v>
      </c>
      <c r="M2190" s="568"/>
      <c r="N2190" s="568"/>
      <c r="O2190" s="569">
        <f t="shared" si="194"/>
        <v>0</v>
      </c>
      <c r="P2190" s="918">
        <v>5</v>
      </c>
      <c r="Q2190" s="534"/>
      <c r="R2190" s="535">
        <f t="shared" si="195"/>
        <v>2.5</v>
      </c>
      <c r="S2190" s="536">
        <f t="shared" si="197"/>
        <v>5</v>
      </c>
      <c r="T2190" s="536"/>
      <c r="U2190" s="537">
        <f t="shared" si="198"/>
        <v>2.5</v>
      </c>
    </row>
    <row r="2191" spans="1:21" ht="10.199999999999999" x14ac:dyDescent="0.2">
      <c r="A2191" s="975" t="s">
        <v>1521</v>
      </c>
      <c r="B2191" s="976">
        <v>1980</v>
      </c>
      <c r="C2191" s="976">
        <v>13</v>
      </c>
      <c r="D2191" s="977" t="s">
        <v>3922</v>
      </c>
      <c r="E2191" s="979"/>
      <c r="F2191" s="978" t="s">
        <v>9938</v>
      </c>
      <c r="G2191" s="666">
        <v>0.7</v>
      </c>
      <c r="H2191" s="967">
        <v>0.5</v>
      </c>
      <c r="I2191" s="956">
        <v>0.5</v>
      </c>
      <c r="J2191" s="538"/>
      <c r="K2191" s="539"/>
      <c r="L2191" s="567">
        <f t="shared" si="196"/>
        <v>0</v>
      </c>
      <c r="M2191" s="568"/>
      <c r="N2191" s="568"/>
      <c r="O2191" s="569">
        <f t="shared" si="194"/>
        <v>0</v>
      </c>
      <c r="P2191" s="918">
        <v>9</v>
      </c>
      <c r="Q2191" s="534"/>
      <c r="R2191" s="535">
        <f t="shared" si="195"/>
        <v>4.5</v>
      </c>
      <c r="S2191" s="536">
        <f t="shared" si="197"/>
        <v>9</v>
      </c>
      <c r="T2191" s="536"/>
      <c r="U2191" s="537">
        <f t="shared" si="198"/>
        <v>4.5</v>
      </c>
    </row>
    <row r="2192" spans="1:21" ht="10.199999999999999" x14ac:dyDescent="0.2">
      <c r="A2192" s="975" t="s">
        <v>1522</v>
      </c>
      <c r="B2192" s="976">
        <v>1980</v>
      </c>
      <c r="C2192" s="976">
        <v>13</v>
      </c>
      <c r="D2192" s="977" t="s">
        <v>4575</v>
      </c>
      <c r="E2192" s="979"/>
      <c r="F2192" s="978" t="s">
        <v>9939</v>
      </c>
      <c r="G2192" s="666">
        <v>0.8</v>
      </c>
      <c r="H2192" s="967">
        <v>0.5</v>
      </c>
      <c r="I2192" s="956">
        <v>0.5</v>
      </c>
      <c r="J2192" s="538"/>
      <c r="K2192" s="539"/>
      <c r="L2192" s="567">
        <f t="shared" si="196"/>
        <v>0</v>
      </c>
      <c r="M2192" s="568"/>
      <c r="N2192" s="568"/>
      <c r="O2192" s="569">
        <f t="shared" si="194"/>
        <v>0</v>
      </c>
      <c r="P2192" s="918">
        <v>8</v>
      </c>
      <c r="Q2192" s="534"/>
      <c r="R2192" s="535">
        <f t="shared" si="195"/>
        <v>4</v>
      </c>
      <c r="S2192" s="536">
        <f t="shared" si="197"/>
        <v>8</v>
      </c>
      <c r="T2192" s="536"/>
      <c r="U2192" s="537">
        <f t="shared" si="198"/>
        <v>4</v>
      </c>
    </row>
    <row r="2193" spans="1:21" ht="10.199999999999999" x14ac:dyDescent="0.2">
      <c r="A2193" s="975" t="s">
        <v>1523</v>
      </c>
      <c r="B2193" s="976">
        <v>1980</v>
      </c>
      <c r="C2193" s="976">
        <v>13</v>
      </c>
      <c r="D2193" s="977" t="s">
        <v>3891</v>
      </c>
      <c r="E2193" s="979"/>
      <c r="F2193" s="978" t="s">
        <v>9940</v>
      </c>
      <c r="G2193" s="666">
        <v>0.7</v>
      </c>
      <c r="H2193" s="967">
        <v>0.5</v>
      </c>
      <c r="I2193" s="956">
        <v>0.5</v>
      </c>
      <c r="J2193" s="538"/>
      <c r="K2193" s="539"/>
      <c r="L2193" s="567">
        <f t="shared" si="196"/>
        <v>0</v>
      </c>
      <c r="M2193" s="568"/>
      <c r="N2193" s="568"/>
      <c r="O2193" s="569">
        <f t="shared" si="194"/>
        <v>0</v>
      </c>
      <c r="P2193" s="918">
        <v>9</v>
      </c>
      <c r="Q2193" s="534"/>
      <c r="R2193" s="535">
        <f t="shared" si="195"/>
        <v>4.5</v>
      </c>
      <c r="S2193" s="536">
        <f t="shared" si="197"/>
        <v>9</v>
      </c>
      <c r="T2193" s="536"/>
      <c r="U2193" s="537">
        <f t="shared" si="198"/>
        <v>4.5</v>
      </c>
    </row>
    <row r="2194" spans="1:21" ht="10.199999999999999" x14ac:dyDescent="0.2">
      <c r="A2194" s="975" t="s">
        <v>1524</v>
      </c>
      <c r="B2194" s="976">
        <v>1980</v>
      </c>
      <c r="C2194" s="976">
        <v>13</v>
      </c>
      <c r="D2194" s="977" t="s">
        <v>3946</v>
      </c>
      <c r="E2194" s="979"/>
      <c r="F2194" s="978" t="s">
        <v>9941</v>
      </c>
      <c r="G2194" s="666">
        <v>0.7</v>
      </c>
      <c r="H2194" s="967">
        <v>0.5</v>
      </c>
      <c r="I2194" s="956">
        <v>0.5</v>
      </c>
      <c r="J2194" s="538"/>
      <c r="K2194" s="539"/>
      <c r="L2194" s="567">
        <f t="shared" si="196"/>
        <v>0</v>
      </c>
      <c r="M2194" s="568"/>
      <c r="N2194" s="568"/>
      <c r="O2194" s="569">
        <f t="shared" si="194"/>
        <v>0</v>
      </c>
      <c r="P2194" s="918">
        <v>9</v>
      </c>
      <c r="Q2194" s="534"/>
      <c r="R2194" s="535">
        <f t="shared" si="195"/>
        <v>4.5</v>
      </c>
      <c r="S2194" s="536">
        <f t="shared" si="197"/>
        <v>9</v>
      </c>
      <c r="T2194" s="536"/>
      <c r="U2194" s="537">
        <f t="shared" si="198"/>
        <v>4.5</v>
      </c>
    </row>
    <row r="2195" spans="1:21" ht="10.199999999999999" x14ac:dyDescent="0.2">
      <c r="A2195" s="975" t="s">
        <v>1525</v>
      </c>
      <c r="B2195" s="976">
        <v>1980</v>
      </c>
      <c r="C2195" s="976">
        <v>13</v>
      </c>
      <c r="D2195" s="977" t="s">
        <v>3874</v>
      </c>
      <c r="E2195" s="979"/>
      <c r="F2195" s="978" t="s">
        <v>9942</v>
      </c>
      <c r="G2195" s="666">
        <v>0.7</v>
      </c>
      <c r="H2195" s="967">
        <v>0.4</v>
      </c>
      <c r="I2195" s="956">
        <v>0.4</v>
      </c>
      <c r="J2195" s="538"/>
      <c r="K2195" s="539"/>
      <c r="L2195" s="567">
        <f t="shared" si="196"/>
        <v>0</v>
      </c>
      <c r="M2195" s="568"/>
      <c r="N2195" s="568"/>
      <c r="O2195" s="569">
        <f t="shared" si="194"/>
        <v>0</v>
      </c>
      <c r="P2195" s="918">
        <v>9</v>
      </c>
      <c r="Q2195" s="534"/>
      <c r="R2195" s="535">
        <f t="shared" si="195"/>
        <v>3.6</v>
      </c>
      <c r="S2195" s="536">
        <f t="shared" si="197"/>
        <v>9</v>
      </c>
      <c r="T2195" s="536"/>
      <c r="U2195" s="537">
        <f t="shared" si="198"/>
        <v>3.6</v>
      </c>
    </row>
    <row r="2196" spans="1:21" ht="10.199999999999999" x14ac:dyDescent="0.2">
      <c r="A2196" s="975" t="s">
        <v>1526</v>
      </c>
      <c r="B2196" s="976">
        <v>1980</v>
      </c>
      <c r="C2196" s="976">
        <v>13</v>
      </c>
      <c r="D2196" s="977" t="s">
        <v>3845</v>
      </c>
      <c r="E2196" s="979"/>
      <c r="F2196" s="978" t="s">
        <v>9943</v>
      </c>
      <c r="G2196" s="666">
        <v>1</v>
      </c>
      <c r="H2196" s="967">
        <v>0.4</v>
      </c>
      <c r="I2196" s="956">
        <v>0.4</v>
      </c>
      <c r="J2196" s="538"/>
      <c r="K2196" s="539"/>
      <c r="L2196" s="567">
        <f t="shared" si="196"/>
        <v>0</v>
      </c>
      <c r="M2196" s="568"/>
      <c r="N2196" s="568"/>
      <c r="O2196" s="569">
        <f t="shared" si="194"/>
        <v>0</v>
      </c>
      <c r="P2196" s="918">
        <v>9</v>
      </c>
      <c r="Q2196" s="534"/>
      <c r="R2196" s="535">
        <f t="shared" si="195"/>
        <v>3.6</v>
      </c>
      <c r="S2196" s="536">
        <f t="shared" si="197"/>
        <v>9</v>
      </c>
      <c r="T2196" s="536"/>
      <c r="U2196" s="537">
        <f t="shared" si="198"/>
        <v>3.6</v>
      </c>
    </row>
    <row r="2197" spans="1:21" ht="10.199999999999999" x14ac:dyDescent="0.2">
      <c r="A2197" s="975" t="s">
        <v>1527</v>
      </c>
      <c r="B2197" s="976">
        <v>1980</v>
      </c>
      <c r="C2197" s="976">
        <v>13</v>
      </c>
      <c r="D2197" s="977" t="s">
        <v>4181</v>
      </c>
      <c r="E2197" s="979"/>
      <c r="F2197" s="978" t="s">
        <v>9944</v>
      </c>
      <c r="G2197" s="666">
        <v>1.2</v>
      </c>
      <c r="H2197" s="967">
        <v>0.5</v>
      </c>
      <c r="I2197" s="956">
        <v>0.5</v>
      </c>
      <c r="J2197" s="538"/>
      <c r="K2197" s="539"/>
      <c r="L2197" s="567">
        <f t="shared" si="196"/>
        <v>0</v>
      </c>
      <c r="M2197" s="568"/>
      <c r="N2197" s="568"/>
      <c r="O2197" s="569">
        <f t="shared" si="194"/>
        <v>0</v>
      </c>
      <c r="P2197" s="918">
        <v>9</v>
      </c>
      <c r="Q2197" s="534"/>
      <c r="R2197" s="535">
        <f t="shared" si="195"/>
        <v>4.5</v>
      </c>
      <c r="S2197" s="536">
        <f t="shared" si="197"/>
        <v>9</v>
      </c>
      <c r="T2197" s="536"/>
      <c r="U2197" s="537">
        <f t="shared" si="198"/>
        <v>4.5</v>
      </c>
    </row>
    <row r="2198" spans="1:21" ht="10.199999999999999" x14ac:dyDescent="0.2">
      <c r="A2198" s="975" t="s">
        <v>1528</v>
      </c>
      <c r="B2198" s="976">
        <v>1980</v>
      </c>
      <c r="C2198" s="976">
        <v>13</v>
      </c>
      <c r="D2198" s="977" t="s">
        <v>4388</v>
      </c>
      <c r="E2198" s="979"/>
      <c r="F2198" s="978" t="s">
        <v>9945</v>
      </c>
      <c r="G2198" s="666">
        <v>1.5</v>
      </c>
      <c r="H2198" s="967">
        <v>0.7</v>
      </c>
      <c r="I2198" s="956">
        <v>0.7</v>
      </c>
      <c r="J2198" s="538"/>
      <c r="K2198" s="539"/>
      <c r="L2198" s="567">
        <f t="shared" si="196"/>
        <v>0</v>
      </c>
      <c r="M2198" s="568"/>
      <c r="N2198" s="568"/>
      <c r="O2198" s="569">
        <f t="shared" si="194"/>
        <v>0</v>
      </c>
      <c r="P2198" s="918">
        <v>9</v>
      </c>
      <c r="Q2198" s="534"/>
      <c r="R2198" s="535">
        <f t="shared" si="195"/>
        <v>6.3</v>
      </c>
      <c r="S2198" s="536">
        <f t="shared" si="197"/>
        <v>9</v>
      </c>
      <c r="T2198" s="536"/>
      <c r="U2198" s="537">
        <f t="shared" si="198"/>
        <v>6.3</v>
      </c>
    </row>
    <row r="2199" spans="1:21" ht="10.199999999999999" x14ac:dyDescent="0.2">
      <c r="A2199" s="975" t="s">
        <v>1529</v>
      </c>
      <c r="B2199" s="976">
        <v>1980</v>
      </c>
      <c r="C2199" s="976">
        <v>13</v>
      </c>
      <c r="D2199" s="977" t="s">
        <v>3946</v>
      </c>
      <c r="E2199" s="979"/>
      <c r="F2199" s="978" t="s">
        <v>9946</v>
      </c>
      <c r="G2199" s="666">
        <v>0.8</v>
      </c>
      <c r="H2199" s="967">
        <v>0.3</v>
      </c>
      <c r="I2199" s="956">
        <v>0.3</v>
      </c>
      <c r="J2199" s="919">
        <v>1</v>
      </c>
      <c r="K2199" s="539"/>
      <c r="L2199" s="567">
        <f t="shared" si="196"/>
        <v>0.8</v>
      </c>
      <c r="M2199" s="568"/>
      <c r="N2199" s="568"/>
      <c r="O2199" s="569">
        <f t="shared" si="194"/>
        <v>0</v>
      </c>
      <c r="P2199" s="918">
        <v>9</v>
      </c>
      <c r="Q2199" s="534"/>
      <c r="R2199" s="535">
        <f t="shared" si="195"/>
        <v>2.6999999999999997</v>
      </c>
      <c r="S2199" s="536">
        <f t="shared" si="197"/>
        <v>10</v>
      </c>
      <c r="T2199" s="536"/>
      <c r="U2199" s="537">
        <f t="shared" si="198"/>
        <v>3.5</v>
      </c>
    </row>
    <row r="2200" spans="1:21" ht="10.199999999999999" x14ac:dyDescent="0.2">
      <c r="A2200" s="975" t="s">
        <v>1530</v>
      </c>
      <c r="B2200" s="976">
        <v>1980</v>
      </c>
      <c r="C2200" s="976">
        <v>13</v>
      </c>
      <c r="D2200" s="977" t="s">
        <v>4375</v>
      </c>
      <c r="E2200" s="979"/>
      <c r="F2200" s="978" t="s">
        <v>9947</v>
      </c>
      <c r="G2200" s="666">
        <v>1</v>
      </c>
      <c r="H2200" s="967">
        <v>0.7</v>
      </c>
      <c r="I2200" s="956">
        <v>0.7</v>
      </c>
      <c r="J2200" s="919">
        <v>1</v>
      </c>
      <c r="K2200" s="539"/>
      <c r="L2200" s="567">
        <f t="shared" si="196"/>
        <v>1</v>
      </c>
      <c r="M2200" s="568"/>
      <c r="N2200" s="568"/>
      <c r="O2200" s="569">
        <f t="shared" si="194"/>
        <v>0</v>
      </c>
      <c r="P2200" s="918">
        <v>8</v>
      </c>
      <c r="Q2200" s="534"/>
      <c r="R2200" s="535">
        <f t="shared" si="195"/>
        <v>5.6</v>
      </c>
      <c r="S2200" s="536">
        <f t="shared" si="197"/>
        <v>9</v>
      </c>
      <c r="T2200" s="536"/>
      <c r="U2200" s="537">
        <f t="shared" si="198"/>
        <v>6.6</v>
      </c>
    </row>
    <row r="2201" spans="1:21" ht="10.199999999999999" x14ac:dyDescent="0.2">
      <c r="A2201" s="975" t="s">
        <v>1531</v>
      </c>
      <c r="B2201" s="976">
        <v>1980</v>
      </c>
      <c r="C2201" s="976">
        <v>13</v>
      </c>
      <c r="D2201" s="977" t="s">
        <v>3845</v>
      </c>
      <c r="E2201" s="979"/>
      <c r="F2201" s="978" t="s">
        <v>9948</v>
      </c>
      <c r="G2201" s="666">
        <v>1</v>
      </c>
      <c r="H2201" s="967">
        <v>0.5</v>
      </c>
      <c r="I2201" s="956">
        <v>0.5</v>
      </c>
      <c r="J2201" s="538"/>
      <c r="K2201" s="539"/>
      <c r="L2201" s="567">
        <f t="shared" si="196"/>
        <v>0</v>
      </c>
      <c r="M2201" s="568"/>
      <c r="N2201" s="568"/>
      <c r="O2201" s="569">
        <f t="shared" si="194"/>
        <v>0</v>
      </c>
      <c r="P2201" s="918">
        <v>7</v>
      </c>
      <c r="Q2201" s="534"/>
      <c r="R2201" s="535">
        <f t="shared" si="195"/>
        <v>3.5</v>
      </c>
      <c r="S2201" s="536">
        <f t="shared" si="197"/>
        <v>7</v>
      </c>
      <c r="T2201" s="536"/>
      <c r="U2201" s="537">
        <f t="shared" si="198"/>
        <v>3.5</v>
      </c>
    </row>
    <row r="2202" spans="1:21" ht="10.199999999999999" x14ac:dyDescent="0.2">
      <c r="A2202" s="975" t="s">
        <v>2595</v>
      </c>
      <c r="B2202" s="976">
        <v>1980</v>
      </c>
      <c r="C2202" s="976">
        <v>13</v>
      </c>
      <c r="D2202" s="977" t="s">
        <v>3946</v>
      </c>
      <c r="E2202" s="979"/>
      <c r="F2202" s="978" t="s">
        <v>9949</v>
      </c>
      <c r="G2202" s="666">
        <v>0.7</v>
      </c>
      <c r="H2202" s="967">
        <v>0.5</v>
      </c>
      <c r="I2202" s="956">
        <v>0.5</v>
      </c>
      <c r="J2202" s="538"/>
      <c r="K2202" s="539"/>
      <c r="L2202" s="567">
        <f t="shared" si="196"/>
        <v>0</v>
      </c>
      <c r="M2202" s="568"/>
      <c r="N2202" s="568"/>
      <c r="O2202" s="569">
        <f t="shared" si="194"/>
        <v>0</v>
      </c>
      <c r="P2202" s="918">
        <v>9</v>
      </c>
      <c r="Q2202" s="534"/>
      <c r="R2202" s="535">
        <f t="shared" si="195"/>
        <v>4.5</v>
      </c>
      <c r="S2202" s="536">
        <f t="shared" si="197"/>
        <v>9</v>
      </c>
      <c r="T2202" s="536"/>
      <c r="U2202" s="537">
        <f t="shared" si="198"/>
        <v>4.5</v>
      </c>
    </row>
    <row r="2203" spans="1:21" ht="10.199999999999999" x14ac:dyDescent="0.2">
      <c r="A2203" s="975" t="s">
        <v>2596</v>
      </c>
      <c r="B2203" s="976">
        <v>1980</v>
      </c>
      <c r="C2203" s="976">
        <v>13</v>
      </c>
      <c r="D2203" s="977" t="s">
        <v>3891</v>
      </c>
      <c r="E2203" s="979"/>
      <c r="F2203" s="978" t="s">
        <v>9950</v>
      </c>
      <c r="G2203" s="666">
        <v>0.8</v>
      </c>
      <c r="H2203" s="967">
        <v>0.6</v>
      </c>
      <c r="I2203" s="956">
        <v>0.6</v>
      </c>
      <c r="J2203" s="538"/>
      <c r="K2203" s="539"/>
      <c r="L2203" s="567">
        <f t="shared" si="196"/>
        <v>0</v>
      </c>
      <c r="M2203" s="568"/>
      <c r="N2203" s="568"/>
      <c r="O2203" s="569">
        <f t="shared" si="194"/>
        <v>0</v>
      </c>
      <c r="P2203" s="918">
        <v>9</v>
      </c>
      <c r="Q2203" s="534"/>
      <c r="R2203" s="535">
        <f t="shared" si="195"/>
        <v>5.3999999999999995</v>
      </c>
      <c r="S2203" s="536">
        <f t="shared" si="197"/>
        <v>9</v>
      </c>
      <c r="T2203" s="536"/>
      <c r="U2203" s="537">
        <f t="shared" si="198"/>
        <v>5.3999999999999995</v>
      </c>
    </row>
    <row r="2204" spans="1:21" ht="10.199999999999999" x14ac:dyDescent="0.2">
      <c r="A2204" s="975" t="s">
        <v>2597</v>
      </c>
      <c r="B2204" s="976">
        <v>1980</v>
      </c>
      <c r="C2204" s="976">
        <v>13</v>
      </c>
      <c r="D2204" s="977" t="s">
        <v>3845</v>
      </c>
      <c r="E2204" s="979"/>
      <c r="F2204" s="978" t="s">
        <v>9951</v>
      </c>
      <c r="G2204" s="666">
        <v>1.2</v>
      </c>
      <c r="H2204" s="967">
        <v>1</v>
      </c>
      <c r="I2204" s="956">
        <v>1</v>
      </c>
      <c r="J2204" s="538"/>
      <c r="K2204" s="539"/>
      <c r="L2204" s="567">
        <f t="shared" si="196"/>
        <v>0</v>
      </c>
      <c r="M2204" s="568"/>
      <c r="N2204" s="568"/>
      <c r="O2204" s="569">
        <f t="shared" si="194"/>
        <v>0</v>
      </c>
      <c r="P2204" s="918">
        <v>9</v>
      </c>
      <c r="Q2204" s="534"/>
      <c r="R2204" s="535">
        <f t="shared" si="195"/>
        <v>9</v>
      </c>
      <c r="S2204" s="536">
        <f t="shared" si="197"/>
        <v>9</v>
      </c>
      <c r="T2204" s="536"/>
      <c r="U2204" s="537">
        <f t="shared" si="198"/>
        <v>9</v>
      </c>
    </row>
    <row r="2205" spans="1:21" ht="10.199999999999999" x14ac:dyDescent="0.2">
      <c r="A2205" s="975" t="s">
        <v>2598</v>
      </c>
      <c r="B2205" s="976">
        <v>1980</v>
      </c>
      <c r="C2205" s="976">
        <v>13</v>
      </c>
      <c r="D2205" s="977" t="s">
        <v>3845</v>
      </c>
      <c r="E2205" s="979"/>
      <c r="F2205" s="978" t="s">
        <v>9952</v>
      </c>
      <c r="G2205" s="666">
        <v>0.7</v>
      </c>
      <c r="H2205" s="967">
        <v>0.3</v>
      </c>
      <c r="I2205" s="956">
        <v>0.3</v>
      </c>
      <c r="J2205" s="538"/>
      <c r="K2205" s="539"/>
      <c r="L2205" s="567">
        <f t="shared" si="196"/>
        <v>0</v>
      </c>
      <c r="M2205" s="568"/>
      <c r="N2205" s="568"/>
      <c r="O2205" s="569">
        <f t="shared" si="194"/>
        <v>0</v>
      </c>
      <c r="P2205" s="918">
        <v>9</v>
      </c>
      <c r="Q2205" s="534"/>
      <c r="R2205" s="535">
        <f t="shared" si="195"/>
        <v>2.6999999999999997</v>
      </c>
      <c r="S2205" s="536">
        <f t="shared" si="197"/>
        <v>9</v>
      </c>
      <c r="T2205" s="536"/>
      <c r="U2205" s="537">
        <f t="shared" si="198"/>
        <v>2.6999999999999997</v>
      </c>
    </row>
    <row r="2206" spans="1:21" ht="10.199999999999999" x14ac:dyDescent="0.2">
      <c r="A2206" s="975" t="s">
        <v>2599</v>
      </c>
      <c r="B2206" s="976">
        <v>1980</v>
      </c>
      <c r="C2206" s="976">
        <v>13</v>
      </c>
      <c r="D2206" s="977" t="s">
        <v>3874</v>
      </c>
      <c r="E2206" s="979"/>
      <c r="F2206" s="978" t="s">
        <v>9953</v>
      </c>
      <c r="G2206" s="666">
        <v>0.9</v>
      </c>
      <c r="H2206" s="967">
        <v>0.5</v>
      </c>
      <c r="I2206" s="956">
        <v>0.5</v>
      </c>
      <c r="J2206" s="538"/>
      <c r="K2206" s="539"/>
      <c r="L2206" s="567">
        <f t="shared" si="196"/>
        <v>0</v>
      </c>
      <c r="M2206" s="568"/>
      <c r="N2206" s="568"/>
      <c r="O2206" s="569">
        <f t="shared" si="194"/>
        <v>0</v>
      </c>
      <c r="P2206" s="918">
        <v>9</v>
      </c>
      <c r="Q2206" s="534"/>
      <c r="R2206" s="535">
        <f t="shared" si="195"/>
        <v>4.5</v>
      </c>
      <c r="S2206" s="536">
        <f t="shared" si="197"/>
        <v>9</v>
      </c>
      <c r="T2206" s="536"/>
      <c r="U2206" s="537">
        <f t="shared" si="198"/>
        <v>4.5</v>
      </c>
    </row>
    <row r="2207" spans="1:21" ht="10.199999999999999" x14ac:dyDescent="0.2">
      <c r="A2207" s="975" t="s">
        <v>2600</v>
      </c>
      <c r="B2207" s="976">
        <v>1980</v>
      </c>
      <c r="C2207" s="976">
        <v>13</v>
      </c>
      <c r="D2207" s="977" t="s">
        <v>3874</v>
      </c>
      <c r="E2207" s="979"/>
      <c r="F2207" s="978" t="s">
        <v>9954</v>
      </c>
      <c r="G2207" s="666">
        <v>1.3</v>
      </c>
      <c r="H2207" s="967">
        <v>0.7</v>
      </c>
      <c r="I2207" s="956">
        <v>0.7</v>
      </c>
      <c r="J2207" s="538"/>
      <c r="K2207" s="539"/>
      <c r="L2207" s="567">
        <f t="shared" si="196"/>
        <v>0</v>
      </c>
      <c r="M2207" s="568"/>
      <c r="N2207" s="568"/>
      <c r="O2207" s="569">
        <f t="shared" si="194"/>
        <v>0</v>
      </c>
      <c r="P2207" s="918">
        <v>9</v>
      </c>
      <c r="Q2207" s="534"/>
      <c r="R2207" s="535">
        <f t="shared" si="195"/>
        <v>6.3</v>
      </c>
      <c r="S2207" s="536">
        <f t="shared" si="197"/>
        <v>9</v>
      </c>
      <c r="T2207" s="536"/>
      <c r="U2207" s="537">
        <f t="shared" si="198"/>
        <v>6.3</v>
      </c>
    </row>
    <row r="2208" spans="1:21" ht="10.199999999999999" x14ac:dyDescent="0.2">
      <c r="A2208" s="975" t="s">
        <v>2601</v>
      </c>
      <c r="B2208" s="976">
        <v>1980</v>
      </c>
      <c r="C2208" s="976">
        <v>13</v>
      </c>
      <c r="D2208" s="977" t="s">
        <v>4180</v>
      </c>
      <c r="E2208" s="979"/>
      <c r="F2208" s="978" t="s">
        <v>9955</v>
      </c>
      <c r="G2208" s="666">
        <v>1.3</v>
      </c>
      <c r="H2208" s="967">
        <v>1</v>
      </c>
      <c r="I2208" s="956">
        <v>1</v>
      </c>
      <c r="J2208" s="538"/>
      <c r="K2208" s="539"/>
      <c r="L2208" s="567">
        <f t="shared" si="196"/>
        <v>0</v>
      </c>
      <c r="M2208" s="568"/>
      <c r="N2208" s="568"/>
      <c r="O2208" s="569">
        <f t="shared" si="194"/>
        <v>0</v>
      </c>
      <c r="P2208" s="918">
        <v>9</v>
      </c>
      <c r="Q2208" s="534"/>
      <c r="R2208" s="535">
        <f t="shared" si="195"/>
        <v>9</v>
      </c>
      <c r="S2208" s="536">
        <f t="shared" si="197"/>
        <v>9</v>
      </c>
      <c r="T2208" s="536"/>
      <c r="U2208" s="537">
        <f t="shared" si="198"/>
        <v>9</v>
      </c>
    </row>
    <row r="2209" spans="1:21" ht="10.199999999999999" x14ac:dyDescent="0.2">
      <c r="A2209" s="975" t="s">
        <v>2602</v>
      </c>
      <c r="B2209" s="976">
        <v>1980</v>
      </c>
      <c r="C2209" s="976">
        <v>13</v>
      </c>
      <c r="D2209" s="977" t="s">
        <v>3925</v>
      </c>
      <c r="E2209" s="979"/>
      <c r="F2209" s="978" t="s">
        <v>9956</v>
      </c>
      <c r="G2209" s="666">
        <v>0.9</v>
      </c>
      <c r="H2209" s="967">
        <v>0.9</v>
      </c>
      <c r="I2209" s="956">
        <v>0.9</v>
      </c>
      <c r="J2209" s="538"/>
      <c r="K2209" s="539"/>
      <c r="L2209" s="567">
        <f t="shared" si="196"/>
        <v>0</v>
      </c>
      <c r="M2209" s="568"/>
      <c r="N2209" s="568"/>
      <c r="O2209" s="569">
        <f t="shared" si="194"/>
        <v>0</v>
      </c>
      <c r="P2209" s="918">
        <v>2</v>
      </c>
      <c r="Q2209" s="534"/>
      <c r="R2209" s="535">
        <f t="shared" si="195"/>
        <v>1.8</v>
      </c>
      <c r="S2209" s="536">
        <f t="shared" si="197"/>
        <v>2</v>
      </c>
      <c r="T2209" s="536"/>
      <c r="U2209" s="537">
        <f t="shared" si="198"/>
        <v>1.8</v>
      </c>
    </row>
    <row r="2210" spans="1:21" ht="10.199999999999999" x14ac:dyDescent="0.2">
      <c r="A2210" s="975" t="s">
        <v>2603</v>
      </c>
      <c r="B2210" s="976">
        <v>1980</v>
      </c>
      <c r="C2210" s="976">
        <v>13</v>
      </c>
      <c r="D2210" s="977" t="s">
        <v>4575</v>
      </c>
      <c r="E2210" s="979"/>
      <c r="F2210" s="978" t="s">
        <v>9957</v>
      </c>
      <c r="G2210" s="666">
        <v>0.9</v>
      </c>
      <c r="H2210" s="967">
        <v>0.9</v>
      </c>
      <c r="I2210" s="956">
        <v>0.9</v>
      </c>
      <c r="J2210" s="919">
        <v>1</v>
      </c>
      <c r="K2210" s="539"/>
      <c r="L2210" s="567">
        <f t="shared" si="196"/>
        <v>0.9</v>
      </c>
      <c r="M2210" s="568"/>
      <c r="N2210" s="568"/>
      <c r="O2210" s="569">
        <f t="shared" si="194"/>
        <v>0</v>
      </c>
      <c r="P2210" s="918">
        <v>3</v>
      </c>
      <c r="Q2210" s="534"/>
      <c r="R2210" s="535">
        <f t="shared" si="195"/>
        <v>2.7</v>
      </c>
      <c r="S2210" s="536">
        <f t="shared" si="197"/>
        <v>4</v>
      </c>
      <c r="T2210" s="536"/>
      <c r="U2210" s="537">
        <f t="shared" si="198"/>
        <v>3.6</v>
      </c>
    </row>
    <row r="2211" spans="1:21" ht="10.199999999999999" x14ac:dyDescent="0.2">
      <c r="A2211" s="975" t="s">
        <v>2604</v>
      </c>
      <c r="B2211" s="976">
        <v>1980</v>
      </c>
      <c r="C2211" s="976">
        <v>13</v>
      </c>
      <c r="D2211" s="977" t="s">
        <v>4575</v>
      </c>
      <c r="E2211" s="979"/>
      <c r="F2211" s="978" t="s">
        <v>9958</v>
      </c>
      <c r="G2211" s="666">
        <v>0.9</v>
      </c>
      <c r="H2211" s="967">
        <v>0.9</v>
      </c>
      <c r="I2211" s="956">
        <v>0.9</v>
      </c>
      <c r="J2211" s="538"/>
      <c r="K2211" s="539"/>
      <c r="L2211" s="567">
        <f t="shared" si="196"/>
        <v>0</v>
      </c>
      <c r="M2211" s="568"/>
      <c r="N2211" s="568"/>
      <c r="O2211" s="569">
        <f t="shared" si="194"/>
        <v>0</v>
      </c>
      <c r="P2211" s="918">
        <v>3</v>
      </c>
      <c r="Q2211" s="534"/>
      <c r="R2211" s="535">
        <f t="shared" si="195"/>
        <v>2.7</v>
      </c>
      <c r="S2211" s="536">
        <f t="shared" si="197"/>
        <v>3</v>
      </c>
      <c r="T2211" s="536"/>
      <c r="U2211" s="537">
        <f t="shared" si="198"/>
        <v>2.7</v>
      </c>
    </row>
    <row r="2212" spans="1:21" ht="10.199999999999999" x14ac:dyDescent="0.2">
      <c r="A2212" s="975" t="s">
        <v>2605</v>
      </c>
      <c r="B2212" s="976">
        <v>1980</v>
      </c>
      <c r="C2212" s="976">
        <v>13</v>
      </c>
      <c r="D2212" s="977" t="s">
        <v>5421</v>
      </c>
      <c r="E2212" s="979"/>
      <c r="F2212" s="978" t="s">
        <v>9959</v>
      </c>
      <c r="G2212" s="666">
        <v>0.9</v>
      </c>
      <c r="H2212" s="967">
        <v>0.9</v>
      </c>
      <c r="I2212" s="956">
        <v>0.9</v>
      </c>
      <c r="J2212" s="538"/>
      <c r="K2212" s="539"/>
      <c r="L2212" s="567">
        <f t="shared" si="196"/>
        <v>0</v>
      </c>
      <c r="M2212" s="568"/>
      <c r="N2212" s="568"/>
      <c r="O2212" s="569">
        <f t="shared" si="194"/>
        <v>0</v>
      </c>
      <c r="P2212" s="918">
        <v>1</v>
      </c>
      <c r="Q2212" s="534"/>
      <c r="R2212" s="535">
        <f t="shared" si="195"/>
        <v>0.9</v>
      </c>
      <c r="S2212" s="536">
        <f t="shared" si="197"/>
        <v>1</v>
      </c>
      <c r="T2212" s="536"/>
      <c r="U2212" s="537">
        <f t="shared" si="198"/>
        <v>0.9</v>
      </c>
    </row>
    <row r="2213" spans="1:21" ht="10.199999999999999" x14ac:dyDescent="0.2">
      <c r="A2213" s="975" t="s">
        <v>2606</v>
      </c>
      <c r="B2213" s="976">
        <v>1980</v>
      </c>
      <c r="C2213" s="976">
        <v>13</v>
      </c>
      <c r="D2213" s="977" t="s">
        <v>5421</v>
      </c>
      <c r="E2213" s="979"/>
      <c r="F2213" s="978" t="s">
        <v>9960</v>
      </c>
      <c r="G2213" s="666">
        <v>0.9</v>
      </c>
      <c r="H2213" s="967">
        <v>0.9</v>
      </c>
      <c r="I2213" s="956">
        <v>0.9</v>
      </c>
      <c r="J2213" s="538"/>
      <c r="K2213" s="539"/>
      <c r="L2213" s="567">
        <f t="shared" si="196"/>
        <v>0</v>
      </c>
      <c r="M2213" s="568"/>
      <c r="N2213" s="568"/>
      <c r="O2213" s="569">
        <f t="shared" si="194"/>
        <v>0</v>
      </c>
      <c r="P2213" s="918">
        <v>1</v>
      </c>
      <c r="Q2213" s="534"/>
      <c r="R2213" s="535">
        <f t="shared" si="195"/>
        <v>0.9</v>
      </c>
      <c r="S2213" s="536">
        <f t="shared" si="197"/>
        <v>1</v>
      </c>
      <c r="T2213" s="536"/>
      <c r="U2213" s="537">
        <f t="shared" si="198"/>
        <v>0.9</v>
      </c>
    </row>
    <row r="2214" spans="1:21" ht="10.199999999999999" x14ac:dyDescent="0.2">
      <c r="A2214" s="975" t="s">
        <v>2607</v>
      </c>
      <c r="B2214" s="976">
        <v>1980</v>
      </c>
      <c r="C2214" s="976">
        <v>13</v>
      </c>
      <c r="D2214" s="977" t="s">
        <v>5421</v>
      </c>
      <c r="E2214" s="979"/>
      <c r="F2214" s="978" t="s">
        <v>9961</v>
      </c>
      <c r="G2214" s="666">
        <v>0.9</v>
      </c>
      <c r="H2214" s="967">
        <v>0.9</v>
      </c>
      <c r="I2214" s="956">
        <v>0.9</v>
      </c>
      <c r="J2214" s="538"/>
      <c r="K2214" s="539"/>
      <c r="L2214" s="567">
        <f t="shared" si="196"/>
        <v>0</v>
      </c>
      <c r="M2214" s="568"/>
      <c r="N2214" s="568"/>
      <c r="O2214" s="569">
        <f t="shared" si="194"/>
        <v>0</v>
      </c>
      <c r="P2214" s="577"/>
      <c r="Q2214" s="534"/>
      <c r="R2214" s="535">
        <f t="shared" si="195"/>
        <v>0</v>
      </c>
      <c r="S2214" s="536">
        <f t="shared" si="197"/>
        <v>0</v>
      </c>
      <c r="T2214" s="536"/>
      <c r="U2214" s="537">
        <f t="shared" si="198"/>
        <v>0</v>
      </c>
    </row>
    <row r="2215" spans="1:21" ht="10.199999999999999" x14ac:dyDescent="0.2">
      <c r="A2215" s="975" t="s">
        <v>2608</v>
      </c>
      <c r="B2215" s="976">
        <v>1980</v>
      </c>
      <c r="C2215" s="976">
        <v>13</v>
      </c>
      <c r="D2215" s="977" t="s">
        <v>3969</v>
      </c>
      <c r="E2215" s="979" t="s">
        <v>3811</v>
      </c>
      <c r="F2215" s="978" t="s">
        <v>9924</v>
      </c>
      <c r="G2215" s="666">
        <v>0.7</v>
      </c>
      <c r="H2215" s="967">
        <v>0.15</v>
      </c>
      <c r="I2215" s="956">
        <v>0.15</v>
      </c>
      <c r="J2215" s="538"/>
      <c r="K2215" s="539"/>
      <c r="L2215" s="567">
        <f t="shared" si="196"/>
        <v>0</v>
      </c>
      <c r="M2215" s="568"/>
      <c r="N2215" s="568"/>
      <c r="O2215" s="569">
        <f t="shared" si="194"/>
        <v>0</v>
      </c>
      <c r="P2215" s="918">
        <v>9</v>
      </c>
      <c r="Q2215" s="534"/>
      <c r="R2215" s="535">
        <f t="shared" si="195"/>
        <v>1.3499999999999999</v>
      </c>
      <c r="S2215" s="536">
        <f t="shared" si="197"/>
        <v>9</v>
      </c>
      <c r="T2215" s="536"/>
      <c r="U2215" s="537">
        <f t="shared" si="198"/>
        <v>1.3499999999999999</v>
      </c>
    </row>
    <row r="2216" spans="1:21" ht="10.199999999999999" x14ac:dyDescent="0.2">
      <c r="A2216" s="975" t="s">
        <v>2609</v>
      </c>
      <c r="B2216" s="976">
        <v>1980</v>
      </c>
      <c r="C2216" s="976">
        <v>13</v>
      </c>
      <c r="D2216" s="977" t="s">
        <v>3878</v>
      </c>
      <c r="E2216" s="979" t="s">
        <v>3830</v>
      </c>
      <c r="F2216" s="978" t="s">
        <v>9924</v>
      </c>
      <c r="G2216" s="666">
        <v>0.8</v>
      </c>
      <c r="H2216" s="967">
        <v>0.15</v>
      </c>
      <c r="I2216" s="956">
        <v>0.15</v>
      </c>
      <c r="J2216" s="538"/>
      <c r="K2216" s="539"/>
      <c r="L2216" s="567">
        <f t="shared" si="196"/>
        <v>0</v>
      </c>
      <c r="M2216" s="568"/>
      <c r="N2216" s="568"/>
      <c r="O2216" s="569">
        <f t="shared" si="194"/>
        <v>0</v>
      </c>
      <c r="P2216" s="918">
        <v>9</v>
      </c>
      <c r="Q2216" s="534"/>
      <c r="R2216" s="535">
        <f t="shared" si="195"/>
        <v>1.3499999999999999</v>
      </c>
      <c r="S2216" s="536">
        <f t="shared" si="197"/>
        <v>9</v>
      </c>
      <c r="T2216" s="536"/>
      <c r="U2216" s="537">
        <f t="shared" si="198"/>
        <v>1.3499999999999999</v>
      </c>
    </row>
    <row r="2217" spans="1:21" ht="10.199999999999999" x14ac:dyDescent="0.2">
      <c r="A2217" s="981" t="s">
        <v>2610</v>
      </c>
      <c r="B2217" s="982">
        <v>1980</v>
      </c>
      <c r="C2217" s="982">
        <v>14</v>
      </c>
      <c r="D2217" s="983" t="s">
        <v>3969</v>
      </c>
      <c r="E2217" s="984" t="s">
        <v>3811</v>
      </c>
      <c r="F2217" s="939" t="s">
        <v>9846</v>
      </c>
      <c r="G2217" s="666">
        <v>0.8</v>
      </c>
      <c r="H2217" s="967">
        <v>0.6</v>
      </c>
      <c r="I2217" s="956">
        <v>0.6</v>
      </c>
      <c r="J2217" s="919">
        <v>10</v>
      </c>
      <c r="K2217" s="651"/>
      <c r="L2217" s="861">
        <f t="shared" si="196"/>
        <v>8</v>
      </c>
      <c r="M2217" s="579"/>
      <c r="N2217" s="579"/>
      <c r="O2217" s="861">
        <f t="shared" si="194"/>
        <v>0</v>
      </c>
      <c r="P2217" s="577"/>
      <c r="Q2217" s="652"/>
      <c r="R2217" s="862">
        <f t="shared" si="195"/>
        <v>0</v>
      </c>
      <c r="S2217" s="536">
        <f t="shared" si="197"/>
        <v>10</v>
      </c>
      <c r="T2217" s="536"/>
      <c r="U2217" s="537">
        <f t="shared" si="198"/>
        <v>8</v>
      </c>
    </row>
    <row r="2218" spans="1:21" ht="10.199999999999999" x14ac:dyDescent="0.2">
      <c r="A2218" s="981" t="s">
        <v>13783</v>
      </c>
      <c r="B2218" s="982">
        <v>1980</v>
      </c>
      <c r="C2218" s="982">
        <v>14</v>
      </c>
      <c r="D2218" s="983" t="s">
        <v>3969</v>
      </c>
      <c r="E2218" s="984" t="s">
        <v>3811</v>
      </c>
      <c r="F2218" s="939" t="s">
        <v>13785</v>
      </c>
      <c r="G2218" s="666">
        <v>2</v>
      </c>
      <c r="H2218" s="967"/>
      <c r="I2218" s="956"/>
      <c r="J2218" s="919">
        <v>1</v>
      </c>
      <c r="K2218" s="651"/>
      <c r="L2218" s="861">
        <f t="shared" ref="L2218:L2220" si="199">G2218*J2218</f>
        <v>2</v>
      </c>
      <c r="M2218" s="579"/>
      <c r="N2218" s="579"/>
      <c r="O2218" s="861">
        <f t="shared" ref="O2218:O2220" si="200">H2218*M2218</f>
        <v>0</v>
      </c>
      <c r="P2218" s="918">
        <v>4</v>
      </c>
      <c r="Q2218" s="652"/>
      <c r="R2218" s="862">
        <f t="shared" ref="R2218" si="201">I2218*P2218</f>
        <v>0</v>
      </c>
      <c r="S2218" s="536">
        <f t="shared" ref="S2218" si="202">J2218+M2218+P2218</f>
        <v>5</v>
      </c>
      <c r="T2218" s="536"/>
      <c r="U2218" s="537">
        <f t="shared" ref="U2218:U2220" si="203">L2218+O2218+R2218</f>
        <v>2</v>
      </c>
    </row>
    <row r="2219" spans="1:21" ht="10.199999999999999" x14ac:dyDescent="0.2">
      <c r="A2219" s="981" t="s">
        <v>2611</v>
      </c>
      <c r="B2219" s="982">
        <v>1980</v>
      </c>
      <c r="C2219" s="982">
        <v>14</v>
      </c>
      <c r="D2219" s="983" t="s">
        <v>3878</v>
      </c>
      <c r="E2219" s="984" t="s">
        <v>3830</v>
      </c>
      <c r="F2219" s="939" t="s">
        <v>9846</v>
      </c>
      <c r="G2219" s="666">
        <v>0.9</v>
      </c>
      <c r="H2219" s="967">
        <v>0.6</v>
      </c>
      <c r="I2219" s="956">
        <v>0.6</v>
      </c>
      <c r="J2219" s="919">
        <v>10</v>
      </c>
      <c r="K2219" s="651"/>
      <c r="L2219" s="861">
        <f t="shared" si="199"/>
        <v>9</v>
      </c>
      <c r="M2219" s="579"/>
      <c r="N2219" s="579"/>
      <c r="O2219" s="861">
        <f t="shared" si="200"/>
        <v>0</v>
      </c>
      <c r="P2219" s="577"/>
      <c r="Q2219" s="652"/>
      <c r="R2219" s="862">
        <f>I2219*P2220</f>
        <v>5.3999999999999995</v>
      </c>
      <c r="S2219" s="536">
        <f>J2219+M2219+P2220</f>
        <v>19</v>
      </c>
      <c r="T2219" s="536"/>
      <c r="U2219" s="537">
        <f t="shared" si="203"/>
        <v>14.399999999999999</v>
      </c>
    </row>
    <row r="2220" spans="1:21" ht="10.199999999999999" x14ac:dyDescent="0.2">
      <c r="A2220" s="981" t="s">
        <v>13784</v>
      </c>
      <c r="B2220" s="982">
        <v>1980</v>
      </c>
      <c r="C2220" s="982">
        <v>14</v>
      </c>
      <c r="D2220" s="983" t="s">
        <v>3878</v>
      </c>
      <c r="E2220" s="984" t="s">
        <v>3830</v>
      </c>
      <c r="F2220" s="939" t="s">
        <v>13785</v>
      </c>
      <c r="G2220" s="666">
        <v>2</v>
      </c>
      <c r="H2220" s="967"/>
      <c r="I2220" s="956"/>
      <c r="J2220" s="919">
        <v>1</v>
      </c>
      <c r="K2220" s="651"/>
      <c r="L2220" s="861">
        <f t="shared" si="199"/>
        <v>2</v>
      </c>
      <c r="M2220" s="579"/>
      <c r="N2220" s="579"/>
      <c r="O2220" s="861">
        <f t="shared" si="200"/>
        <v>0</v>
      </c>
      <c r="P2220" s="918">
        <v>9</v>
      </c>
      <c r="Q2220" s="652"/>
      <c r="R2220" s="862">
        <f>I2220*P2221</f>
        <v>0</v>
      </c>
      <c r="S2220" s="536">
        <f>J2220+M2220+P2221</f>
        <v>10</v>
      </c>
      <c r="T2220" s="536"/>
      <c r="U2220" s="537">
        <f t="shared" si="203"/>
        <v>2</v>
      </c>
    </row>
    <row r="2221" spans="1:21" ht="10.199999999999999" x14ac:dyDescent="0.2">
      <c r="A2221" s="981" t="s">
        <v>2612</v>
      </c>
      <c r="B2221" s="982">
        <v>1980</v>
      </c>
      <c r="C2221" s="982">
        <v>14</v>
      </c>
      <c r="D2221" s="983" t="s">
        <v>3878</v>
      </c>
      <c r="E2221" s="939"/>
      <c r="F2221" s="939" t="s">
        <v>9962</v>
      </c>
      <c r="G2221" s="666">
        <v>0.8</v>
      </c>
      <c r="H2221" s="967">
        <v>0.5</v>
      </c>
      <c r="I2221" s="956">
        <v>0.5</v>
      </c>
      <c r="J2221" s="578"/>
      <c r="K2221" s="651"/>
      <c r="L2221" s="861">
        <f t="shared" si="196"/>
        <v>0</v>
      </c>
      <c r="M2221" s="579"/>
      <c r="N2221" s="579"/>
      <c r="O2221" s="861">
        <f t="shared" si="194"/>
        <v>0</v>
      </c>
      <c r="P2221" s="918">
        <v>9</v>
      </c>
      <c r="Q2221" s="652"/>
      <c r="R2221" s="862">
        <f t="shared" si="195"/>
        <v>4.5</v>
      </c>
      <c r="S2221" s="536">
        <f t="shared" si="197"/>
        <v>9</v>
      </c>
      <c r="T2221" s="536"/>
      <c r="U2221" s="537">
        <f t="shared" si="198"/>
        <v>4.5</v>
      </c>
    </row>
    <row r="2222" spans="1:21" ht="10.199999999999999" x14ac:dyDescent="0.2">
      <c r="A2222" s="981" t="s">
        <v>2613</v>
      </c>
      <c r="B2222" s="982">
        <v>1980</v>
      </c>
      <c r="C2222" s="982">
        <v>14</v>
      </c>
      <c r="D2222" s="983" t="s">
        <v>3845</v>
      </c>
      <c r="E2222" s="939"/>
      <c r="F2222" s="939" t="s">
        <v>9963</v>
      </c>
      <c r="G2222" s="666">
        <v>1</v>
      </c>
      <c r="H2222" s="967">
        <v>0.5</v>
      </c>
      <c r="I2222" s="956">
        <v>0.5</v>
      </c>
      <c r="J2222" s="578"/>
      <c r="K2222" s="651"/>
      <c r="L2222" s="861">
        <f t="shared" si="196"/>
        <v>0</v>
      </c>
      <c r="M2222" s="579"/>
      <c r="N2222" s="579"/>
      <c r="O2222" s="861">
        <f t="shared" si="194"/>
        <v>0</v>
      </c>
      <c r="P2222" s="918">
        <v>9</v>
      </c>
      <c r="Q2222" s="652"/>
      <c r="R2222" s="862">
        <f t="shared" si="195"/>
        <v>4.5</v>
      </c>
      <c r="S2222" s="536">
        <f t="shared" si="197"/>
        <v>9</v>
      </c>
      <c r="T2222" s="536"/>
      <c r="U2222" s="537">
        <f t="shared" si="198"/>
        <v>4.5</v>
      </c>
    </row>
    <row r="2223" spans="1:21" ht="10.199999999999999" x14ac:dyDescent="0.2">
      <c r="A2223" s="981" t="s">
        <v>2614</v>
      </c>
      <c r="B2223" s="982">
        <v>1980</v>
      </c>
      <c r="C2223" s="982">
        <v>14</v>
      </c>
      <c r="D2223" s="983" t="s">
        <v>3846</v>
      </c>
      <c r="E2223" s="939"/>
      <c r="F2223" s="939" t="s">
        <v>9964</v>
      </c>
      <c r="G2223" s="666">
        <v>1.8</v>
      </c>
      <c r="H2223" s="967">
        <v>1.1000000000000001</v>
      </c>
      <c r="I2223" s="956">
        <v>1.1000000000000001</v>
      </c>
      <c r="J2223" s="578"/>
      <c r="K2223" s="651"/>
      <c r="L2223" s="861">
        <f t="shared" si="196"/>
        <v>0</v>
      </c>
      <c r="M2223" s="579"/>
      <c r="N2223" s="579"/>
      <c r="O2223" s="861">
        <f t="shared" si="194"/>
        <v>0</v>
      </c>
      <c r="P2223" s="918">
        <v>9</v>
      </c>
      <c r="Q2223" s="652"/>
      <c r="R2223" s="862">
        <f t="shared" si="195"/>
        <v>9.9</v>
      </c>
      <c r="S2223" s="536">
        <f t="shared" si="197"/>
        <v>9</v>
      </c>
      <c r="T2223" s="536"/>
      <c r="U2223" s="537">
        <f t="shared" si="198"/>
        <v>9.9</v>
      </c>
    </row>
    <row r="2224" spans="1:21" ht="10.199999999999999" x14ac:dyDescent="0.2">
      <c r="A2224" s="981" t="s">
        <v>2615</v>
      </c>
      <c r="B2224" s="982">
        <v>1980</v>
      </c>
      <c r="C2224" s="982">
        <v>14</v>
      </c>
      <c r="D2224" s="983" t="s">
        <v>3846</v>
      </c>
      <c r="E2224" s="939"/>
      <c r="F2224" s="939" t="s">
        <v>9965</v>
      </c>
      <c r="G2224" s="666">
        <v>1.8</v>
      </c>
      <c r="H2224" s="967">
        <v>1.1000000000000001</v>
      </c>
      <c r="I2224" s="956">
        <v>1.1000000000000001</v>
      </c>
      <c r="J2224" s="919">
        <v>1</v>
      </c>
      <c r="K2224" s="651"/>
      <c r="L2224" s="861">
        <f t="shared" si="196"/>
        <v>1.8</v>
      </c>
      <c r="M2224" s="579"/>
      <c r="N2224" s="579"/>
      <c r="O2224" s="861">
        <f t="shared" si="194"/>
        <v>0</v>
      </c>
      <c r="P2224" s="918">
        <v>9</v>
      </c>
      <c r="Q2224" s="652"/>
      <c r="R2224" s="862">
        <f t="shared" si="195"/>
        <v>9.9</v>
      </c>
      <c r="S2224" s="536">
        <f t="shared" si="197"/>
        <v>10</v>
      </c>
      <c r="T2224" s="536"/>
      <c r="U2224" s="537">
        <f t="shared" si="198"/>
        <v>11.700000000000001</v>
      </c>
    </row>
    <row r="2225" spans="1:21" ht="10.199999999999999" x14ac:dyDescent="0.2">
      <c r="A2225" s="981" t="s">
        <v>2616</v>
      </c>
      <c r="B2225" s="982">
        <v>1980</v>
      </c>
      <c r="C2225" s="982">
        <v>14</v>
      </c>
      <c r="D2225" s="983" t="s">
        <v>3847</v>
      </c>
      <c r="E2225" s="939"/>
      <c r="F2225" s="939" t="s">
        <v>9966</v>
      </c>
      <c r="G2225" s="666">
        <v>2.2999999999999998</v>
      </c>
      <c r="H2225" s="967">
        <v>1.1000000000000001</v>
      </c>
      <c r="I2225" s="956">
        <v>1.1000000000000001</v>
      </c>
      <c r="J2225" s="578"/>
      <c r="K2225" s="651"/>
      <c r="L2225" s="861">
        <f t="shared" si="196"/>
        <v>0</v>
      </c>
      <c r="M2225" s="579"/>
      <c r="N2225" s="579"/>
      <c r="O2225" s="861">
        <f t="shared" si="194"/>
        <v>0</v>
      </c>
      <c r="P2225" s="918">
        <v>9</v>
      </c>
      <c r="Q2225" s="652"/>
      <c r="R2225" s="862">
        <f t="shared" si="195"/>
        <v>9.9</v>
      </c>
      <c r="S2225" s="536">
        <f t="shared" si="197"/>
        <v>9</v>
      </c>
      <c r="T2225" s="536"/>
      <c r="U2225" s="537">
        <f t="shared" si="198"/>
        <v>9.9</v>
      </c>
    </row>
    <row r="2226" spans="1:21" ht="10.199999999999999" x14ac:dyDescent="0.2">
      <c r="A2226" s="981" t="s">
        <v>2617</v>
      </c>
      <c r="B2226" s="982">
        <v>1980</v>
      </c>
      <c r="C2226" s="982">
        <v>14</v>
      </c>
      <c r="D2226" s="983" t="s">
        <v>3847</v>
      </c>
      <c r="E2226" s="939"/>
      <c r="F2226" s="939" t="s">
        <v>9967</v>
      </c>
      <c r="G2226" s="666">
        <v>2.2999999999999998</v>
      </c>
      <c r="H2226" s="967">
        <v>1.1000000000000001</v>
      </c>
      <c r="I2226" s="956">
        <v>1.1000000000000001</v>
      </c>
      <c r="J2226" s="919">
        <v>1</v>
      </c>
      <c r="K2226" s="651"/>
      <c r="L2226" s="861">
        <f t="shared" si="196"/>
        <v>2.2999999999999998</v>
      </c>
      <c r="M2226" s="579"/>
      <c r="N2226" s="579"/>
      <c r="O2226" s="861">
        <f t="shared" si="194"/>
        <v>0</v>
      </c>
      <c r="P2226" s="918">
        <v>9</v>
      </c>
      <c r="Q2226" s="652"/>
      <c r="R2226" s="862">
        <f t="shared" si="195"/>
        <v>9.9</v>
      </c>
      <c r="S2226" s="536">
        <f t="shared" si="197"/>
        <v>10</v>
      </c>
      <c r="T2226" s="536"/>
      <c r="U2226" s="537">
        <f t="shared" si="198"/>
        <v>12.2</v>
      </c>
    </row>
    <row r="2227" spans="1:21" ht="10.199999999999999" x14ac:dyDescent="0.2">
      <c r="A2227" s="981" t="s">
        <v>2618</v>
      </c>
      <c r="B2227" s="982">
        <v>1980</v>
      </c>
      <c r="C2227" s="982">
        <v>14</v>
      </c>
      <c r="D2227" s="983" t="s">
        <v>4387</v>
      </c>
      <c r="E2227" s="939"/>
      <c r="F2227" s="939" t="s">
        <v>9968</v>
      </c>
      <c r="G2227" s="666">
        <v>1</v>
      </c>
      <c r="H2227" s="967">
        <v>0.5</v>
      </c>
      <c r="I2227" s="956">
        <v>0.5</v>
      </c>
      <c r="J2227" s="578"/>
      <c r="K2227" s="651"/>
      <c r="L2227" s="861">
        <f t="shared" si="196"/>
        <v>0</v>
      </c>
      <c r="M2227" s="579"/>
      <c r="N2227" s="579"/>
      <c r="O2227" s="861">
        <f t="shared" si="194"/>
        <v>0</v>
      </c>
      <c r="P2227" s="918">
        <v>9</v>
      </c>
      <c r="Q2227" s="652"/>
      <c r="R2227" s="862">
        <f t="shared" si="195"/>
        <v>4.5</v>
      </c>
      <c r="S2227" s="536">
        <f t="shared" si="197"/>
        <v>9</v>
      </c>
      <c r="T2227" s="536"/>
      <c r="U2227" s="537">
        <f t="shared" si="198"/>
        <v>4.5</v>
      </c>
    </row>
    <row r="2228" spans="1:21" ht="10.199999999999999" x14ac:dyDescent="0.2">
      <c r="A2228" s="981" t="s">
        <v>2619</v>
      </c>
      <c r="B2228" s="982">
        <v>1980</v>
      </c>
      <c r="C2228" s="982">
        <v>14</v>
      </c>
      <c r="D2228" s="983" t="s">
        <v>3925</v>
      </c>
      <c r="E2228" s="939"/>
      <c r="F2228" s="939" t="s">
        <v>9969</v>
      </c>
      <c r="G2228" s="666">
        <v>1.2</v>
      </c>
      <c r="H2228" s="967">
        <v>0.5</v>
      </c>
      <c r="I2228" s="956">
        <v>0.5</v>
      </c>
      <c r="J2228" s="578"/>
      <c r="K2228" s="651"/>
      <c r="L2228" s="861">
        <f t="shared" si="196"/>
        <v>0</v>
      </c>
      <c r="M2228" s="579"/>
      <c r="N2228" s="579"/>
      <c r="O2228" s="861">
        <f t="shared" si="194"/>
        <v>0</v>
      </c>
      <c r="P2228" s="918">
        <v>9</v>
      </c>
      <c r="Q2228" s="652"/>
      <c r="R2228" s="862">
        <f t="shared" si="195"/>
        <v>4.5</v>
      </c>
      <c r="S2228" s="536">
        <f t="shared" si="197"/>
        <v>9</v>
      </c>
      <c r="T2228" s="536"/>
      <c r="U2228" s="537">
        <f t="shared" si="198"/>
        <v>4.5</v>
      </c>
    </row>
    <row r="2229" spans="1:21" ht="10.199999999999999" x14ac:dyDescent="0.2">
      <c r="A2229" s="981" t="s">
        <v>2620</v>
      </c>
      <c r="B2229" s="982">
        <v>1980</v>
      </c>
      <c r="C2229" s="982">
        <v>14</v>
      </c>
      <c r="D2229" s="983" t="s">
        <v>3847</v>
      </c>
      <c r="E2229" s="939"/>
      <c r="F2229" s="939" t="s">
        <v>9970</v>
      </c>
      <c r="G2229" s="666">
        <v>2.2999999999999998</v>
      </c>
      <c r="H2229" s="967">
        <v>1.1000000000000001</v>
      </c>
      <c r="I2229" s="956">
        <v>1.1000000000000001</v>
      </c>
      <c r="J2229" s="578"/>
      <c r="K2229" s="651"/>
      <c r="L2229" s="861">
        <f t="shared" si="196"/>
        <v>0</v>
      </c>
      <c r="M2229" s="579"/>
      <c r="N2229" s="579"/>
      <c r="O2229" s="861">
        <f t="shared" si="194"/>
        <v>0</v>
      </c>
      <c r="P2229" s="918">
        <v>9</v>
      </c>
      <c r="Q2229" s="652"/>
      <c r="R2229" s="862">
        <f t="shared" si="195"/>
        <v>9.9</v>
      </c>
      <c r="S2229" s="536">
        <f t="shared" si="197"/>
        <v>9</v>
      </c>
      <c r="T2229" s="536"/>
      <c r="U2229" s="537">
        <f t="shared" si="198"/>
        <v>9.9</v>
      </c>
    </row>
    <row r="2230" spans="1:21" ht="10.199999999999999" x14ac:dyDescent="0.2">
      <c r="A2230" s="981" t="s">
        <v>2621</v>
      </c>
      <c r="B2230" s="982">
        <v>1980</v>
      </c>
      <c r="C2230" s="982">
        <v>14</v>
      </c>
      <c r="D2230" s="983" t="s">
        <v>3878</v>
      </c>
      <c r="E2230" s="939"/>
      <c r="F2230" s="939" t="s">
        <v>9971</v>
      </c>
      <c r="G2230" s="666">
        <v>0.9</v>
      </c>
      <c r="H2230" s="967">
        <v>0.6</v>
      </c>
      <c r="I2230" s="956">
        <v>0.6</v>
      </c>
      <c r="J2230" s="919">
        <v>4</v>
      </c>
      <c r="K2230" s="651"/>
      <c r="L2230" s="861">
        <f t="shared" si="196"/>
        <v>3.6</v>
      </c>
      <c r="M2230" s="579"/>
      <c r="N2230" s="579"/>
      <c r="O2230" s="861">
        <f t="shared" si="194"/>
        <v>0</v>
      </c>
      <c r="P2230" s="918">
        <v>9</v>
      </c>
      <c r="Q2230" s="652"/>
      <c r="R2230" s="862">
        <f t="shared" si="195"/>
        <v>5.3999999999999995</v>
      </c>
      <c r="S2230" s="536">
        <f t="shared" si="197"/>
        <v>13</v>
      </c>
      <c r="T2230" s="536"/>
      <c r="U2230" s="537">
        <f t="shared" si="198"/>
        <v>9</v>
      </c>
    </row>
    <row r="2231" spans="1:21" ht="10.199999999999999" x14ac:dyDescent="0.2">
      <c r="A2231" s="981" t="s">
        <v>1554</v>
      </c>
      <c r="B2231" s="982">
        <v>1980</v>
      </c>
      <c r="C2231" s="982">
        <v>14</v>
      </c>
      <c r="D2231" s="983" t="s">
        <v>4335</v>
      </c>
      <c r="E2231" s="939"/>
      <c r="F2231" s="939" t="s">
        <v>9972</v>
      </c>
      <c r="G2231" s="666">
        <v>1</v>
      </c>
      <c r="H2231" s="967">
        <v>0.6</v>
      </c>
      <c r="I2231" s="956">
        <v>0.6</v>
      </c>
      <c r="J2231" s="578"/>
      <c r="K2231" s="651"/>
      <c r="L2231" s="861">
        <f t="shared" si="196"/>
        <v>0</v>
      </c>
      <c r="M2231" s="579"/>
      <c r="N2231" s="579"/>
      <c r="O2231" s="861">
        <f t="shared" si="194"/>
        <v>0</v>
      </c>
      <c r="P2231" s="918">
        <v>9</v>
      </c>
      <c r="Q2231" s="652"/>
      <c r="R2231" s="862">
        <f t="shared" si="195"/>
        <v>5.3999999999999995</v>
      </c>
      <c r="S2231" s="536">
        <f t="shared" si="197"/>
        <v>9</v>
      </c>
      <c r="T2231" s="536"/>
      <c r="U2231" s="537">
        <f t="shared" si="198"/>
        <v>5.3999999999999995</v>
      </c>
    </row>
    <row r="2232" spans="1:21" ht="10.199999999999999" x14ac:dyDescent="0.2">
      <c r="A2232" s="981" t="s">
        <v>1555</v>
      </c>
      <c r="B2232" s="982">
        <v>1980</v>
      </c>
      <c r="C2232" s="982">
        <v>14</v>
      </c>
      <c r="D2232" s="983" t="s">
        <v>4573</v>
      </c>
      <c r="E2232" s="939"/>
      <c r="F2232" s="939" t="s">
        <v>9973</v>
      </c>
      <c r="G2232" s="666">
        <v>0.9</v>
      </c>
      <c r="H2232" s="967">
        <v>0.9</v>
      </c>
      <c r="I2232" s="956">
        <v>0.9</v>
      </c>
      <c r="J2232" s="578"/>
      <c r="K2232" s="651"/>
      <c r="L2232" s="861">
        <f t="shared" si="196"/>
        <v>0</v>
      </c>
      <c r="M2232" s="579"/>
      <c r="N2232" s="579"/>
      <c r="O2232" s="861">
        <f t="shared" si="194"/>
        <v>0</v>
      </c>
      <c r="P2232" s="918">
        <v>9</v>
      </c>
      <c r="Q2232" s="652"/>
      <c r="R2232" s="862">
        <f t="shared" si="195"/>
        <v>8.1</v>
      </c>
      <c r="S2232" s="536">
        <f t="shared" si="197"/>
        <v>9</v>
      </c>
      <c r="T2232" s="536"/>
      <c r="U2232" s="537">
        <f t="shared" si="198"/>
        <v>8.1</v>
      </c>
    </row>
    <row r="2233" spans="1:21" ht="10.199999999999999" x14ac:dyDescent="0.2">
      <c r="A2233" s="981" t="s">
        <v>1556</v>
      </c>
      <c r="B2233" s="982">
        <v>1980</v>
      </c>
      <c r="C2233" s="982">
        <v>14</v>
      </c>
      <c r="D2233" s="983" t="s">
        <v>5421</v>
      </c>
      <c r="E2233" s="939"/>
      <c r="F2233" s="939" t="s">
        <v>9974</v>
      </c>
      <c r="G2233" s="666">
        <v>0.9</v>
      </c>
      <c r="H2233" s="967">
        <v>0.9</v>
      </c>
      <c r="I2233" s="956">
        <v>0.9</v>
      </c>
      <c r="J2233" s="578"/>
      <c r="K2233" s="651"/>
      <c r="L2233" s="861">
        <f t="shared" si="196"/>
        <v>0</v>
      </c>
      <c r="M2233" s="579"/>
      <c r="N2233" s="579"/>
      <c r="O2233" s="861">
        <f t="shared" si="194"/>
        <v>0</v>
      </c>
      <c r="P2233" s="918">
        <v>6</v>
      </c>
      <c r="Q2233" s="652"/>
      <c r="R2233" s="862">
        <f t="shared" si="195"/>
        <v>5.4</v>
      </c>
      <c r="S2233" s="536">
        <f t="shared" si="197"/>
        <v>6</v>
      </c>
      <c r="T2233" s="536"/>
      <c r="U2233" s="537">
        <f t="shared" si="198"/>
        <v>5.4</v>
      </c>
    </row>
    <row r="2234" spans="1:21" ht="10.199999999999999" x14ac:dyDescent="0.2">
      <c r="A2234" s="981" t="s">
        <v>1557</v>
      </c>
      <c r="B2234" s="982">
        <v>1980</v>
      </c>
      <c r="C2234" s="982">
        <v>14</v>
      </c>
      <c r="D2234" s="983" t="s">
        <v>3843</v>
      </c>
      <c r="E2234" s="939"/>
      <c r="F2234" s="939" t="s">
        <v>9924</v>
      </c>
      <c r="G2234" s="666">
        <v>0.3</v>
      </c>
      <c r="H2234" s="967">
        <v>0.3</v>
      </c>
      <c r="I2234" s="956">
        <v>0.3</v>
      </c>
      <c r="J2234" s="578"/>
      <c r="K2234" s="651"/>
      <c r="L2234" s="861">
        <f t="shared" si="196"/>
        <v>0</v>
      </c>
      <c r="M2234" s="579"/>
      <c r="N2234" s="579"/>
      <c r="O2234" s="861">
        <f t="shared" si="194"/>
        <v>0</v>
      </c>
      <c r="P2234" s="918">
        <v>9</v>
      </c>
      <c r="Q2234" s="652"/>
      <c r="R2234" s="862">
        <f t="shared" si="195"/>
        <v>2.6999999999999997</v>
      </c>
      <c r="S2234" s="536">
        <f t="shared" si="197"/>
        <v>9</v>
      </c>
      <c r="T2234" s="536"/>
      <c r="U2234" s="537">
        <f t="shared" si="198"/>
        <v>2.6999999999999997</v>
      </c>
    </row>
    <row r="2235" spans="1:21" ht="10.199999999999999" x14ac:dyDescent="0.2">
      <c r="A2235" s="981" t="s">
        <v>1558</v>
      </c>
      <c r="B2235" s="982">
        <v>1981</v>
      </c>
      <c r="C2235" s="982">
        <v>14</v>
      </c>
      <c r="D2235" s="983" t="s">
        <v>3860</v>
      </c>
      <c r="E2235" s="939"/>
      <c r="F2235" s="939" t="s">
        <v>9924</v>
      </c>
      <c r="G2235" s="666">
        <v>0.4</v>
      </c>
      <c r="H2235" s="967">
        <v>0.3</v>
      </c>
      <c r="I2235" s="956">
        <v>0.3</v>
      </c>
      <c r="J2235" s="578"/>
      <c r="K2235" s="651"/>
      <c r="L2235" s="861">
        <f t="shared" si="196"/>
        <v>0</v>
      </c>
      <c r="M2235" s="579"/>
      <c r="N2235" s="579"/>
      <c r="O2235" s="861">
        <f t="shared" si="194"/>
        <v>0</v>
      </c>
      <c r="P2235" s="918">
        <v>9</v>
      </c>
      <c r="Q2235" s="652"/>
      <c r="R2235" s="862">
        <f t="shared" si="195"/>
        <v>2.6999999999999997</v>
      </c>
      <c r="S2235" s="536">
        <f t="shared" si="197"/>
        <v>9</v>
      </c>
      <c r="T2235" s="536"/>
      <c r="U2235" s="537">
        <f t="shared" si="198"/>
        <v>2.6999999999999997</v>
      </c>
    </row>
    <row r="2236" spans="1:21" ht="10.199999999999999" x14ac:dyDescent="0.2">
      <c r="A2236" s="981" t="s">
        <v>1559</v>
      </c>
      <c r="B2236" s="982">
        <v>1981</v>
      </c>
      <c r="C2236" s="982">
        <v>14</v>
      </c>
      <c r="D2236" s="983" t="s">
        <v>3922</v>
      </c>
      <c r="E2236" s="939"/>
      <c r="F2236" s="939" t="s">
        <v>9924</v>
      </c>
      <c r="G2236" s="666">
        <v>0.6</v>
      </c>
      <c r="H2236" s="967">
        <v>0.4</v>
      </c>
      <c r="I2236" s="956">
        <v>0.4</v>
      </c>
      <c r="J2236" s="578"/>
      <c r="K2236" s="651"/>
      <c r="L2236" s="861">
        <f t="shared" si="196"/>
        <v>0</v>
      </c>
      <c r="M2236" s="579"/>
      <c r="N2236" s="579"/>
      <c r="O2236" s="861">
        <f t="shared" si="194"/>
        <v>0</v>
      </c>
      <c r="P2236" s="918">
        <v>9</v>
      </c>
      <c r="Q2236" s="652"/>
      <c r="R2236" s="862">
        <f t="shared" si="195"/>
        <v>3.6</v>
      </c>
      <c r="S2236" s="536">
        <f t="shared" si="197"/>
        <v>9</v>
      </c>
      <c r="T2236" s="536"/>
      <c r="U2236" s="537">
        <f t="shared" si="198"/>
        <v>3.6</v>
      </c>
    </row>
    <row r="2237" spans="1:21" ht="10.199999999999999" x14ac:dyDescent="0.2">
      <c r="A2237" s="981" t="s">
        <v>1560</v>
      </c>
      <c r="B2237" s="982">
        <v>1981</v>
      </c>
      <c r="C2237" s="982">
        <v>14</v>
      </c>
      <c r="D2237" s="983" t="s">
        <v>3907</v>
      </c>
      <c r="E2237" s="939"/>
      <c r="F2237" s="939" t="s">
        <v>9924</v>
      </c>
      <c r="G2237" s="666">
        <v>1.8</v>
      </c>
      <c r="H2237" s="967">
        <v>0.6</v>
      </c>
      <c r="I2237" s="956">
        <v>0.6</v>
      </c>
      <c r="J2237" s="578"/>
      <c r="K2237" s="651"/>
      <c r="L2237" s="861">
        <f t="shared" si="196"/>
        <v>0</v>
      </c>
      <c r="M2237" s="579"/>
      <c r="N2237" s="579"/>
      <c r="O2237" s="861">
        <f t="shared" si="194"/>
        <v>0</v>
      </c>
      <c r="P2237" s="918">
        <v>8</v>
      </c>
      <c r="Q2237" s="652"/>
      <c r="R2237" s="862">
        <f t="shared" si="195"/>
        <v>4.8</v>
      </c>
      <c r="S2237" s="536">
        <f t="shared" si="197"/>
        <v>8</v>
      </c>
      <c r="T2237" s="536"/>
      <c r="U2237" s="537">
        <f t="shared" si="198"/>
        <v>4.8</v>
      </c>
    </row>
    <row r="2238" spans="1:21" ht="10.199999999999999" x14ac:dyDescent="0.2">
      <c r="A2238" s="981" t="s">
        <v>1561</v>
      </c>
      <c r="B2238" s="982">
        <v>1981</v>
      </c>
      <c r="C2238" s="982">
        <v>14</v>
      </c>
      <c r="D2238" s="983" t="s">
        <v>3847</v>
      </c>
      <c r="E2238" s="939"/>
      <c r="F2238" s="939" t="s">
        <v>9924</v>
      </c>
      <c r="G2238" s="666">
        <v>2.2000000000000002</v>
      </c>
      <c r="H2238" s="967">
        <v>0.6</v>
      </c>
      <c r="I2238" s="956">
        <v>0.6</v>
      </c>
      <c r="J2238" s="578"/>
      <c r="K2238" s="651"/>
      <c r="L2238" s="861">
        <f t="shared" si="196"/>
        <v>0</v>
      </c>
      <c r="M2238" s="579"/>
      <c r="N2238" s="579"/>
      <c r="O2238" s="861">
        <f t="shared" si="194"/>
        <v>0</v>
      </c>
      <c r="P2238" s="918">
        <v>9</v>
      </c>
      <c r="Q2238" s="652"/>
      <c r="R2238" s="862">
        <f t="shared" si="195"/>
        <v>5.3999999999999995</v>
      </c>
      <c r="S2238" s="536">
        <f t="shared" si="197"/>
        <v>9</v>
      </c>
      <c r="T2238" s="536"/>
      <c r="U2238" s="537">
        <f t="shared" si="198"/>
        <v>5.3999999999999995</v>
      </c>
    </row>
    <row r="2239" spans="1:21" ht="10.199999999999999" x14ac:dyDescent="0.2">
      <c r="A2239" s="981">
        <v>2123</v>
      </c>
      <c r="B2239" s="982">
        <v>1981</v>
      </c>
      <c r="C2239" s="982">
        <v>14</v>
      </c>
      <c r="D2239" s="983" t="s">
        <v>3848</v>
      </c>
      <c r="E2239" s="939"/>
      <c r="F2239" s="939" t="s">
        <v>9924</v>
      </c>
      <c r="G2239" s="666">
        <v>2.7</v>
      </c>
      <c r="H2239" s="967">
        <v>0.3</v>
      </c>
      <c r="I2239" s="956">
        <v>0.3</v>
      </c>
      <c r="J2239" s="578"/>
      <c r="K2239" s="651"/>
      <c r="L2239" s="861">
        <f t="shared" si="196"/>
        <v>0</v>
      </c>
      <c r="M2239" s="579"/>
      <c r="N2239" s="579"/>
      <c r="O2239" s="861">
        <f t="shared" si="194"/>
        <v>0</v>
      </c>
      <c r="P2239" s="918">
        <v>9</v>
      </c>
      <c r="Q2239" s="652"/>
      <c r="R2239" s="862">
        <f t="shared" si="195"/>
        <v>2.6999999999999997</v>
      </c>
      <c r="S2239" s="536">
        <f t="shared" si="197"/>
        <v>9</v>
      </c>
      <c r="T2239" s="536"/>
      <c r="U2239" s="537">
        <f t="shared" si="198"/>
        <v>2.6999999999999997</v>
      </c>
    </row>
    <row r="2240" spans="1:21" ht="10.199999999999999" x14ac:dyDescent="0.2">
      <c r="A2240" s="981" t="s">
        <v>1562</v>
      </c>
      <c r="B2240" s="982">
        <v>1981</v>
      </c>
      <c r="C2240" s="982">
        <v>14</v>
      </c>
      <c r="D2240" s="983" t="s">
        <v>5421</v>
      </c>
      <c r="E2240" s="939"/>
      <c r="F2240" s="939" t="s">
        <v>9975</v>
      </c>
      <c r="G2240" s="666">
        <v>0.9</v>
      </c>
      <c r="H2240" s="967">
        <v>0.9</v>
      </c>
      <c r="I2240" s="956">
        <v>0.9</v>
      </c>
      <c r="J2240" s="578"/>
      <c r="K2240" s="651"/>
      <c r="L2240" s="861">
        <f t="shared" si="196"/>
        <v>0</v>
      </c>
      <c r="M2240" s="579"/>
      <c r="N2240" s="579"/>
      <c r="O2240" s="861">
        <f t="shared" si="194"/>
        <v>0</v>
      </c>
      <c r="P2240" s="918">
        <v>9</v>
      </c>
      <c r="Q2240" s="652"/>
      <c r="R2240" s="862">
        <f t="shared" si="195"/>
        <v>8.1</v>
      </c>
      <c r="S2240" s="536">
        <f t="shared" si="197"/>
        <v>9</v>
      </c>
      <c r="T2240" s="536"/>
      <c r="U2240" s="537">
        <f t="shared" si="198"/>
        <v>8.1</v>
      </c>
    </row>
    <row r="2241" spans="1:21" ht="10.199999999999999" x14ac:dyDescent="0.2">
      <c r="A2241" s="981" t="s">
        <v>1563</v>
      </c>
      <c r="B2241" s="982">
        <v>1981</v>
      </c>
      <c r="C2241" s="982">
        <v>14</v>
      </c>
      <c r="D2241" s="983" t="s">
        <v>3878</v>
      </c>
      <c r="E2241" s="939"/>
      <c r="F2241" s="939" t="s">
        <v>9976</v>
      </c>
      <c r="G2241" s="666">
        <v>0.8</v>
      </c>
      <c r="H2241" s="967">
        <v>0.5</v>
      </c>
      <c r="I2241" s="956">
        <v>0.5</v>
      </c>
      <c r="J2241" s="578"/>
      <c r="K2241" s="651"/>
      <c r="L2241" s="861">
        <f t="shared" si="196"/>
        <v>0</v>
      </c>
      <c r="M2241" s="579"/>
      <c r="N2241" s="579"/>
      <c r="O2241" s="861">
        <f t="shared" si="194"/>
        <v>0</v>
      </c>
      <c r="P2241" s="918">
        <v>9</v>
      </c>
      <c r="Q2241" s="652"/>
      <c r="R2241" s="862">
        <f t="shared" si="195"/>
        <v>4.5</v>
      </c>
      <c r="S2241" s="536">
        <f t="shared" si="197"/>
        <v>9</v>
      </c>
      <c r="T2241" s="536"/>
      <c r="U2241" s="537">
        <f t="shared" si="198"/>
        <v>4.5</v>
      </c>
    </row>
    <row r="2242" spans="1:21" ht="10.199999999999999" x14ac:dyDescent="0.2">
      <c r="A2242" s="981" t="s">
        <v>1564</v>
      </c>
      <c r="B2242" s="982">
        <v>1981</v>
      </c>
      <c r="C2242" s="982">
        <v>14</v>
      </c>
      <c r="D2242" s="983" t="s">
        <v>5430</v>
      </c>
      <c r="E2242" s="939"/>
      <c r="F2242" s="939" t="s">
        <v>9977</v>
      </c>
      <c r="G2242" s="666">
        <v>0.7</v>
      </c>
      <c r="H2242" s="967">
        <v>0.5</v>
      </c>
      <c r="I2242" s="956">
        <v>0.5</v>
      </c>
      <c r="J2242" s="578"/>
      <c r="K2242" s="651"/>
      <c r="L2242" s="861">
        <f t="shared" si="196"/>
        <v>0</v>
      </c>
      <c r="M2242" s="579"/>
      <c r="N2242" s="579"/>
      <c r="O2242" s="861">
        <f t="shared" ref="O2242:O2252" si="204">H2242*M2242</f>
        <v>0</v>
      </c>
      <c r="P2242" s="918">
        <v>9</v>
      </c>
      <c r="Q2242" s="652"/>
      <c r="R2242" s="862">
        <f t="shared" si="195"/>
        <v>4.5</v>
      </c>
      <c r="S2242" s="536">
        <f t="shared" si="197"/>
        <v>9</v>
      </c>
      <c r="T2242" s="536"/>
      <c r="U2242" s="537">
        <f t="shared" si="198"/>
        <v>4.5</v>
      </c>
    </row>
    <row r="2243" spans="1:21" ht="10.199999999999999" x14ac:dyDescent="0.2">
      <c r="A2243" s="981" t="s">
        <v>1565</v>
      </c>
      <c r="B2243" s="982">
        <v>1981</v>
      </c>
      <c r="C2243" s="982">
        <v>14</v>
      </c>
      <c r="D2243" s="983" t="s">
        <v>5430</v>
      </c>
      <c r="E2243" s="939"/>
      <c r="F2243" s="939" t="s">
        <v>9978</v>
      </c>
      <c r="G2243" s="666">
        <v>0.7</v>
      </c>
      <c r="H2243" s="967">
        <v>0.5</v>
      </c>
      <c r="I2243" s="956">
        <v>0.5</v>
      </c>
      <c r="J2243" s="578"/>
      <c r="K2243" s="651"/>
      <c r="L2243" s="861">
        <f t="shared" si="196"/>
        <v>0</v>
      </c>
      <c r="M2243" s="579"/>
      <c r="N2243" s="579"/>
      <c r="O2243" s="861">
        <f t="shared" si="204"/>
        <v>0</v>
      </c>
      <c r="P2243" s="918">
        <v>9</v>
      </c>
      <c r="Q2243" s="652"/>
      <c r="R2243" s="862">
        <f t="shared" si="195"/>
        <v>4.5</v>
      </c>
      <c r="S2243" s="536">
        <f t="shared" si="197"/>
        <v>9</v>
      </c>
      <c r="T2243" s="536"/>
      <c r="U2243" s="537">
        <f t="shared" si="198"/>
        <v>4.5</v>
      </c>
    </row>
    <row r="2244" spans="1:21" ht="10.199999999999999" x14ac:dyDescent="0.2">
      <c r="A2244" s="981" t="s">
        <v>1566</v>
      </c>
      <c r="B2244" s="982">
        <v>1981</v>
      </c>
      <c r="C2244" s="982">
        <v>14</v>
      </c>
      <c r="D2244" s="983" t="s">
        <v>3878</v>
      </c>
      <c r="E2244" s="939"/>
      <c r="F2244" s="939" t="s">
        <v>9979</v>
      </c>
      <c r="G2244" s="666">
        <v>0.8</v>
      </c>
      <c r="H2244" s="967">
        <v>0.5</v>
      </c>
      <c r="I2244" s="956">
        <v>0.5</v>
      </c>
      <c r="J2244" s="919">
        <v>1</v>
      </c>
      <c r="K2244" s="651"/>
      <c r="L2244" s="861">
        <f t="shared" si="196"/>
        <v>0.8</v>
      </c>
      <c r="M2244" s="579"/>
      <c r="N2244" s="579"/>
      <c r="O2244" s="861">
        <f t="shared" si="204"/>
        <v>0</v>
      </c>
      <c r="P2244" s="918">
        <v>9</v>
      </c>
      <c r="Q2244" s="534"/>
      <c r="R2244" s="535">
        <f t="shared" si="195"/>
        <v>4.5</v>
      </c>
      <c r="S2244" s="536">
        <f t="shared" si="197"/>
        <v>10</v>
      </c>
      <c r="T2244" s="536"/>
      <c r="U2244" s="537">
        <f t="shared" si="198"/>
        <v>5.3</v>
      </c>
    </row>
    <row r="2245" spans="1:21" ht="10.199999999999999" x14ac:dyDescent="0.2">
      <c r="A2245" s="981" t="s">
        <v>1567</v>
      </c>
      <c r="B2245" s="982">
        <v>1981</v>
      </c>
      <c r="C2245" s="982">
        <v>14</v>
      </c>
      <c r="D2245" s="983" t="s">
        <v>4375</v>
      </c>
      <c r="E2245" s="939"/>
      <c r="F2245" s="939" t="s">
        <v>9980</v>
      </c>
      <c r="G2245" s="666">
        <v>1</v>
      </c>
      <c r="H2245" s="967">
        <v>0.5</v>
      </c>
      <c r="I2245" s="956">
        <v>0.5</v>
      </c>
      <c r="J2245" s="578"/>
      <c r="K2245" s="651"/>
      <c r="L2245" s="861">
        <f t="shared" si="196"/>
        <v>0</v>
      </c>
      <c r="M2245" s="579"/>
      <c r="N2245" s="579"/>
      <c r="O2245" s="861">
        <f t="shared" si="204"/>
        <v>0</v>
      </c>
      <c r="P2245" s="918">
        <v>2</v>
      </c>
      <c r="Q2245" s="534"/>
      <c r="R2245" s="535">
        <f t="shared" si="195"/>
        <v>1</v>
      </c>
      <c r="S2245" s="536">
        <f t="shared" si="197"/>
        <v>2</v>
      </c>
      <c r="T2245" s="536"/>
      <c r="U2245" s="537">
        <f t="shared" si="198"/>
        <v>1</v>
      </c>
    </row>
    <row r="2246" spans="1:21" ht="10.199999999999999" x14ac:dyDescent="0.2">
      <c r="A2246" s="981" t="s">
        <v>1568</v>
      </c>
      <c r="B2246" s="982">
        <v>1981</v>
      </c>
      <c r="C2246" s="982">
        <v>14</v>
      </c>
      <c r="D2246" s="983" t="s">
        <v>3845</v>
      </c>
      <c r="E2246" s="939"/>
      <c r="F2246" s="939" t="s">
        <v>9981</v>
      </c>
      <c r="G2246" s="666">
        <v>1</v>
      </c>
      <c r="H2246" s="967">
        <v>0.3</v>
      </c>
      <c r="I2246" s="956">
        <v>0.3</v>
      </c>
      <c r="J2246" s="578"/>
      <c r="K2246" s="651"/>
      <c r="L2246" s="861">
        <f t="shared" si="196"/>
        <v>0</v>
      </c>
      <c r="M2246" s="579"/>
      <c r="N2246" s="579"/>
      <c r="O2246" s="861">
        <f t="shared" si="204"/>
        <v>0</v>
      </c>
      <c r="P2246" s="918">
        <v>9</v>
      </c>
      <c r="Q2246" s="534"/>
      <c r="R2246" s="535">
        <f t="shared" si="195"/>
        <v>2.6999999999999997</v>
      </c>
      <c r="S2246" s="536">
        <f t="shared" si="197"/>
        <v>9</v>
      </c>
      <c r="T2246" s="536"/>
      <c r="U2246" s="537">
        <f t="shared" si="198"/>
        <v>2.6999999999999997</v>
      </c>
    </row>
    <row r="2247" spans="1:21" ht="10.199999999999999" x14ac:dyDescent="0.2">
      <c r="A2247" s="981" t="s">
        <v>1569</v>
      </c>
      <c r="B2247" s="982">
        <v>1981</v>
      </c>
      <c r="C2247" s="982">
        <v>14</v>
      </c>
      <c r="D2247" s="983" t="s">
        <v>3874</v>
      </c>
      <c r="E2247" s="939"/>
      <c r="F2247" s="939" t="s">
        <v>9982</v>
      </c>
      <c r="G2247" s="666">
        <v>0.9</v>
      </c>
      <c r="H2247" s="967">
        <v>0.5</v>
      </c>
      <c r="I2247" s="956">
        <v>0.5</v>
      </c>
      <c r="J2247" s="578"/>
      <c r="K2247" s="651"/>
      <c r="L2247" s="861">
        <f t="shared" si="196"/>
        <v>0</v>
      </c>
      <c r="M2247" s="579"/>
      <c r="N2247" s="579"/>
      <c r="O2247" s="861">
        <f t="shared" si="204"/>
        <v>0</v>
      </c>
      <c r="P2247" s="918">
        <v>9</v>
      </c>
      <c r="Q2247" s="534"/>
      <c r="R2247" s="535">
        <f t="shared" si="195"/>
        <v>4.5</v>
      </c>
      <c r="S2247" s="536">
        <f t="shared" si="197"/>
        <v>9</v>
      </c>
      <c r="T2247" s="536"/>
      <c r="U2247" s="537">
        <f t="shared" si="198"/>
        <v>4.5</v>
      </c>
    </row>
    <row r="2248" spans="1:21" ht="10.199999999999999" x14ac:dyDescent="0.2">
      <c r="A2248" s="981" t="s">
        <v>1570</v>
      </c>
      <c r="B2248" s="982">
        <v>1981</v>
      </c>
      <c r="C2248" s="982">
        <v>14</v>
      </c>
      <c r="D2248" s="983" t="s">
        <v>3874</v>
      </c>
      <c r="E2248" s="939"/>
      <c r="F2248" s="939" t="s">
        <v>9983</v>
      </c>
      <c r="G2248" s="666">
        <v>0.8</v>
      </c>
      <c r="H2248" s="967">
        <v>0.3</v>
      </c>
      <c r="I2248" s="956">
        <v>0.3</v>
      </c>
      <c r="J2248" s="578"/>
      <c r="K2248" s="651"/>
      <c r="L2248" s="861">
        <f t="shared" si="196"/>
        <v>0</v>
      </c>
      <c r="M2248" s="579"/>
      <c r="N2248" s="579"/>
      <c r="O2248" s="861">
        <f t="shared" si="204"/>
        <v>0</v>
      </c>
      <c r="P2248" s="918">
        <v>9</v>
      </c>
      <c r="Q2248" s="534"/>
      <c r="R2248" s="535">
        <f t="shared" si="195"/>
        <v>2.6999999999999997</v>
      </c>
      <c r="S2248" s="536">
        <f t="shared" si="197"/>
        <v>9</v>
      </c>
      <c r="T2248" s="536"/>
      <c r="U2248" s="537">
        <f t="shared" si="198"/>
        <v>2.6999999999999997</v>
      </c>
    </row>
    <row r="2249" spans="1:21" ht="10.199999999999999" x14ac:dyDescent="0.2">
      <c r="A2249" s="981" t="s">
        <v>1571</v>
      </c>
      <c r="B2249" s="982">
        <v>1981</v>
      </c>
      <c r="C2249" s="982">
        <v>14</v>
      </c>
      <c r="D2249" s="983" t="s">
        <v>3878</v>
      </c>
      <c r="E2249" s="939"/>
      <c r="F2249" s="939" t="s">
        <v>9984</v>
      </c>
      <c r="G2249" s="666">
        <v>1</v>
      </c>
      <c r="H2249" s="967">
        <v>0.5</v>
      </c>
      <c r="I2249" s="956">
        <v>0.5</v>
      </c>
      <c r="J2249" s="578"/>
      <c r="K2249" s="651"/>
      <c r="L2249" s="861">
        <f t="shared" si="196"/>
        <v>0</v>
      </c>
      <c r="M2249" s="579"/>
      <c r="N2249" s="579"/>
      <c r="O2249" s="861">
        <f t="shared" si="204"/>
        <v>0</v>
      </c>
      <c r="P2249" s="918">
        <v>9</v>
      </c>
      <c r="Q2249" s="534"/>
      <c r="R2249" s="535">
        <f t="shared" si="195"/>
        <v>4.5</v>
      </c>
      <c r="S2249" s="536">
        <f t="shared" si="197"/>
        <v>9</v>
      </c>
      <c r="T2249" s="536"/>
      <c r="U2249" s="537">
        <f t="shared" si="198"/>
        <v>4.5</v>
      </c>
    </row>
    <row r="2250" spans="1:21" ht="10.199999999999999" x14ac:dyDescent="0.2">
      <c r="A2250" s="981" t="s">
        <v>1572</v>
      </c>
      <c r="B2250" s="982">
        <v>1981</v>
      </c>
      <c r="C2250" s="982">
        <v>14</v>
      </c>
      <c r="D2250" s="983" t="s">
        <v>4335</v>
      </c>
      <c r="E2250" s="939"/>
      <c r="F2250" s="939" t="s">
        <v>9985</v>
      </c>
      <c r="G2250" s="666">
        <v>1</v>
      </c>
      <c r="H2250" s="967">
        <v>0.3</v>
      </c>
      <c r="I2250" s="956">
        <v>0.3</v>
      </c>
      <c r="J2250" s="578"/>
      <c r="K2250" s="651"/>
      <c r="L2250" s="861">
        <f t="shared" si="196"/>
        <v>0</v>
      </c>
      <c r="M2250" s="579"/>
      <c r="N2250" s="579"/>
      <c r="O2250" s="861">
        <f t="shared" si="204"/>
        <v>0</v>
      </c>
      <c r="P2250" s="918">
        <v>7</v>
      </c>
      <c r="Q2250" s="534"/>
      <c r="R2250" s="535">
        <f t="shared" si="195"/>
        <v>2.1</v>
      </c>
      <c r="S2250" s="536">
        <f t="shared" si="197"/>
        <v>7</v>
      </c>
      <c r="T2250" s="536"/>
      <c r="U2250" s="537">
        <f t="shared" si="198"/>
        <v>2.1</v>
      </c>
    </row>
    <row r="2251" spans="1:21" ht="10.199999999999999" x14ac:dyDescent="0.2">
      <c r="A2251" s="981" t="s">
        <v>1573</v>
      </c>
      <c r="B2251" s="982">
        <v>1981</v>
      </c>
      <c r="C2251" s="982">
        <v>14</v>
      </c>
      <c r="D2251" s="983" t="s">
        <v>4387</v>
      </c>
      <c r="E2251" s="939"/>
      <c r="F2251" s="939" t="s">
        <v>9986</v>
      </c>
      <c r="G2251" s="666">
        <v>1.2</v>
      </c>
      <c r="H2251" s="967">
        <v>0.4</v>
      </c>
      <c r="I2251" s="956">
        <v>0.4</v>
      </c>
      <c r="J2251" s="578"/>
      <c r="K2251" s="651"/>
      <c r="L2251" s="861">
        <f t="shared" si="196"/>
        <v>0</v>
      </c>
      <c r="M2251" s="579"/>
      <c r="N2251" s="579"/>
      <c r="O2251" s="861">
        <f t="shared" si="204"/>
        <v>0</v>
      </c>
      <c r="P2251" s="918">
        <v>9</v>
      </c>
      <c r="Q2251" s="534"/>
      <c r="R2251" s="535">
        <f t="shared" si="195"/>
        <v>3.6</v>
      </c>
      <c r="S2251" s="536">
        <f t="shared" si="197"/>
        <v>9</v>
      </c>
      <c r="T2251" s="536"/>
      <c r="U2251" s="537">
        <f t="shared" si="198"/>
        <v>3.6</v>
      </c>
    </row>
    <row r="2252" spans="1:21" ht="10.199999999999999" x14ac:dyDescent="0.2">
      <c r="A2252" s="981" t="s">
        <v>1574</v>
      </c>
      <c r="B2252" s="982">
        <v>1981</v>
      </c>
      <c r="C2252" s="982">
        <v>14</v>
      </c>
      <c r="D2252" s="983" t="s">
        <v>3925</v>
      </c>
      <c r="E2252" s="939"/>
      <c r="F2252" s="939" t="s">
        <v>9987</v>
      </c>
      <c r="G2252" s="666">
        <v>1.2</v>
      </c>
      <c r="H2252" s="967">
        <v>1</v>
      </c>
      <c r="I2252" s="956">
        <v>1</v>
      </c>
      <c r="J2252" s="919">
        <v>1</v>
      </c>
      <c r="K2252" s="651"/>
      <c r="L2252" s="861">
        <f t="shared" si="196"/>
        <v>1.2</v>
      </c>
      <c r="M2252" s="579"/>
      <c r="N2252" s="579"/>
      <c r="O2252" s="861">
        <f t="shared" si="204"/>
        <v>0</v>
      </c>
      <c r="P2252" s="918">
        <v>9</v>
      </c>
      <c r="Q2252" s="534"/>
      <c r="R2252" s="535">
        <f t="shared" si="195"/>
        <v>9</v>
      </c>
      <c r="S2252" s="536">
        <f t="shared" si="197"/>
        <v>10</v>
      </c>
      <c r="T2252" s="536"/>
      <c r="U2252" s="537">
        <f t="shared" si="198"/>
        <v>10.199999999999999</v>
      </c>
    </row>
    <row r="2253" spans="1:21" ht="10.199999999999999" x14ac:dyDescent="0.2">
      <c r="A2253" s="981" t="s">
        <v>13117</v>
      </c>
      <c r="B2253" s="982">
        <v>1981</v>
      </c>
      <c r="C2253" s="982">
        <v>14</v>
      </c>
      <c r="D2253" s="983" t="s">
        <v>3925</v>
      </c>
      <c r="E2253" s="939"/>
      <c r="F2253" s="939" t="s">
        <v>9987</v>
      </c>
      <c r="G2253" s="666">
        <v>20</v>
      </c>
      <c r="H2253" s="967">
        <v>10</v>
      </c>
      <c r="I2253" s="956">
        <v>10</v>
      </c>
      <c r="J2253" s="578"/>
      <c r="K2253" s="651"/>
      <c r="L2253" s="861">
        <f t="shared" si="196"/>
        <v>0</v>
      </c>
      <c r="M2253" s="579"/>
      <c r="N2253" s="579"/>
      <c r="O2253" s="861"/>
      <c r="P2253" s="577"/>
      <c r="Q2253" s="534"/>
      <c r="R2253" s="535">
        <f t="shared" si="195"/>
        <v>0</v>
      </c>
      <c r="S2253" s="536">
        <f t="shared" si="197"/>
        <v>0</v>
      </c>
      <c r="T2253" s="536"/>
      <c r="U2253" s="537">
        <f t="shared" si="198"/>
        <v>0</v>
      </c>
    </row>
    <row r="2254" spans="1:21" ht="10.199999999999999" x14ac:dyDescent="0.2">
      <c r="A2254" s="981" t="s">
        <v>1575</v>
      </c>
      <c r="B2254" s="982">
        <v>1981</v>
      </c>
      <c r="C2254" s="982">
        <v>14</v>
      </c>
      <c r="D2254" s="983" t="s">
        <v>3845</v>
      </c>
      <c r="E2254" s="939"/>
      <c r="F2254" s="939" t="s">
        <v>9988</v>
      </c>
      <c r="G2254" s="666">
        <v>2.2999999999999998</v>
      </c>
      <c r="H2254" s="967">
        <v>1.1000000000000001</v>
      </c>
      <c r="I2254" s="956">
        <v>1.1000000000000001</v>
      </c>
      <c r="J2254" s="578"/>
      <c r="K2254" s="651"/>
      <c r="L2254" s="861">
        <f t="shared" ref="L2254:L2321" si="205">G2254*J2254</f>
        <v>0</v>
      </c>
      <c r="M2254" s="579"/>
      <c r="N2254" s="579"/>
      <c r="O2254" s="861">
        <f t="shared" ref="O2254:O2283" si="206">H2254*M2254</f>
        <v>0</v>
      </c>
      <c r="P2254" s="918">
        <v>9</v>
      </c>
      <c r="Q2254" s="534"/>
      <c r="R2254" s="535">
        <f t="shared" ref="R2254:R2321" si="207">I2254*P2254</f>
        <v>9.9</v>
      </c>
      <c r="S2254" s="536">
        <f t="shared" ref="S2254:S2321" si="208">J2254+M2254+P2254</f>
        <v>9</v>
      </c>
      <c r="T2254" s="536"/>
      <c r="U2254" s="537">
        <f t="shared" ref="U2254:U2321" si="209">L2254+O2254+R2254</f>
        <v>9.9</v>
      </c>
    </row>
    <row r="2255" spans="1:21" ht="10.199999999999999" x14ac:dyDescent="0.2">
      <c r="A2255" s="981" t="s">
        <v>2637</v>
      </c>
      <c r="B2255" s="982">
        <v>1981</v>
      </c>
      <c r="C2255" s="982">
        <v>14</v>
      </c>
      <c r="D2255" s="983" t="s">
        <v>3847</v>
      </c>
      <c r="E2255" s="939"/>
      <c r="F2255" s="939" t="s">
        <v>9989</v>
      </c>
      <c r="G2255" s="666">
        <v>0.8</v>
      </c>
      <c r="H2255" s="967">
        <v>0.3</v>
      </c>
      <c r="I2255" s="956">
        <v>0.3</v>
      </c>
      <c r="J2255" s="578"/>
      <c r="K2255" s="651"/>
      <c r="L2255" s="861">
        <f t="shared" si="205"/>
        <v>0</v>
      </c>
      <c r="M2255" s="579"/>
      <c r="N2255" s="579"/>
      <c r="O2255" s="861">
        <f t="shared" si="206"/>
        <v>0</v>
      </c>
      <c r="P2255" s="918">
        <v>9</v>
      </c>
      <c r="Q2255" s="534"/>
      <c r="R2255" s="535">
        <f t="shared" si="207"/>
        <v>2.6999999999999997</v>
      </c>
      <c r="S2255" s="536">
        <f t="shared" si="208"/>
        <v>9</v>
      </c>
      <c r="T2255" s="536"/>
      <c r="U2255" s="537">
        <f t="shared" si="209"/>
        <v>2.6999999999999997</v>
      </c>
    </row>
    <row r="2256" spans="1:21" ht="10.199999999999999" x14ac:dyDescent="0.2">
      <c r="A2256" s="981" t="s">
        <v>2638</v>
      </c>
      <c r="B2256" s="982">
        <v>1981</v>
      </c>
      <c r="C2256" s="982">
        <v>14</v>
      </c>
      <c r="D2256" s="983" t="s">
        <v>3878</v>
      </c>
      <c r="E2256" s="939"/>
      <c r="F2256" s="939" t="s">
        <v>9990</v>
      </c>
      <c r="G2256" s="666">
        <v>1.5</v>
      </c>
      <c r="H2256" s="967">
        <v>0.5</v>
      </c>
      <c r="I2256" s="956">
        <v>0.5</v>
      </c>
      <c r="J2256" s="578"/>
      <c r="K2256" s="651"/>
      <c r="L2256" s="861">
        <f t="shared" si="205"/>
        <v>0</v>
      </c>
      <c r="M2256" s="579"/>
      <c r="N2256" s="579"/>
      <c r="O2256" s="861">
        <f t="shared" si="206"/>
        <v>0</v>
      </c>
      <c r="P2256" s="918">
        <v>9</v>
      </c>
      <c r="Q2256" s="534"/>
      <c r="R2256" s="535">
        <f t="shared" si="207"/>
        <v>4.5</v>
      </c>
      <c r="S2256" s="536">
        <f t="shared" si="208"/>
        <v>9</v>
      </c>
      <c r="T2256" s="536"/>
      <c r="U2256" s="537">
        <f t="shared" si="209"/>
        <v>4.5</v>
      </c>
    </row>
    <row r="2257" spans="1:21" ht="10.199999999999999" x14ac:dyDescent="0.2">
      <c r="A2257" s="981" t="s">
        <v>2639</v>
      </c>
      <c r="B2257" s="982">
        <v>1981</v>
      </c>
      <c r="C2257" s="982">
        <v>14</v>
      </c>
      <c r="D2257" s="983" t="s">
        <v>3845</v>
      </c>
      <c r="E2257" s="939"/>
      <c r="F2257" s="939" t="s">
        <v>9991</v>
      </c>
      <c r="G2257" s="666">
        <v>1.2</v>
      </c>
      <c r="H2257" s="967">
        <v>0.5</v>
      </c>
      <c r="I2257" s="956">
        <v>0.5</v>
      </c>
      <c r="J2257" s="578"/>
      <c r="K2257" s="651"/>
      <c r="L2257" s="861">
        <f t="shared" si="205"/>
        <v>0</v>
      </c>
      <c r="M2257" s="579"/>
      <c r="N2257" s="579"/>
      <c r="O2257" s="861">
        <f t="shared" si="206"/>
        <v>0</v>
      </c>
      <c r="P2257" s="918">
        <v>9</v>
      </c>
      <c r="Q2257" s="534"/>
      <c r="R2257" s="535">
        <f t="shared" si="207"/>
        <v>4.5</v>
      </c>
      <c r="S2257" s="536">
        <f t="shared" si="208"/>
        <v>9</v>
      </c>
      <c r="T2257" s="536"/>
      <c r="U2257" s="537">
        <f t="shared" si="209"/>
        <v>4.5</v>
      </c>
    </row>
    <row r="2258" spans="1:21" ht="10.199999999999999" x14ac:dyDescent="0.2">
      <c r="A2258" s="981" t="s">
        <v>2640</v>
      </c>
      <c r="B2258" s="982">
        <v>1981</v>
      </c>
      <c r="C2258" s="982">
        <v>14</v>
      </c>
      <c r="D2258" s="983" t="s">
        <v>3925</v>
      </c>
      <c r="E2258" s="939"/>
      <c r="F2258" s="939" t="s">
        <v>9992</v>
      </c>
      <c r="G2258" s="666">
        <v>1.4</v>
      </c>
      <c r="H2258" s="967">
        <v>1</v>
      </c>
      <c r="I2258" s="956">
        <v>1</v>
      </c>
      <c r="J2258" s="578"/>
      <c r="K2258" s="651"/>
      <c r="L2258" s="861">
        <f t="shared" si="205"/>
        <v>0</v>
      </c>
      <c r="M2258" s="579"/>
      <c r="N2258" s="579"/>
      <c r="O2258" s="861">
        <f t="shared" si="206"/>
        <v>0</v>
      </c>
      <c r="P2258" s="918">
        <v>9</v>
      </c>
      <c r="Q2258" s="534"/>
      <c r="R2258" s="535">
        <f t="shared" si="207"/>
        <v>9</v>
      </c>
      <c r="S2258" s="536">
        <f t="shared" si="208"/>
        <v>9</v>
      </c>
      <c r="T2258" s="536"/>
      <c r="U2258" s="537">
        <f t="shared" si="209"/>
        <v>9</v>
      </c>
    </row>
    <row r="2259" spans="1:21" ht="10.199999999999999" x14ac:dyDescent="0.2">
      <c r="A2259" s="981" t="s">
        <v>2641</v>
      </c>
      <c r="B2259" s="982">
        <v>1981</v>
      </c>
      <c r="C2259" s="982">
        <v>14</v>
      </c>
      <c r="D2259" s="983" t="s">
        <v>3845</v>
      </c>
      <c r="E2259" s="939"/>
      <c r="F2259" s="939" t="s">
        <v>9993</v>
      </c>
      <c r="G2259" s="666">
        <v>1.4</v>
      </c>
      <c r="H2259" s="967">
        <v>1</v>
      </c>
      <c r="I2259" s="956">
        <v>1</v>
      </c>
      <c r="J2259" s="578"/>
      <c r="K2259" s="651"/>
      <c r="L2259" s="861">
        <f t="shared" si="205"/>
        <v>0</v>
      </c>
      <c r="M2259" s="579"/>
      <c r="N2259" s="579"/>
      <c r="O2259" s="861">
        <f t="shared" si="206"/>
        <v>0</v>
      </c>
      <c r="P2259" s="918">
        <v>9</v>
      </c>
      <c r="Q2259" s="534"/>
      <c r="R2259" s="535">
        <f t="shared" si="207"/>
        <v>9</v>
      </c>
      <c r="S2259" s="536">
        <f>J2259+M2259+P2259</f>
        <v>9</v>
      </c>
      <c r="T2259" s="536"/>
      <c r="U2259" s="537">
        <f>L2259+O2259+R2259</f>
        <v>9</v>
      </c>
    </row>
    <row r="2260" spans="1:21" ht="10.199999999999999" x14ac:dyDescent="0.2">
      <c r="A2260" s="981" t="s">
        <v>3636</v>
      </c>
      <c r="B2260" s="982">
        <v>1981</v>
      </c>
      <c r="C2260" s="982">
        <v>14</v>
      </c>
      <c r="D2260" s="983" t="s">
        <v>3845</v>
      </c>
      <c r="E2260" s="939"/>
      <c r="F2260" s="939" t="s">
        <v>9994</v>
      </c>
      <c r="G2260" s="666">
        <v>3.5</v>
      </c>
      <c r="H2260" s="967">
        <v>2.5</v>
      </c>
      <c r="I2260" s="956">
        <v>2.5</v>
      </c>
      <c r="J2260" s="919">
        <v>1</v>
      </c>
      <c r="K2260" s="651"/>
      <c r="L2260" s="861">
        <f t="shared" si="205"/>
        <v>3.5</v>
      </c>
      <c r="M2260" s="579"/>
      <c r="N2260" s="579"/>
      <c r="O2260" s="861">
        <f t="shared" si="206"/>
        <v>0</v>
      </c>
      <c r="P2260" s="918">
        <v>4</v>
      </c>
      <c r="Q2260" s="534"/>
      <c r="R2260" s="535">
        <f t="shared" si="207"/>
        <v>10</v>
      </c>
      <c r="S2260" s="536">
        <f t="shared" ref="S2260:S2276" si="210">J2260+M2260+P2260</f>
        <v>5</v>
      </c>
      <c r="T2260" s="536"/>
      <c r="U2260" s="537">
        <f t="shared" ref="U2260:U2276" si="211">L2260+O2260+R2260</f>
        <v>13.5</v>
      </c>
    </row>
    <row r="2261" spans="1:21" ht="10.199999999999999" x14ac:dyDescent="0.2">
      <c r="A2261" s="981" t="s">
        <v>2642</v>
      </c>
      <c r="B2261" s="982">
        <v>1981</v>
      </c>
      <c r="C2261" s="982">
        <v>14</v>
      </c>
      <c r="D2261" s="983"/>
      <c r="E2261" s="939"/>
      <c r="F2261" s="939" t="s">
        <v>9995</v>
      </c>
      <c r="G2261" s="666">
        <v>1</v>
      </c>
      <c r="H2261" s="967">
        <v>0.3</v>
      </c>
      <c r="I2261" s="956">
        <v>0.3</v>
      </c>
      <c r="J2261" s="578"/>
      <c r="K2261" s="651"/>
      <c r="L2261" s="861">
        <f t="shared" si="205"/>
        <v>0</v>
      </c>
      <c r="M2261" s="579"/>
      <c r="N2261" s="579"/>
      <c r="O2261" s="861">
        <f t="shared" si="206"/>
        <v>0</v>
      </c>
      <c r="P2261" s="918">
        <v>9</v>
      </c>
      <c r="Q2261" s="534"/>
      <c r="R2261" s="535">
        <f t="shared" si="207"/>
        <v>2.6999999999999997</v>
      </c>
      <c r="S2261" s="536">
        <f t="shared" si="210"/>
        <v>9</v>
      </c>
      <c r="T2261" s="536"/>
      <c r="U2261" s="537">
        <f t="shared" si="211"/>
        <v>2.6999999999999997</v>
      </c>
    </row>
    <row r="2262" spans="1:21" ht="10.199999999999999" x14ac:dyDescent="0.2">
      <c r="A2262" s="981" t="s">
        <v>2643</v>
      </c>
      <c r="B2262" s="982">
        <v>1981</v>
      </c>
      <c r="C2262" s="982">
        <v>14</v>
      </c>
      <c r="D2262" s="983" t="s">
        <v>4387</v>
      </c>
      <c r="E2262" s="939"/>
      <c r="F2262" s="939" t="s">
        <v>9996</v>
      </c>
      <c r="G2262" s="666">
        <v>0.8</v>
      </c>
      <c r="H2262" s="967">
        <v>0.5</v>
      </c>
      <c r="I2262" s="956">
        <v>0.5</v>
      </c>
      <c r="J2262" s="578"/>
      <c r="K2262" s="651"/>
      <c r="L2262" s="861">
        <f t="shared" si="205"/>
        <v>0</v>
      </c>
      <c r="M2262" s="579"/>
      <c r="N2262" s="579"/>
      <c r="O2262" s="861">
        <f t="shared" si="206"/>
        <v>0</v>
      </c>
      <c r="P2262" s="918">
        <v>9</v>
      </c>
      <c r="Q2262" s="534"/>
      <c r="R2262" s="535">
        <f t="shared" si="207"/>
        <v>4.5</v>
      </c>
      <c r="S2262" s="536">
        <f t="shared" si="210"/>
        <v>9</v>
      </c>
      <c r="T2262" s="536"/>
      <c r="U2262" s="537">
        <f t="shared" si="211"/>
        <v>4.5</v>
      </c>
    </row>
    <row r="2263" spans="1:21" ht="10.199999999999999" x14ac:dyDescent="0.2">
      <c r="A2263" s="981" t="s">
        <v>2644</v>
      </c>
      <c r="B2263" s="982">
        <v>1981</v>
      </c>
      <c r="C2263" s="982">
        <v>14</v>
      </c>
      <c r="D2263" s="983" t="s">
        <v>3878</v>
      </c>
      <c r="E2263" s="984"/>
      <c r="F2263" s="939" t="s">
        <v>9997</v>
      </c>
      <c r="G2263" s="666">
        <v>0.8</v>
      </c>
      <c r="H2263" s="967">
        <v>0.5</v>
      </c>
      <c r="I2263" s="956">
        <v>0.5</v>
      </c>
      <c r="J2263" s="578"/>
      <c r="K2263" s="651"/>
      <c r="L2263" s="861">
        <f t="shared" si="205"/>
        <v>0</v>
      </c>
      <c r="M2263" s="579"/>
      <c r="N2263" s="579"/>
      <c r="O2263" s="861">
        <f t="shared" si="206"/>
        <v>0</v>
      </c>
      <c r="P2263" s="918">
        <v>9</v>
      </c>
      <c r="Q2263" s="534"/>
      <c r="R2263" s="535">
        <f t="shared" si="207"/>
        <v>4.5</v>
      </c>
      <c r="S2263" s="536">
        <f t="shared" si="210"/>
        <v>9</v>
      </c>
      <c r="T2263" s="536"/>
      <c r="U2263" s="537">
        <f t="shared" si="211"/>
        <v>4.5</v>
      </c>
    </row>
    <row r="2264" spans="1:21" ht="10.199999999999999" x14ac:dyDescent="0.2">
      <c r="A2264" s="981" t="s">
        <v>2645</v>
      </c>
      <c r="B2264" s="982">
        <v>1981</v>
      </c>
      <c r="C2264" s="982">
        <v>14</v>
      </c>
      <c r="D2264" s="983" t="s">
        <v>3878</v>
      </c>
      <c r="E2264" s="984"/>
      <c r="F2264" s="939" t="s">
        <v>9998</v>
      </c>
      <c r="G2264" s="666">
        <v>1</v>
      </c>
      <c r="H2264" s="967">
        <v>0.8</v>
      </c>
      <c r="I2264" s="956">
        <v>0.8</v>
      </c>
      <c r="J2264" s="578"/>
      <c r="K2264" s="651"/>
      <c r="L2264" s="861">
        <f t="shared" si="205"/>
        <v>0</v>
      </c>
      <c r="M2264" s="579"/>
      <c r="N2264" s="579"/>
      <c r="O2264" s="861">
        <f t="shared" si="206"/>
        <v>0</v>
      </c>
      <c r="P2264" s="918">
        <v>9</v>
      </c>
      <c r="Q2264" s="534"/>
      <c r="R2264" s="535">
        <f t="shared" si="207"/>
        <v>7.2</v>
      </c>
      <c r="S2264" s="536">
        <f t="shared" si="210"/>
        <v>9</v>
      </c>
      <c r="T2264" s="536"/>
      <c r="U2264" s="537">
        <f t="shared" si="211"/>
        <v>7.2</v>
      </c>
    </row>
    <row r="2265" spans="1:21" ht="10.199999999999999" x14ac:dyDescent="0.2">
      <c r="A2265" s="981" t="s">
        <v>2646</v>
      </c>
      <c r="B2265" s="982">
        <v>1981</v>
      </c>
      <c r="C2265" s="982">
        <v>14</v>
      </c>
      <c r="D2265" s="983" t="s">
        <v>4180</v>
      </c>
      <c r="E2265" s="984"/>
      <c r="F2265" s="939" t="s">
        <v>9999</v>
      </c>
      <c r="G2265" s="666">
        <v>1</v>
      </c>
      <c r="H2265" s="967">
        <v>0.3</v>
      </c>
      <c r="I2265" s="956">
        <v>0.3</v>
      </c>
      <c r="J2265" s="578"/>
      <c r="K2265" s="651"/>
      <c r="L2265" s="861">
        <f t="shared" si="205"/>
        <v>0</v>
      </c>
      <c r="M2265" s="579"/>
      <c r="N2265" s="579"/>
      <c r="O2265" s="861">
        <f t="shared" si="206"/>
        <v>0</v>
      </c>
      <c r="P2265" s="918">
        <v>9</v>
      </c>
      <c r="Q2265" s="534"/>
      <c r="R2265" s="535">
        <f t="shared" si="207"/>
        <v>2.6999999999999997</v>
      </c>
      <c r="S2265" s="536">
        <f t="shared" si="210"/>
        <v>9</v>
      </c>
      <c r="T2265" s="536"/>
      <c r="U2265" s="537">
        <f t="shared" si="211"/>
        <v>2.6999999999999997</v>
      </c>
    </row>
    <row r="2266" spans="1:21" ht="10.199999999999999" x14ac:dyDescent="0.2">
      <c r="A2266" s="981" t="s">
        <v>2647</v>
      </c>
      <c r="B2266" s="982">
        <v>1981</v>
      </c>
      <c r="C2266" s="982">
        <v>14</v>
      </c>
      <c r="D2266" s="983" t="s">
        <v>4375</v>
      </c>
      <c r="E2266" s="984"/>
      <c r="F2266" s="939" t="s">
        <v>10000</v>
      </c>
      <c r="G2266" s="666">
        <v>0.8</v>
      </c>
      <c r="H2266" s="967">
        <v>0.8</v>
      </c>
      <c r="I2266" s="956">
        <v>0.8</v>
      </c>
      <c r="J2266" s="578"/>
      <c r="K2266" s="651"/>
      <c r="L2266" s="861">
        <f t="shared" si="205"/>
        <v>0</v>
      </c>
      <c r="M2266" s="579"/>
      <c r="N2266" s="579"/>
      <c r="O2266" s="861">
        <f t="shared" si="206"/>
        <v>0</v>
      </c>
      <c r="P2266" s="918">
        <v>7</v>
      </c>
      <c r="Q2266" s="534"/>
      <c r="R2266" s="535">
        <f t="shared" si="207"/>
        <v>5.6000000000000005</v>
      </c>
      <c r="S2266" s="536">
        <f t="shared" si="210"/>
        <v>7</v>
      </c>
      <c r="T2266" s="536"/>
      <c r="U2266" s="537">
        <f t="shared" si="211"/>
        <v>5.6000000000000005</v>
      </c>
    </row>
    <row r="2267" spans="1:21" ht="10.199999999999999" x14ac:dyDescent="0.2">
      <c r="A2267" s="981" t="s">
        <v>2648</v>
      </c>
      <c r="B2267" s="982">
        <v>1981</v>
      </c>
      <c r="C2267" s="982">
        <v>14</v>
      </c>
      <c r="D2267" s="983" t="s">
        <v>4573</v>
      </c>
      <c r="E2267" s="984"/>
      <c r="F2267" s="939" t="s">
        <v>10001</v>
      </c>
      <c r="G2267" s="666">
        <v>0.8</v>
      </c>
      <c r="H2267" s="967">
        <v>0.8</v>
      </c>
      <c r="I2267" s="956">
        <v>0.8</v>
      </c>
      <c r="J2267" s="578"/>
      <c r="K2267" s="651"/>
      <c r="L2267" s="861">
        <f t="shared" si="205"/>
        <v>0</v>
      </c>
      <c r="M2267" s="579"/>
      <c r="N2267" s="579"/>
      <c r="O2267" s="861">
        <f t="shared" si="206"/>
        <v>0</v>
      </c>
      <c r="P2267" s="918">
        <v>4</v>
      </c>
      <c r="Q2267" s="534"/>
      <c r="R2267" s="535">
        <f t="shared" si="207"/>
        <v>3.2</v>
      </c>
      <c r="S2267" s="536">
        <f t="shared" si="210"/>
        <v>4</v>
      </c>
      <c r="T2267" s="536"/>
      <c r="U2267" s="537">
        <f t="shared" si="211"/>
        <v>3.2</v>
      </c>
    </row>
    <row r="2268" spans="1:21" ht="10.199999999999999" x14ac:dyDescent="0.2">
      <c r="A2268" s="981" t="s">
        <v>2649</v>
      </c>
      <c r="B2268" s="982">
        <v>1981</v>
      </c>
      <c r="C2268" s="982">
        <v>14</v>
      </c>
      <c r="D2268" s="983" t="s">
        <v>4573</v>
      </c>
      <c r="E2268" s="984"/>
      <c r="F2268" s="939" t="s">
        <v>10002</v>
      </c>
      <c r="G2268" s="666">
        <v>0.9</v>
      </c>
      <c r="H2268" s="967">
        <v>0.9</v>
      </c>
      <c r="I2268" s="956">
        <v>0.9</v>
      </c>
      <c r="J2268" s="578"/>
      <c r="K2268" s="651"/>
      <c r="L2268" s="861">
        <f t="shared" si="205"/>
        <v>0</v>
      </c>
      <c r="M2268" s="579"/>
      <c r="N2268" s="579"/>
      <c r="O2268" s="861">
        <f t="shared" si="206"/>
        <v>0</v>
      </c>
      <c r="P2268" s="918">
        <v>8</v>
      </c>
      <c r="Q2268" s="534"/>
      <c r="R2268" s="535">
        <f t="shared" si="207"/>
        <v>7.2</v>
      </c>
      <c r="S2268" s="536">
        <f t="shared" si="210"/>
        <v>8</v>
      </c>
      <c r="T2268" s="536"/>
      <c r="U2268" s="537">
        <f t="shared" si="211"/>
        <v>7.2</v>
      </c>
    </row>
    <row r="2269" spans="1:21" ht="10.199999999999999" x14ac:dyDescent="0.2">
      <c r="A2269" s="981" t="s">
        <v>2650</v>
      </c>
      <c r="B2269" s="982">
        <v>1981</v>
      </c>
      <c r="C2269" s="982">
        <v>14</v>
      </c>
      <c r="D2269" s="983" t="s">
        <v>5421</v>
      </c>
      <c r="E2269" s="984"/>
      <c r="F2269" s="939" t="s">
        <v>10003</v>
      </c>
      <c r="G2269" s="666">
        <v>0.9</v>
      </c>
      <c r="H2269" s="967">
        <v>0.9</v>
      </c>
      <c r="I2269" s="956">
        <v>0.9</v>
      </c>
      <c r="J2269" s="861"/>
      <c r="K2269" s="579"/>
      <c r="L2269" s="861">
        <f t="shared" si="205"/>
        <v>0</v>
      </c>
      <c r="M2269" s="579"/>
      <c r="N2269" s="579"/>
      <c r="O2269" s="861">
        <f t="shared" si="206"/>
        <v>0</v>
      </c>
      <c r="P2269" s="918">
        <v>5</v>
      </c>
      <c r="Q2269" s="534"/>
      <c r="R2269" s="535">
        <f t="shared" si="207"/>
        <v>4.5</v>
      </c>
      <c r="S2269" s="536">
        <f t="shared" si="210"/>
        <v>5</v>
      </c>
      <c r="T2269" s="536"/>
      <c r="U2269" s="537">
        <f t="shared" si="211"/>
        <v>4.5</v>
      </c>
    </row>
    <row r="2270" spans="1:21" ht="10.199999999999999" x14ac:dyDescent="0.2">
      <c r="A2270" s="981" t="s">
        <v>2651</v>
      </c>
      <c r="B2270" s="982">
        <v>1981</v>
      </c>
      <c r="C2270" s="982">
        <v>14</v>
      </c>
      <c r="D2270" s="983" t="s">
        <v>5421</v>
      </c>
      <c r="E2270" s="984"/>
      <c r="F2270" s="939" t="s">
        <v>10004</v>
      </c>
      <c r="G2270" s="666">
        <v>0.9</v>
      </c>
      <c r="H2270" s="967">
        <v>0.9</v>
      </c>
      <c r="I2270" s="956">
        <v>0.9</v>
      </c>
      <c r="J2270" s="861"/>
      <c r="K2270" s="579"/>
      <c r="L2270" s="861">
        <f t="shared" si="205"/>
        <v>0</v>
      </c>
      <c r="M2270" s="579"/>
      <c r="N2270" s="579"/>
      <c r="O2270" s="861">
        <f t="shared" si="206"/>
        <v>0</v>
      </c>
      <c r="P2270" s="918">
        <v>7</v>
      </c>
      <c r="Q2270" s="534"/>
      <c r="R2270" s="535">
        <f t="shared" si="207"/>
        <v>6.3</v>
      </c>
      <c r="S2270" s="536">
        <f t="shared" si="210"/>
        <v>7</v>
      </c>
      <c r="T2270" s="536"/>
      <c r="U2270" s="537">
        <f t="shared" si="211"/>
        <v>6.3</v>
      </c>
    </row>
    <row r="2271" spans="1:21" ht="10.199999999999999" x14ac:dyDescent="0.2">
      <c r="A2271" s="981" t="s">
        <v>2652</v>
      </c>
      <c r="B2271" s="982">
        <v>1981</v>
      </c>
      <c r="C2271" s="982">
        <v>14</v>
      </c>
      <c r="D2271" s="983" t="s">
        <v>5421</v>
      </c>
      <c r="E2271" s="984"/>
      <c r="F2271" s="939" t="s">
        <v>10005</v>
      </c>
      <c r="G2271" s="666">
        <v>0.9</v>
      </c>
      <c r="H2271" s="967">
        <v>0.9</v>
      </c>
      <c r="I2271" s="956">
        <v>0.9</v>
      </c>
      <c r="J2271" s="578"/>
      <c r="K2271" s="651"/>
      <c r="L2271" s="861">
        <f t="shared" si="205"/>
        <v>0</v>
      </c>
      <c r="M2271" s="579"/>
      <c r="N2271" s="579"/>
      <c r="O2271" s="861">
        <f t="shared" si="206"/>
        <v>0</v>
      </c>
      <c r="P2271" s="918">
        <v>9</v>
      </c>
      <c r="Q2271" s="534"/>
      <c r="R2271" s="535">
        <f t="shared" si="207"/>
        <v>8.1</v>
      </c>
      <c r="S2271" s="536">
        <f t="shared" si="210"/>
        <v>9</v>
      </c>
      <c r="T2271" s="536"/>
      <c r="U2271" s="537">
        <f t="shared" si="211"/>
        <v>8.1</v>
      </c>
    </row>
    <row r="2272" spans="1:21" ht="10.199999999999999" x14ac:dyDescent="0.2">
      <c r="A2272" s="981" t="s">
        <v>2653</v>
      </c>
      <c r="B2272" s="982">
        <v>1981</v>
      </c>
      <c r="C2272" s="982">
        <v>14</v>
      </c>
      <c r="D2272" s="983" t="s">
        <v>3878</v>
      </c>
      <c r="E2272" s="984" t="s">
        <v>3811</v>
      </c>
      <c r="F2272" s="939" t="s">
        <v>10006</v>
      </c>
      <c r="G2272" s="666">
        <v>0.8</v>
      </c>
      <c r="H2272" s="967">
        <v>0.15</v>
      </c>
      <c r="I2272" s="956">
        <v>0.15</v>
      </c>
      <c r="J2272" s="578"/>
      <c r="K2272" s="651"/>
      <c r="L2272" s="861">
        <f t="shared" si="205"/>
        <v>0</v>
      </c>
      <c r="M2272" s="579"/>
      <c r="N2272" s="579"/>
      <c r="O2272" s="861">
        <f t="shared" si="206"/>
        <v>0</v>
      </c>
      <c r="P2272" s="918">
        <v>9</v>
      </c>
      <c r="Q2272" s="534"/>
      <c r="R2272" s="535">
        <f t="shared" si="207"/>
        <v>1.3499999999999999</v>
      </c>
      <c r="S2272" s="536">
        <f t="shared" si="210"/>
        <v>9</v>
      </c>
      <c r="T2272" s="536"/>
      <c r="U2272" s="537">
        <f t="shared" si="211"/>
        <v>1.3499999999999999</v>
      </c>
    </row>
    <row r="2273" spans="1:21" ht="10.199999999999999" x14ac:dyDescent="0.2">
      <c r="A2273" s="981">
        <v>2155</v>
      </c>
      <c r="B2273" s="982">
        <v>1981</v>
      </c>
      <c r="C2273" s="982">
        <v>14</v>
      </c>
      <c r="D2273" s="983" t="s">
        <v>4180</v>
      </c>
      <c r="E2273" s="984" t="s">
        <v>3830</v>
      </c>
      <c r="F2273" s="939" t="s">
        <v>10006</v>
      </c>
      <c r="G2273" s="666">
        <v>0.8</v>
      </c>
      <c r="H2273" s="967">
        <v>0.15</v>
      </c>
      <c r="I2273" s="956">
        <v>0.15</v>
      </c>
      <c r="J2273" s="578"/>
      <c r="K2273" s="651"/>
      <c r="L2273" s="861">
        <f t="shared" si="205"/>
        <v>0</v>
      </c>
      <c r="M2273" s="579"/>
      <c r="N2273" s="579"/>
      <c r="O2273" s="861">
        <f t="shared" si="206"/>
        <v>0</v>
      </c>
      <c r="P2273" s="918">
        <v>9</v>
      </c>
      <c r="Q2273" s="534"/>
      <c r="R2273" s="535">
        <f t="shared" si="207"/>
        <v>1.3499999999999999</v>
      </c>
      <c r="S2273" s="536">
        <f t="shared" si="210"/>
        <v>9</v>
      </c>
      <c r="T2273" s="536"/>
      <c r="U2273" s="537">
        <f t="shared" si="211"/>
        <v>1.3499999999999999</v>
      </c>
    </row>
    <row r="2274" spans="1:21" ht="10.199999999999999" x14ac:dyDescent="0.2">
      <c r="A2274" s="981" t="s">
        <v>2654</v>
      </c>
      <c r="B2274" s="982">
        <v>1981</v>
      </c>
      <c r="C2274" s="982">
        <v>14</v>
      </c>
      <c r="D2274" s="983" t="s">
        <v>4181</v>
      </c>
      <c r="E2274" s="984" t="s">
        <v>3812</v>
      </c>
      <c r="F2274" s="939" t="s">
        <v>10006</v>
      </c>
      <c r="G2274" s="666">
        <v>2.2999999999999998</v>
      </c>
      <c r="H2274" s="967">
        <v>0.9</v>
      </c>
      <c r="I2274" s="956">
        <v>0.9</v>
      </c>
      <c r="J2274" s="578"/>
      <c r="K2274" s="651"/>
      <c r="L2274" s="861">
        <f t="shared" si="205"/>
        <v>0</v>
      </c>
      <c r="M2274" s="579"/>
      <c r="N2274" s="579"/>
      <c r="O2274" s="861">
        <f t="shared" si="206"/>
        <v>0</v>
      </c>
      <c r="P2274" s="918">
        <v>9</v>
      </c>
      <c r="Q2274" s="534"/>
      <c r="R2274" s="535">
        <f t="shared" si="207"/>
        <v>8.1</v>
      </c>
      <c r="S2274" s="536">
        <f t="shared" si="210"/>
        <v>9</v>
      </c>
      <c r="T2274" s="536"/>
      <c r="U2274" s="537">
        <f t="shared" si="211"/>
        <v>8.1</v>
      </c>
    </row>
    <row r="2275" spans="1:21" ht="10.199999999999999" x14ac:dyDescent="0.2">
      <c r="A2275" s="981" t="s">
        <v>2655</v>
      </c>
      <c r="B2275" s="982">
        <v>1981</v>
      </c>
      <c r="C2275" s="982">
        <v>14</v>
      </c>
      <c r="D2275" s="983" t="s">
        <v>3878</v>
      </c>
      <c r="E2275" s="984" t="s">
        <v>3811</v>
      </c>
      <c r="F2275" s="939" t="s">
        <v>10007</v>
      </c>
      <c r="G2275" s="666">
        <v>0.8</v>
      </c>
      <c r="H2275" s="967">
        <v>0.6</v>
      </c>
      <c r="I2275" s="956">
        <v>0.6</v>
      </c>
      <c r="J2275" s="919">
        <v>10</v>
      </c>
      <c r="K2275" s="651"/>
      <c r="L2275" s="861">
        <f t="shared" ref="L2275:L2276" si="212">G2275*J2275</f>
        <v>8</v>
      </c>
      <c r="M2275" s="579"/>
      <c r="N2275" s="579"/>
      <c r="O2275" s="861">
        <f>H2275*K2269</f>
        <v>0</v>
      </c>
      <c r="P2275" s="918">
        <v>1</v>
      </c>
      <c r="Q2275" s="534"/>
      <c r="R2275" s="535">
        <f t="shared" si="207"/>
        <v>0.6</v>
      </c>
      <c r="S2275" s="536">
        <f t="shared" si="210"/>
        <v>11</v>
      </c>
      <c r="T2275" s="536"/>
      <c r="U2275" s="537">
        <f t="shared" si="211"/>
        <v>8.6</v>
      </c>
    </row>
    <row r="2276" spans="1:21" ht="10.199999999999999" x14ac:dyDescent="0.2">
      <c r="A2276" s="981" t="s">
        <v>13766</v>
      </c>
      <c r="B2276" s="982"/>
      <c r="C2276" s="982"/>
      <c r="D2276" s="983" t="s">
        <v>3878</v>
      </c>
      <c r="E2276" s="984" t="s">
        <v>3811</v>
      </c>
      <c r="F2276" s="939" t="s">
        <v>10007</v>
      </c>
      <c r="G2276" s="666">
        <v>2</v>
      </c>
      <c r="H2276" s="967"/>
      <c r="I2276" s="956"/>
      <c r="J2276" s="919">
        <v>1</v>
      </c>
      <c r="K2276" s="651"/>
      <c r="L2276" s="861">
        <f t="shared" si="212"/>
        <v>2</v>
      </c>
      <c r="M2276" s="579"/>
      <c r="N2276" s="579"/>
      <c r="O2276" s="861">
        <f>H2276*K2270</f>
        <v>0</v>
      </c>
      <c r="P2276" s="577"/>
      <c r="Q2276" s="534"/>
      <c r="R2276" s="535">
        <f t="shared" ref="R2276" si="213">I2276*P2276</f>
        <v>0</v>
      </c>
      <c r="S2276" s="536">
        <f t="shared" si="210"/>
        <v>1</v>
      </c>
      <c r="T2276" s="536"/>
      <c r="U2276" s="537">
        <f t="shared" si="211"/>
        <v>2</v>
      </c>
    </row>
    <row r="2277" spans="1:21" ht="10.199999999999999" x14ac:dyDescent="0.2">
      <c r="A2277" s="981" t="s">
        <v>2656</v>
      </c>
      <c r="B2277" s="982">
        <v>1981</v>
      </c>
      <c r="C2277" s="982">
        <v>14</v>
      </c>
      <c r="D2277" s="983" t="s">
        <v>4180</v>
      </c>
      <c r="E2277" s="984" t="s">
        <v>3830</v>
      </c>
      <c r="F2277" s="939" t="s">
        <v>10007</v>
      </c>
      <c r="G2277" s="666">
        <v>1</v>
      </c>
      <c r="H2277" s="967">
        <v>0.5</v>
      </c>
      <c r="I2277" s="956">
        <v>0.5</v>
      </c>
      <c r="J2277" s="919">
        <v>10</v>
      </c>
      <c r="K2277" s="651"/>
      <c r="L2277" s="861">
        <f t="shared" si="205"/>
        <v>10</v>
      </c>
      <c r="M2277" s="579"/>
      <c r="N2277" s="579"/>
      <c r="O2277" s="861">
        <f t="shared" si="206"/>
        <v>0</v>
      </c>
      <c r="P2277" s="918">
        <v>9</v>
      </c>
      <c r="Q2277" s="534"/>
      <c r="R2277" s="535">
        <f t="shared" si="207"/>
        <v>4.5</v>
      </c>
      <c r="S2277" s="536">
        <f t="shared" si="208"/>
        <v>19</v>
      </c>
      <c r="T2277" s="536"/>
      <c r="U2277" s="537">
        <f t="shared" si="209"/>
        <v>14.5</v>
      </c>
    </row>
    <row r="2278" spans="1:21" ht="10.199999999999999" x14ac:dyDescent="0.2">
      <c r="A2278" s="981" t="s">
        <v>13767</v>
      </c>
      <c r="B2278" s="982"/>
      <c r="C2278" s="982"/>
      <c r="D2278" s="983" t="s">
        <v>4180</v>
      </c>
      <c r="E2278" s="984" t="s">
        <v>3830</v>
      </c>
      <c r="F2278" s="939" t="s">
        <v>10007</v>
      </c>
      <c r="G2278" s="666">
        <v>2</v>
      </c>
      <c r="H2278" s="967"/>
      <c r="I2278" s="956"/>
      <c r="J2278" s="919">
        <v>1</v>
      </c>
      <c r="K2278" s="651"/>
      <c r="L2278" s="861">
        <f t="shared" si="205"/>
        <v>2</v>
      </c>
      <c r="M2278" s="579"/>
      <c r="N2278" s="579"/>
      <c r="O2278" s="861">
        <f t="shared" ref="O2278" si="214">H2278*M2278</f>
        <v>0</v>
      </c>
      <c r="P2278" s="577"/>
      <c r="Q2278" s="534"/>
      <c r="R2278" s="535">
        <f t="shared" ref="R2278" si="215">I2278*P2278</f>
        <v>0</v>
      </c>
      <c r="S2278" s="536">
        <f t="shared" ref="S2278" si="216">J2278+M2278+P2278</f>
        <v>1</v>
      </c>
      <c r="T2278" s="536"/>
      <c r="U2278" s="537">
        <f t="shared" ref="U2278" si="217">L2278+O2278+R2278</f>
        <v>2</v>
      </c>
    </row>
    <row r="2279" spans="1:21" ht="10.199999999999999" x14ac:dyDescent="0.2">
      <c r="A2279" s="981" t="s">
        <v>2657</v>
      </c>
      <c r="B2279" s="982">
        <v>1981</v>
      </c>
      <c r="C2279" s="982">
        <v>14</v>
      </c>
      <c r="D2279" s="983" t="s">
        <v>4180</v>
      </c>
      <c r="E2279" s="984"/>
      <c r="F2279" s="939" t="s">
        <v>10008</v>
      </c>
      <c r="G2279" s="666">
        <v>1</v>
      </c>
      <c r="H2279" s="967">
        <v>0.5</v>
      </c>
      <c r="I2279" s="956">
        <v>0.5</v>
      </c>
      <c r="J2279" s="578"/>
      <c r="K2279" s="651"/>
      <c r="L2279" s="861">
        <f t="shared" si="205"/>
        <v>0</v>
      </c>
      <c r="M2279" s="579"/>
      <c r="N2279" s="579"/>
      <c r="O2279" s="861">
        <f t="shared" si="206"/>
        <v>0</v>
      </c>
      <c r="P2279" s="918">
        <v>9</v>
      </c>
      <c r="Q2279" s="534"/>
      <c r="R2279" s="535">
        <f t="shared" si="207"/>
        <v>4.5</v>
      </c>
      <c r="S2279" s="536">
        <f t="shared" si="208"/>
        <v>9</v>
      </c>
      <c r="T2279" s="536"/>
      <c r="U2279" s="537">
        <f t="shared" si="209"/>
        <v>4.5</v>
      </c>
    </row>
    <row r="2280" spans="1:21" ht="10.199999999999999" x14ac:dyDescent="0.2">
      <c r="A2280" s="981" t="s">
        <v>2658</v>
      </c>
      <c r="B2280" s="982">
        <v>1981</v>
      </c>
      <c r="C2280" s="982">
        <v>14</v>
      </c>
      <c r="D2280" s="983" t="s">
        <v>3845</v>
      </c>
      <c r="E2280" s="984"/>
      <c r="F2280" s="939" t="s">
        <v>10009</v>
      </c>
      <c r="G2280" s="666">
        <v>1</v>
      </c>
      <c r="H2280" s="967">
        <v>0.3</v>
      </c>
      <c r="I2280" s="956">
        <v>0.3</v>
      </c>
      <c r="J2280" s="578"/>
      <c r="K2280" s="651"/>
      <c r="L2280" s="861">
        <f t="shared" si="205"/>
        <v>0</v>
      </c>
      <c r="M2280" s="579"/>
      <c r="N2280" s="579"/>
      <c r="O2280" s="861">
        <f t="shared" si="206"/>
        <v>0</v>
      </c>
      <c r="P2280" s="918">
        <v>9</v>
      </c>
      <c r="Q2280" s="534"/>
      <c r="R2280" s="535">
        <f t="shared" si="207"/>
        <v>2.6999999999999997</v>
      </c>
      <c r="S2280" s="536">
        <f t="shared" si="208"/>
        <v>9</v>
      </c>
      <c r="T2280" s="536"/>
      <c r="U2280" s="537">
        <f t="shared" si="209"/>
        <v>2.6999999999999997</v>
      </c>
    </row>
    <row r="2281" spans="1:21" ht="10.199999999999999" x14ac:dyDescent="0.2">
      <c r="A2281" s="981" t="s">
        <v>2659</v>
      </c>
      <c r="B2281" s="982">
        <v>1981</v>
      </c>
      <c r="C2281" s="982">
        <v>14</v>
      </c>
      <c r="D2281" s="983" t="s">
        <v>4387</v>
      </c>
      <c r="E2281" s="984"/>
      <c r="F2281" s="939" t="s">
        <v>10010</v>
      </c>
      <c r="G2281" s="666">
        <v>1</v>
      </c>
      <c r="H2281" s="967">
        <v>0.3</v>
      </c>
      <c r="I2281" s="956">
        <v>0.3</v>
      </c>
      <c r="J2281" s="578"/>
      <c r="K2281" s="651"/>
      <c r="L2281" s="861">
        <f t="shared" si="205"/>
        <v>0</v>
      </c>
      <c r="M2281" s="579"/>
      <c r="N2281" s="579"/>
      <c r="O2281" s="861">
        <f t="shared" si="206"/>
        <v>0</v>
      </c>
      <c r="P2281" s="918">
        <v>6</v>
      </c>
      <c r="Q2281" s="534"/>
      <c r="R2281" s="535">
        <f t="shared" si="207"/>
        <v>1.7999999999999998</v>
      </c>
      <c r="S2281" s="536">
        <f t="shared" si="208"/>
        <v>6</v>
      </c>
      <c r="T2281" s="536"/>
      <c r="U2281" s="537">
        <f t="shared" si="209"/>
        <v>1.7999999999999998</v>
      </c>
    </row>
    <row r="2282" spans="1:21" ht="10.199999999999999" x14ac:dyDescent="0.2">
      <c r="A2282" s="981" t="s">
        <v>2660</v>
      </c>
      <c r="B2282" s="982">
        <v>1981</v>
      </c>
      <c r="C2282" s="982">
        <v>14</v>
      </c>
      <c r="D2282" s="983" t="s">
        <v>4369</v>
      </c>
      <c r="E2282" s="984"/>
      <c r="F2282" s="939" t="s">
        <v>10011</v>
      </c>
      <c r="G2282" s="666">
        <v>1.2</v>
      </c>
      <c r="H2282" s="967">
        <v>0.6</v>
      </c>
      <c r="I2282" s="956">
        <v>0.6</v>
      </c>
      <c r="J2282" s="578"/>
      <c r="K2282" s="651"/>
      <c r="L2282" s="861">
        <f t="shared" si="205"/>
        <v>0</v>
      </c>
      <c r="M2282" s="579"/>
      <c r="N2282" s="579"/>
      <c r="O2282" s="861">
        <f t="shared" si="206"/>
        <v>0</v>
      </c>
      <c r="P2282" s="918">
        <v>9</v>
      </c>
      <c r="Q2282" s="534"/>
      <c r="R2282" s="535">
        <f t="shared" si="207"/>
        <v>5.3999999999999995</v>
      </c>
      <c r="S2282" s="536">
        <f t="shared" si="208"/>
        <v>9</v>
      </c>
      <c r="T2282" s="536"/>
      <c r="U2282" s="537">
        <f t="shared" si="209"/>
        <v>5.3999999999999995</v>
      </c>
    </row>
    <row r="2283" spans="1:21" ht="10.199999999999999" x14ac:dyDescent="0.2">
      <c r="A2283" s="981" t="s">
        <v>2661</v>
      </c>
      <c r="B2283" s="982">
        <v>1981</v>
      </c>
      <c r="C2283" s="982">
        <v>14</v>
      </c>
      <c r="D2283" s="983" t="s">
        <v>4491</v>
      </c>
      <c r="E2283" s="984"/>
      <c r="F2283" s="939" t="s">
        <v>10012</v>
      </c>
      <c r="G2283" s="666">
        <v>1.5</v>
      </c>
      <c r="H2283" s="967">
        <v>0.3</v>
      </c>
      <c r="I2283" s="956">
        <v>0.3</v>
      </c>
      <c r="J2283" s="578"/>
      <c r="K2283" s="651"/>
      <c r="L2283" s="861">
        <f t="shared" si="205"/>
        <v>0</v>
      </c>
      <c r="M2283" s="579"/>
      <c r="N2283" s="579"/>
      <c r="O2283" s="861">
        <f t="shared" si="206"/>
        <v>0</v>
      </c>
      <c r="P2283" s="918">
        <v>9</v>
      </c>
      <c r="Q2283" s="534"/>
      <c r="R2283" s="535">
        <f t="shared" si="207"/>
        <v>2.6999999999999997</v>
      </c>
      <c r="S2283" s="536">
        <f t="shared" si="208"/>
        <v>9</v>
      </c>
      <c r="T2283" s="536"/>
      <c r="U2283" s="537">
        <f t="shared" si="209"/>
        <v>2.6999999999999997</v>
      </c>
    </row>
    <row r="2284" spans="1:21" ht="10.199999999999999" x14ac:dyDescent="0.2">
      <c r="A2284" s="981">
        <v>2164</v>
      </c>
      <c r="B2284" s="982">
        <v>1981</v>
      </c>
      <c r="C2284" s="982">
        <v>14</v>
      </c>
      <c r="D2284" s="983" t="s">
        <v>3845</v>
      </c>
      <c r="E2284" s="984"/>
      <c r="F2284" s="939" t="s">
        <v>10013</v>
      </c>
      <c r="G2284" s="666">
        <v>1</v>
      </c>
      <c r="H2284" s="967">
        <v>0.3</v>
      </c>
      <c r="I2284" s="956">
        <v>0.3</v>
      </c>
      <c r="J2284" s="578"/>
      <c r="K2284" s="651"/>
      <c r="L2284" s="861">
        <f t="shared" si="205"/>
        <v>0</v>
      </c>
      <c r="M2284" s="579"/>
      <c r="N2284" s="579"/>
      <c r="O2284" s="861"/>
      <c r="P2284" s="918">
        <v>9</v>
      </c>
      <c r="Q2284" s="534"/>
      <c r="R2284" s="535">
        <f t="shared" si="207"/>
        <v>2.6999999999999997</v>
      </c>
      <c r="S2284" s="536">
        <f t="shared" si="208"/>
        <v>9</v>
      </c>
      <c r="T2284" s="536"/>
      <c r="U2284" s="537">
        <f t="shared" si="209"/>
        <v>2.6999999999999997</v>
      </c>
    </row>
    <row r="2285" spans="1:21" ht="10.199999999999999" x14ac:dyDescent="0.2">
      <c r="A2285" s="981">
        <v>2165</v>
      </c>
      <c r="B2285" s="982">
        <v>1981</v>
      </c>
      <c r="C2285" s="982">
        <v>14</v>
      </c>
      <c r="D2285" s="983" t="s">
        <v>3878</v>
      </c>
      <c r="E2285" s="984"/>
      <c r="F2285" s="939" t="s">
        <v>10014</v>
      </c>
      <c r="G2285" s="666">
        <v>0.8</v>
      </c>
      <c r="H2285" s="967">
        <v>0.3</v>
      </c>
      <c r="I2285" s="956">
        <v>0.3</v>
      </c>
      <c r="J2285" s="578"/>
      <c r="K2285" s="651"/>
      <c r="L2285" s="861">
        <f t="shared" si="205"/>
        <v>0</v>
      </c>
      <c r="M2285" s="579"/>
      <c r="N2285" s="579"/>
      <c r="O2285" s="861">
        <f t="shared" ref="O2285:O2351" si="218">H2285*M2285</f>
        <v>0</v>
      </c>
      <c r="P2285" s="918">
        <v>9</v>
      </c>
      <c r="Q2285" s="534"/>
      <c r="R2285" s="535">
        <f t="shared" si="207"/>
        <v>2.6999999999999997</v>
      </c>
      <c r="S2285" s="536">
        <f t="shared" si="208"/>
        <v>9</v>
      </c>
      <c r="T2285" s="536"/>
      <c r="U2285" s="537">
        <f t="shared" si="209"/>
        <v>2.6999999999999997</v>
      </c>
    </row>
    <row r="2286" spans="1:21" ht="10.199999999999999" x14ac:dyDescent="0.2">
      <c r="A2286" s="981">
        <v>2166</v>
      </c>
      <c r="B2286" s="982">
        <v>1981</v>
      </c>
      <c r="C2286" s="982">
        <v>14</v>
      </c>
      <c r="D2286" s="983" t="s">
        <v>4180</v>
      </c>
      <c r="E2286" s="984"/>
      <c r="F2286" s="939" t="s">
        <v>10014</v>
      </c>
      <c r="G2286" s="666">
        <v>1.6</v>
      </c>
      <c r="H2286" s="967">
        <v>0.3</v>
      </c>
      <c r="I2286" s="956">
        <v>0.3</v>
      </c>
      <c r="J2286" s="919">
        <v>1</v>
      </c>
      <c r="K2286" s="651"/>
      <c r="L2286" s="861">
        <f t="shared" si="205"/>
        <v>1.6</v>
      </c>
      <c r="M2286" s="579"/>
      <c r="N2286" s="579"/>
      <c r="O2286" s="861">
        <f t="shared" si="218"/>
        <v>0</v>
      </c>
      <c r="P2286" s="918">
        <v>9</v>
      </c>
      <c r="Q2286" s="534"/>
      <c r="R2286" s="535">
        <f t="shared" si="207"/>
        <v>2.6999999999999997</v>
      </c>
      <c r="S2286" s="536">
        <f t="shared" si="208"/>
        <v>10</v>
      </c>
      <c r="T2286" s="536"/>
      <c r="U2286" s="537">
        <f t="shared" si="209"/>
        <v>4.3</v>
      </c>
    </row>
    <row r="2287" spans="1:21" ht="10.199999999999999" x14ac:dyDescent="0.2">
      <c r="A2287" s="981">
        <v>2167</v>
      </c>
      <c r="B2287" s="982">
        <v>1981</v>
      </c>
      <c r="C2287" s="982">
        <v>14</v>
      </c>
      <c r="D2287" s="983" t="s">
        <v>4180</v>
      </c>
      <c r="E2287" s="984"/>
      <c r="F2287" s="939" t="s">
        <v>10015</v>
      </c>
      <c r="G2287" s="666">
        <v>1</v>
      </c>
      <c r="H2287" s="967">
        <v>0.5</v>
      </c>
      <c r="I2287" s="956">
        <v>0.5</v>
      </c>
      <c r="J2287" s="578"/>
      <c r="K2287" s="651"/>
      <c r="L2287" s="861">
        <f t="shared" si="205"/>
        <v>0</v>
      </c>
      <c r="M2287" s="579"/>
      <c r="N2287" s="579"/>
      <c r="O2287" s="861">
        <f t="shared" si="218"/>
        <v>0</v>
      </c>
      <c r="P2287" s="918">
        <v>9</v>
      </c>
      <c r="Q2287" s="652"/>
      <c r="R2287" s="535">
        <f t="shared" si="207"/>
        <v>4.5</v>
      </c>
      <c r="S2287" s="536">
        <f t="shared" si="208"/>
        <v>9</v>
      </c>
      <c r="T2287" s="536"/>
      <c r="U2287" s="537">
        <f t="shared" si="209"/>
        <v>4.5</v>
      </c>
    </row>
    <row r="2288" spans="1:21" ht="10.199999999999999" x14ac:dyDescent="0.2">
      <c r="A2288" s="981" t="s">
        <v>2662</v>
      </c>
      <c r="B2288" s="982">
        <v>1981</v>
      </c>
      <c r="C2288" s="982">
        <v>14</v>
      </c>
      <c r="D2288" s="983" t="s">
        <v>3847</v>
      </c>
      <c r="E2288" s="984"/>
      <c r="F2288" s="939" t="s">
        <v>10016</v>
      </c>
      <c r="G2288" s="666">
        <v>2.2999999999999998</v>
      </c>
      <c r="H2288" s="967">
        <v>1.1000000000000001</v>
      </c>
      <c r="I2288" s="956">
        <v>1.1000000000000001</v>
      </c>
      <c r="J2288" s="578"/>
      <c r="K2288" s="651"/>
      <c r="L2288" s="861">
        <f t="shared" si="205"/>
        <v>0</v>
      </c>
      <c r="M2288" s="579"/>
      <c r="N2288" s="579"/>
      <c r="O2288" s="861">
        <f t="shared" si="218"/>
        <v>0</v>
      </c>
      <c r="P2288" s="918">
        <v>9</v>
      </c>
      <c r="Q2288" s="652"/>
      <c r="R2288" s="535">
        <f t="shared" si="207"/>
        <v>9.9</v>
      </c>
      <c r="S2288" s="536">
        <f t="shared" si="208"/>
        <v>9</v>
      </c>
      <c r="T2288" s="536"/>
      <c r="U2288" s="537">
        <f t="shared" si="209"/>
        <v>9.9</v>
      </c>
    </row>
    <row r="2289" spans="1:21" ht="10.199999999999999" x14ac:dyDescent="0.2">
      <c r="A2289" s="981" t="s">
        <v>2663</v>
      </c>
      <c r="B2289" s="982">
        <v>1981</v>
      </c>
      <c r="C2289" s="982">
        <v>14</v>
      </c>
      <c r="D2289" s="983" t="s">
        <v>3847</v>
      </c>
      <c r="E2289" s="984"/>
      <c r="F2289" s="939" t="s">
        <v>10017</v>
      </c>
      <c r="G2289" s="666">
        <v>2.2999999999999998</v>
      </c>
      <c r="H2289" s="967">
        <v>1.1000000000000001</v>
      </c>
      <c r="I2289" s="956">
        <v>1.1000000000000001</v>
      </c>
      <c r="J2289" s="578"/>
      <c r="K2289" s="651"/>
      <c r="L2289" s="861">
        <f t="shared" si="205"/>
        <v>0</v>
      </c>
      <c r="M2289" s="579"/>
      <c r="N2289" s="579"/>
      <c r="O2289" s="861">
        <f t="shared" si="218"/>
        <v>0</v>
      </c>
      <c r="P2289" s="918">
        <v>9</v>
      </c>
      <c r="Q2289" s="652"/>
      <c r="R2289" s="535">
        <f t="shared" si="207"/>
        <v>9.9</v>
      </c>
      <c r="S2289" s="536">
        <f t="shared" si="208"/>
        <v>9</v>
      </c>
      <c r="T2289" s="536"/>
      <c r="U2289" s="537">
        <f t="shared" si="209"/>
        <v>9.9</v>
      </c>
    </row>
    <row r="2290" spans="1:21" ht="10.199999999999999" x14ac:dyDescent="0.2">
      <c r="A2290" s="981" t="s">
        <v>2664</v>
      </c>
      <c r="B2290" s="982">
        <v>1981</v>
      </c>
      <c r="C2290" s="982">
        <v>14</v>
      </c>
      <c r="D2290" s="983" t="s">
        <v>3878</v>
      </c>
      <c r="E2290" s="984"/>
      <c r="F2290" s="939" t="s">
        <v>10018</v>
      </c>
      <c r="G2290" s="666">
        <v>0.8</v>
      </c>
      <c r="H2290" s="967">
        <v>0.5</v>
      </c>
      <c r="I2290" s="956">
        <v>0.5</v>
      </c>
      <c r="J2290" s="578"/>
      <c r="K2290" s="651"/>
      <c r="L2290" s="861">
        <f t="shared" si="205"/>
        <v>0</v>
      </c>
      <c r="M2290" s="579"/>
      <c r="N2290" s="579"/>
      <c r="O2290" s="861">
        <f t="shared" si="218"/>
        <v>0</v>
      </c>
      <c r="P2290" s="918">
        <v>9</v>
      </c>
      <c r="Q2290" s="652"/>
      <c r="R2290" s="535">
        <f t="shared" si="207"/>
        <v>4.5</v>
      </c>
      <c r="S2290" s="536">
        <f t="shared" si="208"/>
        <v>9</v>
      </c>
      <c r="T2290" s="536"/>
      <c r="U2290" s="537">
        <f t="shared" si="209"/>
        <v>4.5</v>
      </c>
    </row>
    <row r="2291" spans="1:21" ht="10.199999999999999" x14ac:dyDescent="0.2">
      <c r="A2291" s="981" t="s">
        <v>2665</v>
      </c>
      <c r="B2291" s="982">
        <v>1981</v>
      </c>
      <c r="C2291" s="982">
        <v>14</v>
      </c>
      <c r="D2291" s="983" t="s">
        <v>4180</v>
      </c>
      <c r="E2291" s="984"/>
      <c r="F2291" s="939" t="s">
        <v>10019</v>
      </c>
      <c r="G2291" s="851">
        <v>1</v>
      </c>
      <c r="H2291" s="852">
        <v>0.5</v>
      </c>
      <c r="I2291" s="853">
        <v>0.5</v>
      </c>
      <c r="J2291" s="578"/>
      <c r="K2291" s="651"/>
      <c r="L2291" s="861">
        <f t="shared" si="205"/>
        <v>0</v>
      </c>
      <c r="M2291" s="579"/>
      <c r="N2291" s="579"/>
      <c r="O2291" s="861">
        <f t="shared" si="218"/>
        <v>0</v>
      </c>
      <c r="P2291" s="918">
        <v>9</v>
      </c>
      <c r="Q2291" s="652"/>
      <c r="R2291" s="535">
        <f t="shared" si="207"/>
        <v>4.5</v>
      </c>
      <c r="S2291" s="536">
        <f t="shared" si="208"/>
        <v>9</v>
      </c>
      <c r="T2291" s="536"/>
      <c r="U2291" s="537">
        <f t="shared" si="209"/>
        <v>4.5</v>
      </c>
    </row>
    <row r="2292" spans="1:21" ht="10.199999999999999" x14ac:dyDescent="0.2">
      <c r="A2292" s="981" t="s">
        <v>2666</v>
      </c>
      <c r="B2292" s="982">
        <v>1981</v>
      </c>
      <c r="C2292" s="982">
        <v>14</v>
      </c>
      <c r="D2292" s="983" t="s">
        <v>4180</v>
      </c>
      <c r="E2292" s="984"/>
      <c r="F2292" s="939" t="s">
        <v>10020</v>
      </c>
      <c r="G2292" s="851">
        <v>1</v>
      </c>
      <c r="H2292" s="852">
        <v>0.3</v>
      </c>
      <c r="I2292" s="853">
        <v>0.3</v>
      </c>
      <c r="J2292" s="578"/>
      <c r="K2292" s="651"/>
      <c r="L2292" s="861">
        <f t="shared" si="205"/>
        <v>0</v>
      </c>
      <c r="M2292" s="579"/>
      <c r="N2292" s="579"/>
      <c r="O2292" s="861">
        <f t="shared" si="218"/>
        <v>0</v>
      </c>
      <c r="P2292" s="918">
        <v>9</v>
      </c>
      <c r="Q2292" s="652"/>
      <c r="R2292" s="535">
        <f t="shared" si="207"/>
        <v>2.6999999999999997</v>
      </c>
      <c r="S2292" s="536">
        <f t="shared" si="208"/>
        <v>9</v>
      </c>
      <c r="T2292" s="536"/>
      <c r="U2292" s="537">
        <f t="shared" si="209"/>
        <v>2.6999999999999997</v>
      </c>
    </row>
    <row r="2293" spans="1:21" ht="10.199999999999999" x14ac:dyDescent="0.2">
      <c r="A2293" s="981" t="s">
        <v>2667</v>
      </c>
      <c r="B2293" s="982">
        <v>1981</v>
      </c>
      <c r="C2293" s="982">
        <v>14</v>
      </c>
      <c r="D2293" s="983" t="s">
        <v>4180</v>
      </c>
      <c r="E2293" s="984"/>
      <c r="F2293" s="939" t="s">
        <v>10021</v>
      </c>
      <c r="G2293" s="851">
        <v>1</v>
      </c>
      <c r="H2293" s="852">
        <v>0.5</v>
      </c>
      <c r="I2293" s="853">
        <v>0.5</v>
      </c>
      <c r="J2293" s="919">
        <v>1</v>
      </c>
      <c r="K2293" s="651"/>
      <c r="L2293" s="861">
        <f t="shared" si="205"/>
        <v>1</v>
      </c>
      <c r="M2293" s="579"/>
      <c r="N2293" s="579"/>
      <c r="O2293" s="861">
        <f t="shared" si="218"/>
        <v>0</v>
      </c>
      <c r="P2293" s="918">
        <v>9</v>
      </c>
      <c r="Q2293" s="652"/>
      <c r="R2293" s="535">
        <f t="shared" si="207"/>
        <v>4.5</v>
      </c>
      <c r="S2293" s="536">
        <f t="shared" si="208"/>
        <v>10</v>
      </c>
      <c r="T2293" s="536"/>
      <c r="U2293" s="537">
        <f t="shared" si="209"/>
        <v>5.5</v>
      </c>
    </row>
    <row r="2294" spans="1:21" ht="10.199999999999999" x14ac:dyDescent="0.2">
      <c r="A2294" s="981" t="s">
        <v>2668</v>
      </c>
      <c r="B2294" s="982">
        <v>1981</v>
      </c>
      <c r="C2294" s="982">
        <v>14</v>
      </c>
      <c r="D2294" s="983" t="s">
        <v>3845</v>
      </c>
      <c r="E2294" s="984"/>
      <c r="F2294" s="939" t="s">
        <v>10022</v>
      </c>
      <c r="G2294" s="851">
        <v>1.2</v>
      </c>
      <c r="H2294" s="852">
        <v>1</v>
      </c>
      <c r="I2294" s="853">
        <v>1</v>
      </c>
      <c r="J2294" s="578"/>
      <c r="K2294" s="651"/>
      <c r="L2294" s="861">
        <f t="shared" si="205"/>
        <v>0</v>
      </c>
      <c r="M2294" s="579"/>
      <c r="N2294" s="579"/>
      <c r="O2294" s="861">
        <f t="shared" si="218"/>
        <v>0</v>
      </c>
      <c r="P2294" s="918">
        <v>9</v>
      </c>
      <c r="Q2294" s="652"/>
      <c r="R2294" s="535">
        <f t="shared" si="207"/>
        <v>9</v>
      </c>
      <c r="S2294" s="536">
        <f t="shared" si="208"/>
        <v>9</v>
      </c>
      <c r="T2294" s="536"/>
      <c r="U2294" s="537">
        <f t="shared" si="209"/>
        <v>9</v>
      </c>
    </row>
    <row r="2295" spans="1:21" ht="10.199999999999999" x14ac:dyDescent="0.2">
      <c r="A2295" s="981" t="s">
        <v>2669</v>
      </c>
      <c r="B2295" s="982">
        <v>1981</v>
      </c>
      <c r="C2295" s="982">
        <v>14</v>
      </c>
      <c r="D2295" s="983" t="s">
        <v>5421</v>
      </c>
      <c r="E2295" s="984"/>
      <c r="F2295" s="939" t="s">
        <v>10023</v>
      </c>
      <c r="G2295" s="851">
        <v>1</v>
      </c>
      <c r="H2295" s="852">
        <v>1</v>
      </c>
      <c r="I2295" s="853">
        <v>1</v>
      </c>
      <c r="J2295" s="578"/>
      <c r="K2295" s="651"/>
      <c r="L2295" s="861">
        <f t="shared" si="205"/>
        <v>0</v>
      </c>
      <c r="M2295" s="579"/>
      <c r="N2295" s="579"/>
      <c r="O2295" s="861">
        <f t="shared" si="218"/>
        <v>0</v>
      </c>
      <c r="P2295" s="918">
        <v>3</v>
      </c>
      <c r="Q2295" s="652"/>
      <c r="R2295" s="535">
        <f t="shared" si="207"/>
        <v>3</v>
      </c>
      <c r="S2295" s="536">
        <f t="shared" si="208"/>
        <v>3</v>
      </c>
      <c r="T2295" s="536"/>
      <c r="U2295" s="537">
        <f t="shared" si="209"/>
        <v>3</v>
      </c>
    </row>
    <row r="2296" spans="1:21" ht="10.199999999999999" x14ac:dyDescent="0.2">
      <c r="A2296" s="981" t="s">
        <v>2670</v>
      </c>
      <c r="B2296" s="982">
        <v>1981</v>
      </c>
      <c r="C2296" s="982">
        <v>14</v>
      </c>
      <c r="D2296" s="983" t="s">
        <v>5431</v>
      </c>
      <c r="E2296" s="984"/>
      <c r="F2296" s="939" t="s">
        <v>10024</v>
      </c>
      <c r="G2296" s="851">
        <v>1</v>
      </c>
      <c r="H2296" s="852">
        <v>1</v>
      </c>
      <c r="I2296" s="853">
        <v>1</v>
      </c>
      <c r="J2296" s="578"/>
      <c r="K2296" s="651"/>
      <c r="L2296" s="861">
        <f t="shared" si="205"/>
        <v>0</v>
      </c>
      <c r="M2296" s="579"/>
      <c r="N2296" s="579"/>
      <c r="O2296" s="861">
        <f t="shared" si="218"/>
        <v>0</v>
      </c>
      <c r="P2296" s="918">
        <v>2</v>
      </c>
      <c r="Q2296" s="652"/>
      <c r="R2296" s="535">
        <f t="shared" si="207"/>
        <v>2</v>
      </c>
      <c r="S2296" s="536">
        <f t="shared" si="208"/>
        <v>2</v>
      </c>
      <c r="T2296" s="536"/>
      <c r="U2296" s="537">
        <f t="shared" si="209"/>
        <v>2</v>
      </c>
    </row>
    <row r="2297" spans="1:21" ht="10.199999999999999" x14ac:dyDescent="0.2">
      <c r="A2297" s="981" t="s">
        <v>2671</v>
      </c>
      <c r="B2297" s="982">
        <v>1981</v>
      </c>
      <c r="C2297" s="982">
        <v>14</v>
      </c>
      <c r="D2297" s="983" t="s">
        <v>5431</v>
      </c>
      <c r="E2297" s="984"/>
      <c r="F2297" s="939" t="s">
        <v>10025</v>
      </c>
      <c r="G2297" s="851">
        <v>0.8</v>
      </c>
      <c r="H2297" s="852">
        <v>0.5</v>
      </c>
      <c r="I2297" s="853">
        <v>0.5</v>
      </c>
      <c r="J2297" s="578"/>
      <c r="K2297" s="651"/>
      <c r="L2297" s="861">
        <f t="shared" si="205"/>
        <v>0</v>
      </c>
      <c r="M2297" s="579"/>
      <c r="N2297" s="579"/>
      <c r="O2297" s="861">
        <f t="shared" si="218"/>
        <v>0</v>
      </c>
      <c r="P2297" s="918">
        <v>9</v>
      </c>
      <c r="Q2297" s="652"/>
      <c r="R2297" s="535">
        <f t="shared" si="207"/>
        <v>4.5</v>
      </c>
      <c r="S2297" s="536">
        <f t="shared" si="208"/>
        <v>9</v>
      </c>
      <c r="T2297" s="536"/>
      <c r="U2297" s="537">
        <f t="shared" si="209"/>
        <v>4.5</v>
      </c>
    </row>
    <row r="2298" spans="1:21" ht="10.199999999999999" x14ac:dyDescent="0.2">
      <c r="A2298" s="981" t="s">
        <v>2672</v>
      </c>
      <c r="B2298" s="982">
        <v>1981</v>
      </c>
      <c r="C2298" s="982">
        <v>14</v>
      </c>
      <c r="D2298" s="983" t="s">
        <v>3850</v>
      </c>
      <c r="E2298" s="984"/>
      <c r="F2298" s="939" t="s">
        <v>10026</v>
      </c>
      <c r="G2298" s="851">
        <v>0.3</v>
      </c>
      <c r="H2298" s="852">
        <v>0.2</v>
      </c>
      <c r="I2298" s="853">
        <v>0.2</v>
      </c>
      <c r="J2298" s="578"/>
      <c r="K2298" s="651"/>
      <c r="L2298" s="861">
        <f t="shared" si="205"/>
        <v>0</v>
      </c>
      <c r="M2298" s="579"/>
      <c r="N2298" s="579"/>
      <c r="O2298" s="861">
        <f t="shared" si="218"/>
        <v>0</v>
      </c>
      <c r="P2298" s="918">
        <v>9</v>
      </c>
      <c r="Q2298" s="652"/>
      <c r="R2298" s="535">
        <f t="shared" si="207"/>
        <v>1.8</v>
      </c>
      <c r="S2298" s="536">
        <f t="shared" si="208"/>
        <v>9</v>
      </c>
      <c r="T2298" s="536"/>
      <c r="U2298" s="537">
        <f t="shared" si="209"/>
        <v>1.8</v>
      </c>
    </row>
    <row r="2299" spans="1:21" ht="10.199999999999999" x14ac:dyDescent="0.2">
      <c r="A2299" s="981" t="s">
        <v>2673</v>
      </c>
      <c r="B2299" s="982">
        <v>1981</v>
      </c>
      <c r="C2299" s="982">
        <v>14</v>
      </c>
      <c r="D2299" s="983" t="s">
        <v>3839</v>
      </c>
      <c r="E2299" s="984" t="s">
        <v>3821</v>
      </c>
      <c r="F2299" s="939" t="s">
        <v>10026</v>
      </c>
      <c r="G2299" s="851">
        <v>0.2</v>
      </c>
      <c r="H2299" s="852">
        <v>0.15</v>
      </c>
      <c r="I2299" s="853">
        <v>0.15</v>
      </c>
      <c r="J2299" s="578"/>
      <c r="K2299" s="651"/>
      <c r="L2299" s="861">
        <f t="shared" si="205"/>
        <v>0</v>
      </c>
      <c r="M2299" s="579"/>
      <c r="N2299" s="579"/>
      <c r="O2299" s="861">
        <f t="shared" si="218"/>
        <v>0</v>
      </c>
      <c r="P2299" s="918">
        <v>9</v>
      </c>
      <c r="Q2299" s="652"/>
      <c r="R2299" s="535">
        <f t="shared" si="207"/>
        <v>1.3499999999999999</v>
      </c>
      <c r="S2299" s="536">
        <f t="shared" si="208"/>
        <v>9</v>
      </c>
      <c r="T2299" s="536"/>
      <c r="U2299" s="537">
        <f t="shared" si="209"/>
        <v>1.3499999999999999</v>
      </c>
    </row>
    <row r="2300" spans="1:21" ht="10.199999999999999" x14ac:dyDescent="0.2">
      <c r="A2300" s="981" t="s">
        <v>3637</v>
      </c>
      <c r="B2300" s="982">
        <v>1982</v>
      </c>
      <c r="C2300" s="982">
        <v>14</v>
      </c>
      <c r="D2300" s="983" t="s">
        <v>5441</v>
      </c>
      <c r="E2300" s="984"/>
      <c r="F2300" s="939" t="s">
        <v>10027</v>
      </c>
      <c r="G2300" s="851">
        <v>2</v>
      </c>
      <c r="H2300" s="852">
        <v>1.5</v>
      </c>
      <c r="I2300" s="853">
        <v>1.5</v>
      </c>
      <c r="J2300" s="578"/>
      <c r="K2300" s="651"/>
      <c r="L2300" s="861">
        <f t="shared" si="205"/>
        <v>0</v>
      </c>
      <c r="M2300" s="579"/>
      <c r="N2300" s="579"/>
      <c r="O2300" s="861">
        <f t="shared" si="218"/>
        <v>0</v>
      </c>
      <c r="P2300" s="577"/>
      <c r="Q2300" s="652"/>
      <c r="R2300" s="535">
        <f t="shared" si="207"/>
        <v>0</v>
      </c>
      <c r="S2300" s="536">
        <f t="shared" si="208"/>
        <v>0</v>
      </c>
      <c r="T2300" s="536"/>
      <c r="U2300" s="537">
        <f t="shared" si="209"/>
        <v>0</v>
      </c>
    </row>
    <row r="2301" spans="1:21" ht="10.199999999999999" x14ac:dyDescent="0.2">
      <c r="A2301" s="981" t="s">
        <v>2674</v>
      </c>
      <c r="B2301" s="982">
        <v>1982</v>
      </c>
      <c r="C2301" s="982">
        <v>14</v>
      </c>
      <c r="D2301" s="983" t="s">
        <v>3840</v>
      </c>
      <c r="E2301" s="984" t="s">
        <v>3818</v>
      </c>
      <c r="F2301" s="939" t="s">
        <v>10026</v>
      </c>
      <c r="G2301" s="851">
        <v>0.5</v>
      </c>
      <c r="H2301" s="852">
        <v>0.4</v>
      </c>
      <c r="I2301" s="853">
        <v>0.4</v>
      </c>
      <c r="J2301" s="578"/>
      <c r="K2301" s="651"/>
      <c r="L2301" s="861">
        <f t="shared" si="205"/>
        <v>0</v>
      </c>
      <c r="M2301" s="579"/>
      <c r="N2301" s="579"/>
      <c r="O2301" s="861">
        <f t="shared" si="218"/>
        <v>0</v>
      </c>
      <c r="P2301" s="918">
        <v>9</v>
      </c>
      <c r="Q2301" s="652"/>
      <c r="R2301" s="535">
        <f t="shared" si="207"/>
        <v>3.6</v>
      </c>
      <c r="S2301" s="536">
        <f t="shared" si="208"/>
        <v>9</v>
      </c>
      <c r="T2301" s="536"/>
      <c r="U2301" s="537">
        <f t="shared" si="209"/>
        <v>3.6</v>
      </c>
    </row>
    <row r="2302" spans="1:21" ht="10.199999999999999" x14ac:dyDescent="0.2">
      <c r="A2302" s="981" t="s">
        <v>2675</v>
      </c>
      <c r="B2302" s="982">
        <v>1982</v>
      </c>
      <c r="C2302" s="982">
        <v>14</v>
      </c>
      <c r="D2302" s="983" t="s">
        <v>3841</v>
      </c>
      <c r="E2302" s="984" t="s">
        <v>4044</v>
      </c>
      <c r="F2302" s="939" t="s">
        <v>10026</v>
      </c>
      <c r="G2302" s="851">
        <v>0.2</v>
      </c>
      <c r="H2302" s="852">
        <v>0.15</v>
      </c>
      <c r="I2302" s="853">
        <v>0.15</v>
      </c>
      <c r="J2302" s="578"/>
      <c r="K2302" s="651"/>
      <c r="L2302" s="861">
        <f t="shared" si="205"/>
        <v>0</v>
      </c>
      <c r="M2302" s="579"/>
      <c r="N2302" s="579"/>
      <c r="O2302" s="861">
        <f t="shared" si="218"/>
        <v>0</v>
      </c>
      <c r="P2302" s="918">
        <v>9</v>
      </c>
      <c r="Q2302" s="652"/>
      <c r="R2302" s="535">
        <f t="shared" si="207"/>
        <v>1.3499999999999999</v>
      </c>
      <c r="S2302" s="536">
        <f t="shared" si="208"/>
        <v>9</v>
      </c>
      <c r="T2302" s="536"/>
      <c r="U2302" s="537">
        <f t="shared" si="209"/>
        <v>1.3499999999999999</v>
      </c>
    </row>
    <row r="2303" spans="1:21" ht="10.199999999999999" x14ac:dyDescent="0.2">
      <c r="A2303" s="981" t="s">
        <v>2676</v>
      </c>
      <c r="B2303" s="982">
        <v>1982</v>
      </c>
      <c r="C2303" s="982">
        <v>14</v>
      </c>
      <c r="D2303" s="983" t="s">
        <v>3854</v>
      </c>
      <c r="E2303" s="984" t="s">
        <v>3813</v>
      </c>
      <c r="F2303" s="939" t="s">
        <v>10026</v>
      </c>
      <c r="G2303" s="851">
        <v>0.2</v>
      </c>
      <c r="H2303" s="852">
        <v>0.15</v>
      </c>
      <c r="I2303" s="853">
        <v>0.15</v>
      </c>
      <c r="J2303" s="578"/>
      <c r="K2303" s="651"/>
      <c r="L2303" s="861">
        <f t="shared" si="205"/>
        <v>0</v>
      </c>
      <c r="M2303" s="579"/>
      <c r="N2303" s="579"/>
      <c r="O2303" s="861">
        <f t="shared" si="218"/>
        <v>0</v>
      </c>
      <c r="P2303" s="918">
        <v>9</v>
      </c>
      <c r="Q2303" s="652"/>
      <c r="R2303" s="535">
        <f t="shared" si="207"/>
        <v>1.3499999999999999</v>
      </c>
      <c r="S2303" s="536">
        <f t="shared" si="208"/>
        <v>9</v>
      </c>
      <c r="T2303" s="536"/>
      <c r="U2303" s="537">
        <f t="shared" si="209"/>
        <v>1.3499999999999999</v>
      </c>
    </row>
    <row r="2304" spans="1:21" ht="10.199999999999999" x14ac:dyDescent="0.2">
      <c r="A2304" s="981" t="s">
        <v>2677</v>
      </c>
      <c r="B2304" s="982">
        <v>1982</v>
      </c>
      <c r="C2304" s="982">
        <v>14</v>
      </c>
      <c r="D2304" s="983" t="s">
        <v>3843</v>
      </c>
      <c r="E2304" s="984" t="s">
        <v>3821</v>
      </c>
      <c r="F2304" s="939" t="s">
        <v>10026</v>
      </c>
      <c r="G2304" s="851">
        <v>0.3</v>
      </c>
      <c r="H2304" s="852">
        <v>0.3</v>
      </c>
      <c r="I2304" s="853">
        <v>0.3</v>
      </c>
      <c r="J2304" s="578"/>
      <c r="K2304" s="651"/>
      <c r="L2304" s="861">
        <f t="shared" si="205"/>
        <v>0</v>
      </c>
      <c r="M2304" s="579"/>
      <c r="N2304" s="579"/>
      <c r="O2304" s="861">
        <f t="shared" si="218"/>
        <v>0</v>
      </c>
      <c r="P2304" s="918">
        <v>9</v>
      </c>
      <c r="Q2304" s="652"/>
      <c r="R2304" s="535">
        <f t="shared" si="207"/>
        <v>2.6999999999999997</v>
      </c>
      <c r="S2304" s="536">
        <f t="shared" si="208"/>
        <v>9</v>
      </c>
      <c r="T2304" s="536"/>
      <c r="U2304" s="537">
        <f t="shared" si="209"/>
        <v>2.6999999999999997</v>
      </c>
    </row>
    <row r="2305" spans="1:21" ht="10.199999999999999" x14ac:dyDescent="0.2">
      <c r="A2305" s="981" t="s">
        <v>2678</v>
      </c>
      <c r="B2305" s="982">
        <v>1982</v>
      </c>
      <c r="C2305" s="982">
        <v>14</v>
      </c>
      <c r="D2305" s="983" t="s">
        <v>3858</v>
      </c>
      <c r="E2305" s="984" t="s">
        <v>3829</v>
      </c>
      <c r="F2305" s="939" t="s">
        <v>10026</v>
      </c>
      <c r="G2305" s="851">
        <v>0.3</v>
      </c>
      <c r="H2305" s="852">
        <v>0.15</v>
      </c>
      <c r="I2305" s="853">
        <v>0.15</v>
      </c>
      <c r="J2305" s="578"/>
      <c r="K2305" s="651"/>
      <c r="L2305" s="861">
        <f t="shared" si="205"/>
        <v>0</v>
      </c>
      <c r="M2305" s="579"/>
      <c r="N2305" s="579"/>
      <c r="O2305" s="861">
        <f t="shared" si="218"/>
        <v>0</v>
      </c>
      <c r="P2305" s="918">
        <v>9</v>
      </c>
      <c r="Q2305" s="652"/>
      <c r="R2305" s="535">
        <f t="shared" si="207"/>
        <v>1.3499999999999999</v>
      </c>
      <c r="S2305" s="536">
        <f t="shared" si="208"/>
        <v>9</v>
      </c>
      <c r="T2305" s="536"/>
      <c r="U2305" s="537">
        <f t="shared" si="209"/>
        <v>1.3499999999999999</v>
      </c>
    </row>
    <row r="2306" spans="1:21" ht="10.199999999999999" x14ac:dyDescent="0.2">
      <c r="A2306" s="981" t="s">
        <v>2679</v>
      </c>
      <c r="B2306" s="982">
        <v>1982</v>
      </c>
      <c r="C2306" s="982">
        <v>14</v>
      </c>
      <c r="D2306" s="983" t="s">
        <v>3844</v>
      </c>
      <c r="E2306" s="984" t="s">
        <v>3820</v>
      </c>
      <c r="F2306" s="939" t="s">
        <v>10026</v>
      </c>
      <c r="G2306" s="851">
        <v>0.5</v>
      </c>
      <c r="H2306" s="852">
        <v>0.2</v>
      </c>
      <c r="I2306" s="853">
        <v>0.2</v>
      </c>
      <c r="J2306" s="578"/>
      <c r="K2306" s="651"/>
      <c r="L2306" s="861">
        <f t="shared" si="205"/>
        <v>0</v>
      </c>
      <c r="M2306" s="579"/>
      <c r="N2306" s="579"/>
      <c r="O2306" s="861">
        <f t="shared" si="218"/>
        <v>0</v>
      </c>
      <c r="P2306" s="918">
        <v>9</v>
      </c>
      <c r="Q2306" s="652"/>
      <c r="R2306" s="535">
        <f t="shared" si="207"/>
        <v>1.8</v>
      </c>
      <c r="S2306" s="536">
        <f t="shared" si="208"/>
        <v>9</v>
      </c>
      <c r="T2306" s="536"/>
      <c r="U2306" s="537">
        <f t="shared" si="209"/>
        <v>1.8</v>
      </c>
    </row>
    <row r="2307" spans="1:21" ht="10.199999999999999" x14ac:dyDescent="0.2">
      <c r="A2307" s="981" t="s">
        <v>2680</v>
      </c>
      <c r="B2307" s="982">
        <v>1982</v>
      </c>
      <c r="C2307" s="982">
        <v>14</v>
      </c>
      <c r="D2307" s="983" t="s">
        <v>3878</v>
      </c>
      <c r="E2307" s="984" t="s">
        <v>3811</v>
      </c>
      <c r="F2307" s="939" t="s">
        <v>10026</v>
      </c>
      <c r="G2307" s="851">
        <v>0.8</v>
      </c>
      <c r="H2307" s="852">
        <v>0.15</v>
      </c>
      <c r="I2307" s="853">
        <v>0.15</v>
      </c>
      <c r="J2307" s="578"/>
      <c r="K2307" s="651"/>
      <c r="L2307" s="861">
        <f t="shared" si="205"/>
        <v>0</v>
      </c>
      <c r="M2307" s="579"/>
      <c r="N2307" s="579"/>
      <c r="O2307" s="861">
        <f t="shared" si="218"/>
        <v>0</v>
      </c>
      <c r="P2307" s="918">
        <v>9</v>
      </c>
      <c r="Q2307" s="652"/>
      <c r="R2307" s="535">
        <f t="shared" si="207"/>
        <v>1.3499999999999999</v>
      </c>
      <c r="S2307" s="536">
        <f t="shared" si="208"/>
        <v>9</v>
      </c>
      <c r="T2307" s="536"/>
      <c r="U2307" s="537">
        <f t="shared" si="209"/>
        <v>1.3499999999999999</v>
      </c>
    </row>
    <row r="2308" spans="1:21" ht="10.199999999999999" x14ac:dyDescent="0.2">
      <c r="A2308" s="981" t="s">
        <v>2681</v>
      </c>
      <c r="B2308" s="982">
        <v>1982</v>
      </c>
      <c r="C2308" s="982">
        <v>14</v>
      </c>
      <c r="D2308" s="983" t="s">
        <v>4180</v>
      </c>
      <c r="E2308" s="984" t="s">
        <v>3830</v>
      </c>
      <c r="F2308" s="939" t="s">
        <v>10026</v>
      </c>
      <c r="G2308" s="851">
        <v>1</v>
      </c>
      <c r="H2308" s="852">
        <v>0.15</v>
      </c>
      <c r="I2308" s="853">
        <v>0.15</v>
      </c>
      <c r="J2308" s="578"/>
      <c r="K2308" s="651"/>
      <c r="L2308" s="861">
        <f t="shared" si="205"/>
        <v>0</v>
      </c>
      <c r="M2308" s="579"/>
      <c r="N2308" s="579"/>
      <c r="O2308" s="861">
        <f t="shared" si="218"/>
        <v>0</v>
      </c>
      <c r="P2308" s="918">
        <v>9</v>
      </c>
      <c r="Q2308" s="652"/>
      <c r="R2308" s="535">
        <f t="shared" si="207"/>
        <v>1.3499999999999999</v>
      </c>
      <c r="S2308" s="536">
        <f t="shared" si="208"/>
        <v>9</v>
      </c>
      <c r="T2308" s="536"/>
      <c r="U2308" s="537">
        <f t="shared" si="209"/>
        <v>1.3499999999999999</v>
      </c>
    </row>
    <row r="2309" spans="1:21" ht="10.199999999999999" x14ac:dyDescent="0.2">
      <c r="A2309" s="981" t="s">
        <v>2682</v>
      </c>
      <c r="B2309" s="982">
        <v>1982</v>
      </c>
      <c r="C2309" s="982">
        <v>14</v>
      </c>
      <c r="D2309" s="983" t="s">
        <v>3845</v>
      </c>
      <c r="E2309" s="984" t="s">
        <v>3811</v>
      </c>
      <c r="F2309" s="939" t="s">
        <v>10026</v>
      </c>
      <c r="G2309" s="851">
        <v>1.1000000000000001</v>
      </c>
      <c r="H2309" s="852">
        <v>0.15</v>
      </c>
      <c r="I2309" s="853">
        <v>0.15</v>
      </c>
      <c r="J2309" s="578"/>
      <c r="K2309" s="651"/>
      <c r="L2309" s="861">
        <f t="shared" si="205"/>
        <v>0</v>
      </c>
      <c r="M2309" s="579"/>
      <c r="N2309" s="579"/>
      <c r="O2309" s="861">
        <f t="shared" si="218"/>
        <v>0</v>
      </c>
      <c r="P2309" s="918">
        <v>9</v>
      </c>
      <c r="Q2309" s="652"/>
      <c r="R2309" s="535">
        <f t="shared" si="207"/>
        <v>1.3499999999999999</v>
      </c>
      <c r="S2309" s="536">
        <f t="shared" si="208"/>
        <v>9</v>
      </c>
      <c r="T2309" s="536"/>
      <c r="U2309" s="537">
        <f t="shared" si="209"/>
        <v>1.3499999999999999</v>
      </c>
    </row>
    <row r="2310" spans="1:21" ht="10.199999999999999" x14ac:dyDescent="0.2">
      <c r="A2310" s="981" t="s">
        <v>2683</v>
      </c>
      <c r="B2310" s="982">
        <v>1982</v>
      </c>
      <c r="C2310" s="982">
        <v>14</v>
      </c>
      <c r="D2310" s="983" t="s">
        <v>4181</v>
      </c>
      <c r="E2310" s="984" t="s">
        <v>3812</v>
      </c>
      <c r="F2310" s="939" t="s">
        <v>10026</v>
      </c>
      <c r="G2310" s="851">
        <v>1.1000000000000001</v>
      </c>
      <c r="H2310" s="852">
        <v>0.15</v>
      </c>
      <c r="I2310" s="853">
        <v>0.15</v>
      </c>
      <c r="J2310" s="578"/>
      <c r="K2310" s="651"/>
      <c r="L2310" s="861">
        <f t="shared" si="205"/>
        <v>0</v>
      </c>
      <c r="M2310" s="579"/>
      <c r="N2310" s="579"/>
      <c r="O2310" s="861">
        <f t="shared" si="218"/>
        <v>0</v>
      </c>
      <c r="P2310" s="918">
        <v>9</v>
      </c>
      <c r="Q2310" s="652"/>
      <c r="R2310" s="535">
        <f t="shared" si="207"/>
        <v>1.3499999999999999</v>
      </c>
      <c r="S2310" s="536">
        <f t="shared" si="208"/>
        <v>9</v>
      </c>
      <c r="T2310" s="536"/>
      <c r="U2310" s="537">
        <f t="shared" si="209"/>
        <v>1.3499999999999999</v>
      </c>
    </row>
    <row r="2311" spans="1:21" ht="10.199999999999999" x14ac:dyDescent="0.2">
      <c r="A2311" s="981" t="s">
        <v>2684</v>
      </c>
      <c r="B2311" s="982">
        <v>1982</v>
      </c>
      <c r="C2311" s="982">
        <v>14</v>
      </c>
      <c r="D2311" s="983" t="s">
        <v>3848</v>
      </c>
      <c r="E2311" s="984" t="s">
        <v>3906</v>
      </c>
      <c r="F2311" s="939" t="s">
        <v>10026</v>
      </c>
      <c r="G2311" s="851">
        <v>2.8</v>
      </c>
      <c r="H2311" s="852">
        <v>0.15</v>
      </c>
      <c r="I2311" s="853">
        <v>0.15</v>
      </c>
      <c r="J2311" s="578"/>
      <c r="K2311" s="651"/>
      <c r="L2311" s="861">
        <f t="shared" si="205"/>
        <v>0</v>
      </c>
      <c r="M2311" s="579"/>
      <c r="N2311" s="579"/>
      <c r="O2311" s="861">
        <f t="shared" si="218"/>
        <v>0</v>
      </c>
      <c r="P2311" s="918">
        <v>9</v>
      </c>
      <c r="Q2311" s="652"/>
      <c r="R2311" s="535">
        <f t="shared" si="207"/>
        <v>1.3499999999999999</v>
      </c>
      <c r="S2311" s="536">
        <f t="shared" si="208"/>
        <v>9</v>
      </c>
      <c r="T2311" s="536"/>
      <c r="U2311" s="537">
        <f t="shared" si="209"/>
        <v>1.3499999999999999</v>
      </c>
    </row>
    <row r="2312" spans="1:21" ht="10.199999999999999" x14ac:dyDescent="0.2">
      <c r="A2312" s="981" t="s">
        <v>2685</v>
      </c>
      <c r="B2312" s="982">
        <v>1982</v>
      </c>
      <c r="C2312" s="982">
        <v>14</v>
      </c>
      <c r="D2312" s="983" t="s">
        <v>3878</v>
      </c>
      <c r="E2312" s="984" t="s">
        <v>3811</v>
      </c>
      <c r="F2312" s="939" t="s">
        <v>10028</v>
      </c>
      <c r="G2312" s="851">
        <v>1.5</v>
      </c>
      <c r="H2312" s="852"/>
      <c r="I2312" s="853">
        <v>1.2</v>
      </c>
      <c r="J2312" s="919">
        <v>10</v>
      </c>
      <c r="K2312" s="651"/>
      <c r="L2312" s="861">
        <f t="shared" si="205"/>
        <v>15</v>
      </c>
      <c r="M2312" s="579"/>
      <c r="N2312" s="579"/>
      <c r="O2312" s="861">
        <f t="shared" si="218"/>
        <v>0</v>
      </c>
      <c r="P2312" s="577"/>
      <c r="Q2312" s="652"/>
      <c r="R2312" s="535">
        <f t="shared" si="207"/>
        <v>0</v>
      </c>
      <c r="S2312" s="536">
        <f t="shared" si="208"/>
        <v>10</v>
      </c>
      <c r="T2312" s="536"/>
      <c r="U2312" s="537">
        <f t="shared" si="209"/>
        <v>15</v>
      </c>
    </row>
    <row r="2313" spans="1:21" ht="10.199999999999999" x14ac:dyDescent="0.2">
      <c r="A2313" s="981" t="s">
        <v>13768</v>
      </c>
      <c r="B2313" s="982"/>
      <c r="C2313" s="982"/>
      <c r="D2313" s="983" t="s">
        <v>3878</v>
      </c>
      <c r="E2313" s="984" t="s">
        <v>3811</v>
      </c>
      <c r="F2313" s="939" t="s">
        <v>10028</v>
      </c>
      <c r="G2313" s="851">
        <v>4</v>
      </c>
      <c r="H2313" s="852"/>
      <c r="I2313" s="853"/>
      <c r="J2313" s="919">
        <v>1</v>
      </c>
      <c r="K2313" s="651"/>
      <c r="L2313" s="861">
        <f t="shared" ref="L2313" si="219">G2313*J2313</f>
        <v>4</v>
      </c>
      <c r="M2313" s="579"/>
      <c r="N2313" s="579"/>
      <c r="O2313" s="861">
        <f t="shared" ref="O2313" si="220">H2313*M2313</f>
        <v>0</v>
      </c>
      <c r="P2313" s="577"/>
      <c r="Q2313" s="652"/>
      <c r="R2313" s="535">
        <f t="shared" ref="R2313" si="221">I2313*P2313</f>
        <v>0</v>
      </c>
      <c r="S2313" s="536">
        <f t="shared" ref="S2313" si="222">J2313+M2313+P2313</f>
        <v>1</v>
      </c>
      <c r="T2313" s="536"/>
      <c r="U2313" s="537">
        <f t="shared" ref="U2313" si="223">L2313+O2313+R2313</f>
        <v>4</v>
      </c>
    </row>
    <row r="2314" spans="1:21" ht="10.199999999999999" x14ac:dyDescent="0.2">
      <c r="A2314" s="981" t="s">
        <v>2686</v>
      </c>
      <c r="B2314" s="982">
        <v>1982</v>
      </c>
      <c r="C2314" s="982">
        <v>14</v>
      </c>
      <c r="D2314" s="983" t="s">
        <v>4180</v>
      </c>
      <c r="E2314" s="984" t="s">
        <v>3830</v>
      </c>
      <c r="F2314" s="939" t="s">
        <v>10028</v>
      </c>
      <c r="G2314" s="851">
        <v>1.5</v>
      </c>
      <c r="H2314" s="852"/>
      <c r="I2314" s="853">
        <v>1.2</v>
      </c>
      <c r="J2314" s="919">
        <v>10</v>
      </c>
      <c r="K2314" s="651"/>
      <c r="L2314" s="861">
        <f t="shared" si="205"/>
        <v>15</v>
      </c>
      <c r="M2314" s="579"/>
      <c r="N2314" s="579"/>
      <c r="O2314" s="861">
        <f t="shared" si="218"/>
        <v>0</v>
      </c>
      <c r="P2314" s="918">
        <v>1</v>
      </c>
      <c r="Q2314" s="652"/>
      <c r="R2314" s="535">
        <f t="shared" si="207"/>
        <v>1.2</v>
      </c>
      <c r="S2314" s="536">
        <f t="shared" si="208"/>
        <v>11</v>
      </c>
      <c r="T2314" s="536"/>
      <c r="U2314" s="537">
        <f t="shared" si="209"/>
        <v>16.2</v>
      </c>
    </row>
    <row r="2315" spans="1:21" ht="10.199999999999999" x14ac:dyDescent="0.2">
      <c r="A2315" s="981" t="s">
        <v>13769</v>
      </c>
      <c r="B2315" s="982"/>
      <c r="C2315" s="982"/>
      <c r="D2315" s="983" t="s">
        <v>4180</v>
      </c>
      <c r="E2315" s="984" t="s">
        <v>3830</v>
      </c>
      <c r="F2315" s="939" t="s">
        <v>10028</v>
      </c>
      <c r="G2315" s="851">
        <v>4</v>
      </c>
      <c r="H2315" s="852"/>
      <c r="I2315" s="853"/>
      <c r="J2315" s="919">
        <v>1</v>
      </c>
      <c r="K2315" s="651"/>
      <c r="L2315" s="861">
        <f t="shared" si="205"/>
        <v>4</v>
      </c>
      <c r="M2315" s="579"/>
      <c r="N2315" s="579"/>
      <c r="O2315" s="861">
        <f t="shared" si="218"/>
        <v>0</v>
      </c>
      <c r="P2315" s="577"/>
      <c r="Q2315" s="652"/>
      <c r="R2315" s="535"/>
      <c r="S2315" s="536">
        <f t="shared" si="208"/>
        <v>1</v>
      </c>
      <c r="T2315" s="536"/>
      <c r="U2315" s="537">
        <f t="shared" si="209"/>
        <v>4</v>
      </c>
    </row>
    <row r="2316" spans="1:21" ht="10.199999999999999" x14ac:dyDescent="0.2">
      <c r="A2316" s="981" t="s">
        <v>2687</v>
      </c>
      <c r="B2316" s="982">
        <v>1982</v>
      </c>
      <c r="C2316" s="982">
        <v>14</v>
      </c>
      <c r="D2316" s="983" t="s">
        <v>4180</v>
      </c>
      <c r="E2316" s="984"/>
      <c r="F2316" s="939" t="s">
        <v>10029</v>
      </c>
      <c r="G2316" s="851">
        <v>1</v>
      </c>
      <c r="H2316" s="852"/>
      <c r="I2316" s="853">
        <v>0.3</v>
      </c>
      <c r="J2316" s="578"/>
      <c r="K2316" s="651"/>
      <c r="L2316" s="861">
        <f t="shared" si="205"/>
        <v>0</v>
      </c>
      <c r="M2316" s="579"/>
      <c r="N2316" s="579"/>
      <c r="O2316" s="861">
        <f t="shared" si="218"/>
        <v>0</v>
      </c>
      <c r="P2316" s="918">
        <v>9</v>
      </c>
      <c r="Q2316" s="652"/>
      <c r="R2316" s="535">
        <f t="shared" si="207"/>
        <v>2.6999999999999997</v>
      </c>
      <c r="S2316" s="536">
        <f t="shared" si="208"/>
        <v>9</v>
      </c>
      <c r="T2316" s="536"/>
      <c r="U2316" s="537">
        <f t="shared" si="209"/>
        <v>2.6999999999999997</v>
      </c>
    </row>
    <row r="2317" spans="1:21" ht="10.199999999999999" x14ac:dyDescent="0.2">
      <c r="A2317" s="981" t="s">
        <v>2688</v>
      </c>
      <c r="B2317" s="982">
        <v>1982</v>
      </c>
      <c r="C2317" s="982">
        <v>14</v>
      </c>
      <c r="D2317" s="983" t="s">
        <v>3845</v>
      </c>
      <c r="E2317" s="984"/>
      <c r="F2317" s="939" t="s">
        <v>10030</v>
      </c>
      <c r="G2317" s="851">
        <v>1</v>
      </c>
      <c r="H2317" s="852"/>
      <c r="I2317" s="853">
        <v>0.3</v>
      </c>
      <c r="J2317" s="578"/>
      <c r="K2317" s="651"/>
      <c r="L2317" s="861">
        <f t="shared" si="205"/>
        <v>0</v>
      </c>
      <c r="M2317" s="579"/>
      <c r="N2317" s="579"/>
      <c r="O2317" s="861">
        <f t="shared" si="218"/>
        <v>0</v>
      </c>
      <c r="P2317" s="918">
        <v>9</v>
      </c>
      <c r="Q2317" s="652"/>
      <c r="R2317" s="535">
        <f t="shared" si="207"/>
        <v>2.6999999999999997</v>
      </c>
      <c r="S2317" s="536">
        <f t="shared" si="208"/>
        <v>9</v>
      </c>
      <c r="T2317" s="536"/>
      <c r="U2317" s="537">
        <f t="shared" si="209"/>
        <v>2.6999999999999997</v>
      </c>
    </row>
    <row r="2318" spans="1:21" ht="10.199999999999999" x14ac:dyDescent="0.2">
      <c r="A2318" s="981" t="s">
        <v>2689</v>
      </c>
      <c r="B2318" s="982">
        <v>1982</v>
      </c>
      <c r="C2318" s="982">
        <v>14</v>
      </c>
      <c r="D2318" s="983" t="s">
        <v>3846</v>
      </c>
      <c r="E2318" s="984"/>
      <c r="F2318" s="939" t="s">
        <v>10031</v>
      </c>
      <c r="G2318" s="851">
        <v>1.4</v>
      </c>
      <c r="H2318" s="852"/>
      <c r="I2318" s="853">
        <v>0.5</v>
      </c>
      <c r="J2318" s="578"/>
      <c r="K2318" s="651"/>
      <c r="L2318" s="861">
        <f t="shared" si="205"/>
        <v>0</v>
      </c>
      <c r="M2318" s="579"/>
      <c r="N2318" s="579"/>
      <c r="O2318" s="861">
        <f t="shared" si="218"/>
        <v>0</v>
      </c>
      <c r="P2318" s="918">
        <v>9</v>
      </c>
      <c r="Q2318" s="652"/>
      <c r="R2318" s="535">
        <f t="shared" si="207"/>
        <v>4.5</v>
      </c>
      <c r="S2318" s="536">
        <f t="shared" si="208"/>
        <v>9</v>
      </c>
      <c r="T2318" s="536"/>
      <c r="U2318" s="537">
        <f t="shared" si="209"/>
        <v>4.5</v>
      </c>
    </row>
    <row r="2319" spans="1:21" ht="10.199999999999999" x14ac:dyDescent="0.2">
      <c r="A2319" s="981" t="s">
        <v>2690</v>
      </c>
      <c r="B2319" s="982">
        <v>1982</v>
      </c>
      <c r="C2319" s="982">
        <v>14</v>
      </c>
      <c r="D2319" s="983" t="s">
        <v>3846</v>
      </c>
      <c r="E2319" s="984"/>
      <c r="F2319" s="939" t="s">
        <v>10032</v>
      </c>
      <c r="G2319" s="851">
        <v>1.4</v>
      </c>
      <c r="H2319" s="852"/>
      <c r="I2319" s="853">
        <v>0.5</v>
      </c>
      <c r="J2319" s="578"/>
      <c r="K2319" s="651"/>
      <c r="L2319" s="861">
        <f t="shared" si="205"/>
        <v>0</v>
      </c>
      <c r="M2319" s="579"/>
      <c r="N2319" s="579"/>
      <c r="O2319" s="861">
        <f t="shared" si="218"/>
        <v>0</v>
      </c>
      <c r="P2319" s="918">
        <v>9</v>
      </c>
      <c r="Q2319" s="652"/>
      <c r="R2319" s="535">
        <f t="shared" si="207"/>
        <v>4.5</v>
      </c>
      <c r="S2319" s="536">
        <f t="shared" si="208"/>
        <v>9</v>
      </c>
      <c r="T2319" s="536"/>
      <c r="U2319" s="537">
        <f t="shared" si="209"/>
        <v>4.5</v>
      </c>
    </row>
    <row r="2320" spans="1:21" ht="10.199999999999999" x14ac:dyDescent="0.2">
      <c r="A2320" s="981" t="s">
        <v>2691</v>
      </c>
      <c r="B2320" s="982">
        <v>1982</v>
      </c>
      <c r="C2320" s="982">
        <v>14</v>
      </c>
      <c r="D2320" s="983" t="s">
        <v>4337</v>
      </c>
      <c r="E2320" s="984"/>
      <c r="F2320" s="939" t="s">
        <v>10033</v>
      </c>
      <c r="G2320" s="851">
        <v>1</v>
      </c>
      <c r="H2320" s="852"/>
      <c r="I2320" s="853">
        <v>0.4</v>
      </c>
      <c r="J2320" s="578"/>
      <c r="K2320" s="651"/>
      <c r="L2320" s="861">
        <f t="shared" si="205"/>
        <v>0</v>
      </c>
      <c r="M2320" s="579"/>
      <c r="N2320" s="579"/>
      <c r="O2320" s="861">
        <f t="shared" si="218"/>
        <v>0</v>
      </c>
      <c r="P2320" s="918">
        <v>9</v>
      </c>
      <c r="Q2320" s="652"/>
      <c r="R2320" s="535">
        <f t="shared" si="207"/>
        <v>3.6</v>
      </c>
      <c r="S2320" s="536">
        <f t="shared" si="208"/>
        <v>9</v>
      </c>
      <c r="T2320" s="536"/>
      <c r="U2320" s="537">
        <f t="shared" si="209"/>
        <v>3.6</v>
      </c>
    </row>
    <row r="2321" spans="1:21" ht="10.199999999999999" x14ac:dyDescent="0.2">
      <c r="A2321" s="981" t="s">
        <v>2692</v>
      </c>
      <c r="B2321" s="982">
        <v>1982</v>
      </c>
      <c r="C2321" s="982">
        <v>14</v>
      </c>
      <c r="D2321" s="983" t="s">
        <v>3845</v>
      </c>
      <c r="E2321" s="984"/>
      <c r="F2321" s="939" t="s">
        <v>10034</v>
      </c>
      <c r="G2321" s="851">
        <v>1</v>
      </c>
      <c r="H2321" s="852"/>
      <c r="I2321" s="853">
        <v>0.3</v>
      </c>
      <c r="J2321" s="578"/>
      <c r="K2321" s="651"/>
      <c r="L2321" s="861">
        <f t="shared" si="205"/>
        <v>0</v>
      </c>
      <c r="M2321" s="579"/>
      <c r="N2321" s="579"/>
      <c r="O2321" s="861">
        <f t="shared" si="218"/>
        <v>0</v>
      </c>
      <c r="P2321" s="918">
        <v>9</v>
      </c>
      <c r="Q2321" s="652"/>
      <c r="R2321" s="535">
        <f t="shared" si="207"/>
        <v>2.6999999999999997</v>
      </c>
      <c r="S2321" s="536">
        <f t="shared" si="208"/>
        <v>9</v>
      </c>
      <c r="T2321" s="536"/>
      <c r="U2321" s="537">
        <f t="shared" si="209"/>
        <v>2.6999999999999997</v>
      </c>
    </row>
    <row r="2322" spans="1:21" ht="10.199999999999999" x14ac:dyDescent="0.2">
      <c r="A2322" s="981" t="s">
        <v>2693</v>
      </c>
      <c r="B2322" s="982">
        <v>1982</v>
      </c>
      <c r="C2322" s="982">
        <v>14</v>
      </c>
      <c r="D2322" s="983" t="s">
        <v>3845</v>
      </c>
      <c r="E2322" s="984"/>
      <c r="F2322" s="939" t="s">
        <v>10035</v>
      </c>
      <c r="G2322" s="851">
        <v>1.6</v>
      </c>
      <c r="H2322" s="852"/>
      <c r="I2322" s="853">
        <v>1.5</v>
      </c>
      <c r="J2322" s="578"/>
      <c r="K2322" s="651"/>
      <c r="L2322" s="861">
        <f t="shared" ref="L2322:L2386" si="224">G2322*J2322</f>
        <v>0</v>
      </c>
      <c r="M2322" s="579"/>
      <c r="N2322" s="579"/>
      <c r="O2322" s="861">
        <f t="shared" si="218"/>
        <v>0</v>
      </c>
      <c r="P2322" s="918">
        <v>3</v>
      </c>
      <c r="Q2322" s="534"/>
      <c r="R2322" s="535">
        <f t="shared" ref="R2322:R2386" si="225">I2322*P2322</f>
        <v>4.5</v>
      </c>
      <c r="S2322" s="536">
        <f t="shared" ref="S2322:S2386" si="226">J2322+M2322+P2322</f>
        <v>3</v>
      </c>
      <c r="T2322" s="536"/>
      <c r="U2322" s="537">
        <f t="shared" ref="U2322:U2386" si="227">L2322+O2322+R2322</f>
        <v>4.5</v>
      </c>
    </row>
    <row r="2323" spans="1:21" ht="10.199999999999999" x14ac:dyDescent="0.2">
      <c r="A2323" s="981" t="s">
        <v>2694</v>
      </c>
      <c r="B2323" s="982">
        <v>1982</v>
      </c>
      <c r="C2323" s="982">
        <v>14</v>
      </c>
      <c r="D2323" s="983" t="s">
        <v>3845</v>
      </c>
      <c r="E2323" s="984"/>
      <c r="F2323" s="939" t="s">
        <v>10036</v>
      </c>
      <c r="G2323" s="851">
        <v>1.6</v>
      </c>
      <c r="H2323" s="852"/>
      <c r="I2323" s="853">
        <v>1.5</v>
      </c>
      <c r="J2323" s="578"/>
      <c r="K2323" s="651"/>
      <c r="L2323" s="861">
        <f t="shared" si="224"/>
        <v>0</v>
      </c>
      <c r="M2323" s="579"/>
      <c r="N2323" s="579"/>
      <c r="O2323" s="861">
        <f t="shared" si="218"/>
        <v>0</v>
      </c>
      <c r="P2323" s="918">
        <v>7</v>
      </c>
      <c r="Q2323" s="534"/>
      <c r="R2323" s="535">
        <f t="shared" si="225"/>
        <v>10.5</v>
      </c>
      <c r="S2323" s="536">
        <f t="shared" si="226"/>
        <v>7</v>
      </c>
      <c r="T2323" s="536"/>
      <c r="U2323" s="537">
        <f t="shared" si="227"/>
        <v>10.5</v>
      </c>
    </row>
    <row r="2324" spans="1:21" ht="10.199999999999999" x14ac:dyDescent="0.2">
      <c r="A2324" s="981" t="s">
        <v>3638</v>
      </c>
      <c r="B2324" s="982">
        <v>1982</v>
      </c>
      <c r="C2324" s="982">
        <v>14</v>
      </c>
      <c r="D2324" s="983"/>
      <c r="E2324" s="984"/>
      <c r="F2324" s="939" t="s">
        <v>9994</v>
      </c>
      <c r="G2324" s="851">
        <v>1.1000000000000001</v>
      </c>
      <c r="H2324" s="852"/>
      <c r="I2324" s="853">
        <v>0.5</v>
      </c>
      <c r="J2324" s="578"/>
      <c r="K2324" s="651"/>
      <c r="L2324" s="861">
        <f t="shared" si="224"/>
        <v>0</v>
      </c>
      <c r="M2324" s="579"/>
      <c r="N2324" s="579"/>
      <c r="O2324" s="861">
        <f t="shared" si="218"/>
        <v>0</v>
      </c>
      <c r="P2324" s="577"/>
      <c r="Q2324" s="534"/>
      <c r="R2324" s="535">
        <f t="shared" si="225"/>
        <v>0</v>
      </c>
      <c r="S2324" s="536">
        <f t="shared" si="226"/>
        <v>0</v>
      </c>
      <c r="T2324" s="536"/>
      <c r="U2324" s="537">
        <f t="shared" si="227"/>
        <v>0</v>
      </c>
    </row>
    <row r="2325" spans="1:21" ht="10.199999999999999" x14ac:dyDescent="0.2">
      <c r="A2325" s="981">
        <v>2201</v>
      </c>
      <c r="B2325" s="982">
        <v>1982</v>
      </c>
      <c r="C2325" s="982">
        <v>14</v>
      </c>
      <c r="D2325" s="983"/>
      <c r="E2325" s="984"/>
      <c r="F2325" s="939" t="s">
        <v>10037</v>
      </c>
      <c r="G2325" s="851">
        <v>1</v>
      </c>
      <c r="H2325" s="852"/>
      <c r="I2325" s="853">
        <v>0.3</v>
      </c>
      <c r="J2325" s="578"/>
      <c r="K2325" s="651"/>
      <c r="L2325" s="861">
        <f t="shared" si="224"/>
        <v>0</v>
      </c>
      <c r="M2325" s="579"/>
      <c r="N2325" s="579"/>
      <c r="O2325" s="861">
        <f t="shared" si="218"/>
        <v>0</v>
      </c>
      <c r="P2325" s="918">
        <v>9</v>
      </c>
      <c r="Q2325" s="534"/>
      <c r="R2325" s="535">
        <f t="shared" si="225"/>
        <v>2.6999999999999997</v>
      </c>
      <c r="S2325" s="536">
        <f t="shared" si="226"/>
        <v>9</v>
      </c>
      <c r="T2325" s="536"/>
      <c r="U2325" s="537">
        <f t="shared" si="227"/>
        <v>2.6999999999999997</v>
      </c>
    </row>
    <row r="2326" spans="1:21" ht="10.199999999999999" x14ac:dyDescent="0.2">
      <c r="A2326" s="981">
        <v>2202</v>
      </c>
      <c r="B2326" s="982">
        <v>1982</v>
      </c>
      <c r="C2326" s="982">
        <v>14</v>
      </c>
      <c r="D2326" s="983" t="s">
        <v>4181</v>
      </c>
      <c r="E2326" s="984"/>
      <c r="F2326" s="939" t="s">
        <v>10038</v>
      </c>
      <c r="G2326" s="851">
        <v>1</v>
      </c>
      <c r="H2326" s="852"/>
      <c r="I2326" s="853">
        <v>0.6</v>
      </c>
      <c r="J2326" s="578"/>
      <c r="K2326" s="651"/>
      <c r="L2326" s="861">
        <f t="shared" si="224"/>
        <v>0</v>
      </c>
      <c r="M2326" s="579"/>
      <c r="N2326" s="579"/>
      <c r="O2326" s="861">
        <f t="shared" si="218"/>
        <v>0</v>
      </c>
      <c r="P2326" s="918">
        <v>9</v>
      </c>
      <c r="Q2326" s="534"/>
      <c r="R2326" s="535">
        <f t="shared" si="225"/>
        <v>5.3999999999999995</v>
      </c>
      <c r="S2326" s="536">
        <f t="shared" si="226"/>
        <v>9</v>
      </c>
      <c r="T2326" s="536"/>
      <c r="U2326" s="537">
        <f t="shared" si="227"/>
        <v>5.3999999999999995</v>
      </c>
    </row>
    <row r="2327" spans="1:21" ht="10.199999999999999" x14ac:dyDescent="0.2">
      <c r="A2327" s="981" t="s">
        <v>2695</v>
      </c>
      <c r="B2327" s="982">
        <v>1982</v>
      </c>
      <c r="C2327" s="982">
        <v>14</v>
      </c>
      <c r="D2327" s="983" t="s">
        <v>4180</v>
      </c>
      <c r="E2327" s="984"/>
      <c r="F2327" s="939" t="s">
        <v>10039</v>
      </c>
      <c r="G2327" s="851">
        <v>1.1000000000000001</v>
      </c>
      <c r="H2327" s="852"/>
      <c r="I2327" s="853">
        <v>0.5</v>
      </c>
      <c r="J2327" s="578"/>
      <c r="K2327" s="902"/>
      <c r="L2327" s="861">
        <f t="shared" si="224"/>
        <v>0</v>
      </c>
      <c r="M2327" s="579"/>
      <c r="N2327" s="579"/>
      <c r="O2327" s="861">
        <f t="shared" si="218"/>
        <v>0</v>
      </c>
      <c r="P2327" s="918">
        <v>9</v>
      </c>
      <c r="Q2327" s="534"/>
      <c r="R2327" s="535">
        <f t="shared" si="225"/>
        <v>4.5</v>
      </c>
      <c r="S2327" s="536">
        <f t="shared" si="226"/>
        <v>9</v>
      </c>
      <c r="T2327" s="536"/>
      <c r="U2327" s="537">
        <f t="shared" si="227"/>
        <v>4.5</v>
      </c>
    </row>
    <row r="2328" spans="1:21" ht="10.199999999999999" x14ac:dyDescent="0.2">
      <c r="A2328" s="981" t="s">
        <v>2696</v>
      </c>
      <c r="B2328" s="982">
        <v>1982</v>
      </c>
      <c r="C2328" s="982">
        <v>14</v>
      </c>
      <c r="D2328" s="983" t="s">
        <v>4337</v>
      </c>
      <c r="E2328" s="984"/>
      <c r="F2328" s="939" t="s">
        <v>10040</v>
      </c>
      <c r="G2328" s="851">
        <v>1.1000000000000001</v>
      </c>
      <c r="H2328" s="852"/>
      <c r="I2328" s="853">
        <v>0.8</v>
      </c>
      <c r="J2328" s="578"/>
      <c r="K2328" s="651"/>
      <c r="L2328" s="861">
        <f t="shared" si="224"/>
        <v>0</v>
      </c>
      <c r="M2328" s="579"/>
      <c r="N2328" s="579"/>
      <c r="O2328" s="861">
        <f t="shared" si="218"/>
        <v>0</v>
      </c>
      <c r="P2328" s="918">
        <v>9</v>
      </c>
      <c r="Q2328" s="534"/>
      <c r="R2328" s="535">
        <f t="shared" si="225"/>
        <v>7.2</v>
      </c>
      <c r="S2328" s="536">
        <f t="shared" si="226"/>
        <v>9</v>
      </c>
      <c r="T2328" s="536"/>
      <c r="U2328" s="537">
        <f t="shared" si="227"/>
        <v>7.2</v>
      </c>
    </row>
    <row r="2329" spans="1:21" ht="10.199999999999999" x14ac:dyDescent="0.2">
      <c r="A2329" s="981" t="s">
        <v>2697</v>
      </c>
      <c r="B2329" s="982">
        <v>1982</v>
      </c>
      <c r="C2329" s="982">
        <v>14</v>
      </c>
      <c r="D2329" s="983" t="s">
        <v>4181</v>
      </c>
      <c r="E2329" s="984"/>
      <c r="F2329" s="939" t="s">
        <v>10041</v>
      </c>
      <c r="G2329" s="851">
        <v>0.8</v>
      </c>
      <c r="H2329" s="852"/>
      <c r="I2329" s="853">
        <v>0.6</v>
      </c>
      <c r="J2329" s="578"/>
      <c r="K2329" s="651"/>
      <c r="L2329" s="861">
        <f t="shared" si="224"/>
        <v>0</v>
      </c>
      <c r="M2329" s="579"/>
      <c r="N2329" s="579"/>
      <c r="O2329" s="861">
        <f t="shared" si="218"/>
        <v>0</v>
      </c>
      <c r="P2329" s="918">
        <v>9</v>
      </c>
      <c r="Q2329" s="534"/>
      <c r="R2329" s="535">
        <f t="shared" si="225"/>
        <v>5.3999999999999995</v>
      </c>
      <c r="S2329" s="536">
        <f t="shared" si="226"/>
        <v>9</v>
      </c>
      <c r="T2329" s="536"/>
      <c r="U2329" s="537">
        <f t="shared" si="227"/>
        <v>5.3999999999999995</v>
      </c>
    </row>
    <row r="2330" spans="1:21" ht="10.199999999999999" x14ac:dyDescent="0.2">
      <c r="A2330" s="981" t="s">
        <v>2698</v>
      </c>
      <c r="B2330" s="982">
        <v>1982</v>
      </c>
      <c r="C2330" s="982">
        <v>14</v>
      </c>
      <c r="D2330" s="983" t="s">
        <v>5460</v>
      </c>
      <c r="E2330" s="984"/>
      <c r="F2330" s="939" t="s">
        <v>10042</v>
      </c>
      <c r="G2330" s="851">
        <v>1</v>
      </c>
      <c r="H2330" s="852"/>
      <c r="I2330" s="853">
        <v>0.6</v>
      </c>
      <c r="J2330" s="578"/>
      <c r="K2330" s="651"/>
      <c r="L2330" s="861">
        <f t="shared" si="224"/>
        <v>0</v>
      </c>
      <c r="M2330" s="579"/>
      <c r="N2330" s="579"/>
      <c r="O2330" s="861">
        <f t="shared" si="218"/>
        <v>0</v>
      </c>
      <c r="P2330" s="918">
        <v>9</v>
      </c>
      <c r="Q2330" s="534"/>
      <c r="R2330" s="535">
        <f t="shared" si="225"/>
        <v>5.3999999999999995</v>
      </c>
      <c r="S2330" s="536">
        <f t="shared" si="226"/>
        <v>9</v>
      </c>
      <c r="T2330" s="536"/>
      <c r="U2330" s="537">
        <f t="shared" si="227"/>
        <v>5.3999999999999995</v>
      </c>
    </row>
    <row r="2331" spans="1:21" ht="10.199999999999999" x14ac:dyDescent="0.2">
      <c r="A2331" s="981" t="s">
        <v>2699</v>
      </c>
      <c r="B2331" s="982">
        <v>1982</v>
      </c>
      <c r="C2331" s="982">
        <v>14</v>
      </c>
      <c r="D2331" s="983" t="s">
        <v>3878</v>
      </c>
      <c r="E2331" s="984"/>
      <c r="F2331" s="939" t="s">
        <v>10043</v>
      </c>
      <c r="G2331" s="851">
        <v>1.1000000000000001</v>
      </c>
      <c r="H2331" s="852"/>
      <c r="I2331" s="853">
        <v>0.6</v>
      </c>
      <c r="J2331" s="919">
        <v>1</v>
      </c>
      <c r="K2331" s="651"/>
      <c r="L2331" s="861">
        <f t="shared" si="224"/>
        <v>1.1000000000000001</v>
      </c>
      <c r="M2331" s="579"/>
      <c r="N2331" s="579"/>
      <c r="O2331" s="861">
        <f t="shared" si="218"/>
        <v>0</v>
      </c>
      <c r="P2331" s="918">
        <v>9</v>
      </c>
      <c r="Q2331" s="534"/>
      <c r="R2331" s="535">
        <f t="shared" si="225"/>
        <v>5.3999999999999995</v>
      </c>
      <c r="S2331" s="536">
        <f t="shared" si="226"/>
        <v>10</v>
      </c>
      <c r="T2331" s="536"/>
      <c r="U2331" s="537">
        <f t="shared" si="227"/>
        <v>6.5</v>
      </c>
    </row>
    <row r="2332" spans="1:21" ht="10.199999999999999" x14ac:dyDescent="0.2">
      <c r="A2332" s="981" t="s">
        <v>2700</v>
      </c>
      <c r="B2332" s="982">
        <v>1982</v>
      </c>
      <c r="C2332" s="982">
        <v>14</v>
      </c>
      <c r="D2332" s="983" t="s">
        <v>4180</v>
      </c>
      <c r="E2332" s="984"/>
      <c r="F2332" s="939" t="s">
        <v>10044</v>
      </c>
      <c r="G2332" s="851">
        <v>1.1000000000000001</v>
      </c>
      <c r="H2332" s="852"/>
      <c r="I2332" s="853">
        <v>0.5</v>
      </c>
      <c r="J2332" s="919">
        <v>1</v>
      </c>
      <c r="K2332" s="651"/>
      <c r="L2332" s="861">
        <f t="shared" si="224"/>
        <v>1.1000000000000001</v>
      </c>
      <c r="M2332" s="579"/>
      <c r="N2332" s="579"/>
      <c r="O2332" s="861">
        <f t="shared" si="218"/>
        <v>0</v>
      </c>
      <c r="P2332" s="918">
        <v>9</v>
      </c>
      <c r="Q2332" s="534"/>
      <c r="R2332" s="535">
        <f t="shared" si="225"/>
        <v>4.5</v>
      </c>
      <c r="S2332" s="536">
        <f t="shared" si="226"/>
        <v>10</v>
      </c>
      <c r="T2332" s="536"/>
      <c r="U2332" s="537">
        <f t="shared" si="227"/>
        <v>5.6</v>
      </c>
    </row>
    <row r="2333" spans="1:21" ht="10.199999999999999" x14ac:dyDescent="0.2">
      <c r="A2333" s="981" t="s">
        <v>2701</v>
      </c>
      <c r="B2333" s="982">
        <v>1982</v>
      </c>
      <c r="C2333" s="982">
        <v>14</v>
      </c>
      <c r="D2333" s="983" t="s">
        <v>4375</v>
      </c>
      <c r="E2333" s="984"/>
      <c r="F2333" s="939" t="s">
        <v>10045</v>
      </c>
      <c r="G2333" s="851">
        <v>1.1000000000000001</v>
      </c>
      <c r="H2333" s="852"/>
      <c r="I2333" s="853">
        <v>0.5</v>
      </c>
      <c r="J2333" s="578"/>
      <c r="K2333" s="651"/>
      <c r="L2333" s="861">
        <f t="shared" si="224"/>
        <v>0</v>
      </c>
      <c r="M2333" s="579"/>
      <c r="N2333" s="579"/>
      <c r="O2333" s="861">
        <f t="shared" si="218"/>
        <v>0</v>
      </c>
      <c r="P2333" s="918">
        <v>9</v>
      </c>
      <c r="Q2333" s="534"/>
      <c r="R2333" s="535">
        <f t="shared" si="225"/>
        <v>4.5</v>
      </c>
      <c r="S2333" s="536">
        <f t="shared" si="226"/>
        <v>9</v>
      </c>
      <c r="T2333" s="536"/>
      <c r="U2333" s="537">
        <f t="shared" si="227"/>
        <v>4.5</v>
      </c>
    </row>
    <row r="2334" spans="1:21" ht="10.199999999999999" x14ac:dyDescent="0.2">
      <c r="A2334" s="981" t="s">
        <v>2702</v>
      </c>
      <c r="B2334" s="982">
        <v>1982</v>
      </c>
      <c r="C2334" s="982">
        <v>14</v>
      </c>
      <c r="D2334" s="983" t="s">
        <v>3847</v>
      </c>
      <c r="E2334" s="984"/>
      <c r="F2334" s="939" t="s">
        <v>10046</v>
      </c>
      <c r="G2334" s="851">
        <v>2.2999999999999998</v>
      </c>
      <c r="H2334" s="852"/>
      <c r="I2334" s="853">
        <v>1.1000000000000001</v>
      </c>
      <c r="J2334" s="578"/>
      <c r="K2334" s="651"/>
      <c r="L2334" s="861">
        <f t="shared" si="224"/>
        <v>0</v>
      </c>
      <c r="M2334" s="579"/>
      <c r="N2334" s="579"/>
      <c r="O2334" s="861">
        <f t="shared" si="218"/>
        <v>0</v>
      </c>
      <c r="P2334" s="918">
        <v>9</v>
      </c>
      <c r="Q2334" s="534"/>
      <c r="R2334" s="535">
        <f t="shared" si="225"/>
        <v>9.9</v>
      </c>
      <c r="S2334" s="536">
        <f t="shared" si="226"/>
        <v>9</v>
      </c>
      <c r="T2334" s="536"/>
      <c r="U2334" s="537">
        <f t="shared" si="227"/>
        <v>9.9</v>
      </c>
    </row>
    <row r="2335" spans="1:21" ht="10.199999999999999" x14ac:dyDescent="0.2">
      <c r="A2335" s="981" t="s">
        <v>2703</v>
      </c>
      <c r="B2335" s="982">
        <v>1982</v>
      </c>
      <c r="C2335" s="982">
        <v>14</v>
      </c>
      <c r="D2335" s="983" t="s">
        <v>3847</v>
      </c>
      <c r="E2335" s="984"/>
      <c r="F2335" s="939" t="s">
        <v>10047</v>
      </c>
      <c r="G2335" s="851">
        <v>2.2999999999999998</v>
      </c>
      <c r="H2335" s="852"/>
      <c r="I2335" s="853">
        <v>1.1000000000000001</v>
      </c>
      <c r="J2335" s="578"/>
      <c r="K2335" s="651"/>
      <c r="L2335" s="861">
        <f t="shared" si="224"/>
        <v>0</v>
      </c>
      <c r="M2335" s="579"/>
      <c r="N2335" s="579"/>
      <c r="O2335" s="861">
        <f t="shared" si="218"/>
        <v>0</v>
      </c>
      <c r="P2335" s="918">
        <v>9</v>
      </c>
      <c r="Q2335" s="534"/>
      <c r="R2335" s="535">
        <f t="shared" si="225"/>
        <v>9.9</v>
      </c>
      <c r="S2335" s="536">
        <f t="shared" si="226"/>
        <v>9</v>
      </c>
      <c r="T2335" s="536"/>
      <c r="U2335" s="537">
        <f t="shared" si="227"/>
        <v>9.9</v>
      </c>
    </row>
    <row r="2336" spans="1:21" ht="10.199999999999999" x14ac:dyDescent="0.2">
      <c r="A2336" s="981" t="s">
        <v>2704</v>
      </c>
      <c r="B2336" s="982">
        <v>1982</v>
      </c>
      <c r="C2336" s="982">
        <v>14</v>
      </c>
      <c r="D2336" s="983" t="s">
        <v>4181</v>
      </c>
      <c r="E2336" s="984"/>
      <c r="F2336" s="939" t="s">
        <v>10048</v>
      </c>
      <c r="G2336" s="851">
        <v>2.2999999999999998</v>
      </c>
      <c r="H2336" s="852"/>
      <c r="I2336" s="853">
        <v>1.1000000000000001</v>
      </c>
      <c r="J2336" s="578"/>
      <c r="K2336" s="651"/>
      <c r="L2336" s="861">
        <f t="shared" si="224"/>
        <v>0</v>
      </c>
      <c r="M2336" s="579"/>
      <c r="N2336" s="579"/>
      <c r="O2336" s="861">
        <f t="shared" si="218"/>
        <v>0</v>
      </c>
      <c r="P2336" s="918">
        <v>9</v>
      </c>
      <c r="Q2336" s="534"/>
      <c r="R2336" s="535">
        <f t="shared" si="225"/>
        <v>9.9</v>
      </c>
      <c r="S2336" s="536">
        <f t="shared" si="226"/>
        <v>9</v>
      </c>
      <c r="T2336" s="536"/>
      <c r="U2336" s="537">
        <f t="shared" si="227"/>
        <v>9.9</v>
      </c>
    </row>
    <row r="2337" spans="1:21" ht="10.199999999999999" x14ac:dyDescent="0.2">
      <c r="A2337" s="981" t="s">
        <v>2705</v>
      </c>
      <c r="B2337" s="982">
        <v>1982</v>
      </c>
      <c r="C2337" s="982">
        <v>14</v>
      </c>
      <c r="D2337" s="983" t="s">
        <v>4369</v>
      </c>
      <c r="E2337" s="984"/>
      <c r="F2337" s="939" t="s">
        <v>10049</v>
      </c>
      <c r="G2337" s="851">
        <v>1.2</v>
      </c>
      <c r="H2337" s="852"/>
      <c r="I2337" s="853">
        <v>1</v>
      </c>
      <c r="J2337" s="578"/>
      <c r="K2337" s="651"/>
      <c r="L2337" s="861">
        <f t="shared" si="224"/>
        <v>0</v>
      </c>
      <c r="M2337" s="579"/>
      <c r="N2337" s="579"/>
      <c r="O2337" s="861">
        <f t="shared" si="218"/>
        <v>0</v>
      </c>
      <c r="P2337" s="918">
        <v>8</v>
      </c>
      <c r="Q2337" s="534"/>
      <c r="R2337" s="535">
        <f t="shared" si="225"/>
        <v>8</v>
      </c>
      <c r="S2337" s="536">
        <f t="shared" si="226"/>
        <v>8</v>
      </c>
      <c r="T2337" s="536"/>
      <c r="U2337" s="537">
        <f t="shared" si="227"/>
        <v>8</v>
      </c>
    </row>
    <row r="2338" spans="1:21" ht="10.199999999999999" x14ac:dyDescent="0.2">
      <c r="A2338" s="981" t="s">
        <v>2706</v>
      </c>
      <c r="B2338" s="982">
        <v>1982</v>
      </c>
      <c r="C2338" s="982">
        <v>14</v>
      </c>
      <c r="D2338" s="983" t="s">
        <v>4369</v>
      </c>
      <c r="E2338" s="984"/>
      <c r="F2338" s="939" t="s">
        <v>10050</v>
      </c>
      <c r="G2338" s="851">
        <v>1.2</v>
      </c>
      <c r="H2338" s="852"/>
      <c r="I2338" s="853">
        <v>0.6</v>
      </c>
      <c r="J2338" s="578"/>
      <c r="K2338" s="651"/>
      <c r="L2338" s="861">
        <f t="shared" si="224"/>
        <v>0</v>
      </c>
      <c r="M2338" s="579"/>
      <c r="N2338" s="579"/>
      <c r="O2338" s="861">
        <f t="shared" si="218"/>
        <v>0</v>
      </c>
      <c r="P2338" s="918">
        <v>8</v>
      </c>
      <c r="Q2338" s="534"/>
      <c r="R2338" s="535">
        <f t="shared" si="225"/>
        <v>4.8</v>
      </c>
      <c r="S2338" s="536">
        <f t="shared" si="226"/>
        <v>8</v>
      </c>
      <c r="T2338" s="536"/>
      <c r="U2338" s="537">
        <f t="shared" si="227"/>
        <v>4.8</v>
      </c>
    </row>
    <row r="2339" spans="1:21" ht="10.199999999999999" x14ac:dyDescent="0.2">
      <c r="A2339" s="981" t="s">
        <v>2707</v>
      </c>
      <c r="B2339" s="982">
        <v>1982</v>
      </c>
      <c r="C2339" s="982">
        <v>14</v>
      </c>
      <c r="D2339" s="983" t="s">
        <v>4180</v>
      </c>
      <c r="E2339" s="984"/>
      <c r="F2339" s="939" t="s">
        <v>10051</v>
      </c>
      <c r="G2339" s="851">
        <v>1</v>
      </c>
      <c r="H2339" s="852"/>
      <c r="I2339" s="853">
        <v>0.3</v>
      </c>
      <c r="J2339" s="578"/>
      <c r="K2339" s="651"/>
      <c r="L2339" s="861">
        <f t="shared" si="224"/>
        <v>0</v>
      </c>
      <c r="M2339" s="579"/>
      <c r="N2339" s="579"/>
      <c r="O2339" s="861">
        <f t="shared" si="218"/>
        <v>0</v>
      </c>
      <c r="P2339" s="918">
        <v>9</v>
      </c>
      <c r="Q2339" s="534"/>
      <c r="R2339" s="535">
        <f t="shared" si="225"/>
        <v>2.6999999999999997</v>
      </c>
      <c r="S2339" s="536">
        <f t="shared" si="226"/>
        <v>9</v>
      </c>
      <c r="T2339" s="536"/>
      <c r="U2339" s="537">
        <f t="shared" si="227"/>
        <v>2.6999999999999997</v>
      </c>
    </row>
    <row r="2340" spans="1:21" ht="10.199999999999999" x14ac:dyDescent="0.2">
      <c r="A2340" s="981" t="s">
        <v>2708</v>
      </c>
      <c r="B2340" s="982">
        <v>1982</v>
      </c>
      <c r="C2340" s="982">
        <v>14</v>
      </c>
      <c r="D2340" s="983" t="s">
        <v>3847</v>
      </c>
      <c r="E2340" s="984"/>
      <c r="F2340" s="939" t="s">
        <v>10052</v>
      </c>
      <c r="G2340" s="851">
        <v>1</v>
      </c>
      <c r="H2340" s="852"/>
      <c r="I2340" s="853">
        <v>0.3</v>
      </c>
      <c r="J2340" s="578"/>
      <c r="K2340" s="651"/>
      <c r="L2340" s="861">
        <f t="shared" si="224"/>
        <v>0</v>
      </c>
      <c r="M2340" s="579"/>
      <c r="N2340" s="579"/>
      <c r="O2340" s="861">
        <f t="shared" si="218"/>
        <v>0</v>
      </c>
      <c r="P2340" s="577"/>
      <c r="Q2340" s="534"/>
      <c r="R2340" s="535">
        <f t="shared" si="225"/>
        <v>0</v>
      </c>
      <c r="S2340" s="536">
        <f t="shared" si="226"/>
        <v>0</v>
      </c>
      <c r="T2340" s="536"/>
      <c r="U2340" s="537">
        <f t="shared" si="227"/>
        <v>0</v>
      </c>
    </row>
    <row r="2341" spans="1:21" ht="10.199999999999999" x14ac:dyDescent="0.2">
      <c r="A2341" s="981" t="s">
        <v>2709</v>
      </c>
      <c r="B2341" s="982">
        <v>1982</v>
      </c>
      <c r="C2341" s="982">
        <v>14</v>
      </c>
      <c r="D2341" s="983" t="s">
        <v>4025</v>
      </c>
      <c r="E2341" s="984"/>
      <c r="F2341" s="939" t="s">
        <v>10052</v>
      </c>
      <c r="G2341" s="851">
        <v>6</v>
      </c>
      <c r="H2341" s="852"/>
      <c r="I2341" s="853">
        <v>6</v>
      </c>
      <c r="J2341" s="578"/>
      <c r="K2341" s="651"/>
      <c r="L2341" s="861">
        <f t="shared" si="224"/>
        <v>0</v>
      </c>
      <c r="M2341" s="579"/>
      <c r="N2341" s="579"/>
      <c r="O2341" s="861">
        <f t="shared" si="218"/>
        <v>0</v>
      </c>
      <c r="P2341" s="577"/>
      <c r="Q2341" s="534"/>
      <c r="R2341" s="535">
        <f t="shared" si="225"/>
        <v>0</v>
      </c>
      <c r="S2341" s="536">
        <f t="shared" si="226"/>
        <v>0</v>
      </c>
      <c r="T2341" s="536"/>
      <c r="U2341" s="537">
        <f t="shared" si="227"/>
        <v>0</v>
      </c>
    </row>
    <row r="2342" spans="1:21" ht="10.199999999999999" x14ac:dyDescent="0.2">
      <c r="A2342" s="981" t="s">
        <v>2710</v>
      </c>
      <c r="B2342" s="982">
        <v>1982</v>
      </c>
      <c r="C2342" s="982">
        <v>14</v>
      </c>
      <c r="D2342" s="983" t="s">
        <v>4375</v>
      </c>
      <c r="E2342" s="984"/>
      <c r="F2342" s="939" t="s">
        <v>10053</v>
      </c>
      <c r="G2342" s="999">
        <v>1</v>
      </c>
      <c r="H2342" s="1000"/>
      <c r="I2342" s="1001">
        <v>0.4</v>
      </c>
      <c r="J2342" s="578"/>
      <c r="K2342" s="651"/>
      <c r="L2342" s="861">
        <f t="shared" si="224"/>
        <v>0</v>
      </c>
      <c r="M2342" s="579"/>
      <c r="N2342" s="579"/>
      <c r="O2342" s="861">
        <f t="shared" si="218"/>
        <v>0</v>
      </c>
      <c r="P2342" s="918">
        <v>9</v>
      </c>
      <c r="Q2342" s="534"/>
      <c r="R2342" s="535">
        <f t="shared" si="225"/>
        <v>3.6</v>
      </c>
      <c r="S2342" s="536">
        <f t="shared" si="226"/>
        <v>9</v>
      </c>
      <c r="T2342" s="536"/>
      <c r="U2342" s="537">
        <f t="shared" si="227"/>
        <v>3.6</v>
      </c>
    </row>
    <row r="2343" spans="1:21" ht="10.199999999999999" x14ac:dyDescent="0.2">
      <c r="A2343" s="981" t="s">
        <v>2711</v>
      </c>
      <c r="B2343" s="982">
        <v>1982</v>
      </c>
      <c r="C2343" s="982">
        <v>14</v>
      </c>
      <c r="D2343" s="983" t="s">
        <v>4180</v>
      </c>
      <c r="E2343" s="984" t="s">
        <v>3811</v>
      </c>
      <c r="F2343" s="939" t="s">
        <v>10054</v>
      </c>
      <c r="G2343" s="851">
        <v>1</v>
      </c>
      <c r="H2343" s="852"/>
      <c r="I2343" s="853">
        <v>0.4</v>
      </c>
      <c r="J2343" s="578"/>
      <c r="K2343" s="651"/>
      <c r="L2343" s="861">
        <f t="shared" si="224"/>
        <v>0</v>
      </c>
      <c r="M2343" s="579"/>
      <c r="N2343" s="579"/>
      <c r="O2343" s="861">
        <f t="shared" si="218"/>
        <v>0</v>
      </c>
      <c r="P2343" s="918">
        <v>9</v>
      </c>
      <c r="Q2343" s="534"/>
      <c r="R2343" s="535">
        <f t="shared" si="225"/>
        <v>3.6</v>
      </c>
      <c r="S2343" s="536">
        <f t="shared" si="226"/>
        <v>9</v>
      </c>
      <c r="T2343" s="536"/>
      <c r="U2343" s="537">
        <f t="shared" si="227"/>
        <v>3.6</v>
      </c>
    </row>
    <row r="2344" spans="1:21" ht="10.199999999999999" x14ac:dyDescent="0.2">
      <c r="A2344" s="981" t="s">
        <v>2712</v>
      </c>
      <c r="B2344" s="982">
        <v>1982</v>
      </c>
      <c r="C2344" s="982">
        <v>14</v>
      </c>
      <c r="D2344" s="983" t="s">
        <v>4375</v>
      </c>
      <c r="E2344" s="984" t="s">
        <v>3830</v>
      </c>
      <c r="F2344" s="939" t="s">
        <v>10054</v>
      </c>
      <c r="G2344" s="851">
        <v>1</v>
      </c>
      <c r="H2344" s="852"/>
      <c r="I2344" s="853">
        <v>0.15</v>
      </c>
      <c r="J2344" s="578"/>
      <c r="K2344" s="651"/>
      <c r="L2344" s="861">
        <f t="shared" si="224"/>
        <v>0</v>
      </c>
      <c r="M2344" s="579"/>
      <c r="N2344" s="579"/>
      <c r="O2344" s="861">
        <f t="shared" si="218"/>
        <v>0</v>
      </c>
      <c r="P2344" s="918">
        <v>9</v>
      </c>
      <c r="Q2344" s="534"/>
      <c r="R2344" s="535">
        <f t="shared" si="225"/>
        <v>1.3499999999999999</v>
      </c>
      <c r="S2344" s="536">
        <f t="shared" si="226"/>
        <v>9</v>
      </c>
      <c r="T2344" s="536"/>
      <c r="U2344" s="537">
        <f t="shared" si="227"/>
        <v>1.3499999999999999</v>
      </c>
    </row>
    <row r="2345" spans="1:21" ht="10.199999999999999" x14ac:dyDescent="0.2">
      <c r="A2345" s="981" t="s">
        <v>2713</v>
      </c>
      <c r="B2345" s="982">
        <v>1982</v>
      </c>
      <c r="C2345" s="982">
        <v>14</v>
      </c>
      <c r="D2345" s="983" t="s">
        <v>4369</v>
      </c>
      <c r="E2345" s="984" t="s">
        <v>3906</v>
      </c>
      <c r="F2345" s="939" t="s">
        <v>10054</v>
      </c>
      <c r="G2345" s="851">
        <v>1</v>
      </c>
      <c r="H2345" s="852"/>
      <c r="I2345" s="853">
        <v>0.15</v>
      </c>
      <c r="J2345" s="578"/>
      <c r="K2345" s="651"/>
      <c r="L2345" s="861">
        <f t="shared" si="224"/>
        <v>0</v>
      </c>
      <c r="M2345" s="579"/>
      <c r="N2345" s="579"/>
      <c r="O2345" s="861">
        <f t="shared" si="218"/>
        <v>0</v>
      </c>
      <c r="P2345" s="918">
        <v>6</v>
      </c>
      <c r="Q2345" s="534"/>
      <c r="R2345" s="535">
        <f t="shared" si="225"/>
        <v>0.89999999999999991</v>
      </c>
      <c r="S2345" s="536">
        <f t="shared" si="226"/>
        <v>6</v>
      </c>
      <c r="T2345" s="536"/>
      <c r="U2345" s="537">
        <f t="shared" si="227"/>
        <v>0.89999999999999991</v>
      </c>
    </row>
    <row r="2346" spans="1:21" ht="10.199999999999999" x14ac:dyDescent="0.2">
      <c r="A2346" s="981" t="s">
        <v>2714</v>
      </c>
      <c r="B2346" s="982">
        <v>1982</v>
      </c>
      <c r="C2346" s="982">
        <v>14</v>
      </c>
      <c r="D2346" s="983" t="s">
        <v>4180</v>
      </c>
      <c r="E2346" s="984" t="s">
        <v>3811</v>
      </c>
      <c r="F2346" s="939" t="s">
        <v>10028</v>
      </c>
      <c r="G2346" s="851">
        <v>1</v>
      </c>
      <c r="H2346" s="852"/>
      <c r="I2346" s="853">
        <v>0.5</v>
      </c>
      <c r="J2346" s="919">
        <v>10</v>
      </c>
      <c r="K2346" s="651"/>
      <c r="L2346" s="861">
        <f t="shared" si="224"/>
        <v>10</v>
      </c>
      <c r="M2346" s="579"/>
      <c r="N2346" s="579"/>
      <c r="O2346" s="861">
        <f t="shared" si="218"/>
        <v>0</v>
      </c>
      <c r="P2346" s="918">
        <v>9</v>
      </c>
      <c r="Q2346" s="534"/>
      <c r="R2346" s="535">
        <f t="shared" si="225"/>
        <v>4.5</v>
      </c>
      <c r="S2346" s="536">
        <f t="shared" si="226"/>
        <v>19</v>
      </c>
      <c r="T2346" s="536"/>
      <c r="U2346" s="537">
        <f t="shared" si="227"/>
        <v>14.5</v>
      </c>
    </row>
    <row r="2347" spans="1:21" ht="10.199999999999999" x14ac:dyDescent="0.2">
      <c r="A2347" s="981" t="s">
        <v>13770</v>
      </c>
      <c r="B2347" s="982">
        <v>1982</v>
      </c>
      <c r="C2347" s="982">
        <v>14</v>
      </c>
      <c r="D2347" s="983" t="s">
        <v>4180</v>
      </c>
      <c r="E2347" s="984" t="s">
        <v>3811</v>
      </c>
      <c r="F2347" s="939" t="s">
        <v>10028</v>
      </c>
      <c r="G2347" s="851">
        <v>2</v>
      </c>
      <c r="H2347" s="852"/>
      <c r="I2347" s="853"/>
      <c r="J2347" s="919">
        <v>1</v>
      </c>
      <c r="K2347" s="651"/>
      <c r="L2347" s="861">
        <f t="shared" ref="L2347" si="228">G2347*J2347</f>
        <v>2</v>
      </c>
      <c r="M2347" s="579"/>
      <c r="N2347" s="579"/>
      <c r="O2347" s="861">
        <f t="shared" ref="O2347" si="229">H2347*M2347</f>
        <v>0</v>
      </c>
      <c r="P2347" s="577"/>
      <c r="Q2347" s="534"/>
      <c r="R2347" s="535">
        <f t="shared" ref="R2347" si="230">I2347*P2347</f>
        <v>0</v>
      </c>
      <c r="S2347" s="536">
        <f t="shared" ref="S2347" si="231">J2347+M2347+P2347</f>
        <v>1</v>
      </c>
      <c r="T2347" s="536"/>
      <c r="U2347" s="537">
        <f t="shared" ref="U2347" si="232">L2347+O2347+R2347</f>
        <v>2</v>
      </c>
    </row>
    <row r="2348" spans="1:21" ht="10.199999999999999" x14ac:dyDescent="0.2">
      <c r="A2348" s="981" t="s">
        <v>2715</v>
      </c>
      <c r="B2348" s="982">
        <v>1982</v>
      </c>
      <c r="C2348" s="982">
        <v>14</v>
      </c>
      <c r="D2348" s="983" t="s">
        <v>4375</v>
      </c>
      <c r="E2348" s="984" t="s">
        <v>3830</v>
      </c>
      <c r="F2348" s="939" t="s">
        <v>10028</v>
      </c>
      <c r="G2348" s="851">
        <v>1</v>
      </c>
      <c r="H2348" s="852"/>
      <c r="I2348" s="853">
        <v>0.6</v>
      </c>
      <c r="J2348" s="919">
        <v>10</v>
      </c>
      <c r="K2348" s="651"/>
      <c r="L2348" s="861">
        <f t="shared" si="224"/>
        <v>10</v>
      </c>
      <c r="M2348" s="579"/>
      <c r="N2348" s="579"/>
      <c r="O2348" s="861">
        <f t="shared" si="218"/>
        <v>0</v>
      </c>
      <c r="P2348" s="918">
        <v>9</v>
      </c>
      <c r="Q2348" s="534"/>
      <c r="R2348" s="535">
        <f t="shared" si="225"/>
        <v>5.3999999999999995</v>
      </c>
      <c r="S2348" s="536">
        <f t="shared" si="226"/>
        <v>19</v>
      </c>
      <c r="T2348" s="536"/>
      <c r="U2348" s="537">
        <f t="shared" si="227"/>
        <v>15.399999999999999</v>
      </c>
    </row>
    <row r="2349" spans="1:21" ht="10.199999999999999" x14ac:dyDescent="0.2">
      <c r="A2349" s="981" t="s">
        <v>13771</v>
      </c>
      <c r="B2349" s="982">
        <v>1982</v>
      </c>
      <c r="C2349" s="982">
        <v>14</v>
      </c>
      <c r="D2349" s="983" t="s">
        <v>4375</v>
      </c>
      <c r="E2349" s="984" t="s">
        <v>3830</v>
      </c>
      <c r="F2349" s="939" t="s">
        <v>10028</v>
      </c>
      <c r="G2349" s="851">
        <v>2</v>
      </c>
      <c r="H2349" s="852"/>
      <c r="I2349" s="853"/>
      <c r="J2349" s="919">
        <v>1</v>
      </c>
      <c r="K2349" s="651"/>
      <c r="L2349" s="861">
        <f t="shared" si="224"/>
        <v>2</v>
      </c>
      <c r="M2349" s="579"/>
      <c r="N2349" s="579"/>
      <c r="O2349" s="861"/>
      <c r="P2349" s="918"/>
      <c r="Q2349" s="534"/>
      <c r="R2349" s="535"/>
      <c r="S2349" s="536"/>
      <c r="T2349" s="536"/>
      <c r="U2349" s="537"/>
    </row>
    <row r="2350" spans="1:21" ht="10.199999999999999" x14ac:dyDescent="0.2">
      <c r="A2350" s="981" t="s">
        <v>2716</v>
      </c>
      <c r="B2350" s="982">
        <v>1982</v>
      </c>
      <c r="C2350" s="982">
        <v>14</v>
      </c>
      <c r="D2350" s="983" t="s">
        <v>4375</v>
      </c>
      <c r="E2350" s="984"/>
      <c r="F2350" s="939" t="s">
        <v>10055</v>
      </c>
      <c r="G2350" s="851">
        <v>1</v>
      </c>
      <c r="H2350" s="852"/>
      <c r="I2350" s="853">
        <v>0.6</v>
      </c>
      <c r="J2350" s="919">
        <v>2</v>
      </c>
      <c r="K2350" s="651"/>
      <c r="L2350" s="861">
        <f t="shared" si="224"/>
        <v>2</v>
      </c>
      <c r="M2350" s="579"/>
      <c r="N2350" s="579"/>
      <c r="O2350" s="861">
        <f t="shared" si="218"/>
        <v>0</v>
      </c>
      <c r="P2350" s="918">
        <v>9</v>
      </c>
      <c r="Q2350" s="534"/>
      <c r="R2350" s="535">
        <f t="shared" si="225"/>
        <v>5.3999999999999995</v>
      </c>
      <c r="S2350" s="536">
        <f t="shared" si="226"/>
        <v>11</v>
      </c>
      <c r="T2350" s="536"/>
      <c r="U2350" s="537">
        <f t="shared" si="227"/>
        <v>7.3999999999999995</v>
      </c>
    </row>
    <row r="2351" spans="1:21" ht="10.199999999999999" x14ac:dyDescent="0.2">
      <c r="A2351" s="981" t="s">
        <v>2717</v>
      </c>
      <c r="B2351" s="982">
        <v>1982</v>
      </c>
      <c r="C2351" s="982">
        <v>14</v>
      </c>
      <c r="D2351" s="983" t="s">
        <v>5421</v>
      </c>
      <c r="E2351" s="984"/>
      <c r="F2351" s="939" t="s">
        <v>10056</v>
      </c>
      <c r="G2351" s="851">
        <v>1</v>
      </c>
      <c r="H2351" s="852"/>
      <c r="I2351" s="853">
        <v>0.4</v>
      </c>
      <c r="J2351" s="578"/>
      <c r="K2351" s="651"/>
      <c r="L2351" s="861">
        <f t="shared" si="224"/>
        <v>0</v>
      </c>
      <c r="M2351" s="579"/>
      <c r="N2351" s="579"/>
      <c r="O2351" s="861">
        <f t="shared" si="218"/>
        <v>0</v>
      </c>
      <c r="P2351" s="918">
        <v>2</v>
      </c>
      <c r="Q2351" s="534"/>
      <c r="R2351" s="535">
        <f t="shared" si="225"/>
        <v>0.8</v>
      </c>
      <c r="S2351" s="536">
        <f t="shared" si="226"/>
        <v>2</v>
      </c>
      <c r="T2351" s="536"/>
      <c r="U2351" s="537">
        <f t="shared" si="227"/>
        <v>0.8</v>
      </c>
    </row>
    <row r="2352" spans="1:21" ht="10.199999999999999" x14ac:dyDescent="0.2">
      <c r="A2352" s="981" t="s">
        <v>2718</v>
      </c>
      <c r="B2352" s="982">
        <v>1982</v>
      </c>
      <c r="C2352" s="982">
        <v>14</v>
      </c>
      <c r="D2352" s="983" t="s">
        <v>5421</v>
      </c>
      <c r="E2352" s="984"/>
      <c r="F2352" s="939" t="s">
        <v>10057</v>
      </c>
      <c r="G2352" s="851">
        <v>0.9</v>
      </c>
      <c r="H2352" s="852"/>
      <c r="I2352" s="853">
        <v>0.9</v>
      </c>
      <c r="J2352" s="578"/>
      <c r="K2352" s="651"/>
      <c r="L2352" s="861">
        <f t="shared" si="224"/>
        <v>0</v>
      </c>
      <c r="M2352" s="579"/>
      <c r="N2352" s="579"/>
      <c r="O2352" s="861">
        <f t="shared" ref="O2352:O2416" si="233">H2352*M2352</f>
        <v>0</v>
      </c>
      <c r="P2352" s="918">
        <v>4</v>
      </c>
      <c r="Q2352" s="534"/>
      <c r="R2352" s="535">
        <f t="shared" si="225"/>
        <v>3.6</v>
      </c>
      <c r="S2352" s="536">
        <f t="shared" si="226"/>
        <v>4</v>
      </c>
      <c r="T2352" s="536"/>
      <c r="U2352" s="537">
        <f t="shared" si="227"/>
        <v>3.6</v>
      </c>
    </row>
    <row r="2353" spans="1:21" ht="10.199999999999999" x14ac:dyDescent="0.2">
      <c r="A2353" s="981" t="s">
        <v>2719</v>
      </c>
      <c r="B2353" s="982">
        <v>1982</v>
      </c>
      <c r="C2353" s="982">
        <v>14</v>
      </c>
      <c r="D2353" s="983" t="s">
        <v>5460</v>
      </c>
      <c r="E2353" s="984"/>
      <c r="F2353" s="939" t="s">
        <v>10058</v>
      </c>
      <c r="G2353" s="851">
        <v>0.9</v>
      </c>
      <c r="H2353" s="852"/>
      <c r="I2353" s="853">
        <v>0.9</v>
      </c>
      <c r="J2353" s="578"/>
      <c r="K2353" s="651"/>
      <c r="L2353" s="861">
        <f t="shared" si="224"/>
        <v>0</v>
      </c>
      <c r="M2353" s="579"/>
      <c r="N2353" s="579"/>
      <c r="O2353" s="861">
        <f t="shared" si="233"/>
        <v>0</v>
      </c>
      <c r="P2353" s="918">
        <v>4</v>
      </c>
      <c r="Q2353" s="534"/>
      <c r="R2353" s="535">
        <f t="shared" si="225"/>
        <v>3.6</v>
      </c>
      <c r="S2353" s="536">
        <f t="shared" si="226"/>
        <v>4</v>
      </c>
      <c r="T2353" s="536"/>
      <c r="U2353" s="537">
        <f t="shared" si="227"/>
        <v>3.6</v>
      </c>
    </row>
    <row r="2354" spans="1:21" ht="10.199999999999999" x14ac:dyDescent="0.2">
      <c r="A2354" s="981" t="s">
        <v>2720</v>
      </c>
      <c r="B2354" s="982">
        <v>1982</v>
      </c>
      <c r="C2354" s="982">
        <v>14</v>
      </c>
      <c r="D2354" s="983" t="s">
        <v>5460</v>
      </c>
      <c r="E2354" s="984"/>
      <c r="F2354" s="939" t="s">
        <v>10059</v>
      </c>
      <c r="G2354" s="851">
        <v>1</v>
      </c>
      <c r="H2354" s="852"/>
      <c r="I2354" s="853">
        <v>1</v>
      </c>
      <c r="J2354" s="578"/>
      <c r="K2354" s="651"/>
      <c r="L2354" s="861">
        <f t="shared" si="224"/>
        <v>0</v>
      </c>
      <c r="M2354" s="579"/>
      <c r="N2354" s="579"/>
      <c r="O2354" s="861">
        <f t="shared" si="233"/>
        <v>0</v>
      </c>
      <c r="P2354" s="918">
        <v>3</v>
      </c>
      <c r="Q2354" s="534"/>
      <c r="R2354" s="535">
        <f t="shared" si="225"/>
        <v>3</v>
      </c>
      <c r="S2354" s="536">
        <f t="shared" si="226"/>
        <v>3</v>
      </c>
      <c r="T2354" s="536"/>
      <c r="U2354" s="537">
        <f t="shared" si="227"/>
        <v>3</v>
      </c>
    </row>
    <row r="2355" spans="1:21" ht="10.199999999999999" x14ac:dyDescent="0.2">
      <c r="A2355" s="981" t="s">
        <v>2721</v>
      </c>
      <c r="B2355" s="982">
        <v>1982</v>
      </c>
      <c r="C2355" s="982">
        <v>14</v>
      </c>
      <c r="D2355" s="983" t="s">
        <v>5431</v>
      </c>
      <c r="E2355" s="984"/>
      <c r="F2355" s="939" t="s">
        <v>10060</v>
      </c>
      <c r="G2355" s="851">
        <v>1</v>
      </c>
      <c r="H2355" s="852"/>
      <c r="I2355" s="853">
        <v>1</v>
      </c>
      <c r="J2355" s="578"/>
      <c r="K2355" s="651"/>
      <c r="L2355" s="861">
        <f t="shared" si="224"/>
        <v>0</v>
      </c>
      <c r="M2355" s="579"/>
      <c r="N2355" s="579"/>
      <c r="O2355" s="861">
        <f t="shared" si="233"/>
        <v>0</v>
      </c>
      <c r="P2355" s="918">
        <v>1</v>
      </c>
      <c r="Q2355" s="534"/>
      <c r="R2355" s="535">
        <f t="shared" si="225"/>
        <v>1</v>
      </c>
      <c r="S2355" s="536">
        <f t="shared" si="226"/>
        <v>1</v>
      </c>
      <c r="T2355" s="536"/>
      <c r="U2355" s="537">
        <f t="shared" si="227"/>
        <v>1</v>
      </c>
    </row>
    <row r="2356" spans="1:21" ht="10.199999999999999" x14ac:dyDescent="0.2">
      <c r="A2356" s="981" t="s">
        <v>2722</v>
      </c>
      <c r="B2356" s="982">
        <v>1982</v>
      </c>
      <c r="C2356" s="982">
        <v>14</v>
      </c>
      <c r="D2356" s="983" t="s">
        <v>5463</v>
      </c>
      <c r="E2356" s="984"/>
      <c r="F2356" s="939" t="s">
        <v>10061</v>
      </c>
      <c r="G2356" s="851">
        <v>1.1000000000000001</v>
      </c>
      <c r="H2356" s="852">
        <v>1.1000000000000001</v>
      </c>
      <c r="I2356" s="853">
        <v>1.1000000000000001</v>
      </c>
      <c r="J2356" s="578"/>
      <c r="K2356" s="651"/>
      <c r="L2356" s="861">
        <f t="shared" si="224"/>
        <v>0</v>
      </c>
      <c r="M2356" s="579"/>
      <c r="N2356" s="579"/>
      <c r="O2356" s="861">
        <f t="shared" si="233"/>
        <v>0</v>
      </c>
      <c r="P2356" s="918">
        <v>6</v>
      </c>
      <c r="Q2356" s="534"/>
      <c r="R2356" s="535">
        <f t="shared" si="225"/>
        <v>6.6000000000000005</v>
      </c>
      <c r="S2356" s="536">
        <f t="shared" si="226"/>
        <v>6</v>
      </c>
      <c r="T2356" s="536"/>
      <c r="U2356" s="537">
        <f t="shared" si="227"/>
        <v>6.6000000000000005</v>
      </c>
    </row>
    <row r="2357" spans="1:21" ht="10.199999999999999" x14ac:dyDescent="0.2">
      <c r="A2357" s="981" t="s">
        <v>2723</v>
      </c>
      <c r="B2357" s="982">
        <v>1982</v>
      </c>
      <c r="C2357" s="982">
        <v>14</v>
      </c>
      <c r="D2357" s="983" t="s">
        <v>3847</v>
      </c>
      <c r="E2357" s="984"/>
      <c r="F2357" s="939" t="s">
        <v>10062</v>
      </c>
      <c r="G2357" s="851">
        <v>1.1000000000000001</v>
      </c>
      <c r="H2357" s="852">
        <v>1.1000000000000001</v>
      </c>
      <c r="I2357" s="853">
        <v>1.1000000000000001</v>
      </c>
      <c r="J2357" s="578"/>
      <c r="K2357" s="651"/>
      <c r="L2357" s="861">
        <f t="shared" si="224"/>
        <v>0</v>
      </c>
      <c r="M2357" s="579"/>
      <c r="N2357" s="579"/>
      <c r="O2357" s="861">
        <f t="shared" si="233"/>
        <v>0</v>
      </c>
      <c r="P2357" s="918">
        <v>9</v>
      </c>
      <c r="Q2357" s="534"/>
      <c r="R2357" s="535">
        <f t="shared" si="225"/>
        <v>9.9</v>
      </c>
      <c r="S2357" s="536">
        <f t="shared" si="226"/>
        <v>9</v>
      </c>
      <c r="T2357" s="536"/>
      <c r="U2357" s="537">
        <f t="shared" si="227"/>
        <v>9.9</v>
      </c>
    </row>
    <row r="2358" spans="1:21" ht="10.199999999999999" x14ac:dyDescent="0.2">
      <c r="A2358" s="981" t="s">
        <v>2724</v>
      </c>
      <c r="B2358" s="982">
        <v>1982</v>
      </c>
      <c r="C2358" s="982">
        <v>14</v>
      </c>
      <c r="D2358" s="983" t="s">
        <v>4491</v>
      </c>
      <c r="E2358" s="984"/>
      <c r="F2358" s="939" t="s">
        <v>10063</v>
      </c>
      <c r="G2358" s="851">
        <v>1.4</v>
      </c>
      <c r="H2358" s="852">
        <v>1</v>
      </c>
      <c r="I2358" s="853">
        <v>1</v>
      </c>
      <c r="J2358" s="578"/>
      <c r="K2358" s="651"/>
      <c r="L2358" s="861">
        <f t="shared" si="224"/>
        <v>0</v>
      </c>
      <c r="M2358" s="579"/>
      <c r="N2358" s="579"/>
      <c r="O2358" s="861">
        <f t="shared" si="233"/>
        <v>0</v>
      </c>
      <c r="P2358" s="918">
        <v>9</v>
      </c>
      <c r="Q2358" s="534"/>
      <c r="R2358" s="535">
        <f t="shared" si="225"/>
        <v>9</v>
      </c>
      <c r="S2358" s="536">
        <f t="shared" si="226"/>
        <v>9</v>
      </c>
      <c r="T2358" s="536"/>
      <c r="U2358" s="537">
        <f t="shared" si="227"/>
        <v>9</v>
      </c>
    </row>
    <row r="2359" spans="1:21" ht="10.199999999999999" x14ac:dyDescent="0.2">
      <c r="A2359" s="981" t="s">
        <v>2725</v>
      </c>
      <c r="B2359" s="982">
        <v>1982</v>
      </c>
      <c r="C2359" s="982">
        <v>14</v>
      </c>
      <c r="D2359" s="983" t="s">
        <v>5462</v>
      </c>
      <c r="E2359" s="984"/>
      <c r="F2359" s="939" t="s">
        <v>10064</v>
      </c>
      <c r="G2359" s="851">
        <v>1.5</v>
      </c>
      <c r="H2359" s="852">
        <v>0.5</v>
      </c>
      <c r="I2359" s="853">
        <v>0.5</v>
      </c>
      <c r="J2359" s="578"/>
      <c r="K2359" s="651"/>
      <c r="L2359" s="861">
        <f t="shared" si="224"/>
        <v>0</v>
      </c>
      <c r="M2359" s="579"/>
      <c r="N2359" s="579"/>
      <c r="O2359" s="861">
        <f t="shared" si="233"/>
        <v>0</v>
      </c>
      <c r="P2359" s="918">
        <v>9</v>
      </c>
      <c r="Q2359" s="534"/>
      <c r="R2359" s="535">
        <f t="shared" si="225"/>
        <v>4.5</v>
      </c>
      <c r="S2359" s="536">
        <f t="shared" si="226"/>
        <v>9</v>
      </c>
      <c r="T2359" s="536"/>
      <c r="U2359" s="537">
        <f t="shared" si="227"/>
        <v>4.5</v>
      </c>
    </row>
    <row r="2360" spans="1:21" ht="10.199999999999999" x14ac:dyDescent="0.2">
      <c r="A2360" s="981" t="s">
        <v>2726</v>
      </c>
      <c r="B2360" s="982">
        <v>1982</v>
      </c>
      <c r="C2360" s="982">
        <v>14</v>
      </c>
      <c r="D2360" s="983" t="s">
        <v>3847</v>
      </c>
      <c r="E2360" s="984"/>
      <c r="F2360" s="939" t="s">
        <v>10065</v>
      </c>
      <c r="G2360" s="851">
        <v>2.2999999999999998</v>
      </c>
      <c r="H2360" s="852">
        <v>1.1000000000000001</v>
      </c>
      <c r="I2360" s="853">
        <v>1.1000000000000001</v>
      </c>
      <c r="J2360" s="578"/>
      <c r="K2360" s="651"/>
      <c r="L2360" s="861">
        <f t="shared" si="224"/>
        <v>0</v>
      </c>
      <c r="M2360" s="579"/>
      <c r="N2360" s="579"/>
      <c r="O2360" s="861">
        <f t="shared" si="233"/>
        <v>0</v>
      </c>
      <c r="P2360" s="918">
        <v>9</v>
      </c>
      <c r="Q2360" s="534"/>
      <c r="R2360" s="535">
        <f t="shared" si="225"/>
        <v>9.9</v>
      </c>
      <c r="S2360" s="536">
        <f t="shared" si="226"/>
        <v>9</v>
      </c>
      <c r="T2360" s="536"/>
      <c r="U2360" s="537">
        <f t="shared" si="227"/>
        <v>9.9</v>
      </c>
    </row>
    <row r="2361" spans="1:21" ht="10.199999999999999" x14ac:dyDescent="0.2">
      <c r="A2361" s="981" t="s">
        <v>2727</v>
      </c>
      <c r="B2361" s="982">
        <v>1982</v>
      </c>
      <c r="C2361" s="982">
        <v>14</v>
      </c>
      <c r="D2361" s="983" t="s">
        <v>4375</v>
      </c>
      <c r="E2361" s="984"/>
      <c r="F2361" s="939" t="s">
        <v>10066</v>
      </c>
      <c r="G2361" s="851">
        <v>1</v>
      </c>
      <c r="H2361" s="852">
        <v>0.5</v>
      </c>
      <c r="I2361" s="853">
        <v>0.5</v>
      </c>
      <c r="J2361" s="919">
        <v>1</v>
      </c>
      <c r="K2361" s="651"/>
      <c r="L2361" s="861">
        <f t="shared" si="224"/>
        <v>1</v>
      </c>
      <c r="M2361" s="929">
        <v>1</v>
      </c>
      <c r="N2361" s="579"/>
      <c r="O2361" s="861">
        <f t="shared" si="233"/>
        <v>0.5</v>
      </c>
      <c r="P2361" s="918">
        <v>9</v>
      </c>
      <c r="Q2361" s="534"/>
      <c r="R2361" s="535">
        <f t="shared" si="225"/>
        <v>4.5</v>
      </c>
      <c r="S2361" s="536">
        <f t="shared" si="226"/>
        <v>11</v>
      </c>
      <c r="T2361" s="536"/>
      <c r="U2361" s="537">
        <f t="shared" si="227"/>
        <v>6</v>
      </c>
    </row>
    <row r="2362" spans="1:21" ht="10.199999999999999" x14ac:dyDescent="0.2">
      <c r="A2362" s="981" t="s">
        <v>2728</v>
      </c>
      <c r="B2362" s="982">
        <v>1982</v>
      </c>
      <c r="C2362" s="982">
        <v>14</v>
      </c>
      <c r="D2362" s="983" t="s">
        <v>4180</v>
      </c>
      <c r="E2362" s="984"/>
      <c r="F2362" s="939" t="s">
        <v>10067</v>
      </c>
      <c r="G2362" s="851">
        <v>1</v>
      </c>
      <c r="H2362" s="852">
        <v>0.5</v>
      </c>
      <c r="I2362" s="853">
        <v>0.5</v>
      </c>
      <c r="J2362" s="578"/>
      <c r="K2362" s="651"/>
      <c r="L2362" s="861">
        <f t="shared" si="224"/>
        <v>0</v>
      </c>
      <c r="M2362" s="579"/>
      <c r="N2362" s="579"/>
      <c r="O2362" s="861">
        <f t="shared" si="233"/>
        <v>0</v>
      </c>
      <c r="P2362" s="918">
        <v>9</v>
      </c>
      <c r="Q2362" s="534"/>
      <c r="R2362" s="535">
        <f t="shared" si="225"/>
        <v>4.5</v>
      </c>
      <c r="S2362" s="536">
        <f t="shared" si="226"/>
        <v>9</v>
      </c>
      <c r="T2362" s="536"/>
      <c r="U2362" s="537">
        <f t="shared" si="227"/>
        <v>4.5</v>
      </c>
    </row>
    <row r="2363" spans="1:21" ht="10.199999999999999" x14ac:dyDescent="0.2">
      <c r="A2363" s="981" t="s">
        <v>2729</v>
      </c>
      <c r="B2363" s="982">
        <v>1982</v>
      </c>
      <c r="C2363" s="982">
        <v>14</v>
      </c>
      <c r="D2363" s="983" t="s">
        <v>4375</v>
      </c>
      <c r="E2363" s="984"/>
      <c r="F2363" s="939" t="s">
        <v>10068</v>
      </c>
      <c r="G2363" s="851">
        <v>1</v>
      </c>
      <c r="H2363" s="852">
        <v>0.4</v>
      </c>
      <c r="I2363" s="853">
        <v>0.4</v>
      </c>
      <c r="J2363" s="919">
        <v>1</v>
      </c>
      <c r="K2363" s="651"/>
      <c r="L2363" s="861">
        <f t="shared" si="224"/>
        <v>1</v>
      </c>
      <c r="M2363" s="579"/>
      <c r="N2363" s="579"/>
      <c r="O2363" s="861">
        <f t="shared" si="233"/>
        <v>0</v>
      </c>
      <c r="P2363" s="918">
        <v>9</v>
      </c>
      <c r="Q2363" s="534"/>
      <c r="R2363" s="535">
        <f t="shared" si="225"/>
        <v>3.6</v>
      </c>
      <c r="S2363" s="536">
        <f t="shared" si="226"/>
        <v>10</v>
      </c>
      <c r="T2363" s="536"/>
      <c r="U2363" s="537">
        <f t="shared" si="227"/>
        <v>4.5999999999999996</v>
      </c>
    </row>
    <row r="2364" spans="1:21" ht="10.199999999999999" x14ac:dyDescent="0.2">
      <c r="A2364" s="981" t="s">
        <v>2730</v>
      </c>
      <c r="B2364" s="982">
        <v>1982</v>
      </c>
      <c r="C2364" s="982">
        <v>14</v>
      </c>
      <c r="D2364" s="983" t="s">
        <v>4180</v>
      </c>
      <c r="E2364" s="939"/>
      <c r="F2364" s="939" t="s">
        <v>10069</v>
      </c>
      <c r="G2364" s="851">
        <v>1</v>
      </c>
      <c r="H2364" s="852">
        <v>0.4</v>
      </c>
      <c r="I2364" s="853">
        <v>0.4</v>
      </c>
      <c r="J2364" s="578"/>
      <c r="K2364" s="651"/>
      <c r="L2364" s="861">
        <f t="shared" si="224"/>
        <v>0</v>
      </c>
      <c r="M2364" s="579"/>
      <c r="N2364" s="579"/>
      <c r="O2364" s="861">
        <f t="shared" si="233"/>
        <v>0</v>
      </c>
      <c r="P2364" s="918">
        <v>9</v>
      </c>
      <c r="Q2364" s="534"/>
      <c r="R2364" s="535">
        <f t="shared" si="225"/>
        <v>3.6</v>
      </c>
      <c r="S2364" s="536">
        <f t="shared" si="226"/>
        <v>9</v>
      </c>
      <c r="T2364" s="536"/>
      <c r="U2364" s="537">
        <f t="shared" si="227"/>
        <v>3.6</v>
      </c>
    </row>
    <row r="2365" spans="1:21" ht="10.199999999999999" x14ac:dyDescent="0.2">
      <c r="A2365" s="981" t="s">
        <v>2731</v>
      </c>
      <c r="B2365" s="982">
        <v>1982</v>
      </c>
      <c r="C2365" s="982">
        <v>14</v>
      </c>
      <c r="D2365" s="983" t="s">
        <v>3860</v>
      </c>
      <c r="E2365" s="939" t="s">
        <v>12864</v>
      </c>
      <c r="F2365" s="939" t="s">
        <v>10054</v>
      </c>
      <c r="G2365" s="851">
        <v>0.3</v>
      </c>
      <c r="H2365" s="852">
        <v>0.15</v>
      </c>
      <c r="I2365" s="853">
        <v>0.15</v>
      </c>
      <c r="J2365" s="578"/>
      <c r="K2365" s="651"/>
      <c r="L2365" s="861">
        <f t="shared" si="224"/>
        <v>0</v>
      </c>
      <c r="M2365" s="579"/>
      <c r="N2365" s="579"/>
      <c r="O2365" s="861">
        <f t="shared" si="233"/>
        <v>0</v>
      </c>
      <c r="P2365" s="918">
        <v>9</v>
      </c>
      <c r="Q2365" s="534"/>
      <c r="R2365" s="535">
        <f t="shared" si="225"/>
        <v>1.3499999999999999</v>
      </c>
      <c r="S2365" s="536">
        <f t="shared" si="226"/>
        <v>9</v>
      </c>
      <c r="T2365" s="536"/>
      <c r="U2365" s="537">
        <f t="shared" si="227"/>
        <v>1.3499999999999999</v>
      </c>
    </row>
    <row r="2366" spans="1:21" ht="10.199999999999999" x14ac:dyDescent="0.2">
      <c r="A2366" s="981" t="s">
        <v>2732</v>
      </c>
      <c r="B2366" s="982">
        <v>1982</v>
      </c>
      <c r="C2366" s="982">
        <v>14</v>
      </c>
      <c r="D2366" s="983" t="s">
        <v>3951</v>
      </c>
      <c r="E2366" s="939" t="s">
        <v>3917</v>
      </c>
      <c r="F2366" s="939" t="s">
        <v>10054</v>
      </c>
      <c r="G2366" s="851">
        <v>0.5</v>
      </c>
      <c r="H2366" s="852">
        <v>0.3</v>
      </c>
      <c r="I2366" s="853">
        <v>0.3</v>
      </c>
      <c r="J2366" s="578"/>
      <c r="K2366" s="651"/>
      <c r="L2366" s="861">
        <f t="shared" si="224"/>
        <v>0</v>
      </c>
      <c r="M2366" s="579"/>
      <c r="N2366" s="579"/>
      <c r="O2366" s="861">
        <f t="shared" si="233"/>
        <v>0</v>
      </c>
      <c r="P2366" s="918">
        <v>9</v>
      </c>
      <c r="Q2366" s="534"/>
      <c r="R2366" s="535">
        <f t="shared" si="225"/>
        <v>2.6999999999999997</v>
      </c>
      <c r="S2366" s="536">
        <f t="shared" si="226"/>
        <v>9</v>
      </c>
      <c r="T2366" s="536"/>
      <c r="U2366" s="537">
        <f t="shared" si="227"/>
        <v>2.6999999999999997</v>
      </c>
    </row>
    <row r="2367" spans="1:21" ht="10.199999999999999" x14ac:dyDescent="0.2">
      <c r="A2367" s="981" t="s">
        <v>2733</v>
      </c>
      <c r="B2367" s="982">
        <v>1982</v>
      </c>
      <c r="C2367" s="982">
        <v>14</v>
      </c>
      <c r="D2367" s="983" t="s">
        <v>3951</v>
      </c>
      <c r="E2367" s="939"/>
      <c r="F2367" s="939" t="s">
        <v>10054</v>
      </c>
      <c r="G2367" s="851">
        <v>0.5</v>
      </c>
      <c r="H2367" s="852">
        <v>0.15</v>
      </c>
      <c r="I2367" s="853">
        <v>0.15</v>
      </c>
      <c r="J2367" s="578"/>
      <c r="K2367" s="651"/>
      <c r="L2367" s="861">
        <f t="shared" si="224"/>
        <v>0</v>
      </c>
      <c r="M2367" s="579"/>
      <c r="N2367" s="579"/>
      <c r="O2367" s="861">
        <f t="shared" si="233"/>
        <v>0</v>
      </c>
      <c r="P2367" s="918">
        <v>9</v>
      </c>
      <c r="Q2367" s="652"/>
      <c r="R2367" s="535">
        <f t="shared" si="225"/>
        <v>1.3499999999999999</v>
      </c>
      <c r="S2367" s="536">
        <f t="shared" si="226"/>
        <v>9</v>
      </c>
      <c r="T2367" s="536"/>
      <c r="U2367" s="537">
        <f t="shared" si="227"/>
        <v>1.3499999999999999</v>
      </c>
    </row>
    <row r="2368" spans="1:21" ht="10.199999999999999" x14ac:dyDescent="0.2">
      <c r="A2368" s="981" t="s">
        <v>2734</v>
      </c>
      <c r="B2368" s="982">
        <v>1982</v>
      </c>
      <c r="C2368" s="982">
        <v>14</v>
      </c>
      <c r="D2368" s="983" t="s">
        <v>3851</v>
      </c>
      <c r="E2368" s="939"/>
      <c r="F2368" s="939" t="s">
        <v>10054</v>
      </c>
      <c r="G2368" s="851">
        <v>0.7</v>
      </c>
      <c r="H2368" s="852">
        <v>0.3</v>
      </c>
      <c r="I2368" s="853">
        <v>0.3</v>
      </c>
      <c r="J2368" s="578"/>
      <c r="K2368" s="651"/>
      <c r="L2368" s="861">
        <f t="shared" si="224"/>
        <v>0</v>
      </c>
      <c r="M2368" s="579"/>
      <c r="N2368" s="579"/>
      <c r="O2368" s="861">
        <f t="shared" si="233"/>
        <v>0</v>
      </c>
      <c r="P2368" s="918">
        <v>9</v>
      </c>
      <c r="Q2368" s="652"/>
      <c r="R2368" s="535">
        <f t="shared" si="225"/>
        <v>2.6999999999999997</v>
      </c>
      <c r="S2368" s="536">
        <f t="shared" si="226"/>
        <v>9</v>
      </c>
      <c r="T2368" s="536"/>
      <c r="U2368" s="537">
        <f t="shared" si="227"/>
        <v>2.6999999999999997</v>
      </c>
    </row>
    <row r="2369" spans="1:21" ht="10.199999999999999" x14ac:dyDescent="0.2">
      <c r="A2369" s="981" t="s">
        <v>2735</v>
      </c>
      <c r="B2369" s="982">
        <v>1982</v>
      </c>
      <c r="C2369" s="982">
        <v>14</v>
      </c>
      <c r="D2369" s="983" t="s">
        <v>3922</v>
      </c>
      <c r="E2369" s="939"/>
      <c r="F2369" s="939" t="s">
        <v>10054</v>
      </c>
      <c r="G2369" s="851">
        <v>1.4</v>
      </c>
      <c r="H2369" s="852">
        <v>0.3</v>
      </c>
      <c r="I2369" s="853">
        <v>0.3</v>
      </c>
      <c r="J2369" s="578"/>
      <c r="K2369" s="651"/>
      <c r="L2369" s="861">
        <f t="shared" si="224"/>
        <v>0</v>
      </c>
      <c r="M2369" s="579"/>
      <c r="N2369" s="579"/>
      <c r="O2369" s="861">
        <f t="shared" si="233"/>
        <v>0</v>
      </c>
      <c r="P2369" s="918">
        <v>9</v>
      </c>
      <c r="Q2369" s="652"/>
      <c r="R2369" s="535">
        <f t="shared" si="225"/>
        <v>2.6999999999999997</v>
      </c>
      <c r="S2369" s="536">
        <f t="shared" si="226"/>
        <v>9</v>
      </c>
      <c r="T2369" s="536"/>
      <c r="U2369" s="537">
        <f t="shared" si="227"/>
        <v>2.6999999999999997</v>
      </c>
    </row>
    <row r="2370" spans="1:21" ht="10.199999999999999" x14ac:dyDescent="0.2">
      <c r="A2370" s="981" t="s">
        <v>2736</v>
      </c>
      <c r="B2370" s="982">
        <v>1982</v>
      </c>
      <c r="C2370" s="982">
        <v>14</v>
      </c>
      <c r="D2370" s="983" t="s">
        <v>3846</v>
      </c>
      <c r="E2370" s="939"/>
      <c r="F2370" s="939" t="s">
        <v>10054</v>
      </c>
      <c r="G2370" s="851">
        <v>2</v>
      </c>
      <c r="H2370" s="852">
        <v>0.3</v>
      </c>
      <c r="I2370" s="853">
        <v>0.3</v>
      </c>
      <c r="J2370" s="578"/>
      <c r="K2370" s="651"/>
      <c r="L2370" s="861">
        <f t="shared" si="224"/>
        <v>0</v>
      </c>
      <c r="M2370" s="579"/>
      <c r="N2370" s="579"/>
      <c r="O2370" s="861">
        <f t="shared" si="233"/>
        <v>0</v>
      </c>
      <c r="P2370" s="918">
        <v>9</v>
      </c>
      <c r="Q2370" s="652"/>
      <c r="R2370" s="535">
        <f t="shared" si="225"/>
        <v>2.6999999999999997</v>
      </c>
      <c r="S2370" s="536">
        <f t="shared" si="226"/>
        <v>9</v>
      </c>
      <c r="T2370" s="536"/>
      <c r="U2370" s="537">
        <f t="shared" si="227"/>
        <v>2.6999999999999997</v>
      </c>
    </row>
    <row r="2371" spans="1:21" ht="10.199999999999999" x14ac:dyDescent="0.2">
      <c r="A2371" s="981" t="s">
        <v>2737</v>
      </c>
      <c r="B2371" s="982">
        <v>1982</v>
      </c>
      <c r="C2371" s="982">
        <v>14</v>
      </c>
      <c r="D2371" s="983" t="s">
        <v>3847</v>
      </c>
      <c r="E2371" s="939"/>
      <c r="F2371" s="939" t="s">
        <v>10070</v>
      </c>
      <c r="G2371" s="851">
        <v>2.2999999999999998</v>
      </c>
      <c r="H2371" s="852">
        <v>1.1000000000000001</v>
      </c>
      <c r="I2371" s="853">
        <v>1.1000000000000001</v>
      </c>
      <c r="J2371" s="578"/>
      <c r="K2371" s="651"/>
      <c r="L2371" s="861">
        <f t="shared" si="224"/>
        <v>0</v>
      </c>
      <c r="M2371" s="579"/>
      <c r="N2371" s="579"/>
      <c r="O2371" s="861">
        <f t="shared" si="233"/>
        <v>0</v>
      </c>
      <c r="P2371" s="918">
        <v>9</v>
      </c>
      <c r="Q2371" s="652"/>
      <c r="R2371" s="535">
        <f t="shared" si="225"/>
        <v>9.9</v>
      </c>
      <c r="S2371" s="536">
        <f t="shared" si="226"/>
        <v>9</v>
      </c>
      <c r="T2371" s="536"/>
      <c r="U2371" s="537">
        <f t="shared" si="227"/>
        <v>9.9</v>
      </c>
    </row>
    <row r="2372" spans="1:21" ht="10.199999999999999" x14ac:dyDescent="0.2">
      <c r="A2372" s="981" t="s">
        <v>2738</v>
      </c>
      <c r="B2372" s="982">
        <v>1982</v>
      </c>
      <c r="C2372" s="982">
        <v>14</v>
      </c>
      <c r="D2372" s="983" t="s">
        <v>3847</v>
      </c>
      <c r="E2372" s="939"/>
      <c r="F2372" s="939" t="s">
        <v>10071</v>
      </c>
      <c r="G2372" s="851">
        <v>1.2</v>
      </c>
      <c r="H2372" s="852">
        <v>0.7</v>
      </c>
      <c r="I2372" s="853">
        <v>0.7</v>
      </c>
      <c r="J2372" s="578"/>
      <c r="K2372" s="651"/>
      <c r="L2372" s="861">
        <f t="shared" si="224"/>
        <v>0</v>
      </c>
      <c r="M2372" s="579"/>
      <c r="N2372" s="579"/>
      <c r="O2372" s="861">
        <f t="shared" si="233"/>
        <v>0</v>
      </c>
      <c r="P2372" s="918">
        <v>9</v>
      </c>
      <c r="Q2372" s="534"/>
      <c r="R2372" s="535">
        <f t="shared" si="225"/>
        <v>6.3</v>
      </c>
      <c r="S2372" s="536">
        <f t="shared" si="226"/>
        <v>9</v>
      </c>
      <c r="T2372" s="536"/>
      <c r="U2372" s="537">
        <f t="shared" si="227"/>
        <v>6.3</v>
      </c>
    </row>
    <row r="2373" spans="1:21" ht="10.199999999999999" x14ac:dyDescent="0.2">
      <c r="A2373" s="981" t="s">
        <v>2739</v>
      </c>
      <c r="B2373" s="982">
        <v>1982</v>
      </c>
      <c r="C2373" s="982">
        <v>14</v>
      </c>
      <c r="D2373" s="983" t="s">
        <v>4369</v>
      </c>
      <c r="E2373" s="939"/>
      <c r="F2373" s="939" t="s">
        <v>10072</v>
      </c>
      <c r="G2373" s="851">
        <v>1.1000000000000001</v>
      </c>
      <c r="H2373" s="852">
        <v>1.1000000000000001</v>
      </c>
      <c r="I2373" s="853">
        <v>1.1000000000000001</v>
      </c>
      <c r="J2373" s="578"/>
      <c r="K2373" s="651"/>
      <c r="L2373" s="861">
        <f t="shared" si="224"/>
        <v>0</v>
      </c>
      <c r="M2373" s="579"/>
      <c r="N2373" s="579"/>
      <c r="O2373" s="861">
        <f t="shared" si="233"/>
        <v>0</v>
      </c>
      <c r="P2373" s="918">
        <v>5</v>
      </c>
      <c r="Q2373" s="534"/>
      <c r="R2373" s="535">
        <f t="shared" si="225"/>
        <v>5.5</v>
      </c>
      <c r="S2373" s="536">
        <f t="shared" si="226"/>
        <v>5</v>
      </c>
      <c r="T2373" s="536"/>
      <c r="U2373" s="537">
        <f t="shared" si="227"/>
        <v>5.5</v>
      </c>
    </row>
    <row r="2374" spans="1:21" ht="10.199999999999999" x14ac:dyDescent="0.2">
      <c r="A2374" s="981" t="s">
        <v>2740</v>
      </c>
      <c r="B2374" s="982">
        <v>1982</v>
      </c>
      <c r="C2374" s="982">
        <v>14</v>
      </c>
      <c r="D2374" s="983" t="s">
        <v>5431</v>
      </c>
      <c r="E2374" s="939"/>
      <c r="F2374" s="939" t="s">
        <v>10073</v>
      </c>
      <c r="G2374" s="851">
        <v>1.1000000000000001</v>
      </c>
      <c r="H2374" s="852">
        <v>1.1000000000000001</v>
      </c>
      <c r="I2374" s="853">
        <v>1.1000000000000001</v>
      </c>
      <c r="J2374" s="578"/>
      <c r="K2374" s="651"/>
      <c r="L2374" s="861">
        <f t="shared" si="224"/>
        <v>0</v>
      </c>
      <c r="M2374" s="929">
        <v>1</v>
      </c>
      <c r="N2374" s="579"/>
      <c r="O2374" s="861">
        <f t="shared" si="233"/>
        <v>1.1000000000000001</v>
      </c>
      <c r="P2374" s="918">
        <v>4</v>
      </c>
      <c r="Q2374" s="534"/>
      <c r="R2374" s="535">
        <f t="shared" si="225"/>
        <v>4.4000000000000004</v>
      </c>
      <c r="S2374" s="536">
        <f t="shared" si="226"/>
        <v>5</v>
      </c>
      <c r="T2374" s="536"/>
      <c r="U2374" s="537">
        <f t="shared" si="227"/>
        <v>5.5</v>
      </c>
    </row>
    <row r="2375" spans="1:21" ht="10.199999999999999" x14ac:dyDescent="0.2">
      <c r="A2375" s="981" t="s">
        <v>2741</v>
      </c>
      <c r="B2375" s="982">
        <v>1982</v>
      </c>
      <c r="C2375" s="982">
        <v>14</v>
      </c>
      <c r="D2375" s="983" t="s">
        <v>5463</v>
      </c>
      <c r="E2375" s="939"/>
      <c r="F2375" s="939" t="s">
        <v>13111</v>
      </c>
      <c r="G2375" s="952">
        <v>1.1000000000000001</v>
      </c>
      <c r="H2375" s="852">
        <v>0.6</v>
      </c>
      <c r="I2375" s="853">
        <v>0.6</v>
      </c>
      <c r="J2375" s="578"/>
      <c r="K2375" s="651"/>
      <c r="L2375" s="861">
        <f t="shared" si="224"/>
        <v>0</v>
      </c>
      <c r="M2375" s="579"/>
      <c r="N2375" s="579"/>
      <c r="O2375" s="861">
        <f t="shared" si="233"/>
        <v>0</v>
      </c>
      <c r="P2375" s="918">
        <v>9</v>
      </c>
      <c r="Q2375" s="534"/>
      <c r="R2375" s="535">
        <f t="shared" si="225"/>
        <v>5.3999999999999995</v>
      </c>
      <c r="S2375" s="536">
        <f t="shared" si="226"/>
        <v>9</v>
      </c>
      <c r="T2375" s="536"/>
      <c r="U2375" s="537">
        <f t="shared" si="227"/>
        <v>5.3999999999999995</v>
      </c>
    </row>
    <row r="2376" spans="1:21" ht="10.199999999999999" x14ac:dyDescent="0.2">
      <c r="A2376" s="981" t="s">
        <v>2742</v>
      </c>
      <c r="B2376" s="982">
        <v>1982</v>
      </c>
      <c r="C2376" s="982">
        <v>14</v>
      </c>
      <c r="D2376" s="983" t="s">
        <v>4384</v>
      </c>
      <c r="E2376" s="939"/>
      <c r="F2376" s="939" t="s">
        <v>10074</v>
      </c>
      <c r="G2376" s="851">
        <v>1.5</v>
      </c>
      <c r="H2376" s="852">
        <v>0.8</v>
      </c>
      <c r="I2376" s="853">
        <v>0.8</v>
      </c>
      <c r="J2376" s="578"/>
      <c r="K2376" s="651"/>
      <c r="L2376" s="861">
        <f t="shared" si="224"/>
        <v>0</v>
      </c>
      <c r="M2376" s="579"/>
      <c r="N2376" s="579"/>
      <c r="O2376" s="861">
        <f t="shared" si="233"/>
        <v>0</v>
      </c>
      <c r="P2376" s="918">
        <v>7</v>
      </c>
      <c r="Q2376" s="534"/>
      <c r="R2376" s="535">
        <f t="shared" si="225"/>
        <v>5.6000000000000005</v>
      </c>
      <c r="S2376" s="536">
        <f t="shared" si="226"/>
        <v>7</v>
      </c>
      <c r="T2376" s="536"/>
      <c r="U2376" s="537">
        <f t="shared" si="227"/>
        <v>5.6000000000000005</v>
      </c>
    </row>
    <row r="2377" spans="1:21" ht="10.199999999999999" x14ac:dyDescent="0.2">
      <c r="A2377" s="981" t="s">
        <v>2743</v>
      </c>
      <c r="B2377" s="982">
        <v>1982</v>
      </c>
      <c r="C2377" s="982">
        <v>14</v>
      </c>
      <c r="D2377" s="983" t="s">
        <v>5461</v>
      </c>
      <c r="E2377" s="939"/>
      <c r="F2377" s="939" t="s">
        <v>10075</v>
      </c>
      <c r="G2377" s="851">
        <v>1</v>
      </c>
      <c r="H2377" s="852">
        <v>0.4</v>
      </c>
      <c r="I2377" s="853">
        <v>0.4</v>
      </c>
      <c r="J2377" s="919">
        <v>1</v>
      </c>
      <c r="K2377" s="651"/>
      <c r="L2377" s="861">
        <f t="shared" si="224"/>
        <v>1</v>
      </c>
      <c r="M2377" s="579"/>
      <c r="N2377" s="579"/>
      <c r="O2377" s="861">
        <f t="shared" si="233"/>
        <v>0</v>
      </c>
      <c r="P2377" s="918">
        <v>9</v>
      </c>
      <c r="Q2377" s="534"/>
      <c r="R2377" s="535">
        <f t="shared" si="225"/>
        <v>3.6</v>
      </c>
      <c r="S2377" s="536">
        <f t="shared" si="226"/>
        <v>10</v>
      </c>
      <c r="T2377" s="536"/>
      <c r="U2377" s="537">
        <f t="shared" si="227"/>
        <v>4.5999999999999996</v>
      </c>
    </row>
    <row r="2378" spans="1:21" ht="10.199999999999999" x14ac:dyDescent="0.2">
      <c r="A2378" s="981" t="s">
        <v>2744</v>
      </c>
      <c r="B2378" s="982">
        <v>1982</v>
      </c>
      <c r="C2378" s="982">
        <v>14</v>
      </c>
      <c r="D2378" s="983" t="s">
        <v>4375</v>
      </c>
      <c r="E2378" s="939"/>
      <c r="F2378" s="939" t="s">
        <v>10076</v>
      </c>
      <c r="G2378" s="851">
        <v>0.6</v>
      </c>
      <c r="H2378" s="852">
        <v>0.3</v>
      </c>
      <c r="I2378" s="853">
        <v>0.3</v>
      </c>
      <c r="J2378" s="919">
        <v>3</v>
      </c>
      <c r="K2378" s="651"/>
      <c r="L2378" s="861">
        <f t="shared" si="224"/>
        <v>1.7999999999999998</v>
      </c>
      <c r="M2378" s="579"/>
      <c r="N2378" s="579"/>
      <c r="O2378" s="861">
        <f t="shared" si="233"/>
        <v>0</v>
      </c>
      <c r="P2378" s="918">
        <v>9</v>
      </c>
      <c r="Q2378" s="534"/>
      <c r="R2378" s="535">
        <f t="shared" si="225"/>
        <v>2.6999999999999997</v>
      </c>
      <c r="S2378" s="536">
        <f t="shared" si="226"/>
        <v>12</v>
      </c>
      <c r="T2378" s="536"/>
      <c r="U2378" s="537">
        <f t="shared" si="227"/>
        <v>4.5</v>
      </c>
    </row>
    <row r="2379" spans="1:21" ht="10.199999999999999" x14ac:dyDescent="0.2">
      <c r="A2379" s="981" t="s">
        <v>2745</v>
      </c>
      <c r="B2379" s="982">
        <v>1983</v>
      </c>
      <c r="C2379" s="982">
        <v>14</v>
      </c>
      <c r="D2379" s="983" t="s">
        <v>3844</v>
      </c>
      <c r="E2379" s="939"/>
      <c r="F2379" s="939" t="s">
        <v>10077</v>
      </c>
      <c r="G2379" s="851">
        <v>1</v>
      </c>
      <c r="H2379" s="852">
        <v>0.3</v>
      </c>
      <c r="I2379" s="853">
        <v>0.3</v>
      </c>
      <c r="J2379" s="578"/>
      <c r="K2379" s="902"/>
      <c r="L2379" s="861">
        <f t="shared" si="224"/>
        <v>0</v>
      </c>
      <c r="M2379" s="579"/>
      <c r="N2379" s="579"/>
      <c r="O2379" s="861">
        <f t="shared" si="233"/>
        <v>0</v>
      </c>
      <c r="P2379" s="918">
        <v>9</v>
      </c>
      <c r="Q2379" s="534"/>
      <c r="R2379" s="535">
        <f t="shared" si="225"/>
        <v>2.6999999999999997</v>
      </c>
      <c r="S2379" s="536">
        <f t="shared" si="226"/>
        <v>9</v>
      </c>
      <c r="T2379" s="536"/>
      <c r="U2379" s="537">
        <f t="shared" si="227"/>
        <v>2.6999999999999997</v>
      </c>
    </row>
    <row r="2380" spans="1:21" ht="10.199999999999999" x14ac:dyDescent="0.2">
      <c r="A2380" s="981" t="s">
        <v>2746</v>
      </c>
      <c r="B2380" s="982">
        <v>1983</v>
      </c>
      <c r="C2380" s="982">
        <v>14</v>
      </c>
      <c r="D2380" s="983" t="s">
        <v>5482</v>
      </c>
      <c r="E2380" s="939"/>
      <c r="F2380" s="939" t="s">
        <v>10078</v>
      </c>
      <c r="G2380" s="851">
        <v>1.4</v>
      </c>
      <c r="H2380" s="852">
        <v>0.8</v>
      </c>
      <c r="I2380" s="853">
        <v>0.8</v>
      </c>
      <c r="J2380" s="578"/>
      <c r="K2380" s="651"/>
      <c r="L2380" s="861">
        <f t="shared" si="224"/>
        <v>0</v>
      </c>
      <c r="M2380" s="579"/>
      <c r="N2380" s="579"/>
      <c r="O2380" s="861">
        <f t="shared" si="233"/>
        <v>0</v>
      </c>
      <c r="P2380" s="918">
        <v>9</v>
      </c>
      <c r="Q2380" s="534"/>
      <c r="R2380" s="535">
        <f t="shared" si="225"/>
        <v>7.2</v>
      </c>
      <c r="S2380" s="536">
        <f t="shared" si="226"/>
        <v>9</v>
      </c>
      <c r="T2380" s="536"/>
      <c r="U2380" s="537">
        <f t="shared" si="227"/>
        <v>7.2</v>
      </c>
    </row>
    <row r="2381" spans="1:21" ht="10.199999999999999" x14ac:dyDescent="0.2">
      <c r="A2381" s="981" t="s">
        <v>2747</v>
      </c>
      <c r="B2381" s="982">
        <v>1983</v>
      </c>
      <c r="C2381" s="982">
        <v>14</v>
      </c>
      <c r="D2381" s="983" t="s">
        <v>3846</v>
      </c>
      <c r="E2381" s="939"/>
      <c r="F2381" s="939" t="s">
        <v>10079</v>
      </c>
      <c r="G2381" s="851">
        <v>1.7</v>
      </c>
      <c r="H2381" s="852">
        <v>0.5</v>
      </c>
      <c r="I2381" s="853">
        <v>0.5</v>
      </c>
      <c r="J2381" s="578"/>
      <c r="K2381" s="651"/>
      <c r="L2381" s="861">
        <f t="shared" si="224"/>
        <v>0</v>
      </c>
      <c r="M2381" s="579"/>
      <c r="N2381" s="579"/>
      <c r="O2381" s="861">
        <f t="shared" si="233"/>
        <v>0</v>
      </c>
      <c r="P2381" s="918">
        <v>9</v>
      </c>
      <c r="Q2381" s="534"/>
      <c r="R2381" s="535">
        <f t="shared" si="225"/>
        <v>4.5</v>
      </c>
      <c r="S2381" s="536">
        <f t="shared" si="226"/>
        <v>9</v>
      </c>
      <c r="T2381" s="536"/>
      <c r="U2381" s="537">
        <f t="shared" si="227"/>
        <v>4.5</v>
      </c>
    </row>
    <row r="2382" spans="1:21" ht="10.199999999999999" x14ac:dyDescent="0.2">
      <c r="A2382" s="981" t="s">
        <v>2748</v>
      </c>
      <c r="B2382" s="982">
        <v>1983</v>
      </c>
      <c r="C2382" s="982">
        <v>14</v>
      </c>
      <c r="D2382" s="983" t="s">
        <v>4289</v>
      </c>
      <c r="E2382" s="939"/>
      <c r="F2382" s="939" t="s">
        <v>10080</v>
      </c>
      <c r="G2382" s="851">
        <v>1.5</v>
      </c>
      <c r="H2382" s="852">
        <v>0.7</v>
      </c>
      <c r="I2382" s="853">
        <v>0.7</v>
      </c>
      <c r="J2382" s="578"/>
      <c r="K2382" s="902"/>
      <c r="L2382" s="861">
        <f t="shared" si="224"/>
        <v>0</v>
      </c>
      <c r="M2382" s="579"/>
      <c r="N2382" s="579"/>
      <c r="O2382" s="861">
        <f t="shared" si="233"/>
        <v>0</v>
      </c>
      <c r="P2382" s="918">
        <v>9</v>
      </c>
      <c r="Q2382" s="534"/>
      <c r="R2382" s="535">
        <f t="shared" si="225"/>
        <v>6.3</v>
      </c>
      <c r="S2382" s="536">
        <f t="shared" si="226"/>
        <v>9</v>
      </c>
      <c r="T2382" s="536"/>
      <c r="U2382" s="537">
        <f t="shared" si="227"/>
        <v>6.3</v>
      </c>
    </row>
    <row r="2383" spans="1:21" ht="10.199999999999999" x14ac:dyDescent="0.2">
      <c r="A2383" s="981" t="s">
        <v>2749</v>
      </c>
      <c r="B2383" s="982">
        <v>1983</v>
      </c>
      <c r="C2383" s="982">
        <v>14</v>
      </c>
      <c r="D2383" s="983" t="s">
        <v>5462</v>
      </c>
      <c r="E2383" s="939"/>
      <c r="F2383" s="939" t="s">
        <v>10081</v>
      </c>
      <c r="G2383" s="851">
        <v>1</v>
      </c>
      <c r="H2383" s="852">
        <v>0.3</v>
      </c>
      <c r="I2383" s="853">
        <v>0.3</v>
      </c>
      <c r="J2383" s="578"/>
      <c r="K2383" s="902"/>
      <c r="L2383" s="861">
        <f t="shared" si="224"/>
        <v>0</v>
      </c>
      <c r="M2383" s="579"/>
      <c r="N2383" s="579"/>
      <c r="O2383" s="861">
        <f t="shared" si="233"/>
        <v>0</v>
      </c>
      <c r="P2383" s="918">
        <v>9</v>
      </c>
      <c r="Q2383" s="534"/>
      <c r="R2383" s="535">
        <f t="shared" si="225"/>
        <v>2.6999999999999997</v>
      </c>
      <c r="S2383" s="536">
        <f t="shared" si="226"/>
        <v>9</v>
      </c>
      <c r="T2383" s="536"/>
      <c r="U2383" s="537">
        <f t="shared" si="227"/>
        <v>2.6999999999999997</v>
      </c>
    </row>
    <row r="2384" spans="1:21" ht="10.199999999999999" x14ac:dyDescent="0.2">
      <c r="A2384" s="981" t="s">
        <v>2750</v>
      </c>
      <c r="B2384" s="982">
        <v>1983</v>
      </c>
      <c r="C2384" s="982">
        <v>14</v>
      </c>
      <c r="D2384" s="983" t="s">
        <v>4375</v>
      </c>
      <c r="E2384" s="939"/>
      <c r="F2384" s="939" t="s">
        <v>10082</v>
      </c>
      <c r="G2384" s="851">
        <v>1.1000000000000001</v>
      </c>
      <c r="H2384" s="852">
        <v>1.1000000000000001</v>
      </c>
      <c r="I2384" s="853">
        <v>1.1000000000000001</v>
      </c>
      <c r="J2384" s="578"/>
      <c r="K2384" s="651"/>
      <c r="L2384" s="861">
        <f t="shared" si="224"/>
        <v>0</v>
      </c>
      <c r="M2384" s="579"/>
      <c r="N2384" s="579"/>
      <c r="O2384" s="861">
        <f t="shared" si="233"/>
        <v>0</v>
      </c>
      <c r="P2384" s="918">
        <v>7</v>
      </c>
      <c r="Q2384" s="534"/>
      <c r="R2384" s="535">
        <f t="shared" si="225"/>
        <v>7.7000000000000011</v>
      </c>
      <c r="S2384" s="536">
        <f t="shared" si="226"/>
        <v>7</v>
      </c>
      <c r="T2384" s="536"/>
      <c r="U2384" s="537">
        <f t="shared" si="227"/>
        <v>7.7000000000000011</v>
      </c>
    </row>
    <row r="2385" spans="1:21" ht="10.199999999999999" x14ac:dyDescent="0.2">
      <c r="A2385" s="981" t="s">
        <v>2751</v>
      </c>
      <c r="B2385" s="982">
        <v>1983</v>
      </c>
      <c r="C2385" s="982">
        <v>14</v>
      </c>
      <c r="D2385" s="983" t="s">
        <v>5463</v>
      </c>
      <c r="E2385" s="939"/>
      <c r="F2385" s="939" t="s">
        <v>10083</v>
      </c>
      <c r="G2385" s="851">
        <v>1.4</v>
      </c>
      <c r="H2385" s="852">
        <v>0.5</v>
      </c>
      <c r="I2385" s="853">
        <v>0.5</v>
      </c>
      <c r="J2385" s="578"/>
      <c r="K2385" s="651"/>
      <c r="L2385" s="861">
        <f t="shared" si="224"/>
        <v>0</v>
      </c>
      <c r="M2385" s="579"/>
      <c r="N2385" s="579"/>
      <c r="O2385" s="861">
        <f t="shared" si="233"/>
        <v>0</v>
      </c>
      <c r="P2385" s="918">
        <v>9</v>
      </c>
      <c r="Q2385" s="534"/>
      <c r="R2385" s="535">
        <f t="shared" si="225"/>
        <v>4.5</v>
      </c>
      <c r="S2385" s="536">
        <f t="shared" si="226"/>
        <v>9</v>
      </c>
      <c r="T2385" s="536"/>
      <c r="U2385" s="537">
        <f t="shared" si="227"/>
        <v>4.5</v>
      </c>
    </row>
    <row r="2386" spans="1:21" ht="10.199999999999999" x14ac:dyDescent="0.2">
      <c r="A2386" s="981" t="s">
        <v>1772</v>
      </c>
      <c r="B2386" s="982">
        <v>1983</v>
      </c>
      <c r="C2386" s="982">
        <v>14</v>
      </c>
      <c r="D2386" s="983" t="s">
        <v>3846</v>
      </c>
      <c r="E2386" s="939"/>
      <c r="F2386" s="939" t="s">
        <v>10084</v>
      </c>
      <c r="G2386" s="851">
        <v>1.2</v>
      </c>
      <c r="H2386" s="852">
        <v>0.6</v>
      </c>
      <c r="I2386" s="853">
        <v>0.6</v>
      </c>
      <c r="J2386" s="578"/>
      <c r="K2386" s="651"/>
      <c r="L2386" s="861">
        <f t="shared" si="224"/>
        <v>0</v>
      </c>
      <c r="M2386" s="579"/>
      <c r="N2386" s="579"/>
      <c r="O2386" s="861">
        <f t="shared" si="233"/>
        <v>0</v>
      </c>
      <c r="P2386" s="918">
        <v>9</v>
      </c>
      <c r="Q2386" s="534"/>
      <c r="R2386" s="535">
        <f t="shared" si="225"/>
        <v>5.3999999999999995</v>
      </c>
      <c r="S2386" s="536">
        <f t="shared" si="226"/>
        <v>9</v>
      </c>
      <c r="T2386" s="536"/>
      <c r="U2386" s="537">
        <f t="shared" si="227"/>
        <v>5.3999999999999995</v>
      </c>
    </row>
    <row r="2387" spans="1:21" ht="10.199999999999999" x14ac:dyDescent="0.2">
      <c r="A2387" s="981" t="s">
        <v>1773</v>
      </c>
      <c r="B2387" s="982">
        <v>1983</v>
      </c>
      <c r="C2387" s="982">
        <v>14</v>
      </c>
      <c r="D2387" s="983" t="s">
        <v>4369</v>
      </c>
      <c r="E2387" s="939"/>
      <c r="F2387" s="939" t="s">
        <v>10085</v>
      </c>
      <c r="G2387" s="851">
        <v>1.1000000000000001</v>
      </c>
      <c r="H2387" s="852">
        <v>0.8</v>
      </c>
      <c r="I2387" s="853">
        <v>0.8</v>
      </c>
      <c r="J2387" s="578"/>
      <c r="K2387" s="651"/>
      <c r="L2387" s="861">
        <f t="shared" ref="L2387:L2451" si="234">G2387*J2387</f>
        <v>0</v>
      </c>
      <c r="M2387" s="579"/>
      <c r="N2387" s="579"/>
      <c r="O2387" s="861">
        <f t="shared" si="233"/>
        <v>0</v>
      </c>
      <c r="P2387" s="918">
        <v>4</v>
      </c>
      <c r="Q2387" s="534"/>
      <c r="R2387" s="535">
        <f t="shared" ref="R2387:R2451" si="235">I2387*P2387</f>
        <v>3.2</v>
      </c>
      <c r="S2387" s="536">
        <f t="shared" ref="S2387:S2451" si="236">J2387+M2387+P2387</f>
        <v>4</v>
      </c>
      <c r="T2387" s="536"/>
      <c r="U2387" s="537">
        <f t="shared" ref="U2387:U2451" si="237">L2387+O2387+R2387</f>
        <v>3.2</v>
      </c>
    </row>
    <row r="2388" spans="1:21" ht="10.199999999999999" x14ac:dyDescent="0.2">
      <c r="A2388" s="981" t="s">
        <v>1774</v>
      </c>
      <c r="B2388" s="982">
        <v>1983</v>
      </c>
      <c r="C2388" s="982">
        <v>14</v>
      </c>
      <c r="D2388" s="983" t="s">
        <v>3845</v>
      </c>
      <c r="E2388" s="939"/>
      <c r="F2388" s="939" t="s">
        <v>10086</v>
      </c>
      <c r="G2388" s="851">
        <v>1.4</v>
      </c>
      <c r="H2388" s="852">
        <v>1</v>
      </c>
      <c r="I2388" s="853">
        <v>1</v>
      </c>
      <c r="J2388" s="578"/>
      <c r="K2388" s="651"/>
      <c r="L2388" s="861">
        <f t="shared" si="234"/>
        <v>0</v>
      </c>
      <c r="M2388" s="579"/>
      <c r="N2388" s="579"/>
      <c r="O2388" s="861">
        <f t="shared" si="233"/>
        <v>0</v>
      </c>
      <c r="P2388" s="918">
        <v>4</v>
      </c>
      <c r="Q2388" s="534">
        <v>2</v>
      </c>
      <c r="R2388" s="535">
        <f t="shared" si="235"/>
        <v>4</v>
      </c>
      <c r="S2388" s="536">
        <f t="shared" si="236"/>
        <v>4</v>
      </c>
      <c r="T2388" s="536"/>
      <c r="U2388" s="537">
        <f t="shared" si="237"/>
        <v>4</v>
      </c>
    </row>
    <row r="2389" spans="1:21" ht="10.199999999999999" x14ac:dyDescent="0.2">
      <c r="A2389" s="981" t="s">
        <v>683</v>
      </c>
      <c r="B2389" s="982">
        <v>1983</v>
      </c>
      <c r="C2389" s="982">
        <v>14</v>
      </c>
      <c r="D2389" s="983" t="s">
        <v>3846</v>
      </c>
      <c r="E2389" s="939"/>
      <c r="F2389" s="939" t="s">
        <v>9994</v>
      </c>
      <c r="G2389" s="851">
        <v>3</v>
      </c>
      <c r="H2389" s="852">
        <v>2.5</v>
      </c>
      <c r="I2389" s="853">
        <v>2.5</v>
      </c>
      <c r="J2389" s="578"/>
      <c r="K2389" s="651"/>
      <c r="L2389" s="861">
        <f t="shared" si="234"/>
        <v>0</v>
      </c>
      <c r="M2389" s="579"/>
      <c r="N2389" s="579"/>
      <c r="O2389" s="861">
        <f t="shared" si="233"/>
        <v>0</v>
      </c>
      <c r="P2389" s="918">
        <v>2</v>
      </c>
      <c r="Q2389" s="534"/>
      <c r="R2389" s="535">
        <f t="shared" si="235"/>
        <v>5</v>
      </c>
      <c r="S2389" s="536">
        <f t="shared" si="236"/>
        <v>2</v>
      </c>
      <c r="T2389" s="536"/>
      <c r="U2389" s="537">
        <f t="shared" si="237"/>
        <v>5</v>
      </c>
    </row>
    <row r="2390" spans="1:21" ht="10.199999999999999" x14ac:dyDescent="0.2">
      <c r="A2390" s="981" t="s">
        <v>1775</v>
      </c>
      <c r="B2390" s="982">
        <v>1983</v>
      </c>
      <c r="C2390" s="982">
        <v>14</v>
      </c>
      <c r="D2390" s="983"/>
      <c r="E2390" s="939"/>
      <c r="F2390" s="939" t="s">
        <v>10087</v>
      </c>
      <c r="G2390" s="851">
        <v>2.2999999999999998</v>
      </c>
      <c r="H2390" s="852">
        <v>1.1000000000000001</v>
      </c>
      <c r="I2390" s="853">
        <v>1.1000000000000001</v>
      </c>
      <c r="J2390" s="578"/>
      <c r="K2390" s="651"/>
      <c r="L2390" s="861">
        <f t="shared" si="234"/>
        <v>0</v>
      </c>
      <c r="M2390" s="579"/>
      <c r="N2390" s="579"/>
      <c r="O2390" s="861">
        <f t="shared" si="233"/>
        <v>0</v>
      </c>
      <c r="P2390" s="918">
        <v>9</v>
      </c>
      <c r="Q2390" s="534"/>
      <c r="R2390" s="535">
        <f t="shared" si="235"/>
        <v>9.9</v>
      </c>
      <c r="S2390" s="536">
        <f t="shared" si="236"/>
        <v>9</v>
      </c>
      <c r="T2390" s="536"/>
      <c r="U2390" s="537">
        <f t="shared" si="237"/>
        <v>9.9</v>
      </c>
    </row>
    <row r="2391" spans="1:21" ht="10.199999999999999" x14ac:dyDescent="0.2">
      <c r="A2391" s="981" t="s">
        <v>1776</v>
      </c>
      <c r="B2391" s="982">
        <v>1983</v>
      </c>
      <c r="C2391" s="982">
        <v>14</v>
      </c>
      <c r="D2391" s="983" t="s">
        <v>3847</v>
      </c>
      <c r="E2391" s="939"/>
      <c r="F2391" s="939" t="s">
        <v>10088</v>
      </c>
      <c r="G2391" s="851">
        <v>2.2999999999999998</v>
      </c>
      <c r="H2391" s="852">
        <v>1.1000000000000001</v>
      </c>
      <c r="I2391" s="853">
        <v>1.1000000000000001</v>
      </c>
      <c r="J2391" s="578"/>
      <c r="K2391" s="651"/>
      <c r="L2391" s="861">
        <f t="shared" si="234"/>
        <v>0</v>
      </c>
      <c r="M2391" s="579"/>
      <c r="N2391" s="579"/>
      <c r="O2391" s="861">
        <f t="shared" si="233"/>
        <v>0</v>
      </c>
      <c r="P2391" s="918">
        <v>9</v>
      </c>
      <c r="Q2391" s="534"/>
      <c r="R2391" s="535">
        <f t="shared" si="235"/>
        <v>9.9</v>
      </c>
      <c r="S2391" s="536">
        <f t="shared" si="236"/>
        <v>9</v>
      </c>
      <c r="T2391" s="536"/>
      <c r="U2391" s="537">
        <f t="shared" si="237"/>
        <v>9.9</v>
      </c>
    </row>
    <row r="2392" spans="1:21" ht="10.199999999999999" x14ac:dyDescent="0.2">
      <c r="A2392" s="981" t="s">
        <v>1777</v>
      </c>
      <c r="B2392" s="982">
        <v>1983</v>
      </c>
      <c r="C2392" s="982">
        <v>14</v>
      </c>
      <c r="D2392" s="983" t="s">
        <v>3847</v>
      </c>
      <c r="E2392" s="939"/>
      <c r="F2392" s="939" t="s">
        <v>10089</v>
      </c>
      <c r="G2392" s="851">
        <v>2.2999999999999998</v>
      </c>
      <c r="H2392" s="852">
        <v>1.1000000000000001</v>
      </c>
      <c r="I2392" s="853">
        <v>1.1000000000000001</v>
      </c>
      <c r="J2392" s="578"/>
      <c r="K2392" s="651"/>
      <c r="L2392" s="861">
        <f t="shared" si="234"/>
        <v>0</v>
      </c>
      <c r="M2392" s="579"/>
      <c r="N2392" s="579"/>
      <c r="O2392" s="861">
        <f t="shared" si="233"/>
        <v>0</v>
      </c>
      <c r="P2392" s="918">
        <v>9</v>
      </c>
      <c r="Q2392" s="534"/>
      <c r="R2392" s="535">
        <f t="shared" si="235"/>
        <v>9.9</v>
      </c>
      <c r="S2392" s="536">
        <f t="shared" si="236"/>
        <v>9</v>
      </c>
      <c r="T2392" s="536"/>
      <c r="U2392" s="537">
        <f t="shared" si="237"/>
        <v>9.9</v>
      </c>
    </row>
    <row r="2393" spans="1:21" ht="10.199999999999999" x14ac:dyDescent="0.2">
      <c r="A2393" s="981" t="s">
        <v>1778</v>
      </c>
      <c r="B2393" s="982">
        <v>1983</v>
      </c>
      <c r="C2393" s="982">
        <v>14</v>
      </c>
      <c r="D2393" s="983" t="s">
        <v>3847</v>
      </c>
      <c r="E2393" s="939"/>
      <c r="F2393" s="939" t="s">
        <v>10090</v>
      </c>
      <c r="G2393" s="851">
        <v>0.6</v>
      </c>
      <c r="H2393" s="852">
        <v>0.3</v>
      </c>
      <c r="I2393" s="853">
        <v>0.3</v>
      </c>
      <c r="J2393" s="578"/>
      <c r="K2393" s="651"/>
      <c r="L2393" s="861">
        <f t="shared" si="234"/>
        <v>0</v>
      </c>
      <c r="M2393" s="579"/>
      <c r="N2393" s="579"/>
      <c r="O2393" s="861">
        <f t="shared" si="233"/>
        <v>0</v>
      </c>
      <c r="P2393" s="918">
        <v>9</v>
      </c>
      <c r="Q2393" s="534"/>
      <c r="R2393" s="535">
        <f t="shared" si="235"/>
        <v>2.6999999999999997</v>
      </c>
      <c r="S2393" s="536">
        <f t="shared" si="236"/>
        <v>9</v>
      </c>
      <c r="T2393" s="536"/>
      <c r="U2393" s="537">
        <f t="shared" si="237"/>
        <v>2.6999999999999997</v>
      </c>
    </row>
    <row r="2394" spans="1:21" ht="10.199999999999999" x14ac:dyDescent="0.2">
      <c r="A2394" s="981" t="s">
        <v>1779</v>
      </c>
      <c r="B2394" s="982">
        <v>1983</v>
      </c>
      <c r="C2394" s="982">
        <v>14</v>
      </c>
      <c r="D2394" s="983" t="s">
        <v>3844</v>
      </c>
      <c r="E2394" s="939"/>
      <c r="F2394" s="939" t="s">
        <v>10091</v>
      </c>
      <c r="G2394" s="851">
        <v>1.1000000000000001</v>
      </c>
      <c r="H2394" s="852">
        <v>0.5</v>
      </c>
      <c r="I2394" s="853">
        <v>0.5</v>
      </c>
      <c r="J2394" s="578"/>
      <c r="K2394" s="651"/>
      <c r="L2394" s="861">
        <f t="shared" si="234"/>
        <v>0</v>
      </c>
      <c r="M2394" s="579"/>
      <c r="N2394" s="579"/>
      <c r="O2394" s="861">
        <f t="shared" si="233"/>
        <v>0</v>
      </c>
      <c r="P2394" s="918">
        <v>9</v>
      </c>
      <c r="Q2394" s="534"/>
      <c r="R2394" s="535">
        <f t="shared" si="235"/>
        <v>4.5</v>
      </c>
      <c r="S2394" s="536">
        <f t="shared" si="236"/>
        <v>9</v>
      </c>
      <c r="T2394" s="536"/>
      <c r="U2394" s="537">
        <f t="shared" si="237"/>
        <v>4.5</v>
      </c>
    </row>
    <row r="2395" spans="1:21" ht="10.199999999999999" x14ac:dyDescent="0.2">
      <c r="A2395" s="981" t="s">
        <v>1780</v>
      </c>
      <c r="B2395" s="982">
        <v>1983</v>
      </c>
      <c r="C2395" s="982">
        <v>14</v>
      </c>
      <c r="D2395" s="983" t="s">
        <v>3845</v>
      </c>
      <c r="E2395" s="939"/>
      <c r="F2395" s="939" t="s">
        <v>10092</v>
      </c>
      <c r="G2395" s="851">
        <v>1.4</v>
      </c>
      <c r="H2395" s="852">
        <v>0.5</v>
      </c>
      <c r="I2395" s="853">
        <v>0.5</v>
      </c>
      <c r="J2395" s="578"/>
      <c r="K2395" s="651"/>
      <c r="L2395" s="861">
        <f t="shared" si="234"/>
        <v>0</v>
      </c>
      <c r="M2395" s="579"/>
      <c r="N2395" s="579"/>
      <c r="O2395" s="861">
        <f t="shared" si="233"/>
        <v>0</v>
      </c>
      <c r="P2395" s="918">
        <v>9</v>
      </c>
      <c r="Q2395" s="534"/>
      <c r="R2395" s="535">
        <f t="shared" si="235"/>
        <v>4.5</v>
      </c>
      <c r="S2395" s="536">
        <f t="shared" si="236"/>
        <v>9</v>
      </c>
      <c r="T2395" s="536"/>
      <c r="U2395" s="537">
        <f t="shared" si="237"/>
        <v>4.5</v>
      </c>
    </row>
    <row r="2396" spans="1:21" ht="10.199999999999999" x14ac:dyDescent="0.2">
      <c r="A2396" s="981" t="s">
        <v>1781</v>
      </c>
      <c r="B2396" s="982">
        <v>1983</v>
      </c>
      <c r="C2396" s="982">
        <v>14</v>
      </c>
      <c r="D2396" s="983" t="s">
        <v>3846</v>
      </c>
      <c r="E2396" s="939"/>
      <c r="F2396" s="939" t="s">
        <v>10093</v>
      </c>
      <c r="G2396" s="851">
        <v>2</v>
      </c>
      <c r="H2396" s="852">
        <v>0.8</v>
      </c>
      <c r="I2396" s="853">
        <v>0.8</v>
      </c>
      <c r="J2396" s="578"/>
      <c r="K2396" s="651"/>
      <c r="L2396" s="861">
        <f t="shared" si="234"/>
        <v>0</v>
      </c>
      <c r="M2396" s="579"/>
      <c r="N2396" s="579"/>
      <c r="O2396" s="861">
        <f t="shared" si="233"/>
        <v>0</v>
      </c>
      <c r="P2396" s="918">
        <v>9</v>
      </c>
      <c r="Q2396" s="534"/>
      <c r="R2396" s="535">
        <f t="shared" si="235"/>
        <v>7.2</v>
      </c>
      <c r="S2396" s="536">
        <f t="shared" si="236"/>
        <v>9</v>
      </c>
      <c r="T2396" s="536"/>
      <c r="U2396" s="537">
        <f t="shared" si="237"/>
        <v>7.2</v>
      </c>
    </row>
    <row r="2397" spans="1:21" ht="10.199999999999999" x14ac:dyDescent="0.2">
      <c r="A2397" s="981" t="s">
        <v>1782</v>
      </c>
      <c r="B2397" s="982">
        <v>1983</v>
      </c>
      <c r="C2397" s="982">
        <v>14</v>
      </c>
      <c r="D2397" s="983" t="s">
        <v>3847</v>
      </c>
      <c r="E2397" s="939"/>
      <c r="F2397" s="939" t="s">
        <v>10094</v>
      </c>
      <c r="G2397" s="851">
        <v>1.1000000000000001</v>
      </c>
      <c r="H2397" s="852">
        <v>0.5</v>
      </c>
      <c r="I2397" s="853">
        <v>0.5</v>
      </c>
      <c r="J2397" s="919">
        <v>1</v>
      </c>
      <c r="K2397" s="651"/>
      <c r="L2397" s="861">
        <f t="shared" si="234"/>
        <v>1.1000000000000001</v>
      </c>
      <c r="M2397" s="579"/>
      <c r="N2397" s="579"/>
      <c r="O2397" s="861">
        <f t="shared" si="233"/>
        <v>0</v>
      </c>
      <c r="P2397" s="918">
        <v>9</v>
      </c>
      <c r="Q2397" s="534"/>
      <c r="R2397" s="535">
        <f t="shared" si="235"/>
        <v>4.5</v>
      </c>
      <c r="S2397" s="536">
        <f t="shared" si="236"/>
        <v>10</v>
      </c>
      <c r="T2397" s="536"/>
      <c r="U2397" s="537">
        <f t="shared" si="237"/>
        <v>5.6</v>
      </c>
    </row>
    <row r="2398" spans="1:21" ht="10.199999999999999" x14ac:dyDescent="0.2">
      <c r="A2398" s="981" t="s">
        <v>1783</v>
      </c>
      <c r="B2398" s="982">
        <v>1983</v>
      </c>
      <c r="C2398" s="982">
        <v>14</v>
      </c>
      <c r="D2398" s="983" t="s">
        <v>4375</v>
      </c>
      <c r="E2398" s="939"/>
      <c r="F2398" s="939" t="s">
        <v>10095</v>
      </c>
      <c r="G2398" s="851">
        <v>1.3</v>
      </c>
      <c r="H2398" s="852">
        <v>1</v>
      </c>
      <c r="I2398" s="853">
        <v>1</v>
      </c>
      <c r="J2398" s="919">
        <v>1</v>
      </c>
      <c r="K2398" s="651"/>
      <c r="L2398" s="861">
        <f t="shared" si="234"/>
        <v>1.3</v>
      </c>
      <c r="M2398" s="579"/>
      <c r="N2398" s="579"/>
      <c r="O2398" s="861">
        <f t="shared" si="233"/>
        <v>0</v>
      </c>
      <c r="P2398" s="918">
        <v>3</v>
      </c>
      <c r="Q2398" s="534"/>
      <c r="R2398" s="535">
        <f t="shared" si="235"/>
        <v>3</v>
      </c>
      <c r="S2398" s="536">
        <f t="shared" si="236"/>
        <v>4</v>
      </c>
      <c r="T2398" s="536"/>
      <c r="U2398" s="537">
        <f t="shared" si="237"/>
        <v>4.3</v>
      </c>
    </row>
    <row r="2399" spans="1:21" ht="10.199999999999999" x14ac:dyDescent="0.2">
      <c r="A2399" s="981" t="s">
        <v>1784</v>
      </c>
      <c r="B2399" s="982">
        <v>1983</v>
      </c>
      <c r="C2399" s="982">
        <v>14</v>
      </c>
      <c r="D2399" s="983" t="s">
        <v>4369</v>
      </c>
      <c r="E2399" s="939"/>
      <c r="F2399" s="939" t="s">
        <v>10096</v>
      </c>
      <c r="G2399" s="851">
        <v>1</v>
      </c>
      <c r="H2399" s="852">
        <v>0.3</v>
      </c>
      <c r="I2399" s="853">
        <v>0.3</v>
      </c>
      <c r="J2399" s="578"/>
      <c r="K2399" s="651"/>
      <c r="L2399" s="861">
        <f t="shared" si="234"/>
        <v>0</v>
      </c>
      <c r="M2399" s="579"/>
      <c r="N2399" s="579"/>
      <c r="O2399" s="861">
        <f t="shared" si="233"/>
        <v>0</v>
      </c>
      <c r="P2399" s="918">
        <v>9</v>
      </c>
      <c r="Q2399" s="534"/>
      <c r="R2399" s="535">
        <f t="shared" si="235"/>
        <v>2.6999999999999997</v>
      </c>
      <c r="S2399" s="536">
        <f t="shared" si="236"/>
        <v>9</v>
      </c>
      <c r="T2399" s="536"/>
      <c r="U2399" s="537">
        <f t="shared" si="237"/>
        <v>2.6999999999999997</v>
      </c>
    </row>
    <row r="2400" spans="1:21" ht="10.199999999999999" x14ac:dyDescent="0.2">
      <c r="A2400" s="981" t="s">
        <v>1785</v>
      </c>
      <c r="B2400" s="982">
        <v>1983</v>
      </c>
      <c r="C2400" s="982">
        <v>14</v>
      </c>
      <c r="D2400" s="983" t="s">
        <v>4375</v>
      </c>
      <c r="E2400" s="939"/>
      <c r="F2400" s="939" t="s">
        <v>10097</v>
      </c>
      <c r="G2400" s="851">
        <v>1</v>
      </c>
      <c r="H2400" s="852">
        <v>0.3</v>
      </c>
      <c r="I2400" s="853">
        <v>0.3</v>
      </c>
      <c r="J2400" s="578"/>
      <c r="K2400" s="651"/>
      <c r="L2400" s="861">
        <f t="shared" si="234"/>
        <v>0</v>
      </c>
      <c r="M2400" s="579"/>
      <c r="N2400" s="579"/>
      <c r="O2400" s="861">
        <f t="shared" si="233"/>
        <v>0</v>
      </c>
      <c r="P2400" s="918">
        <v>9</v>
      </c>
      <c r="Q2400" s="534"/>
      <c r="R2400" s="535">
        <f t="shared" si="235"/>
        <v>2.6999999999999997</v>
      </c>
      <c r="S2400" s="536">
        <f t="shared" si="236"/>
        <v>9</v>
      </c>
      <c r="T2400" s="536"/>
      <c r="U2400" s="537">
        <f t="shared" si="237"/>
        <v>2.6999999999999997</v>
      </c>
    </row>
    <row r="2401" spans="1:21" ht="10.199999999999999" x14ac:dyDescent="0.2">
      <c r="A2401" s="981" t="s">
        <v>1786</v>
      </c>
      <c r="B2401" s="982">
        <v>1983</v>
      </c>
      <c r="C2401" s="982">
        <v>14</v>
      </c>
      <c r="D2401" s="983" t="s">
        <v>3845</v>
      </c>
      <c r="E2401" s="939" t="s">
        <v>3830</v>
      </c>
      <c r="F2401" s="939" t="s">
        <v>10054</v>
      </c>
      <c r="G2401" s="851">
        <v>1</v>
      </c>
      <c r="H2401" s="852">
        <v>0.15</v>
      </c>
      <c r="I2401" s="853">
        <v>0.15</v>
      </c>
      <c r="J2401" s="578"/>
      <c r="K2401" s="651"/>
      <c r="L2401" s="861">
        <f t="shared" si="234"/>
        <v>0</v>
      </c>
      <c r="M2401" s="579"/>
      <c r="N2401" s="579"/>
      <c r="O2401" s="861">
        <f t="shared" si="233"/>
        <v>0</v>
      </c>
      <c r="P2401" s="918">
        <v>9</v>
      </c>
      <c r="Q2401" s="534"/>
      <c r="R2401" s="535">
        <f t="shared" si="235"/>
        <v>1.3499999999999999</v>
      </c>
      <c r="S2401" s="536">
        <f t="shared" si="236"/>
        <v>9</v>
      </c>
      <c r="T2401" s="536"/>
      <c r="U2401" s="537">
        <f t="shared" si="237"/>
        <v>1.3499999999999999</v>
      </c>
    </row>
    <row r="2402" spans="1:21" ht="10.199999999999999" x14ac:dyDescent="0.2">
      <c r="A2402" s="981" t="s">
        <v>1787</v>
      </c>
      <c r="B2402" s="982">
        <v>1983</v>
      </c>
      <c r="C2402" s="982">
        <v>14</v>
      </c>
      <c r="D2402" s="983" t="s">
        <v>4375</v>
      </c>
      <c r="E2402" s="939"/>
      <c r="F2402" s="939" t="s">
        <v>10054</v>
      </c>
      <c r="G2402" s="851">
        <v>1.3</v>
      </c>
      <c r="H2402" s="852">
        <v>1.1000000000000001</v>
      </c>
      <c r="I2402" s="853">
        <v>1.1000000000000001</v>
      </c>
      <c r="J2402" s="578"/>
      <c r="K2402" s="651"/>
      <c r="L2402" s="861">
        <f t="shared" si="234"/>
        <v>0</v>
      </c>
      <c r="M2402" s="579"/>
      <c r="N2402" s="579"/>
      <c r="O2402" s="861">
        <f t="shared" si="233"/>
        <v>0</v>
      </c>
      <c r="P2402" s="577"/>
      <c r="Q2402" s="534"/>
      <c r="R2402" s="535">
        <f t="shared" si="235"/>
        <v>0</v>
      </c>
      <c r="S2402" s="536">
        <f t="shared" si="236"/>
        <v>0</v>
      </c>
      <c r="T2402" s="536"/>
      <c r="U2402" s="537">
        <f t="shared" si="237"/>
        <v>0</v>
      </c>
    </row>
    <row r="2403" spans="1:21" ht="10.199999999999999" x14ac:dyDescent="0.2">
      <c r="A2403" s="981" t="s">
        <v>1788</v>
      </c>
      <c r="B2403" s="982">
        <v>1983</v>
      </c>
      <c r="C2403" s="982">
        <v>14</v>
      </c>
      <c r="D2403" s="983">
        <v>10</v>
      </c>
      <c r="E2403" s="939" t="s">
        <v>3829</v>
      </c>
      <c r="F2403" s="939" t="s">
        <v>10054</v>
      </c>
      <c r="G2403" s="851">
        <v>4.5999999999999996</v>
      </c>
      <c r="H2403" s="852">
        <v>0.15</v>
      </c>
      <c r="I2403" s="853">
        <v>0.15</v>
      </c>
      <c r="J2403" s="578"/>
      <c r="K2403" s="651"/>
      <c r="L2403" s="861">
        <f t="shared" si="234"/>
        <v>0</v>
      </c>
      <c r="M2403" s="579"/>
      <c r="N2403" s="579"/>
      <c r="O2403" s="861">
        <f t="shared" si="233"/>
        <v>0</v>
      </c>
      <c r="P2403" s="918">
        <v>9</v>
      </c>
      <c r="Q2403" s="534"/>
      <c r="R2403" s="535">
        <f t="shared" si="235"/>
        <v>1.3499999999999999</v>
      </c>
      <c r="S2403" s="536">
        <f t="shared" si="236"/>
        <v>9</v>
      </c>
      <c r="T2403" s="536"/>
      <c r="U2403" s="537">
        <f t="shared" si="237"/>
        <v>1.3499999999999999</v>
      </c>
    </row>
    <row r="2404" spans="1:21" ht="10.199999999999999" x14ac:dyDescent="0.2">
      <c r="A2404" s="981" t="s">
        <v>1789</v>
      </c>
      <c r="B2404" s="982">
        <v>1983</v>
      </c>
      <c r="C2404" s="982">
        <v>14</v>
      </c>
      <c r="D2404" s="983">
        <v>2</v>
      </c>
      <c r="E2404" s="939" t="s">
        <v>3830</v>
      </c>
      <c r="F2404" s="939" t="s">
        <v>10098</v>
      </c>
      <c r="G2404" s="851">
        <v>1.1000000000000001</v>
      </c>
      <c r="H2404" s="852">
        <v>0.3</v>
      </c>
      <c r="I2404" s="853">
        <v>0.3</v>
      </c>
      <c r="J2404" s="919">
        <v>10</v>
      </c>
      <c r="K2404" s="651"/>
      <c r="L2404" s="861">
        <f t="shared" si="234"/>
        <v>11</v>
      </c>
      <c r="M2404" s="579"/>
      <c r="N2404" s="579"/>
      <c r="O2404" s="861">
        <f t="shared" si="233"/>
        <v>0</v>
      </c>
      <c r="P2404" s="918">
        <v>9</v>
      </c>
      <c r="Q2404" s="534"/>
      <c r="R2404" s="535">
        <f t="shared" si="235"/>
        <v>2.6999999999999997</v>
      </c>
      <c r="S2404" s="536">
        <f t="shared" si="236"/>
        <v>19</v>
      </c>
      <c r="T2404" s="536"/>
      <c r="U2404" s="537">
        <f t="shared" si="237"/>
        <v>13.7</v>
      </c>
    </row>
    <row r="2405" spans="1:21" ht="10.199999999999999" x14ac:dyDescent="0.2">
      <c r="A2405" s="981" t="s">
        <v>13774</v>
      </c>
      <c r="B2405" s="982">
        <v>1983</v>
      </c>
      <c r="C2405" s="982">
        <v>14</v>
      </c>
      <c r="D2405" s="983">
        <v>2</v>
      </c>
      <c r="E2405" s="939" t="s">
        <v>3830</v>
      </c>
      <c r="F2405" s="939" t="s">
        <v>10098</v>
      </c>
      <c r="G2405" s="851">
        <v>2.2999999999999998</v>
      </c>
      <c r="H2405" s="852"/>
      <c r="I2405" s="853"/>
      <c r="J2405" s="919">
        <v>1</v>
      </c>
      <c r="K2405" s="651"/>
      <c r="L2405" s="861">
        <f t="shared" ref="L2405" si="238">G2405*J2405</f>
        <v>2.2999999999999998</v>
      </c>
      <c r="M2405" s="579"/>
      <c r="N2405" s="579"/>
      <c r="O2405" s="861">
        <f t="shared" ref="O2405" si="239">H2405*M2405</f>
        <v>0</v>
      </c>
      <c r="P2405" s="577"/>
      <c r="Q2405" s="534"/>
      <c r="R2405" s="535">
        <f t="shared" ref="R2405" si="240">I2405*P2405</f>
        <v>0</v>
      </c>
      <c r="S2405" s="536">
        <f t="shared" ref="S2405" si="241">J2405+M2405+P2405</f>
        <v>1</v>
      </c>
      <c r="T2405" s="536"/>
      <c r="U2405" s="537">
        <f t="shared" ref="U2405" si="242">L2405+O2405+R2405</f>
        <v>2.2999999999999998</v>
      </c>
    </row>
    <row r="2406" spans="1:21" ht="10.199999999999999" x14ac:dyDescent="0.2">
      <c r="A2406" s="981" t="s">
        <v>1790</v>
      </c>
      <c r="B2406" s="982">
        <v>1983</v>
      </c>
      <c r="C2406" s="982">
        <v>14</v>
      </c>
      <c r="D2406" s="983">
        <v>3.45</v>
      </c>
      <c r="E2406" s="939"/>
      <c r="F2406" s="939" t="s">
        <v>10099</v>
      </c>
      <c r="G2406" s="851">
        <v>1.6</v>
      </c>
      <c r="H2406" s="852">
        <v>1</v>
      </c>
      <c r="I2406" s="853">
        <v>1</v>
      </c>
      <c r="J2406" s="578"/>
      <c r="K2406" s="651"/>
      <c r="L2406" s="861">
        <f t="shared" si="234"/>
        <v>0</v>
      </c>
      <c r="M2406" s="579"/>
      <c r="N2406" s="579"/>
      <c r="O2406" s="861">
        <f t="shared" si="233"/>
        <v>0</v>
      </c>
      <c r="P2406" s="918">
        <v>9</v>
      </c>
      <c r="Q2406" s="534"/>
      <c r="R2406" s="535">
        <f t="shared" si="235"/>
        <v>9</v>
      </c>
      <c r="S2406" s="536">
        <f t="shared" si="236"/>
        <v>9</v>
      </c>
      <c r="T2406" s="536"/>
      <c r="U2406" s="537">
        <f t="shared" si="237"/>
        <v>9</v>
      </c>
    </row>
    <row r="2407" spans="1:21" ht="10.199999999999999" x14ac:dyDescent="0.2">
      <c r="A2407" s="981" t="s">
        <v>1791</v>
      </c>
      <c r="B2407" s="982">
        <v>1983</v>
      </c>
      <c r="C2407" s="982">
        <v>14</v>
      </c>
      <c r="D2407" s="983" t="s">
        <v>3845</v>
      </c>
      <c r="E2407" s="939"/>
      <c r="F2407" s="939" t="s">
        <v>10100</v>
      </c>
      <c r="G2407" s="851">
        <v>1</v>
      </c>
      <c r="H2407" s="852">
        <v>1</v>
      </c>
      <c r="I2407" s="853">
        <v>1</v>
      </c>
      <c r="J2407" s="578"/>
      <c r="K2407" s="651"/>
      <c r="L2407" s="861">
        <f t="shared" si="234"/>
        <v>0</v>
      </c>
      <c r="M2407" s="579"/>
      <c r="N2407" s="579"/>
      <c r="O2407" s="861">
        <f t="shared" si="233"/>
        <v>0</v>
      </c>
      <c r="P2407" s="918">
        <v>2</v>
      </c>
      <c r="Q2407" s="534"/>
      <c r="R2407" s="535">
        <f t="shared" si="235"/>
        <v>2</v>
      </c>
      <c r="S2407" s="536">
        <f t="shared" si="236"/>
        <v>2</v>
      </c>
      <c r="T2407" s="536"/>
      <c r="U2407" s="537">
        <f t="shared" si="237"/>
        <v>2</v>
      </c>
    </row>
    <row r="2408" spans="1:21" ht="10.199999999999999" x14ac:dyDescent="0.2">
      <c r="A2408" s="981" t="s">
        <v>1792</v>
      </c>
      <c r="B2408" s="982">
        <v>1983</v>
      </c>
      <c r="C2408" s="982">
        <v>14</v>
      </c>
      <c r="D2408" s="983" t="s">
        <v>5431</v>
      </c>
      <c r="E2408" s="939"/>
      <c r="F2408" s="939" t="s">
        <v>10101</v>
      </c>
      <c r="G2408" s="851">
        <v>1</v>
      </c>
      <c r="H2408" s="852">
        <v>1</v>
      </c>
      <c r="I2408" s="853">
        <v>1</v>
      </c>
      <c r="J2408" s="578"/>
      <c r="K2408" s="651"/>
      <c r="L2408" s="861">
        <f t="shared" si="234"/>
        <v>0</v>
      </c>
      <c r="M2408" s="579"/>
      <c r="N2408" s="579"/>
      <c r="O2408" s="861">
        <f t="shared" si="233"/>
        <v>0</v>
      </c>
      <c r="P2408" s="918">
        <v>3</v>
      </c>
      <c r="Q2408" s="534"/>
      <c r="R2408" s="535">
        <f t="shared" si="235"/>
        <v>3</v>
      </c>
      <c r="S2408" s="536">
        <f t="shared" si="236"/>
        <v>3</v>
      </c>
      <c r="T2408" s="536"/>
      <c r="U2408" s="537">
        <f t="shared" si="237"/>
        <v>3</v>
      </c>
    </row>
    <row r="2409" spans="1:21" ht="10.199999999999999" x14ac:dyDescent="0.2">
      <c r="A2409" s="981" t="s">
        <v>1793</v>
      </c>
      <c r="B2409" s="982">
        <v>1983</v>
      </c>
      <c r="C2409" s="982">
        <v>14</v>
      </c>
      <c r="D2409" s="983" t="s">
        <v>5431</v>
      </c>
      <c r="E2409" s="939"/>
      <c r="F2409" s="939" t="s">
        <v>10102</v>
      </c>
      <c r="G2409" s="851">
        <v>1.1000000000000001</v>
      </c>
      <c r="H2409" s="852">
        <v>1.1000000000000001</v>
      </c>
      <c r="I2409" s="853">
        <v>1.1000000000000001</v>
      </c>
      <c r="J2409" s="578"/>
      <c r="K2409" s="651"/>
      <c r="L2409" s="861">
        <f t="shared" si="234"/>
        <v>0</v>
      </c>
      <c r="M2409" s="579"/>
      <c r="N2409" s="579"/>
      <c r="O2409" s="861">
        <f t="shared" si="233"/>
        <v>0</v>
      </c>
      <c r="P2409" s="918">
        <v>4</v>
      </c>
      <c r="Q2409" s="534"/>
      <c r="R2409" s="535">
        <f t="shared" si="235"/>
        <v>4.4000000000000004</v>
      </c>
      <c r="S2409" s="536">
        <f t="shared" si="236"/>
        <v>4</v>
      </c>
      <c r="T2409" s="536"/>
      <c r="U2409" s="537">
        <f t="shared" si="237"/>
        <v>4.4000000000000004</v>
      </c>
    </row>
    <row r="2410" spans="1:21" ht="10.199999999999999" x14ac:dyDescent="0.2">
      <c r="A2410" s="981" t="s">
        <v>1794</v>
      </c>
      <c r="B2410" s="982">
        <v>1983</v>
      </c>
      <c r="C2410" s="982">
        <v>14</v>
      </c>
      <c r="D2410" s="983" t="s">
        <v>5463</v>
      </c>
      <c r="E2410" s="939"/>
      <c r="F2410" s="939" t="s">
        <v>10103</v>
      </c>
      <c r="G2410" s="851">
        <v>1.1000000000000001</v>
      </c>
      <c r="H2410" s="852">
        <v>1.1000000000000001</v>
      </c>
      <c r="I2410" s="853">
        <v>1.1000000000000001</v>
      </c>
      <c r="J2410" s="578"/>
      <c r="K2410" s="651"/>
      <c r="L2410" s="861">
        <f t="shared" si="234"/>
        <v>0</v>
      </c>
      <c r="M2410" s="579"/>
      <c r="N2410" s="579"/>
      <c r="O2410" s="861">
        <f t="shared" si="233"/>
        <v>0</v>
      </c>
      <c r="P2410" s="918">
        <v>8</v>
      </c>
      <c r="Q2410" s="534"/>
      <c r="R2410" s="535">
        <f t="shared" si="235"/>
        <v>8.8000000000000007</v>
      </c>
      <c r="S2410" s="536">
        <f t="shared" si="236"/>
        <v>8</v>
      </c>
      <c r="T2410" s="536"/>
      <c r="U2410" s="537">
        <f t="shared" si="237"/>
        <v>8.8000000000000007</v>
      </c>
    </row>
    <row r="2411" spans="1:21" ht="10.199999999999999" x14ac:dyDescent="0.2">
      <c r="A2411" s="981" t="s">
        <v>1795</v>
      </c>
      <c r="B2411" s="982">
        <v>1983</v>
      </c>
      <c r="C2411" s="982">
        <v>14</v>
      </c>
      <c r="D2411" s="983" t="s">
        <v>5463</v>
      </c>
      <c r="E2411" s="939"/>
      <c r="F2411" s="939" t="s">
        <v>10104</v>
      </c>
      <c r="G2411" s="851">
        <v>1.1000000000000001</v>
      </c>
      <c r="H2411" s="852">
        <v>1.1000000000000001</v>
      </c>
      <c r="I2411" s="853">
        <v>1.1000000000000001</v>
      </c>
      <c r="J2411" s="578"/>
      <c r="K2411" s="651"/>
      <c r="L2411" s="861">
        <f t="shared" si="234"/>
        <v>0</v>
      </c>
      <c r="M2411" s="579"/>
      <c r="N2411" s="579"/>
      <c r="O2411" s="861">
        <f t="shared" si="233"/>
        <v>0</v>
      </c>
      <c r="P2411" s="918">
        <v>2</v>
      </c>
      <c r="Q2411" s="534"/>
      <c r="R2411" s="535">
        <f t="shared" si="235"/>
        <v>2.2000000000000002</v>
      </c>
      <c r="S2411" s="536">
        <f t="shared" si="236"/>
        <v>2</v>
      </c>
      <c r="T2411" s="536"/>
      <c r="U2411" s="537">
        <f t="shared" si="237"/>
        <v>2.2000000000000002</v>
      </c>
    </row>
    <row r="2412" spans="1:21" ht="10.199999999999999" x14ac:dyDescent="0.2">
      <c r="A2412" s="981" t="s">
        <v>1796</v>
      </c>
      <c r="B2412" s="982">
        <v>1983</v>
      </c>
      <c r="C2412" s="982">
        <v>14</v>
      </c>
      <c r="D2412" s="983" t="s">
        <v>5477</v>
      </c>
      <c r="E2412" s="939"/>
      <c r="F2412" s="939" t="s">
        <v>10105</v>
      </c>
      <c r="G2412" s="851">
        <v>1.1000000000000001</v>
      </c>
      <c r="H2412" s="852">
        <v>1.1000000000000001</v>
      </c>
      <c r="I2412" s="853">
        <v>1.1000000000000001</v>
      </c>
      <c r="J2412" s="578"/>
      <c r="K2412" s="651"/>
      <c r="L2412" s="861">
        <f t="shared" si="234"/>
        <v>0</v>
      </c>
      <c r="M2412" s="579"/>
      <c r="N2412" s="579"/>
      <c r="O2412" s="861">
        <f t="shared" si="233"/>
        <v>0</v>
      </c>
      <c r="P2412" s="918">
        <v>2</v>
      </c>
      <c r="Q2412" s="534"/>
      <c r="R2412" s="535">
        <f t="shared" si="235"/>
        <v>2.2000000000000002</v>
      </c>
      <c r="S2412" s="536">
        <f t="shared" si="236"/>
        <v>2</v>
      </c>
      <c r="T2412" s="536"/>
      <c r="U2412" s="537">
        <f t="shared" si="237"/>
        <v>2.2000000000000002</v>
      </c>
    </row>
    <row r="2413" spans="1:21" ht="10.199999999999999" x14ac:dyDescent="0.2">
      <c r="A2413" s="981" t="s">
        <v>1797</v>
      </c>
      <c r="B2413" s="982">
        <v>1983</v>
      </c>
      <c r="C2413" s="982">
        <v>14</v>
      </c>
      <c r="D2413" s="983" t="s">
        <v>5477</v>
      </c>
      <c r="E2413" s="939"/>
      <c r="F2413" s="939" t="s">
        <v>10106</v>
      </c>
      <c r="G2413" s="851">
        <v>1.4</v>
      </c>
      <c r="H2413" s="852">
        <v>0.8</v>
      </c>
      <c r="I2413" s="853">
        <v>0.8</v>
      </c>
      <c r="J2413" s="578"/>
      <c r="K2413" s="651"/>
      <c r="L2413" s="861">
        <f t="shared" si="234"/>
        <v>0</v>
      </c>
      <c r="M2413" s="579"/>
      <c r="N2413" s="579"/>
      <c r="O2413" s="861">
        <f t="shared" si="233"/>
        <v>0</v>
      </c>
      <c r="P2413" s="918">
        <v>9</v>
      </c>
      <c r="Q2413" s="534"/>
      <c r="R2413" s="535">
        <f t="shared" si="235"/>
        <v>7.2</v>
      </c>
      <c r="S2413" s="536">
        <f t="shared" si="236"/>
        <v>9</v>
      </c>
      <c r="T2413" s="536"/>
      <c r="U2413" s="537">
        <f t="shared" si="237"/>
        <v>7.2</v>
      </c>
    </row>
    <row r="2414" spans="1:21" ht="10.199999999999999" x14ac:dyDescent="0.2">
      <c r="A2414" s="981" t="s">
        <v>1798</v>
      </c>
      <c r="B2414" s="982">
        <v>1983</v>
      </c>
      <c r="C2414" s="982">
        <v>14</v>
      </c>
      <c r="D2414" s="983" t="s">
        <v>4297</v>
      </c>
      <c r="E2414" s="939"/>
      <c r="F2414" s="939" t="s">
        <v>10107</v>
      </c>
      <c r="G2414" s="851">
        <v>1</v>
      </c>
      <c r="H2414" s="852">
        <v>0.5</v>
      </c>
      <c r="I2414" s="853">
        <v>0.5</v>
      </c>
      <c r="J2414" s="578"/>
      <c r="K2414" s="651"/>
      <c r="L2414" s="861">
        <f t="shared" si="234"/>
        <v>0</v>
      </c>
      <c r="M2414" s="579"/>
      <c r="N2414" s="579"/>
      <c r="O2414" s="861">
        <f t="shared" si="233"/>
        <v>0</v>
      </c>
      <c r="P2414" s="918">
        <v>9</v>
      </c>
      <c r="Q2414" s="534"/>
      <c r="R2414" s="535">
        <f t="shared" si="235"/>
        <v>4.5</v>
      </c>
      <c r="S2414" s="536">
        <f t="shared" si="236"/>
        <v>9</v>
      </c>
      <c r="T2414" s="536"/>
      <c r="U2414" s="537">
        <f t="shared" si="237"/>
        <v>4.5</v>
      </c>
    </row>
    <row r="2415" spans="1:21" ht="10.199999999999999" x14ac:dyDescent="0.2">
      <c r="A2415" s="981" t="s">
        <v>1799</v>
      </c>
      <c r="B2415" s="982">
        <v>1983</v>
      </c>
      <c r="C2415" s="982">
        <v>14</v>
      </c>
      <c r="D2415" s="983" t="s">
        <v>3969</v>
      </c>
      <c r="E2415" s="939"/>
      <c r="F2415" s="939" t="s">
        <v>10108</v>
      </c>
      <c r="G2415" s="851">
        <v>1</v>
      </c>
      <c r="H2415" s="852">
        <v>0.5</v>
      </c>
      <c r="I2415" s="853">
        <v>0.5</v>
      </c>
      <c r="J2415" s="578"/>
      <c r="K2415" s="651"/>
      <c r="L2415" s="861">
        <f t="shared" si="234"/>
        <v>0</v>
      </c>
      <c r="M2415" s="579"/>
      <c r="N2415" s="579"/>
      <c r="O2415" s="861">
        <f t="shared" si="233"/>
        <v>0</v>
      </c>
      <c r="P2415" s="918">
        <v>9</v>
      </c>
      <c r="Q2415" s="534"/>
      <c r="R2415" s="535">
        <f t="shared" si="235"/>
        <v>4.5</v>
      </c>
      <c r="S2415" s="536">
        <f t="shared" si="236"/>
        <v>9</v>
      </c>
      <c r="T2415" s="536"/>
      <c r="U2415" s="537">
        <f t="shared" si="237"/>
        <v>4.5</v>
      </c>
    </row>
    <row r="2416" spans="1:21" ht="10.199999999999999" x14ac:dyDescent="0.2">
      <c r="A2416" s="981" t="s">
        <v>1800</v>
      </c>
      <c r="B2416" s="982">
        <v>1983</v>
      </c>
      <c r="C2416" s="982">
        <v>14</v>
      </c>
      <c r="D2416" s="983" t="s">
        <v>3845</v>
      </c>
      <c r="E2416" s="939"/>
      <c r="F2416" s="939" t="s">
        <v>10109</v>
      </c>
      <c r="G2416" s="851">
        <v>1.6</v>
      </c>
      <c r="H2416" s="852">
        <v>1</v>
      </c>
      <c r="I2416" s="853">
        <v>1</v>
      </c>
      <c r="J2416" s="578"/>
      <c r="K2416" s="651"/>
      <c r="L2416" s="861">
        <f t="shared" si="234"/>
        <v>0</v>
      </c>
      <c r="M2416" s="579"/>
      <c r="N2416" s="579"/>
      <c r="O2416" s="861">
        <f t="shared" si="233"/>
        <v>0</v>
      </c>
      <c r="P2416" s="918">
        <v>9</v>
      </c>
      <c r="Q2416" s="534"/>
      <c r="R2416" s="535">
        <f t="shared" si="235"/>
        <v>9</v>
      </c>
      <c r="S2416" s="536">
        <f t="shared" si="236"/>
        <v>9</v>
      </c>
      <c r="T2416" s="536"/>
      <c r="U2416" s="537">
        <f t="shared" si="237"/>
        <v>9</v>
      </c>
    </row>
    <row r="2417" spans="1:21" ht="10.199999999999999" x14ac:dyDescent="0.2">
      <c r="A2417" s="981" t="s">
        <v>1801</v>
      </c>
      <c r="B2417" s="982">
        <v>1983</v>
      </c>
      <c r="C2417" s="982">
        <v>14</v>
      </c>
      <c r="D2417" s="983" t="s">
        <v>5483</v>
      </c>
      <c r="E2417" s="939"/>
      <c r="F2417" s="939" t="s">
        <v>10110</v>
      </c>
      <c r="G2417" s="851">
        <v>1.1000000000000001</v>
      </c>
      <c r="H2417" s="852"/>
      <c r="I2417" s="853">
        <v>0.6</v>
      </c>
      <c r="J2417" s="919">
        <v>1</v>
      </c>
      <c r="K2417" s="651"/>
      <c r="L2417" s="861">
        <f t="shared" si="234"/>
        <v>1.1000000000000001</v>
      </c>
      <c r="M2417" s="579"/>
      <c r="N2417" s="579"/>
      <c r="O2417" s="861">
        <f t="shared" ref="O2417:O2447" si="243">H2417*M2417</f>
        <v>0</v>
      </c>
      <c r="P2417" s="918">
        <v>9</v>
      </c>
      <c r="Q2417" s="534"/>
      <c r="R2417" s="535">
        <f t="shared" si="235"/>
        <v>5.3999999999999995</v>
      </c>
      <c r="S2417" s="536">
        <f t="shared" si="236"/>
        <v>10</v>
      </c>
      <c r="T2417" s="536"/>
      <c r="U2417" s="537">
        <f t="shared" si="237"/>
        <v>6.5</v>
      </c>
    </row>
    <row r="2418" spans="1:21" ht="10.199999999999999" x14ac:dyDescent="0.2">
      <c r="A2418" s="981" t="s">
        <v>1802</v>
      </c>
      <c r="B2418" s="982">
        <v>1983</v>
      </c>
      <c r="C2418" s="982">
        <v>14</v>
      </c>
      <c r="D2418" s="983" t="s">
        <v>4181</v>
      </c>
      <c r="E2418" s="939"/>
      <c r="F2418" s="939" t="s">
        <v>10111</v>
      </c>
      <c r="G2418" s="851">
        <v>1</v>
      </c>
      <c r="H2418" s="852">
        <v>0.5</v>
      </c>
      <c r="I2418" s="853">
        <v>0.5</v>
      </c>
      <c r="J2418" s="919">
        <v>1</v>
      </c>
      <c r="K2418" s="651"/>
      <c r="L2418" s="861">
        <f t="shared" si="234"/>
        <v>1</v>
      </c>
      <c r="M2418" s="579"/>
      <c r="N2418" s="579"/>
      <c r="O2418" s="861">
        <f t="shared" si="243"/>
        <v>0</v>
      </c>
      <c r="P2418" s="918">
        <v>9</v>
      </c>
      <c r="Q2418" s="534"/>
      <c r="R2418" s="535">
        <f t="shared" si="235"/>
        <v>4.5</v>
      </c>
      <c r="S2418" s="536">
        <f t="shared" si="236"/>
        <v>10</v>
      </c>
      <c r="T2418" s="536"/>
      <c r="U2418" s="537">
        <f t="shared" si="237"/>
        <v>5.5</v>
      </c>
    </row>
    <row r="2419" spans="1:21" ht="10.199999999999999" x14ac:dyDescent="0.2">
      <c r="A2419" s="981" t="s">
        <v>1803</v>
      </c>
      <c r="B2419" s="982">
        <v>1983</v>
      </c>
      <c r="C2419" s="982">
        <v>14</v>
      </c>
      <c r="D2419" s="983" t="s">
        <v>4180</v>
      </c>
      <c r="E2419" s="939"/>
      <c r="F2419" s="939" t="s">
        <v>10112</v>
      </c>
      <c r="G2419" s="851">
        <v>2.2999999999999998</v>
      </c>
      <c r="H2419" s="852">
        <v>1.1000000000000001</v>
      </c>
      <c r="I2419" s="853">
        <v>1.1000000000000001</v>
      </c>
      <c r="J2419" s="578"/>
      <c r="K2419" s="651"/>
      <c r="L2419" s="861">
        <f t="shared" si="234"/>
        <v>0</v>
      </c>
      <c r="M2419" s="579"/>
      <c r="N2419" s="579"/>
      <c r="O2419" s="861">
        <f t="shared" si="243"/>
        <v>0</v>
      </c>
      <c r="P2419" s="918">
        <v>9</v>
      </c>
      <c r="Q2419" s="534"/>
      <c r="R2419" s="535">
        <f t="shared" si="235"/>
        <v>9.9</v>
      </c>
      <c r="S2419" s="536">
        <f t="shared" si="236"/>
        <v>9</v>
      </c>
      <c r="T2419" s="536"/>
      <c r="U2419" s="537">
        <f t="shared" si="237"/>
        <v>9.9</v>
      </c>
    </row>
    <row r="2420" spans="1:21" ht="10.199999999999999" x14ac:dyDescent="0.2">
      <c r="A2420" s="981" t="s">
        <v>1804</v>
      </c>
      <c r="B2420" s="982">
        <v>1983</v>
      </c>
      <c r="C2420" s="982">
        <v>14</v>
      </c>
      <c r="D2420" s="983" t="s">
        <v>3847</v>
      </c>
      <c r="E2420" s="939"/>
      <c r="F2420" s="939" t="s">
        <v>10113</v>
      </c>
      <c r="G2420" s="851">
        <v>0.9</v>
      </c>
      <c r="H2420" s="852">
        <v>0.3</v>
      </c>
      <c r="I2420" s="853">
        <v>0.3</v>
      </c>
      <c r="J2420" s="578"/>
      <c r="K2420" s="651"/>
      <c r="L2420" s="861">
        <f t="shared" si="234"/>
        <v>0</v>
      </c>
      <c r="M2420" s="579"/>
      <c r="N2420" s="579"/>
      <c r="O2420" s="861">
        <f t="shared" si="243"/>
        <v>0</v>
      </c>
      <c r="P2420" s="918">
        <v>9</v>
      </c>
      <c r="Q2420" s="534"/>
      <c r="R2420" s="535">
        <f t="shared" si="235"/>
        <v>2.6999999999999997</v>
      </c>
      <c r="S2420" s="536">
        <f t="shared" si="236"/>
        <v>9</v>
      </c>
      <c r="T2420" s="536"/>
      <c r="U2420" s="537">
        <f t="shared" si="237"/>
        <v>2.6999999999999997</v>
      </c>
    </row>
    <row r="2421" spans="1:21" ht="10.199999999999999" x14ac:dyDescent="0.2">
      <c r="A2421" s="981" t="s">
        <v>1805</v>
      </c>
      <c r="B2421" s="982">
        <v>1983</v>
      </c>
      <c r="C2421" s="982">
        <v>14</v>
      </c>
      <c r="D2421" s="983" t="s">
        <v>3874</v>
      </c>
      <c r="E2421" s="939"/>
      <c r="F2421" s="939" t="s">
        <v>10114</v>
      </c>
      <c r="G2421" s="851">
        <v>1</v>
      </c>
      <c r="H2421" s="852">
        <v>0.5</v>
      </c>
      <c r="I2421" s="853">
        <v>0.5</v>
      </c>
      <c r="J2421" s="578"/>
      <c r="K2421" s="651"/>
      <c r="L2421" s="861">
        <f t="shared" si="234"/>
        <v>0</v>
      </c>
      <c r="M2421" s="579"/>
      <c r="N2421" s="579"/>
      <c r="O2421" s="861">
        <f t="shared" si="243"/>
        <v>0</v>
      </c>
      <c r="P2421" s="918">
        <v>9</v>
      </c>
      <c r="Q2421" s="534"/>
      <c r="R2421" s="535">
        <f t="shared" si="235"/>
        <v>4.5</v>
      </c>
      <c r="S2421" s="536">
        <f t="shared" si="236"/>
        <v>9</v>
      </c>
      <c r="T2421" s="536"/>
      <c r="U2421" s="537">
        <f t="shared" si="237"/>
        <v>4.5</v>
      </c>
    </row>
    <row r="2422" spans="1:21" ht="10.199999999999999" x14ac:dyDescent="0.2">
      <c r="A2422" s="981" t="s">
        <v>1806</v>
      </c>
      <c r="B2422" s="982">
        <v>1983</v>
      </c>
      <c r="C2422" s="982">
        <v>14</v>
      </c>
      <c r="D2422" s="983" t="s">
        <v>4180</v>
      </c>
      <c r="E2422" s="939"/>
      <c r="F2422" s="939" t="s">
        <v>10115</v>
      </c>
      <c r="G2422" s="851">
        <v>1</v>
      </c>
      <c r="H2422" s="852">
        <v>0.5</v>
      </c>
      <c r="I2422" s="853">
        <v>0.5</v>
      </c>
      <c r="J2422" s="578"/>
      <c r="K2422" s="651"/>
      <c r="L2422" s="861">
        <f t="shared" si="234"/>
        <v>0</v>
      </c>
      <c r="M2422" s="579"/>
      <c r="N2422" s="579"/>
      <c r="O2422" s="861">
        <f t="shared" si="243"/>
        <v>0</v>
      </c>
      <c r="P2422" s="918">
        <v>9</v>
      </c>
      <c r="Q2422" s="534"/>
      <c r="R2422" s="535">
        <f t="shared" si="235"/>
        <v>4.5</v>
      </c>
      <c r="S2422" s="536">
        <f t="shared" si="236"/>
        <v>9</v>
      </c>
      <c r="T2422" s="536"/>
      <c r="U2422" s="537">
        <f t="shared" si="237"/>
        <v>4.5</v>
      </c>
    </row>
    <row r="2423" spans="1:21" ht="10.199999999999999" x14ac:dyDescent="0.2">
      <c r="A2423" s="981" t="s">
        <v>1807</v>
      </c>
      <c r="B2423" s="982">
        <v>1983</v>
      </c>
      <c r="C2423" s="982">
        <v>14</v>
      </c>
      <c r="D2423" s="983" t="s">
        <v>4180</v>
      </c>
      <c r="E2423" s="939"/>
      <c r="F2423" s="939" t="s">
        <v>10116</v>
      </c>
      <c r="G2423" s="851">
        <v>1.2</v>
      </c>
      <c r="H2423" s="852">
        <v>1.2</v>
      </c>
      <c r="I2423" s="853">
        <v>1.2</v>
      </c>
      <c r="J2423" s="578"/>
      <c r="K2423" s="651"/>
      <c r="L2423" s="861">
        <f t="shared" si="234"/>
        <v>0</v>
      </c>
      <c r="M2423" s="579"/>
      <c r="N2423" s="579"/>
      <c r="O2423" s="861">
        <f t="shared" si="243"/>
        <v>0</v>
      </c>
      <c r="P2423" s="918">
        <v>3</v>
      </c>
      <c r="Q2423" s="534"/>
      <c r="R2423" s="535">
        <f t="shared" si="235"/>
        <v>3.5999999999999996</v>
      </c>
      <c r="S2423" s="536">
        <f t="shared" si="236"/>
        <v>3</v>
      </c>
      <c r="T2423" s="536"/>
      <c r="U2423" s="537">
        <f t="shared" si="237"/>
        <v>3.5999999999999996</v>
      </c>
    </row>
    <row r="2424" spans="1:21" ht="10.199999999999999" x14ac:dyDescent="0.2">
      <c r="A2424" s="981" t="s">
        <v>1808</v>
      </c>
      <c r="B2424" s="982">
        <v>1983</v>
      </c>
      <c r="C2424" s="982">
        <v>14</v>
      </c>
      <c r="D2424" s="983" t="s">
        <v>5460</v>
      </c>
      <c r="E2424" s="939"/>
      <c r="F2424" s="939" t="s">
        <v>10117</v>
      </c>
      <c r="G2424" s="851">
        <v>1.2</v>
      </c>
      <c r="H2424" s="852">
        <v>1.2</v>
      </c>
      <c r="I2424" s="853">
        <v>1.2</v>
      </c>
      <c r="J2424" s="578"/>
      <c r="K2424" s="651"/>
      <c r="L2424" s="861">
        <f t="shared" si="234"/>
        <v>0</v>
      </c>
      <c r="M2424" s="579"/>
      <c r="N2424" s="579"/>
      <c r="O2424" s="861">
        <f t="shared" si="243"/>
        <v>0</v>
      </c>
      <c r="P2424" s="918">
        <v>5</v>
      </c>
      <c r="Q2424" s="534"/>
      <c r="R2424" s="535">
        <f t="shared" si="235"/>
        <v>6</v>
      </c>
      <c r="S2424" s="536">
        <f t="shared" si="236"/>
        <v>5</v>
      </c>
      <c r="T2424" s="536"/>
      <c r="U2424" s="537">
        <f t="shared" si="237"/>
        <v>6</v>
      </c>
    </row>
    <row r="2425" spans="1:21" ht="10.199999999999999" x14ac:dyDescent="0.2">
      <c r="A2425" s="981" t="s">
        <v>1809</v>
      </c>
      <c r="B2425" s="982">
        <v>1983</v>
      </c>
      <c r="C2425" s="982">
        <v>14</v>
      </c>
      <c r="D2425" s="983" t="s">
        <v>5477</v>
      </c>
      <c r="E2425" s="939"/>
      <c r="F2425" s="939" t="s">
        <v>10118</v>
      </c>
      <c r="G2425" s="851">
        <v>2.2999999999999998</v>
      </c>
      <c r="H2425" s="852">
        <v>1.1000000000000001</v>
      </c>
      <c r="I2425" s="853">
        <v>1.1000000000000001</v>
      </c>
      <c r="J2425" s="578"/>
      <c r="K2425" s="651"/>
      <c r="L2425" s="861">
        <f t="shared" si="234"/>
        <v>0</v>
      </c>
      <c r="M2425" s="579"/>
      <c r="N2425" s="579"/>
      <c r="O2425" s="861">
        <f t="shared" si="243"/>
        <v>0</v>
      </c>
      <c r="P2425" s="918">
        <v>6</v>
      </c>
      <c r="Q2425" s="534"/>
      <c r="R2425" s="535">
        <f t="shared" si="235"/>
        <v>6.6000000000000005</v>
      </c>
      <c r="S2425" s="536">
        <f t="shared" si="236"/>
        <v>6</v>
      </c>
      <c r="T2425" s="536"/>
      <c r="U2425" s="537">
        <f t="shared" si="237"/>
        <v>6.6000000000000005</v>
      </c>
    </row>
    <row r="2426" spans="1:21" ht="10.199999999999999" x14ac:dyDescent="0.2">
      <c r="A2426" s="981" t="s">
        <v>1810</v>
      </c>
      <c r="B2426" s="982">
        <v>1983</v>
      </c>
      <c r="C2426" s="982">
        <v>14</v>
      </c>
      <c r="D2426" s="983" t="s">
        <v>3847</v>
      </c>
      <c r="E2426" s="939"/>
      <c r="F2426" s="939" t="s">
        <v>10119</v>
      </c>
      <c r="G2426" s="851">
        <v>1</v>
      </c>
      <c r="H2426" s="852">
        <v>0.3</v>
      </c>
      <c r="I2426" s="853">
        <v>0.3</v>
      </c>
      <c r="J2426" s="578"/>
      <c r="K2426" s="651"/>
      <c r="L2426" s="861">
        <f t="shared" si="234"/>
        <v>0</v>
      </c>
      <c r="M2426" s="579"/>
      <c r="N2426" s="579"/>
      <c r="O2426" s="861">
        <f t="shared" si="243"/>
        <v>0</v>
      </c>
      <c r="P2426" s="918">
        <v>9</v>
      </c>
      <c r="Q2426" s="534"/>
      <c r="R2426" s="535">
        <f t="shared" si="235"/>
        <v>2.6999999999999997</v>
      </c>
      <c r="S2426" s="536">
        <f t="shared" si="236"/>
        <v>9</v>
      </c>
      <c r="T2426" s="536"/>
      <c r="U2426" s="537">
        <f t="shared" si="237"/>
        <v>2.6999999999999997</v>
      </c>
    </row>
    <row r="2427" spans="1:21" ht="10.199999999999999" x14ac:dyDescent="0.2">
      <c r="A2427" s="981" t="s">
        <v>1811</v>
      </c>
      <c r="B2427" s="982">
        <v>1983</v>
      </c>
      <c r="C2427" s="982">
        <v>14</v>
      </c>
      <c r="D2427" s="983" t="s">
        <v>3845</v>
      </c>
      <c r="E2427" s="939"/>
      <c r="F2427" s="939" t="s">
        <v>10120</v>
      </c>
      <c r="G2427" s="851">
        <v>2.2999999999999998</v>
      </c>
      <c r="H2427" s="852">
        <v>1.1000000000000001</v>
      </c>
      <c r="I2427" s="853">
        <v>1.1000000000000001</v>
      </c>
      <c r="J2427" s="578"/>
      <c r="K2427" s="651"/>
      <c r="L2427" s="861">
        <f t="shared" si="234"/>
        <v>0</v>
      </c>
      <c r="M2427" s="579"/>
      <c r="N2427" s="579"/>
      <c r="O2427" s="861">
        <f t="shared" si="243"/>
        <v>0</v>
      </c>
      <c r="P2427" s="948">
        <v>9</v>
      </c>
      <c r="Q2427" s="534"/>
      <c r="R2427" s="535">
        <f t="shared" si="235"/>
        <v>9.9</v>
      </c>
      <c r="S2427" s="536">
        <f t="shared" si="236"/>
        <v>9</v>
      </c>
      <c r="T2427" s="536"/>
      <c r="U2427" s="537">
        <f t="shared" si="237"/>
        <v>9.9</v>
      </c>
    </row>
    <row r="2428" spans="1:21" ht="10.199999999999999" x14ac:dyDescent="0.2">
      <c r="A2428" s="986" t="s">
        <v>1812</v>
      </c>
      <c r="B2428" s="987">
        <v>1984</v>
      </c>
      <c r="C2428" s="987">
        <v>15</v>
      </c>
      <c r="D2428" s="988" t="s">
        <v>3847</v>
      </c>
      <c r="E2428" s="990"/>
      <c r="F2428" s="990" t="s">
        <v>10121</v>
      </c>
      <c r="G2428" s="953">
        <v>2.2999999999999998</v>
      </c>
      <c r="H2428" s="947"/>
      <c r="I2428" s="946">
        <v>1.1000000000000001</v>
      </c>
      <c r="J2428" s="578"/>
      <c r="K2428" s="651"/>
      <c r="L2428" s="861">
        <f t="shared" si="234"/>
        <v>0</v>
      </c>
      <c r="M2428" s="579"/>
      <c r="N2428" s="579"/>
      <c r="O2428" s="861">
        <f t="shared" si="243"/>
        <v>0</v>
      </c>
      <c r="P2428" s="918">
        <v>9</v>
      </c>
      <c r="Q2428" s="534"/>
      <c r="R2428" s="535">
        <f t="shared" si="235"/>
        <v>9.9</v>
      </c>
      <c r="S2428" s="536">
        <f t="shared" si="236"/>
        <v>9</v>
      </c>
      <c r="T2428" s="536"/>
      <c r="U2428" s="537">
        <f t="shared" si="237"/>
        <v>9.9</v>
      </c>
    </row>
    <row r="2429" spans="1:21" ht="10.199999999999999" x14ac:dyDescent="0.2">
      <c r="A2429" s="986" t="s">
        <v>1813</v>
      </c>
      <c r="B2429" s="987">
        <v>1984</v>
      </c>
      <c r="C2429" s="987">
        <v>15</v>
      </c>
      <c r="D2429" s="988" t="s">
        <v>3847</v>
      </c>
      <c r="E2429" s="990"/>
      <c r="F2429" s="990" t="s">
        <v>10122</v>
      </c>
      <c r="G2429" s="953">
        <v>2.2999999999999998</v>
      </c>
      <c r="H2429" s="947"/>
      <c r="I2429" s="946">
        <v>1.1000000000000001</v>
      </c>
      <c r="J2429" s="578"/>
      <c r="K2429" s="651"/>
      <c r="L2429" s="861">
        <f t="shared" si="234"/>
        <v>0</v>
      </c>
      <c r="M2429" s="579"/>
      <c r="N2429" s="579"/>
      <c r="O2429" s="861">
        <f t="shared" si="243"/>
        <v>0</v>
      </c>
      <c r="P2429" s="918">
        <v>9</v>
      </c>
      <c r="Q2429" s="534"/>
      <c r="R2429" s="535">
        <f t="shared" si="235"/>
        <v>9.9</v>
      </c>
      <c r="S2429" s="536">
        <f t="shared" si="236"/>
        <v>9</v>
      </c>
      <c r="T2429" s="536"/>
      <c r="U2429" s="537">
        <f t="shared" si="237"/>
        <v>9.9</v>
      </c>
    </row>
    <row r="2430" spans="1:21" ht="10.199999999999999" x14ac:dyDescent="0.2">
      <c r="A2430" s="986" t="s">
        <v>1814</v>
      </c>
      <c r="B2430" s="987">
        <v>1984</v>
      </c>
      <c r="C2430" s="987">
        <v>15</v>
      </c>
      <c r="D2430" s="988" t="s">
        <v>3847</v>
      </c>
      <c r="E2430" s="990"/>
      <c r="F2430" s="990" t="s">
        <v>10123</v>
      </c>
      <c r="G2430" s="953">
        <v>1.1000000000000001</v>
      </c>
      <c r="H2430" s="947"/>
      <c r="I2430" s="946">
        <v>0.5</v>
      </c>
      <c r="J2430" s="578"/>
      <c r="K2430" s="651"/>
      <c r="L2430" s="861">
        <f t="shared" si="234"/>
        <v>0</v>
      </c>
      <c r="M2430" s="579"/>
      <c r="N2430" s="579"/>
      <c r="O2430" s="861">
        <f t="shared" si="243"/>
        <v>0</v>
      </c>
      <c r="P2430" s="918">
        <v>9</v>
      </c>
      <c r="Q2430" s="534"/>
      <c r="R2430" s="535">
        <f t="shared" si="235"/>
        <v>4.5</v>
      </c>
      <c r="S2430" s="536">
        <f t="shared" si="236"/>
        <v>9</v>
      </c>
      <c r="T2430" s="536"/>
      <c r="U2430" s="537">
        <f t="shared" si="237"/>
        <v>4.5</v>
      </c>
    </row>
    <row r="2431" spans="1:21" ht="10.199999999999999" x14ac:dyDescent="0.2">
      <c r="A2431" s="986" t="s">
        <v>1815</v>
      </c>
      <c r="B2431" s="987">
        <v>1984</v>
      </c>
      <c r="C2431" s="987">
        <v>15</v>
      </c>
      <c r="D2431" s="988" t="s">
        <v>4181</v>
      </c>
      <c r="E2431" s="990"/>
      <c r="F2431" s="990" t="s">
        <v>10124</v>
      </c>
      <c r="G2431" s="953">
        <v>1.4</v>
      </c>
      <c r="H2431" s="947"/>
      <c r="I2431" s="946">
        <v>0.6</v>
      </c>
      <c r="J2431" s="578"/>
      <c r="K2431" s="651"/>
      <c r="L2431" s="861">
        <f t="shared" si="234"/>
        <v>0</v>
      </c>
      <c r="M2431" s="579"/>
      <c r="N2431" s="579"/>
      <c r="O2431" s="861">
        <f t="shared" si="243"/>
        <v>0</v>
      </c>
      <c r="P2431" s="918">
        <v>5</v>
      </c>
      <c r="Q2431" s="534"/>
      <c r="R2431" s="535">
        <f t="shared" si="235"/>
        <v>3</v>
      </c>
      <c r="S2431" s="536">
        <f t="shared" si="236"/>
        <v>5</v>
      </c>
      <c r="T2431" s="536"/>
      <c r="U2431" s="537">
        <f t="shared" si="237"/>
        <v>3</v>
      </c>
    </row>
    <row r="2432" spans="1:21" ht="10.199999999999999" x14ac:dyDescent="0.2">
      <c r="A2432" s="986" t="s">
        <v>1816</v>
      </c>
      <c r="B2432" s="987">
        <v>1984</v>
      </c>
      <c r="C2432" s="987">
        <v>15</v>
      </c>
      <c r="D2432" s="988" t="s">
        <v>4297</v>
      </c>
      <c r="E2432" s="990"/>
      <c r="F2432" s="990" t="s">
        <v>10125</v>
      </c>
      <c r="G2432" s="953">
        <v>1.1000000000000001</v>
      </c>
      <c r="H2432" s="947"/>
      <c r="I2432" s="946">
        <v>1.1000000000000001</v>
      </c>
      <c r="J2432" s="578"/>
      <c r="K2432" s="651"/>
      <c r="L2432" s="861">
        <f t="shared" si="234"/>
        <v>0</v>
      </c>
      <c r="M2432" s="579"/>
      <c r="N2432" s="579"/>
      <c r="O2432" s="861">
        <f t="shared" si="243"/>
        <v>0</v>
      </c>
      <c r="P2432" s="918">
        <v>6</v>
      </c>
      <c r="Q2432" s="534"/>
      <c r="R2432" s="535">
        <f t="shared" si="235"/>
        <v>6.6000000000000005</v>
      </c>
      <c r="S2432" s="536">
        <f t="shared" si="236"/>
        <v>6</v>
      </c>
      <c r="T2432" s="536"/>
      <c r="U2432" s="537">
        <f t="shared" si="237"/>
        <v>6.6000000000000005</v>
      </c>
    </row>
    <row r="2433" spans="1:21" ht="10.199999999999999" x14ac:dyDescent="0.2">
      <c r="A2433" s="986" t="s">
        <v>1817</v>
      </c>
      <c r="B2433" s="987">
        <v>1984</v>
      </c>
      <c r="C2433" s="987">
        <v>15</v>
      </c>
      <c r="D2433" s="988" t="s">
        <v>5477</v>
      </c>
      <c r="E2433" s="990"/>
      <c r="F2433" s="990" t="s">
        <v>10126</v>
      </c>
      <c r="G2433" s="953">
        <v>1.7</v>
      </c>
      <c r="H2433" s="947"/>
      <c r="I2433" s="946">
        <v>0.5</v>
      </c>
      <c r="J2433" s="578"/>
      <c r="K2433" s="651"/>
      <c r="L2433" s="861">
        <f t="shared" si="234"/>
        <v>0</v>
      </c>
      <c r="M2433" s="579"/>
      <c r="N2433" s="579"/>
      <c r="O2433" s="861">
        <f t="shared" si="243"/>
        <v>0</v>
      </c>
      <c r="P2433" s="918">
        <v>9</v>
      </c>
      <c r="Q2433" s="534"/>
      <c r="R2433" s="535">
        <f t="shared" si="235"/>
        <v>4.5</v>
      </c>
      <c r="S2433" s="536">
        <f t="shared" si="236"/>
        <v>9</v>
      </c>
      <c r="T2433" s="536"/>
      <c r="U2433" s="537">
        <f t="shared" si="237"/>
        <v>4.5</v>
      </c>
    </row>
    <row r="2434" spans="1:21" ht="10.199999999999999" x14ac:dyDescent="0.2">
      <c r="A2434" s="986" t="s">
        <v>1818</v>
      </c>
      <c r="B2434" s="987">
        <v>1984</v>
      </c>
      <c r="C2434" s="987">
        <v>15</v>
      </c>
      <c r="D2434" s="988" t="s">
        <v>4289</v>
      </c>
      <c r="E2434" s="990"/>
      <c r="F2434" s="990" t="s">
        <v>10127</v>
      </c>
      <c r="G2434" s="953">
        <v>1</v>
      </c>
      <c r="H2434" s="947"/>
      <c r="I2434" s="946">
        <v>0.3</v>
      </c>
      <c r="J2434" s="578"/>
      <c r="K2434" s="651"/>
      <c r="L2434" s="861">
        <f t="shared" si="234"/>
        <v>0</v>
      </c>
      <c r="M2434" s="579"/>
      <c r="N2434" s="579"/>
      <c r="O2434" s="861">
        <f t="shared" si="243"/>
        <v>0</v>
      </c>
      <c r="P2434" s="918">
        <v>9</v>
      </c>
      <c r="Q2434" s="534"/>
      <c r="R2434" s="535">
        <f t="shared" si="235"/>
        <v>2.6999999999999997</v>
      </c>
      <c r="S2434" s="536">
        <f t="shared" si="236"/>
        <v>9</v>
      </c>
      <c r="T2434" s="536"/>
      <c r="U2434" s="537">
        <f t="shared" si="237"/>
        <v>2.6999999999999997</v>
      </c>
    </row>
    <row r="2435" spans="1:21" ht="10.199999999999999" x14ac:dyDescent="0.2">
      <c r="A2435" s="986" t="s">
        <v>1819</v>
      </c>
      <c r="B2435" s="987">
        <v>1984</v>
      </c>
      <c r="C2435" s="987">
        <v>15</v>
      </c>
      <c r="D2435" s="988" t="s">
        <v>3845</v>
      </c>
      <c r="E2435" s="990"/>
      <c r="F2435" s="990" t="s">
        <v>10128</v>
      </c>
      <c r="G2435" s="953">
        <v>1</v>
      </c>
      <c r="H2435" s="947"/>
      <c r="I2435" s="946">
        <v>0.3</v>
      </c>
      <c r="J2435" s="578"/>
      <c r="K2435" s="651"/>
      <c r="L2435" s="861">
        <f t="shared" si="234"/>
        <v>0</v>
      </c>
      <c r="M2435" s="579"/>
      <c r="N2435" s="579"/>
      <c r="O2435" s="861">
        <f t="shared" si="243"/>
        <v>0</v>
      </c>
      <c r="P2435" s="918">
        <v>9</v>
      </c>
      <c r="Q2435" s="534"/>
      <c r="R2435" s="535">
        <f t="shared" si="235"/>
        <v>2.6999999999999997</v>
      </c>
      <c r="S2435" s="536">
        <f t="shared" si="236"/>
        <v>9</v>
      </c>
      <c r="T2435" s="536"/>
      <c r="U2435" s="537">
        <f t="shared" si="237"/>
        <v>2.6999999999999997</v>
      </c>
    </row>
    <row r="2436" spans="1:21" ht="10.199999999999999" x14ac:dyDescent="0.2">
      <c r="A2436" s="986" t="s">
        <v>1820</v>
      </c>
      <c r="B2436" s="987">
        <v>1984</v>
      </c>
      <c r="C2436" s="987">
        <v>15</v>
      </c>
      <c r="D2436" s="988" t="s">
        <v>3845</v>
      </c>
      <c r="E2436" s="990"/>
      <c r="F2436" s="990" t="s">
        <v>13811</v>
      </c>
      <c r="G2436" s="953">
        <v>0.8</v>
      </c>
      <c r="H2436" s="947"/>
      <c r="I2436" s="946">
        <v>0.5</v>
      </c>
      <c r="J2436" s="578"/>
      <c r="K2436" s="651"/>
      <c r="L2436" s="861">
        <f t="shared" si="234"/>
        <v>0</v>
      </c>
      <c r="M2436" s="579"/>
      <c r="N2436" s="579"/>
      <c r="O2436" s="861">
        <f t="shared" si="243"/>
        <v>0</v>
      </c>
      <c r="P2436" s="918">
        <v>9</v>
      </c>
      <c r="Q2436" s="534"/>
      <c r="R2436" s="535">
        <f t="shared" si="235"/>
        <v>4.5</v>
      </c>
      <c r="S2436" s="536">
        <f t="shared" si="236"/>
        <v>9</v>
      </c>
      <c r="T2436" s="536"/>
      <c r="U2436" s="537">
        <f t="shared" si="237"/>
        <v>4.5</v>
      </c>
    </row>
    <row r="2437" spans="1:21" ht="10.199999999999999" x14ac:dyDescent="0.2">
      <c r="A2437" s="986" t="s">
        <v>1821</v>
      </c>
      <c r="B2437" s="987">
        <v>1984</v>
      </c>
      <c r="C2437" s="987">
        <v>15</v>
      </c>
      <c r="D2437" s="988" t="s">
        <v>4180</v>
      </c>
      <c r="E2437" s="990"/>
      <c r="F2437" s="990" t="s">
        <v>10129</v>
      </c>
      <c r="G2437" s="953">
        <v>1</v>
      </c>
      <c r="H2437" s="947"/>
      <c r="I2437" s="946">
        <v>0.5</v>
      </c>
      <c r="J2437" s="578"/>
      <c r="K2437" s="651"/>
      <c r="L2437" s="861">
        <f t="shared" si="234"/>
        <v>0</v>
      </c>
      <c r="M2437" s="579"/>
      <c r="N2437" s="579"/>
      <c r="O2437" s="861">
        <f t="shared" si="243"/>
        <v>0</v>
      </c>
      <c r="P2437" s="918">
        <v>9</v>
      </c>
      <c r="Q2437" s="534"/>
      <c r="R2437" s="535">
        <f t="shared" si="235"/>
        <v>4.5</v>
      </c>
      <c r="S2437" s="536">
        <f t="shared" si="236"/>
        <v>9</v>
      </c>
      <c r="T2437" s="536"/>
      <c r="U2437" s="537">
        <f t="shared" si="237"/>
        <v>4.5</v>
      </c>
    </row>
    <row r="2438" spans="1:21" ht="10.199999999999999" x14ac:dyDescent="0.2">
      <c r="A2438" s="986" t="s">
        <v>1822</v>
      </c>
      <c r="B2438" s="987">
        <v>1984</v>
      </c>
      <c r="C2438" s="987">
        <v>15</v>
      </c>
      <c r="D2438" s="988" t="s">
        <v>3845</v>
      </c>
      <c r="E2438" s="990"/>
      <c r="F2438" s="990" t="s">
        <v>10129</v>
      </c>
      <c r="G2438" s="953">
        <v>1.5</v>
      </c>
      <c r="H2438" s="947"/>
      <c r="I2438" s="946">
        <v>0.8</v>
      </c>
      <c r="J2438" s="578"/>
      <c r="K2438" s="651"/>
      <c r="L2438" s="861">
        <f t="shared" si="234"/>
        <v>0</v>
      </c>
      <c r="M2438" s="579"/>
      <c r="N2438" s="579"/>
      <c r="O2438" s="861">
        <f t="shared" si="243"/>
        <v>0</v>
      </c>
      <c r="P2438" s="918">
        <v>7</v>
      </c>
      <c r="Q2438" s="534"/>
      <c r="R2438" s="535">
        <f t="shared" si="235"/>
        <v>5.6000000000000005</v>
      </c>
      <c r="S2438" s="536">
        <f t="shared" si="236"/>
        <v>7</v>
      </c>
      <c r="T2438" s="536"/>
      <c r="U2438" s="537">
        <f t="shared" si="237"/>
        <v>5.6000000000000005</v>
      </c>
    </row>
    <row r="2439" spans="1:21" ht="10.199999999999999" x14ac:dyDescent="0.2">
      <c r="A2439" s="986" t="s">
        <v>1823</v>
      </c>
      <c r="B2439" s="987">
        <v>1984</v>
      </c>
      <c r="C2439" s="987">
        <v>15</v>
      </c>
      <c r="D2439" s="988" t="s">
        <v>4297</v>
      </c>
      <c r="E2439" s="990"/>
      <c r="F2439" s="990" t="s">
        <v>10130</v>
      </c>
      <c r="G2439" s="953">
        <v>1.5</v>
      </c>
      <c r="H2439" s="947"/>
      <c r="I2439" s="946">
        <v>0.7</v>
      </c>
      <c r="J2439" s="578"/>
      <c r="K2439" s="651"/>
      <c r="L2439" s="861">
        <f t="shared" si="234"/>
        <v>0</v>
      </c>
      <c r="M2439" s="579"/>
      <c r="N2439" s="579"/>
      <c r="O2439" s="861">
        <f t="shared" si="243"/>
        <v>0</v>
      </c>
      <c r="P2439" s="918">
        <v>7</v>
      </c>
      <c r="Q2439" s="534"/>
      <c r="R2439" s="535">
        <f t="shared" si="235"/>
        <v>4.8999999999999995</v>
      </c>
      <c r="S2439" s="536">
        <f t="shared" si="236"/>
        <v>7</v>
      </c>
      <c r="T2439" s="536"/>
      <c r="U2439" s="537">
        <f t="shared" si="237"/>
        <v>4.8999999999999995</v>
      </c>
    </row>
    <row r="2440" spans="1:21" ht="10.199999999999999" x14ac:dyDescent="0.2">
      <c r="A2440" s="986" t="s">
        <v>1824</v>
      </c>
      <c r="B2440" s="987">
        <v>1984</v>
      </c>
      <c r="C2440" s="987">
        <v>15</v>
      </c>
      <c r="D2440" s="988" t="s">
        <v>5483</v>
      </c>
      <c r="E2440" s="990"/>
      <c r="F2440" s="990" t="s">
        <v>10131</v>
      </c>
      <c r="G2440" s="953">
        <v>1</v>
      </c>
      <c r="H2440" s="947"/>
      <c r="I2440" s="946">
        <v>0.6</v>
      </c>
      <c r="J2440" s="578"/>
      <c r="K2440" s="651"/>
      <c r="L2440" s="861">
        <f t="shared" si="234"/>
        <v>0</v>
      </c>
      <c r="M2440" s="579"/>
      <c r="N2440" s="579"/>
      <c r="O2440" s="861">
        <f t="shared" si="243"/>
        <v>0</v>
      </c>
      <c r="P2440" s="918">
        <v>3</v>
      </c>
      <c r="Q2440" s="534"/>
      <c r="R2440" s="535">
        <f t="shared" si="235"/>
        <v>1.7999999999999998</v>
      </c>
      <c r="S2440" s="536">
        <f t="shared" si="236"/>
        <v>3</v>
      </c>
      <c r="T2440" s="536"/>
      <c r="U2440" s="537">
        <f t="shared" si="237"/>
        <v>1.7999999999999998</v>
      </c>
    </row>
    <row r="2441" spans="1:21" ht="10.199999999999999" x14ac:dyDescent="0.2">
      <c r="A2441" s="986" t="s">
        <v>1825</v>
      </c>
      <c r="B2441" s="987">
        <v>1984</v>
      </c>
      <c r="C2441" s="987">
        <v>15</v>
      </c>
      <c r="D2441" s="988" t="s">
        <v>3845</v>
      </c>
      <c r="E2441" s="990"/>
      <c r="F2441" s="990" t="s">
        <v>10132</v>
      </c>
      <c r="G2441" s="953">
        <v>1.5</v>
      </c>
      <c r="H2441" s="947"/>
      <c r="I2441" s="946">
        <v>0.8</v>
      </c>
      <c r="J2441" s="578"/>
      <c r="K2441" s="651"/>
      <c r="L2441" s="861">
        <f t="shared" si="234"/>
        <v>0</v>
      </c>
      <c r="M2441" s="579"/>
      <c r="N2441" s="579"/>
      <c r="O2441" s="861">
        <f t="shared" si="243"/>
        <v>0</v>
      </c>
      <c r="P2441" s="918">
        <v>3</v>
      </c>
      <c r="Q2441" s="534"/>
      <c r="R2441" s="535">
        <f t="shared" si="235"/>
        <v>2.4000000000000004</v>
      </c>
      <c r="S2441" s="536">
        <f t="shared" si="236"/>
        <v>3</v>
      </c>
      <c r="T2441" s="536"/>
      <c r="U2441" s="537">
        <f t="shared" si="237"/>
        <v>2.4000000000000004</v>
      </c>
    </row>
    <row r="2442" spans="1:21" ht="10.199999999999999" x14ac:dyDescent="0.2">
      <c r="A2442" s="986" t="s">
        <v>5500</v>
      </c>
      <c r="B2442" s="987">
        <v>1984</v>
      </c>
      <c r="C2442" s="987">
        <v>15</v>
      </c>
      <c r="D2442" s="988" t="s">
        <v>3846</v>
      </c>
      <c r="E2442" s="990"/>
      <c r="F2442" s="990" t="s">
        <v>9384</v>
      </c>
      <c r="G2442" s="953">
        <v>2.8</v>
      </c>
      <c r="H2442" s="947"/>
      <c r="I2442" s="946">
        <v>2</v>
      </c>
      <c r="J2442" s="578"/>
      <c r="K2442" s="651"/>
      <c r="L2442" s="861">
        <f t="shared" si="234"/>
        <v>0</v>
      </c>
      <c r="M2442" s="579"/>
      <c r="N2442" s="579"/>
      <c r="O2442" s="861">
        <f t="shared" si="243"/>
        <v>0</v>
      </c>
      <c r="P2442" s="918">
        <v>3</v>
      </c>
      <c r="Q2442" s="534"/>
      <c r="R2442" s="535">
        <f t="shared" si="235"/>
        <v>6</v>
      </c>
      <c r="S2442" s="536">
        <f t="shared" si="236"/>
        <v>3</v>
      </c>
      <c r="T2442" s="536"/>
      <c r="U2442" s="537">
        <f t="shared" si="237"/>
        <v>6</v>
      </c>
    </row>
    <row r="2443" spans="1:21" ht="10.199999999999999" x14ac:dyDescent="0.2">
      <c r="A2443" s="986" t="s">
        <v>1826</v>
      </c>
      <c r="B2443" s="987">
        <v>1984</v>
      </c>
      <c r="C2443" s="987">
        <v>15</v>
      </c>
      <c r="D2443" s="988"/>
      <c r="E2443" s="990"/>
      <c r="F2443" s="990" t="s">
        <v>10133</v>
      </c>
      <c r="G2443" s="953">
        <v>2.1</v>
      </c>
      <c r="H2443" s="947"/>
      <c r="I2443" s="946">
        <v>1.1000000000000001</v>
      </c>
      <c r="J2443" s="578"/>
      <c r="K2443" s="651"/>
      <c r="L2443" s="861">
        <f t="shared" si="234"/>
        <v>0</v>
      </c>
      <c r="M2443" s="579"/>
      <c r="N2443" s="579"/>
      <c r="O2443" s="861">
        <f t="shared" si="243"/>
        <v>0</v>
      </c>
      <c r="P2443" s="918">
        <v>9</v>
      </c>
      <c r="Q2443" s="534"/>
      <c r="R2443" s="535">
        <f t="shared" si="235"/>
        <v>9.9</v>
      </c>
      <c r="S2443" s="536">
        <f t="shared" si="236"/>
        <v>9</v>
      </c>
      <c r="T2443" s="536"/>
      <c r="U2443" s="537">
        <f t="shared" si="237"/>
        <v>9.9</v>
      </c>
    </row>
    <row r="2444" spans="1:21" ht="10.199999999999999" x14ac:dyDescent="0.2">
      <c r="A2444" s="986" t="s">
        <v>1827</v>
      </c>
      <c r="B2444" s="987">
        <v>1984</v>
      </c>
      <c r="C2444" s="987">
        <v>15</v>
      </c>
      <c r="D2444" s="988" t="s">
        <v>3847</v>
      </c>
      <c r="E2444" s="990"/>
      <c r="F2444" s="990" t="s">
        <v>10134</v>
      </c>
      <c r="G2444" s="953">
        <v>1</v>
      </c>
      <c r="H2444" s="947"/>
      <c r="I2444" s="946">
        <v>0.3</v>
      </c>
      <c r="J2444" s="578"/>
      <c r="K2444" s="651"/>
      <c r="L2444" s="861">
        <f t="shared" si="234"/>
        <v>0</v>
      </c>
      <c r="M2444" s="579"/>
      <c r="N2444" s="579"/>
      <c r="O2444" s="861">
        <f t="shared" si="243"/>
        <v>0</v>
      </c>
      <c r="P2444" s="918">
        <v>9</v>
      </c>
      <c r="Q2444" s="534"/>
      <c r="R2444" s="535">
        <f t="shared" si="235"/>
        <v>2.6999999999999997</v>
      </c>
      <c r="S2444" s="536">
        <f t="shared" si="236"/>
        <v>9</v>
      </c>
      <c r="T2444" s="536"/>
      <c r="U2444" s="537">
        <f t="shared" si="237"/>
        <v>2.6999999999999997</v>
      </c>
    </row>
    <row r="2445" spans="1:21" ht="10.199999999999999" x14ac:dyDescent="0.2">
      <c r="A2445" s="986" t="s">
        <v>1828</v>
      </c>
      <c r="B2445" s="987">
        <v>1984</v>
      </c>
      <c r="C2445" s="987">
        <v>15</v>
      </c>
      <c r="D2445" s="988" t="s">
        <v>3845</v>
      </c>
      <c r="E2445" s="990"/>
      <c r="F2445" s="990" t="s">
        <v>10135</v>
      </c>
      <c r="G2445" s="953">
        <v>1</v>
      </c>
      <c r="H2445" s="947"/>
      <c r="I2445" s="946">
        <v>0.3</v>
      </c>
      <c r="J2445" s="578"/>
      <c r="K2445" s="651"/>
      <c r="L2445" s="861">
        <f t="shared" si="234"/>
        <v>0</v>
      </c>
      <c r="M2445" s="579"/>
      <c r="N2445" s="579"/>
      <c r="O2445" s="861">
        <f t="shared" si="243"/>
        <v>0</v>
      </c>
      <c r="P2445" s="918">
        <v>9</v>
      </c>
      <c r="Q2445" s="534"/>
      <c r="R2445" s="535">
        <f t="shared" si="235"/>
        <v>2.6999999999999997</v>
      </c>
      <c r="S2445" s="536">
        <f t="shared" si="236"/>
        <v>9</v>
      </c>
      <c r="T2445" s="536"/>
      <c r="U2445" s="537">
        <f t="shared" si="237"/>
        <v>2.6999999999999997</v>
      </c>
    </row>
    <row r="2446" spans="1:21" ht="10.199999999999999" x14ac:dyDescent="0.2">
      <c r="A2446" s="986">
        <v>2317</v>
      </c>
      <c r="B2446" s="987">
        <v>1984</v>
      </c>
      <c r="C2446" s="987">
        <v>15</v>
      </c>
      <c r="D2446" s="988" t="s">
        <v>3845</v>
      </c>
      <c r="E2446" s="990"/>
      <c r="F2446" s="990" t="s">
        <v>10136</v>
      </c>
      <c r="G2446" s="953">
        <v>1.4</v>
      </c>
      <c r="H2446" s="947"/>
      <c r="I2446" s="946">
        <v>0.5</v>
      </c>
      <c r="J2446" s="578"/>
      <c r="K2446" s="651"/>
      <c r="L2446" s="861">
        <f t="shared" si="234"/>
        <v>0</v>
      </c>
      <c r="M2446" s="579"/>
      <c r="N2446" s="579"/>
      <c r="O2446" s="861">
        <f t="shared" si="243"/>
        <v>0</v>
      </c>
      <c r="P2446" s="918">
        <v>9</v>
      </c>
      <c r="Q2446" s="534"/>
      <c r="R2446" s="535">
        <f t="shared" si="235"/>
        <v>4.5</v>
      </c>
      <c r="S2446" s="536">
        <f t="shared" si="236"/>
        <v>9</v>
      </c>
      <c r="T2446" s="536"/>
      <c r="U2446" s="537">
        <f t="shared" si="237"/>
        <v>4.5</v>
      </c>
    </row>
    <row r="2447" spans="1:21" ht="10.199999999999999" x14ac:dyDescent="0.2">
      <c r="A2447" s="986">
        <v>2318</v>
      </c>
      <c r="B2447" s="987">
        <v>1984</v>
      </c>
      <c r="C2447" s="987">
        <v>15</v>
      </c>
      <c r="D2447" s="988" t="s">
        <v>4335</v>
      </c>
      <c r="E2447" s="990" t="s">
        <v>3811</v>
      </c>
      <c r="F2447" s="990" t="s">
        <v>10054</v>
      </c>
      <c r="G2447" s="953">
        <v>1</v>
      </c>
      <c r="H2447" s="947"/>
      <c r="I2447" s="946">
        <v>0.15</v>
      </c>
      <c r="J2447" s="578"/>
      <c r="K2447" s="651"/>
      <c r="L2447" s="861">
        <f t="shared" si="234"/>
        <v>0</v>
      </c>
      <c r="M2447" s="579"/>
      <c r="N2447" s="579"/>
      <c r="O2447" s="861">
        <f t="shared" si="243"/>
        <v>0</v>
      </c>
      <c r="P2447" s="918">
        <v>9</v>
      </c>
      <c r="Q2447" s="534"/>
      <c r="R2447" s="535">
        <f t="shared" si="235"/>
        <v>1.3499999999999999</v>
      </c>
      <c r="S2447" s="536">
        <f t="shared" si="236"/>
        <v>9</v>
      </c>
      <c r="T2447" s="536"/>
      <c r="U2447" s="537">
        <f t="shared" si="237"/>
        <v>1.3499999999999999</v>
      </c>
    </row>
    <row r="2448" spans="1:21" ht="10.199999999999999" x14ac:dyDescent="0.2">
      <c r="A2448" s="986">
        <v>2319</v>
      </c>
      <c r="B2448" s="987">
        <v>1984</v>
      </c>
      <c r="C2448" s="987">
        <v>15</v>
      </c>
      <c r="D2448" s="988" t="s">
        <v>4384</v>
      </c>
      <c r="E2448" s="990" t="s">
        <v>3830</v>
      </c>
      <c r="F2448" s="990" t="s">
        <v>10054</v>
      </c>
      <c r="G2448" s="953">
        <v>1</v>
      </c>
      <c r="H2448" s="947"/>
      <c r="I2448" s="946">
        <v>0.15</v>
      </c>
      <c r="J2448" s="538"/>
      <c r="K2448" s="539"/>
      <c r="L2448" s="567">
        <f t="shared" si="234"/>
        <v>0</v>
      </c>
      <c r="M2448" s="579"/>
      <c r="N2448" s="579"/>
      <c r="O2448" s="861">
        <f t="shared" ref="O2448:O2511" si="244">H2448*M2448</f>
        <v>0</v>
      </c>
      <c r="P2448" s="918">
        <v>9</v>
      </c>
      <c r="Q2448" s="534"/>
      <c r="R2448" s="535">
        <f t="shared" si="235"/>
        <v>1.3499999999999999</v>
      </c>
      <c r="S2448" s="536">
        <f t="shared" si="236"/>
        <v>9</v>
      </c>
      <c r="T2448" s="536"/>
      <c r="U2448" s="537">
        <f t="shared" si="237"/>
        <v>1.3499999999999999</v>
      </c>
    </row>
    <row r="2449" spans="1:21" ht="10.199999999999999" x14ac:dyDescent="0.2">
      <c r="A2449" s="986">
        <v>2320</v>
      </c>
      <c r="B2449" s="987">
        <v>1984</v>
      </c>
      <c r="C2449" s="987">
        <v>15</v>
      </c>
      <c r="D2449" s="988" t="s">
        <v>3846</v>
      </c>
      <c r="E2449" s="990" t="s">
        <v>3812</v>
      </c>
      <c r="F2449" s="990" t="s">
        <v>10054</v>
      </c>
      <c r="G2449" s="953">
        <v>1.5</v>
      </c>
      <c r="H2449" s="947"/>
      <c r="I2449" s="946">
        <v>0.8</v>
      </c>
      <c r="J2449" s="538"/>
      <c r="K2449" s="539"/>
      <c r="L2449" s="567">
        <f t="shared" si="234"/>
        <v>0</v>
      </c>
      <c r="M2449" s="579"/>
      <c r="N2449" s="579"/>
      <c r="O2449" s="861">
        <f t="shared" si="244"/>
        <v>0</v>
      </c>
      <c r="P2449" s="918">
        <v>7</v>
      </c>
      <c r="Q2449" s="534"/>
      <c r="R2449" s="535">
        <f t="shared" si="235"/>
        <v>5.6000000000000005</v>
      </c>
      <c r="S2449" s="536">
        <f t="shared" si="236"/>
        <v>7</v>
      </c>
      <c r="T2449" s="536"/>
      <c r="U2449" s="537">
        <f t="shared" si="237"/>
        <v>5.6000000000000005</v>
      </c>
    </row>
    <row r="2450" spans="1:21" ht="10.199999999999999" x14ac:dyDescent="0.2">
      <c r="A2450" s="986">
        <v>2321</v>
      </c>
      <c r="B2450" s="987">
        <v>1984</v>
      </c>
      <c r="C2450" s="987">
        <v>15</v>
      </c>
      <c r="D2450" s="988" t="s">
        <v>4335</v>
      </c>
      <c r="E2450" s="990" t="s">
        <v>3811</v>
      </c>
      <c r="F2450" s="990" t="s">
        <v>10054</v>
      </c>
      <c r="G2450" s="953">
        <v>1.1000000000000001</v>
      </c>
      <c r="H2450" s="947"/>
      <c r="I2450" s="946">
        <v>0.6</v>
      </c>
      <c r="J2450" s="538"/>
      <c r="K2450" s="539"/>
      <c r="L2450" s="567">
        <f t="shared" si="234"/>
        <v>0</v>
      </c>
      <c r="M2450" s="579"/>
      <c r="N2450" s="579"/>
      <c r="O2450" s="861">
        <f t="shared" si="244"/>
        <v>0</v>
      </c>
      <c r="P2450" s="918">
        <v>1</v>
      </c>
      <c r="Q2450" s="534"/>
      <c r="R2450" s="535">
        <f t="shared" si="235"/>
        <v>0.6</v>
      </c>
      <c r="S2450" s="536">
        <f t="shared" si="236"/>
        <v>1</v>
      </c>
      <c r="T2450" s="536"/>
      <c r="U2450" s="537">
        <f t="shared" si="237"/>
        <v>0.6</v>
      </c>
    </row>
    <row r="2451" spans="1:21" ht="10.199999999999999" x14ac:dyDescent="0.2">
      <c r="A2451" s="986">
        <v>2322</v>
      </c>
      <c r="B2451" s="987">
        <v>1984</v>
      </c>
      <c r="C2451" s="987">
        <v>15</v>
      </c>
      <c r="D2451" s="988" t="s">
        <v>4384</v>
      </c>
      <c r="E2451" s="990" t="s">
        <v>3830</v>
      </c>
      <c r="F2451" s="990" t="s">
        <v>10028</v>
      </c>
      <c r="G2451" s="953">
        <v>1.2</v>
      </c>
      <c r="H2451" s="947"/>
      <c r="I2451" s="946">
        <v>0.5</v>
      </c>
      <c r="J2451" s="538"/>
      <c r="K2451" s="539"/>
      <c r="L2451" s="567">
        <f t="shared" si="234"/>
        <v>0</v>
      </c>
      <c r="M2451" s="579"/>
      <c r="N2451" s="579"/>
      <c r="O2451" s="861">
        <f t="shared" si="244"/>
        <v>0</v>
      </c>
      <c r="P2451" s="918">
        <v>1</v>
      </c>
      <c r="Q2451" s="534"/>
      <c r="R2451" s="535">
        <f t="shared" si="235"/>
        <v>0.5</v>
      </c>
      <c r="S2451" s="536">
        <f t="shared" si="236"/>
        <v>1</v>
      </c>
      <c r="T2451" s="536"/>
      <c r="U2451" s="537">
        <f t="shared" si="237"/>
        <v>0.5</v>
      </c>
    </row>
    <row r="2452" spans="1:21" ht="10.199999999999999" x14ac:dyDescent="0.2">
      <c r="A2452" s="986">
        <v>2323</v>
      </c>
      <c r="B2452" s="987">
        <v>1984</v>
      </c>
      <c r="C2452" s="987">
        <v>15</v>
      </c>
      <c r="D2452" s="988" t="s">
        <v>4335</v>
      </c>
      <c r="E2452" s="990"/>
      <c r="F2452" s="990" t="s">
        <v>13073</v>
      </c>
      <c r="G2452" s="953">
        <v>1</v>
      </c>
      <c r="H2452" s="947"/>
      <c r="I2452" s="946">
        <v>0.3</v>
      </c>
      <c r="J2452" s="538"/>
      <c r="K2452" s="539"/>
      <c r="L2452" s="567">
        <f t="shared" ref="L2452:L2517" si="245">G2452*J2452</f>
        <v>0</v>
      </c>
      <c r="M2452" s="579"/>
      <c r="N2452" s="579"/>
      <c r="O2452" s="861">
        <f t="shared" si="244"/>
        <v>0</v>
      </c>
      <c r="P2452" s="918">
        <v>9</v>
      </c>
      <c r="Q2452" s="534"/>
      <c r="R2452" s="535">
        <f t="shared" ref="R2452:R2517" si="246">I2452*P2452</f>
        <v>2.6999999999999997</v>
      </c>
      <c r="S2452" s="536">
        <f t="shared" ref="S2452:S2517" si="247">J2452+M2452+P2452</f>
        <v>9</v>
      </c>
      <c r="T2452" s="536"/>
      <c r="U2452" s="537">
        <f t="shared" ref="U2452:U2517" si="248">L2452+O2452+R2452</f>
        <v>2.6999999999999997</v>
      </c>
    </row>
    <row r="2453" spans="1:21" ht="10.199999999999999" x14ac:dyDescent="0.2">
      <c r="A2453" s="986">
        <v>2324</v>
      </c>
      <c r="B2453" s="987">
        <v>1984</v>
      </c>
      <c r="C2453" s="987">
        <v>15</v>
      </c>
      <c r="D2453" s="988" t="s">
        <v>4335</v>
      </c>
      <c r="E2453" s="990"/>
      <c r="F2453" s="990" t="s">
        <v>10137</v>
      </c>
      <c r="G2453" s="953">
        <v>1</v>
      </c>
      <c r="H2453" s="947"/>
      <c r="I2453" s="946">
        <v>0.3</v>
      </c>
      <c r="J2453" s="538"/>
      <c r="K2453" s="539"/>
      <c r="L2453" s="567">
        <f t="shared" si="245"/>
        <v>0</v>
      </c>
      <c r="M2453" s="579"/>
      <c r="N2453" s="579"/>
      <c r="O2453" s="861">
        <f t="shared" si="244"/>
        <v>0</v>
      </c>
      <c r="P2453" s="918">
        <v>9</v>
      </c>
      <c r="Q2453" s="534"/>
      <c r="R2453" s="535">
        <f t="shared" si="246"/>
        <v>2.6999999999999997</v>
      </c>
      <c r="S2453" s="536">
        <f t="shared" si="247"/>
        <v>9</v>
      </c>
      <c r="T2453" s="536"/>
      <c r="U2453" s="537">
        <f t="shared" si="248"/>
        <v>2.6999999999999997</v>
      </c>
    </row>
    <row r="2454" spans="1:21" ht="10.199999999999999" x14ac:dyDescent="0.2">
      <c r="A2454" s="986">
        <v>2325</v>
      </c>
      <c r="B2454" s="987">
        <v>1984</v>
      </c>
      <c r="C2454" s="987">
        <v>15</v>
      </c>
      <c r="D2454" s="988" t="s">
        <v>4384</v>
      </c>
      <c r="E2454" s="990"/>
      <c r="F2454" s="990" t="s">
        <v>10138</v>
      </c>
      <c r="G2454" s="953">
        <v>1.2</v>
      </c>
      <c r="H2454" s="947"/>
      <c r="I2454" s="946">
        <v>0.5</v>
      </c>
      <c r="J2454" s="538"/>
      <c r="K2454" s="539"/>
      <c r="L2454" s="567">
        <f t="shared" si="245"/>
        <v>0</v>
      </c>
      <c r="M2454" s="579"/>
      <c r="N2454" s="579"/>
      <c r="O2454" s="861">
        <f t="shared" si="244"/>
        <v>0</v>
      </c>
      <c r="P2454" s="918">
        <v>9</v>
      </c>
      <c r="Q2454" s="534"/>
      <c r="R2454" s="535">
        <f t="shared" si="246"/>
        <v>4.5</v>
      </c>
      <c r="S2454" s="536">
        <f t="shared" si="247"/>
        <v>9</v>
      </c>
      <c r="T2454" s="536"/>
      <c r="U2454" s="537">
        <f t="shared" si="248"/>
        <v>4.5</v>
      </c>
    </row>
    <row r="2455" spans="1:21" ht="10.199999999999999" x14ac:dyDescent="0.2">
      <c r="A2455" s="986">
        <v>2326</v>
      </c>
      <c r="B2455" s="987">
        <v>1984</v>
      </c>
      <c r="C2455" s="987">
        <v>15</v>
      </c>
      <c r="D2455" s="988" t="s">
        <v>4384</v>
      </c>
      <c r="E2455" s="990"/>
      <c r="F2455" s="990" t="s">
        <v>10139</v>
      </c>
      <c r="G2455" s="953">
        <v>1.8</v>
      </c>
      <c r="H2455" s="947"/>
      <c r="I2455" s="946">
        <v>0.5</v>
      </c>
      <c r="J2455" s="538"/>
      <c r="K2455" s="539"/>
      <c r="L2455" s="567">
        <f t="shared" si="245"/>
        <v>0</v>
      </c>
      <c r="M2455" s="579"/>
      <c r="N2455" s="579"/>
      <c r="O2455" s="861">
        <f t="shared" si="244"/>
        <v>0</v>
      </c>
      <c r="P2455" s="918">
        <v>9</v>
      </c>
      <c r="Q2455" s="534"/>
      <c r="R2455" s="535">
        <f t="shared" si="246"/>
        <v>4.5</v>
      </c>
      <c r="S2455" s="536">
        <f t="shared" si="247"/>
        <v>9</v>
      </c>
      <c r="T2455" s="536"/>
      <c r="U2455" s="537">
        <f t="shared" si="248"/>
        <v>4.5</v>
      </c>
    </row>
    <row r="2456" spans="1:21" ht="10.199999999999999" x14ac:dyDescent="0.2">
      <c r="A2456" s="986">
        <v>2327</v>
      </c>
      <c r="B2456" s="987">
        <v>1984</v>
      </c>
      <c r="C2456" s="987">
        <v>15</v>
      </c>
      <c r="D2456" s="988" t="s">
        <v>3925</v>
      </c>
      <c r="E2456" s="990"/>
      <c r="F2456" s="990" t="s">
        <v>10140</v>
      </c>
      <c r="G2456" s="953">
        <v>1.4</v>
      </c>
      <c r="H2456" s="947"/>
      <c r="I2456" s="946">
        <v>0.7</v>
      </c>
      <c r="J2456" s="538"/>
      <c r="K2456" s="539"/>
      <c r="L2456" s="567">
        <f t="shared" si="245"/>
        <v>0</v>
      </c>
      <c r="M2456" s="579"/>
      <c r="N2456" s="579"/>
      <c r="O2456" s="861">
        <f t="shared" si="244"/>
        <v>0</v>
      </c>
      <c r="P2456" s="918">
        <v>5</v>
      </c>
      <c r="Q2456" s="534"/>
      <c r="R2456" s="535">
        <f t="shared" si="246"/>
        <v>3.5</v>
      </c>
      <c r="S2456" s="536">
        <f t="shared" si="247"/>
        <v>5</v>
      </c>
      <c r="T2456" s="536"/>
      <c r="U2456" s="537">
        <f t="shared" si="248"/>
        <v>3.5</v>
      </c>
    </row>
    <row r="2457" spans="1:21" ht="10.199999999999999" x14ac:dyDescent="0.2">
      <c r="A2457" s="986">
        <v>2328</v>
      </c>
      <c r="B2457" s="987">
        <v>1984</v>
      </c>
      <c r="C2457" s="987">
        <v>15</v>
      </c>
      <c r="D2457" s="988" t="s">
        <v>3846</v>
      </c>
      <c r="E2457" s="990"/>
      <c r="F2457" s="990" t="s">
        <v>10141</v>
      </c>
      <c r="G2457" s="953">
        <v>1</v>
      </c>
      <c r="H2457" s="947"/>
      <c r="I2457" s="946">
        <v>1</v>
      </c>
      <c r="J2457" s="538"/>
      <c r="K2457" s="539"/>
      <c r="L2457" s="567">
        <f t="shared" si="245"/>
        <v>0</v>
      </c>
      <c r="M2457" s="579"/>
      <c r="N2457" s="579"/>
      <c r="O2457" s="861">
        <f t="shared" si="244"/>
        <v>0</v>
      </c>
      <c r="P2457" s="918">
        <v>3</v>
      </c>
      <c r="Q2457" s="534"/>
      <c r="R2457" s="535">
        <f t="shared" si="246"/>
        <v>3</v>
      </c>
      <c r="S2457" s="536">
        <f t="shared" si="247"/>
        <v>3</v>
      </c>
      <c r="T2457" s="536"/>
      <c r="U2457" s="537">
        <f t="shared" si="248"/>
        <v>3</v>
      </c>
    </row>
    <row r="2458" spans="1:21" ht="10.199999999999999" x14ac:dyDescent="0.2">
      <c r="A2458" s="986" t="s">
        <v>1829</v>
      </c>
      <c r="B2458" s="987">
        <v>1984</v>
      </c>
      <c r="C2458" s="987">
        <v>15</v>
      </c>
      <c r="D2458" s="988" t="s">
        <v>3846</v>
      </c>
      <c r="E2458" s="990"/>
      <c r="F2458" s="990" t="s">
        <v>10142</v>
      </c>
      <c r="G2458" s="953">
        <v>1</v>
      </c>
      <c r="H2458" s="947"/>
      <c r="I2458" s="946">
        <v>1</v>
      </c>
      <c r="J2458" s="538"/>
      <c r="K2458" s="539"/>
      <c r="L2458" s="567">
        <f t="shared" si="245"/>
        <v>0</v>
      </c>
      <c r="M2458" s="579"/>
      <c r="N2458" s="579"/>
      <c r="O2458" s="861">
        <f t="shared" si="244"/>
        <v>0</v>
      </c>
      <c r="P2458" s="577"/>
      <c r="Q2458" s="534"/>
      <c r="R2458" s="535">
        <f t="shared" si="246"/>
        <v>0</v>
      </c>
      <c r="S2458" s="536">
        <f t="shared" si="247"/>
        <v>0</v>
      </c>
      <c r="T2458" s="536"/>
      <c r="U2458" s="537">
        <f t="shared" si="248"/>
        <v>0</v>
      </c>
    </row>
    <row r="2459" spans="1:21" ht="10.199999999999999" x14ac:dyDescent="0.2">
      <c r="A2459" s="986" t="s">
        <v>1830</v>
      </c>
      <c r="B2459" s="987">
        <v>1984</v>
      </c>
      <c r="C2459" s="987">
        <v>15</v>
      </c>
      <c r="D2459" s="988" t="s">
        <v>5460</v>
      </c>
      <c r="E2459" s="990"/>
      <c r="F2459" s="990" t="s">
        <v>10143</v>
      </c>
      <c r="G2459" s="953">
        <v>1.1000000000000001</v>
      </c>
      <c r="H2459" s="947"/>
      <c r="I2459" s="946">
        <v>1.1000000000000001</v>
      </c>
      <c r="J2459" s="538"/>
      <c r="K2459" s="539"/>
      <c r="L2459" s="567">
        <f t="shared" si="245"/>
        <v>0</v>
      </c>
      <c r="M2459" s="579"/>
      <c r="N2459" s="579"/>
      <c r="O2459" s="861">
        <f t="shared" si="244"/>
        <v>0</v>
      </c>
      <c r="P2459" s="918">
        <v>2</v>
      </c>
      <c r="Q2459" s="534"/>
      <c r="R2459" s="535">
        <f t="shared" si="246"/>
        <v>2.2000000000000002</v>
      </c>
      <c r="S2459" s="536">
        <f t="shared" si="247"/>
        <v>2</v>
      </c>
      <c r="T2459" s="536"/>
      <c r="U2459" s="537">
        <f t="shared" si="248"/>
        <v>2.2000000000000002</v>
      </c>
    </row>
    <row r="2460" spans="1:21" ht="10.199999999999999" x14ac:dyDescent="0.2">
      <c r="A2460" s="986" t="s">
        <v>1831</v>
      </c>
      <c r="B2460" s="987">
        <v>1984</v>
      </c>
      <c r="C2460" s="987">
        <v>15</v>
      </c>
      <c r="D2460" s="988" t="s">
        <v>5460</v>
      </c>
      <c r="E2460" s="990"/>
      <c r="F2460" s="990" t="s">
        <v>10144</v>
      </c>
      <c r="G2460" s="953">
        <v>1.1000000000000001</v>
      </c>
      <c r="H2460" s="947"/>
      <c r="I2460" s="946">
        <v>1.1000000000000001</v>
      </c>
      <c r="J2460" s="538"/>
      <c r="K2460" s="539"/>
      <c r="L2460" s="567">
        <f t="shared" si="245"/>
        <v>0</v>
      </c>
      <c r="M2460" s="579"/>
      <c r="N2460" s="579"/>
      <c r="O2460" s="861">
        <f t="shared" si="244"/>
        <v>0</v>
      </c>
      <c r="P2460" s="918">
        <v>4</v>
      </c>
      <c r="Q2460" s="534"/>
      <c r="R2460" s="535">
        <f t="shared" si="246"/>
        <v>4.4000000000000004</v>
      </c>
      <c r="S2460" s="536">
        <f t="shared" si="247"/>
        <v>4</v>
      </c>
      <c r="T2460" s="536"/>
      <c r="U2460" s="537">
        <f t="shared" si="248"/>
        <v>4.4000000000000004</v>
      </c>
    </row>
    <row r="2461" spans="1:21" ht="10.199999999999999" x14ac:dyDescent="0.2">
      <c r="A2461" s="986" t="s">
        <v>1832</v>
      </c>
      <c r="B2461" s="987">
        <v>1984</v>
      </c>
      <c r="C2461" s="987">
        <v>15</v>
      </c>
      <c r="D2461" s="988" t="s">
        <v>5498</v>
      </c>
      <c r="E2461" s="990"/>
      <c r="F2461" s="990" t="s">
        <v>10145</v>
      </c>
      <c r="G2461" s="953">
        <v>1.2</v>
      </c>
      <c r="H2461" s="947"/>
      <c r="I2461" s="946">
        <v>1.2</v>
      </c>
      <c r="J2461" s="538"/>
      <c r="K2461" s="539"/>
      <c r="L2461" s="567">
        <f t="shared" si="245"/>
        <v>0</v>
      </c>
      <c r="M2461" s="579"/>
      <c r="N2461" s="579"/>
      <c r="O2461" s="861">
        <f t="shared" si="244"/>
        <v>0</v>
      </c>
      <c r="P2461" s="936">
        <v>1</v>
      </c>
      <c r="Q2461" s="534"/>
      <c r="R2461" s="535">
        <f t="shared" si="246"/>
        <v>1.2</v>
      </c>
      <c r="S2461" s="536">
        <f t="shared" si="247"/>
        <v>1</v>
      </c>
      <c r="T2461" s="536"/>
      <c r="U2461" s="537">
        <f t="shared" si="248"/>
        <v>1.2</v>
      </c>
    </row>
    <row r="2462" spans="1:21" ht="10.199999999999999" x14ac:dyDescent="0.2">
      <c r="A2462" s="986">
        <v>2332</v>
      </c>
      <c r="B2462" s="987">
        <v>1984</v>
      </c>
      <c r="C2462" s="987">
        <v>15</v>
      </c>
      <c r="D2462" s="988" t="s">
        <v>5477</v>
      </c>
      <c r="E2462" s="990"/>
      <c r="F2462" s="990" t="s">
        <v>10146</v>
      </c>
      <c r="G2462" s="953">
        <v>1.2</v>
      </c>
      <c r="H2462" s="947"/>
      <c r="I2462" s="946">
        <v>1.2</v>
      </c>
      <c r="J2462" s="538"/>
      <c r="K2462" s="539"/>
      <c r="L2462" s="567">
        <f t="shared" si="245"/>
        <v>0</v>
      </c>
      <c r="M2462" s="579"/>
      <c r="N2462" s="579"/>
      <c r="O2462" s="861">
        <f t="shared" si="244"/>
        <v>0</v>
      </c>
      <c r="P2462" s="918">
        <v>3</v>
      </c>
      <c r="Q2462" s="534"/>
      <c r="R2462" s="535">
        <f t="shared" si="246"/>
        <v>3.5999999999999996</v>
      </c>
      <c r="S2462" s="536">
        <f t="shared" si="247"/>
        <v>3</v>
      </c>
      <c r="T2462" s="536"/>
      <c r="U2462" s="537">
        <f t="shared" si="248"/>
        <v>3.5999999999999996</v>
      </c>
    </row>
    <row r="2463" spans="1:21" ht="10.199999999999999" x14ac:dyDescent="0.2">
      <c r="A2463" s="986" t="s">
        <v>1833</v>
      </c>
      <c r="B2463" s="987">
        <v>1984</v>
      </c>
      <c r="C2463" s="987">
        <v>15</v>
      </c>
      <c r="D2463" s="988" t="s">
        <v>5499</v>
      </c>
      <c r="E2463" s="990"/>
      <c r="F2463" s="990" t="s">
        <v>10147</v>
      </c>
      <c r="G2463" s="953">
        <v>1.5</v>
      </c>
      <c r="H2463" s="947"/>
      <c r="I2463" s="946">
        <v>0.7</v>
      </c>
      <c r="J2463" s="538"/>
      <c r="K2463" s="539"/>
      <c r="L2463" s="567">
        <f t="shared" si="245"/>
        <v>0</v>
      </c>
      <c r="M2463" s="579"/>
      <c r="N2463" s="579"/>
      <c r="O2463" s="861">
        <f t="shared" si="244"/>
        <v>0</v>
      </c>
      <c r="P2463" s="918">
        <v>9</v>
      </c>
      <c r="Q2463" s="534"/>
      <c r="R2463" s="535">
        <f t="shared" si="246"/>
        <v>6.3</v>
      </c>
      <c r="S2463" s="536">
        <f t="shared" si="247"/>
        <v>9</v>
      </c>
      <c r="T2463" s="536"/>
      <c r="U2463" s="537">
        <f t="shared" si="248"/>
        <v>6.3</v>
      </c>
    </row>
    <row r="2464" spans="1:21" ht="10.199999999999999" x14ac:dyDescent="0.2">
      <c r="A2464" s="986" t="s">
        <v>1834</v>
      </c>
      <c r="B2464" s="987">
        <v>1984</v>
      </c>
      <c r="C2464" s="987">
        <v>15</v>
      </c>
      <c r="D2464" s="988" t="s">
        <v>5499</v>
      </c>
      <c r="E2464" s="990"/>
      <c r="F2464" s="990" t="s">
        <v>10148</v>
      </c>
      <c r="G2464" s="953">
        <v>1.2</v>
      </c>
      <c r="H2464" s="947"/>
      <c r="I2464" s="946">
        <v>0.3</v>
      </c>
      <c r="J2464" s="538"/>
      <c r="K2464" s="539"/>
      <c r="L2464" s="567">
        <f t="shared" si="245"/>
        <v>0</v>
      </c>
      <c r="M2464" s="579"/>
      <c r="N2464" s="579"/>
      <c r="O2464" s="861">
        <f t="shared" si="244"/>
        <v>0</v>
      </c>
      <c r="P2464" s="918">
        <v>9</v>
      </c>
      <c r="Q2464" s="534"/>
      <c r="R2464" s="535">
        <f t="shared" si="246"/>
        <v>2.6999999999999997</v>
      </c>
      <c r="S2464" s="536">
        <f t="shared" si="247"/>
        <v>9</v>
      </c>
      <c r="T2464" s="536"/>
      <c r="U2464" s="537">
        <f t="shared" si="248"/>
        <v>2.6999999999999997</v>
      </c>
    </row>
    <row r="2465" spans="1:21" ht="13.05" customHeight="1" x14ac:dyDescent="0.2">
      <c r="A2465" s="986">
        <v>2335</v>
      </c>
      <c r="B2465" s="987">
        <v>1984</v>
      </c>
      <c r="C2465" s="987">
        <v>15</v>
      </c>
      <c r="D2465" s="988" t="s">
        <v>4388</v>
      </c>
      <c r="E2465" s="990"/>
      <c r="F2465" s="990" t="s">
        <v>10149</v>
      </c>
      <c r="G2465" s="953">
        <v>1.8</v>
      </c>
      <c r="H2465" s="947"/>
      <c r="I2465" s="946">
        <v>0.6</v>
      </c>
      <c r="J2465" s="538"/>
      <c r="K2465" s="539"/>
      <c r="L2465" s="567">
        <f t="shared" si="245"/>
        <v>0</v>
      </c>
      <c r="M2465" s="579"/>
      <c r="N2465" s="579"/>
      <c r="O2465" s="861">
        <f t="shared" si="244"/>
        <v>0</v>
      </c>
      <c r="P2465" s="918">
        <v>9</v>
      </c>
      <c r="Q2465" s="534"/>
      <c r="R2465" s="535">
        <f t="shared" si="246"/>
        <v>5.3999999999999995</v>
      </c>
      <c r="S2465" s="536">
        <f t="shared" si="247"/>
        <v>9</v>
      </c>
      <c r="T2465" s="536"/>
      <c r="U2465" s="537">
        <f t="shared" si="248"/>
        <v>5.3999999999999995</v>
      </c>
    </row>
    <row r="2466" spans="1:21" ht="10.199999999999999" x14ac:dyDescent="0.2">
      <c r="A2466" s="986">
        <v>2336</v>
      </c>
      <c r="B2466" s="987">
        <v>1984</v>
      </c>
      <c r="C2466" s="987">
        <v>15</v>
      </c>
      <c r="D2466" s="988" t="s">
        <v>4304</v>
      </c>
      <c r="E2466" s="990"/>
      <c r="F2466" s="990" t="s">
        <v>10150</v>
      </c>
      <c r="G2466" s="953">
        <v>1.3</v>
      </c>
      <c r="H2466" s="947"/>
      <c r="I2466" s="946">
        <v>0.5</v>
      </c>
      <c r="J2466" s="538"/>
      <c r="K2466" s="539"/>
      <c r="L2466" s="567">
        <f t="shared" si="245"/>
        <v>0</v>
      </c>
      <c r="M2466" s="579"/>
      <c r="N2466" s="579"/>
      <c r="O2466" s="861">
        <f t="shared" si="244"/>
        <v>0</v>
      </c>
      <c r="P2466" s="918">
        <v>9</v>
      </c>
      <c r="Q2466" s="534"/>
      <c r="R2466" s="535">
        <f t="shared" si="246"/>
        <v>4.5</v>
      </c>
      <c r="S2466" s="536">
        <f t="shared" si="247"/>
        <v>9</v>
      </c>
      <c r="T2466" s="536"/>
      <c r="U2466" s="537">
        <f t="shared" si="248"/>
        <v>4.5</v>
      </c>
    </row>
    <row r="2467" spans="1:21" ht="10.199999999999999" x14ac:dyDescent="0.2">
      <c r="A2467" s="986">
        <v>2337</v>
      </c>
      <c r="B2467" s="987">
        <v>1984</v>
      </c>
      <c r="C2467" s="987">
        <v>15</v>
      </c>
      <c r="D2467" s="988" t="s">
        <v>3970</v>
      </c>
      <c r="E2467" s="990"/>
      <c r="F2467" s="990" t="s">
        <v>10151</v>
      </c>
      <c r="G2467" s="953">
        <v>0.5</v>
      </c>
      <c r="H2467" s="947"/>
      <c r="I2467" s="946">
        <v>0.3</v>
      </c>
      <c r="J2467" s="538"/>
      <c r="K2467" s="539"/>
      <c r="L2467" s="567">
        <f t="shared" si="245"/>
        <v>0</v>
      </c>
      <c r="M2467" s="579"/>
      <c r="N2467" s="579"/>
      <c r="O2467" s="861">
        <f t="shared" si="244"/>
        <v>0</v>
      </c>
      <c r="P2467" s="918">
        <v>9</v>
      </c>
      <c r="Q2467" s="534"/>
      <c r="R2467" s="535">
        <f t="shared" si="246"/>
        <v>2.6999999999999997</v>
      </c>
      <c r="S2467" s="536">
        <f t="shared" si="247"/>
        <v>9</v>
      </c>
      <c r="T2467" s="536"/>
      <c r="U2467" s="537">
        <f t="shared" si="248"/>
        <v>2.6999999999999997</v>
      </c>
    </row>
    <row r="2468" spans="1:21" ht="10.199999999999999" x14ac:dyDescent="0.2">
      <c r="A2468" s="986">
        <v>2338</v>
      </c>
      <c r="B2468" s="987">
        <v>1984</v>
      </c>
      <c r="C2468" s="987">
        <v>15</v>
      </c>
      <c r="D2468" s="988" t="s">
        <v>3844</v>
      </c>
      <c r="E2468" s="990"/>
      <c r="F2468" s="990" t="s">
        <v>10152</v>
      </c>
      <c r="G2468" s="953">
        <v>1.1000000000000001</v>
      </c>
      <c r="H2468" s="947"/>
      <c r="I2468" s="946">
        <v>0.5</v>
      </c>
      <c r="J2468" s="538"/>
      <c r="K2468" s="539"/>
      <c r="L2468" s="567">
        <f t="shared" si="245"/>
        <v>0</v>
      </c>
      <c r="M2468" s="579"/>
      <c r="N2468" s="579"/>
      <c r="O2468" s="861">
        <f t="shared" si="244"/>
        <v>0</v>
      </c>
      <c r="P2468" s="918">
        <v>9</v>
      </c>
      <c r="Q2468" s="534"/>
      <c r="R2468" s="535">
        <f t="shared" si="246"/>
        <v>4.5</v>
      </c>
      <c r="S2468" s="536">
        <f t="shared" si="247"/>
        <v>9</v>
      </c>
      <c r="T2468" s="536"/>
      <c r="U2468" s="537">
        <f t="shared" si="248"/>
        <v>4.5</v>
      </c>
    </row>
    <row r="2469" spans="1:21" ht="10.199999999999999" x14ac:dyDescent="0.2">
      <c r="A2469" s="986">
        <v>2339</v>
      </c>
      <c r="B2469" s="987">
        <v>1984</v>
      </c>
      <c r="C2469" s="987">
        <v>15</v>
      </c>
      <c r="D2469" s="988" t="s">
        <v>3845</v>
      </c>
      <c r="E2469" s="990"/>
      <c r="F2469" s="990" t="s">
        <v>10153</v>
      </c>
      <c r="G2469" s="953">
        <v>1.4</v>
      </c>
      <c r="H2469" s="947"/>
      <c r="I2469" s="946">
        <v>1</v>
      </c>
      <c r="J2469" s="538"/>
      <c r="K2469" s="539"/>
      <c r="L2469" s="567">
        <f t="shared" si="245"/>
        <v>0</v>
      </c>
      <c r="M2469" s="579"/>
      <c r="N2469" s="579"/>
      <c r="O2469" s="861">
        <f t="shared" si="244"/>
        <v>0</v>
      </c>
      <c r="P2469" s="918">
        <v>6</v>
      </c>
      <c r="Q2469" s="534"/>
      <c r="R2469" s="535">
        <f t="shared" si="246"/>
        <v>6</v>
      </c>
      <c r="S2469" s="536">
        <f t="shared" si="247"/>
        <v>6</v>
      </c>
      <c r="T2469" s="536"/>
      <c r="U2469" s="537">
        <f t="shared" si="248"/>
        <v>6</v>
      </c>
    </row>
    <row r="2470" spans="1:21" ht="10.199999999999999" x14ac:dyDescent="0.2">
      <c r="A2470" s="986">
        <v>2340</v>
      </c>
      <c r="B2470" s="987">
        <v>1984</v>
      </c>
      <c r="C2470" s="987">
        <v>15</v>
      </c>
      <c r="D2470" s="988" t="s">
        <v>3848</v>
      </c>
      <c r="E2470" s="990"/>
      <c r="F2470" s="990" t="s">
        <v>10154</v>
      </c>
      <c r="G2470" s="953">
        <v>2.8</v>
      </c>
      <c r="H2470" s="947"/>
      <c r="I2470" s="946">
        <v>0.8</v>
      </c>
      <c r="J2470" s="538"/>
      <c r="K2470" s="539"/>
      <c r="L2470" s="567">
        <f t="shared" si="245"/>
        <v>0</v>
      </c>
      <c r="M2470" s="579"/>
      <c r="N2470" s="579"/>
      <c r="O2470" s="861">
        <f t="shared" si="244"/>
        <v>0</v>
      </c>
      <c r="P2470" s="918">
        <v>9</v>
      </c>
      <c r="Q2470" s="534"/>
      <c r="R2470" s="535">
        <f t="shared" si="246"/>
        <v>7.2</v>
      </c>
      <c r="S2470" s="536">
        <f t="shared" si="247"/>
        <v>9</v>
      </c>
      <c r="T2470" s="536"/>
      <c r="U2470" s="537">
        <f t="shared" si="248"/>
        <v>7.2</v>
      </c>
    </row>
    <row r="2471" spans="1:21" ht="10.199999999999999" x14ac:dyDescent="0.2">
      <c r="A2471" s="986">
        <v>2341</v>
      </c>
      <c r="B2471" s="987">
        <v>1984</v>
      </c>
      <c r="C2471" s="987">
        <v>15</v>
      </c>
      <c r="D2471" s="988" t="s">
        <v>13053</v>
      </c>
      <c r="E2471" s="990"/>
      <c r="F2471" s="990" t="s">
        <v>10155</v>
      </c>
      <c r="G2471" s="953">
        <v>1.4</v>
      </c>
      <c r="H2471" s="947"/>
      <c r="I2471" s="946">
        <v>0.5</v>
      </c>
      <c r="J2471" s="538"/>
      <c r="K2471" s="539"/>
      <c r="L2471" s="567">
        <f t="shared" si="245"/>
        <v>0</v>
      </c>
      <c r="M2471" s="579"/>
      <c r="N2471" s="579"/>
      <c r="O2471" s="861">
        <f t="shared" si="244"/>
        <v>0</v>
      </c>
      <c r="P2471" s="918">
        <v>7</v>
      </c>
      <c r="Q2471" s="534"/>
      <c r="R2471" s="535">
        <f t="shared" si="246"/>
        <v>3.5</v>
      </c>
      <c r="S2471" s="536">
        <f t="shared" si="247"/>
        <v>7</v>
      </c>
      <c r="T2471" s="536"/>
      <c r="U2471" s="537">
        <f t="shared" si="248"/>
        <v>3.5</v>
      </c>
    </row>
    <row r="2472" spans="1:21" ht="10.199999999999999" x14ac:dyDescent="0.2">
      <c r="A2472" s="986">
        <v>2342</v>
      </c>
      <c r="B2472" s="987">
        <v>1984</v>
      </c>
      <c r="C2472" s="987">
        <v>15</v>
      </c>
      <c r="D2472" s="988" t="s">
        <v>3848</v>
      </c>
      <c r="E2472" s="990"/>
      <c r="F2472" s="990" t="s">
        <v>10156</v>
      </c>
      <c r="G2472" s="953">
        <v>3</v>
      </c>
      <c r="H2472" s="947"/>
      <c r="I2472" s="946">
        <v>1.2</v>
      </c>
      <c r="J2472" s="538"/>
      <c r="K2472" s="539"/>
      <c r="L2472" s="567">
        <f t="shared" si="245"/>
        <v>0</v>
      </c>
      <c r="M2472" s="579"/>
      <c r="N2472" s="579"/>
      <c r="O2472" s="861">
        <f t="shared" si="244"/>
        <v>0</v>
      </c>
      <c r="P2472" s="918">
        <v>9</v>
      </c>
      <c r="Q2472" s="534"/>
      <c r="R2472" s="535">
        <f t="shared" si="246"/>
        <v>10.799999999999999</v>
      </c>
      <c r="S2472" s="536">
        <f t="shared" si="247"/>
        <v>9</v>
      </c>
      <c r="T2472" s="536"/>
      <c r="U2472" s="537">
        <f t="shared" si="248"/>
        <v>10.799999999999999</v>
      </c>
    </row>
    <row r="2473" spans="1:21" ht="10.199999999999999" x14ac:dyDescent="0.2">
      <c r="A2473" s="986">
        <v>2343</v>
      </c>
      <c r="B2473" s="987">
        <v>1984</v>
      </c>
      <c r="C2473" s="987">
        <v>15</v>
      </c>
      <c r="D2473" s="988" t="s">
        <v>3848</v>
      </c>
      <c r="E2473" s="990"/>
      <c r="F2473" s="990" t="s">
        <v>10157</v>
      </c>
      <c r="G2473" s="953">
        <v>3</v>
      </c>
      <c r="H2473" s="947"/>
      <c r="I2473" s="946">
        <v>1.2</v>
      </c>
      <c r="J2473" s="538"/>
      <c r="K2473" s="539"/>
      <c r="L2473" s="567">
        <f t="shared" si="245"/>
        <v>0</v>
      </c>
      <c r="M2473" s="579"/>
      <c r="N2473" s="579"/>
      <c r="O2473" s="861">
        <f t="shared" si="244"/>
        <v>0</v>
      </c>
      <c r="P2473" s="918">
        <v>9</v>
      </c>
      <c r="Q2473" s="534"/>
      <c r="R2473" s="535">
        <f t="shared" si="246"/>
        <v>10.799999999999999</v>
      </c>
      <c r="S2473" s="536">
        <f t="shared" si="247"/>
        <v>9</v>
      </c>
      <c r="T2473" s="536"/>
      <c r="U2473" s="537">
        <f t="shared" si="248"/>
        <v>10.799999999999999</v>
      </c>
    </row>
    <row r="2474" spans="1:21" ht="10.199999999999999" x14ac:dyDescent="0.2">
      <c r="A2474" s="986">
        <v>2344</v>
      </c>
      <c r="B2474" s="987">
        <v>1984</v>
      </c>
      <c r="C2474" s="987">
        <v>15</v>
      </c>
      <c r="D2474" s="988" t="s">
        <v>4384</v>
      </c>
      <c r="E2474" s="990"/>
      <c r="F2474" s="990" t="s">
        <v>10158</v>
      </c>
      <c r="G2474" s="953">
        <v>1</v>
      </c>
      <c r="H2474" s="947"/>
      <c r="I2474" s="946">
        <v>0.3</v>
      </c>
      <c r="J2474" s="538"/>
      <c r="K2474" s="539"/>
      <c r="L2474" s="567">
        <f t="shared" si="245"/>
        <v>0</v>
      </c>
      <c r="M2474" s="579"/>
      <c r="N2474" s="579"/>
      <c r="O2474" s="861">
        <f t="shared" si="244"/>
        <v>0</v>
      </c>
      <c r="P2474" s="918">
        <v>8</v>
      </c>
      <c r="Q2474" s="534"/>
      <c r="R2474" s="535">
        <f t="shared" si="246"/>
        <v>2.4</v>
      </c>
      <c r="S2474" s="536">
        <f t="shared" si="247"/>
        <v>8</v>
      </c>
      <c r="T2474" s="536"/>
      <c r="U2474" s="537">
        <f t="shared" si="248"/>
        <v>2.4</v>
      </c>
    </row>
    <row r="2475" spans="1:21" ht="10.199999999999999" x14ac:dyDescent="0.2">
      <c r="A2475" s="986">
        <v>2345</v>
      </c>
      <c r="B2475" s="987">
        <v>1984</v>
      </c>
      <c r="C2475" s="987">
        <v>15</v>
      </c>
      <c r="D2475" s="988" t="s">
        <v>5501</v>
      </c>
      <c r="E2475" s="990"/>
      <c r="F2475" s="990" t="s">
        <v>5502</v>
      </c>
      <c r="G2475" s="953">
        <v>1.2</v>
      </c>
      <c r="H2475" s="947"/>
      <c r="I2475" s="946">
        <v>1</v>
      </c>
      <c r="J2475" s="538"/>
      <c r="K2475" s="539"/>
      <c r="L2475" s="567">
        <f t="shared" si="245"/>
        <v>0</v>
      </c>
      <c r="M2475" s="579"/>
      <c r="N2475" s="579"/>
      <c r="O2475" s="861">
        <f t="shared" si="244"/>
        <v>0</v>
      </c>
      <c r="P2475" s="918">
        <v>9</v>
      </c>
      <c r="Q2475" s="534"/>
      <c r="R2475" s="535">
        <f t="shared" si="246"/>
        <v>9</v>
      </c>
      <c r="S2475" s="536">
        <f t="shared" si="247"/>
        <v>9</v>
      </c>
      <c r="T2475" s="536"/>
      <c r="U2475" s="537">
        <f t="shared" si="248"/>
        <v>9</v>
      </c>
    </row>
    <row r="2476" spans="1:21" ht="10.199999999999999" x14ac:dyDescent="0.2">
      <c r="A2476" s="986">
        <v>2346</v>
      </c>
      <c r="B2476" s="987">
        <v>1984</v>
      </c>
      <c r="C2476" s="987">
        <v>15</v>
      </c>
      <c r="D2476" s="988" t="s">
        <v>4384</v>
      </c>
      <c r="E2476" s="990"/>
      <c r="F2476" s="990" t="s">
        <v>10159</v>
      </c>
      <c r="G2476" s="953">
        <v>1</v>
      </c>
      <c r="H2476" s="947"/>
      <c r="I2476" s="946">
        <v>0.3</v>
      </c>
      <c r="J2476" s="919">
        <v>1</v>
      </c>
      <c r="K2476" s="539"/>
      <c r="L2476" s="567">
        <f t="shared" si="245"/>
        <v>1</v>
      </c>
      <c r="M2476" s="579"/>
      <c r="N2476" s="579"/>
      <c r="O2476" s="861">
        <f t="shared" si="244"/>
        <v>0</v>
      </c>
      <c r="P2476" s="918">
        <v>8</v>
      </c>
      <c r="Q2476" s="534"/>
      <c r="R2476" s="535">
        <f t="shared" si="246"/>
        <v>2.4</v>
      </c>
      <c r="S2476" s="536">
        <f t="shared" si="247"/>
        <v>9</v>
      </c>
      <c r="T2476" s="536"/>
      <c r="U2476" s="537">
        <f t="shared" si="248"/>
        <v>3.4</v>
      </c>
    </row>
    <row r="2477" spans="1:21" ht="10.199999999999999" x14ac:dyDescent="0.2">
      <c r="A2477" s="986">
        <v>2347</v>
      </c>
      <c r="B2477" s="987">
        <v>1984</v>
      </c>
      <c r="C2477" s="987">
        <v>15</v>
      </c>
      <c r="D2477" s="988" t="s">
        <v>3846</v>
      </c>
      <c r="E2477" s="990"/>
      <c r="F2477" s="990" t="s">
        <v>10160</v>
      </c>
      <c r="G2477" s="953">
        <v>1.4</v>
      </c>
      <c r="H2477" s="947"/>
      <c r="I2477" s="946">
        <v>0.5</v>
      </c>
      <c r="J2477" s="538"/>
      <c r="K2477" s="539"/>
      <c r="L2477" s="567">
        <f t="shared" si="245"/>
        <v>0</v>
      </c>
      <c r="M2477" s="579"/>
      <c r="N2477" s="579"/>
      <c r="O2477" s="861">
        <f t="shared" si="244"/>
        <v>0</v>
      </c>
      <c r="P2477" s="918">
        <v>9</v>
      </c>
      <c r="Q2477" s="534"/>
      <c r="R2477" s="535">
        <f t="shared" si="246"/>
        <v>4.5</v>
      </c>
      <c r="S2477" s="536">
        <f t="shared" si="247"/>
        <v>9</v>
      </c>
      <c r="T2477" s="536"/>
      <c r="U2477" s="537">
        <f t="shared" si="248"/>
        <v>4.5</v>
      </c>
    </row>
    <row r="2478" spans="1:21" ht="10.199999999999999" x14ac:dyDescent="0.2">
      <c r="A2478" s="986">
        <v>2348</v>
      </c>
      <c r="B2478" s="987">
        <v>1984</v>
      </c>
      <c r="C2478" s="987">
        <v>15</v>
      </c>
      <c r="D2478" s="988" t="s">
        <v>4335</v>
      </c>
      <c r="E2478" s="990"/>
      <c r="F2478" s="990" t="s">
        <v>10161</v>
      </c>
      <c r="G2478" s="953">
        <v>1</v>
      </c>
      <c r="H2478" s="947"/>
      <c r="I2478" s="946">
        <v>0.3</v>
      </c>
      <c r="J2478" s="538"/>
      <c r="K2478" s="539"/>
      <c r="L2478" s="567">
        <f t="shared" si="245"/>
        <v>0</v>
      </c>
      <c r="M2478" s="579"/>
      <c r="N2478" s="579"/>
      <c r="O2478" s="861">
        <f t="shared" si="244"/>
        <v>0</v>
      </c>
      <c r="P2478" s="918">
        <v>9</v>
      </c>
      <c r="Q2478" s="534"/>
      <c r="R2478" s="535">
        <f t="shared" si="246"/>
        <v>2.6999999999999997</v>
      </c>
      <c r="S2478" s="536">
        <f t="shared" si="247"/>
        <v>9</v>
      </c>
      <c r="T2478" s="536"/>
      <c r="U2478" s="537">
        <f t="shared" si="248"/>
        <v>2.6999999999999997</v>
      </c>
    </row>
    <row r="2479" spans="1:21" ht="10.199999999999999" x14ac:dyDescent="0.2">
      <c r="A2479" s="986">
        <v>2349</v>
      </c>
      <c r="B2479" s="987">
        <v>1984</v>
      </c>
      <c r="C2479" s="987">
        <v>15</v>
      </c>
      <c r="D2479" s="988" t="s">
        <v>4335</v>
      </c>
      <c r="E2479" s="990"/>
      <c r="F2479" s="990" t="s">
        <v>10162</v>
      </c>
      <c r="G2479" s="953">
        <v>1</v>
      </c>
      <c r="H2479" s="947"/>
      <c r="I2479" s="946">
        <v>0.3</v>
      </c>
      <c r="J2479" s="931">
        <v>1</v>
      </c>
      <c r="K2479" s="539"/>
      <c r="L2479" s="567">
        <f t="shared" si="245"/>
        <v>1</v>
      </c>
      <c r="M2479" s="579"/>
      <c r="N2479" s="579"/>
      <c r="O2479" s="861">
        <f t="shared" si="244"/>
        <v>0</v>
      </c>
      <c r="P2479" s="918">
        <v>7</v>
      </c>
      <c r="Q2479" s="534"/>
      <c r="R2479" s="535">
        <f t="shared" si="246"/>
        <v>2.1</v>
      </c>
      <c r="S2479" s="536">
        <f t="shared" si="247"/>
        <v>8</v>
      </c>
      <c r="T2479" s="536"/>
      <c r="U2479" s="537">
        <f t="shared" si="248"/>
        <v>3.1</v>
      </c>
    </row>
    <row r="2480" spans="1:21" ht="10.199999999999999" x14ac:dyDescent="0.2">
      <c r="A2480" s="986">
        <v>2350</v>
      </c>
      <c r="B2480" s="987">
        <v>1984</v>
      </c>
      <c r="C2480" s="987">
        <v>15</v>
      </c>
      <c r="D2480" s="988" t="s">
        <v>4384</v>
      </c>
      <c r="E2480" s="990"/>
      <c r="F2480" s="990" t="s">
        <v>10163</v>
      </c>
      <c r="G2480" s="953">
        <v>1.1000000000000001</v>
      </c>
      <c r="H2480" s="947"/>
      <c r="I2480" s="946">
        <v>0.5</v>
      </c>
      <c r="J2480" s="538"/>
      <c r="K2480" s="539"/>
      <c r="L2480" s="567">
        <f t="shared" si="245"/>
        <v>0</v>
      </c>
      <c r="M2480" s="579"/>
      <c r="N2480" s="579"/>
      <c r="O2480" s="861">
        <f t="shared" si="244"/>
        <v>0</v>
      </c>
      <c r="P2480" s="918">
        <v>9</v>
      </c>
      <c r="Q2480" s="534"/>
      <c r="R2480" s="535">
        <f t="shared" si="246"/>
        <v>4.5</v>
      </c>
      <c r="S2480" s="536">
        <f t="shared" si="247"/>
        <v>9</v>
      </c>
      <c r="T2480" s="536"/>
      <c r="U2480" s="537">
        <f t="shared" si="248"/>
        <v>4.5</v>
      </c>
    </row>
    <row r="2481" spans="1:21" ht="10.199999999999999" x14ac:dyDescent="0.2">
      <c r="A2481" s="986" t="s">
        <v>1835</v>
      </c>
      <c r="B2481" s="987">
        <v>1984</v>
      </c>
      <c r="C2481" s="987">
        <v>15</v>
      </c>
      <c r="D2481" s="988" t="s">
        <v>4387</v>
      </c>
      <c r="E2481" s="990"/>
      <c r="F2481" s="990" t="s">
        <v>10164</v>
      </c>
      <c r="G2481" s="953">
        <v>1.1000000000000001</v>
      </c>
      <c r="H2481" s="947"/>
      <c r="I2481" s="946">
        <v>0.4</v>
      </c>
      <c r="J2481" s="538"/>
      <c r="K2481" s="539"/>
      <c r="L2481" s="567">
        <f t="shared" si="245"/>
        <v>0</v>
      </c>
      <c r="M2481" s="579"/>
      <c r="N2481" s="579"/>
      <c r="O2481" s="861">
        <f t="shared" si="244"/>
        <v>0</v>
      </c>
      <c r="P2481" s="918">
        <v>9</v>
      </c>
      <c r="Q2481" s="534"/>
      <c r="R2481" s="535">
        <f t="shared" si="246"/>
        <v>3.6</v>
      </c>
      <c r="S2481" s="536">
        <f t="shared" si="247"/>
        <v>9</v>
      </c>
      <c r="T2481" s="536"/>
      <c r="U2481" s="537">
        <f t="shared" si="248"/>
        <v>3.6</v>
      </c>
    </row>
    <row r="2482" spans="1:21" ht="10.199999999999999" x14ac:dyDescent="0.2">
      <c r="A2482" s="986" t="s">
        <v>1836</v>
      </c>
      <c r="B2482" s="987">
        <v>1984</v>
      </c>
      <c r="C2482" s="987">
        <v>15</v>
      </c>
      <c r="D2482" s="988" t="s">
        <v>3846</v>
      </c>
      <c r="E2482" s="990"/>
      <c r="F2482" s="990" t="s">
        <v>10165</v>
      </c>
      <c r="G2482" s="953">
        <v>1.4</v>
      </c>
      <c r="H2482" s="947"/>
      <c r="I2482" s="946">
        <v>0.4</v>
      </c>
      <c r="J2482" s="538"/>
      <c r="K2482" s="539"/>
      <c r="L2482" s="567">
        <f t="shared" si="245"/>
        <v>0</v>
      </c>
      <c r="M2482" s="579"/>
      <c r="N2482" s="579"/>
      <c r="O2482" s="861">
        <f t="shared" si="244"/>
        <v>0</v>
      </c>
      <c r="P2482" s="918">
        <v>9</v>
      </c>
      <c r="Q2482" s="534"/>
      <c r="R2482" s="535">
        <f t="shared" si="246"/>
        <v>3.6</v>
      </c>
      <c r="S2482" s="536">
        <f t="shared" si="247"/>
        <v>9</v>
      </c>
      <c r="T2482" s="536"/>
      <c r="U2482" s="537">
        <f t="shared" si="248"/>
        <v>3.6</v>
      </c>
    </row>
    <row r="2483" spans="1:21" ht="10.199999999999999" x14ac:dyDescent="0.2">
      <c r="A2483" s="986" t="s">
        <v>1837</v>
      </c>
      <c r="B2483" s="987">
        <v>1984</v>
      </c>
      <c r="C2483" s="987">
        <v>15</v>
      </c>
      <c r="D2483" s="988" t="s">
        <v>3925</v>
      </c>
      <c r="E2483" s="990"/>
      <c r="F2483" s="990" t="s">
        <v>10166</v>
      </c>
      <c r="G2483" s="953">
        <v>1.2</v>
      </c>
      <c r="H2483" s="947"/>
      <c r="I2483" s="946">
        <v>0.6</v>
      </c>
      <c r="J2483" s="538"/>
      <c r="K2483" s="539"/>
      <c r="L2483" s="567">
        <f t="shared" si="245"/>
        <v>0</v>
      </c>
      <c r="M2483" s="579"/>
      <c r="N2483" s="579"/>
      <c r="O2483" s="861">
        <f t="shared" si="244"/>
        <v>0</v>
      </c>
      <c r="P2483" s="918">
        <v>4</v>
      </c>
      <c r="Q2483" s="534"/>
      <c r="R2483" s="535">
        <f t="shared" si="246"/>
        <v>2.4</v>
      </c>
      <c r="S2483" s="536">
        <f t="shared" si="247"/>
        <v>4</v>
      </c>
      <c r="T2483" s="536"/>
      <c r="U2483" s="537">
        <f t="shared" si="248"/>
        <v>2.4</v>
      </c>
    </row>
    <row r="2484" spans="1:21" ht="10.199999999999999" x14ac:dyDescent="0.2">
      <c r="A2484" s="986" t="s">
        <v>1838</v>
      </c>
      <c r="B2484" s="987">
        <v>1984</v>
      </c>
      <c r="C2484" s="987">
        <v>15</v>
      </c>
      <c r="D2484" s="988" t="s">
        <v>4384</v>
      </c>
      <c r="E2484" s="990"/>
      <c r="F2484" s="990" t="s">
        <v>10167</v>
      </c>
      <c r="G2484" s="953">
        <v>1.1000000000000001</v>
      </c>
      <c r="H2484" s="947"/>
      <c r="I2484" s="946">
        <v>0.4</v>
      </c>
      <c r="J2484" s="919">
        <v>1</v>
      </c>
      <c r="K2484" s="539"/>
      <c r="L2484" s="567">
        <f t="shared" si="245"/>
        <v>1.1000000000000001</v>
      </c>
      <c r="M2484" s="579"/>
      <c r="N2484" s="579"/>
      <c r="O2484" s="861">
        <f t="shared" si="244"/>
        <v>0</v>
      </c>
      <c r="P2484" s="918">
        <v>9</v>
      </c>
      <c r="Q2484" s="534"/>
      <c r="R2484" s="535">
        <f t="shared" si="246"/>
        <v>3.6</v>
      </c>
      <c r="S2484" s="536">
        <f t="shared" si="247"/>
        <v>10</v>
      </c>
      <c r="T2484" s="536"/>
      <c r="U2484" s="537">
        <f t="shared" si="248"/>
        <v>4.7</v>
      </c>
    </row>
    <row r="2485" spans="1:21" ht="10.199999999999999" x14ac:dyDescent="0.2">
      <c r="A2485" s="986" t="s">
        <v>1839</v>
      </c>
      <c r="B2485" s="987">
        <v>1984</v>
      </c>
      <c r="C2485" s="987">
        <v>15</v>
      </c>
      <c r="D2485" s="988" t="s">
        <v>4335</v>
      </c>
      <c r="E2485" s="990"/>
      <c r="F2485" s="990" t="s">
        <v>10168</v>
      </c>
      <c r="G2485" s="953">
        <v>1.2</v>
      </c>
      <c r="H2485" s="947"/>
      <c r="I2485" s="946">
        <v>1.2</v>
      </c>
      <c r="J2485" s="538"/>
      <c r="K2485" s="539"/>
      <c r="L2485" s="567">
        <f t="shared" si="245"/>
        <v>0</v>
      </c>
      <c r="M2485" s="579"/>
      <c r="N2485" s="579"/>
      <c r="O2485" s="861">
        <f t="shared" si="244"/>
        <v>0</v>
      </c>
      <c r="P2485" s="918">
        <v>1</v>
      </c>
      <c r="Q2485" s="534"/>
      <c r="R2485" s="535">
        <f t="shared" si="246"/>
        <v>1.2</v>
      </c>
      <c r="S2485" s="536">
        <f t="shared" si="247"/>
        <v>1</v>
      </c>
      <c r="T2485" s="536"/>
      <c r="U2485" s="537">
        <f t="shared" si="248"/>
        <v>1.2</v>
      </c>
    </row>
    <row r="2486" spans="1:21" ht="10.199999999999999" x14ac:dyDescent="0.2">
      <c r="A2486" s="986" t="s">
        <v>1840</v>
      </c>
      <c r="B2486" s="987">
        <v>1984</v>
      </c>
      <c r="C2486" s="987">
        <v>15</v>
      </c>
      <c r="D2486" s="988" t="s">
        <v>5498</v>
      </c>
      <c r="E2486" s="990"/>
      <c r="F2486" s="990" t="s">
        <v>10169</v>
      </c>
      <c r="G2486" s="953">
        <v>1.2</v>
      </c>
      <c r="H2486" s="947"/>
      <c r="I2486" s="946">
        <v>1.2</v>
      </c>
      <c r="J2486" s="538"/>
      <c r="K2486" s="539"/>
      <c r="L2486" s="567">
        <f t="shared" si="245"/>
        <v>0</v>
      </c>
      <c r="M2486" s="579"/>
      <c r="N2486" s="579"/>
      <c r="O2486" s="861">
        <f t="shared" si="244"/>
        <v>0</v>
      </c>
      <c r="P2486" s="918">
        <v>1</v>
      </c>
      <c r="Q2486" s="534"/>
      <c r="R2486" s="535">
        <f t="shared" si="246"/>
        <v>1.2</v>
      </c>
      <c r="S2486" s="536">
        <f t="shared" si="247"/>
        <v>1</v>
      </c>
      <c r="T2486" s="536"/>
      <c r="U2486" s="537">
        <f t="shared" si="248"/>
        <v>1.2</v>
      </c>
    </row>
    <row r="2487" spans="1:21" ht="10.199999999999999" x14ac:dyDescent="0.2">
      <c r="A2487" s="986" t="s">
        <v>1841</v>
      </c>
      <c r="B2487" s="987">
        <v>1984</v>
      </c>
      <c r="C2487" s="987">
        <v>15</v>
      </c>
      <c r="D2487" s="988" t="s">
        <v>5498</v>
      </c>
      <c r="E2487" s="990"/>
      <c r="F2487" s="990" t="s">
        <v>10170</v>
      </c>
      <c r="G2487" s="953">
        <v>1.2</v>
      </c>
      <c r="H2487" s="947"/>
      <c r="I2487" s="946">
        <v>1.2</v>
      </c>
      <c r="J2487" s="538"/>
      <c r="K2487" s="539"/>
      <c r="L2487" s="567">
        <f t="shared" si="245"/>
        <v>0</v>
      </c>
      <c r="M2487" s="579"/>
      <c r="N2487" s="579"/>
      <c r="O2487" s="861">
        <f t="shared" si="244"/>
        <v>0</v>
      </c>
      <c r="P2487" s="918">
        <v>3</v>
      </c>
      <c r="Q2487" s="534"/>
      <c r="R2487" s="535">
        <f t="shared" si="246"/>
        <v>3.5999999999999996</v>
      </c>
      <c r="S2487" s="536">
        <f t="shared" si="247"/>
        <v>3</v>
      </c>
      <c r="T2487" s="536"/>
      <c r="U2487" s="537">
        <f t="shared" si="248"/>
        <v>3.5999999999999996</v>
      </c>
    </row>
    <row r="2488" spans="1:21" ht="10.199999999999999" x14ac:dyDescent="0.2">
      <c r="A2488" s="986" t="s">
        <v>1842</v>
      </c>
      <c r="B2488" s="987">
        <v>1984</v>
      </c>
      <c r="C2488" s="987">
        <v>15</v>
      </c>
      <c r="D2488" s="988" t="s">
        <v>5498</v>
      </c>
      <c r="E2488" s="990"/>
      <c r="F2488" s="990" t="s">
        <v>10171</v>
      </c>
      <c r="G2488" s="953">
        <v>1.3</v>
      </c>
      <c r="H2488" s="947"/>
      <c r="I2488" s="946">
        <v>1.3</v>
      </c>
      <c r="J2488" s="538"/>
      <c r="K2488" s="539"/>
      <c r="L2488" s="567">
        <f t="shared" si="245"/>
        <v>0</v>
      </c>
      <c r="M2488" s="579"/>
      <c r="N2488" s="579"/>
      <c r="O2488" s="861">
        <f t="shared" si="244"/>
        <v>0</v>
      </c>
      <c r="P2488" s="918">
        <v>2</v>
      </c>
      <c r="Q2488" s="534"/>
      <c r="R2488" s="535">
        <f t="shared" si="246"/>
        <v>2.6</v>
      </c>
      <c r="S2488" s="536">
        <f t="shared" si="247"/>
        <v>2</v>
      </c>
      <c r="T2488" s="536"/>
      <c r="U2488" s="537">
        <f t="shared" si="248"/>
        <v>2.6</v>
      </c>
    </row>
    <row r="2489" spans="1:21" ht="10.199999999999999" x14ac:dyDescent="0.2">
      <c r="A2489" s="986" t="s">
        <v>1843</v>
      </c>
      <c r="B2489" s="987">
        <v>1984</v>
      </c>
      <c r="C2489" s="987">
        <v>15</v>
      </c>
      <c r="D2489" s="988" t="s">
        <v>5501</v>
      </c>
      <c r="E2489" s="990"/>
      <c r="F2489" s="990" t="s">
        <v>10172</v>
      </c>
      <c r="G2489" s="953">
        <v>1.3</v>
      </c>
      <c r="H2489" s="947"/>
      <c r="I2489" s="946">
        <v>1.3</v>
      </c>
      <c r="J2489" s="538"/>
      <c r="K2489" s="539"/>
      <c r="L2489" s="567">
        <f t="shared" si="245"/>
        <v>0</v>
      </c>
      <c r="M2489" s="579"/>
      <c r="N2489" s="579"/>
      <c r="O2489" s="861">
        <f t="shared" si="244"/>
        <v>0</v>
      </c>
      <c r="P2489" s="918">
        <v>1</v>
      </c>
      <c r="Q2489" s="534"/>
      <c r="R2489" s="535">
        <f t="shared" si="246"/>
        <v>1.3</v>
      </c>
      <c r="S2489" s="536">
        <f t="shared" si="247"/>
        <v>1</v>
      </c>
      <c r="T2489" s="536"/>
      <c r="U2489" s="537">
        <f t="shared" si="248"/>
        <v>1.3</v>
      </c>
    </row>
    <row r="2490" spans="1:21" ht="10.199999999999999" x14ac:dyDescent="0.2">
      <c r="A2490" s="986" t="s">
        <v>1844</v>
      </c>
      <c r="B2490" s="987">
        <v>1984</v>
      </c>
      <c r="C2490" s="987">
        <v>15</v>
      </c>
      <c r="D2490" s="988" t="s">
        <v>5501</v>
      </c>
      <c r="E2490" s="990"/>
      <c r="F2490" s="990" t="s">
        <v>10173</v>
      </c>
      <c r="G2490" s="953">
        <v>1.3</v>
      </c>
      <c r="H2490" s="947"/>
      <c r="I2490" s="946">
        <v>1.3</v>
      </c>
      <c r="J2490" s="538"/>
      <c r="K2490" s="539"/>
      <c r="L2490" s="567">
        <f t="shared" si="245"/>
        <v>0</v>
      </c>
      <c r="M2490" s="579"/>
      <c r="N2490" s="579"/>
      <c r="O2490" s="861">
        <f t="shared" si="244"/>
        <v>0</v>
      </c>
      <c r="P2490" s="918">
        <v>1</v>
      </c>
      <c r="Q2490" s="534"/>
      <c r="R2490" s="535">
        <f t="shared" si="246"/>
        <v>1.3</v>
      </c>
      <c r="S2490" s="536">
        <f t="shared" si="247"/>
        <v>1</v>
      </c>
      <c r="T2490" s="536"/>
      <c r="U2490" s="537">
        <f t="shared" si="248"/>
        <v>1.3</v>
      </c>
    </row>
    <row r="2491" spans="1:21" ht="10.199999999999999" x14ac:dyDescent="0.2">
      <c r="A2491" s="986" t="s">
        <v>13054</v>
      </c>
      <c r="B2491" s="987">
        <v>1984</v>
      </c>
      <c r="C2491" s="987">
        <v>15</v>
      </c>
      <c r="D2491" s="988" t="s">
        <v>5501</v>
      </c>
      <c r="E2491" s="990"/>
      <c r="F2491" s="990" t="s">
        <v>4279</v>
      </c>
      <c r="G2491" s="953">
        <v>25</v>
      </c>
      <c r="H2491" s="947"/>
      <c r="I2491" s="946">
        <v>20</v>
      </c>
      <c r="J2491" s="538"/>
      <c r="K2491" s="539"/>
      <c r="L2491" s="567">
        <f t="shared" si="245"/>
        <v>0</v>
      </c>
      <c r="M2491" s="579"/>
      <c r="N2491" s="579"/>
      <c r="O2491" s="861">
        <f t="shared" si="244"/>
        <v>0</v>
      </c>
      <c r="P2491" s="577"/>
      <c r="Q2491" s="534"/>
      <c r="R2491" s="535">
        <f t="shared" si="246"/>
        <v>0</v>
      </c>
      <c r="S2491" s="536">
        <f t="shared" si="247"/>
        <v>0</v>
      </c>
      <c r="T2491" s="536"/>
      <c r="U2491" s="537">
        <f t="shared" si="248"/>
        <v>0</v>
      </c>
    </row>
    <row r="2492" spans="1:21" ht="10.199999999999999" x14ac:dyDescent="0.2">
      <c r="A2492" s="986">
        <v>2361</v>
      </c>
      <c r="B2492" s="987">
        <v>1984</v>
      </c>
      <c r="C2492" s="987">
        <v>15</v>
      </c>
      <c r="D2492" s="988" t="s">
        <v>4335</v>
      </c>
      <c r="E2492" s="990"/>
      <c r="F2492" s="990" t="s">
        <v>10174</v>
      </c>
      <c r="G2492" s="953">
        <v>1</v>
      </c>
      <c r="H2492" s="947"/>
      <c r="I2492" s="946">
        <v>0.3</v>
      </c>
      <c r="J2492" s="538"/>
      <c r="K2492" s="539"/>
      <c r="L2492" s="567">
        <f t="shared" si="245"/>
        <v>0</v>
      </c>
      <c r="M2492" s="579"/>
      <c r="N2492" s="579"/>
      <c r="O2492" s="861">
        <f t="shared" si="244"/>
        <v>0</v>
      </c>
      <c r="P2492" s="918">
        <v>9</v>
      </c>
      <c r="Q2492" s="534"/>
      <c r="R2492" s="535">
        <f t="shared" si="246"/>
        <v>2.6999999999999997</v>
      </c>
      <c r="S2492" s="536">
        <f t="shared" si="247"/>
        <v>9</v>
      </c>
      <c r="T2492" s="536"/>
      <c r="U2492" s="537">
        <f t="shared" si="248"/>
        <v>2.6999999999999997</v>
      </c>
    </row>
    <row r="2493" spans="1:21" ht="10.199999999999999" x14ac:dyDescent="0.2">
      <c r="A2493" s="986">
        <v>2362</v>
      </c>
      <c r="B2493" s="987">
        <v>1984</v>
      </c>
      <c r="C2493" s="987">
        <v>15</v>
      </c>
      <c r="D2493" s="988" t="s">
        <v>5501</v>
      </c>
      <c r="E2493" s="990"/>
      <c r="F2493" s="990" t="s">
        <v>10175</v>
      </c>
      <c r="G2493" s="953">
        <v>1.2</v>
      </c>
      <c r="H2493" s="947"/>
      <c r="I2493" s="946">
        <v>1.2</v>
      </c>
      <c r="J2493" s="538"/>
      <c r="K2493" s="539"/>
      <c r="L2493" s="567">
        <f t="shared" si="245"/>
        <v>0</v>
      </c>
      <c r="M2493" s="579"/>
      <c r="N2493" s="579"/>
      <c r="O2493" s="861">
        <f t="shared" si="244"/>
        <v>0</v>
      </c>
      <c r="P2493" s="936">
        <v>1</v>
      </c>
      <c r="Q2493" s="534"/>
      <c r="R2493" s="535">
        <f t="shared" si="246"/>
        <v>1.2</v>
      </c>
      <c r="S2493" s="536">
        <f t="shared" si="247"/>
        <v>1</v>
      </c>
      <c r="T2493" s="536"/>
      <c r="U2493" s="537">
        <f t="shared" si="248"/>
        <v>1.2</v>
      </c>
    </row>
    <row r="2494" spans="1:21" ht="10.199999999999999" x14ac:dyDescent="0.2">
      <c r="A2494" s="986">
        <v>2363</v>
      </c>
      <c r="B2494" s="987">
        <v>1984</v>
      </c>
      <c r="C2494" s="987">
        <v>15</v>
      </c>
      <c r="D2494" s="988" t="s">
        <v>3848</v>
      </c>
      <c r="E2494" s="990"/>
      <c r="F2494" s="990" t="s">
        <v>10176</v>
      </c>
      <c r="G2494" s="953">
        <v>3</v>
      </c>
      <c r="H2494" s="947"/>
      <c r="I2494" s="946">
        <v>1.2</v>
      </c>
      <c r="J2494" s="538"/>
      <c r="K2494" s="539"/>
      <c r="L2494" s="567">
        <f t="shared" si="245"/>
        <v>0</v>
      </c>
      <c r="M2494" s="579"/>
      <c r="N2494" s="579"/>
      <c r="O2494" s="861">
        <f t="shared" si="244"/>
        <v>0</v>
      </c>
      <c r="P2494" s="918">
        <v>9</v>
      </c>
      <c r="Q2494" s="534"/>
      <c r="R2494" s="535">
        <f t="shared" si="246"/>
        <v>10.799999999999999</v>
      </c>
      <c r="S2494" s="536">
        <f t="shared" si="247"/>
        <v>9</v>
      </c>
      <c r="T2494" s="536"/>
      <c r="U2494" s="537">
        <f t="shared" si="248"/>
        <v>10.799999999999999</v>
      </c>
    </row>
    <row r="2495" spans="1:21" ht="10.199999999999999" x14ac:dyDescent="0.2">
      <c r="A2495" s="986">
        <v>2364</v>
      </c>
      <c r="B2495" s="987">
        <v>1984</v>
      </c>
      <c r="C2495" s="987">
        <v>15</v>
      </c>
      <c r="D2495" s="988" t="s">
        <v>3848</v>
      </c>
      <c r="E2495" s="990"/>
      <c r="F2495" s="990" t="s">
        <v>10177</v>
      </c>
      <c r="G2495" s="953">
        <v>3</v>
      </c>
      <c r="H2495" s="947"/>
      <c r="I2495" s="946">
        <v>1.2</v>
      </c>
      <c r="J2495" s="538"/>
      <c r="K2495" s="539"/>
      <c r="L2495" s="567">
        <f t="shared" si="245"/>
        <v>0</v>
      </c>
      <c r="M2495" s="579"/>
      <c r="N2495" s="579"/>
      <c r="O2495" s="861">
        <f t="shared" si="244"/>
        <v>0</v>
      </c>
      <c r="P2495" s="918">
        <v>9</v>
      </c>
      <c r="Q2495" s="534"/>
      <c r="R2495" s="535">
        <f t="shared" si="246"/>
        <v>10.799999999999999</v>
      </c>
      <c r="S2495" s="536">
        <f t="shared" si="247"/>
        <v>9</v>
      </c>
      <c r="T2495" s="536"/>
      <c r="U2495" s="537">
        <f t="shared" si="248"/>
        <v>10.799999999999999</v>
      </c>
    </row>
    <row r="2496" spans="1:21" ht="10.199999999999999" x14ac:dyDescent="0.2">
      <c r="A2496" s="986">
        <v>2365</v>
      </c>
      <c r="B2496" s="987">
        <v>1984</v>
      </c>
      <c r="C2496" s="987">
        <v>15</v>
      </c>
      <c r="D2496" s="988" t="s">
        <v>3970</v>
      </c>
      <c r="E2496" s="990"/>
      <c r="F2496" s="990" t="s">
        <v>10178</v>
      </c>
      <c r="G2496" s="953">
        <v>1.2</v>
      </c>
      <c r="H2496" s="947"/>
      <c r="I2496" s="946">
        <v>0.6</v>
      </c>
      <c r="J2496" s="538"/>
      <c r="K2496" s="539"/>
      <c r="L2496" s="567">
        <f t="shared" si="245"/>
        <v>0</v>
      </c>
      <c r="M2496" s="579"/>
      <c r="N2496" s="579"/>
      <c r="O2496" s="861">
        <f t="shared" si="244"/>
        <v>0</v>
      </c>
      <c r="P2496" s="918">
        <v>9</v>
      </c>
      <c r="Q2496" s="534"/>
      <c r="R2496" s="535">
        <f t="shared" si="246"/>
        <v>5.3999999999999995</v>
      </c>
      <c r="S2496" s="536">
        <f t="shared" si="247"/>
        <v>9</v>
      </c>
      <c r="T2496" s="536"/>
      <c r="U2496" s="537">
        <f t="shared" si="248"/>
        <v>5.3999999999999995</v>
      </c>
    </row>
    <row r="2497" spans="1:21" ht="10.199999999999999" x14ac:dyDescent="0.2">
      <c r="A2497" s="986">
        <v>2366</v>
      </c>
      <c r="B2497" s="987">
        <v>1984</v>
      </c>
      <c r="C2497" s="987">
        <v>15</v>
      </c>
      <c r="D2497" s="988" t="s">
        <v>4384</v>
      </c>
      <c r="E2497" s="990"/>
      <c r="F2497" s="990" t="s">
        <v>10179</v>
      </c>
      <c r="G2497" s="953">
        <v>1.1000000000000001</v>
      </c>
      <c r="H2497" s="947"/>
      <c r="I2497" s="946">
        <v>0.6</v>
      </c>
      <c r="J2497" s="538"/>
      <c r="K2497" s="539"/>
      <c r="L2497" s="567">
        <f t="shared" si="245"/>
        <v>0</v>
      </c>
      <c r="M2497" s="579"/>
      <c r="N2497" s="579"/>
      <c r="O2497" s="861">
        <f t="shared" si="244"/>
        <v>0</v>
      </c>
      <c r="P2497" s="918">
        <v>9</v>
      </c>
      <c r="Q2497" s="534"/>
      <c r="R2497" s="535">
        <f t="shared" si="246"/>
        <v>5.3999999999999995</v>
      </c>
      <c r="S2497" s="536">
        <f t="shared" si="247"/>
        <v>9</v>
      </c>
      <c r="T2497" s="536"/>
      <c r="U2497" s="537">
        <f t="shared" si="248"/>
        <v>5.3999999999999995</v>
      </c>
    </row>
    <row r="2498" spans="1:21" ht="10.199999999999999" x14ac:dyDescent="0.2">
      <c r="A2498" s="986">
        <v>2367</v>
      </c>
      <c r="B2498" s="987">
        <v>1984</v>
      </c>
      <c r="C2498" s="987">
        <v>15</v>
      </c>
      <c r="D2498" s="988" t="s">
        <v>3846</v>
      </c>
      <c r="E2498" s="990"/>
      <c r="F2498" s="990" t="s">
        <v>10180</v>
      </c>
      <c r="G2498" s="953">
        <v>1.5</v>
      </c>
      <c r="H2498" s="947"/>
      <c r="I2498" s="946">
        <v>1</v>
      </c>
      <c r="J2498" s="538"/>
      <c r="K2498" s="539"/>
      <c r="L2498" s="567">
        <f t="shared" si="245"/>
        <v>0</v>
      </c>
      <c r="M2498" s="579"/>
      <c r="N2498" s="579"/>
      <c r="O2498" s="861">
        <f t="shared" si="244"/>
        <v>0</v>
      </c>
      <c r="P2498" s="918">
        <v>9</v>
      </c>
      <c r="Q2498" s="534"/>
      <c r="R2498" s="535">
        <f t="shared" si="246"/>
        <v>9</v>
      </c>
      <c r="S2498" s="536">
        <f t="shared" si="247"/>
        <v>9</v>
      </c>
      <c r="T2498" s="536"/>
      <c r="U2498" s="537">
        <f t="shared" si="248"/>
        <v>9</v>
      </c>
    </row>
    <row r="2499" spans="1:21" ht="10.199999999999999" x14ac:dyDescent="0.2">
      <c r="A2499" s="986">
        <v>2368</v>
      </c>
      <c r="B2499" s="987">
        <v>1984</v>
      </c>
      <c r="C2499" s="987">
        <v>15</v>
      </c>
      <c r="D2499" s="988" t="s">
        <v>3845</v>
      </c>
      <c r="E2499" s="990"/>
      <c r="F2499" s="990" t="s">
        <v>10181</v>
      </c>
      <c r="G2499" s="953">
        <v>1</v>
      </c>
      <c r="H2499" s="947"/>
      <c r="I2499" s="946">
        <v>0.7</v>
      </c>
      <c r="J2499" s="538"/>
      <c r="K2499" s="539"/>
      <c r="L2499" s="567">
        <f t="shared" si="245"/>
        <v>0</v>
      </c>
      <c r="M2499" s="579"/>
      <c r="N2499" s="579"/>
      <c r="O2499" s="861">
        <f t="shared" si="244"/>
        <v>0</v>
      </c>
      <c r="P2499" s="577">
        <v>2</v>
      </c>
      <c r="Q2499" s="534"/>
      <c r="R2499" s="535">
        <f t="shared" si="246"/>
        <v>1.4</v>
      </c>
      <c r="S2499" s="536">
        <f t="shared" si="247"/>
        <v>2</v>
      </c>
      <c r="T2499" s="536"/>
      <c r="U2499" s="537">
        <f t="shared" si="248"/>
        <v>1.4</v>
      </c>
    </row>
    <row r="2500" spans="1:21" ht="10.199999999999999" x14ac:dyDescent="0.2">
      <c r="A2500" s="986">
        <v>2369</v>
      </c>
      <c r="B2500" s="987">
        <v>1984</v>
      </c>
      <c r="C2500" s="987">
        <v>15</v>
      </c>
      <c r="D2500" s="988" t="s">
        <v>3846</v>
      </c>
      <c r="E2500" s="989"/>
      <c r="F2500" s="990" t="s">
        <v>10182</v>
      </c>
      <c r="G2500" s="953">
        <v>1.4</v>
      </c>
      <c r="H2500" s="947"/>
      <c r="I2500" s="946">
        <v>0.8</v>
      </c>
      <c r="J2500" s="538"/>
      <c r="K2500" s="539"/>
      <c r="L2500" s="567">
        <f t="shared" si="245"/>
        <v>0</v>
      </c>
      <c r="M2500" s="579"/>
      <c r="N2500" s="579"/>
      <c r="O2500" s="861">
        <f t="shared" si="244"/>
        <v>0</v>
      </c>
      <c r="P2500" s="577">
        <v>2</v>
      </c>
      <c r="Q2500" s="534"/>
      <c r="R2500" s="535">
        <f t="shared" si="246"/>
        <v>1.6</v>
      </c>
      <c r="S2500" s="536">
        <f t="shared" si="247"/>
        <v>2</v>
      </c>
      <c r="T2500" s="536"/>
      <c r="U2500" s="537">
        <f t="shared" si="248"/>
        <v>1.6</v>
      </c>
    </row>
    <row r="2501" spans="1:21" ht="10.199999999999999" x14ac:dyDescent="0.2">
      <c r="A2501" s="986" t="s">
        <v>7081</v>
      </c>
      <c r="B2501" s="987">
        <v>1984</v>
      </c>
      <c r="C2501" s="987">
        <v>15</v>
      </c>
      <c r="D2501" s="1053"/>
      <c r="E2501" s="989"/>
      <c r="F2501" s="990" t="s">
        <v>9384</v>
      </c>
      <c r="G2501" s="953">
        <v>2.5</v>
      </c>
      <c r="H2501" s="947"/>
      <c r="I2501" s="946">
        <v>2</v>
      </c>
      <c r="J2501" s="538"/>
      <c r="K2501" s="539"/>
      <c r="L2501" s="567">
        <f t="shared" si="245"/>
        <v>0</v>
      </c>
      <c r="M2501" s="579"/>
      <c r="N2501" s="579"/>
      <c r="O2501" s="861">
        <f t="shared" si="244"/>
        <v>0</v>
      </c>
      <c r="P2501" s="918">
        <v>2</v>
      </c>
      <c r="Q2501" s="534"/>
      <c r="R2501" s="535">
        <f t="shared" si="246"/>
        <v>4</v>
      </c>
      <c r="S2501" s="536">
        <f t="shared" si="247"/>
        <v>2</v>
      </c>
      <c r="T2501" s="536"/>
      <c r="U2501" s="537">
        <f t="shared" si="248"/>
        <v>4</v>
      </c>
    </row>
    <row r="2502" spans="1:21" ht="10.199999999999999" x14ac:dyDescent="0.2">
      <c r="A2502" s="986">
        <v>2370</v>
      </c>
      <c r="B2502" s="987">
        <v>1984</v>
      </c>
      <c r="C2502" s="987">
        <v>15</v>
      </c>
      <c r="D2502" s="988" t="s">
        <v>4384</v>
      </c>
      <c r="E2502" s="989"/>
      <c r="F2502" s="990" t="s">
        <v>10183</v>
      </c>
      <c r="G2502" s="953">
        <v>1.1000000000000001</v>
      </c>
      <c r="H2502" s="947"/>
      <c r="I2502" s="946">
        <v>0.5</v>
      </c>
      <c r="J2502" s="538"/>
      <c r="K2502" s="539"/>
      <c r="L2502" s="567">
        <f t="shared" si="245"/>
        <v>0</v>
      </c>
      <c r="M2502" s="579"/>
      <c r="N2502" s="579"/>
      <c r="O2502" s="861">
        <f t="shared" si="244"/>
        <v>0</v>
      </c>
      <c r="P2502" s="918">
        <v>9</v>
      </c>
      <c r="Q2502" s="534"/>
      <c r="R2502" s="535">
        <f t="shared" si="246"/>
        <v>4.5</v>
      </c>
      <c r="S2502" s="536">
        <f t="shared" si="247"/>
        <v>9</v>
      </c>
      <c r="T2502" s="536"/>
      <c r="U2502" s="537">
        <f t="shared" si="248"/>
        <v>4.5</v>
      </c>
    </row>
    <row r="2503" spans="1:21" ht="10.199999999999999" x14ac:dyDescent="0.2">
      <c r="A2503" s="986">
        <v>2371</v>
      </c>
      <c r="B2503" s="987">
        <v>1984</v>
      </c>
      <c r="C2503" s="987">
        <v>15</v>
      </c>
      <c r="D2503" s="988" t="s">
        <v>3874</v>
      </c>
      <c r="E2503" s="989"/>
      <c r="F2503" s="990" t="s">
        <v>10184</v>
      </c>
      <c r="G2503" s="953">
        <v>0.9</v>
      </c>
      <c r="H2503" s="947"/>
      <c r="I2503" s="946">
        <v>0.3</v>
      </c>
      <c r="J2503" s="919">
        <v>1</v>
      </c>
      <c r="K2503" s="539"/>
      <c r="L2503" s="567">
        <f t="shared" si="245"/>
        <v>0.9</v>
      </c>
      <c r="M2503" s="579"/>
      <c r="N2503" s="579"/>
      <c r="O2503" s="861">
        <f t="shared" si="244"/>
        <v>0</v>
      </c>
      <c r="P2503" s="918">
        <v>9</v>
      </c>
      <c r="Q2503" s="534"/>
      <c r="R2503" s="535">
        <f t="shared" si="246"/>
        <v>2.6999999999999997</v>
      </c>
      <c r="S2503" s="536">
        <f t="shared" si="247"/>
        <v>10</v>
      </c>
      <c r="T2503" s="536"/>
      <c r="U2503" s="537">
        <f t="shared" si="248"/>
        <v>3.5999999999999996</v>
      </c>
    </row>
    <row r="2504" spans="1:21" ht="10.199999999999999" x14ac:dyDescent="0.2">
      <c r="A2504" s="986">
        <v>2372</v>
      </c>
      <c r="B2504" s="987">
        <v>1984</v>
      </c>
      <c r="C2504" s="987">
        <v>15</v>
      </c>
      <c r="D2504" s="988" t="s">
        <v>3883</v>
      </c>
      <c r="E2504" s="989"/>
      <c r="F2504" s="990" t="s">
        <v>10185</v>
      </c>
      <c r="G2504" s="953">
        <v>4.8</v>
      </c>
      <c r="H2504" s="947"/>
      <c r="I2504" s="946">
        <v>2.4</v>
      </c>
      <c r="J2504" s="538"/>
      <c r="K2504" s="539"/>
      <c r="L2504" s="567">
        <f t="shared" si="245"/>
        <v>0</v>
      </c>
      <c r="M2504" s="579"/>
      <c r="N2504" s="579"/>
      <c r="O2504" s="861">
        <f t="shared" si="244"/>
        <v>0</v>
      </c>
      <c r="P2504" s="918">
        <v>8</v>
      </c>
      <c r="Q2504" s="534"/>
      <c r="R2504" s="535">
        <f t="shared" si="246"/>
        <v>19.2</v>
      </c>
      <c r="S2504" s="536">
        <f t="shared" si="247"/>
        <v>8</v>
      </c>
      <c r="T2504" s="536"/>
      <c r="U2504" s="537">
        <f t="shared" si="248"/>
        <v>19.2</v>
      </c>
    </row>
    <row r="2505" spans="1:21" ht="10.199999999999999" x14ac:dyDescent="0.2">
      <c r="A2505" s="986">
        <v>2373</v>
      </c>
      <c r="B2505" s="987">
        <v>1984</v>
      </c>
      <c r="C2505" s="987">
        <v>15</v>
      </c>
      <c r="D2505" s="988" t="s">
        <v>3883</v>
      </c>
      <c r="E2505" s="989"/>
      <c r="F2505" s="990" t="s">
        <v>10186</v>
      </c>
      <c r="G2505" s="953">
        <v>1.2</v>
      </c>
      <c r="H2505" s="947"/>
      <c r="I2505" s="946">
        <v>0.6</v>
      </c>
      <c r="J2505" s="538"/>
      <c r="K2505" s="539"/>
      <c r="L2505" s="567">
        <f t="shared" si="245"/>
        <v>0</v>
      </c>
      <c r="M2505" s="579"/>
      <c r="N2505" s="579"/>
      <c r="O2505" s="861">
        <f t="shared" si="244"/>
        <v>0</v>
      </c>
      <c r="P2505" s="918">
        <v>9</v>
      </c>
      <c r="Q2505" s="534"/>
      <c r="R2505" s="535">
        <f t="shared" si="246"/>
        <v>5.3999999999999995</v>
      </c>
      <c r="S2505" s="536">
        <f t="shared" si="247"/>
        <v>9</v>
      </c>
      <c r="T2505" s="536"/>
      <c r="U2505" s="537">
        <f t="shared" si="248"/>
        <v>5.3999999999999995</v>
      </c>
    </row>
    <row r="2506" spans="1:21" ht="10.199999999999999" x14ac:dyDescent="0.2">
      <c r="A2506" s="986">
        <v>2374</v>
      </c>
      <c r="B2506" s="987">
        <v>1984</v>
      </c>
      <c r="C2506" s="987">
        <v>15</v>
      </c>
      <c r="D2506" s="988" t="s">
        <v>3925</v>
      </c>
      <c r="E2506" s="989"/>
      <c r="F2506" s="990" t="s">
        <v>10187</v>
      </c>
      <c r="G2506" s="953">
        <v>1.4</v>
      </c>
      <c r="H2506" s="947"/>
      <c r="I2506" s="946">
        <v>0.5</v>
      </c>
      <c r="J2506" s="538"/>
      <c r="K2506" s="539"/>
      <c r="L2506" s="567">
        <f t="shared" si="245"/>
        <v>0</v>
      </c>
      <c r="M2506" s="579"/>
      <c r="N2506" s="579"/>
      <c r="O2506" s="861">
        <f t="shared" si="244"/>
        <v>0</v>
      </c>
      <c r="P2506" s="918">
        <v>9</v>
      </c>
      <c r="Q2506" s="534"/>
      <c r="R2506" s="535">
        <f t="shared" si="246"/>
        <v>4.5</v>
      </c>
      <c r="S2506" s="536">
        <f t="shared" si="247"/>
        <v>9</v>
      </c>
      <c r="T2506" s="536"/>
      <c r="U2506" s="537">
        <f t="shared" si="248"/>
        <v>4.5</v>
      </c>
    </row>
    <row r="2507" spans="1:21" ht="10.199999999999999" x14ac:dyDescent="0.2">
      <c r="A2507" s="986">
        <v>2375</v>
      </c>
      <c r="B2507" s="987">
        <v>1984</v>
      </c>
      <c r="C2507" s="987">
        <v>15</v>
      </c>
      <c r="D2507" s="988" t="s">
        <v>4375</v>
      </c>
      <c r="E2507" s="989" t="s">
        <v>12828</v>
      </c>
      <c r="F2507" s="990" t="s">
        <v>10054</v>
      </c>
      <c r="G2507" s="953">
        <v>1</v>
      </c>
      <c r="H2507" s="947"/>
      <c r="I2507" s="946">
        <v>0.15</v>
      </c>
      <c r="J2507" s="919">
        <v>10</v>
      </c>
      <c r="K2507" s="539"/>
      <c r="L2507" s="567">
        <f t="shared" si="245"/>
        <v>10</v>
      </c>
      <c r="M2507" s="579"/>
      <c r="N2507" s="579"/>
      <c r="O2507" s="861">
        <f t="shared" si="244"/>
        <v>0</v>
      </c>
      <c r="P2507" s="918">
        <v>9</v>
      </c>
      <c r="Q2507" s="534"/>
      <c r="R2507" s="535">
        <f t="shared" si="246"/>
        <v>1.3499999999999999</v>
      </c>
      <c r="S2507" s="536">
        <f t="shared" si="247"/>
        <v>19</v>
      </c>
      <c r="T2507" s="536"/>
      <c r="U2507" s="537">
        <f t="shared" si="248"/>
        <v>11.35</v>
      </c>
    </row>
    <row r="2508" spans="1:21" ht="10.199999999999999" x14ac:dyDescent="0.2">
      <c r="A2508" s="986">
        <v>2376</v>
      </c>
      <c r="B2508" s="987">
        <v>1984</v>
      </c>
      <c r="C2508" s="987">
        <v>15</v>
      </c>
      <c r="D2508" s="988" t="s">
        <v>4387</v>
      </c>
      <c r="E2508" s="989" t="s">
        <v>3830</v>
      </c>
      <c r="F2508" s="990" t="s">
        <v>10054</v>
      </c>
      <c r="G2508" s="953">
        <v>1</v>
      </c>
      <c r="H2508" s="947"/>
      <c r="I2508" s="946">
        <v>0.15</v>
      </c>
      <c r="J2508" s="919">
        <v>10</v>
      </c>
      <c r="K2508" s="539"/>
      <c r="L2508" s="567">
        <f t="shared" si="245"/>
        <v>10</v>
      </c>
      <c r="M2508" s="579"/>
      <c r="N2508" s="579"/>
      <c r="O2508" s="861">
        <f t="shared" si="244"/>
        <v>0</v>
      </c>
      <c r="P2508" s="918">
        <v>9</v>
      </c>
      <c r="Q2508" s="534"/>
      <c r="R2508" s="535">
        <f t="shared" si="246"/>
        <v>1.3499999999999999</v>
      </c>
      <c r="S2508" s="536">
        <f t="shared" si="247"/>
        <v>19</v>
      </c>
      <c r="T2508" s="536"/>
      <c r="U2508" s="537">
        <f t="shared" si="248"/>
        <v>11.35</v>
      </c>
    </row>
    <row r="2509" spans="1:21" ht="10.199999999999999" x14ac:dyDescent="0.2">
      <c r="A2509" s="986" t="s">
        <v>684</v>
      </c>
      <c r="B2509" s="987">
        <v>1984</v>
      </c>
      <c r="C2509" s="987">
        <v>15</v>
      </c>
      <c r="D2509" s="988" t="s">
        <v>5507</v>
      </c>
      <c r="E2509" s="989"/>
      <c r="F2509" s="990" t="s">
        <v>10188</v>
      </c>
      <c r="G2509" s="953">
        <v>3</v>
      </c>
      <c r="H2509" s="947"/>
      <c r="I2509" s="946">
        <v>2.5</v>
      </c>
      <c r="J2509" s="538"/>
      <c r="K2509" s="539"/>
      <c r="L2509" s="567">
        <f t="shared" si="245"/>
        <v>0</v>
      </c>
      <c r="M2509" s="579"/>
      <c r="N2509" s="579"/>
      <c r="O2509" s="861">
        <f t="shared" si="244"/>
        <v>0</v>
      </c>
      <c r="P2509" s="577"/>
      <c r="Q2509" s="534"/>
      <c r="R2509" s="535">
        <f t="shared" si="246"/>
        <v>0</v>
      </c>
      <c r="S2509" s="536">
        <f t="shared" si="247"/>
        <v>0</v>
      </c>
      <c r="T2509" s="536"/>
      <c r="U2509" s="537">
        <f t="shared" si="248"/>
        <v>0</v>
      </c>
    </row>
    <row r="2510" spans="1:21" ht="10.199999999999999" x14ac:dyDescent="0.2">
      <c r="A2510" s="986">
        <v>2377</v>
      </c>
      <c r="B2510" s="987">
        <v>1984</v>
      </c>
      <c r="C2510" s="987">
        <v>15</v>
      </c>
      <c r="D2510" s="988" t="s">
        <v>4388</v>
      </c>
      <c r="E2510" s="989" t="s">
        <v>3812</v>
      </c>
      <c r="F2510" s="990" t="s">
        <v>10054</v>
      </c>
      <c r="G2510" s="953">
        <v>2.6</v>
      </c>
      <c r="H2510" s="947"/>
      <c r="I2510" s="946">
        <v>1</v>
      </c>
      <c r="J2510" s="919">
        <v>10</v>
      </c>
      <c r="K2510" s="539"/>
      <c r="L2510" s="567">
        <f t="shared" si="245"/>
        <v>26</v>
      </c>
      <c r="M2510" s="579"/>
      <c r="N2510" s="579"/>
      <c r="O2510" s="861">
        <f t="shared" si="244"/>
        <v>0</v>
      </c>
      <c r="P2510" s="918">
        <v>7</v>
      </c>
      <c r="Q2510" s="534"/>
      <c r="R2510" s="535">
        <f t="shared" si="246"/>
        <v>7</v>
      </c>
      <c r="S2510" s="536">
        <f t="shared" si="247"/>
        <v>17</v>
      </c>
      <c r="T2510" s="536"/>
      <c r="U2510" s="537">
        <f t="shared" si="248"/>
        <v>33</v>
      </c>
    </row>
    <row r="2511" spans="1:21" ht="10.199999999999999" x14ac:dyDescent="0.2">
      <c r="A2511" s="986">
        <v>2378</v>
      </c>
      <c r="B2511" s="987">
        <v>1984</v>
      </c>
      <c r="C2511" s="987">
        <v>15</v>
      </c>
      <c r="D2511" s="988" t="s">
        <v>4375</v>
      </c>
      <c r="E2511" s="989" t="s">
        <v>12828</v>
      </c>
      <c r="F2511" s="990" t="s">
        <v>10189</v>
      </c>
      <c r="G2511" s="953">
        <v>1.1000000000000001</v>
      </c>
      <c r="H2511" s="947"/>
      <c r="I2511" s="946">
        <v>0.5</v>
      </c>
      <c r="J2511" s="919">
        <v>20</v>
      </c>
      <c r="K2511" s="539"/>
      <c r="L2511" s="567">
        <f t="shared" si="245"/>
        <v>22</v>
      </c>
      <c r="M2511" s="579"/>
      <c r="N2511" s="579"/>
      <c r="O2511" s="861">
        <f t="shared" si="244"/>
        <v>0</v>
      </c>
      <c r="P2511" s="577"/>
      <c r="Q2511" s="534"/>
      <c r="R2511" s="535">
        <f t="shared" si="246"/>
        <v>0</v>
      </c>
      <c r="S2511" s="536">
        <f t="shared" si="247"/>
        <v>20</v>
      </c>
      <c r="T2511" s="536"/>
      <c r="U2511" s="537">
        <f t="shared" si="248"/>
        <v>22</v>
      </c>
    </row>
    <row r="2512" spans="1:21" ht="10.199999999999999" x14ac:dyDescent="0.2">
      <c r="A2512" s="986" t="s">
        <v>13772</v>
      </c>
      <c r="B2512" s="987">
        <v>1984</v>
      </c>
      <c r="C2512" s="987">
        <v>15</v>
      </c>
      <c r="D2512" s="988" t="s">
        <v>4375</v>
      </c>
      <c r="E2512" s="989" t="s">
        <v>12828</v>
      </c>
      <c r="F2512" s="990" t="s">
        <v>10189</v>
      </c>
      <c r="G2512" s="953">
        <v>2</v>
      </c>
      <c r="H2512" s="947"/>
      <c r="I2512" s="946">
        <v>0.5</v>
      </c>
      <c r="J2512" s="919">
        <v>2</v>
      </c>
      <c r="K2512" s="539"/>
      <c r="L2512" s="567">
        <f t="shared" si="245"/>
        <v>4</v>
      </c>
      <c r="M2512" s="579"/>
      <c r="N2512" s="579"/>
      <c r="O2512" s="861">
        <f t="shared" ref="O2512" si="249">H2512*M2512</f>
        <v>0</v>
      </c>
      <c r="P2512" s="577"/>
      <c r="Q2512" s="534"/>
      <c r="R2512" s="535">
        <f t="shared" ref="R2512" si="250">I2512*P2512</f>
        <v>0</v>
      </c>
      <c r="S2512" s="536">
        <f t="shared" ref="S2512" si="251">J2512+M2512+P2512</f>
        <v>2</v>
      </c>
      <c r="T2512" s="536"/>
      <c r="U2512" s="537">
        <f t="shared" ref="U2512" si="252">L2512+O2512+R2512</f>
        <v>4</v>
      </c>
    </row>
    <row r="2513" spans="1:21" ht="10.199999999999999" x14ac:dyDescent="0.2">
      <c r="A2513" s="986" t="s">
        <v>1845</v>
      </c>
      <c r="B2513" s="987">
        <v>1984</v>
      </c>
      <c r="C2513" s="987">
        <v>15</v>
      </c>
      <c r="D2513" s="988" t="s">
        <v>4387</v>
      </c>
      <c r="E2513" s="989" t="s">
        <v>3830</v>
      </c>
      <c r="F2513" s="990" t="s">
        <v>10190</v>
      </c>
      <c r="G2513" s="953">
        <v>1.1000000000000001</v>
      </c>
      <c r="H2513" s="947"/>
      <c r="I2513" s="946">
        <v>0.3</v>
      </c>
      <c r="J2513" s="919">
        <v>19</v>
      </c>
      <c r="K2513" s="539"/>
      <c r="L2513" s="567">
        <f t="shared" si="245"/>
        <v>20.900000000000002</v>
      </c>
      <c r="M2513" s="579"/>
      <c r="N2513" s="579"/>
      <c r="O2513" s="861">
        <f t="shared" ref="O2513:O2577" si="253">H2513*M2513</f>
        <v>0</v>
      </c>
      <c r="P2513" s="918">
        <v>4</v>
      </c>
      <c r="Q2513" s="534"/>
      <c r="R2513" s="535">
        <f t="shared" si="246"/>
        <v>1.2</v>
      </c>
      <c r="S2513" s="536">
        <f t="shared" si="247"/>
        <v>23</v>
      </c>
      <c r="T2513" s="536"/>
      <c r="U2513" s="537">
        <f t="shared" si="248"/>
        <v>22.1</v>
      </c>
    </row>
    <row r="2514" spans="1:21" ht="10.199999999999999" x14ac:dyDescent="0.2">
      <c r="A2514" s="986" t="s">
        <v>13773</v>
      </c>
      <c r="B2514" s="987">
        <v>1984</v>
      </c>
      <c r="C2514" s="987">
        <v>15</v>
      </c>
      <c r="D2514" s="988" t="s">
        <v>4387</v>
      </c>
      <c r="E2514" s="989" t="s">
        <v>3830</v>
      </c>
      <c r="F2514" s="990" t="s">
        <v>10190</v>
      </c>
      <c r="G2514" s="953">
        <v>3</v>
      </c>
      <c r="H2514" s="947"/>
      <c r="I2514" s="946">
        <v>0.3</v>
      </c>
      <c r="J2514" s="919">
        <v>2</v>
      </c>
      <c r="K2514" s="539"/>
      <c r="L2514" s="567">
        <f t="shared" si="245"/>
        <v>6</v>
      </c>
      <c r="M2514" s="579"/>
      <c r="N2514" s="579"/>
      <c r="O2514" s="861">
        <f t="shared" ref="O2514" si="254">H2514*M2514</f>
        <v>0</v>
      </c>
      <c r="P2514" s="918">
        <v>1</v>
      </c>
      <c r="Q2514" s="534"/>
      <c r="R2514" s="535">
        <f t="shared" ref="R2514" si="255">I2514*P2514</f>
        <v>0.3</v>
      </c>
      <c r="S2514" s="536">
        <f t="shared" ref="S2514" si="256">J2514+M2514+P2514</f>
        <v>3</v>
      </c>
      <c r="T2514" s="536"/>
      <c r="U2514" s="537">
        <f t="shared" ref="U2514" si="257">L2514+O2514+R2514</f>
        <v>6.3</v>
      </c>
    </row>
    <row r="2515" spans="1:21" ht="10.199999999999999" x14ac:dyDescent="0.2">
      <c r="A2515" s="986" t="s">
        <v>1846</v>
      </c>
      <c r="B2515" s="987">
        <v>1984</v>
      </c>
      <c r="C2515" s="987">
        <v>15</v>
      </c>
      <c r="D2515" s="988" t="s">
        <v>3925</v>
      </c>
      <c r="E2515" s="989"/>
      <c r="F2515" s="990" t="s">
        <v>10191</v>
      </c>
      <c r="G2515" s="953">
        <v>1.2</v>
      </c>
      <c r="H2515" s="947"/>
      <c r="I2515" s="946">
        <v>0.6</v>
      </c>
      <c r="J2515" s="538"/>
      <c r="K2515" s="539"/>
      <c r="L2515" s="567">
        <f t="shared" si="245"/>
        <v>0</v>
      </c>
      <c r="M2515" s="579"/>
      <c r="N2515" s="579"/>
      <c r="O2515" s="861">
        <f t="shared" si="253"/>
        <v>0</v>
      </c>
      <c r="P2515" s="918">
        <v>9</v>
      </c>
      <c r="Q2515" s="534"/>
      <c r="R2515" s="535">
        <f t="shared" si="246"/>
        <v>5.3999999999999995</v>
      </c>
      <c r="S2515" s="536">
        <f t="shared" si="247"/>
        <v>9</v>
      </c>
      <c r="T2515" s="536"/>
      <c r="U2515" s="537">
        <f t="shared" si="248"/>
        <v>5.3999999999999995</v>
      </c>
    </row>
    <row r="2516" spans="1:21" ht="10.199999999999999" x14ac:dyDescent="0.2">
      <c r="A2516" s="986" t="s">
        <v>1847</v>
      </c>
      <c r="B2516" s="987">
        <v>1984</v>
      </c>
      <c r="C2516" s="987">
        <v>15</v>
      </c>
      <c r="D2516" s="988" t="s">
        <v>3848</v>
      </c>
      <c r="E2516" s="989"/>
      <c r="F2516" s="990" t="s">
        <v>10192</v>
      </c>
      <c r="G2516" s="953">
        <v>3</v>
      </c>
      <c r="H2516" s="947"/>
      <c r="I2516" s="946">
        <v>1.2</v>
      </c>
      <c r="J2516" s="538"/>
      <c r="K2516" s="539"/>
      <c r="L2516" s="567">
        <f t="shared" si="245"/>
        <v>0</v>
      </c>
      <c r="M2516" s="579"/>
      <c r="N2516" s="579"/>
      <c r="O2516" s="861">
        <f t="shared" si="253"/>
        <v>0</v>
      </c>
      <c r="P2516" s="918">
        <v>9</v>
      </c>
      <c r="Q2516" s="534"/>
      <c r="R2516" s="535">
        <f t="shared" si="246"/>
        <v>10.799999999999999</v>
      </c>
      <c r="S2516" s="536">
        <f t="shared" si="247"/>
        <v>9</v>
      </c>
      <c r="T2516" s="536"/>
      <c r="U2516" s="537">
        <f t="shared" si="248"/>
        <v>10.799999999999999</v>
      </c>
    </row>
    <row r="2517" spans="1:21" ht="10.199999999999999" x14ac:dyDescent="0.2">
      <c r="A2517" s="986" t="s">
        <v>1848</v>
      </c>
      <c r="B2517" s="987">
        <v>1984</v>
      </c>
      <c r="C2517" s="987">
        <v>15</v>
      </c>
      <c r="D2517" s="988" t="s">
        <v>3848</v>
      </c>
      <c r="E2517" s="989"/>
      <c r="F2517" s="990" t="s">
        <v>10193</v>
      </c>
      <c r="G2517" s="953">
        <v>3</v>
      </c>
      <c r="H2517" s="947"/>
      <c r="I2517" s="946">
        <v>1.2</v>
      </c>
      <c r="J2517" s="538"/>
      <c r="K2517" s="539"/>
      <c r="L2517" s="567">
        <f t="shared" si="245"/>
        <v>0</v>
      </c>
      <c r="M2517" s="579"/>
      <c r="N2517" s="579"/>
      <c r="O2517" s="861">
        <f t="shared" si="253"/>
        <v>0</v>
      </c>
      <c r="P2517" s="918">
        <v>9</v>
      </c>
      <c r="Q2517" s="534"/>
      <c r="R2517" s="535">
        <f t="shared" si="246"/>
        <v>10.799999999999999</v>
      </c>
      <c r="S2517" s="536">
        <f t="shared" si="247"/>
        <v>9</v>
      </c>
      <c r="T2517" s="536"/>
      <c r="U2517" s="537">
        <f t="shared" si="248"/>
        <v>10.799999999999999</v>
      </c>
    </row>
    <row r="2518" spans="1:21" ht="10.199999999999999" x14ac:dyDescent="0.2">
      <c r="A2518" s="986" t="s">
        <v>1849</v>
      </c>
      <c r="B2518" s="987">
        <v>1984</v>
      </c>
      <c r="C2518" s="987">
        <v>15</v>
      </c>
      <c r="D2518" s="988" t="s">
        <v>3848</v>
      </c>
      <c r="E2518" s="989"/>
      <c r="F2518" s="990" t="s">
        <v>10194</v>
      </c>
      <c r="G2518" s="953">
        <v>3</v>
      </c>
      <c r="H2518" s="947"/>
      <c r="I2518" s="946">
        <v>1.2</v>
      </c>
      <c r="J2518" s="538"/>
      <c r="K2518" s="539"/>
      <c r="L2518" s="567">
        <f t="shared" ref="L2518:L2581" si="258">G2518*J2518</f>
        <v>0</v>
      </c>
      <c r="M2518" s="579"/>
      <c r="N2518" s="579"/>
      <c r="O2518" s="861">
        <f t="shared" si="253"/>
        <v>0</v>
      </c>
      <c r="P2518" s="918">
        <v>9</v>
      </c>
      <c r="Q2518" s="534"/>
      <c r="R2518" s="535">
        <f t="shared" ref="R2518:R2581" si="259">I2518*P2518</f>
        <v>10.799999999999999</v>
      </c>
      <c r="S2518" s="536">
        <f t="shared" ref="S2518:S2581" si="260">J2518+M2518+P2518</f>
        <v>9</v>
      </c>
      <c r="T2518" s="536"/>
      <c r="U2518" s="537">
        <f t="shared" ref="U2518:U2581" si="261">L2518+O2518+R2518</f>
        <v>10.799999999999999</v>
      </c>
    </row>
    <row r="2519" spans="1:21" ht="10.199999999999999" x14ac:dyDescent="0.2">
      <c r="A2519" s="986" t="s">
        <v>1850</v>
      </c>
      <c r="B2519" s="987">
        <v>1984</v>
      </c>
      <c r="C2519" s="987">
        <v>15</v>
      </c>
      <c r="D2519" s="988" t="s">
        <v>3844</v>
      </c>
      <c r="E2519" s="989"/>
      <c r="F2519" s="990" t="s">
        <v>10195</v>
      </c>
      <c r="G2519" s="953">
        <v>0.6</v>
      </c>
      <c r="H2519" s="947"/>
      <c r="I2519" s="946">
        <v>0.3</v>
      </c>
      <c r="J2519" s="538"/>
      <c r="K2519" s="539"/>
      <c r="L2519" s="567">
        <f t="shared" si="258"/>
        <v>0</v>
      </c>
      <c r="M2519" s="579"/>
      <c r="N2519" s="579"/>
      <c r="O2519" s="861">
        <f t="shared" si="253"/>
        <v>0</v>
      </c>
      <c r="P2519" s="918">
        <v>9</v>
      </c>
      <c r="Q2519" s="534"/>
      <c r="R2519" s="535">
        <f t="shared" si="259"/>
        <v>2.6999999999999997</v>
      </c>
      <c r="S2519" s="536">
        <f t="shared" si="260"/>
        <v>9</v>
      </c>
      <c r="T2519" s="536"/>
      <c r="U2519" s="537">
        <f t="shared" si="261"/>
        <v>2.6999999999999997</v>
      </c>
    </row>
    <row r="2520" spans="1:21" ht="10.199999999999999" x14ac:dyDescent="0.2">
      <c r="A2520" s="986" t="s">
        <v>1851</v>
      </c>
      <c r="B2520" s="987">
        <v>1984</v>
      </c>
      <c r="C2520" s="987">
        <v>15</v>
      </c>
      <c r="D2520" s="988" t="s">
        <v>3845</v>
      </c>
      <c r="E2520" s="989"/>
      <c r="F2520" s="990" t="s">
        <v>10196</v>
      </c>
      <c r="G2520" s="953">
        <v>1</v>
      </c>
      <c r="H2520" s="947"/>
      <c r="I2520" s="946">
        <v>0.3</v>
      </c>
      <c r="J2520" s="538"/>
      <c r="K2520" s="539"/>
      <c r="L2520" s="567">
        <f t="shared" si="258"/>
        <v>0</v>
      </c>
      <c r="M2520" s="579"/>
      <c r="N2520" s="579"/>
      <c r="O2520" s="861">
        <f t="shared" si="253"/>
        <v>0</v>
      </c>
      <c r="P2520" s="918">
        <v>9</v>
      </c>
      <c r="Q2520" s="534"/>
      <c r="R2520" s="535">
        <f t="shared" si="259"/>
        <v>2.6999999999999997</v>
      </c>
      <c r="S2520" s="536">
        <f t="shared" si="260"/>
        <v>9</v>
      </c>
      <c r="T2520" s="536"/>
      <c r="U2520" s="537">
        <f t="shared" si="261"/>
        <v>2.6999999999999997</v>
      </c>
    </row>
    <row r="2521" spans="1:21" ht="10.199999999999999" x14ac:dyDescent="0.2">
      <c r="A2521" s="986" t="s">
        <v>1852</v>
      </c>
      <c r="B2521" s="987">
        <v>1984</v>
      </c>
      <c r="C2521" s="987">
        <v>15</v>
      </c>
      <c r="D2521" s="988" t="s">
        <v>3846</v>
      </c>
      <c r="E2521" s="989"/>
      <c r="F2521" s="990" t="s">
        <v>10197</v>
      </c>
      <c r="G2521" s="953">
        <v>1.4</v>
      </c>
      <c r="H2521" s="947"/>
      <c r="I2521" s="946">
        <v>0.8</v>
      </c>
      <c r="J2521" s="538"/>
      <c r="K2521" s="539"/>
      <c r="L2521" s="567">
        <f t="shared" si="258"/>
        <v>0</v>
      </c>
      <c r="M2521" s="579"/>
      <c r="N2521" s="579"/>
      <c r="O2521" s="861">
        <f t="shared" si="253"/>
        <v>0</v>
      </c>
      <c r="P2521" s="918">
        <v>9</v>
      </c>
      <c r="Q2521" s="534"/>
      <c r="R2521" s="535">
        <f t="shared" si="259"/>
        <v>7.2</v>
      </c>
      <c r="S2521" s="536">
        <f t="shared" si="260"/>
        <v>9</v>
      </c>
      <c r="T2521" s="536"/>
      <c r="U2521" s="537">
        <f t="shared" si="261"/>
        <v>7.2</v>
      </c>
    </row>
    <row r="2522" spans="1:21" ht="10.199999999999999" x14ac:dyDescent="0.2">
      <c r="A2522" s="986" t="s">
        <v>1853</v>
      </c>
      <c r="B2522" s="987">
        <v>1984</v>
      </c>
      <c r="C2522" s="987">
        <v>15</v>
      </c>
      <c r="D2522" s="988" t="s">
        <v>3848</v>
      </c>
      <c r="E2522" s="989"/>
      <c r="F2522" s="990" t="s">
        <v>10198</v>
      </c>
      <c r="G2522" s="953">
        <v>2.8</v>
      </c>
      <c r="H2522" s="947"/>
      <c r="I2522" s="946">
        <v>0.8</v>
      </c>
      <c r="J2522" s="538"/>
      <c r="K2522" s="539"/>
      <c r="L2522" s="567">
        <f t="shared" si="258"/>
        <v>0</v>
      </c>
      <c r="M2522" s="579"/>
      <c r="N2522" s="579"/>
      <c r="O2522" s="861">
        <f t="shared" si="253"/>
        <v>0</v>
      </c>
      <c r="P2522" s="918">
        <v>9</v>
      </c>
      <c r="Q2522" s="534"/>
      <c r="R2522" s="535">
        <f t="shared" si="259"/>
        <v>7.2</v>
      </c>
      <c r="S2522" s="536">
        <f t="shared" si="260"/>
        <v>9</v>
      </c>
      <c r="T2522" s="536"/>
      <c r="U2522" s="537">
        <f t="shared" si="261"/>
        <v>7.2</v>
      </c>
    </row>
    <row r="2523" spans="1:21" ht="10.199999999999999" x14ac:dyDescent="0.2">
      <c r="A2523" s="986" t="s">
        <v>1854</v>
      </c>
      <c r="B2523" s="987">
        <v>1984</v>
      </c>
      <c r="C2523" s="987">
        <v>15</v>
      </c>
      <c r="D2523" s="988" t="s">
        <v>4569</v>
      </c>
      <c r="E2523" s="989"/>
      <c r="F2523" s="990" t="s">
        <v>10199</v>
      </c>
      <c r="G2523" s="953">
        <v>2</v>
      </c>
      <c r="H2523" s="947"/>
      <c r="I2523" s="946">
        <v>0.6</v>
      </c>
      <c r="J2523" s="538"/>
      <c r="K2523" s="539"/>
      <c r="L2523" s="567">
        <f t="shared" si="258"/>
        <v>0</v>
      </c>
      <c r="M2523" s="579"/>
      <c r="N2523" s="579"/>
      <c r="O2523" s="861">
        <f t="shared" si="253"/>
        <v>0</v>
      </c>
      <c r="P2523" s="918">
        <v>9</v>
      </c>
      <c r="Q2523" s="534"/>
      <c r="R2523" s="535">
        <f t="shared" si="259"/>
        <v>5.3999999999999995</v>
      </c>
      <c r="S2523" s="536">
        <f t="shared" si="260"/>
        <v>9</v>
      </c>
      <c r="T2523" s="536"/>
      <c r="U2523" s="537">
        <f t="shared" si="261"/>
        <v>5.3999999999999995</v>
      </c>
    </row>
    <row r="2524" spans="1:21" ht="10.199999999999999" x14ac:dyDescent="0.2">
      <c r="A2524" s="986" t="s">
        <v>1855</v>
      </c>
      <c r="B2524" s="987">
        <v>1984</v>
      </c>
      <c r="C2524" s="987">
        <v>15</v>
      </c>
      <c r="D2524" s="988" t="s">
        <v>4569</v>
      </c>
      <c r="E2524" s="989"/>
      <c r="F2524" s="990" t="s">
        <v>10200</v>
      </c>
      <c r="G2524" s="953">
        <v>1</v>
      </c>
      <c r="H2524" s="947"/>
      <c r="I2524" s="946">
        <v>0.4</v>
      </c>
      <c r="J2524" s="919">
        <v>1</v>
      </c>
      <c r="K2524" s="539"/>
      <c r="L2524" s="567">
        <f t="shared" si="258"/>
        <v>1</v>
      </c>
      <c r="M2524" s="579"/>
      <c r="N2524" s="579"/>
      <c r="O2524" s="861">
        <f t="shared" si="253"/>
        <v>0</v>
      </c>
      <c r="P2524" s="918">
        <v>9</v>
      </c>
      <c r="Q2524" s="534"/>
      <c r="R2524" s="535">
        <f t="shared" si="259"/>
        <v>3.6</v>
      </c>
      <c r="S2524" s="536">
        <f t="shared" si="260"/>
        <v>10</v>
      </c>
      <c r="T2524" s="536"/>
      <c r="U2524" s="537">
        <f t="shared" si="261"/>
        <v>4.5999999999999996</v>
      </c>
    </row>
    <row r="2525" spans="1:21" ht="10.199999999999999" x14ac:dyDescent="0.2">
      <c r="A2525" s="986" t="s">
        <v>1856</v>
      </c>
      <c r="B2525" s="987">
        <v>1984</v>
      </c>
      <c r="C2525" s="987">
        <v>15</v>
      </c>
      <c r="D2525" s="988" t="s">
        <v>4375</v>
      </c>
      <c r="E2525" s="989"/>
      <c r="F2525" s="990" t="s">
        <v>10201</v>
      </c>
      <c r="G2525" s="953">
        <v>1.5</v>
      </c>
      <c r="H2525" s="947"/>
      <c r="I2525" s="946">
        <v>0.7</v>
      </c>
      <c r="J2525" s="538"/>
      <c r="K2525" s="539"/>
      <c r="L2525" s="567">
        <f t="shared" si="258"/>
        <v>0</v>
      </c>
      <c r="M2525" s="579"/>
      <c r="N2525" s="579"/>
      <c r="O2525" s="861">
        <f t="shared" si="253"/>
        <v>0</v>
      </c>
      <c r="P2525" s="918">
        <v>9</v>
      </c>
      <c r="Q2525" s="534"/>
      <c r="R2525" s="535">
        <f t="shared" si="259"/>
        <v>6.3</v>
      </c>
      <c r="S2525" s="536">
        <f t="shared" si="260"/>
        <v>9</v>
      </c>
      <c r="T2525" s="536"/>
      <c r="U2525" s="537">
        <f t="shared" si="261"/>
        <v>6.3</v>
      </c>
    </row>
    <row r="2526" spans="1:21" ht="10.199999999999999" x14ac:dyDescent="0.2">
      <c r="A2526" s="986" t="s">
        <v>1857</v>
      </c>
      <c r="B2526" s="987">
        <v>1984</v>
      </c>
      <c r="C2526" s="987">
        <v>15</v>
      </c>
      <c r="D2526" s="988" t="s">
        <v>4388</v>
      </c>
      <c r="E2526" s="989"/>
      <c r="F2526" s="990" t="s">
        <v>10202</v>
      </c>
      <c r="G2526" s="953">
        <v>1</v>
      </c>
      <c r="H2526" s="947"/>
      <c r="I2526" s="946">
        <v>0.4</v>
      </c>
      <c r="J2526" s="538"/>
      <c r="K2526" s="539"/>
      <c r="L2526" s="567">
        <f t="shared" si="258"/>
        <v>0</v>
      </c>
      <c r="M2526" s="579"/>
      <c r="N2526" s="579"/>
      <c r="O2526" s="861">
        <f t="shared" si="253"/>
        <v>0</v>
      </c>
      <c r="P2526" s="918">
        <v>9</v>
      </c>
      <c r="Q2526" s="534"/>
      <c r="R2526" s="535">
        <f t="shared" si="259"/>
        <v>3.6</v>
      </c>
      <c r="S2526" s="536">
        <f t="shared" si="260"/>
        <v>9</v>
      </c>
      <c r="T2526" s="536"/>
      <c r="U2526" s="537">
        <f t="shared" si="261"/>
        <v>3.6</v>
      </c>
    </row>
    <row r="2527" spans="1:21" ht="10.199999999999999" x14ac:dyDescent="0.2">
      <c r="A2527" s="986" t="s">
        <v>1858</v>
      </c>
      <c r="B2527" s="987">
        <v>1984</v>
      </c>
      <c r="C2527" s="987">
        <v>15</v>
      </c>
      <c r="D2527" s="988" t="s">
        <v>4387</v>
      </c>
      <c r="E2527" s="989"/>
      <c r="F2527" s="990" t="s">
        <v>5509</v>
      </c>
      <c r="G2527" s="953">
        <v>1.1000000000000001</v>
      </c>
      <c r="H2527" s="947"/>
      <c r="I2527" s="946">
        <v>1.1000000000000001</v>
      </c>
      <c r="J2527" s="538"/>
      <c r="K2527" s="539"/>
      <c r="L2527" s="567">
        <f t="shared" si="258"/>
        <v>0</v>
      </c>
      <c r="M2527" s="579"/>
      <c r="N2527" s="579"/>
      <c r="O2527" s="861">
        <f t="shared" si="253"/>
        <v>0</v>
      </c>
      <c r="P2527" s="918">
        <v>9</v>
      </c>
      <c r="Q2527" s="534"/>
      <c r="R2527" s="535">
        <f t="shared" si="259"/>
        <v>9.9</v>
      </c>
      <c r="S2527" s="536">
        <f t="shared" si="260"/>
        <v>9</v>
      </c>
      <c r="T2527" s="536"/>
      <c r="U2527" s="537">
        <f t="shared" si="261"/>
        <v>9.9</v>
      </c>
    </row>
    <row r="2528" spans="1:21" ht="10.199999999999999" x14ac:dyDescent="0.2">
      <c r="A2528" s="986" t="s">
        <v>1859</v>
      </c>
      <c r="B2528" s="987">
        <v>1984</v>
      </c>
      <c r="C2528" s="987">
        <v>15</v>
      </c>
      <c r="D2528" s="988" t="s">
        <v>5508</v>
      </c>
      <c r="E2528" s="989"/>
      <c r="F2528" s="990" t="s">
        <v>10203</v>
      </c>
      <c r="G2528" s="953">
        <v>1.1000000000000001</v>
      </c>
      <c r="H2528" s="947"/>
      <c r="I2528" s="946">
        <v>1.1000000000000001</v>
      </c>
      <c r="J2528" s="538"/>
      <c r="K2528" s="539"/>
      <c r="L2528" s="567">
        <f t="shared" si="258"/>
        <v>0</v>
      </c>
      <c r="M2528" s="579"/>
      <c r="N2528" s="579"/>
      <c r="O2528" s="861">
        <f t="shared" si="253"/>
        <v>0</v>
      </c>
      <c r="P2528" s="918">
        <v>9</v>
      </c>
      <c r="Q2528" s="534"/>
      <c r="R2528" s="535">
        <f t="shared" si="259"/>
        <v>9.9</v>
      </c>
      <c r="S2528" s="536">
        <f t="shared" si="260"/>
        <v>9</v>
      </c>
      <c r="T2528" s="536"/>
      <c r="U2528" s="537">
        <f t="shared" si="261"/>
        <v>9.9</v>
      </c>
    </row>
    <row r="2529" spans="1:21" ht="10.199999999999999" x14ac:dyDescent="0.2">
      <c r="A2529" s="986" t="s">
        <v>1860</v>
      </c>
      <c r="B2529" s="987">
        <v>1984</v>
      </c>
      <c r="C2529" s="987">
        <v>15</v>
      </c>
      <c r="D2529" s="988" t="s">
        <v>4388</v>
      </c>
      <c r="E2529" s="989"/>
      <c r="F2529" s="990" t="s">
        <v>10204</v>
      </c>
      <c r="G2529" s="953">
        <v>1</v>
      </c>
      <c r="H2529" s="947"/>
      <c r="I2529" s="946">
        <v>0.3</v>
      </c>
      <c r="J2529" s="538"/>
      <c r="K2529" s="539"/>
      <c r="L2529" s="567">
        <f t="shared" si="258"/>
        <v>0</v>
      </c>
      <c r="M2529" s="579"/>
      <c r="N2529" s="579"/>
      <c r="O2529" s="861">
        <f t="shared" si="253"/>
        <v>0</v>
      </c>
      <c r="P2529" s="918">
        <v>9</v>
      </c>
      <c r="Q2529" s="534"/>
      <c r="R2529" s="535">
        <f t="shared" si="259"/>
        <v>2.6999999999999997</v>
      </c>
      <c r="S2529" s="536">
        <f t="shared" si="260"/>
        <v>9</v>
      </c>
      <c r="T2529" s="536"/>
      <c r="U2529" s="537">
        <f t="shared" si="261"/>
        <v>2.6999999999999997</v>
      </c>
    </row>
    <row r="2530" spans="1:21" ht="10.199999999999999" x14ac:dyDescent="0.2">
      <c r="A2530" s="986" t="s">
        <v>1861</v>
      </c>
      <c r="B2530" s="987">
        <v>1984</v>
      </c>
      <c r="C2530" s="987">
        <v>15</v>
      </c>
      <c r="D2530" s="988" t="s">
        <v>4387</v>
      </c>
      <c r="E2530" s="990"/>
      <c r="F2530" s="990" t="s">
        <v>10205</v>
      </c>
      <c r="G2530" s="953">
        <v>1</v>
      </c>
      <c r="H2530" s="947"/>
      <c r="I2530" s="946">
        <v>0.3</v>
      </c>
      <c r="J2530" s="919">
        <v>1</v>
      </c>
      <c r="K2530" s="539"/>
      <c r="L2530" s="567">
        <f t="shared" si="258"/>
        <v>1</v>
      </c>
      <c r="M2530" s="579"/>
      <c r="N2530" s="579"/>
      <c r="O2530" s="861">
        <f t="shared" si="253"/>
        <v>0</v>
      </c>
      <c r="P2530" s="918">
        <v>9</v>
      </c>
      <c r="Q2530" s="534"/>
      <c r="R2530" s="535">
        <f t="shared" si="259"/>
        <v>2.6999999999999997</v>
      </c>
      <c r="S2530" s="536">
        <f t="shared" si="260"/>
        <v>10</v>
      </c>
      <c r="T2530" s="536"/>
      <c r="U2530" s="537">
        <f t="shared" si="261"/>
        <v>3.6999999999999997</v>
      </c>
    </row>
    <row r="2531" spans="1:21" ht="10.199999999999999" x14ac:dyDescent="0.2">
      <c r="A2531" s="986" t="s">
        <v>1862</v>
      </c>
      <c r="B2531" s="987">
        <v>1984</v>
      </c>
      <c r="C2531" s="987">
        <v>15</v>
      </c>
      <c r="D2531" s="988" t="s">
        <v>4387</v>
      </c>
      <c r="E2531" s="990"/>
      <c r="F2531" s="990" t="s">
        <v>10206</v>
      </c>
      <c r="G2531" s="953">
        <v>1</v>
      </c>
      <c r="H2531" s="947"/>
      <c r="I2531" s="946">
        <v>1</v>
      </c>
      <c r="J2531" s="538"/>
      <c r="K2531" s="539"/>
      <c r="L2531" s="567">
        <f t="shared" si="258"/>
        <v>0</v>
      </c>
      <c r="M2531" s="579"/>
      <c r="N2531" s="579"/>
      <c r="O2531" s="861">
        <f t="shared" si="253"/>
        <v>0</v>
      </c>
      <c r="P2531" s="918">
        <v>2</v>
      </c>
      <c r="Q2531" s="534"/>
      <c r="R2531" s="535">
        <f t="shared" si="259"/>
        <v>2</v>
      </c>
      <c r="S2531" s="536">
        <f t="shared" si="260"/>
        <v>2</v>
      </c>
      <c r="T2531" s="536"/>
      <c r="U2531" s="537">
        <f t="shared" si="261"/>
        <v>2</v>
      </c>
    </row>
    <row r="2532" spans="1:21" ht="10.199999999999999" x14ac:dyDescent="0.2">
      <c r="A2532" s="986" t="s">
        <v>1863</v>
      </c>
      <c r="B2532" s="987">
        <v>1984</v>
      </c>
      <c r="C2532" s="987">
        <v>15</v>
      </c>
      <c r="D2532" s="988" t="s">
        <v>5463</v>
      </c>
      <c r="E2532" s="990"/>
      <c r="F2532" s="990" t="s">
        <v>10207</v>
      </c>
      <c r="G2532" s="953">
        <v>1</v>
      </c>
      <c r="H2532" s="947"/>
      <c r="I2532" s="946">
        <v>1</v>
      </c>
      <c r="J2532" s="538"/>
      <c r="K2532" s="539"/>
      <c r="L2532" s="567">
        <f t="shared" si="258"/>
        <v>0</v>
      </c>
      <c r="M2532" s="579"/>
      <c r="N2532" s="579"/>
      <c r="O2532" s="861">
        <f t="shared" si="253"/>
        <v>0</v>
      </c>
      <c r="P2532" s="918">
        <v>1</v>
      </c>
      <c r="Q2532" s="534"/>
      <c r="R2532" s="535">
        <f t="shared" si="259"/>
        <v>1</v>
      </c>
      <c r="S2532" s="536">
        <f t="shared" si="260"/>
        <v>1</v>
      </c>
      <c r="T2532" s="536"/>
      <c r="U2532" s="537">
        <f t="shared" si="261"/>
        <v>1</v>
      </c>
    </row>
    <row r="2533" spans="1:21" ht="10.199999999999999" x14ac:dyDescent="0.2">
      <c r="A2533" s="986" t="s">
        <v>1864</v>
      </c>
      <c r="B2533" s="987">
        <v>1984</v>
      </c>
      <c r="C2533" s="987">
        <v>15</v>
      </c>
      <c r="D2533" s="988" t="s">
        <v>5463</v>
      </c>
      <c r="E2533" s="990"/>
      <c r="F2533" s="990" t="s">
        <v>10208</v>
      </c>
      <c r="G2533" s="953">
        <v>1</v>
      </c>
      <c r="H2533" s="947"/>
      <c r="I2533" s="946">
        <v>1</v>
      </c>
      <c r="J2533" s="538"/>
      <c r="K2533" s="539"/>
      <c r="L2533" s="567">
        <f t="shared" si="258"/>
        <v>0</v>
      </c>
      <c r="M2533" s="579"/>
      <c r="N2533" s="579"/>
      <c r="O2533" s="861">
        <f t="shared" si="253"/>
        <v>0</v>
      </c>
      <c r="P2533" s="577"/>
      <c r="Q2533" s="534"/>
      <c r="R2533" s="535">
        <f t="shared" si="259"/>
        <v>0</v>
      </c>
      <c r="S2533" s="536">
        <f t="shared" si="260"/>
        <v>0</v>
      </c>
      <c r="T2533" s="536"/>
      <c r="U2533" s="537">
        <f t="shared" si="261"/>
        <v>0</v>
      </c>
    </row>
    <row r="2534" spans="1:21" ht="10.199999999999999" x14ac:dyDescent="0.2">
      <c r="A2534" s="986" t="s">
        <v>1865</v>
      </c>
      <c r="B2534" s="987">
        <v>1984</v>
      </c>
      <c r="C2534" s="987">
        <v>15</v>
      </c>
      <c r="D2534" s="988" t="s">
        <v>5463</v>
      </c>
      <c r="E2534" s="990"/>
      <c r="F2534" s="990" t="s">
        <v>10209</v>
      </c>
      <c r="G2534" s="953">
        <v>1.1000000000000001</v>
      </c>
      <c r="H2534" s="947"/>
      <c r="I2534" s="946">
        <v>0.3</v>
      </c>
      <c r="J2534" s="538"/>
      <c r="K2534" s="539"/>
      <c r="L2534" s="567">
        <f t="shared" si="258"/>
        <v>0</v>
      </c>
      <c r="M2534" s="579"/>
      <c r="N2534" s="579"/>
      <c r="O2534" s="861">
        <f t="shared" si="253"/>
        <v>0</v>
      </c>
      <c r="P2534" s="918">
        <v>2</v>
      </c>
      <c r="Q2534" s="534"/>
      <c r="R2534" s="535">
        <f t="shared" si="259"/>
        <v>0.6</v>
      </c>
      <c r="S2534" s="536">
        <f t="shared" si="260"/>
        <v>2</v>
      </c>
      <c r="T2534" s="536"/>
      <c r="U2534" s="537">
        <f t="shared" si="261"/>
        <v>0.6</v>
      </c>
    </row>
    <row r="2535" spans="1:21" ht="10.199999999999999" x14ac:dyDescent="0.2">
      <c r="A2535" s="986">
        <v>2400</v>
      </c>
      <c r="B2535" s="987">
        <v>1984</v>
      </c>
      <c r="C2535" s="987">
        <v>15</v>
      </c>
      <c r="D2535" s="988" t="s">
        <v>5519</v>
      </c>
      <c r="E2535" s="990"/>
      <c r="F2535" s="990" t="s">
        <v>10210</v>
      </c>
      <c r="G2535" s="953">
        <v>1.1000000000000001</v>
      </c>
      <c r="H2535" s="947"/>
      <c r="I2535" s="946">
        <v>1</v>
      </c>
      <c r="J2535" s="538"/>
      <c r="K2535" s="539"/>
      <c r="L2535" s="567">
        <f t="shared" si="258"/>
        <v>0</v>
      </c>
      <c r="M2535" s="579"/>
      <c r="N2535" s="579"/>
      <c r="O2535" s="861">
        <f t="shared" si="253"/>
        <v>0</v>
      </c>
      <c r="P2535" s="918">
        <v>3</v>
      </c>
      <c r="Q2535" s="534"/>
      <c r="R2535" s="535">
        <f t="shared" si="259"/>
        <v>3</v>
      </c>
      <c r="S2535" s="536">
        <f t="shared" si="260"/>
        <v>3</v>
      </c>
      <c r="T2535" s="536"/>
      <c r="U2535" s="537">
        <f t="shared" si="261"/>
        <v>3</v>
      </c>
    </row>
    <row r="2536" spans="1:21" ht="10.199999999999999" x14ac:dyDescent="0.2">
      <c r="A2536" s="986" t="s">
        <v>5520</v>
      </c>
      <c r="B2536" s="987">
        <v>1984</v>
      </c>
      <c r="C2536" s="987">
        <v>15</v>
      </c>
      <c r="D2536" s="988"/>
      <c r="E2536" s="990"/>
      <c r="F2536" s="990" t="s">
        <v>686</v>
      </c>
      <c r="G2536" s="953">
        <v>6</v>
      </c>
      <c r="H2536" s="947"/>
      <c r="I2536" s="946">
        <v>6</v>
      </c>
      <c r="J2536" s="919">
        <v>1</v>
      </c>
      <c r="K2536" s="539"/>
      <c r="L2536" s="567">
        <f t="shared" si="258"/>
        <v>6</v>
      </c>
      <c r="M2536" s="579"/>
      <c r="N2536" s="579"/>
      <c r="O2536" s="861">
        <f t="shared" si="253"/>
        <v>0</v>
      </c>
      <c r="P2536" s="577"/>
      <c r="Q2536" s="534"/>
      <c r="R2536" s="535">
        <f t="shared" si="259"/>
        <v>0</v>
      </c>
      <c r="S2536" s="536">
        <f t="shared" si="260"/>
        <v>1</v>
      </c>
      <c r="T2536" s="536"/>
      <c r="U2536" s="537">
        <f t="shared" si="261"/>
        <v>6</v>
      </c>
    </row>
    <row r="2537" spans="1:21" ht="10.199999999999999" x14ac:dyDescent="0.2">
      <c r="A2537" s="986" t="s">
        <v>1866</v>
      </c>
      <c r="B2537" s="987">
        <v>1984</v>
      </c>
      <c r="C2537" s="987">
        <v>15</v>
      </c>
      <c r="D2537" s="988" t="s">
        <v>4375</v>
      </c>
      <c r="E2537" s="990"/>
      <c r="F2537" s="1054" t="s">
        <v>13112</v>
      </c>
      <c r="G2537" s="953">
        <v>1</v>
      </c>
      <c r="H2537" s="947"/>
      <c r="I2537" s="946">
        <v>0.3</v>
      </c>
      <c r="J2537" s="538"/>
      <c r="K2537" s="539"/>
      <c r="L2537" s="567">
        <f t="shared" si="258"/>
        <v>0</v>
      </c>
      <c r="M2537" s="579"/>
      <c r="N2537" s="579"/>
      <c r="O2537" s="861">
        <f t="shared" si="253"/>
        <v>0</v>
      </c>
      <c r="P2537" s="918">
        <v>9</v>
      </c>
      <c r="Q2537" s="534"/>
      <c r="R2537" s="535">
        <f t="shared" si="259"/>
        <v>2.6999999999999997</v>
      </c>
      <c r="S2537" s="536">
        <f t="shared" si="260"/>
        <v>9</v>
      </c>
      <c r="T2537" s="536"/>
      <c r="U2537" s="537">
        <f t="shared" si="261"/>
        <v>2.6999999999999997</v>
      </c>
    </row>
    <row r="2538" spans="1:21" ht="10.199999999999999" x14ac:dyDescent="0.2">
      <c r="A2538" s="986" t="s">
        <v>1867</v>
      </c>
      <c r="B2538" s="987">
        <v>1984</v>
      </c>
      <c r="C2538" s="987">
        <v>15</v>
      </c>
      <c r="D2538" s="988" t="s">
        <v>3845</v>
      </c>
      <c r="E2538" s="990"/>
      <c r="F2538" s="990" t="s">
        <v>10211</v>
      </c>
      <c r="G2538" s="953">
        <v>1</v>
      </c>
      <c r="H2538" s="947"/>
      <c r="I2538" s="946">
        <v>0.3</v>
      </c>
      <c r="J2538" s="538"/>
      <c r="K2538" s="539"/>
      <c r="L2538" s="567">
        <f t="shared" si="258"/>
        <v>0</v>
      </c>
      <c r="M2538" s="579"/>
      <c r="N2538" s="579"/>
      <c r="O2538" s="861">
        <f t="shared" si="253"/>
        <v>0</v>
      </c>
      <c r="P2538" s="918">
        <v>3</v>
      </c>
      <c r="Q2538" s="534"/>
      <c r="R2538" s="535">
        <f t="shared" si="259"/>
        <v>0.89999999999999991</v>
      </c>
      <c r="S2538" s="536">
        <f t="shared" si="260"/>
        <v>3</v>
      </c>
      <c r="T2538" s="536"/>
      <c r="U2538" s="537">
        <f t="shared" si="261"/>
        <v>0.89999999999999991</v>
      </c>
    </row>
    <row r="2539" spans="1:21" ht="10.199999999999999" x14ac:dyDescent="0.2">
      <c r="A2539" s="986" t="s">
        <v>1868</v>
      </c>
      <c r="B2539" s="987">
        <v>1984</v>
      </c>
      <c r="C2539" s="987">
        <v>15</v>
      </c>
      <c r="D2539" s="988" t="s">
        <v>4387</v>
      </c>
      <c r="E2539" s="990"/>
      <c r="F2539" s="990" t="s">
        <v>10212</v>
      </c>
      <c r="G2539" s="953">
        <v>1</v>
      </c>
      <c r="H2539" s="947"/>
      <c r="I2539" s="946">
        <v>0.5</v>
      </c>
      <c r="J2539" s="538"/>
      <c r="K2539" s="539"/>
      <c r="L2539" s="567">
        <f t="shared" si="258"/>
        <v>0</v>
      </c>
      <c r="M2539" s="579"/>
      <c r="N2539" s="579"/>
      <c r="O2539" s="861">
        <f t="shared" si="253"/>
        <v>0</v>
      </c>
      <c r="P2539" s="918">
        <v>9</v>
      </c>
      <c r="Q2539" s="534"/>
      <c r="R2539" s="535">
        <f t="shared" si="259"/>
        <v>4.5</v>
      </c>
      <c r="S2539" s="536">
        <f t="shared" si="260"/>
        <v>9</v>
      </c>
      <c r="T2539" s="536"/>
      <c r="U2539" s="537">
        <f t="shared" si="261"/>
        <v>4.5</v>
      </c>
    </row>
    <row r="2540" spans="1:21" ht="10.199999999999999" x14ac:dyDescent="0.2">
      <c r="A2540" s="986" t="s">
        <v>1869</v>
      </c>
      <c r="B2540" s="987">
        <v>1984</v>
      </c>
      <c r="C2540" s="987">
        <v>15</v>
      </c>
      <c r="D2540" s="988" t="s">
        <v>3925</v>
      </c>
      <c r="E2540" s="990"/>
      <c r="F2540" s="990" t="s">
        <v>10213</v>
      </c>
      <c r="G2540" s="954">
        <v>1</v>
      </c>
      <c r="H2540" s="947"/>
      <c r="I2540" s="946">
        <v>0.5</v>
      </c>
      <c r="J2540" s="538"/>
      <c r="K2540" s="539"/>
      <c r="L2540" s="567">
        <f t="shared" si="258"/>
        <v>0</v>
      </c>
      <c r="M2540" s="579"/>
      <c r="N2540" s="579"/>
      <c r="O2540" s="861">
        <f t="shared" si="253"/>
        <v>0</v>
      </c>
      <c r="P2540" s="918">
        <v>9</v>
      </c>
      <c r="Q2540" s="534"/>
      <c r="R2540" s="535">
        <f t="shared" si="259"/>
        <v>4.5</v>
      </c>
      <c r="S2540" s="536">
        <f t="shared" si="260"/>
        <v>9</v>
      </c>
      <c r="T2540" s="536"/>
      <c r="U2540" s="537">
        <f t="shared" si="261"/>
        <v>4.5</v>
      </c>
    </row>
    <row r="2541" spans="1:21" ht="10.199999999999999" x14ac:dyDescent="0.2">
      <c r="A2541" s="986" t="s">
        <v>2976</v>
      </c>
      <c r="B2541" s="987">
        <v>1984</v>
      </c>
      <c r="C2541" s="987">
        <v>15</v>
      </c>
      <c r="D2541" s="988" t="s">
        <v>4569</v>
      </c>
      <c r="E2541" s="990"/>
      <c r="F2541" s="990" t="s">
        <v>10214</v>
      </c>
      <c r="G2541" s="954">
        <v>2</v>
      </c>
      <c r="H2541" s="947"/>
      <c r="I2541" s="946">
        <v>0.9</v>
      </c>
      <c r="J2541" s="538"/>
      <c r="K2541" s="539"/>
      <c r="L2541" s="567">
        <f t="shared" si="258"/>
        <v>0</v>
      </c>
      <c r="M2541" s="579"/>
      <c r="N2541" s="579"/>
      <c r="O2541" s="861">
        <f t="shared" si="253"/>
        <v>0</v>
      </c>
      <c r="P2541" s="918">
        <v>6</v>
      </c>
      <c r="Q2541" s="534"/>
      <c r="R2541" s="535">
        <f t="shared" si="259"/>
        <v>5.4</v>
      </c>
      <c r="S2541" s="536">
        <f t="shared" si="260"/>
        <v>6</v>
      </c>
      <c r="T2541" s="536"/>
      <c r="U2541" s="537">
        <f t="shared" si="261"/>
        <v>5.4</v>
      </c>
    </row>
    <row r="2542" spans="1:21" ht="10.199999999999999" x14ac:dyDescent="0.2">
      <c r="A2542" s="986" t="s">
        <v>2977</v>
      </c>
      <c r="B2542" s="987">
        <v>1984</v>
      </c>
      <c r="C2542" s="987">
        <v>15</v>
      </c>
      <c r="D2542" s="988" t="s">
        <v>5519</v>
      </c>
      <c r="E2542" s="990"/>
      <c r="F2542" s="990" t="s">
        <v>10215</v>
      </c>
      <c r="G2542" s="954">
        <v>1.5</v>
      </c>
      <c r="H2542" s="947"/>
      <c r="I2542" s="946">
        <v>1.5</v>
      </c>
      <c r="J2542" s="538"/>
      <c r="K2542" s="539"/>
      <c r="L2542" s="567">
        <f t="shared" si="258"/>
        <v>0</v>
      </c>
      <c r="M2542" s="579"/>
      <c r="N2542" s="579"/>
      <c r="O2542" s="861">
        <f t="shared" si="253"/>
        <v>0</v>
      </c>
      <c r="P2542" s="918">
        <v>2</v>
      </c>
      <c r="Q2542" s="534"/>
      <c r="R2542" s="535">
        <f t="shared" si="259"/>
        <v>3</v>
      </c>
      <c r="S2542" s="536">
        <f t="shared" si="260"/>
        <v>2</v>
      </c>
      <c r="T2542" s="536"/>
      <c r="U2542" s="537">
        <f t="shared" si="261"/>
        <v>3</v>
      </c>
    </row>
    <row r="2543" spans="1:21" ht="10.199999999999999" x14ac:dyDescent="0.2">
      <c r="A2543" s="986">
        <v>2407</v>
      </c>
      <c r="B2543" s="987">
        <v>1984</v>
      </c>
      <c r="C2543" s="987">
        <v>15</v>
      </c>
      <c r="D2543" s="988" t="s">
        <v>3848</v>
      </c>
      <c r="E2543" s="990"/>
      <c r="F2543" s="990" t="s">
        <v>10216</v>
      </c>
      <c r="G2543" s="954">
        <v>3</v>
      </c>
      <c r="H2543" s="947"/>
      <c r="I2543" s="946">
        <v>1.2</v>
      </c>
      <c r="J2543" s="538"/>
      <c r="K2543" s="539"/>
      <c r="L2543" s="567">
        <f t="shared" si="258"/>
        <v>0</v>
      </c>
      <c r="M2543" s="579"/>
      <c r="N2543" s="579"/>
      <c r="O2543" s="861">
        <f t="shared" si="253"/>
        <v>0</v>
      </c>
      <c r="P2543" s="918">
        <v>9</v>
      </c>
      <c r="Q2543" s="534"/>
      <c r="R2543" s="535">
        <f t="shared" si="259"/>
        <v>10.799999999999999</v>
      </c>
      <c r="S2543" s="536">
        <f t="shared" si="260"/>
        <v>9</v>
      </c>
      <c r="T2543" s="536"/>
      <c r="U2543" s="537">
        <f t="shared" si="261"/>
        <v>10.799999999999999</v>
      </c>
    </row>
    <row r="2544" spans="1:21" ht="10.199999999999999" x14ac:dyDescent="0.2">
      <c r="A2544" s="986">
        <v>2408</v>
      </c>
      <c r="B2544" s="987">
        <v>1984</v>
      </c>
      <c r="C2544" s="987">
        <v>15</v>
      </c>
      <c r="D2544" s="988" t="s">
        <v>4375</v>
      </c>
      <c r="E2544" s="990"/>
      <c r="F2544" s="990" t="s">
        <v>10217</v>
      </c>
      <c r="G2544" s="954">
        <v>1</v>
      </c>
      <c r="H2544" s="947"/>
      <c r="I2544" s="946">
        <v>0.3</v>
      </c>
      <c r="J2544" s="538"/>
      <c r="K2544" s="539"/>
      <c r="L2544" s="567">
        <f t="shared" si="258"/>
        <v>0</v>
      </c>
      <c r="M2544" s="579"/>
      <c r="N2544" s="579"/>
      <c r="O2544" s="861">
        <f t="shared" si="253"/>
        <v>0</v>
      </c>
      <c r="P2544" s="918">
        <v>9</v>
      </c>
      <c r="Q2544" s="534"/>
      <c r="R2544" s="535">
        <f t="shared" si="259"/>
        <v>2.6999999999999997</v>
      </c>
      <c r="S2544" s="536">
        <f t="shared" si="260"/>
        <v>9</v>
      </c>
      <c r="T2544" s="536"/>
      <c r="U2544" s="537">
        <f t="shared" si="261"/>
        <v>2.6999999999999997</v>
      </c>
    </row>
    <row r="2545" spans="1:21" ht="10.199999999999999" x14ac:dyDescent="0.2">
      <c r="A2545" s="986">
        <v>2409</v>
      </c>
      <c r="B2545" s="987">
        <v>1984</v>
      </c>
      <c r="C2545" s="987">
        <v>15</v>
      </c>
      <c r="D2545" s="988" t="s">
        <v>5527</v>
      </c>
      <c r="E2545" s="990"/>
      <c r="F2545" s="990" t="s">
        <v>10218</v>
      </c>
      <c r="G2545" s="954">
        <v>2.1</v>
      </c>
      <c r="H2545" s="947"/>
      <c r="I2545" s="946">
        <v>0.7</v>
      </c>
      <c r="J2545" s="538"/>
      <c r="K2545" s="539"/>
      <c r="L2545" s="567">
        <f t="shared" si="258"/>
        <v>0</v>
      </c>
      <c r="M2545" s="579"/>
      <c r="N2545" s="579"/>
      <c r="O2545" s="861">
        <f t="shared" si="253"/>
        <v>0</v>
      </c>
      <c r="P2545" s="918">
        <v>9</v>
      </c>
      <c r="Q2545" s="534"/>
      <c r="R2545" s="535">
        <f t="shared" si="259"/>
        <v>6.3</v>
      </c>
      <c r="S2545" s="536">
        <f t="shared" si="260"/>
        <v>9</v>
      </c>
      <c r="T2545" s="536"/>
      <c r="U2545" s="537">
        <f t="shared" si="261"/>
        <v>6.3</v>
      </c>
    </row>
    <row r="2546" spans="1:21" ht="10.199999999999999" x14ac:dyDescent="0.2">
      <c r="A2546" s="986">
        <v>2410</v>
      </c>
      <c r="B2546" s="987">
        <v>1984</v>
      </c>
      <c r="C2546" s="987">
        <v>15</v>
      </c>
      <c r="D2546" s="988" t="s">
        <v>5527</v>
      </c>
      <c r="E2546" s="990"/>
      <c r="F2546" s="990" t="s">
        <v>10219</v>
      </c>
      <c r="G2546" s="954">
        <v>1.1000000000000001</v>
      </c>
      <c r="H2546" s="947"/>
      <c r="I2546" s="946">
        <v>1.1000000000000001</v>
      </c>
      <c r="J2546" s="538"/>
      <c r="K2546" s="539"/>
      <c r="L2546" s="567">
        <f t="shared" si="258"/>
        <v>0</v>
      </c>
      <c r="M2546" s="579"/>
      <c r="N2546" s="579"/>
      <c r="O2546" s="861">
        <f t="shared" si="253"/>
        <v>0</v>
      </c>
      <c r="P2546" s="918">
        <v>9</v>
      </c>
      <c r="Q2546" s="534"/>
      <c r="R2546" s="535">
        <f t="shared" si="259"/>
        <v>9.9</v>
      </c>
      <c r="S2546" s="536">
        <f t="shared" si="260"/>
        <v>9</v>
      </c>
      <c r="T2546" s="536"/>
      <c r="U2546" s="537">
        <f t="shared" si="261"/>
        <v>9.9</v>
      </c>
    </row>
    <row r="2547" spans="1:21" ht="10.199999999999999" x14ac:dyDescent="0.2">
      <c r="A2547" s="986">
        <v>2411</v>
      </c>
      <c r="B2547" s="987">
        <v>1984</v>
      </c>
      <c r="C2547" s="987">
        <v>15</v>
      </c>
      <c r="D2547" s="988" t="s">
        <v>4388</v>
      </c>
      <c r="E2547" s="990"/>
      <c r="F2547" s="990" t="s">
        <v>10219</v>
      </c>
      <c r="G2547" s="954">
        <v>1.1000000000000001</v>
      </c>
      <c r="H2547" s="947"/>
      <c r="I2547" s="946">
        <v>1.1000000000000001</v>
      </c>
      <c r="J2547" s="538"/>
      <c r="K2547" s="539"/>
      <c r="L2547" s="567">
        <f t="shared" si="258"/>
        <v>0</v>
      </c>
      <c r="M2547" s="579"/>
      <c r="N2547" s="579"/>
      <c r="O2547" s="861">
        <f t="shared" si="253"/>
        <v>0</v>
      </c>
      <c r="P2547" s="918">
        <v>9</v>
      </c>
      <c r="Q2547" s="534"/>
      <c r="R2547" s="535">
        <f t="shared" si="259"/>
        <v>9.9</v>
      </c>
      <c r="S2547" s="536">
        <f t="shared" si="260"/>
        <v>9</v>
      </c>
      <c r="T2547" s="536"/>
      <c r="U2547" s="537">
        <f t="shared" si="261"/>
        <v>9.9</v>
      </c>
    </row>
    <row r="2548" spans="1:21" ht="10.199999999999999" x14ac:dyDescent="0.2">
      <c r="A2548" s="986" t="s">
        <v>685</v>
      </c>
      <c r="B2548" s="987">
        <v>1984</v>
      </c>
      <c r="C2548" s="987">
        <v>15</v>
      </c>
      <c r="D2548" s="988" t="s">
        <v>4388</v>
      </c>
      <c r="E2548" s="990"/>
      <c r="F2548" s="990" t="s">
        <v>686</v>
      </c>
      <c r="G2548" s="954">
        <v>7</v>
      </c>
      <c r="H2548" s="947"/>
      <c r="I2548" s="946">
        <v>7</v>
      </c>
      <c r="J2548" s="538"/>
      <c r="K2548" s="539"/>
      <c r="L2548" s="567">
        <f t="shared" si="258"/>
        <v>0</v>
      </c>
      <c r="M2548" s="579"/>
      <c r="N2548" s="579"/>
      <c r="O2548" s="861">
        <f t="shared" si="253"/>
        <v>0</v>
      </c>
      <c r="P2548" s="577"/>
      <c r="Q2548" s="534"/>
      <c r="R2548" s="535">
        <f t="shared" si="259"/>
        <v>0</v>
      </c>
      <c r="S2548" s="536">
        <f t="shared" si="260"/>
        <v>0</v>
      </c>
      <c r="T2548" s="536"/>
      <c r="U2548" s="537">
        <f t="shared" si="261"/>
        <v>0</v>
      </c>
    </row>
    <row r="2549" spans="1:21" ht="10.199999999999999" x14ac:dyDescent="0.2">
      <c r="A2549" s="1055">
        <v>2412</v>
      </c>
      <c r="B2549" s="987">
        <v>1984</v>
      </c>
      <c r="C2549" s="987">
        <v>15</v>
      </c>
      <c r="D2549" s="988" t="s">
        <v>3848</v>
      </c>
      <c r="E2549" s="990"/>
      <c r="F2549" s="990" t="s">
        <v>10220</v>
      </c>
      <c r="G2549" s="954">
        <v>1.5</v>
      </c>
      <c r="H2549" s="947"/>
      <c r="I2549" s="946">
        <v>0.5</v>
      </c>
      <c r="J2549" s="538"/>
      <c r="K2549" s="539"/>
      <c r="L2549" s="567">
        <f t="shared" si="258"/>
        <v>0</v>
      </c>
      <c r="M2549" s="579"/>
      <c r="N2549" s="579"/>
      <c r="O2549" s="861">
        <f t="shared" si="253"/>
        <v>0</v>
      </c>
      <c r="P2549" s="918">
        <v>7</v>
      </c>
      <c r="Q2549" s="534"/>
      <c r="R2549" s="535">
        <f t="shared" si="259"/>
        <v>3.5</v>
      </c>
      <c r="S2549" s="536">
        <f t="shared" si="260"/>
        <v>7</v>
      </c>
      <c r="T2549" s="536"/>
      <c r="U2549" s="537">
        <f t="shared" si="261"/>
        <v>3.5</v>
      </c>
    </row>
    <row r="2550" spans="1:21" ht="10.199999999999999" x14ac:dyDescent="0.2">
      <c r="A2550" s="986">
        <v>2413</v>
      </c>
      <c r="B2550" s="987">
        <v>1984</v>
      </c>
      <c r="C2550" s="987">
        <v>15</v>
      </c>
      <c r="D2550" s="988" t="s">
        <v>3848</v>
      </c>
      <c r="E2550" s="990"/>
      <c r="F2550" s="990" t="s">
        <v>10221</v>
      </c>
      <c r="G2550" s="954">
        <v>3</v>
      </c>
      <c r="H2550" s="947"/>
      <c r="I2550" s="946">
        <v>1.2</v>
      </c>
      <c r="J2550" s="538"/>
      <c r="K2550" s="539"/>
      <c r="L2550" s="567">
        <f t="shared" si="258"/>
        <v>0</v>
      </c>
      <c r="M2550" s="579"/>
      <c r="N2550" s="579"/>
      <c r="O2550" s="861">
        <f t="shared" si="253"/>
        <v>0</v>
      </c>
      <c r="P2550" s="918">
        <v>9</v>
      </c>
      <c r="Q2550" s="534"/>
      <c r="R2550" s="535">
        <f t="shared" si="259"/>
        <v>10.799999999999999</v>
      </c>
      <c r="S2550" s="536">
        <f t="shared" si="260"/>
        <v>9</v>
      </c>
      <c r="T2550" s="536"/>
      <c r="U2550" s="537">
        <f t="shared" si="261"/>
        <v>10.799999999999999</v>
      </c>
    </row>
    <row r="2551" spans="1:21" ht="10.199999999999999" x14ac:dyDescent="0.2">
      <c r="A2551" s="986">
        <v>2414</v>
      </c>
      <c r="B2551" s="987">
        <v>1984</v>
      </c>
      <c r="C2551" s="987">
        <v>15</v>
      </c>
      <c r="D2551" s="988" t="s">
        <v>3925</v>
      </c>
      <c r="E2551" s="990"/>
      <c r="F2551" s="990" t="s">
        <v>10222</v>
      </c>
      <c r="G2551" s="954">
        <v>3</v>
      </c>
      <c r="H2551" s="947"/>
      <c r="I2551" s="946">
        <v>1.4</v>
      </c>
      <c r="J2551" s="538"/>
      <c r="K2551" s="539"/>
      <c r="L2551" s="567">
        <f t="shared" si="258"/>
        <v>0</v>
      </c>
      <c r="M2551" s="579"/>
      <c r="N2551" s="579"/>
      <c r="O2551" s="861">
        <f t="shared" si="253"/>
        <v>0</v>
      </c>
      <c r="P2551" s="918">
        <v>8</v>
      </c>
      <c r="Q2551" s="534"/>
      <c r="R2551" s="535">
        <f t="shared" si="259"/>
        <v>11.2</v>
      </c>
      <c r="S2551" s="536">
        <f t="shared" si="260"/>
        <v>8</v>
      </c>
      <c r="T2551" s="536"/>
      <c r="U2551" s="537">
        <f t="shared" si="261"/>
        <v>11.2</v>
      </c>
    </row>
    <row r="2552" spans="1:21" ht="10.199999999999999" x14ac:dyDescent="0.2">
      <c r="A2552" s="986">
        <v>2415</v>
      </c>
      <c r="B2552" s="987">
        <v>1984</v>
      </c>
      <c r="C2552" s="987">
        <v>15</v>
      </c>
      <c r="D2552" s="988" t="s">
        <v>4387</v>
      </c>
      <c r="E2552" s="990"/>
      <c r="F2552" s="990" t="s">
        <v>10223</v>
      </c>
      <c r="G2552" s="953">
        <v>1.2</v>
      </c>
      <c r="H2552" s="947"/>
      <c r="I2552" s="946">
        <v>0.5</v>
      </c>
      <c r="J2552" s="538"/>
      <c r="K2552" s="539"/>
      <c r="L2552" s="567">
        <f t="shared" si="258"/>
        <v>0</v>
      </c>
      <c r="M2552" s="579"/>
      <c r="N2552" s="579"/>
      <c r="O2552" s="861">
        <f t="shared" si="253"/>
        <v>0</v>
      </c>
      <c r="P2552" s="918">
        <v>8</v>
      </c>
      <c r="Q2552" s="534"/>
      <c r="R2552" s="535">
        <f t="shared" si="259"/>
        <v>4</v>
      </c>
      <c r="S2552" s="536">
        <f t="shared" si="260"/>
        <v>8</v>
      </c>
      <c r="T2552" s="536"/>
      <c r="U2552" s="537">
        <f t="shared" si="261"/>
        <v>4</v>
      </c>
    </row>
    <row r="2553" spans="1:21" ht="10.199999999999999" x14ac:dyDescent="0.2">
      <c r="A2553" s="986">
        <v>2416</v>
      </c>
      <c r="B2553" s="987">
        <v>1984</v>
      </c>
      <c r="C2553" s="987">
        <v>15</v>
      </c>
      <c r="D2553" s="988" t="s">
        <v>4388</v>
      </c>
      <c r="E2553" s="990"/>
      <c r="F2553" s="990" t="s">
        <v>10224</v>
      </c>
      <c r="G2553" s="953">
        <v>1.1000000000000001</v>
      </c>
      <c r="H2553" s="947"/>
      <c r="I2553" s="946">
        <v>0.4</v>
      </c>
      <c r="J2553" s="538"/>
      <c r="K2553" s="539"/>
      <c r="L2553" s="567">
        <f t="shared" si="258"/>
        <v>0</v>
      </c>
      <c r="M2553" s="579"/>
      <c r="N2553" s="579"/>
      <c r="O2553" s="861">
        <f t="shared" si="253"/>
        <v>0</v>
      </c>
      <c r="P2553" s="918">
        <v>9</v>
      </c>
      <c r="Q2553" s="534"/>
      <c r="R2553" s="535">
        <f t="shared" si="259"/>
        <v>3.6</v>
      </c>
      <c r="S2553" s="536">
        <f t="shared" si="260"/>
        <v>9</v>
      </c>
      <c r="T2553" s="536"/>
      <c r="U2553" s="537">
        <f t="shared" si="261"/>
        <v>3.6</v>
      </c>
    </row>
    <row r="2554" spans="1:21" ht="10.199999999999999" x14ac:dyDescent="0.2">
      <c r="A2554" s="986">
        <v>2417</v>
      </c>
      <c r="B2554" s="987">
        <v>1984</v>
      </c>
      <c r="C2554" s="987">
        <v>15</v>
      </c>
      <c r="D2554" s="988" t="s">
        <v>4375</v>
      </c>
      <c r="E2554" s="990"/>
      <c r="F2554" s="990" t="s">
        <v>10225</v>
      </c>
      <c r="G2554" s="953">
        <v>1.5</v>
      </c>
      <c r="H2554" s="947"/>
      <c r="I2554" s="946">
        <v>0.8</v>
      </c>
      <c r="J2554" s="538"/>
      <c r="K2554" s="539"/>
      <c r="L2554" s="567">
        <f t="shared" si="258"/>
        <v>0</v>
      </c>
      <c r="M2554" s="579"/>
      <c r="N2554" s="579"/>
      <c r="O2554" s="861">
        <f t="shared" si="253"/>
        <v>0</v>
      </c>
      <c r="P2554" s="918">
        <v>9</v>
      </c>
      <c r="Q2554" s="534"/>
      <c r="R2554" s="535">
        <f t="shared" si="259"/>
        <v>7.2</v>
      </c>
      <c r="S2554" s="536">
        <f t="shared" si="260"/>
        <v>9</v>
      </c>
      <c r="T2554" s="536"/>
      <c r="U2554" s="537">
        <f t="shared" si="261"/>
        <v>7.2</v>
      </c>
    </row>
    <row r="2555" spans="1:21" ht="10.199999999999999" x14ac:dyDescent="0.2">
      <c r="A2555" s="986">
        <v>2418</v>
      </c>
      <c r="B2555" s="987">
        <v>1984</v>
      </c>
      <c r="C2555" s="987">
        <v>15</v>
      </c>
      <c r="D2555" s="988" t="s">
        <v>4387</v>
      </c>
      <c r="E2555" s="990"/>
      <c r="F2555" s="990" t="s">
        <v>13113</v>
      </c>
      <c r="G2555" s="953">
        <v>1</v>
      </c>
      <c r="H2555" s="947"/>
      <c r="I2555" s="946">
        <v>0.3</v>
      </c>
      <c r="J2555" s="538"/>
      <c r="K2555" s="539"/>
      <c r="L2555" s="567">
        <f t="shared" si="258"/>
        <v>0</v>
      </c>
      <c r="M2555" s="579"/>
      <c r="N2555" s="579"/>
      <c r="O2555" s="861">
        <f t="shared" si="253"/>
        <v>0</v>
      </c>
      <c r="P2555" s="918">
        <v>9</v>
      </c>
      <c r="Q2555" s="534"/>
      <c r="R2555" s="535">
        <f t="shared" si="259"/>
        <v>2.6999999999999997</v>
      </c>
      <c r="S2555" s="536">
        <f t="shared" si="260"/>
        <v>9</v>
      </c>
      <c r="T2555" s="536"/>
      <c r="U2555" s="537">
        <f t="shared" si="261"/>
        <v>2.6999999999999997</v>
      </c>
    </row>
    <row r="2556" spans="1:21" ht="10.199999999999999" x14ac:dyDescent="0.2">
      <c r="A2556" s="986">
        <v>2419</v>
      </c>
      <c r="B2556" s="987">
        <v>1984</v>
      </c>
      <c r="C2556" s="987">
        <v>15</v>
      </c>
      <c r="D2556" s="988" t="s">
        <v>4387</v>
      </c>
      <c r="E2556" s="990"/>
      <c r="F2556" s="990" t="s">
        <v>13114</v>
      </c>
      <c r="G2556" s="953">
        <v>1</v>
      </c>
      <c r="H2556" s="947"/>
      <c r="I2556" s="946">
        <v>0.3</v>
      </c>
      <c r="J2556" s="538"/>
      <c r="K2556" s="539"/>
      <c r="L2556" s="567">
        <f t="shared" si="258"/>
        <v>0</v>
      </c>
      <c r="M2556" s="579"/>
      <c r="N2556" s="579"/>
      <c r="O2556" s="861">
        <f t="shared" si="253"/>
        <v>0</v>
      </c>
      <c r="P2556" s="918">
        <v>9</v>
      </c>
      <c r="Q2556" s="534"/>
      <c r="R2556" s="535">
        <f t="shared" si="259"/>
        <v>2.6999999999999997</v>
      </c>
      <c r="S2556" s="536">
        <f t="shared" si="260"/>
        <v>9</v>
      </c>
      <c r="T2556" s="536"/>
      <c r="U2556" s="537">
        <f t="shared" si="261"/>
        <v>2.6999999999999997</v>
      </c>
    </row>
    <row r="2557" spans="1:21" ht="10.199999999999999" x14ac:dyDescent="0.2">
      <c r="A2557" s="986">
        <v>2420</v>
      </c>
      <c r="B2557" s="987">
        <v>1984</v>
      </c>
      <c r="C2557" s="987">
        <v>15</v>
      </c>
      <c r="D2557" s="988" t="s">
        <v>4387</v>
      </c>
      <c r="E2557" s="990"/>
      <c r="F2557" s="990" t="s">
        <v>10226</v>
      </c>
      <c r="G2557" s="953">
        <v>1</v>
      </c>
      <c r="H2557" s="947"/>
      <c r="I2557" s="946">
        <v>0.3</v>
      </c>
      <c r="J2557" s="538"/>
      <c r="K2557" s="539"/>
      <c r="L2557" s="567">
        <f t="shared" si="258"/>
        <v>0</v>
      </c>
      <c r="M2557" s="579"/>
      <c r="N2557" s="579"/>
      <c r="O2557" s="861">
        <f t="shared" si="253"/>
        <v>0</v>
      </c>
      <c r="P2557" s="918">
        <v>9</v>
      </c>
      <c r="Q2557" s="534"/>
      <c r="R2557" s="535">
        <f t="shared" si="259"/>
        <v>2.6999999999999997</v>
      </c>
      <c r="S2557" s="536">
        <f t="shared" si="260"/>
        <v>9</v>
      </c>
      <c r="T2557" s="536"/>
      <c r="U2557" s="537">
        <f t="shared" si="261"/>
        <v>2.6999999999999997</v>
      </c>
    </row>
    <row r="2558" spans="1:21" ht="10.199999999999999" x14ac:dyDescent="0.2">
      <c r="A2558" s="986">
        <v>2421</v>
      </c>
      <c r="B2558" s="987">
        <v>1984</v>
      </c>
      <c r="C2558" s="987">
        <v>15</v>
      </c>
      <c r="D2558" s="988" t="s">
        <v>5518</v>
      </c>
      <c r="E2558" s="990"/>
      <c r="F2558" s="990" t="s">
        <v>10227</v>
      </c>
      <c r="G2558" s="953">
        <v>1</v>
      </c>
      <c r="H2558" s="947"/>
      <c r="I2558" s="946">
        <v>0.3</v>
      </c>
      <c r="J2558" s="919">
        <v>3</v>
      </c>
      <c r="K2558" s="539"/>
      <c r="L2558" s="567">
        <f t="shared" si="258"/>
        <v>3</v>
      </c>
      <c r="M2558" s="579"/>
      <c r="N2558" s="579"/>
      <c r="O2558" s="861">
        <f t="shared" si="253"/>
        <v>0</v>
      </c>
      <c r="P2558" s="918">
        <v>9</v>
      </c>
      <c r="Q2558" s="534"/>
      <c r="R2558" s="535">
        <f t="shared" si="259"/>
        <v>2.6999999999999997</v>
      </c>
      <c r="S2558" s="536">
        <f t="shared" si="260"/>
        <v>12</v>
      </c>
      <c r="T2558" s="536"/>
      <c r="U2558" s="537">
        <f t="shared" si="261"/>
        <v>5.6999999999999993</v>
      </c>
    </row>
    <row r="2559" spans="1:21" ht="10.199999999999999" x14ac:dyDescent="0.2">
      <c r="A2559" s="986">
        <v>2422</v>
      </c>
      <c r="B2559" s="987">
        <v>1984</v>
      </c>
      <c r="C2559" s="987">
        <v>15</v>
      </c>
      <c r="D2559" s="988" t="s">
        <v>4337</v>
      </c>
      <c r="E2559" s="989"/>
      <c r="F2559" s="990" t="s">
        <v>10228</v>
      </c>
      <c r="G2559" s="953">
        <v>1</v>
      </c>
      <c r="H2559" s="947"/>
      <c r="I2559" s="946">
        <v>0.6</v>
      </c>
      <c r="J2559" s="538"/>
      <c r="K2559" s="539"/>
      <c r="L2559" s="567">
        <f t="shared" si="258"/>
        <v>0</v>
      </c>
      <c r="M2559" s="579"/>
      <c r="N2559" s="579"/>
      <c r="O2559" s="861">
        <f t="shared" si="253"/>
        <v>0</v>
      </c>
      <c r="P2559" s="918">
        <v>9</v>
      </c>
      <c r="Q2559" s="534"/>
      <c r="R2559" s="535">
        <f t="shared" si="259"/>
        <v>5.3999999999999995</v>
      </c>
      <c r="S2559" s="536">
        <f t="shared" si="260"/>
        <v>9</v>
      </c>
      <c r="T2559" s="536"/>
      <c r="U2559" s="537">
        <f t="shared" si="261"/>
        <v>5.3999999999999995</v>
      </c>
    </row>
    <row r="2560" spans="1:21" ht="10.199999999999999" x14ac:dyDescent="0.2">
      <c r="A2560" s="986">
        <v>2423</v>
      </c>
      <c r="B2560" s="987">
        <v>1984</v>
      </c>
      <c r="C2560" s="987">
        <v>15</v>
      </c>
      <c r="D2560" s="988" t="s">
        <v>4390</v>
      </c>
      <c r="E2560" s="989" t="s">
        <v>12828</v>
      </c>
      <c r="F2560" s="990" t="s">
        <v>10229</v>
      </c>
      <c r="G2560" s="953">
        <v>1.8</v>
      </c>
      <c r="H2560" s="947"/>
      <c r="I2560" s="946">
        <v>0.3</v>
      </c>
      <c r="J2560" s="538"/>
      <c r="K2560" s="539"/>
      <c r="L2560" s="567">
        <f t="shared" si="258"/>
        <v>0</v>
      </c>
      <c r="M2560" s="579"/>
      <c r="N2560" s="579"/>
      <c r="O2560" s="861">
        <f t="shared" si="253"/>
        <v>0</v>
      </c>
      <c r="P2560" s="918">
        <v>9</v>
      </c>
      <c r="Q2560" s="534"/>
      <c r="R2560" s="535">
        <f t="shared" si="259"/>
        <v>2.6999999999999997</v>
      </c>
      <c r="S2560" s="536">
        <f t="shared" si="260"/>
        <v>9</v>
      </c>
      <c r="T2560" s="536"/>
      <c r="U2560" s="537">
        <f t="shared" si="261"/>
        <v>2.6999999999999997</v>
      </c>
    </row>
    <row r="2561" spans="1:21" ht="10.199999999999999" x14ac:dyDescent="0.2">
      <c r="A2561" s="986">
        <v>2024</v>
      </c>
      <c r="B2561" s="987">
        <v>1984</v>
      </c>
      <c r="C2561" s="987">
        <v>15</v>
      </c>
      <c r="D2561" s="988" t="s">
        <v>4337</v>
      </c>
      <c r="E2561" s="989" t="s">
        <v>12828</v>
      </c>
      <c r="F2561" s="990" t="s">
        <v>13115</v>
      </c>
      <c r="G2561" s="953">
        <v>1</v>
      </c>
      <c r="H2561" s="947"/>
      <c r="I2561" s="946">
        <v>0.2</v>
      </c>
      <c r="J2561" s="538"/>
      <c r="K2561" s="539"/>
      <c r="L2561" s="567">
        <f t="shared" si="258"/>
        <v>0</v>
      </c>
      <c r="M2561" s="579"/>
      <c r="N2561" s="579"/>
      <c r="O2561" s="861">
        <f t="shared" si="253"/>
        <v>0</v>
      </c>
      <c r="P2561" s="918">
        <v>8</v>
      </c>
      <c r="Q2561" s="534"/>
      <c r="R2561" s="535">
        <f t="shared" si="259"/>
        <v>1.6</v>
      </c>
      <c r="S2561" s="536">
        <f t="shared" si="260"/>
        <v>8</v>
      </c>
      <c r="T2561" s="536"/>
      <c r="U2561" s="537">
        <f t="shared" si="261"/>
        <v>1.6</v>
      </c>
    </row>
    <row r="2562" spans="1:21" ht="10.199999999999999" x14ac:dyDescent="0.2">
      <c r="A2562" s="986">
        <v>2425</v>
      </c>
      <c r="B2562" s="987">
        <v>1984</v>
      </c>
      <c r="C2562" s="987">
        <v>15</v>
      </c>
      <c r="D2562" s="988" t="s">
        <v>4337</v>
      </c>
      <c r="E2562" s="989" t="s">
        <v>12828</v>
      </c>
      <c r="F2562" s="990" t="s">
        <v>10230</v>
      </c>
      <c r="G2562" s="953">
        <v>1.6</v>
      </c>
      <c r="H2562" s="947"/>
      <c r="I2562" s="946">
        <v>0.9</v>
      </c>
      <c r="J2562" s="538"/>
      <c r="K2562" s="539"/>
      <c r="L2562" s="567">
        <f t="shared" si="258"/>
        <v>0</v>
      </c>
      <c r="M2562" s="579"/>
      <c r="N2562" s="579"/>
      <c r="O2562" s="861">
        <f t="shared" si="253"/>
        <v>0</v>
      </c>
      <c r="P2562" s="577"/>
      <c r="Q2562" s="534"/>
      <c r="R2562" s="535">
        <f t="shared" si="259"/>
        <v>0</v>
      </c>
      <c r="S2562" s="536">
        <f t="shared" si="260"/>
        <v>0</v>
      </c>
      <c r="T2562" s="536"/>
      <c r="U2562" s="537">
        <f t="shared" si="261"/>
        <v>0</v>
      </c>
    </row>
    <row r="2563" spans="1:21" ht="10.199999999999999" x14ac:dyDescent="0.2">
      <c r="A2563" s="986">
        <v>2426</v>
      </c>
      <c r="B2563" s="987">
        <v>1984</v>
      </c>
      <c r="C2563" s="987">
        <v>15</v>
      </c>
      <c r="D2563" s="988" t="s">
        <v>4387</v>
      </c>
      <c r="E2563" s="989" t="s">
        <v>3830</v>
      </c>
      <c r="F2563" s="990" t="s">
        <v>10230</v>
      </c>
      <c r="G2563" s="953">
        <v>1.1000000000000001</v>
      </c>
      <c r="H2563" s="947"/>
      <c r="I2563" s="946">
        <v>0.5</v>
      </c>
      <c r="J2563" s="538"/>
      <c r="K2563" s="539"/>
      <c r="L2563" s="567">
        <f t="shared" si="258"/>
        <v>0</v>
      </c>
      <c r="M2563" s="579"/>
      <c r="N2563" s="579"/>
      <c r="O2563" s="861">
        <f t="shared" si="253"/>
        <v>0</v>
      </c>
      <c r="P2563" s="577"/>
      <c r="Q2563" s="534"/>
      <c r="R2563" s="535">
        <f t="shared" si="259"/>
        <v>0</v>
      </c>
      <c r="S2563" s="536">
        <f t="shared" si="260"/>
        <v>0</v>
      </c>
      <c r="T2563" s="536"/>
      <c r="U2563" s="537">
        <f t="shared" si="261"/>
        <v>0</v>
      </c>
    </row>
    <row r="2564" spans="1:21" ht="10.199999999999999" x14ac:dyDescent="0.2">
      <c r="A2564" s="986" t="s">
        <v>2978</v>
      </c>
      <c r="B2564" s="987">
        <v>1984</v>
      </c>
      <c r="C2564" s="987">
        <v>15</v>
      </c>
      <c r="D2564" s="988" t="s">
        <v>3846</v>
      </c>
      <c r="E2564" s="989"/>
      <c r="F2564" s="990" t="s">
        <v>10231</v>
      </c>
      <c r="G2564" s="953">
        <v>1.2</v>
      </c>
      <c r="H2564" s="947"/>
      <c r="I2564" s="946">
        <v>0.3</v>
      </c>
      <c r="J2564" s="538"/>
      <c r="K2564" s="539"/>
      <c r="L2564" s="567">
        <f t="shared" si="258"/>
        <v>0</v>
      </c>
      <c r="M2564" s="579"/>
      <c r="N2564" s="579"/>
      <c r="O2564" s="861">
        <f t="shared" si="253"/>
        <v>0</v>
      </c>
      <c r="P2564" s="577"/>
      <c r="Q2564" s="534"/>
      <c r="R2564" s="535">
        <f t="shared" si="259"/>
        <v>0</v>
      </c>
      <c r="S2564" s="536">
        <f t="shared" si="260"/>
        <v>0</v>
      </c>
      <c r="T2564" s="536"/>
      <c r="U2564" s="537">
        <f t="shared" si="261"/>
        <v>0</v>
      </c>
    </row>
    <row r="2565" spans="1:21" ht="10.199999999999999" x14ac:dyDescent="0.2">
      <c r="A2565" s="986" t="s">
        <v>2979</v>
      </c>
      <c r="B2565" s="987">
        <v>1984</v>
      </c>
      <c r="C2565" s="987">
        <v>15</v>
      </c>
      <c r="D2565" s="1056"/>
      <c r="E2565" s="989"/>
      <c r="F2565" s="990" t="s">
        <v>10232</v>
      </c>
      <c r="G2565" s="953">
        <v>1.5</v>
      </c>
      <c r="H2565" s="947"/>
      <c r="I2565" s="946">
        <v>0.7</v>
      </c>
      <c r="J2565" s="919">
        <v>2</v>
      </c>
      <c r="K2565" s="539"/>
      <c r="L2565" s="567">
        <f t="shared" si="258"/>
        <v>3</v>
      </c>
      <c r="M2565" s="579"/>
      <c r="N2565" s="579"/>
      <c r="O2565" s="861">
        <f t="shared" si="253"/>
        <v>0</v>
      </c>
      <c r="P2565" s="918">
        <v>9</v>
      </c>
      <c r="Q2565" s="534"/>
      <c r="R2565" s="535">
        <f t="shared" si="259"/>
        <v>6.3</v>
      </c>
      <c r="S2565" s="536">
        <f t="shared" si="260"/>
        <v>11</v>
      </c>
      <c r="T2565" s="536"/>
      <c r="U2565" s="537">
        <f t="shared" si="261"/>
        <v>9.3000000000000007</v>
      </c>
    </row>
    <row r="2566" spans="1:21" ht="10.199999999999999" x14ac:dyDescent="0.2">
      <c r="A2566" s="986" t="s">
        <v>2980</v>
      </c>
      <c r="B2566" s="987">
        <v>1984</v>
      </c>
      <c r="C2566" s="987">
        <v>15</v>
      </c>
      <c r="D2566" s="988" t="s">
        <v>3845</v>
      </c>
      <c r="E2566" s="989"/>
      <c r="F2566" s="990" t="s">
        <v>10233</v>
      </c>
      <c r="G2566" s="953">
        <v>1</v>
      </c>
      <c r="H2566" s="947"/>
      <c r="I2566" s="946">
        <v>0.3</v>
      </c>
      <c r="J2566" s="538"/>
      <c r="K2566" s="539"/>
      <c r="L2566" s="567">
        <f t="shared" si="258"/>
        <v>0</v>
      </c>
      <c r="M2566" s="579"/>
      <c r="N2566" s="579"/>
      <c r="O2566" s="861">
        <f t="shared" si="253"/>
        <v>0</v>
      </c>
      <c r="P2566" s="918">
        <v>9</v>
      </c>
      <c r="Q2566" s="534"/>
      <c r="R2566" s="535">
        <f t="shared" si="259"/>
        <v>2.6999999999999997</v>
      </c>
      <c r="S2566" s="536">
        <f t="shared" si="260"/>
        <v>9</v>
      </c>
      <c r="T2566" s="536"/>
      <c r="U2566" s="537">
        <f t="shared" si="261"/>
        <v>2.6999999999999997</v>
      </c>
    </row>
    <row r="2567" spans="1:21" ht="10.199999999999999" x14ac:dyDescent="0.2">
      <c r="A2567" s="986" t="s">
        <v>1899</v>
      </c>
      <c r="B2567" s="987">
        <v>1984</v>
      </c>
      <c r="C2567" s="987">
        <v>15</v>
      </c>
      <c r="D2567" s="988" t="s">
        <v>3846</v>
      </c>
      <c r="E2567" s="989"/>
      <c r="F2567" s="990" t="s">
        <v>10234</v>
      </c>
      <c r="G2567" s="953">
        <v>1.4</v>
      </c>
      <c r="H2567" s="947"/>
      <c r="I2567" s="946">
        <v>0.3</v>
      </c>
      <c r="J2567" s="538"/>
      <c r="K2567" s="539"/>
      <c r="L2567" s="567">
        <f t="shared" si="258"/>
        <v>0</v>
      </c>
      <c r="M2567" s="579"/>
      <c r="N2567" s="579"/>
      <c r="O2567" s="861">
        <f t="shared" si="253"/>
        <v>0</v>
      </c>
      <c r="P2567" s="918">
        <v>9</v>
      </c>
      <c r="Q2567" s="534"/>
      <c r="R2567" s="535">
        <f t="shared" si="259"/>
        <v>2.6999999999999997</v>
      </c>
      <c r="S2567" s="536">
        <f t="shared" si="260"/>
        <v>9</v>
      </c>
      <c r="T2567" s="536"/>
      <c r="U2567" s="537">
        <f t="shared" si="261"/>
        <v>2.6999999999999997</v>
      </c>
    </row>
    <row r="2568" spans="1:21" ht="10.199999999999999" x14ac:dyDescent="0.2">
      <c r="A2568" s="986">
        <v>2431</v>
      </c>
      <c r="B2568" s="987">
        <v>1984</v>
      </c>
      <c r="C2568" s="987">
        <v>15</v>
      </c>
      <c r="D2568" s="988" t="s">
        <v>3847</v>
      </c>
      <c r="E2568" s="989"/>
      <c r="F2568" s="990" t="s">
        <v>10235</v>
      </c>
      <c r="G2568" s="953">
        <v>2</v>
      </c>
      <c r="H2568" s="947"/>
      <c r="I2568" s="946">
        <v>1</v>
      </c>
      <c r="J2568" s="538"/>
      <c r="K2568" s="539"/>
      <c r="L2568" s="567">
        <f t="shared" si="258"/>
        <v>0</v>
      </c>
      <c r="M2568" s="579"/>
      <c r="N2568" s="579"/>
      <c r="O2568" s="861">
        <f t="shared" si="253"/>
        <v>0</v>
      </c>
      <c r="P2568" s="918">
        <v>7</v>
      </c>
      <c r="Q2568" s="534"/>
      <c r="R2568" s="535">
        <f t="shared" si="259"/>
        <v>7</v>
      </c>
      <c r="S2568" s="536">
        <f t="shared" si="260"/>
        <v>7</v>
      </c>
      <c r="T2568" s="536"/>
      <c r="U2568" s="537">
        <f t="shared" si="261"/>
        <v>7</v>
      </c>
    </row>
    <row r="2569" spans="1:21" ht="10.199999999999999" x14ac:dyDescent="0.2">
      <c r="A2569" s="986" t="s">
        <v>1900</v>
      </c>
      <c r="B2569" s="987">
        <v>1984</v>
      </c>
      <c r="C2569" s="987">
        <v>15</v>
      </c>
      <c r="D2569" s="988" t="s">
        <v>3848</v>
      </c>
      <c r="E2569" s="989"/>
      <c r="F2569" s="990" t="s">
        <v>10236</v>
      </c>
      <c r="G2569" s="953">
        <v>2.8</v>
      </c>
      <c r="H2569" s="947"/>
      <c r="I2569" s="946">
        <v>0.8</v>
      </c>
      <c r="J2569" s="538"/>
      <c r="K2569" s="539"/>
      <c r="L2569" s="567">
        <f t="shared" si="258"/>
        <v>0</v>
      </c>
      <c r="M2569" s="579"/>
      <c r="N2569" s="579"/>
      <c r="O2569" s="861">
        <f t="shared" si="253"/>
        <v>0</v>
      </c>
      <c r="P2569" s="918">
        <v>9</v>
      </c>
      <c r="Q2569" s="534"/>
      <c r="R2569" s="535">
        <f t="shared" si="259"/>
        <v>7.2</v>
      </c>
      <c r="S2569" s="536">
        <f t="shared" si="260"/>
        <v>9</v>
      </c>
      <c r="T2569" s="536"/>
      <c r="U2569" s="537">
        <f t="shared" si="261"/>
        <v>7.2</v>
      </c>
    </row>
    <row r="2570" spans="1:21" ht="10.199999999999999" x14ac:dyDescent="0.2">
      <c r="A2570" s="986" t="s">
        <v>1901</v>
      </c>
      <c r="B2570" s="987">
        <v>1984</v>
      </c>
      <c r="C2570" s="987">
        <v>15</v>
      </c>
      <c r="D2570" s="988" t="s">
        <v>4387</v>
      </c>
      <c r="E2570" s="989"/>
      <c r="F2570" s="990" t="s">
        <v>10237</v>
      </c>
      <c r="G2570" s="953">
        <v>1.2</v>
      </c>
      <c r="H2570" s="947"/>
      <c r="I2570" s="946">
        <v>1.2</v>
      </c>
      <c r="J2570" s="538"/>
      <c r="K2570" s="539"/>
      <c r="L2570" s="567">
        <f t="shared" si="258"/>
        <v>0</v>
      </c>
      <c r="M2570" s="579"/>
      <c r="N2570" s="579"/>
      <c r="O2570" s="861">
        <f t="shared" si="253"/>
        <v>0</v>
      </c>
      <c r="P2570" s="577"/>
      <c r="Q2570" s="534"/>
      <c r="R2570" s="535">
        <f t="shared" si="259"/>
        <v>0</v>
      </c>
      <c r="S2570" s="536">
        <f t="shared" si="260"/>
        <v>0</v>
      </c>
      <c r="T2570" s="536"/>
      <c r="U2570" s="537">
        <f t="shared" si="261"/>
        <v>0</v>
      </c>
    </row>
    <row r="2571" spans="1:21" ht="10.199999999999999" x14ac:dyDescent="0.2">
      <c r="A2571" s="986" t="s">
        <v>1902</v>
      </c>
      <c r="B2571" s="987">
        <v>1984</v>
      </c>
      <c r="C2571" s="987">
        <v>15</v>
      </c>
      <c r="D2571" s="988" t="s">
        <v>4387</v>
      </c>
      <c r="E2571" s="989"/>
      <c r="F2571" s="990" t="s">
        <v>13116</v>
      </c>
      <c r="G2571" s="953">
        <v>1.2</v>
      </c>
      <c r="H2571" s="947"/>
      <c r="I2571" s="946">
        <v>1.2</v>
      </c>
      <c r="J2571" s="538"/>
      <c r="K2571" s="539"/>
      <c r="L2571" s="567">
        <f t="shared" si="258"/>
        <v>0</v>
      </c>
      <c r="M2571" s="579"/>
      <c r="N2571" s="579"/>
      <c r="O2571" s="861">
        <f t="shared" si="253"/>
        <v>0</v>
      </c>
      <c r="P2571" s="577"/>
      <c r="Q2571" s="534"/>
      <c r="R2571" s="535">
        <f t="shared" si="259"/>
        <v>0</v>
      </c>
      <c r="S2571" s="536">
        <f t="shared" si="260"/>
        <v>0</v>
      </c>
      <c r="T2571" s="536"/>
      <c r="U2571" s="537">
        <f t="shared" si="261"/>
        <v>0</v>
      </c>
    </row>
    <row r="2572" spans="1:21" ht="10.199999999999999" x14ac:dyDescent="0.2">
      <c r="A2572" s="986" t="s">
        <v>1903</v>
      </c>
      <c r="B2572" s="987">
        <v>1984</v>
      </c>
      <c r="C2572" s="987">
        <v>15</v>
      </c>
      <c r="D2572" s="988" t="s">
        <v>4387</v>
      </c>
      <c r="E2572" s="989"/>
      <c r="F2572" s="990" t="s">
        <v>10238</v>
      </c>
      <c r="G2572" s="953">
        <v>1.2</v>
      </c>
      <c r="H2572" s="947"/>
      <c r="I2572" s="946">
        <v>1.2</v>
      </c>
      <c r="J2572" s="538"/>
      <c r="K2572" s="539"/>
      <c r="L2572" s="567">
        <f t="shared" si="258"/>
        <v>0</v>
      </c>
      <c r="M2572" s="579"/>
      <c r="N2572" s="579"/>
      <c r="O2572" s="861">
        <f t="shared" si="253"/>
        <v>0</v>
      </c>
      <c r="P2572" s="577"/>
      <c r="Q2572" s="534"/>
      <c r="R2572" s="535">
        <f t="shared" si="259"/>
        <v>0</v>
      </c>
      <c r="S2572" s="536">
        <f t="shared" si="260"/>
        <v>0</v>
      </c>
      <c r="T2572" s="536"/>
      <c r="U2572" s="537">
        <f t="shared" si="261"/>
        <v>0</v>
      </c>
    </row>
    <row r="2573" spans="1:21" ht="10.199999999999999" x14ac:dyDescent="0.2">
      <c r="A2573" s="986" t="s">
        <v>1904</v>
      </c>
      <c r="B2573" s="987">
        <v>1984</v>
      </c>
      <c r="C2573" s="987">
        <v>15</v>
      </c>
      <c r="D2573" s="988" t="s">
        <v>4387</v>
      </c>
      <c r="E2573" s="989"/>
      <c r="F2573" s="990" t="s">
        <v>10239</v>
      </c>
      <c r="G2573" s="953">
        <v>1.2</v>
      </c>
      <c r="H2573" s="947"/>
      <c r="I2573" s="946">
        <v>1.2</v>
      </c>
      <c r="J2573" s="538"/>
      <c r="K2573" s="539"/>
      <c r="L2573" s="567">
        <f t="shared" si="258"/>
        <v>0</v>
      </c>
      <c r="M2573" s="579"/>
      <c r="N2573" s="579"/>
      <c r="O2573" s="861">
        <f t="shared" si="253"/>
        <v>0</v>
      </c>
      <c r="P2573" s="918">
        <v>2</v>
      </c>
      <c r="Q2573" s="534"/>
      <c r="R2573" s="535">
        <f t="shared" si="259"/>
        <v>2.4</v>
      </c>
      <c r="S2573" s="536">
        <f t="shared" si="260"/>
        <v>2</v>
      </c>
      <c r="T2573" s="536"/>
      <c r="U2573" s="537">
        <f t="shared" si="261"/>
        <v>2.4</v>
      </c>
    </row>
    <row r="2574" spans="1:21" ht="10.199999999999999" x14ac:dyDescent="0.2">
      <c r="A2574" s="986" t="s">
        <v>1905</v>
      </c>
      <c r="B2574" s="987">
        <v>1984</v>
      </c>
      <c r="C2574" s="987">
        <v>15</v>
      </c>
      <c r="D2574" s="988" t="s">
        <v>4387</v>
      </c>
      <c r="E2574" s="989"/>
      <c r="F2574" s="990" t="s">
        <v>10240</v>
      </c>
      <c r="G2574" s="953">
        <v>1.2</v>
      </c>
      <c r="H2574" s="947"/>
      <c r="I2574" s="946">
        <v>1.2</v>
      </c>
      <c r="J2574" s="538"/>
      <c r="K2574" s="539"/>
      <c r="L2574" s="567">
        <f t="shared" si="258"/>
        <v>0</v>
      </c>
      <c r="M2574" s="579"/>
      <c r="N2574" s="579"/>
      <c r="O2574" s="861">
        <f t="shared" si="253"/>
        <v>0</v>
      </c>
      <c r="P2574" s="577"/>
      <c r="Q2574" s="534"/>
      <c r="R2574" s="535">
        <f t="shared" si="259"/>
        <v>0</v>
      </c>
      <c r="S2574" s="536">
        <f t="shared" si="260"/>
        <v>0</v>
      </c>
      <c r="T2574" s="536"/>
      <c r="U2574" s="537">
        <f t="shared" si="261"/>
        <v>0</v>
      </c>
    </row>
    <row r="2575" spans="1:21" ht="10.199999999999999" x14ac:dyDescent="0.2">
      <c r="A2575" s="986" t="s">
        <v>1906</v>
      </c>
      <c r="B2575" s="987">
        <v>1984</v>
      </c>
      <c r="C2575" s="987">
        <v>15</v>
      </c>
      <c r="D2575" s="988" t="s">
        <v>4387</v>
      </c>
      <c r="E2575" s="989"/>
      <c r="F2575" s="990" t="s">
        <v>10241</v>
      </c>
      <c r="G2575" s="953">
        <v>1.2</v>
      </c>
      <c r="H2575" s="947"/>
      <c r="I2575" s="946">
        <v>1.2</v>
      </c>
      <c r="J2575" s="538"/>
      <c r="K2575" s="539"/>
      <c r="L2575" s="567">
        <f t="shared" si="258"/>
        <v>0</v>
      </c>
      <c r="M2575" s="579"/>
      <c r="N2575" s="579"/>
      <c r="O2575" s="861">
        <f t="shared" si="253"/>
        <v>0</v>
      </c>
      <c r="P2575" s="936">
        <v>2</v>
      </c>
      <c r="Q2575" s="534"/>
      <c r="R2575" s="535">
        <f t="shared" si="259"/>
        <v>2.4</v>
      </c>
      <c r="S2575" s="536">
        <f t="shared" si="260"/>
        <v>2</v>
      </c>
      <c r="T2575" s="536"/>
      <c r="U2575" s="537">
        <f t="shared" si="261"/>
        <v>2.4</v>
      </c>
    </row>
    <row r="2576" spans="1:21" ht="10.199999999999999" x14ac:dyDescent="0.2">
      <c r="A2576" s="986" t="s">
        <v>1907</v>
      </c>
      <c r="B2576" s="987">
        <v>1984</v>
      </c>
      <c r="C2576" s="987">
        <v>15</v>
      </c>
      <c r="D2576" s="988" t="s">
        <v>4387</v>
      </c>
      <c r="E2576" s="989"/>
      <c r="F2576" s="990" t="s">
        <v>10242</v>
      </c>
      <c r="G2576" s="953">
        <v>1.2</v>
      </c>
      <c r="H2576" s="947"/>
      <c r="I2576" s="946">
        <v>1.2</v>
      </c>
      <c r="J2576" s="538"/>
      <c r="K2576" s="539"/>
      <c r="L2576" s="567">
        <f t="shared" si="258"/>
        <v>0</v>
      </c>
      <c r="M2576" s="579"/>
      <c r="N2576" s="579"/>
      <c r="O2576" s="861">
        <f t="shared" si="253"/>
        <v>0</v>
      </c>
      <c r="P2576" s="577"/>
      <c r="Q2576" s="534"/>
      <c r="R2576" s="535">
        <f t="shared" si="259"/>
        <v>0</v>
      </c>
      <c r="S2576" s="536">
        <f t="shared" si="260"/>
        <v>0</v>
      </c>
      <c r="T2576" s="536"/>
      <c r="U2576" s="537">
        <f t="shared" si="261"/>
        <v>0</v>
      </c>
    </row>
    <row r="2577" spans="1:21" ht="10.199999999999999" x14ac:dyDescent="0.2">
      <c r="A2577" s="986" t="s">
        <v>1908</v>
      </c>
      <c r="B2577" s="987">
        <v>1984</v>
      </c>
      <c r="C2577" s="987">
        <v>15</v>
      </c>
      <c r="D2577" s="988" t="s">
        <v>4387</v>
      </c>
      <c r="E2577" s="989"/>
      <c r="F2577" s="990" t="s">
        <v>10243</v>
      </c>
      <c r="G2577" s="953">
        <v>1.2</v>
      </c>
      <c r="H2577" s="947"/>
      <c r="I2577" s="946">
        <v>1.2</v>
      </c>
      <c r="J2577" s="538"/>
      <c r="K2577" s="539"/>
      <c r="L2577" s="567">
        <f t="shared" si="258"/>
        <v>0</v>
      </c>
      <c r="M2577" s="579"/>
      <c r="N2577" s="579"/>
      <c r="O2577" s="861">
        <f t="shared" si="253"/>
        <v>0</v>
      </c>
      <c r="P2577" s="936">
        <v>2</v>
      </c>
      <c r="Q2577" s="534"/>
      <c r="R2577" s="535">
        <f t="shared" si="259"/>
        <v>2.4</v>
      </c>
      <c r="S2577" s="536">
        <f t="shared" si="260"/>
        <v>2</v>
      </c>
      <c r="T2577" s="536"/>
      <c r="U2577" s="537">
        <f t="shared" si="261"/>
        <v>2.4</v>
      </c>
    </row>
    <row r="2578" spans="1:21" ht="10.199999999999999" x14ac:dyDescent="0.2">
      <c r="A2578" s="986" t="s">
        <v>1909</v>
      </c>
      <c r="B2578" s="987">
        <v>1984</v>
      </c>
      <c r="C2578" s="987">
        <v>15</v>
      </c>
      <c r="D2578" s="988" t="s">
        <v>4387</v>
      </c>
      <c r="E2578" s="989"/>
      <c r="F2578" s="990" t="s">
        <v>10244</v>
      </c>
      <c r="G2578" s="953">
        <v>1.2</v>
      </c>
      <c r="H2578" s="947"/>
      <c r="I2578" s="946">
        <v>1.2</v>
      </c>
      <c r="J2578" s="538"/>
      <c r="K2578" s="539"/>
      <c r="L2578" s="567">
        <f t="shared" si="258"/>
        <v>0</v>
      </c>
      <c r="M2578" s="579"/>
      <c r="N2578" s="579"/>
      <c r="O2578" s="861">
        <f t="shared" ref="O2578:O2585" si="262">H2578*M2578</f>
        <v>0</v>
      </c>
      <c r="P2578" s="577"/>
      <c r="Q2578" s="534"/>
      <c r="R2578" s="535">
        <f t="shared" si="259"/>
        <v>0</v>
      </c>
      <c r="S2578" s="536">
        <f t="shared" si="260"/>
        <v>0</v>
      </c>
      <c r="T2578" s="536"/>
      <c r="U2578" s="537">
        <f t="shared" si="261"/>
        <v>0</v>
      </c>
    </row>
    <row r="2579" spans="1:21" ht="10.199999999999999" x14ac:dyDescent="0.2">
      <c r="A2579" s="986" t="s">
        <v>1910</v>
      </c>
      <c r="B2579" s="987">
        <v>1984</v>
      </c>
      <c r="C2579" s="987">
        <v>15</v>
      </c>
      <c r="D2579" s="988" t="s">
        <v>4387</v>
      </c>
      <c r="E2579" s="989"/>
      <c r="F2579" s="990" t="s">
        <v>10245</v>
      </c>
      <c r="G2579" s="953">
        <v>1.2</v>
      </c>
      <c r="H2579" s="947"/>
      <c r="I2579" s="946">
        <v>1.2</v>
      </c>
      <c r="J2579" s="538"/>
      <c r="K2579" s="539"/>
      <c r="L2579" s="567">
        <f t="shared" si="258"/>
        <v>0</v>
      </c>
      <c r="M2579" s="579"/>
      <c r="N2579" s="579"/>
      <c r="O2579" s="861">
        <f t="shared" si="262"/>
        <v>0</v>
      </c>
      <c r="P2579" s="936">
        <v>1</v>
      </c>
      <c r="Q2579" s="534"/>
      <c r="R2579" s="535">
        <f t="shared" si="259"/>
        <v>1.2</v>
      </c>
      <c r="S2579" s="536">
        <f t="shared" si="260"/>
        <v>1</v>
      </c>
      <c r="T2579" s="536"/>
      <c r="U2579" s="537">
        <f t="shared" si="261"/>
        <v>1.2</v>
      </c>
    </row>
    <row r="2580" spans="1:21" ht="10.199999999999999" x14ac:dyDescent="0.2">
      <c r="A2580" s="986" t="s">
        <v>1911</v>
      </c>
      <c r="B2580" s="987">
        <v>1984</v>
      </c>
      <c r="C2580" s="987">
        <v>15</v>
      </c>
      <c r="D2580" s="988" t="s">
        <v>4387</v>
      </c>
      <c r="E2580" s="989"/>
      <c r="F2580" s="990" t="s">
        <v>10246</v>
      </c>
      <c r="G2580" s="953">
        <v>1</v>
      </c>
      <c r="H2580" s="947"/>
      <c r="I2580" s="946">
        <v>0.5</v>
      </c>
      <c r="J2580" s="538"/>
      <c r="K2580" s="539"/>
      <c r="L2580" s="567">
        <f t="shared" si="258"/>
        <v>0</v>
      </c>
      <c r="M2580" s="579"/>
      <c r="N2580" s="579"/>
      <c r="O2580" s="861">
        <f t="shared" si="262"/>
        <v>0</v>
      </c>
      <c r="P2580" s="918">
        <v>9</v>
      </c>
      <c r="Q2580" s="534"/>
      <c r="R2580" s="535">
        <f t="shared" si="259"/>
        <v>4.5</v>
      </c>
      <c r="S2580" s="536">
        <f t="shared" si="260"/>
        <v>9</v>
      </c>
      <c r="T2580" s="536"/>
      <c r="U2580" s="537">
        <f t="shared" si="261"/>
        <v>4.5</v>
      </c>
    </row>
    <row r="2581" spans="1:21" ht="10.199999999999999" x14ac:dyDescent="0.2">
      <c r="A2581" s="986" t="s">
        <v>1912</v>
      </c>
      <c r="B2581" s="987">
        <v>1984</v>
      </c>
      <c r="C2581" s="987">
        <v>15</v>
      </c>
      <c r="D2581" s="988" t="s">
        <v>4337</v>
      </c>
      <c r="E2581" s="989"/>
      <c r="F2581" s="990" t="s">
        <v>10247</v>
      </c>
      <c r="G2581" s="953">
        <v>1</v>
      </c>
      <c r="H2581" s="947"/>
      <c r="I2581" s="946">
        <v>0.3</v>
      </c>
      <c r="J2581" s="538"/>
      <c r="K2581" s="539"/>
      <c r="L2581" s="567">
        <f t="shared" si="258"/>
        <v>0</v>
      </c>
      <c r="M2581" s="579"/>
      <c r="N2581" s="579"/>
      <c r="O2581" s="861">
        <f t="shared" si="262"/>
        <v>0</v>
      </c>
      <c r="P2581" s="918">
        <v>9</v>
      </c>
      <c r="Q2581" s="534"/>
      <c r="R2581" s="535">
        <f t="shared" si="259"/>
        <v>2.6999999999999997</v>
      </c>
      <c r="S2581" s="536">
        <f t="shared" si="260"/>
        <v>9</v>
      </c>
      <c r="T2581" s="536"/>
      <c r="U2581" s="537">
        <f t="shared" si="261"/>
        <v>2.6999999999999997</v>
      </c>
    </row>
    <row r="2582" spans="1:21" ht="10.199999999999999" x14ac:dyDescent="0.2">
      <c r="A2582" s="986" t="s">
        <v>1913</v>
      </c>
      <c r="B2582" s="987">
        <v>1984</v>
      </c>
      <c r="C2582" s="987">
        <v>15</v>
      </c>
      <c r="D2582" s="988" t="s">
        <v>4390</v>
      </c>
      <c r="E2582" s="989"/>
      <c r="F2582" s="990" t="s">
        <v>10248</v>
      </c>
      <c r="G2582" s="953">
        <v>1.6</v>
      </c>
      <c r="H2582" s="947"/>
      <c r="I2582" s="946">
        <v>0.8</v>
      </c>
      <c r="J2582" s="538"/>
      <c r="K2582" s="539"/>
      <c r="L2582" s="567">
        <f t="shared" ref="L2582:L2645" si="263">G2582*J2582</f>
        <v>0</v>
      </c>
      <c r="M2582" s="579"/>
      <c r="N2582" s="579"/>
      <c r="O2582" s="861">
        <f t="shared" si="262"/>
        <v>0</v>
      </c>
      <c r="P2582" s="918">
        <v>9</v>
      </c>
      <c r="Q2582" s="534"/>
      <c r="R2582" s="535">
        <f t="shared" ref="R2582:R2625" si="264">I2582*P2582</f>
        <v>7.2</v>
      </c>
      <c r="S2582" s="536">
        <f t="shared" ref="S2582:S2645" si="265">J2582+M2582+P2582</f>
        <v>9</v>
      </c>
      <c r="T2582" s="536"/>
      <c r="U2582" s="537">
        <f t="shared" ref="U2582:U2645" si="266">L2582+O2582+R2582</f>
        <v>7.2</v>
      </c>
    </row>
    <row r="2583" spans="1:21" ht="10.199999999999999" x14ac:dyDescent="0.2">
      <c r="A2583" s="986" t="s">
        <v>1914</v>
      </c>
      <c r="B2583" s="987">
        <v>1984</v>
      </c>
      <c r="C2583" s="987">
        <v>15</v>
      </c>
      <c r="D2583" s="988" t="s">
        <v>3848</v>
      </c>
      <c r="E2583" s="990"/>
      <c r="F2583" s="1054" t="s">
        <v>13812</v>
      </c>
      <c r="G2583" s="953">
        <v>3</v>
      </c>
      <c r="H2583" s="947"/>
      <c r="I2583" s="946">
        <v>1.2</v>
      </c>
      <c r="J2583" s="538"/>
      <c r="K2583" s="539"/>
      <c r="L2583" s="567">
        <f t="shared" si="263"/>
        <v>0</v>
      </c>
      <c r="M2583" s="579"/>
      <c r="N2583" s="579"/>
      <c r="O2583" s="861">
        <f t="shared" si="262"/>
        <v>0</v>
      </c>
      <c r="P2583" s="918">
        <v>9</v>
      </c>
      <c r="Q2583" s="534"/>
      <c r="R2583" s="535">
        <f t="shared" si="264"/>
        <v>10.799999999999999</v>
      </c>
      <c r="S2583" s="536">
        <f t="shared" si="265"/>
        <v>9</v>
      </c>
      <c r="T2583" s="536"/>
      <c r="U2583" s="537">
        <f t="shared" si="266"/>
        <v>10.799999999999999</v>
      </c>
    </row>
    <row r="2584" spans="1:21" ht="10.199999999999999" x14ac:dyDescent="0.2">
      <c r="A2584" s="986">
        <v>2447</v>
      </c>
      <c r="B2584" s="987">
        <v>1984</v>
      </c>
      <c r="C2584" s="987">
        <v>15</v>
      </c>
      <c r="D2584" s="988" t="s">
        <v>3848</v>
      </c>
      <c r="E2584" s="990"/>
      <c r="F2584" s="990" t="s">
        <v>10249</v>
      </c>
      <c r="G2584" s="953">
        <v>3</v>
      </c>
      <c r="H2584" s="947"/>
      <c r="I2584" s="946">
        <v>1.2</v>
      </c>
      <c r="J2584" s="538"/>
      <c r="K2584" s="539"/>
      <c r="L2584" s="567">
        <f t="shared" ref="L2584" si="267">G2584*J2584</f>
        <v>0</v>
      </c>
      <c r="M2584" s="579"/>
      <c r="N2584" s="579"/>
      <c r="O2584" s="861">
        <f t="shared" ref="O2584" si="268">H2584*M2584</f>
        <v>0</v>
      </c>
      <c r="P2584" s="918">
        <v>9</v>
      </c>
      <c r="Q2584" s="534"/>
      <c r="R2584" s="535">
        <f t="shared" ref="R2584" si="269">I2584*P2584</f>
        <v>10.799999999999999</v>
      </c>
      <c r="S2584" s="536">
        <f t="shared" ref="S2584" si="270">J2584+M2584+P2584</f>
        <v>9</v>
      </c>
      <c r="T2584" s="536"/>
      <c r="U2584" s="537">
        <f t="shared" ref="U2584" si="271">L2584+O2584+R2584</f>
        <v>10.799999999999999</v>
      </c>
    </row>
    <row r="2585" spans="1:21" ht="10.199999999999999" x14ac:dyDescent="0.2">
      <c r="A2585" s="986">
        <v>2448</v>
      </c>
      <c r="B2585" s="987">
        <v>1984</v>
      </c>
      <c r="C2585" s="987">
        <v>15</v>
      </c>
      <c r="D2585" s="988" t="s">
        <v>3848</v>
      </c>
      <c r="E2585" s="990"/>
      <c r="F2585" s="990" t="s">
        <v>10250</v>
      </c>
      <c r="G2585" s="953">
        <v>3</v>
      </c>
      <c r="H2585" s="947"/>
      <c r="I2585" s="946">
        <v>1.2</v>
      </c>
      <c r="J2585" s="538"/>
      <c r="K2585" s="539"/>
      <c r="L2585" s="567">
        <f t="shared" si="263"/>
        <v>0</v>
      </c>
      <c r="M2585" s="579"/>
      <c r="N2585" s="579"/>
      <c r="O2585" s="861">
        <f t="shared" si="262"/>
        <v>0</v>
      </c>
      <c r="P2585" s="918">
        <v>9</v>
      </c>
      <c r="Q2585" s="534"/>
      <c r="R2585" s="535">
        <f t="shared" si="264"/>
        <v>10.799999999999999</v>
      </c>
      <c r="S2585" s="536">
        <f t="shared" si="265"/>
        <v>9</v>
      </c>
      <c r="T2585" s="536"/>
      <c r="U2585" s="537">
        <f t="shared" si="266"/>
        <v>10.799999999999999</v>
      </c>
    </row>
    <row r="2586" spans="1:21" ht="10.199999999999999" x14ac:dyDescent="0.2">
      <c r="A2586" s="986" t="s">
        <v>1915</v>
      </c>
      <c r="B2586" s="987">
        <v>1984</v>
      </c>
      <c r="C2586" s="987">
        <v>15</v>
      </c>
      <c r="D2586" s="988" t="s">
        <v>5527</v>
      </c>
      <c r="E2586" s="990"/>
      <c r="F2586" s="990" t="s">
        <v>5529</v>
      </c>
      <c r="G2586" s="953">
        <v>1.1000000000000001</v>
      </c>
      <c r="H2586" s="947"/>
      <c r="I2586" s="946">
        <v>1.1000000000000001</v>
      </c>
      <c r="J2586" s="538"/>
      <c r="K2586" s="539"/>
      <c r="L2586" s="567">
        <f t="shared" ref="L2586" si="272">G2586*J2586</f>
        <v>0</v>
      </c>
      <c r="M2586" s="579"/>
      <c r="N2586" s="579"/>
      <c r="O2586" s="861">
        <f t="shared" ref="O2586" si="273">H2586*M2586</f>
        <v>0</v>
      </c>
      <c r="P2586" s="918">
        <v>9</v>
      </c>
      <c r="Q2586" s="534"/>
      <c r="R2586" s="535">
        <f t="shared" ref="R2586" si="274">I2586*P2586</f>
        <v>9.9</v>
      </c>
      <c r="S2586" s="536">
        <f t="shared" ref="S2586" si="275">J2586+M2586+P2586</f>
        <v>9</v>
      </c>
      <c r="T2586" s="536"/>
      <c r="U2586" s="537">
        <f t="shared" ref="U2586" si="276">L2586+O2586+R2586</f>
        <v>9.9</v>
      </c>
    </row>
    <row r="2587" spans="1:21" ht="10.199999999999999" x14ac:dyDescent="0.2">
      <c r="A2587" s="986" t="s">
        <v>1916</v>
      </c>
      <c r="B2587" s="987">
        <v>1984</v>
      </c>
      <c r="C2587" s="987">
        <v>15</v>
      </c>
      <c r="D2587" s="988" t="s">
        <v>4387</v>
      </c>
      <c r="E2587" s="990"/>
      <c r="F2587" s="990" t="s">
        <v>10251</v>
      </c>
      <c r="G2587" s="953">
        <v>1</v>
      </c>
      <c r="H2587" s="947"/>
      <c r="I2587" s="946">
        <v>0.5</v>
      </c>
      <c r="J2587" s="538"/>
      <c r="K2587" s="539"/>
      <c r="L2587" s="567">
        <f t="shared" si="263"/>
        <v>0</v>
      </c>
      <c r="M2587" s="579"/>
      <c r="N2587" s="579"/>
      <c r="O2587" s="861">
        <f t="shared" ref="O2587:O2650" si="277">H2587*M2587</f>
        <v>0</v>
      </c>
      <c r="P2587" s="918">
        <v>9</v>
      </c>
      <c r="Q2587" s="534"/>
      <c r="R2587" s="535">
        <f t="shared" si="264"/>
        <v>4.5</v>
      </c>
      <c r="S2587" s="536">
        <f t="shared" si="265"/>
        <v>9</v>
      </c>
      <c r="T2587" s="536"/>
      <c r="U2587" s="537">
        <f t="shared" si="266"/>
        <v>4.5</v>
      </c>
    </row>
    <row r="2588" spans="1:21" ht="10.199999999999999" x14ac:dyDescent="0.2">
      <c r="A2588" s="986" t="s">
        <v>1917</v>
      </c>
      <c r="B2588" s="987">
        <v>1984</v>
      </c>
      <c r="C2588" s="987">
        <v>15</v>
      </c>
      <c r="D2588" s="988" t="s">
        <v>4304</v>
      </c>
      <c r="E2588" s="990"/>
      <c r="F2588" s="990" t="s">
        <v>10252</v>
      </c>
      <c r="G2588" s="953">
        <v>1.8</v>
      </c>
      <c r="H2588" s="947"/>
      <c r="I2588" s="946">
        <v>0.8</v>
      </c>
      <c r="J2588" s="538"/>
      <c r="K2588" s="539"/>
      <c r="L2588" s="567">
        <f t="shared" si="263"/>
        <v>0</v>
      </c>
      <c r="M2588" s="579"/>
      <c r="N2588" s="579"/>
      <c r="O2588" s="861">
        <f t="shared" si="277"/>
        <v>0</v>
      </c>
      <c r="P2588" s="918">
        <v>9</v>
      </c>
      <c r="Q2588" s="534"/>
      <c r="R2588" s="535">
        <f t="shared" si="264"/>
        <v>7.2</v>
      </c>
      <c r="S2588" s="536">
        <f t="shared" si="265"/>
        <v>9</v>
      </c>
      <c r="T2588" s="536"/>
      <c r="U2588" s="537">
        <f t="shared" si="266"/>
        <v>7.2</v>
      </c>
    </row>
    <row r="2589" spans="1:21" ht="10.199999999999999" x14ac:dyDescent="0.2">
      <c r="A2589" s="986">
        <v>2452</v>
      </c>
      <c r="B2589" s="987">
        <v>1984</v>
      </c>
      <c r="C2589" s="987">
        <v>15</v>
      </c>
      <c r="D2589" s="988" t="s">
        <v>3925</v>
      </c>
      <c r="E2589" s="990"/>
      <c r="F2589" s="990" t="s">
        <v>10253</v>
      </c>
      <c r="G2589" s="953">
        <v>1.2</v>
      </c>
      <c r="H2589" s="947"/>
      <c r="I2589" s="946">
        <v>0.5</v>
      </c>
      <c r="J2589" s="931">
        <v>2</v>
      </c>
      <c r="K2589" s="539"/>
      <c r="L2589" s="567">
        <f t="shared" si="263"/>
        <v>2.4</v>
      </c>
      <c r="M2589" s="579"/>
      <c r="N2589" s="579"/>
      <c r="O2589" s="861">
        <f t="shared" si="277"/>
        <v>0</v>
      </c>
      <c r="P2589" s="918">
        <v>7</v>
      </c>
      <c r="Q2589" s="534"/>
      <c r="R2589" s="535">
        <f t="shared" si="264"/>
        <v>3.5</v>
      </c>
      <c r="S2589" s="536">
        <f t="shared" si="265"/>
        <v>9</v>
      </c>
      <c r="T2589" s="536"/>
      <c r="U2589" s="537">
        <f t="shared" si="266"/>
        <v>5.9</v>
      </c>
    </row>
    <row r="2590" spans="1:21" ht="10.199999999999999" x14ac:dyDescent="0.2">
      <c r="A2590" s="986" t="s">
        <v>1918</v>
      </c>
      <c r="B2590" s="987">
        <v>1984</v>
      </c>
      <c r="C2590" s="987">
        <v>15</v>
      </c>
      <c r="D2590" s="988" t="s">
        <v>4337</v>
      </c>
      <c r="E2590" s="990"/>
      <c r="F2590" s="990" t="s">
        <v>10254</v>
      </c>
      <c r="G2590" s="953">
        <v>1</v>
      </c>
      <c r="H2590" s="947"/>
      <c r="I2590" s="946">
        <v>0.3</v>
      </c>
      <c r="J2590" s="919">
        <v>2</v>
      </c>
      <c r="K2590" s="539"/>
      <c r="L2590" s="567">
        <f t="shared" si="263"/>
        <v>2</v>
      </c>
      <c r="M2590" s="579"/>
      <c r="N2590" s="579"/>
      <c r="O2590" s="861">
        <f t="shared" si="277"/>
        <v>0</v>
      </c>
      <c r="P2590" s="918">
        <v>9</v>
      </c>
      <c r="Q2590" s="534"/>
      <c r="R2590" s="535">
        <f t="shared" si="264"/>
        <v>2.6999999999999997</v>
      </c>
      <c r="S2590" s="536">
        <f t="shared" si="265"/>
        <v>11</v>
      </c>
      <c r="T2590" s="536"/>
      <c r="U2590" s="537">
        <f t="shared" si="266"/>
        <v>4.6999999999999993</v>
      </c>
    </row>
    <row r="2591" spans="1:21" ht="10.199999999999999" x14ac:dyDescent="0.2">
      <c r="A2591" s="986" t="s">
        <v>3003</v>
      </c>
      <c r="B2591" s="987">
        <v>1984</v>
      </c>
      <c r="C2591" s="987">
        <v>15</v>
      </c>
      <c r="D2591" s="988" t="s">
        <v>5534</v>
      </c>
      <c r="E2591" s="990"/>
      <c r="F2591" s="990" t="s">
        <v>10255</v>
      </c>
      <c r="G2591" s="953">
        <v>1.1000000000000001</v>
      </c>
      <c r="H2591" s="947"/>
      <c r="I2591" s="946">
        <v>1.1000000000000001</v>
      </c>
      <c r="J2591" s="919">
        <v>3</v>
      </c>
      <c r="K2591" s="539"/>
      <c r="L2591" s="567">
        <f t="shared" si="263"/>
        <v>3.3000000000000003</v>
      </c>
      <c r="M2591" s="579"/>
      <c r="N2591" s="579"/>
      <c r="O2591" s="861">
        <f t="shared" si="277"/>
        <v>0</v>
      </c>
      <c r="P2591" s="936">
        <v>2</v>
      </c>
      <c r="Q2591" s="534"/>
      <c r="R2591" s="535">
        <f t="shared" si="264"/>
        <v>2.2000000000000002</v>
      </c>
      <c r="S2591" s="536">
        <f t="shared" si="265"/>
        <v>5</v>
      </c>
      <c r="T2591" s="536"/>
      <c r="U2591" s="537">
        <f t="shared" si="266"/>
        <v>5.5</v>
      </c>
    </row>
    <row r="2592" spans="1:21" ht="10.199999999999999" x14ac:dyDescent="0.2">
      <c r="A2592" s="981" t="s">
        <v>3004</v>
      </c>
      <c r="B2592" s="982">
        <v>1984</v>
      </c>
      <c r="C2592" s="982">
        <v>16</v>
      </c>
      <c r="D2592" s="983" t="s">
        <v>5534</v>
      </c>
      <c r="E2592" s="939"/>
      <c r="F2592" s="939" t="s">
        <v>10256</v>
      </c>
      <c r="G2592" s="953">
        <v>1.1000000000000001</v>
      </c>
      <c r="H2592" s="947"/>
      <c r="I2592" s="946">
        <v>1.1000000000000001</v>
      </c>
      <c r="J2592" s="919">
        <v>3</v>
      </c>
      <c r="K2592" s="587"/>
      <c r="L2592" s="567">
        <f t="shared" si="263"/>
        <v>3.3000000000000003</v>
      </c>
      <c r="M2592" s="579"/>
      <c r="N2592" s="579"/>
      <c r="O2592" s="861">
        <f t="shared" si="277"/>
        <v>0</v>
      </c>
      <c r="P2592" s="577"/>
      <c r="Q2592" s="534"/>
      <c r="R2592" s="535">
        <f t="shared" si="264"/>
        <v>0</v>
      </c>
      <c r="S2592" s="536">
        <f t="shared" si="265"/>
        <v>3</v>
      </c>
      <c r="T2592" s="536"/>
      <c r="U2592" s="537">
        <f t="shared" si="266"/>
        <v>3.3000000000000003</v>
      </c>
    </row>
    <row r="2593" spans="1:21" ht="10.199999999999999" x14ac:dyDescent="0.2">
      <c r="A2593" s="981" t="s">
        <v>3005</v>
      </c>
      <c r="B2593" s="982">
        <v>1984</v>
      </c>
      <c r="C2593" s="982">
        <v>16</v>
      </c>
      <c r="D2593" s="983" t="s">
        <v>5534</v>
      </c>
      <c r="E2593" s="939"/>
      <c r="F2593" s="939" t="s">
        <v>10257</v>
      </c>
      <c r="G2593" s="953">
        <v>1.1000000000000001</v>
      </c>
      <c r="H2593" s="947"/>
      <c r="I2593" s="946">
        <v>1.1000000000000001</v>
      </c>
      <c r="J2593" s="919">
        <v>2</v>
      </c>
      <c r="K2593" s="539"/>
      <c r="L2593" s="567">
        <f t="shared" si="263"/>
        <v>2.2000000000000002</v>
      </c>
      <c r="M2593" s="579"/>
      <c r="N2593" s="579"/>
      <c r="O2593" s="861">
        <f t="shared" si="277"/>
        <v>0</v>
      </c>
      <c r="P2593" s="918">
        <v>1</v>
      </c>
      <c r="Q2593" s="534"/>
      <c r="R2593" s="535">
        <f t="shared" si="264"/>
        <v>1.1000000000000001</v>
      </c>
      <c r="S2593" s="536">
        <f t="shared" si="265"/>
        <v>3</v>
      </c>
      <c r="T2593" s="536"/>
      <c r="U2593" s="537">
        <f t="shared" si="266"/>
        <v>3.3000000000000003</v>
      </c>
    </row>
    <row r="2594" spans="1:21" ht="10.199999999999999" x14ac:dyDescent="0.2">
      <c r="A2594" s="981" t="s">
        <v>3006</v>
      </c>
      <c r="B2594" s="982">
        <v>1984</v>
      </c>
      <c r="C2594" s="982">
        <v>16</v>
      </c>
      <c r="D2594" s="983" t="s">
        <v>5519</v>
      </c>
      <c r="E2594" s="939"/>
      <c r="F2594" s="939" t="s">
        <v>10258</v>
      </c>
      <c r="G2594" s="953">
        <v>1.1000000000000001</v>
      </c>
      <c r="H2594" s="947"/>
      <c r="I2594" s="946">
        <v>1.1000000000000001</v>
      </c>
      <c r="J2594" s="919">
        <v>3</v>
      </c>
      <c r="K2594" s="539"/>
      <c r="L2594" s="567">
        <f t="shared" si="263"/>
        <v>3.3000000000000003</v>
      </c>
      <c r="M2594" s="579"/>
      <c r="N2594" s="579"/>
      <c r="O2594" s="861">
        <f t="shared" si="277"/>
        <v>0</v>
      </c>
      <c r="P2594" s="918">
        <v>8</v>
      </c>
      <c r="Q2594" s="534"/>
      <c r="R2594" s="535">
        <f t="shared" si="264"/>
        <v>8.8000000000000007</v>
      </c>
      <c r="S2594" s="536">
        <f t="shared" si="265"/>
        <v>11</v>
      </c>
      <c r="T2594" s="536"/>
      <c r="U2594" s="537">
        <f t="shared" si="266"/>
        <v>12.100000000000001</v>
      </c>
    </row>
    <row r="2595" spans="1:21" ht="10.199999999999999" x14ac:dyDescent="0.2">
      <c r="A2595" s="981" t="s">
        <v>3007</v>
      </c>
      <c r="B2595" s="982">
        <v>1984</v>
      </c>
      <c r="C2595" s="982">
        <v>16</v>
      </c>
      <c r="D2595" s="983" t="s">
        <v>5519</v>
      </c>
      <c r="E2595" s="939"/>
      <c r="F2595" s="939" t="s">
        <v>10259</v>
      </c>
      <c r="G2595" s="953">
        <v>1.1000000000000001</v>
      </c>
      <c r="H2595" s="947"/>
      <c r="I2595" s="946">
        <v>1.1000000000000001</v>
      </c>
      <c r="J2595" s="919">
        <v>3</v>
      </c>
      <c r="K2595" s="539"/>
      <c r="L2595" s="567">
        <f t="shared" si="263"/>
        <v>3.3000000000000003</v>
      </c>
      <c r="M2595" s="579"/>
      <c r="N2595" s="579"/>
      <c r="O2595" s="861">
        <f t="shared" si="277"/>
        <v>0</v>
      </c>
      <c r="P2595" s="918">
        <v>3</v>
      </c>
      <c r="Q2595" s="534"/>
      <c r="R2595" s="535">
        <f t="shared" si="264"/>
        <v>3.3000000000000003</v>
      </c>
      <c r="S2595" s="536">
        <f t="shared" si="265"/>
        <v>6</v>
      </c>
      <c r="T2595" s="536"/>
      <c r="U2595" s="537">
        <f t="shared" si="266"/>
        <v>6.6000000000000005</v>
      </c>
    </row>
    <row r="2596" spans="1:21" ht="12" customHeight="1" x14ac:dyDescent="0.2">
      <c r="A2596" s="981" t="s">
        <v>3008</v>
      </c>
      <c r="B2596" s="982">
        <v>1984</v>
      </c>
      <c r="C2596" s="982">
        <v>16</v>
      </c>
      <c r="D2596" s="983" t="s">
        <v>5519</v>
      </c>
      <c r="E2596" s="939"/>
      <c r="F2596" s="939" t="s">
        <v>10260</v>
      </c>
      <c r="G2596" s="953">
        <v>1.1000000000000001</v>
      </c>
      <c r="H2596" s="947"/>
      <c r="I2596" s="946">
        <v>1.1000000000000001</v>
      </c>
      <c r="J2596" s="919">
        <v>4</v>
      </c>
      <c r="K2596" s="539"/>
      <c r="L2596" s="567">
        <f t="shared" si="263"/>
        <v>4.4000000000000004</v>
      </c>
      <c r="M2596" s="579"/>
      <c r="N2596" s="579"/>
      <c r="O2596" s="861">
        <f t="shared" si="277"/>
        <v>0</v>
      </c>
      <c r="P2596" s="918">
        <v>1</v>
      </c>
      <c r="Q2596" s="534"/>
      <c r="R2596" s="535">
        <f t="shared" si="264"/>
        <v>1.1000000000000001</v>
      </c>
      <c r="S2596" s="536">
        <f t="shared" si="265"/>
        <v>5</v>
      </c>
      <c r="T2596" s="536"/>
      <c r="U2596" s="537">
        <f t="shared" si="266"/>
        <v>5.5</v>
      </c>
    </row>
    <row r="2597" spans="1:21" ht="10.199999999999999" x14ac:dyDescent="0.2">
      <c r="A2597" s="985" t="s">
        <v>687</v>
      </c>
      <c r="B2597" s="982">
        <v>1984</v>
      </c>
      <c r="C2597" s="982">
        <v>16</v>
      </c>
      <c r="D2597" s="983"/>
      <c r="E2597" s="939"/>
      <c r="F2597" s="939" t="s">
        <v>686</v>
      </c>
      <c r="G2597" s="953">
        <v>8</v>
      </c>
      <c r="H2597" s="947"/>
      <c r="I2597" s="946">
        <v>8</v>
      </c>
      <c r="J2597" s="538"/>
      <c r="K2597" s="539"/>
      <c r="L2597" s="567">
        <f t="shared" si="263"/>
        <v>0</v>
      </c>
      <c r="M2597" s="579"/>
      <c r="N2597" s="579"/>
      <c r="O2597" s="861">
        <f t="shared" si="277"/>
        <v>0</v>
      </c>
      <c r="P2597" s="577"/>
      <c r="Q2597" s="534"/>
      <c r="R2597" s="535">
        <f t="shared" si="264"/>
        <v>0</v>
      </c>
      <c r="S2597" s="536">
        <f t="shared" si="265"/>
        <v>0</v>
      </c>
      <c r="T2597" s="536"/>
      <c r="U2597" s="537">
        <f t="shared" si="266"/>
        <v>0</v>
      </c>
    </row>
    <row r="2598" spans="1:21" ht="10.199999999999999" x14ac:dyDescent="0.2">
      <c r="A2598" s="981" t="s">
        <v>3009</v>
      </c>
      <c r="B2598" s="982">
        <v>1984</v>
      </c>
      <c r="C2598" s="982">
        <v>16</v>
      </c>
      <c r="D2598" s="983" t="s">
        <v>4387</v>
      </c>
      <c r="E2598" s="984"/>
      <c r="F2598" s="939" t="s">
        <v>10261</v>
      </c>
      <c r="G2598" s="953">
        <v>1</v>
      </c>
      <c r="H2598" s="947"/>
      <c r="I2598" s="946">
        <v>0.3</v>
      </c>
      <c r="J2598" s="919">
        <v>3</v>
      </c>
      <c r="K2598" s="539"/>
      <c r="L2598" s="567">
        <f t="shared" si="263"/>
        <v>3</v>
      </c>
      <c r="M2598" s="579"/>
      <c r="N2598" s="579"/>
      <c r="O2598" s="861">
        <f t="shared" si="277"/>
        <v>0</v>
      </c>
      <c r="P2598" s="918">
        <v>9</v>
      </c>
      <c r="Q2598" s="534"/>
      <c r="R2598" s="535">
        <f t="shared" si="264"/>
        <v>2.6999999999999997</v>
      </c>
      <c r="S2598" s="536">
        <f t="shared" si="265"/>
        <v>12</v>
      </c>
      <c r="T2598" s="536"/>
      <c r="U2598" s="537">
        <f t="shared" si="266"/>
        <v>5.6999999999999993</v>
      </c>
    </row>
    <row r="2599" spans="1:21" ht="10.199999999999999" x14ac:dyDescent="0.2">
      <c r="A2599" s="981" t="s">
        <v>3010</v>
      </c>
      <c r="B2599" s="982">
        <v>1984</v>
      </c>
      <c r="C2599" s="982">
        <v>16</v>
      </c>
      <c r="D2599" s="983" t="s">
        <v>4387</v>
      </c>
      <c r="E2599" s="984"/>
      <c r="F2599" s="939" t="s">
        <v>10262</v>
      </c>
      <c r="G2599" s="953">
        <v>1</v>
      </c>
      <c r="H2599" s="947"/>
      <c r="I2599" s="946">
        <v>0.3</v>
      </c>
      <c r="J2599" s="919">
        <v>4</v>
      </c>
      <c r="K2599" s="539"/>
      <c r="L2599" s="567">
        <f t="shared" si="263"/>
        <v>4</v>
      </c>
      <c r="M2599" s="579"/>
      <c r="N2599" s="579"/>
      <c r="O2599" s="861">
        <f t="shared" si="277"/>
        <v>0</v>
      </c>
      <c r="P2599" s="918">
        <v>9</v>
      </c>
      <c r="Q2599" s="534"/>
      <c r="R2599" s="535">
        <f t="shared" si="264"/>
        <v>2.6999999999999997</v>
      </c>
      <c r="S2599" s="536">
        <f t="shared" si="265"/>
        <v>13</v>
      </c>
      <c r="T2599" s="536"/>
      <c r="U2599" s="537">
        <f t="shared" si="266"/>
        <v>6.6999999999999993</v>
      </c>
    </row>
    <row r="2600" spans="1:21" ht="10.199999999999999" x14ac:dyDescent="0.2">
      <c r="A2600" s="981" t="s">
        <v>1935</v>
      </c>
      <c r="B2600" s="982">
        <v>1984</v>
      </c>
      <c r="C2600" s="982">
        <v>16</v>
      </c>
      <c r="D2600" s="983" t="s">
        <v>4387</v>
      </c>
      <c r="E2600" s="984"/>
      <c r="F2600" s="939" t="s">
        <v>10263</v>
      </c>
      <c r="G2600" s="953">
        <v>1</v>
      </c>
      <c r="H2600" s="947"/>
      <c r="I2600" s="946">
        <v>0.6</v>
      </c>
      <c r="J2600" s="919">
        <v>3</v>
      </c>
      <c r="K2600" s="539"/>
      <c r="L2600" s="567">
        <f t="shared" si="263"/>
        <v>3</v>
      </c>
      <c r="M2600" s="579"/>
      <c r="N2600" s="579"/>
      <c r="O2600" s="861">
        <f t="shared" si="277"/>
        <v>0</v>
      </c>
      <c r="P2600" s="918">
        <v>9</v>
      </c>
      <c r="Q2600" s="534"/>
      <c r="R2600" s="535">
        <f t="shared" si="264"/>
        <v>5.3999999999999995</v>
      </c>
      <c r="S2600" s="536">
        <f t="shared" si="265"/>
        <v>12</v>
      </c>
      <c r="T2600" s="536"/>
      <c r="U2600" s="537">
        <f t="shared" si="266"/>
        <v>8.3999999999999986</v>
      </c>
    </row>
    <row r="2601" spans="1:21" ht="10.199999999999999" x14ac:dyDescent="0.2">
      <c r="A2601" s="981" t="s">
        <v>1936</v>
      </c>
      <c r="B2601" s="982">
        <v>1984</v>
      </c>
      <c r="C2601" s="982">
        <v>16</v>
      </c>
      <c r="D2601" s="983" t="s">
        <v>3925</v>
      </c>
      <c r="E2601" s="984"/>
      <c r="F2601" s="939" t="s">
        <v>10264</v>
      </c>
      <c r="G2601" s="953">
        <v>1.2</v>
      </c>
      <c r="H2601" s="947"/>
      <c r="I2601" s="946">
        <v>0.6</v>
      </c>
      <c r="J2601" s="931">
        <v>2</v>
      </c>
      <c r="K2601" s="539"/>
      <c r="L2601" s="567">
        <f t="shared" si="263"/>
        <v>2.4</v>
      </c>
      <c r="M2601" s="579"/>
      <c r="N2601" s="579"/>
      <c r="O2601" s="861">
        <f t="shared" si="277"/>
        <v>0</v>
      </c>
      <c r="P2601" s="918">
        <v>2</v>
      </c>
      <c r="Q2601" s="534"/>
      <c r="R2601" s="535">
        <f t="shared" si="264"/>
        <v>1.2</v>
      </c>
      <c r="S2601" s="536">
        <f t="shared" si="265"/>
        <v>4</v>
      </c>
      <c r="T2601" s="536"/>
      <c r="U2601" s="537">
        <f t="shared" si="266"/>
        <v>3.5999999999999996</v>
      </c>
    </row>
    <row r="2602" spans="1:21" ht="10.199999999999999" x14ac:dyDescent="0.2">
      <c r="A2602" s="981" t="s">
        <v>1937</v>
      </c>
      <c r="B2602" s="982">
        <v>1984</v>
      </c>
      <c r="C2602" s="982">
        <v>16</v>
      </c>
      <c r="D2602" s="983" t="s">
        <v>3846</v>
      </c>
      <c r="E2602" s="984"/>
      <c r="F2602" s="939" t="s">
        <v>10265</v>
      </c>
      <c r="G2602" s="953">
        <v>1.5</v>
      </c>
      <c r="H2602" s="947"/>
      <c r="I2602" s="946">
        <v>1.5</v>
      </c>
      <c r="J2602" s="931">
        <v>2</v>
      </c>
      <c r="K2602" s="539"/>
      <c r="L2602" s="567">
        <f t="shared" si="263"/>
        <v>3</v>
      </c>
      <c r="M2602" s="579"/>
      <c r="N2602" s="579"/>
      <c r="O2602" s="861">
        <f t="shared" si="277"/>
        <v>0</v>
      </c>
      <c r="P2602" s="918">
        <v>9</v>
      </c>
      <c r="Q2602" s="534"/>
      <c r="R2602" s="535">
        <f t="shared" si="264"/>
        <v>13.5</v>
      </c>
      <c r="S2602" s="536">
        <f t="shared" si="265"/>
        <v>11</v>
      </c>
      <c r="T2602" s="536"/>
      <c r="U2602" s="537">
        <f t="shared" si="266"/>
        <v>16.5</v>
      </c>
    </row>
    <row r="2603" spans="1:21" ht="10.199999999999999" x14ac:dyDescent="0.2">
      <c r="A2603" s="981" t="s">
        <v>1938</v>
      </c>
      <c r="B2603" s="982">
        <v>1984</v>
      </c>
      <c r="C2603" s="982">
        <v>16</v>
      </c>
      <c r="D2603" s="983" t="s">
        <v>4304</v>
      </c>
      <c r="E2603" s="984"/>
      <c r="F2603" s="939" t="s">
        <v>10266</v>
      </c>
      <c r="G2603" s="953">
        <v>1.8</v>
      </c>
      <c r="H2603" s="947"/>
      <c r="I2603" s="946">
        <v>1.5</v>
      </c>
      <c r="J2603" s="931">
        <v>2</v>
      </c>
      <c r="K2603" s="539"/>
      <c r="L2603" s="567">
        <f t="shared" si="263"/>
        <v>3.6</v>
      </c>
      <c r="M2603" s="579"/>
      <c r="N2603" s="579"/>
      <c r="O2603" s="861">
        <f t="shared" si="277"/>
        <v>0</v>
      </c>
      <c r="P2603" s="918">
        <v>9</v>
      </c>
      <c r="Q2603" s="534"/>
      <c r="R2603" s="535">
        <f t="shared" si="264"/>
        <v>13.5</v>
      </c>
      <c r="S2603" s="536">
        <f t="shared" si="265"/>
        <v>11</v>
      </c>
      <c r="T2603" s="536"/>
      <c r="U2603" s="537">
        <f t="shared" si="266"/>
        <v>17.100000000000001</v>
      </c>
    </row>
    <row r="2604" spans="1:21" ht="10.199999999999999" x14ac:dyDescent="0.2">
      <c r="A2604" s="981" t="s">
        <v>1939</v>
      </c>
      <c r="B2604" s="982">
        <v>1984</v>
      </c>
      <c r="C2604" s="982">
        <v>16</v>
      </c>
      <c r="D2604" s="983" t="s">
        <v>4337</v>
      </c>
      <c r="E2604" s="984"/>
      <c r="F2604" s="939" t="s">
        <v>10267</v>
      </c>
      <c r="G2604" s="953">
        <v>1</v>
      </c>
      <c r="H2604" s="947"/>
      <c r="I2604" s="946">
        <v>0.4</v>
      </c>
      <c r="J2604" s="919">
        <v>3</v>
      </c>
      <c r="K2604" s="539"/>
      <c r="L2604" s="567">
        <f t="shared" si="263"/>
        <v>3</v>
      </c>
      <c r="M2604" s="579"/>
      <c r="N2604" s="579"/>
      <c r="O2604" s="861">
        <f t="shared" si="277"/>
        <v>0</v>
      </c>
      <c r="P2604" s="918">
        <v>9</v>
      </c>
      <c r="Q2604" s="534"/>
      <c r="R2604" s="535">
        <f t="shared" si="264"/>
        <v>3.6</v>
      </c>
      <c r="S2604" s="536">
        <f t="shared" si="265"/>
        <v>12</v>
      </c>
      <c r="T2604" s="536"/>
      <c r="U2604" s="537">
        <f t="shared" si="266"/>
        <v>6.6</v>
      </c>
    </row>
    <row r="2605" spans="1:21" ht="10.199999999999999" x14ac:dyDescent="0.2">
      <c r="A2605" s="981" t="s">
        <v>1940</v>
      </c>
      <c r="B2605" s="982">
        <v>1984</v>
      </c>
      <c r="C2605" s="982">
        <v>16</v>
      </c>
      <c r="D2605" s="983" t="s">
        <v>5527</v>
      </c>
      <c r="E2605" s="984"/>
      <c r="F2605" s="939" t="s">
        <v>10268</v>
      </c>
      <c r="G2605" s="953">
        <v>1.1000000000000001</v>
      </c>
      <c r="H2605" s="947"/>
      <c r="I2605" s="946">
        <v>1.1000000000000001</v>
      </c>
      <c r="J2605" s="931">
        <v>1</v>
      </c>
      <c r="K2605" s="539"/>
      <c r="L2605" s="567">
        <f t="shared" si="263"/>
        <v>1.1000000000000001</v>
      </c>
      <c r="M2605" s="579"/>
      <c r="N2605" s="579"/>
      <c r="O2605" s="861">
        <f t="shared" si="277"/>
        <v>0</v>
      </c>
      <c r="P2605" s="918">
        <v>4</v>
      </c>
      <c r="Q2605" s="534"/>
      <c r="R2605" s="535">
        <f t="shared" si="264"/>
        <v>4.4000000000000004</v>
      </c>
      <c r="S2605" s="536">
        <f t="shared" si="265"/>
        <v>5</v>
      </c>
      <c r="T2605" s="536"/>
      <c r="U2605" s="537">
        <f t="shared" si="266"/>
        <v>5.5</v>
      </c>
    </row>
    <row r="2606" spans="1:21" ht="10.199999999999999" x14ac:dyDescent="0.2">
      <c r="A2606" s="981" t="s">
        <v>1941</v>
      </c>
      <c r="B2606" s="982">
        <v>1984</v>
      </c>
      <c r="C2606" s="982">
        <v>16</v>
      </c>
      <c r="D2606" s="983" t="s">
        <v>5527</v>
      </c>
      <c r="E2606" s="984"/>
      <c r="F2606" s="939" t="s">
        <v>10268</v>
      </c>
      <c r="G2606" s="953">
        <v>1.1000000000000001</v>
      </c>
      <c r="H2606" s="947"/>
      <c r="I2606" s="946">
        <v>1.1000000000000001</v>
      </c>
      <c r="J2606" s="538"/>
      <c r="K2606" s="539"/>
      <c r="L2606" s="567">
        <f t="shared" si="263"/>
        <v>0</v>
      </c>
      <c r="M2606" s="579"/>
      <c r="N2606" s="579"/>
      <c r="O2606" s="861">
        <f t="shared" si="277"/>
        <v>0</v>
      </c>
      <c r="P2606" s="918">
        <v>8</v>
      </c>
      <c r="Q2606" s="534"/>
      <c r="R2606" s="535">
        <f t="shared" si="264"/>
        <v>8.8000000000000007</v>
      </c>
      <c r="S2606" s="536">
        <f t="shared" si="265"/>
        <v>8</v>
      </c>
      <c r="T2606" s="536"/>
      <c r="U2606" s="537">
        <f t="shared" si="266"/>
        <v>8.8000000000000007</v>
      </c>
    </row>
    <row r="2607" spans="1:21" ht="10.199999999999999" x14ac:dyDescent="0.2">
      <c r="A2607" s="985" t="s">
        <v>8217</v>
      </c>
      <c r="B2607" s="982">
        <v>1984</v>
      </c>
      <c r="C2607" s="982">
        <v>16</v>
      </c>
      <c r="D2607" s="983"/>
      <c r="E2607" s="984"/>
      <c r="F2607" s="939" t="s">
        <v>686</v>
      </c>
      <c r="G2607" s="953">
        <v>7</v>
      </c>
      <c r="H2607" s="947"/>
      <c r="I2607" s="946">
        <v>7</v>
      </c>
      <c r="J2607" s="931">
        <v>1</v>
      </c>
      <c r="K2607" s="539"/>
      <c r="L2607" s="567">
        <f t="shared" si="263"/>
        <v>7</v>
      </c>
      <c r="M2607" s="579"/>
      <c r="N2607" s="579"/>
      <c r="O2607" s="861">
        <f t="shared" si="277"/>
        <v>0</v>
      </c>
      <c r="P2607" s="577"/>
      <c r="Q2607" s="534"/>
      <c r="R2607" s="535">
        <f t="shared" si="264"/>
        <v>0</v>
      </c>
      <c r="S2607" s="536">
        <f t="shared" si="265"/>
        <v>1</v>
      </c>
      <c r="T2607" s="536"/>
      <c r="U2607" s="537">
        <f t="shared" si="266"/>
        <v>7</v>
      </c>
    </row>
    <row r="2608" spans="1:21" ht="10.199999999999999" x14ac:dyDescent="0.2">
      <c r="A2608" s="981" t="s">
        <v>1942</v>
      </c>
      <c r="B2608" s="982">
        <v>1984</v>
      </c>
      <c r="C2608" s="982">
        <v>16</v>
      </c>
      <c r="D2608" s="983" t="s">
        <v>4304</v>
      </c>
      <c r="E2608" s="984"/>
      <c r="F2608" s="939" t="s">
        <v>10269</v>
      </c>
      <c r="G2608" s="953">
        <v>1.8</v>
      </c>
      <c r="H2608" s="947"/>
      <c r="I2608" s="946">
        <v>0.8</v>
      </c>
      <c r="J2608" s="931">
        <v>2</v>
      </c>
      <c r="K2608" s="539"/>
      <c r="L2608" s="567">
        <f t="shared" si="263"/>
        <v>3.6</v>
      </c>
      <c r="M2608" s="579"/>
      <c r="N2608" s="579"/>
      <c r="O2608" s="861">
        <f t="shared" si="277"/>
        <v>0</v>
      </c>
      <c r="P2608" s="918">
        <v>9</v>
      </c>
      <c r="Q2608" s="534"/>
      <c r="R2608" s="535">
        <f t="shared" si="264"/>
        <v>7.2</v>
      </c>
      <c r="S2608" s="536">
        <f t="shared" si="265"/>
        <v>11</v>
      </c>
      <c r="T2608" s="536"/>
      <c r="U2608" s="537">
        <f t="shared" si="266"/>
        <v>10.8</v>
      </c>
    </row>
    <row r="2609" spans="1:21" ht="10.199999999999999" x14ac:dyDescent="0.2">
      <c r="A2609" s="981" t="s">
        <v>1943</v>
      </c>
      <c r="B2609" s="982">
        <v>1984</v>
      </c>
      <c r="C2609" s="982">
        <v>16</v>
      </c>
      <c r="D2609" s="983" t="s">
        <v>4387</v>
      </c>
      <c r="E2609" s="984"/>
      <c r="F2609" s="939" t="s">
        <v>10270</v>
      </c>
      <c r="G2609" s="953">
        <v>1</v>
      </c>
      <c r="H2609" s="947"/>
      <c r="I2609" s="946">
        <v>0.7</v>
      </c>
      <c r="J2609" s="919">
        <v>2</v>
      </c>
      <c r="K2609" s="539"/>
      <c r="L2609" s="567">
        <f t="shared" si="263"/>
        <v>2</v>
      </c>
      <c r="M2609" s="579"/>
      <c r="N2609" s="579"/>
      <c r="O2609" s="861">
        <f t="shared" si="277"/>
        <v>0</v>
      </c>
      <c r="P2609" s="918">
        <v>9</v>
      </c>
      <c r="Q2609" s="534"/>
      <c r="R2609" s="535">
        <f t="shared" si="264"/>
        <v>6.3</v>
      </c>
      <c r="S2609" s="536">
        <f t="shared" si="265"/>
        <v>11</v>
      </c>
      <c r="T2609" s="536"/>
      <c r="U2609" s="537">
        <f t="shared" si="266"/>
        <v>8.3000000000000007</v>
      </c>
    </row>
    <row r="2610" spans="1:21" ht="10.199999999999999" x14ac:dyDescent="0.2">
      <c r="A2610" s="981" t="s">
        <v>1944</v>
      </c>
      <c r="B2610" s="982">
        <v>1984</v>
      </c>
      <c r="C2610" s="982">
        <v>16</v>
      </c>
      <c r="D2610" s="983" t="s">
        <v>4390</v>
      </c>
      <c r="E2610" s="984"/>
      <c r="F2610" s="939" t="s">
        <v>10271</v>
      </c>
      <c r="G2610" s="953">
        <v>1.8</v>
      </c>
      <c r="H2610" s="947"/>
      <c r="I2610" s="946">
        <v>0.9</v>
      </c>
      <c r="J2610" s="919">
        <v>3</v>
      </c>
      <c r="K2610" s="539"/>
      <c r="L2610" s="567">
        <f t="shared" si="263"/>
        <v>5.4</v>
      </c>
      <c r="M2610" s="579"/>
      <c r="N2610" s="579"/>
      <c r="O2610" s="861">
        <f t="shared" si="277"/>
        <v>0</v>
      </c>
      <c r="P2610" s="918">
        <v>9</v>
      </c>
      <c r="Q2610" s="534"/>
      <c r="R2610" s="535">
        <f t="shared" si="264"/>
        <v>8.1</v>
      </c>
      <c r="S2610" s="536">
        <f t="shared" si="265"/>
        <v>12</v>
      </c>
      <c r="T2610" s="536"/>
      <c r="U2610" s="537">
        <f t="shared" si="266"/>
        <v>13.5</v>
      </c>
    </row>
    <row r="2611" spans="1:21" ht="10.199999999999999" x14ac:dyDescent="0.2">
      <c r="A2611" s="981" t="s">
        <v>1945</v>
      </c>
      <c r="B2611" s="982">
        <v>1984</v>
      </c>
      <c r="C2611" s="982">
        <v>16</v>
      </c>
      <c r="D2611" s="983" t="s">
        <v>3848</v>
      </c>
      <c r="E2611" s="984"/>
      <c r="F2611" s="939" t="s">
        <v>10272</v>
      </c>
      <c r="G2611" s="953">
        <v>3</v>
      </c>
      <c r="H2611" s="947"/>
      <c r="I2611" s="946">
        <v>1.2</v>
      </c>
      <c r="J2611" s="919">
        <v>2</v>
      </c>
      <c r="K2611" s="539"/>
      <c r="L2611" s="567">
        <f t="shared" si="263"/>
        <v>6</v>
      </c>
      <c r="M2611" s="579"/>
      <c r="N2611" s="579"/>
      <c r="O2611" s="861">
        <f t="shared" si="277"/>
        <v>0</v>
      </c>
      <c r="P2611" s="918">
        <v>9</v>
      </c>
      <c r="Q2611" s="534"/>
      <c r="R2611" s="535">
        <f t="shared" si="264"/>
        <v>10.799999999999999</v>
      </c>
      <c r="S2611" s="536">
        <f t="shared" si="265"/>
        <v>11</v>
      </c>
      <c r="T2611" s="536"/>
      <c r="U2611" s="537">
        <f t="shared" si="266"/>
        <v>16.799999999999997</v>
      </c>
    </row>
    <row r="2612" spans="1:21" ht="10.199999999999999" x14ac:dyDescent="0.2">
      <c r="A2612" s="981" t="s">
        <v>1946</v>
      </c>
      <c r="B2612" s="982">
        <v>1984</v>
      </c>
      <c r="C2612" s="982">
        <v>16</v>
      </c>
      <c r="D2612" s="983" t="s">
        <v>3848</v>
      </c>
      <c r="E2612" s="984"/>
      <c r="F2612" s="939" t="s">
        <v>10273</v>
      </c>
      <c r="G2612" s="953">
        <v>3</v>
      </c>
      <c r="H2612" s="947"/>
      <c r="I2612" s="946">
        <v>1.2</v>
      </c>
      <c r="J2612" s="919">
        <v>2</v>
      </c>
      <c r="K2612" s="539"/>
      <c r="L2612" s="567">
        <f t="shared" si="263"/>
        <v>6</v>
      </c>
      <c r="M2612" s="579"/>
      <c r="N2612" s="579"/>
      <c r="O2612" s="861">
        <f t="shared" si="277"/>
        <v>0</v>
      </c>
      <c r="P2612" s="918">
        <v>9</v>
      </c>
      <c r="Q2612" s="534"/>
      <c r="R2612" s="535">
        <f t="shared" si="264"/>
        <v>10.799999999999999</v>
      </c>
      <c r="S2612" s="536">
        <f t="shared" si="265"/>
        <v>11</v>
      </c>
      <c r="T2612" s="536"/>
      <c r="U2612" s="537">
        <f t="shared" si="266"/>
        <v>16.799999999999997</v>
      </c>
    </row>
    <row r="2613" spans="1:21" ht="10.199999999999999" x14ac:dyDescent="0.2">
      <c r="A2613" s="981" t="s">
        <v>1947</v>
      </c>
      <c r="B2613" s="982">
        <v>1984</v>
      </c>
      <c r="C2613" s="982">
        <v>16</v>
      </c>
      <c r="D2613" s="983" t="s">
        <v>4337</v>
      </c>
      <c r="E2613" s="984"/>
      <c r="F2613" s="939" t="s">
        <v>10274</v>
      </c>
      <c r="G2613" s="953">
        <v>1</v>
      </c>
      <c r="H2613" s="947"/>
      <c r="I2613" s="946">
        <v>0.4</v>
      </c>
      <c r="J2613" s="919">
        <v>2</v>
      </c>
      <c r="K2613" s="539"/>
      <c r="L2613" s="567">
        <f t="shared" si="263"/>
        <v>2</v>
      </c>
      <c r="M2613" s="579"/>
      <c r="N2613" s="579"/>
      <c r="O2613" s="861">
        <f t="shared" si="277"/>
        <v>0</v>
      </c>
      <c r="P2613" s="918">
        <v>9</v>
      </c>
      <c r="Q2613" s="534"/>
      <c r="R2613" s="535">
        <f t="shared" si="264"/>
        <v>3.6</v>
      </c>
      <c r="S2613" s="536">
        <f t="shared" si="265"/>
        <v>11</v>
      </c>
      <c r="T2613" s="536"/>
      <c r="U2613" s="537">
        <f t="shared" si="266"/>
        <v>5.6</v>
      </c>
    </row>
    <row r="2614" spans="1:21" ht="10.199999999999999" x14ac:dyDescent="0.2">
      <c r="A2614" s="981" t="s">
        <v>1948</v>
      </c>
      <c r="B2614" s="982">
        <v>1984</v>
      </c>
      <c r="C2614" s="982">
        <v>16</v>
      </c>
      <c r="D2614" s="983" t="s">
        <v>4387</v>
      </c>
      <c r="E2614" s="984"/>
      <c r="F2614" s="939" t="s">
        <v>10275</v>
      </c>
      <c r="G2614" s="953">
        <v>1</v>
      </c>
      <c r="H2614" s="947"/>
      <c r="I2614" s="946">
        <v>0.5</v>
      </c>
      <c r="J2614" s="919">
        <v>2</v>
      </c>
      <c r="K2614" s="539"/>
      <c r="L2614" s="567">
        <f t="shared" si="263"/>
        <v>2</v>
      </c>
      <c r="M2614" s="579"/>
      <c r="N2614" s="579"/>
      <c r="O2614" s="861">
        <f t="shared" si="277"/>
        <v>0</v>
      </c>
      <c r="P2614" s="918">
        <v>7</v>
      </c>
      <c r="Q2614" s="534"/>
      <c r="R2614" s="535">
        <f t="shared" si="264"/>
        <v>3.5</v>
      </c>
      <c r="S2614" s="536">
        <f t="shared" si="265"/>
        <v>9</v>
      </c>
      <c r="T2614" s="536"/>
      <c r="U2614" s="537">
        <f t="shared" si="266"/>
        <v>5.5</v>
      </c>
    </row>
    <row r="2615" spans="1:21" ht="10.199999999999999" x14ac:dyDescent="0.2">
      <c r="A2615" s="981" t="s">
        <v>1949</v>
      </c>
      <c r="B2615" s="982">
        <v>1984</v>
      </c>
      <c r="C2615" s="982">
        <v>16</v>
      </c>
      <c r="D2615" s="983" t="s">
        <v>4390</v>
      </c>
      <c r="E2615" s="984"/>
      <c r="F2615" s="939" t="s">
        <v>10276</v>
      </c>
      <c r="G2615" s="953">
        <v>2</v>
      </c>
      <c r="H2615" s="947"/>
      <c r="I2615" s="946">
        <v>0.9</v>
      </c>
      <c r="J2615" s="919">
        <v>2</v>
      </c>
      <c r="K2615" s="539"/>
      <c r="L2615" s="567">
        <f t="shared" si="263"/>
        <v>4</v>
      </c>
      <c r="M2615" s="579"/>
      <c r="N2615" s="579"/>
      <c r="O2615" s="861">
        <f t="shared" si="277"/>
        <v>0</v>
      </c>
      <c r="P2615" s="918">
        <v>9</v>
      </c>
      <c r="Q2615" s="534"/>
      <c r="R2615" s="535">
        <f t="shared" si="264"/>
        <v>8.1</v>
      </c>
      <c r="S2615" s="536">
        <f t="shared" si="265"/>
        <v>11</v>
      </c>
      <c r="T2615" s="536"/>
      <c r="U2615" s="537">
        <f t="shared" si="266"/>
        <v>12.1</v>
      </c>
    </row>
    <row r="2616" spans="1:21" ht="10.199999999999999" x14ac:dyDescent="0.2">
      <c r="A2616" s="981" t="s">
        <v>1950</v>
      </c>
      <c r="B2616" s="982">
        <v>1984</v>
      </c>
      <c r="C2616" s="982">
        <v>16</v>
      </c>
      <c r="D2616" s="983" t="s">
        <v>4337</v>
      </c>
      <c r="E2616" s="984"/>
      <c r="F2616" s="939" t="s">
        <v>10277</v>
      </c>
      <c r="G2616" s="953">
        <v>1</v>
      </c>
      <c r="H2616" s="947"/>
      <c r="I2616" s="946">
        <v>0.6</v>
      </c>
      <c r="J2616" s="931">
        <v>2</v>
      </c>
      <c r="K2616" s="539"/>
      <c r="L2616" s="567">
        <f t="shared" si="263"/>
        <v>2</v>
      </c>
      <c r="M2616" s="579"/>
      <c r="N2616" s="579"/>
      <c r="O2616" s="861">
        <f t="shared" si="277"/>
        <v>0</v>
      </c>
      <c r="P2616" s="918">
        <v>9</v>
      </c>
      <c r="Q2616" s="534"/>
      <c r="R2616" s="535">
        <f t="shared" si="264"/>
        <v>5.3999999999999995</v>
      </c>
      <c r="S2616" s="536">
        <f t="shared" si="265"/>
        <v>11</v>
      </c>
      <c r="T2616" s="536"/>
      <c r="U2616" s="537">
        <f t="shared" si="266"/>
        <v>7.3999999999999995</v>
      </c>
    </row>
    <row r="2617" spans="1:21" ht="10.199999999999999" x14ac:dyDescent="0.2">
      <c r="A2617" s="981" t="s">
        <v>753</v>
      </c>
      <c r="B2617" s="982">
        <v>1984</v>
      </c>
      <c r="C2617" s="982">
        <v>16</v>
      </c>
      <c r="D2617" s="983" t="s">
        <v>4387</v>
      </c>
      <c r="E2617" s="984"/>
      <c r="F2617" s="939" t="s">
        <v>10278</v>
      </c>
      <c r="G2617" s="953">
        <v>1</v>
      </c>
      <c r="H2617" s="947"/>
      <c r="I2617" s="946">
        <v>0.5</v>
      </c>
      <c r="J2617" s="919">
        <v>3</v>
      </c>
      <c r="K2617" s="539"/>
      <c r="L2617" s="567">
        <f t="shared" si="263"/>
        <v>3</v>
      </c>
      <c r="M2617" s="579"/>
      <c r="N2617" s="579"/>
      <c r="O2617" s="861">
        <f t="shared" si="277"/>
        <v>0</v>
      </c>
      <c r="P2617" s="918">
        <v>9</v>
      </c>
      <c r="Q2617" s="534"/>
      <c r="R2617" s="535">
        <f t="shared" si="264"/>
        <v>4.5</v>
      </c>
      <c r="S2617" s="536">
        <f t="shared" si="265"/>
        <v>12</v>
      </c>
      <c r="T2617" s="536"/>
      <c r="U2617" s="537">
        <f t="shared" si="266"/>
        <v>7.5</v>
      </c>
    </row>
    <row r="2618" spans="1:21" ht="10.199999999999999" x14ac:dyDescent="0.2">
      <c r="A2618" s="981" t="s">
        <v>754</v>
      </c>
      <c r="B2618" s="982">
        <v>1984</v>
      </c>
      <c r="C2618" s="982">
        <v>16</v>
      </c>
      <c r="D2618" s="983" t="s">
        <v>3845</v>
      </c>
      <c r="E2618" s="984"/>
      <c r="F2618" s="939" t="s">
        <v>10279</v>
      </c>
      <c r="G2618" s="953">
        <v>1</v>
      </c>
      <c r="H2618" s="947"/>
      <c r="I2618" s="946">
        <v>0.6</v>
      </c>
      <c r="J2618" s="919">
        <v>3</v>
      </c>
      <c r="K2618" s="539"/>
      <c r="L2618" s="567">
        <f t="shared" si="263"/>
        <v>3</v>
      </c>
      <c r="M2618" s="579"/>
      <c r="N2618" s="579"/>
      <c r="O2618" s="861">
        <f t="shared" si="277"/>
        <v>0</v>
      </c>
      <c r="P2618" s="918">
        <v>8</v>
      </c>
      <c r="Q2618" s="534"/>
      <c r="R2618" s="535">
        <f t="shared" si="264"/>
        <v>4.8</v>
      </c>
      <c r="S2618" s="536">
        <f t="shared" si="265"/>
        <v>11</v>
      </c>
      <c r="T2618" s="536"/>
      <c r="U2618" s="537">
        <f t="shared" si="266"/>
        <v>7.8</v>
      </c>
    </row>
    <row r="2619" spans="1:21" ht="10.199999999999999" x14ac:dyDescent="0.2">
      <c r="A2619" s="981" t="s">
        <v>755</v>
      </c>
      <c r="B2619" s="982">
        <v>1984</v>
      </c>
      <c r="C2619" s="982">
        <v>16</v>
      </c>
      <c r="D2619" s="983" t="s">
        <v>4337</v>
      </c>
      <c r="E2619" s="984"/>
      <c r="F2619" s="939" t="s">
        <v>10280</v>
      </c>
      <c r="G2619" s="953">
        <v>1</v>
      </c>
      <c r="H2619" s="947"/>
      <c r="I2619" s="946">
        <v>0.5</v>
      </c>
      <c r="J2619" s="931">
        <v>2</v>
      </c>
      <c r="K2619" s="539"/>
      <c r="L2619" s="567">
        <f t="shared" si="263"/>
        <v>2</v>
      </c>
      <c r="M2619" s="579"/>
      <c r="N2619" s="579"/>
      <c r="O2619" s="861">
        <f t="shared" si="277"/>
        <v>0</v>
      </c>
      <c r="P2619" s="918">
        <v>8</v>
      </c>
      <c r="Q2619" s="534"/>
      <c r="R2619" s="535">
        <f t="shared" si="264"/>
        <v>4</v>
      </c>
      <c r="S2619" s="536">
        <f t="shared" si="265"/>
        <v>10</v>
      </c>
      <c r="T2619" s="536"/>
      <c r="U2619" s="537">
        <f t="shared" si="266"/>
        <v>6</v>
      </c>
    </row>
    <row r="2620" spans="1:21" ht="10.199999999999999" x14ac:dyDescent="0.2">
      <c r="A2620" s="981" t="s">
        <v>756</v>
      </c>
      <c r="B2620" s="982">
        <v>1984</v>
      </c>
      <c r="C2620" s="982">
        <v>16</v>
      </c>
      <c r="D2620" s="983" t="s">
        <v>3846</v>
      </c>
      <c r="E2620" s="984"/>
      <c r="F2620" s="939" t="s">
        <v>10281</v>
      </c>
      <c r="G2620" s="953">
        <v>1.4</v>
      </c>
      <c r="H2620" s="947"/>
      <c r="I2620" s="946">
        <v>0.5</v>
      </c>
      <c r="J2620" s="538"/>
      <c r="K2620" s="539"/>
      <c r="L2620" s="567">
        <f t="shared" si="263"/>
        <v>0</v>
      </c>
      <c r="M2620" s="579"/>
      <c r="N2620" s="579"/>
      <c r="O2620" s="861">
        <f t="shared" si="277"/>
        <v>0</v>
      </c>
      <c r="P2620" s="918">
        <v>9</v>
      </c>
      <c r="Q2620" s="534"/>
      <c r="R2620" s="535">
        <f t="shared" si="264"/>
        <v>4.5</v>
      </c>
      <c r="S2620" s="536">
        <f t="shared" si="265"/>
        <v>9</v>
      </c>
      <c r="T2620" s="536"/>
      <c r="U2620" s="537">
        <f t="shared" si="266"/>
        <v>4.5</v>
      </c>
    </row>
    <row r="2621" spans="1:21" ht="10.199999999999999" x14ac:dyDescent="0.2">
      <c r="A2621" s="981" t="s">
        <v>757</v>
      </c>
      <c r="B2621" s="982">
        <v>1984</v>
      </c>
      <c r="C2621" s="982">
        <v>16</v>
      </c>
      <c r="D2621" s="983" t="s">
        <v>5536</v>
      </c>
      <c r="E2621" s="984" t="s">
        <v>3811</v>
      </c>
      <c r="F2621" s="939" t="s">
        <v>10282</v>
      </c>
      <c r="G2621" s="953">
        <v>1.8</v>
      </c>
      <c r="H2621" s="947"/>
      <c r="I2621" s="946">
        <v>0.3</v>
      </c>
      <c r="J2621" s="538"/>
      <c r="K2621" s="539"/>
      <c r="L2621" s="567">
        <f t="shared" si="263"/>
        <v>0</v>
      </c>
      <c r="M2621" s="579"/>
      <c r="N2621" s="579"/>
      <c r="O2621" s="861">
        <f t="shared" si="277"/>
        <v>0</v>
      </c>
      <c r="P2621" s="918">
        <v>9</v>
      </c>
      <c r="Q2621" s="534"/>
      <c r="R2621" s="535">
        <f t="shared" si="264"/>
        <v>2.6999999999999997</v>
      </c>
      <c r="S2621" s="536">
        <f t="shared" si="265"/>
        <v>9</v>
      </c>
      <c r="T2621" s="536"/>
      <c r="U2621" s="537">
        <f t="shared" si="266"/>
        <v>2.6999999999999997</v>
      </c>
    </row>
    <row r="2622" spans="1:21" ht="10.199999999999999" x14ac:dyDescent="0.2">
      <c r="A2622" s="981" t="s">
        <v>758</v>
      </c>
      <c r="B2622" s="982">
        <v>1984</v>
      </c>
      <c r="C2622" s="982">
        <v>16</v>
      </c>
      <c r="D2622" s="983" t="s">
        <v>3845</v>
      </c>
      <c r="E2622" s="984" t="s">
        <v>3811</v>
      </c>
      <c r="F2622" s="939" t="s">
        <v>10230</v>
      </c>
      <c r="G2622" s="953">
        <v>1</v>
      </c>
      <c r="H2622" s="947"/>
      <c r="I2622" s="946">
        <v>0.15</v>
      </c>
      <c r="J2622" s="538"/>
      <c r="K2622" s="539"/>
      <c r="L2622" s="567">
        <f t="shared" si="263"/>
        <v>0</v>
      </c>
      <c r="M2622" s="579"/>
      <c r="N2622" s="579"/>
      <c r="O2622" s="861">
        <f t="shared" si="277"/>
        <v>0</v>
      </c>
      <c r="P2622" s="918">
        <v>8</v>
      </c>
      <c r="Q2622" s="534"/>
      <c r="R2622" s="535">
        <f t="shared" si="264"/>
        <v>1.2</v>
      </c>
      <c r="S2622" s="536">
        <f t="shared" si="265"/>
        <v>8</v>
      </c>
      <c r="T2622" s="536"/>
      <c r="U2622" s="537">
        <f t="shared" si="266"/>
        <v>1.2</v>
      </c>
    </row>
    <row r="2623" spans="1:21" ht="10.199999999999999" x14ac:dyDescent="0.2">
      <c r="A2623" s="981" t="s">
        <v>759</v>
      </c>
      <c r="B2623" s="982">
        <v>1984</v>
      </c>
      <c r="C2623" s="982">
        <v>16</v>
      </c>
      <c r="D2623" s="983" t="s">
        <v>4289</v>
      </c>
      <c r="E2623" s="984" t="s">
        <v>3812</v>
      </c>
      <c r="F2623" s="939" t="s">
        <v>10230</v>
      </c>
      <c r="G2623" s="953">
        <v>1.5</v>
      </c>
      <c r="H2623" s="947"/>
      <c r="I2623" s="946">
        <v>0.6</v>
      </c>
      <c r="J2623" s="538"/>
      <c r="K2623" s="539"/>
      <c r="L2623" s="567">
        <f t="shared" si="263"/>
        <v>0</v>
      </c>
      <c r="M2623" s="579"/>
      <c r="N2623" s="579"/>
      <c r="O2623" s="861">
        <f t="shared" si="277"/>
        <v>0</v>
      </c>
      <c r="P2623" s="918">
        <v>8</v>
      </c>
      <c r="Q2623" s="534"/>
      <c r="R2623" s="535">
        <f t="shared" si="264"/>
        <v>4.8</v>
      </c>
      <c r="S2623" s="536">
        <f t="shared" si="265"/>
        <v>8</v>
      </c>
      <c r="T2623" s="536"/>
      <c r="U2623" s="537">
        <f t="shared" si="266"/>
        <v>4.8</v>
      </c>
    </row>
    <row r="2624" spans="1:21" ht="10.199999999999999" x14ac:dyDescent="0.2">
      <c r="A2624" s="981" t="s">
        <v>760</v>
      </c>
      <c r="B2624" s="982">
        <v>1984</v>
      </c>
      <c r="C2624" s="982">
        <v>16</v>
      </c>
      <c r="D2624" s="983" t="s">
        <v>4304</v>
      </c>
      <c r="E2624" s="984" t="s">
        <v>3818</v>
      </c>
      <c r="F2624" s="939" t="s">
        <v>10230</v>
      </c>
      <c r="G2624" s="953">
        <v>1.7</v>
      </c>
      <c r="H2624" s="947"/>
      <c r="I2624" s="946">
        <v>0.5</v>
      </c>
      <c r="J2624" s="931">
        <v>1</v>
      </c>
      <c r="K2624" s="539"/>
      <c r="L2624" s="567">
        <f t="shared" si="263"/>
        <v>1.7</v>
      </c>
      <c r="M2624" s="579"/>
      <c r="N2624" s="579"/>
      <c r="O2624" s="861">
        <f t="shared" si="277"/>
        <v>0</v>
      </c>
      <c r="P2624" s="918">
        <v>9</v>
      </c>
      <c r="Q2624" s="534"/>
      <c r="R2624" s="535">
        <f t="shared" si="264"/>
        <v>4.5</v>
      </c>
      <c r="S2624" s="536">
        <f t="shared" si="265"/>
        <v>10</v>
      </c>
      <c r="T2624" s="536"/>
      <c r="U2624" s="537">
        <f t="shared" si="266"/>
        <v>6.2</v>
      </c>
    </row>
    <row r="2625" spans="1:21" ht="10.199999999999999" x14ac:dyDescent="0.2">
      <c r="A2625" s="981" t="s">
        <v>761</v>
      </c>
      <c r="B2625" s="982">
        <v>1984</v>
      </c>
      <c r="C2625" s="982">
        <v>16</v>
      </c>
      <c r="D2625" s="983" t="s">
        <v>3845</v>
      </c>
      <c r="E2625" s="984" t="s">
        <v>13086</v>
      </c>
      <c r="F2625" s="939" t="s">
        <v>10189</v>
      </c>
      <c r="G2625" s="953">
        <v>1.2</v>
      </c>
      <c r="H2625" s="947"/>
      <c r="I2625" s="946">
        <v>0.6</v>
      </c>
      <c r="J2625" s="538"/>
      <c r="K2625" s="539"/>
      <c r="L2625" s="567">
        <f t="shared" si="263"/>
        <v>0</v>
      </c>
      <c r="M2625" s="579"/>
      <c r="N2625" s="579"/>
      <c r="O2625" s="861">
        <f t="shared" si="277"/>
        <v>0</v>
      </c>
      <c r="P2625" s="918">
        <v>2</v>
      </c>
      <c r="Q2625" s="534"/>
      <c r="R2625" s="535">
        <f t="shared" si="264"/>
        <v>1.2</v>
      </c>
      <c r="S2625" s="536">
        <f t="shared" si="265"/>
        <v>2</v>
      </c>
      <c r="T2625" s="536"/>
      <c r="U2625" s="537">
        <f t="shared" si="266"/>
        <v>1.2</v>
      </c>
    </row>
    <row r="2626" spans="1:21" ht="10.199999999999999" x14ac:dyDescent="0.2">
      <c r="A2626" s="981" t="s">
        <v>762</v>
      </c>
      <c r="B2626" s="982">
        <v>1984</v>
      </c>
      <c r="C2626" s="982">
        <v>16</v>
      </c>
      <c r="D2626" s="983" t="s">
        <v>3845</v>
      </c>
      <c r="E2626" s="984"/>
      <c r="F2626" s="939" t="s">
        <v>10283</v>
      </c>
      <c r="G2626" s="953">
        <v>1</v>
      </c>
      <c r="H2626" s="947"/>
      <c r="I2626" s="946">
        <v>0.3</v>
      </c>
      <c r="J2626" s="538"/>
      <c r="K2626" s="539"/>
      <c r="L2626" s="567">
        <f t="shared" si="263"/>
        <v>0</v>
      </c>
      <c r="M2626" s="579"/>
      <c r="N2626" s="579"/>
      <c r="O2626" s="861">
        <f t="shared" si="277"/>
        <v>0</v>
      </c>
      <c r="P2626" s="918">
        <v>6</v>
      </c>
      <c r="Q2626" s="534"/>
      <c r="R2626" s="535">
        <f>J2628*P2626</f>
        <v>0</v>
      </c>
      <c r="S2626" s="536">
        <f t="shared" si="265"/>
        <v>6</v>
      </c>
      <c r="T2626" s="536"/>
      <c r="U2626" s="537">
        <f t="shared" si="266"/>
        <v>0</v>
      </c>
    </row>
    <row r="2627" spans="1:21" ht="10.199999999999999" x14ac:dyDescent="0.2">
      <c r="A2627" s="981">
        <v>2489</v>
      </c>
      <c r="B2627" s="982">
        <v>1984</v>
      </c>
      <c r="C2627" s="982">
        <v>16</v>
      </c>
      <c r="D2627" s="983" t="s">
        <v>3846</v>
      </c>
      <c r="E2627" s="984"/>
      <c r="F2627" s="939" t="s">
        <v>10284</v>
      </c>
      <c r="G2627" s="953">
        <v>1.4</v>
      </c>
      <c r="H2627" s="947"/>
      <c r="I2627" s="946">
        <v>0.5</v>
      </c>
      <c r="J2627" s="538"/>
      <c r="K2627" s="539"/>
      <c r="L2627" s="567">
        <f t="shared" si="263"/>
        <v>0</v>
      </c>
      <c r="M2627" s="579"/>
      <c r="N2627" s="579"/>
      <c r="O2627" s="861">
        <f t="shared" si="277"/>
        <v>0</v>
      </c>
      <c r="P2627" s="918">
        <v>9</v>
      </c>
      <c r="Q2627" s="534"/>
      <c r="R2627" s="535">
        <f t="shared" ref="R2627:R2690" si="278">I2627*P2627</f>
        <v>4.5</v>
      </c>
      <c r="S2627" s="536">
        <f t="shared" si="265"/>
        <v>9</v>
      </c>
      <c r="T2627" s="536"/>
      <c r="U2627" s="537">
        <f t="shared" si="266"/>
        <v>4.5</v>
      </c>
    </row>
    <row r="2628" spans="1:21" ht="10.199999999999999" x14ac:dyDescent="0.2">
      <c r="A2628" s="981" t="s">
        <v>763</v>
      </c>
      <c r="B2628" s="982">
        <v>1984</v>
      </c>
      <c r="C2628" s="982">
        <v>16</v>
      </c>
      <c r="D2628" s="983" t="s">
        <v>3847</v>
      </c>
      <c r="E2628" s="984"/>
      <c r="F2628" s="939" t="s">
        <v>10285</v>
      </c>
      <c r="G2628" s="953">
        <v>2</v>
      </c>
      <c r="H2628" s="947"/>
      <c r="I2628" s="946">
        <v>1</v>
      </c>
      <c r="J2628" s="538"/>
      <c r="K2628" s="539"/>
      <c r="L2628" s="567">
        <f t="shared" si="263"/>
        <v>0</v>
      </c>
      <c r="M2628" s="579"/>
      <c r="N2628" s="579"/>
      <c r="O2628" s="861">
        <f t="shared" si="277"/>
        <v>0</v>
      </c>
      <c r="P2628" s="918">
        <v>8</v>
      </c>
      <c r="Q2628" s="534"/>
      <c r="R2628" s="535">
        <f t="shared" si="278"/>
        <v>8</v>
      </c>
      <c r="S2628" s="536">
        <f t="shared" si="265"/>
        <v>8</v>
      </c>
      <c r="T2628" s="536"/>
      <c r="U2628" s="537">
        <f t="shared" si="266"/>
        <v>8</v>
      </c>
    </row>
    <row r="2629" spans="1:21" ht="10.199999999999999" x14ac:dyDescent="0.2">
      <c r="A2629" s="981" t="s">
        <v>764</v>
      </c>
      <c r="B2629" s="982">
        <v>1984</v>
      </c>
      <c r="C2629" s="982">
        <v>16</v>
      </c>
      <c r="D2629" s="983" t="s">
        <v>3848</v>
      </c>
      <c r="E2629" s="984"/>
      <c r="F2629" s="939" t="s">
        <v>10286</v>
      </c>
      <c r="G2629" s="953">
        <v>2.8</v>
      </c>
      <c r="H2629" s="947"/>
      <c r="I2629" s="946">
        <v>0.8</v>
      </c>
      <c r="J2629" s="538"/>
      <c r="K2629" s="539"/>
      <c r="L2629" s="567">
        <f t="shared" si="263"/>
        <v>0</v>
      </c>
      <c r="M2629" s="579"/>
      <c r="N2629" s="579"/>
      <c r="O2629" s="861">
        <f t="shared" si="277"/>
        <v>0</v>
      </c>
      <c r="P2629" s="918">
        <v>8</v>
      </c>
      <c r="Q2629" s="534"/>
      <c r="R2629" s="535">
        <f t="shared" si="278"/>
        <v>6.4</v>
      </c>
      <c r="S2629" s="536">
        <f t="shared" si="265"/>
        <v>8</v>
      </c>
      <c r="T2629" s="536"/>
      <c r="U2629" s="537">
        <f t="shared" si="266"/>
        <v>6.4</v>
      </c>
    </row>
    <row r="2630" spans="1:21" ht="10.199999999999999" x14ac:dyDescent="0.2">
      <c r="A2630" s="981" t="s">
        <v>765</v>
      </c>
      <c r="B2630" s="982">
        <v>1984</v>
      </c>
      <c r="C2630" s="982">
        <v>16</v>
      </c>
      <c r="D2630" s="983" t="s">
        <v>3848</v>
      </c>
      <c r="E2630" s="984"/>
      <c r="F2630" s="939" t="s">
        <v>10287</v>
      </c>
      <c r="G2630" s="953">
        <v>1</v>
      </c>
      <c r="H2630" s="947"/>
      <c r="I2630" s="946">
        <v>0.5</v>
      </c>
      <c r="J2630" s="931">
        <v>1</v>
      </c>
      <c r="K2630" s="539"/>
      <c r="L2630" s="567">
        <f t="shared" si="263"/>
        <v>1</v>
      </c>
      <c r="M2630" s="579"/>
      <c r="N2630" s="579"/>
      <c r="O2630" s="861">
        <f t="shared" si="277"/>
        <v>0</v>
      </c>
      <c r="P2630" s="918">
        <v>9</v>
      </c>
      <c r="Q2630" s="534"/>
      <c r="R2630" s="535">
        <f t="shared" si="278"/>
        <v>4.5</v>
      </c>
      <c r="S2630" s="536">
        <f t="shared" si="265"/>
        <v>10</v>
      </c>
      <c r="T2630" s="536"/>
      <c r="U2630" s="537">
        <f t="shared" si="266"/>
        <v>5.5</v>
      </c>
    </row>
    <row r="2631" spans="1:21" ht="10.199999999999999" x14ac:dyDescent="0.2">
      <c r="A2631" s="981" t="s">
        <v>766</v>
      </c>
      <c r="B2631" s="982">
        <v>1984</v>
      </c>
      <c r="C2631" s="982">
        <v>16</v>
      </c>
      <c r="D2631" s="983">
        <v>5</v>
      </c>
      <c r="E2631" s="984"/>
      <c r="F2631" s="939" t="s">
        <v>10288</v>
      </c>
      <c r="G2631" s="953">
        <v>3</v>
      </c>
      <c r="H2631" s="947"/>
      <c r="I2631" s="946">
        <v>1.2</v>
      </c>
      <c r="J2631" s="538"/>
      <c r="K2631" s="539"/>
      <c r="L2631" s="567">
        <f t="shared" si="263"/>
        <v>0</v>
      </c>
      <c r="M2631" s="579"/>
      <c r="N2631" s="579"/>
      <c r="O2631" s="861">
        <f t="shared" si="277"/>
        <v>0</v>
      </c>
      <c r="P2631" s="918">
        <v>9</v>
      </c>
      <c r="Q2631" s="534"/>
      <c r="R2631" s="535">
        <f t="shared" si="278"/>
        <v>10.799999999999999</v>
      </c>
      <c r="S2631" s="536">
        <f t="shared" si="265"/>
        <v>9</v>
      </c>
      <c r="T2631" s="536"/>
      <c r="U2631" s="537">
        <f t="shared" si="266"/>
        <v>10.799999999999999</v>
      </c>
    </row>
    <row r="2632" spans="1:21" ht="10.199999999999999" x14ac:dyDescent="0.2">
      <c r="A2632" s="981" t="s">
        <v>767</v>
      </c>
      <c r="B2632" s="982">
        <v>1984</v>
      </c>
      <c r="C2632" s="982">
        <v>16</v>
      </c>
      <c r="D2632" s="983" t="s">
        <v>3848</v>
      </c>
      <c r="E2632" s="984"/>
      <c r="F2632" s="939" t="s">
        <v>10289</v>
      </c>
      <c r="G2632" s="953">
        <v>3</v>
      </c>
      <c r="H2632" s="947"/>
      <c r="I2632" s="946">
        <v>1.2</v>
      </c>
      <c r="J2632" s="538"/>
      <c r="K2632" s="539"/>
      <c r="L2632" s="567">
        <f t="shared" si="263"/>
        <v>0</v>
      </c>
      <c r="M2632" s="579"/>
      <c r="N2632" s="579"/>
      <c r="O2632" s="861">
        <f t="shared" si="277"/>
        <v>0</v>
      </c>
      <c r="P2632" s="918">
        <v>9</v>
      </c>
      <c r="Q2632" s="534"/>
      <c r="R2632" s="535">
        <f t="shared" si="278"/>
        <v>10.799999999999999</v>
      </c>
      <c r="S2632" s="536">
        <f t="shared" si="265"/>
        <v>9</v>
      </c>
      <c r="T2632" s="536"/>
      <c r="U2632" s="537">
        <f t="shared" si="266"/>
        <v>10.799999999999999</v>
      </c>
    </row>
    <row r="2633" spans="1:21" ht="10.199999999999999" x14ac:dyDescent="0.2">
      <c r="A2633" s="981" t="s">
        <v>768</v>
      </c>
      <c r="B2633" s="982">
        <v>1984</v>
      </c>
      <c r="C2633" s="982">
        <v>16</v>
      </c>
      <c r="D2633" s="983" t="s">
        <v>3925</v>
      </c>
      <c r="E2633" s="984"/>
      <c r="F2633" s="939" t="s">
        <v>10290</v>
      </c>
      <c r="G2633" s="953">
        <v>1.2</v>
      </c>
      <c r="H2633" s="947"/>
      <c r="I2633" s="946">
        <v>0.6</v>
      </c>
      <c r="J2633" s="931">
        <v>1</v>
      </c>
      <c r="K2633" s="539"/>
      <c r="L2633" s="567">
        <f t="shared" si="263"/>
        <v>1.2</v>
      </c>
      <c r="M2633" s="579"/>
      <c r="N2633" s="579"/>
      <c r="O2633" s="861">
        <f t="shared" si="277"/>
        <v>0</v>
      </c>
      <c r="P2633" s="918">
        <v>5</v>
      </c>
      <c r="Q2633" s="534"/>
      <c r="R2633" s="535">
        <f t="shared" si="278"/>
        <v>3</v>
      </c>
      <c r="S2633" s="536">
        <f t="shared" si="265"/>
        <v>6</v>
      </c>
      <c r="T2633" s="536"/>
      <c r="U2633" s="537">
        <f t="shared" si="266"/>
        <v>4.2</v>
      </c>
    </row>
    <row r="2634" spans="1:21" ht="10.199999999999999" x14ac:dyDescent="0.2">
      <c r="A2634" s="981" t="s">
        <v>769</v>
      </c>
      <c r="B2634" s="982">
        <v>1984</v>
      </c>
      <c r="C2634" s="982">
        <v>16</v>
      </c>
      <c r="D2634" s="983" t="s">
        <v>4387</v>
      </c>
      <c r="E2634" s="984"/>
      <c r="F2634" s="939" t="s">
        <v>10291</v>
      </c>
      <c r="G2634" s="953">
        <v>1</v>
      </c>
      <c r="H2634" s="947"/>
      <c r="I2634" s="946">
        <v>0.3</v>
      </c>
      <c r="J2634" s="538"/>
      <c r="K2634" s="539"/>
      <c r="L2634" s="567">
        <f t="shared" si="263"/>
        <v>0</v>
      </c>
      <c r="M2634" s="579"/>
      <c r="N2634" s="579"/>
      <c r="O2634" s="861">
        <f t="shared" si="277"/>
        <v>0</v>
      </c>
      <c r="P2634" s="918">
        <v>9</v>
      </c>
      <c r="Q2634" s="534"/>
      <c r="R2634" s="535">
        <f t="shared" si="278"/>
        <v>2.6999999999999997</v>
      </c>
      <c r="S2634" s="536">
        <f t="shared" si="265"/>
        <v>9</v>
      </c>
      <c r="T2634" s="536"/>
      <c r="U2634" s="537">
        <f t="shared" si="266"/>
        <v>2.6999999999999997</v>
      </c>
    </row>
    <row r="2635" spans="1:21" ht="10.199999999999999" x14ac:dyDescent="0.2">
      <c r="A2635" s="981" t="s">
        <v>770</v>
      </c>
      <c r="B2635" s="982">
        <v>1984</v>
      </c>
      <c r="C2635" s="982">
        <v>16</v>
      </c>
      <c r="D2635" s="983" t="s">
        <v>3845</v>
      </c>
      <c r="E2635" s="984"/>
      <c r="F2635" s="939" t="s">
        <v>10292</v>
      </c>
      <c r="G2635" s="953">
        <v>1</v>
      </c>
      <c r="H2635" s="947"/>
      <c r="I2635" s="946">
        <v>0.5</v>
      </c>
      <c r="J2635" s="538"/>
      <c r="K2635" s="539"/>
      <c r="L2635" s="567">
        <f t="shared" si="263"/>
        <v>0</v>
      </c>
      <c r="M2635" s="579"/>
      <c r="N2635" s="579"/>
      <c r="O2635" s="861">
        <f t="shared" si="277"/>
        <v>0</v>
      </c>
      <c r="P2635" s="918">
        <v>9</v>
      </c>
      <c r="Q2635" s="534"/>
      <c r="R2635" s="535">
        <f t="shared" si="278"/>
        <v>4.5</v>
      </c>
      <c r="S2635" s="536">
        <f t="shared" si="265"/>
        <v>9</v>
      </c>
      <c r="T2635" s="536"/>
      <c r="U2635" s="537">
        <f t="shared" si="266"/>
        <v>4.5</v>
      </c>
    </row>
    <row r="2636" spans="1:21" ht="10.199999999999999" x14ac:dyDescent="0.2">
      <c r="A2636" s="981" t="s">
        <v>771</v>
      </c>
      <c r="B2636" s="982">
        <v>1984</v>
      </c>
      <c r="C2636" s="982">
        <v>16</v>
      </c>
      <c r="D2636" s="983" t="s">
        <v>5527</v>
      </c>
      <c r="E2636" s="984"/>
      <c r="F2636" s="939" t="s">
        <v>10293</v>
      </c>
      <c r="G2636" s="953">
        <v>1.1000000000000001</v>
      </c>
      <c r="H2636" s="947"/>
      <c r="I2636" s="946">
        <v>1</v>
      </c>
      <c r="J2636" s="538"/>
      <c r="K2636" s="539"/>
      <c r="L2636" s="567">
        <f t="shared" si="263"/>
        <v>0</v>
      </c>
      <c r="M2636" s="579"/>
      <c r="N2636" s="579"/>
      <c r="O2636" s="861">
        <f t="shared" si="277"/>
        <v>0</v>
      </c>
      <c r="P2636" s="918">
        <v>7</v>
      </c>
      <c r="Q2636" s="534"/>
      <c r="R2636" s="535">
        <f t="shared" si="278"/>
        <v>7</v>
      </c>
      <c r="S2636" s="536">
        <f t="shared" si="265"/>
        <v>7</v>
      </c>
      <c r="T2636" s="536"/>
      <c r="U2636" s="537">
        <f t="shared" si="266"/>
        <v>7</v>
      </c>
    </row>
    <row r="2637" spans="1:21" ht="10.199999999999999" x14ac:dyDescent="0.2">
      <c r="A2637" s="981" t="s">
        <v>772</v>
      </c>
      <c r="B2637" s="982">
        <v>1984</v>
      </c>
      <c r="C2637" s="982">
        <v>16</v>
      </c>
      <c r="D2637" s="983" t="s">
        <v>4387</v>
      </c>
      <c r="E2637" s="984"/>
      <c r="F2637" s="939" t="s">
        <v>10294</v>
      </c>
      <c r="G2637" s="953">
        <v>1.1000000000000001</v>
      </c>
      <c r="H2637" s="947"/>
      <c r="I2637" s="946">
        <v>0.3</v>
      </c>
      <c r="J2637" s="538"/>
      <c r="K2637" s="539"/>
      <c r="L2637" s="567">
        <f t="shared" si="263"/>
        <v>0</v>
      </c>
      <c r="M2637" s="579"/>
      <c r="N2637" s="579"/>
      <c r="O2637" s="861">
        <f t="shared" si="277"/>
        <v>0</v>
      </c>
      <c r="P2637" s="918">
        <v>9</v>
      </c>
      <c r="Q2637" s="534"/>
      <c r="R2637" s="535">
        <f t="shared" si="278"/>
        <v>2.6999999999999997</v>
      </c>
      <c r="S2637" s="536">
        <f t="shared" si="265"/>
        <v>9</v>
      </c>
      <c r="T2637" s="536"/>
      <c r="U2637" s="537">
        <f t="shared" si="266"/>
        <v>2.6999999999999997</v>
      </c>
    </row>
    <row r="2638" spans="1:21" ht="10.199999999999999" x14ac:dyDescent="0.2">
      <c r="A2638" s="981" t="s">
        <v>773</v>
      </c>
      <c r="B2638" s="982">
        <v>1984</v>
      </c>
      <c r="C2638" s="982">
        <v>16</v>
      </c>
      <c r="D2638" s="983" t="s">
        <v>4304</v>
      </c>
      <c r="E2638" s="984"/>
      <c r="F2638" s="939" t="s">
        <v>10295</v>
      </c>
      <c r="G2638" s="953">
        <v>1.7</v>
      </c>
      <c r="H2638" s="947"/>
      <c r="I2638" s="946">
        <v>0.7</v>
      </c>
      <c r="J2638" s="538"/>
      <c r="K2638" s="539"/>
      <c r="L2638" s="567">
        <f t="shared" si="263"/>
        <v>0</v>
      </c>
      <c r="M2638" s="579"/>
      <c r="N2638" s="579"/>
      <c r="O2638" s="861">
        <f t="shared" si="277"/>
        <v>0</v>
      </c>
      <c r="P2638" s="918">
        <v>9</v>
      </c>
      <c r="Q2638" s="534"/>
      <c r="R2638" s="535">
        <f t="shared" si="278"/>
        <v>6.3</v>
      </c>
      <c r="S2638" s="536">
        <f t="shared" si="265"/>
        <v>9</v>
      </c>
      <c r="T2638" s="536"/>
      <c r="U2638" s="537">
        <f t="shared" si="266"/>
        <v>6.3</v>
      </c>
    </row>
    <row r="2639" spans="1:21" ht="10.199999999999999" x14ac:dyDescent="0.2">
      <c r="A2639" s="981" t="s">
        <v>774</v>
      </c>
      <c r="B2639" s="982">
        <v>1984</v>
      </c>
      <c r="C2639" s="982">
        <v>16</v>
      </c>
      <c r="D2639" s="983" t="s">
        <v>4387</v>
      </c>
      <c r="E2639" s="984"/>
      <c r="F2639" s="939" t="s">
        <v>10296</v>
      </c>
      <c r="G2639" s="953">
        <v>1.1000000000000001</v>
      </c>
      <c r="H2639" s="947"/>
      <c r="I2639" s="946">
        <v>0.4</v>
      </c>
      <c r="J2639" s="919">
        <v>1</v>
      </c>
      <c r="K2639" s="539"/>
      <c r="L2639" s="567">
        <f t="shared" si="263"/>
        <v>1.1000000000000001</v>
      </c>
      <c r="M2639" s="579"/>
      <c r="N2639" s="579"/>
      <c r="O2639" s="861">
        <f t="shared" si="277"/>
        <v>0</v>
      </c>
      <c r="P2639" s="918">
        <v>9</v>
      </c>
      <c r="Q2639" s="534"/>
      <c r="R2639" s="535">
        <f t="shared" si="278"/>
        <v>3.6</v>
      </c>
      <c r="S2639" s="536">
        <f t="shared" si="265"/>
        <v>10</v>
      </c>
      <c r="T2639" s="536"/>
      <c r="U2639" s="537">
        <f t="shared" si="266"/>
        <v>4.7</v>
      </c>
    </row>
    <row r="2640" spans="1:21" ht="10.199999999999999" x14ac:dyDescent="0.2">
      <c r="A2640" s="981" t="s">
        <v>775</v>
      </c>
      <c r="B2640" s="982">
        <v>1984</v>
      </c>
      <c r="C2640" s="982">
        <v>16</v>
      </c>
      <c r="D2640" s="983" t="s">
        <v>4289</v>
      </c>
      <c r="E2640" s="984"/>
      <c r="F2640" s="939" t="s">
        <v>10297</v>
      </c>
      <c r="G2640" s="953">
        <v>1.8</v>
      </c>
      <c r="H2640" s="947"/>
      <c r="I2640" s="946">
        <v>0.8</v>
      </c>
      <c r="J2640" s="538"/>
      <c r="K2640" s="539"/>
      <c r="L2640" s="567">
        <f t="shared" si="263"/>
        <v>0</v>
      </c>
      <c r="M2640" s="579"/>
      <c r="N2640" s="579"/>
      <c r="O2640" s="861">
        <f t="shared" si="277"/>
        <v>0</v>
      </c>
      <c r="P2640" s="918">
        <v>9</v>
      </c>
      <c r="Q2640" s="534"/>
      <c r="R2640" s="535">
        <f t="shared" si="278"/>
        <v>7.2</v>
      </c>
      <c r="S2640" s="536">
        <f t="shared" si="265"/>
        <v>9</v>
      </c>
      <c r="T2640" s="536"/>
      <c r="U2640" s="537">
        <f t="shared" si="266"/>
        <v>7.2</v>
      </c>
    </row>
    <row r="2641" spans="1:21" ht="10.199999999999999" x14ac:dyDescent="0.2">
      <c r="A2641" s="981" t="s">
        <v>776</v>
      </c>
      <c r="B2641" s="982">
        <v>1984</v>
      </c>
      <c r="C2641" s="982">
        <v>16</v>
      </c>
      <c r="D2641" s="983" t="s">
        <v>4387</v>
      </c>
      <c r="E2641" s="984"/>
      <c r="F2641" s="939" t="s">
        <v>10298</v>
      </c>
      <c r="G2641" s="953">
        <v>1</v>
      </c>
      <c r="H2641" s="947"/>
      <c r="I2641" s="946">
        <v>0.8</v>
      </c>
      <c r="J2641" s="538"/>
      <c r="K2641" s="539"/>
      <c r="L2641" s="567">
        <f t="shared" si="263"/>
        <v>0</v>
      </c>
      <c r="M2641" s="579"/>
      <c r="N2641" s="579"/>
      <c r="O2641" s="861">
        <f t="shared" si="277"/>
        <v>0</v>
      </c>
      <c r="P2641" s="918">
        <v>6</v>
      </c>
      <c r="Q2641" s="534"/>
      <c r="R2641" s="535">
        <f t="shared" si="278"/>
        <v>4.8000000000000007</v>
      </c>
      <c r="S2641" s="536">
        <f t="shared" si="265"/>
        <v>6</v>
      </c>
      <c r="T2641" s="536"/>
      <c r="U2641" s="537">
        <f t="shared" si="266"/>
        <v>4.8000000000000007</v>
      </c>
    </row>
    <row r="2642" spans="1:21" ht="10.199999999999999" x14ac:dyDescent="0.2">
      <c r="A2642" s="981" t="s">
        <v>1973</v>
      </c>
      <c r="B2642" s="982">
        <v>1984</v>
      </c>
      <c r="C2642" s="982">
        <v>16</v>
      </c>
      <c r="D2642" s="983" t="s">
        <v>4387</v>
      </c>
      <c r="E2642" s="984"/>
      <c r="F2642" s="939" t="s">
        <v>10299</v>
      </c>
      <c r="G2642" s="953">
        <v>1</v>
      </c>
      <c r="H2642" s="947"/>
      <c r="I2642" s="946">
        <v>0.8</v>
      </c>
      <c r="J2642" s="538"/>
      <c r="K2642" s="539"/>
      <c r="L2642" s="567">
        <f t="shared" si="263"/>
        <v>0</v>
      </c>
      <c r="M2642" s="579"/>
      <c r="N2642" s="579"/>
      <c r="O2642" s="861">
        <f t="shared" si="277"/>
        <v>0</v>
      </c>
      <c r="P2642" s="918">
        <v>5</v>
      </c>
      <c r="Q2642" s="534"/>
      <c r="R2642" s="535">
        <f t="shared" si="278"/>
        <v>4</v>
      </c>
      <c r="S2642" s="536">
        <f t="shared" si="265"/>
        <v>5</v>
      </c>
      <c r="T2642" s="536"/>
      <c r="U2642" s="537">
        <f t="shared" si="266"/>
        <v>4</v>
      </c>
    </row>
    <row r="2643" spans="1:21" ht="10.199999999999999" x14ac:dyDescent="0.2">
      <c r="A2643" s="981" t="s">
        <v>1974</v>
      </c>
      <c r="B2643" s="982">
        <v>1984</v>
      </c>
      <c r="C2643" s="982">
        <v>16</v>
      </c>
      <c r="D2643" s="983" t="s">
        <v>4387</v>
      </c>
      <c r="E2643" s="984"/>
      <c r="F2643" s="939" t="s">
        <v>10300</v>
      </c>
      <c r="G2643" s="953">
        <v>1</v>
      </c>
      <c r="H2643" s="947"/>
      <c r="I2643" s="946">
        <v>0.8</v>
      </c>
      <c r="J2643" s="538"/>
      <c r="K2643" s="539"/>
      <c r="L2643" s="567">
        <f t="shared" si="263"/>
        <v>0</v>
      </c>
      <c r="M2643" s="579"/>
      <c r="N2643" s="579"/>
      <c r="O2643" s="861">
        <f t="shared" si="277"/>
        <v>0</v>
      </c>
      <c r="P2643" s="918">
        <v>9</v>
      </c>
      <c r="Q2643" s="534"/>
      <c r="R2643" s="535">
        <f t="shared" si="278"/>
        <v>7.2</v>
      </c>
      <c r="S2643" s="536">
        <f t="shared" si="265"/>
        <v>9</v>
      </c>
      <c r="T2643" s="536"/>
      <c r="U2643" s="537">
        <f t="shared" si="266"/>
        <v>7.2</v>
      </c>
    </row>
    <row r="2644" spans="1:21" ht="10.199999999999999" x14ac:dyDescent="0.2">
      <c r="A2644" s="981" t="s">
        <v>1975</v>
      </c>
      <c r="B2644" s="982">
        <v>1984</v>
      </c>
      <c r="C2644" s="982">
        <v>16</v>
      </c>
      <c r="D2644" s="983" t="s">
        <v>4387</v>
      </c>
      <c r="E2644" s="984"/>
      <c r="F2644" s="939" t="s">
        <v>10301</v>
      </c>
      <c r="G2644" s="953">
        <v>1</v>
      </c>
      <c r="H2644" s="947"/>
      <c r="I2644" s="946">
        <v>0.8</v>
      </c>
      <c r="J2644" s="538"/>
      <c r="K2644" s="539"/>
      <c r="L2644" s="567">
        <f t="shared" si="263"/>
        <v>0</v>
      </c>
      <c r="M2644" s="579"/>
      <c r="N2644" s="579"/>
      <c r="O2644" s="861">
        <f t="shared" si="277"/>
        <v>0</v>
      </c>
      <c r="P2644" s="918">
        <v>6</v>
      </c>
      <c r="Q2644" s="534"/>
      <c r="R2644" s="535">
        <f t="shared" si="278"/>
        <v>4.8000000000000007</v>
      </c>
      <c r="S2644" s="536">
        <f t="shared" si="265"/>
        <v>6</v>
      </c>
      <c r="T2644" s="536"/>
      <c r="U2644" s="537">
        <f t="shared" si="266"/>
        <v>4.8000000000000007</v>
      </c>
    </row>
    <row r="2645" spans="1:21" ht="10.199999999999999" x14ac:dyDescent="0.2">
      <c r="A2645" s="981" t="s">
        <v>1976</v>
      </c>
      <c r="B2645" s="982">
        <v>1984</v>
      </c>
      <c r="C2645" s="982">
        <v>16</v>
      </c>
      <c r="D2645" s="983" t="s">
        <v>4387</v>
      </c>
      <c r="E2645" s="984"/>
      <c r="F2645" s="939" t="s">
        <v>10302</v>
      </c>
      <c r="G2645" s="953">
        <v>1</v>
      </c>
      <c r="H2645" s="947"/>
      <c r="I2645" s="946">
        <v>0.8</v>
      </c>
      <c r="J2645" s="538"/>
      <c r="K2645" s="539"/>
      <c r="L2645" s="567">
        <f t="shared" si="263"/>
        <v>0</v>
      </c>
      <c r="M2645" s="579"/>
      <c r="N2645" s="579"/>
      <c r="O2645" s="861">
        <f t="shared" si="277"/>
        <v>0</v>
      </c>
      <c r="P2645" s="918">
        <v>7</v>
      </c>
      <c r="Q2645" s="534"/>
      <c r="R2645" s="535">
        <f t="shared" si="278"/>
        <v>5.6000000000000005</v>
      </c>
      <c r="S2645" s="536">
        <f t="shared" si="265"/>
        <v>7</v>
      </c>
      <c r="T2645" s="536"/>
      <c r="U2645" s="537">
        <f t="shared" si="266"/>
        <v>5.6000000000000005</v>
      </c>
    </row>
    <row r="2646" spans="1:21" ht="10.199999999999999" x14ac:dyDescent="0.2">
      <c r="A2646" s="981" t="s">
        <v>1977</v>
      </c>
      <c r="B2646" s="982">
        <v>1984</v>
      </c>
      <c r="C2646" s="982">
        <v>16</v>
      </c>
      <c r="D2646" s="983" t="s">
        <v>4387</v>
      </c>
      <c r="E2646" s="984"/>
      <c r="F2646" s="939" t="s">
        <v>10303</v>
      </c>
      <c r="G2646" s="953">
        <v>1</v>
      </c>
      <c r="H2646" s="947"/>
      <c r="I2646" s="946">
        <v>0.8</v>
      </c>
      <c r="J2646" s="538"/>
      <c r="K2646" s="539"/>
      <c r="L2646" s="567">
        <f t="shared" ref="L2646:L2709" si="279">G2646*J2646</f>
        <v>0</v>
      </c>
      <c r="M2646" s="579"/>
      <c r="N2646" s="579"/>
      <c r="O2646" s="861">
        <f t="shared" si="277"/>
        <v>0</v>
      </c>
      <c r="P2646" s="918">
        <v>9</v>
      </c>
      <c r="Q2646" s="534"/>
      <c r="R2646" s="535">
        <f t="shared" si="278"/>
        <v>7.2</v>
      </c>
      <c r="S2646" s="536">
        <f t="shared" ref="S2646:S2709" si="280">J2646+M2646+P2646</f>
        <v>9</v>
      </c>
      <c r="T2646" s="536"/>
      <c r="U2646" s="537">
        <f t="shared" ref="U2646:U2709" si="281">L2646+O2646+R2646</f>
        <v>7.2</v>
      </c>
    </row>
    <row r="2647" spans="1:21" ht="10.199999999999999" x14ac:dyDescent="0.2">
      <c r="A2647" s="981" t="s">
        <v>1978</v>
      </c>
      <c r="B2647" s="982">
        <v>1984</v>
      </c>
      <c r="C2647" s="982">
        <v>16</v>
      </c>
      <c r="D2647" s="983" t="s">
        <v>4387</v>
      </c>
      <c r="E2647" s="984"/>
      <c r="F2647" s="939" t="s">
        <v>10304</v>
      </c>
      <c r="G2647" s="953">
        <v>1</v>
      </c>
      <c r="H2647" s="947"/>
      <c r="I2647" s="946">
        <v>0.8</v>
      </c>
      <c r="J2647" s="538"/>
      <c r="K2647" s="539"/>
      <c r="L2647" s="567">
        <f t="shared" si="279"/>
        <v>0</v>
      </c>
      <c r="M2647" s="579"/>
      <c r="N2647" s="579"/>
      <c r="O2647" s="861">
        <f t="shared" si="277"/>
        <v>0</v>
      </c>
      <c r="P2647" s="918">
        <v>8</v>
      </c>
      <c r="Q2647" s="534"/>
      <c r="R2647" s="535">
        <f t="shared" si="278"/>
        <v>6.4</v>
      </c>
      <c r="S2647" s="536">
        <f t="shared" si="280"/>
        <v>8</v>
      </c>
      <c r="T2647" s="536"/>
      <c r="U2647" s="537">
        <f t="shared" si="281"/>
        <v>6.4</v>
      </c>
    </row>
    <row r="2648" spans="1:21" ht="10.199999999999999" x14ac:dyDescent="0.2">
      <c r="A2648" s="981" t="s">
        <v>1979</v>
      </c>
      <c r="B2648" s="982">
        <v>1984</v>
      </c>
      <c r="C2648" s="982">
        <v>16</v>
      </c>
      <c r="D2648" s="983" t="s">
        <v>4387</v>
      </c>
      <c r="E2648" s="984"/>
      <c r="F2648" s="939" t="s">
        <v>10305</v>
      </c>
      <c r="G2648" s="953">
        <v>1</v>
      </c>
      <c r="H2648" s="947"/>
      <c r="I2648" s="946">
        <v>0.8</v>
      </c>
      <c r="J2648" s="538"/>
      <c r="K2648" s="539"/>
      <c r="L2648" s="567">
        <f t="shared" si="279"/>
        <v>0</v>
      </c>
      <c r="M2648" s="579"/>
      <c r="N2648" s="579"/>
      <c r="O2648" s="861">
        <f t="shared" si="277"/>
        <v>0</v>
      </c>
      <c r="P2648" s="918">
        <v>9</v>
      </c>
      <c r="Q2648" s="534"/>
      <c r="R2648" s="535">
        <f t="shared" si="278"/>
        <v>7.2</v>
      </c>
      <c r="S2648" s="536">
        <f t="shared" si="280"/>
        <v>9</v>
      </c>
      <c r="T2648" s="536"/>
      <c r="U2648" s="537">
        <f t="shared" si="281"/>
        <v>7.2</v>
      </c>
    </row>
    <row r="2649" spans="1:21" ht="10.199999999999999" x14ac:dyDescent="0.2">
      <c r="A2649" s="981" t="s">
        <v>1980</v>
      </c>
      <c r="B2649" s="982">
        <v>1984</v>
      </c>
      <c r="C2649" s="982">
        <v>16</v>
      </c>
      <c r="D2649" s="983" t="s">
        <v>4387</v>
      </c>
      <c r="E2649" s="984"/>
      <c r="F2649" s="939" t="s">
        <v>10306</v>
      </c>
      <c r="G2649" s="953">
        <v>1</v>
      </c>
      <c r="H2649" s="947"/>
      <c r="I2649" s="946">
        <v>0.8</v>
      </c>
      <c r="J2649" s="538"/>
      <c r="K2649" s="539"/>
      <c r="L2649" s="567">
        <f t="shared" si="279"/>
        <v>0</v>
      </c>
      <c r="M2649" s="579"/>
      <c r="N2649" s="579"/>
      <c r="O2649" s="861">
        <f t="shared" si="277"/>
        <v>0</v>
      </c>
      <c r="P2649" s="918">
        <v>5</v>
      </c>
      <c r="Q2649" s="534"/>
      <c r="R2649" s="535">
        <f t="shared" si="278"/>
        <v>4</v>
      </c>
      <c r="S2649" s="536">
        <f t="shared" si="280"/>
        <v>5</v>
      </c>
      <c r="T2649" s="536"/>
      <c r="U2649" s="537">
        <f t="shared" si="281"/>
        <v>4</v>
      </c>
    </row>
    <row r="2650" spans="1:21" ht="10.199999999999999" x14ac:dyDescent="0.2">
      <c r="A2650" s="981" t="s">
        <v>1981</v>
      </c>
      <c r="B2650" s="982">
        <v>1984</v>
      </c>
      <c r="C2650" s="982">
        <v>16</v>
      </c>
      <c r="D2650" s="983" t="s">
        <v>4387</v>
      </c>
      <c r="E2650" s="984"/>
      <c r="F2650" s="939" t="s">
        <v>10307</v>
      </c>
      <c r="G2650" s="953">
        <v>1</v>
      </c>
      <c r="H2650" s="947"/>
      <c r="I2650" s="946">
        <v>0.8</v>
      </c>
      <c r="J2650" s="538"/>
      <c r="K2650" s="539"/>
      <c r="L2650" s="567">
        <f t="shared" si="279"/>
        <v>0</v>
      </c>
      <c r="M2650" s="579"/>
      <c r="N2650" s="579"/>
      <c r="O2650" s="861">
        <f t="shared" si="277"/>
        <v>0</v>
      </c>
      <c r="P2650" s="918">
        <v>6</v>
      </c>
      <c r="Q2650" s="534"/>
      <c r="R2650" s="535">
        <f t="shared" si="278"/>
        <v>4.8000000000000007</v>
      </c>
      <c r="S2650" s="536">
        <f t="shared" si="280"/>
        <v>6</v>
      </c>
      <c r="T2650" s="536"/>
      <c r="U2650" s="537">
        <f t="shared" si="281"/>
        <v>4.8000000000000007</v>
      </c>
    </row>
    <row r="2651" spans="1:21" ht="10.199999999999999" x14ac:dyDescent="0.2">
      <c r="A2651" s="981" t="s">
        <v>1982</v>
      </c>
      <c r="B2651" s="982">
        <v>1984</v>
      </c>
      <c r="C2651" s="982">
        <v>16</v>
      </c>
      <c r="D2651" s="983" t="s">
        <v>4387</v>
      </c>
      <c r="E2651" s="939"/>
      <c r="F2651" s="939" t="s">
        <v>10308</v>
      </c>
      <c r="G2651" s="953">
        <v>1</v>
      </c>
      <c r="H2651" s="947"/>
      <c r="I2651" s="946">
        <v>0.8</v>
      </c>
      <c r="J2651" s="538"/>
      <c r="K2651" s="539"/>
      <c r="L2651" s="567">
        <f t="shared" si="279"/>
        <v>0</v>
      </c>
      <c r="M2651" s="579"/>
      <c r="N2651" s="579"/>
      <c r="O2651" s="861">
        <f t="shared" ref="O2651:O2714" si="282">H2651*M2651</f>
        <v>0</v>
      </c>
      <c r="P2651" s="918">
        <v>3</v>
      </c>
      <c r="Q2651" s="534"/>
      <c r="R2651" s="535">
        <f t="shared" si="278"/>
        <v>2.4000000000000004</v>
      </c>
      <c r="S2651" s="536">
        <f t="shared" si="280"/>
        <v>3</v>
      </c>
      <c r="T2651" s="536"/>
      <c r="U2651" s="537">
        <f t="shared" si="281"/>
        <v>2.4000000000000004</v>
      </c>
    </row>
    <row r="2652" spans="1:21" ht="10.199999999999999" x14ac:dyDescent="0.2">
      <c r="A2652" s="981" t="s">
        <v>1983</v>
      </c>
      <c r="B2652" s="982">
        <v>1984</v>
      </c>
      <c r="C2652" s="982">
        <v>16</v>
      </c>
      <c r="D2652" s="983" t="s">
        <v>4387</v>
      </c>
      <c r="E2652" s="939"/>
      <c r="F2652" s="939" t="s">
        <v>10309</v>
      </c>
      <c r="G2652" s="953">
        <v>1</v>
      </c>
      <c r="H2652" s="947"/>
      <c r="I2652" s="946">
        <v>0.8</v>
      </c>
      <c r="J2652" s="538"/>
      <c r="K2652" s="539"/>
      <c r="L2652" s="567">
        <f t="shared" si="279"/>
        <v>0</v>
      </c>
      <c r="M2652" s="579"/>
      <c r="N2652" s="579"/>
      <c r="O2652" s="861">
        <f t="shared" si="282"/>
        <v>0</v>
      </c>
      <c r="P2652" s="918">
        <v>5</v>
      </c>
      <c r="Q2652" s="534"/>
      <c r="R2652" s="535">
        <f t="shared" si="278"/>
        <v>4</v>
      </c>
      <c r="S2652" s="536">
        <f t="shared" si="280"/>
        <v>5</v>
      </c>
      <c r="T2652" s="536"/>
      <c r="U2652" s="537">
        <f t="shared" si="281"/>
        <v>4</v>
      </c>
    </row>
    <row r="2653" spans="1:21" ht="10.199999999999999" x14ac:dyDescent="0.2">
      <c r="A2653" s="985" t="s">
        <v>688</v>
      </c>
      <c r="B2653" s="982">
        <v>1984</v>
      </c>
      <c r="C2653" s="982">
        <v>16</v>
      </c>
      <c r="D2653" s="983"/>
      <c r="E2653" s="939"/>
      <c r="F2653" s="939" t="s">
        <v>686</v>
      </c>
      <c r="G2653" s="953">
        <v>12</v>
      </c>
      <c r="H2653" s="947"/>
      <c r="I2653" s="946">
        <v>10</v>
      </c>
      <c r="J2653" s="538"/>
      <c r="K2653" s="539"/>
      <c r="L2653" s="567">
        <f t="shared" si="279"/>
        <v>0</v>
      </c>
      <c r="M2653" s="579"/>
      <c r="N2653" s="579"/>
      <c r="O2653" s="861">
        <f t="shared" si="282"/>
        <v>0</v>
      </c>
      <c r="P2653" s="577"/>
      <c r="Q2653" s="534"/>
      <c r="R2653" s="535">
        <f t="shared" si="278"/>
        <v>0</v>
      </c>
      <c r="S2653" s="536">
        <f t="shared" si="280"/>
        <v>0</v>
      </c>
      <c r="T2653" s="536"/>
      <c r="U2653" s="537">
        <f t="shared" si="281"/>
        <v>0</v>
      </c>
    </row>
    <row r="2654" spans="1:21" ht="10.199999999999999" x14ac:dyDescent="0.2">
      <c r="A2654" s="981" t="s">
        <v>1984</v>
      </c>
      <c r="B2654" s="982">
        <v>1984</v>
      </c>
      <c r="C2654" s="982">
        <v>16</v>
      </c>
      <c r="D2654" s="983" t="s">
        <v>3845</v>
      </c>
      <c r="E2654" s="939"/>
      <c r="F2654" s="939" t="s">
        <v>10310</v>
      </c>
      <c r="G2654" s="953">
        <v>1</v>
      </c>
      <c r="H2654" s="947"/>
      <c r="I2654" s="946">
        <v>0.4</v>
      </c>
      <c r="J2654" s="538"/>
      <c r="K2654" s="539"/>
      <c r="L2654" s="567">
        <f t="shared" si="279"/>
        <v>0</v>
      </c>
      <c r="M2654" s="579"/>
      <c r="N2654" s="579"/>
      <c r="O2654" s="861">
        <f t="shared" si="282"/>
        <v>0</v>
      </c>
      <c r="P2654" s="918">
        <v>9</v>
      </c>
      <c r="Q2654" s="534"/>
      <c r="R2654" s="535">
        <f t="shared" si="278"/>
        <v>3.6</v>
      </c>
      <c r="S2654" s="536">
        <f t="shared" si="280"/>
        <v>9</v>
      </c>
      <c r="T2654" s="536"/>
      <c r="U2654" s="537">
        <f t="shared" si="281"/>
        <v>3.6</v>
      </c>
    </row>
    <row r="2655" spans="1:21" ht="10.199999999999999" x14ac:dyDescent="0.2">
      <c r="A2655" s="981" t="s">
        <v>1985</v>
      </c>
      <c r="B2655" s="982">
        <v>1984</v>
      </c>
      <c r="C2655" s="982">
        <v>16</v>
      </c>
      <c r="D2655" s="983" t="s">
        <v>5544</v>
      </c>
      <c r="E2655" s="939"/>
      <c r="F2655" s="939" t="s">
        <v>10311</v>
      </c>
      <c r="G2655" s="953">
        <v>1.1000000000000001</v>
      </c>
      <c r="H2655" s="947"/>
      <c r="I2655" s="946">
        <v>1.1000000000000001</v>
      </c>
      <c r="J2655" s="538"/>
      <c r="K2655" s="539"/>
      <c r="L2655" s="567">
        <f t="shared" si="279"/>
        <v>0</v>
      </c>
      <c r="M2655" s="579"/>
      <c r="N2655" s="579"/>
      <c r="O2655" s="861">
        <f t="shared" si="282"/>
        <v>0</v>
      </c>
      <c r="P2655" s="918">
        <v>9</v>
      </c>
      <c r="Q2655" s="534"/>
      <c r="R2655" s="535">
        <f t="shared" si="278"/>
        <v>9.9</v>
      </c>
      <c r="S2655" s="536">
        <f t="shared" si="280"/>
        <v>9</v>
      </c>
      <c r="T2655" s="536"/>
      <c r="U2655" s="537">
        <f t="shared" si="281"/>
        <v>9.9</v>
      </c>
    </row>
    <row r="2656" spans="1:21" ht="10.199999999999999" x14ac:dyDescent="0.2">
      <c r="A2656" s="981" t="s">
        <v>1986</v>
      </c>
      <c r="B2656" s="982">
        <v>1984</v>
      </c>
      <c r="C2656" s="982">
        <v>16</v>
      </c>
      <c r="D2656" s="983" t="s">
        <v>5544</v>
      </c>
      <c r="E2656" s="939"/>
      <c r="F2656" s="939" t="s">
        <v>10312</v>
      </c>
      <c r="G2656" s="953">
        <v>1.1000000000000001</v>
      </c>
      <c r="H2656" s="947"/>
      <c r="I2656" s="946">
        <v>1.1000000000000001</v>
      </c>
      <c r="J2656" s="919">
        <v>1</v>
      </c>
      <c r="K2656" s="539"/>
      <c r="L2656" s="567">
        <f t="shared" si="279"/>
        <v>1.1000000000000001</v>
      </c>
      <c r="M2656" s="579"/>
      <c r="N2656" s="579"/>
      <c r="O2656" s="861">
        <f t="shared" si="282"/>
        <v>0</v>
      </c>
      <c r="P2656" s="918">
        <v>7</v>
      </c>
      <c r="Q2656" s="534"/>
      <c r="R2656" s="535">
        <f t="shared" si="278"/>
        <v>7.7000000000000011</v>
      </c>
      <c r="S2656" s="536">
        <f t="shared" si="280"/>
        <v>8</v>
      </c>
      <c r="T2656" s="536"/>
      <c r="U2656" s="537">
        <f t="shared" si="281"/>
        <v>8.8000000000000007</v>
      </c>
    </row>
    <row r="2657" spans="1:21" ht="10.199999999999999" x14ac:dyDescent="0.2">
      <c r="A2657" s="981" t="s">
        <v>1987</v>
      </c>
      <c r="B2657" s="982">
        <v>1984</v>
      </c>
      <c r="C2657" s="982">
        <v>16</v>
      </c>
      <c r="D2657" s="983" t="s">
        <v>5544</v>
      </c>
      <c r="E2657" s="939"/>
      <c r="F2657" s="939" t="s">
        <v>10313</v>
      </c>
      <c r="G2657" s="953">
        <v>1.1000000000000001</v>
      </c>
      <c r="H2657" s="947"/>
      <c r="I2657" s="946">
        <v>1.1000000000000001</v>
      </c>
      <c r="J2657" s="538"/>
      <c r="K2657" s="539"/>
      <c r="L2657" s="567">
        <f t="shared" si="279"/>
        <v>0</v>
      </c>
      <c r="M2657" s="579"/>
      <c r="N2657" s="579"/>
      <c r="O2657" s="861">
        <f t="shared" si="282"/>
        <v>0</v>
      </c>
      <c r="P2657" s="918">
        <v>9</v>
      </c>
      <c r="Q2657" s="534"/>
      <c r="R2657" s="535">
        <f t="shared" si="278"/>
        <v>9.9</v>
      </c>
      <c r="S2657" s="536">
        <f t="shared" si="280"/>
        <v>9</v>
      </c>
      <c r="T2657" s="536"/>
      <c r="U2657" s="537">
        <f t="shared" si="281"/>
        <v>9.9</v>
      </c>
    </row>
    <row r="2658" spans="1:21" ht="10.199999999999999" x14ac:dyDescent="0.2">
      <c r="A2658" s="981" t="s">
        <v>1988</v>
      </c>
      <c r="B2658" s="982">
        <v>1984</v>
      </c>
      <c r="C2658" s="982">
        <v>16</v>
      </c>
      <c r="D2658" s="983" t="s">
        <v>5544</v>
      </c>
      <c r="E2658" s="939"/>
      <c r="F2658" s="939" t="s">
        <v>10314</v>
      </c>
      <c r="G2658" s="953">
        <v>1.1000000000000001</v>
      </c>
      <c r="H2658" s="947"/>
      <c r="I2658" s="946">
        <v>1.1000000000000001</v>
      </c>
      <c r="J2658" s="919">
        <v>1</v>
      </c>
      <c r="K2658" s="539"/>
      <c r="L2658" s="567">
        <f t="shared" si="279"/>
        <v>1.1000000000000001</v>
      </c>
      <c r="M2658" s="579"/>
      <c r="N2658" s="579"/>
      <c r="O2658" s="861">
        <f t="shared" si="282"/>
        <v>0</v>
      </c>
      <c r="P2658" s="918">
        <v>9</v>
      </c>
      <c r="Q2658" s="534"/>
      <c r="R2658" s="535">
        <f t="shared" si="278"/>
        <v>9.9</v>
      </c>
      <c r="S2658" s="536">
        <f t="shared" si="280"/>
        <v>10</v>
      </c>
      <c r="T2658" s="536"/>
      <c r="U2658" s="537">
        <f t="shared" si="281"/>
        <v>11</v>
      </c>
    </row>
    <row r="2659" spans="1:21" ht="10.199999999999999" x14ac:dyDescent="0.2">
      <c r="A2659" s="981" t="s">
        <v>1989</v>
      </c>
      <c r="B2659" s="982">
        <v>1984</v>
      </c>
      <c r="C2659" s="982">
        <v>16</v>
      </c>
      <c r="D2659" s="983" t="s">
        <v>5544</v>
      </c>
      <c r="E2659" s="939"/>
      <c r="F2659" s="939" t="s">
        <v>10315</v>
      </c>
      <c r="G2659" s="953">
        <v>1.1000000000000001</v>
      </c>
      <c r="H2659" s="947"/>
      <c r="I2659" s="946">
        <v>1.1000000000000001</v>
      </c>
      <c r="J2659" s="538"/>
      <c r="K2659" s="539"/>
      <c r="L2659" s="567">
        <f t="shared" si="279"/>
        <v>0</v>
      </c>
      <c r="M2659" s="579"/>
      <c r="N2659" s="579"/>
      <c r="O2659" s="861">
        <f t="shared" si="282"/>
        <v>0</v>
      </c>
      <c r="P2659" s="918">
        <v>9</v>
      </c>
      <c r="Q2659" s="534"/>
      <c r="R2659" s="535">
        <f t="shared" si="278"/>
        <v>9.9</v>
      </c>
      <c r="S2659" s="536">
        <f t="shared" si="280"/>
        <v>9</v>
      </c>
      <c r="T2659" s="536"/>
      <c r="U2659" s="537">
        <f t="shared" si="281"/>
        <v>9.9</v>
      </c>
    </row>
    <row r="2660" spans="1:21" ht="10.199999999999999" x14ac:dyDescent="0.2">
      <c r="A2660" s="981" t="s">
        <v>1990</v>
      </c>
      <c r="B2660" s="982">
        <v>1984</v>
      </c>
      <c r="C2660" s="982">
        <v>16</v>
      </c>
      <c r="D2660" s="983" t="s">
        <v>5544</v>
      </c>
      <c r="E2660" s="939"/>
      <c r="F2660" s="939" t="s">
        <v>10316</v>
      </c>
      <c r="G2660" s="953">
        <v>1.1000000000000001</v>
      </c>
      <c r="H2660" s="947"/>
      <c r="I2660" s="946">
        <v>1.1000000000000001</v>
      </c>
      <c r="J2660" s="538"/>
      <c r="K2660" s="539"/>
      <c r="L2660" s="567">
        <f t="shared" si="279"/>
        <v>0</v>
      </c>
      <c r="M2660" s="579"/>
      <c r="N2660" s="579"/>
      <c r="O2660" s="861">
        <f t="shared" si="282"/>
        <v>0</v>
      </c>
      <c r="P2660" s="918">
        <v>9</v>
      </c>
      <c r="Q2660" s="534"/>
      <c r="R2660" s="535">
        <f t="shared" si="278"/>
        <v>9.9</v>
      </c>
      <c r="S2660" s="536">
        <f t="shared" si="280"/>
        <v>9</v>
      </c>
      <c r="T2660" s="536"/>
      <c r="U2660" s="537">
        <f t="shared" si="281"/>
        <v>9.9</v>
      </c>
    </row>
    <row r="2661" spans="1:21" ht="10.199999999999999" x14ac:dyDescent="0.2">
      <c r="A2661" s="985" t="s">
        <v>689</v>
      </c>
      <c r="B2661" s="982">
        <v>1984</v>
      </c>
      <c r="C2661" s="982">
        <v>16</v>
      </c>
      <c r="D2661" s="983"/>
      <c r="E2661" s="939"/>
      <c r="F2661" s="939" t="s">
        <v>686</v>
      </c>
      <c r="G2661" s="955">
        <v>7</v>
      </c>
      <c r="H2661" s="947"/>
      <c r="I2661" s="959">
        <v>7</v>
      </c>
      <c r="J2661" s="538"/>
      <c r="K2661" s="539"/>
      <c r="L2661" s="567">
        <f t="shared" si="279"/>
        <v>0</v>
      </c>
      <c r="M2661" s="579"/>
      <c r="N2661" s="579"/>
      <c r="O2661" s="861">
        <f t="shared" si="282"/>
        <v>0</v>
      </c>
      <c r="P2661" s="918">
        <v>1</v>
      </c>
      <c r="Q2661" s="534"/>
      <c r="R2661" s="535">
        <f t="shared" si="278"/>
        <v>7</v>
      </c>
      <c r="S2661" s="536">
        <f t="shared" si="280"/>
        <v>1</v>
      </c>
      <c r="T2661" s="536"/>
      <c r="U2661" s="537">
        <f t="shared" si="281"/>
        <v>7</v>
      </c>
    </row>
    <row r="2662" spans="1:21" ht="10.199999999999999" x14ac:dyDescent="0.2">
      <c r="A2662" s="981" t="s">
        <v>1991</v>
      </c>
      <c r="B2662" s="982">
        <v>1984</v>
      </c>
      <c r="C2662" s="982">
        <v>16</v>
      </c>
      <c r="D2662" s="983" t="s">
        <v>4387</v>
      </c>
      <c r="E2662" s="939"/>
      <c r="F2662" s="939" t="s">
        <v>10317</v>
      </c>
      <c r="G2662" s="955">
        <v>1</v>
      </c>
      <c r="H2662" s="947"/>
      <c r="I2662" s="959">
        <v>0.3</v>
      </c>
      <c r="J2662" s="538"/>
      <c r="K2662" s="539"/>
      <c r="L2662" s="567">
        <f t="shared" si="279"/>
        <v>0</v>
      </c>
      <c r="M2662" s="579"/>
      <c r="N2662" s="579"/>
      <c r="O2662" s="861">
        <f t="shared" si="282"/>
        <v>0</v>
      </c>
      <c r="P2662" s="918">
        <v>9</v>
      </c>
      <c r="Q2662" s="534"/>
      <c r="R2662" s="535">
        <f t="shared" si="278"/>
        <v>2.6999999999999997</v>
      </c>
      <c r="S2662" s="536">
        <f t="shared" si="280"/>
        <v>9</v>
      </c>
      <c r="T2662" s="536"/>
      <c r="U2662" s="537">
        <f t="shared" si="281"/>
        <v>2.6999999999999997</v>
      </c>
    </row>
    <row r="2663" spans="1:21" ht="10.199999999999999" x14ac:dyDescent="0.2">
      <c r="A2663" s="981" t="s">
        <v>1992</v>
      </c>
      <c r="B2663" s="982">
        <v>1984</v>
      </c>
      <c r="C2663" s="982">
        <v>16</v>
      </c>
      <c r="D2663" s="983" t="s">
        <v>5527</v>
      </c>
      <c r="E2663" s="939"/>
      <c r="F2663" s="939" t="s">
        <v>10318</v>
      </c>
      <c r="G2663" s="955">
        <v>1.1000000000000001</v>
      </c>
      <c r="H2663" s="947"/>
      <c r="I2663" s="959">
        <v>1.1000000000000001</v>
      </c>
      <c r="J2663" s="538"/>
      <c r="K2663" s="539"/>
      <c r="L2663" s="567">
        <f t="shared" si="279"/>
        <v>0</v>
      </c>
      <c r="M2663" s="579"/>
      <c r="N2663" s="579"/>
      <c r="O2663" s="861">
        <f t="shared" si="282"/>
        <v>0</v>
      </c>
      <c r="P2663" s="918">
        <v>9</v>
      </c>
      <c r="Q2663" s="534"/>
      <c r="R2663" s="535">
        <f t="shared" si="278"/>
        <v>9.9</v>
      </c>
      <c r="S2663" s="536">
        <f t="shared" si="280"/>
        <v>9</v>
      </c>
      <c r="T2663" s="536"/>
      <c r="U2663" s="537">
        <f t="shared" si="281"/>
        <v>9.9</v>
      </c>
    </row>
    <row r="2664" spans="1:21" ht="10.199999999999999" x14ac:dyDescent="0.2">
      <c r="A2664" s="981" t="s">
        <v>1993</v>
      </c>
      <c r="B2664" s="982">
        <v>1984</v>
      </c>
      <c r="C2664" s="982">
        <v>16</v>
      </c>
      <c r="D2664" s="983" t="s">
        <v>5527</v>
      </c>
      <c r="E2664" s="939"/>
      <c r="F2664" s="939" t="s">
        <v>10318</v>
      </c>
      <c r="G2664" s="955">
        <v>1.1000000000000001</v>
      </c>
      <c r="H2664" s="947"/>
      <c r="I2664" s="959">
        <v>1.1000000000000001</v>
      </c>
      <c r="J2664" s="538"/>
      <c r="K2664" s="539"/>
      <c r="L2664" s="567">
        <f t="shared" si="279"/>
        <v>0</v>
      </c>
      <c r="M2664" s="579"/>
      <c r="N2664" s="579"/>
      <c r="O2664" s="861">
        <f t="shared" si="282"/>
        <v>0</v>
      </c>
      <c r="P2664" s="918">
        <v>5</v>
      </c>
      <c r="Q2664" s="534"/>
      <c r="R2664" s="535">
        <f t="shared" si="278"/>
        <v>5.5</v>
      </c>
      <c r="S2664" s="536">
        <f t="shared" si="280"/>
        <v>5</v>
      </c>
      <c r="T2664" s="536"/>
      <c r="U2664" s="537">
        <f t="shared" si="281"/>
        <v>5.5</v>
      </c>
    </row>
    <row r="2665" spans="1:21" ht="10.199999999999999" x14ac:dyDescent="0.2">
      <c r="A2665" s="985" t="s">
        <v>8218</v>
      </c>
      <c r="B2665" s="982">
        <v>1984</v>
      </c>
      <c r="C2665" s="982">
        <v>16</v>
      </c>
      <c r="D2665" s="983"/>
      <c r="E2665" s="939"/>
      <c r="F2665" s="939" t="s">
        <v>686</v>
      </c>
      <c r="G2665" s="955">
        <v>7</v>
      </c>
      <c r="H2665" s="947"/>
      <c r="I2665" s="959">
        <v>7</v>
      </c>
      <c r="J2665" s="538"/>
      <c r="K2665" s="539"/>
      <c r="L2665" s="567">
        <f t="shared" si="279"/>
        <v>0</v>
      </c>
      <c r="M2665" s="579"/>
      <c r="N2665" s="579"/>
      <c r="O2665" s="861">
        <f t="shared" si="282"/>
        <v>0</v>
      </c>
      <c r="P2665" s="577"/>
      <c r="Q2665" s="534"/>
      <c r="R2665" s="535">
        <f t="shared" si="278"/>
        <v>0</v>
      </c>
      <c r="S2665" s="536">
        <f t="shared" si="280"/>
        <v>0</v>
      </c>
      <c r="T2665" s="536"/>
      <c r="U2665" s="537">
        <f t="shared" si="281"/>
        <v>0</v>
      </c>
    </row>
    <row r="2666" spans="1:21" ht="10.199999999999999" x14ac:dyDescent="0.2">
      <c r="A2666" s="981" t="s">
        <v>1994</v>
      </c>
      <c r="B2666" s="982">
        <v>1984</v>
      </c>
      <c r="C2666" s="982">
        <v>16</v>
      </c>
      <c r="D2666" s="983" t="s">
        <v>4289</v>
      </c>
      <c r="E2666" s="939"/>
      <c r="F2666" s="939" t="s">
        <v>10319</v>
      </c>
      <c r="G2666" s="955">
        <v>1.7</v>
      </c>
      <c r="H2666" s="947"/>
      <c r="I2666" s="959">
        <v>0.7</v>
      </c>
      <c r="J2666" s="538"/>
      <c r="K2666" s="539"/>
      <c r="L2666" s="567">
        <f t="shared" si="279"/>
        <v>0</v>
      </c>
      <c r="M2666" s="579"/>
      <c r="N2666" s="579"/>
      <c r="O2666" s="861">
        <f t="shared" si="282"/>
        <v>0</v>
      </c>
      <c r="P2666" s="918">
        <v>5</v>
      </c>
      <c r="Q2666" s="534"/>
      <c r="R2666" s="535">
        <f t="shared" si="278"/>
        <v>3.5</v>
      </c>
      <c r="S2666" s="536">
        <f t="shared" si="280"/>
        <v>5</v>
      </c>
      <c r="T2666" s="536"/>
      <c r="U2666" s="537">
        <f t="shared" si="281"/>
        <v>3.5</v>
      </c>
    </row>
    <row r="2667" spans="1:21" ht="10.199999999999999" x14ac:dyDescent="0.2">
      <c r="A2667" s="981" t="s">
        <v>1995</v>
      </c>
      <c r="B2667" s="982">
        <v>1984</v>
      </c>
      <c r="C2667" s="982">
        <v>16</v>
      </c>
      <c r="D2667" s="983" t="s">
        <v>3925</v>
      </c>
      <c r="E2667" s="939"/>
      <c r="F2667" s="939" t="s">
        <v>10320</v>
      </c>
      <c r="G2667" s="955">
        <v>1.2</v>
      </c>
      <c r="H2667" s="947"/>
      <c r="I2667" s="959">
        <v>0.5</v>
      </c>
      <c r="J2667" s="538"/>
      <c r="K2667" s="539"/>
      <c r="L2667" s="567">
        <f t="shared" si="279"/>
        <v>0</v>
      </c>
      <c r="M2667" s="579"/>
      <c r="N2667" s="579"/>
      <c r="O2667" s="861">
        <f t="shared" si="282"/>
        <v>0</v>
      </c>
      <c r="P2667" s="918">
        <v>7</v>
      </c>
      <c r="Q2667" s="534"/>
      <c r="R2667" s="535">
        <f t="shared" si="278"/>
        <v>3.5</v>
      </c>
      <c r="S2667" s="536">
        <f t="shared" si="280"/>
        <v>7</v>
      </c>
      <c r="T2667" s="536"/>
      <c r="U2667" s="537">
        <f t="shared" si="281"/>
        <v>3.5</v>
      </c>
    </row>
    <row r="2668" spans="1:21" ht="10.199999999999999" x14ac:dyDescent="0.2">
      <c r="A2668" s="981" t="s">
        <v>1996</v>
      </c>
      <c r="B2668" s="982">
        <v>1984</v>
      </c>
      <c r="C2668" s="982">
        <v>16</v>
      </c>
      <c r="D2668" s="983" t="s">
        <v>3845</v>
      </c>
      <c r="E2668" s="939"/>
      <c r="F2668" s="939" t="s">
        <v>10321</v>
      </c>
      <c r="G2668" s="955">
        <v>1</v>
      </c>
      <c r="H2668" s="947"/>
      <c r="I2668" s="959">
        <v>0.3</v>
      </c>
      <c r="J2668" s="538"/>
      <c r="K2668" s="539"/>
      <c r="L2668" s="567">
        <f t="shared" si="279"/>
        <v>0</v>
      </c>
      <c r="M2668" s="579"/>
      <c r="N2668" s="579"/>
      <c r="O2668" s="861">
        <f t="shared" si="282"/>
        <v>0</v>
      </c>
      <c r="P2668" s="918">
        <v>9</v>
      </c>
      <c r="Q2668" s="534"/>
      <c r="R2668" s="535">
        <f t="shared" si="278"/>
        <v>2.6999999999999997</v>
      </c>
      <c r="S2668" s="536">
        <f t="shared" si="280"/>
        <v>9</v>
      </c>
      <c r="T2668" s="536"/>
      <c r="U2668" s="537">
        <f t="shared" si="281"/>
        <v>2.6999999999999997</v>
      </c>
    </row>
    <row r="2669" spans="1:21" ht="10.199999999999999" x14ac:dyDescent="0.2">
      <c r="A2669" s="981" t="s">
        <v>802</v>
      </c>
      <c r="B2669" s="982">
        <v>1984</v>
      </c>
      <c r="C2669" s="982">
        <v>16</v>
      </c>
      <c r="D2669" s="998" t="s">
        <v>5545</v>
      </c>
      <c r="E2669" s="939"/>
      <c r="F2669" s="939" t="s">
        <v>10322</v>
      </c>
      <c r="G2669" s="955">
        <v>1</v>
      </c>
      <c r="H2669" s="947"/>
      <c r="I2669" s="959">
        <v>0.3</v>
      </c>
      <c r="J2669" s="538"/>
      <c r="K2669" s="539"/>
      <c r="L2669" s="567">
        <f t="shared" si="279"/>
        <v>0</v>
      </c>
      <c r="M2669" s="579"/>
      <c r="N2669" s="579"/>
      <c r="O2669" s="861">
        <f t="shared" si="282"/>
        <v>0</v>
      </c>
      <c r="P2669" s="918">
        <v>8</v>
      </c>
      <c r="Q2669" s="534"/>
      <c r="R2669" s="535">
        <f t="shared" si="278"/>
        <v>2.4</v>
      </c>
      <c r="S2669" s="536">
        <f t="shared" si="280"/>
        <v>8</v>
      </c>
      <c r="T2669" s="536"/>
      <c r="U2669" s="537">
        <f t="shared" si="281"/>
        <v>2.4</v>
      </c>
    </row>
    <row r="2670" spans="1:21" ht="10.199999999999999" x14ac:dyDescent="0.2">
      <c r="A2670" s="981" t="s">
        <v>803</v>
      </c>
      <c r="B2670" s="982">
        <v>1984</v>
      </c>
      <c r="C2670" s="982">
        <v>16</v>
      </c>
      <c r="D2670" s="983" t="s">
        <v>4387</v>
      </c>
      <c r="E2670" s="939"/>
      <c r="F2670" s="939" t="s">
        <v>10323</v>
      </c>
      <c r="G2670" s="955">
        <v>1.1000000000000001</v>
      </c>
      <c r="H2670" s="947"/>
      <c r="I2670" s="959">
        <v>0.4</v>
      </c>
      <c r="J2670" s="538"/>
      <c r="K2670" s="539"/>
      <c r="L2670" s="567">
        <f t="shared" si="279"/>
        <v>0</v>
      </c>
      <c r="M2670" s="579"/>
      <c r="N2670" s="579"/>
      <c r="O2670" s="861">
        <f t="shared" si="282"/>
        <v>0</v>
      </c>
      <c r="P2670" s="918">
        <v>9</v>
      </c>
      <c r="Q2670" s="534"/>
      <c r="R2670" s="535">
        <f t="shared" si="278"/>
        <v>3.6</v>
      </c>
      <c r="S2670" s="536">
        <f t="shared" si="280"/>
        <v>9</v>
      </c>
      <c r="T2670" s="536"/>
      <c r="U2670" s="537">
        <f t="shared" si="281"/>
        <v>3.6</v>
      </c>
    </row>
    <row r="2671" spans="1:21" ht="10.199999999999999" x14ac:dyDescent="0.2">
      <c r="A2671" s="981" t="s">
        <v>804</v>
      </c>
      <c r="B2671" s="982">
        <v>1984</v>
      </c>
      <c r="C2671" s="982">
        <v>16</v>
      </c>
      <c r="D2671" s="983" t="s">
        <v>4289</v>
      </c>
      <c r="E2671" s="939"/>
      <c r="F2671" s="939" t="s">
        <v>10324</v>
      </c>
      <c r="G2671" s="955">
        <v>1.8</v>
      </c>
      <c r="H2671" s="947"/>
      <c r="I2671" s="959">
        <v>0.8</v>
      </c>
      <c r="J2671" s="538"/>
      <c r="K2671" s="539"/>
      <c r="L2671" s="567">
        <f t="shared" si="279"/>
        <v>0</v>
      </c>
      <c r="M2671" s="579"/>
      <c r="N2671" s="579"/>
      <c r="O2671" s="861">
        <f t="shared" si="282"/>
        <v>0</v>
      </c>
      <c r="P2671" s="918">
        <v>9</v>
      </c>
      <c r="Q2671" s="534"/>
      <c r="R2671" s="535">
        <f t="shared" si="278"/>
        <v>7.2</v>
      </c>
      <c r="S2671" s="536">
        <f t="shared" si="280"/>
        <v>9</v>
      </c>
      <c r="T2671" s="536"/>
      <c r="U2671" s="537">
        <f t="shared" si="281"/>
        <v>7.2</v>
      </c>
    </row>
    <row r="2672" spans="1:21" ht="10.199999999999999" x14ac:dyDescent="0.2">
      <c r="A2672" s="981" t="s">
        <v>805</v>
      </c>
      <c r="B2672" s="982">
        <v>1984</v>
      </c>
      <c r="C2672" s="982">
        <v>16</v>
      </c>
      <c r="D2672" s="983" t="s">
        <v>4387</v>
      </c>
      <c r="E2672" s="939"/>
      <c r="F2672" s="939" t="s">
        <v>10325</v>
      </c>
      <c r="G2672" s="955">
        <v>1.1000000000000001</v>
      </c>
      <c r="H2672" s="947"/>
      <c r="I2672" s="959">
        <v>0.3</v>
      </c>
      <c r="J2672" s="538"/>
      <c r="K2672" s="539"/>
      <c r="L2672" s="567">
        <f t="shared" si="279"/>
        <v>0</v>
      </c>
      <c r="M2672" s="579"/>
      <c r="N2672" s="579"/>
      <c r="O2672" s="861">
        <f t="shared" si="282"/>
        <v>0</v>
      </c>
      <c r="P2672" s="918">
        <v>9</v>
      </c>
      <c r="Q2672" s="534"/>
      <c r="R2672" s="535">
        <f t="shared" si="278"/>
        <v>2.6999999999999997</v>
      </c>
      <c r="S2672" s="536">
        <f t="shared" si="280"/>
        <v>9</v>
      </c>
      <c r="T2672" s="536"/>
      <c r="U2672" s="537">
        <f t="shared" si="281"/>
        <v>2.6999999999999997</v>
      </c>
    </row>
    <row r="2673" spans="1:21" ht="10.199999999999999" x14ac:dyDescent="0.2">
      <c r="A2673" s="981" t="s">
        <v>806</v>
      </c>
      <c r="B2673" s="982">
        <v>1984</v>
      </c>
      <c r="C2673" s="982">
        <v>16</v>
      </c>
      <c r="D2673" s="983" t="s">
        <v>4387</v>
      </c>
      <c r="E2673" s="939"/>
      <c r="F2673" s="939" t="s">
        <v>10326</v>
      </c>
      <c r="G2673" s="955">
        <v>1.1000000000000001</v>
      </c>
      <c r="H2673" s="947"/>
      <c r="I2673" s="959">
        <v>0.3</v>
      </c>
      <c r="J2673" s="538"/>
      <c r="K2673" s="539"/>
      <c r="L2673" s="567">
        <f t="shared" si="279"/>
        <v>0</v>
      </c>
      <c r="M2673" s="579"/>
      <c r="N2673" s="579"/>
      <c r="O2673" s="861">
        <f t="shared" si="282"/>
        <v>0</v>
      </c>
      <c r="P2673" s="918">
        <v>9</v>
      </c>
      <c r="Q2673" s="534"/>
      <c r="R2673" s="535">
        <f t="shared" si="278"/>
        <v>2.6999999999999997</v>
      </c>
      <c r="S2673" s="536">
        <f t="shared" si="280"/>
        <v>9</v>
      </c>
      <c r="T2673" s="536"/>
      <c r="U2673" s="537">
        <f t="shared" si="281"/>
        <v>2.6999999999999997</v>
      </c>
    </row>
    <row r="2674" spans="1:21" ht="10.199999999999999" x14ac:dyDescent="0.2">
      <c r="A2674" s="981" t="s">
        <v>807</v>
      </c>
      <c r="B2674" s="982">
        <v>1984</v>
      </c>
      <c r="C2674" s="982">
        <v>16</v>
      </c>
      <c r="D2674" s="983" t="s">
        <v>4289</v>
      </c>
      <c r="E2674" s="939"/>
      <c r="F2674" s="939" t="s">
        <v>10327</v>
      </c>
      <c r="G2674" s="955">
        <v>1.7</v>
      </c>
      <c r="H2674" s="947"/>
      <c r="I2674" s="959">
        <v>0.7</v>
      </c>
      <c r="J2674" s="538"/>
      <c r="K2674" s="539"/>
      <c r="L2674" s="567">
        <f t="shared" si="279"/>
        <v>0</v>
      </c>
      <c r="M2674" s="579"/>
      <c r="N2674" s="579"/>
      <c r="O2674" s="861">
        <f t="shared" si="282"/>
        <v>0</v>
      </c>
      <c r="P2674" s="918">
        <v>9</v>
      </c>
      <c r="Q2674" s="534"/>
      <c r="R2674" s="535">
        <f t="shared" si="278"/>
        <v>6.3</v>
      </c>
      <c r="S2674" s="536">
        <f t="shared" si="280"/>
        <v>9</v>
      </c>
      <c r="T2674" s="536"/>
      <c r="U2674" s="537">
        <f t="shared" si="281"/>
        <v>6.3</v>
      </c>
    </row>
    <row r="2675" spans="1:21" ht="10.199999999999999" x14ac:dyDescent="0.2">
      <c r="A2675" s="981" t="s">
        <v>808</v>
      </c>
      <c r="B2675" s="982">
        <v>1984</v>
      </c>
      <c r="C2675" s="982">
        <v>16</v>
      </c>
      <c r="D2675" s="983" t="s">
        <v>4304</v>
      </c>
      <c r="E2675" s="939"/>
      <c r="F2675" s="939" t="s">
        <v>10328</v>
      </c>
      <c r="G2675" s="955">
        <v>1.7</v>
      </c>
      <c r="H2675" s="947"/>
      <c r="I2675" s="959">
        <v>0.7</v>
      </c>
      <c r="J2675" s="538"/>
      <c r="K2675" s="539"/>
      <c r="L2675" s="567">
        <f t="shared" si="279"/>
        <v>0</v>
      </c>
      <c r="M2675" s="579"/>
      <c r="N2675" s="579"/>
      <c r="O2675" s="861">
        <f t="shared" si="282"/>
        <v>0</v>
      </c>
      <c r="P2675" s="918">
        <v>9</v>
      </c>
      <c r="Q2675" s="534"/>
      <c r="R2675" s="535">
        <f t="shared" si="278"/>
        <v>6.3</v>
      </c>
      <c r="S2675" s="536">
        <f t="shared" si="280"/>
        <v>9</v>
      </c>
      <c r="T2675" s="536"/>
      <c r="U2675" s="537">
        <f t="shared" si="281"/>
        <v>6.3</v>
      </c>
    </row>
    <row r="2676" spans="1:21" ht="10.199999999999999" x14ac:dyDescent="0.2">
      <c r="A2676" s="981" t="s">
        <v>809</v>
      </c>
      <c r="B2676" s="982">
        <v>1984</v>
      </c>
      <c r="C2676" s="982">
        <v>16</v>
      </c>
      <c r="D2676" s="983" t="s">
        <v>3846</v>
      </c>
      <c r="E2676" s="939"/>
      <c r="F2676" s="939" t="s">
        <v>10329</v>
      </c>
      <c r="G2676" s="955">
        <v>1.5</v>
      </c>
      <c r="H2676" s="947"/>
      <c r="I2676" s="959">
        <v>1.2</v>
      </c>
      <c r="J2676" s="538"/>
      <c r="K2676" s="539"/>
      <c r="L2676" s="567">
        <f t="shared" si="279"/>
        <v>0</v>
      </c>
      <c r="M2676" s="579"/>
      <c r="N2676" s="579"/>
      <c r="O2676" s="861">
        <f t="shared" si="282"/>
        <v>0</v>
      </c>
      <c r="P2676" s="918">
        <v>3</v>
      </c>
      <c r="Q2676" s="534"/>
      <c r="R2676" s="535">
        <f t="shared" si="278"/>
        <v>3.5999999999999996</v>
      </c>
      <c r="S2676" s="536">
        <f t="shared" si="280"/>
        <v>3</v>
      </c>
      <c r="T2676" s="536"/>
      <c r="U2676" s="537">
        <f t="shared" si="281"/>
        <v>3.5999999999999996</v>
      </c>
    </row>
    <row r="2677" spans="1:21" ht="10.199999999999999" x14ac:dyDescent="0.2">
      <c r="A2677" s="981" t="s">
        <v>810</v>
      </c>
      <c r="B2677" s="982">
        <v>1984</v>
      </c>
      <c r="C2677" s="982">
        <v>16</v>
      </c>
      <c r="D2677" s="983" t="s">
        <v>3847</v>
      </c>
      <c r="E2677" s="939"/>
      <c r="F2677" s="939" t="s">
        <v>10330</v>
      </c>
      <c r="G2677" s="955">
        <v>2.1</v>
      </c>
      <c r="H2677" s="947"/>
      <c r="I2677" s="959">
        <v>1.4</v>
      </c>
      <c r="J2677" s="538"/>
      <c r="K2677" s="539"/>
      <c r="L2677" s="567">
        <f t="shared" si="279"/>
        <v>0</v>
      </c>
      <c r="M2677" s="579"/>
      <c r="N2677" s="579"/>
      <c r="O2677" s="861">
        <f t="shared" si="282"/>
        <v>0</v>
      </c>
      <c r="P2677" s="577"/>
      <c r="Q2677" s="534"/>
      <c r="R2677" s="535">
        <f t="shared" si="278"/>
        <v>0</v>
      </c>
      <c r="S2677" s="536">
        <f t="shared" si="280"/>
        <v>0</v>
      </c>
      <c r="T2677" s="536"/>
      <c r="U2677" s="537">
        <f t="shared" si="281"/>
        <v>0</v>
      </c>
    </row>
    <row r="2678" spans="1:21" ht="10.199999999999999" x14ac:dyDescent="0.2">
      <c r="A2678" s="981" t="s">
        <v>690</v>
      </c>
      <c r="B2678" s="982">
        <v>1984</v>
      </c>
      <c r="C2678" s="982">
        <v>16</v>
      </c>
      <c r="D2678" s="983"/>
      <c r="E2678" s="939"/>
      <c r="F2678" s="939" t="s">
        <v>9384</v>
      </c>
      <c r="G2678" s="955">
        <v>4</v>
      </c>
      <c r="H2678" s="947"/>
      <c r="I2678" s="959">
        <v>3</v>
      </c>
      <c r="J2678" s="538"/>
      <c r="K2678" s="539"/>
      <c r="L2678" s="567">
        <f t="shared" si="279"/>
        <v>0</v>
      </c>
      <c r="M2678" s="579"/>
      <c r="N2678" s="579"/>
      <c r="O2678" s="861">
        <f t="shared" si="282"/>
        <v>0</v>
      </c>
      <c r="P2678" s="918">
        <v>2</v>
      </c>
      <c r="Q2678" s="534"/>
      <c r="R2678" s="535">
        <f t="shared" si="278"/>
        <v>6</v>
      </c>
      <c r="S2678" s="536">
        <f t="shared" si="280"/>
        <v>2</v>
      </c>
      <c r="T2678" s="536"/>
      <c r="U2678" s="537">
        <f t="shared" si="281"/>
        <v>6</v>
      </c>
    </row>
    <row r="2679" spans="1:21" ht="10.199999999999999" x14ac:dyDescent="0.2">
      <c r="A2679" s="981" t="s">
        <v>811</v>
      </c>
      <c r="B2679" s="982">
        <v>1984</v>
      </c>
      <c r="C2679" s="982">
        <v>16</v>
      </c>
      <c r="D2679" s="983" t="s">
        <v>3845</v>
      </c>
      <c r="E2679" s="939"/>
      <c r="F2679" s="939" t="s">
        <v>10331</v>
      </c>
      <c r="G2679" s="955">
        <v>1</v>
      </c>
      <c r="H2679" s="947"/>
      <c r="I2679" s="959">
        <v>0.3</v>
      </c>
      <c r="J2679" s="538"/>
      <c r="K2679" s="539"/>
      <c r="L2679" s="567">
        <f t="shared" si="279"/>
        <v>0</v>
      </c>
      <c r="M2679" s="579"/>
      <c r="N2679" s="579"/>
      <c r="O2679" s="861">
        <f t="shared" si="282"/>
        <v>0</v>
      </c>
      <c r="P2679" s="918">
        <v>9</v>
      </c>
      <c r="Q2679" s="534"/>
      <c r="R2679" s="535">
        <f t="shared" si="278"/>
        <v>2.6999999999999997</v>
      </c>
      <c r="S2679" s="536">
        <f t="shared" si="280"/>
        <v>9</v>
      </c>
      <c r="T2679" s="536"/>
      <c r="U2679" s="537">
        <f t="shared" si="281"/>
        <v>2.6999999999999997</v>
      </c>
    </row>
    <row r="2680" spans="1:21" ht="10.199999999999999" x14ac:dyDescent="0.2">
      <c r="A2680" s="981" t="s">
        <v>812</v>
      </c>
      <c r="B2680" s="982">
        <v>1984</v>
      </c>
      <c r="C2680" s="982">
        <v>16</v>
      </c>
      <c r="D2680" s="983" t="s">
        <v>3846</v>
      </c>
      <c r="E2680" s="939"/>
      <c r="F2680" s="939" t="s">
        <v>10332</v>
      </c>
      <c r="G2680" s="955">
        <v>1.4</v>
      </c>
      <c r="H2680" s="947"/>
      <c r="I2680" s="959">
        <v>0.5</v>
      </c>
      <c r="J2680" s="538"/>
      <c r="K2680" s="539"/>
      <c r="L2680" s="567">
        <f t="shared" si="279"/>
        <v>0</v>
      </c>
      <c r="M2680" s="579"/>
      <c r="N2680" s="579"/>
      <c r="O2680" s="861">
        <f t="shared" si="282"/>
        <v>0</v>
      </c>
      <c r="P2680" s="918">
        <v>9</v>
      </c>
      <c r="Q2680" s="534"/>
      <c r="R2680" s="535">
        <f t="shared" si="278"/>
        <v>4.5</v>
      </c>
      <c r="S2680" s="536">
        <f t="shared" si="280"/>
        <v>9</v>
      </c>
      <c r="T2680" s="536"/>
      <c r="U2680" s="537">
        <f t="shared" si="281"/>
        <v>4.5</v>
      </c>
    </row>
    <row r="2681" spans="1:21" ht="10.199999999999999" x14ac:dyDescent="0.2">
      <c r="A2681" s="981" t="s">
        <v>2997</v>
      </c>
      <c r="B2681" s="982">
        <v>1984</v>
      </c>
      <c r="C2681" s="982">
        <v>16</v>
      </c>
      <c r="D2681" s="983" t="s">
        <v>3847</v>
      </c>
      <c r="E2681" s="939"/>
      <c r="F2681" s="939" t="s">
        <v>10333</v>
      </c>
      <c r="G2681" s="955">
        <v>2</v>
      </c>
      <c r="H2681" s="947"/>
      <c r="I2681" s="959">
        <v>1</v>
      </c>
      <c r="J2681" s="538"/>
      <c r="K2681" s="539"/>
      <c r="L2681" s="567">
        <f t="shared" si="279"/>
        <v>0</v>
      </c>
      <c r="M2681" s="579"/>
      <c r="N2681" s="579"/>
      <c r="O2681" s="861">
        <f t="shared" si="282"/>
        <v>0</v>
      </c>
      <c r="P2681" s="918">
        <v>7</v>
      </c>
      <c r="Q2681" s="534"/>
      <c r="R2681" s="535">
        <f t="shared" si="278"/>
        <v>7</v>
      </c>
      <c r="S2681" s="536">
        <f t="shared" si="280"/>
        <v>7</v>
      </c>
      <c r="T2681" s="536"/>
      <c r="U2681" s="537">
        <f t="shared" si="281"/>
        <v>7</v>
      </c>
    </row>
    <row r="2682" spans="1:21" ht="10.199999999999999" x14ac:dyDescent="0.2">
      <c r="A2682" s="981" t="s">
        <v>2998</v>
      </c>
      <c r="B2682" s="982">
        <v>1984</v>
      </c>
      <c r="C2682" s="982">
        <v>16</v>
      </c>
      <c r="D2682" s="983" t="s">
        <v>3848</v>
      </c>
      <c r="E2682" s="939"/>
      <c r="F2682" s="939" t="s">
        <v>10334</v>
      </c>
      <c r="G2682" s="955">
        <v>2.8</v>
      </c>
      <c r="H2682" s="947"/>
      <c r="I2682" s="959">
        <v>0.8</v>
      </c>
      <c r="J2682" s="538"/>
      <c r="K2682" s="539"/>
      <c r="L2682" s="567">
        <f t="shared" si="279"/>
        <v>0</v>
      </c>
      <c r="M2682" s="579"/>
      <c r="N2682" s="579"/>
      <c r="O2682" s="861">
        <f t="shared" si="282"/>
        <v>0</v>
      </c>
      <c r="P2682" s="918">
        <v>9</v>
      </c>
      <c r="Q2682" s="534"/>
      <c r="R2682" s="535">
        <f t="shared" si="278"/>
        <v>7.2</v>
      </c>
      <c r="S2682" s="536">
        <f t="shared" si="280"/>
        <v>9</v>
      </c>
      <c r="T2682" s="536"/>
      <c r="U2682" s="537">
        <f t="shared" si="281"/>
        <v>7.2</v>
      </c>
    </row>
    <row r="2683" spans="1:21" ht="12" customHeight="1" x14ac:dyDescent="0.2">
      <c r="A2683" s="981" t="s">
        <v>2999</v>
      </c>
      <c r="B2683" s="982">
        <v>1984</v>
      </c>
      <c r="C2683" s="982">
        <v>16</v>
      </c>
      <c r="D2683" s="983" t="s">
        <v>3925</v>
      </c>
      <c r="E2683" s="939"/>
      <c r="F2683" s="939" t="s">
        <v>10335</v>
      </c>
      <c r="G2683" s="955">
        <v>1.5</v>
      </c>
      <c r="H2683" s="947"/>
      <c r="I2683" s="959">
        <v>0.6</v>
      </c>
      <c r="J2683" s="538"/>
      <c r="K2683" s="539"/>
      <c r="L2683" s="567">
        <f t="shared" si="279"/>
        <v>0</v>
      </c>
      <c r="M2683" s="579"/>
      <c r="N2683" s="579"/>
      <c r="O2683" s="861">
        <f t="shared" si="282"/>
        <v>0</v>
      </c>
      <c r="P2683" s="918">
        <v>8</v>
      </c>
      <c r="Q2683" s="534"/>
      <c r="R2683" s="535">
        <f t="shared" si="278"/>
        <v>4.8</v>
      </c>
      <c r="S2683" s="536">
        <f t="shared" si="280"/>
        <v>8</v>
      </c>
      <c r="T2683" s="536"/>
      <c r="U2683" s="537">
        <f t="shared" si="281"/>
        <v>4.8</v>
      </c>
    </row>
    <row r="2684" spans="1:21" ht="10.199999999999999" x14ac:dyDescent="0.2">
      <c r="A2684" s="981" t="s">
        <v>3000</v>
      </c>
      <c r="B2684" s="982">
        <v>1984</v>
      </c>
      <c r="C2684" s="982">
        <v>16</v>
      </c>
      <c r="D2684" s="983" t="s">
        <v>3845</v>
      </c>
      <c r="E2684" s="939"/>
      <c r="F2684" s="939" t="s">
        <v>10336</v>
      </c>
      <c r="G2684" s="955">
        <v>1</v>
      </c>
      <c r="H2684" s="947"/>
      <c r="I2684" s="959">
        <v>0.3</v>
      </c>
      <c r="J2684" s="538"/>
      <c r="K2684" s="539"/>
      <c r="L2684" s="567">
        <f t="shared" si="279"/>
        <v>0</v>
      </c>
      <c r="M2684" s="579"/>
      <c r="N2684" s="579"/>
      <c r="O2684" s="861">
        <f t="shared" si="282"/>
        <v>0</v>
      </c>
      <c r="P2684" s="918">
        <v>9</v>
      </c>
      <c r="Q2684" s="534"/>
      <c r="R2684" s="535">
        <f t="shared" si="278"/>
        <v>2.6999999999999997</v>
      </c>
      <c r="S2684" s="536">
        <f t="shared" si="280"/>
        <v>9</v>
      </c>
      <c r="T2684" s="536"/>
      <c r="U2684" s="537">
        <f t="shared" si="281"/>
        <v>2.6999999999999997</v>
      </c>
    </row>
    <row r="2685" spans="1:21" ht="10.199999999999999" x14ac:dyDescent="0.2">
      <c r="A2685" s="981" t="s">
        <v>3001</v>
      </c>
      <c r="B2685" s="982">
        <v>1984</v>
      </c>
      <c r="C2685" s="982">
        <v>16</v>
      </c>
      <c r="D2685" s="983" t="s">
        <v>3845</v>
      </c>
      <c r="E2685" s="939"/>
      <c r="F2685" s="939" t="s">
        <v>10337</v>
      </c>
      <c r="G2685" s="955">
        <v>1</v>
      </c>
      <c r="H2685" s="947"/>
      <c r="I2685" s="959">
        <v>0.3</v>
      </c>
      <c r="J2685" s="538"/>
      <c r="K2685" s="539"/>
      <c r="L2685" s="567">
        <f t="shared" si="279"/>
        <v>0</v>
      </c>
      <c r="M2685" s="579"/>
      <c r="N2685" s="579"/>
      <c r="O2685" s="861">
        <f t="shared" si="282"/>
        <v>0</v>
      </c>
      <c r="P2685" s="918">
        <v>9</v>
      </c>
      <c r="Q2685" s="534"/>
      <c r="R2685" s="535">
        <f t="shared" si="278"/>
        <v>2.6999999999999997</v>
      </c>
      <c r="S2685" s="536">
        <f t="shared" si="280"/>
        <v>9</v>
      </c>
      <c r="T2685" s="536"/>
      <c r="U2685" s="537">
        <f t="shared" si="281"/>
        <v>2.6999999999999997</v>
      </c>
    </row>
    <row r="2686" spans="1:21" ht="10.199999999999999" x14ac:dyDescent="0.2">
      <c r="A2686" s="981" t="s">
        <v>3002</v>
      </c>
      <c r="B2686" s="982">
        <v>1984</v>
      </c>
      <c r="C2686" s="982">
        <v>16</v>
      </c>
      <c r="D2686" s="983" t="s">
        <v>4387</v>
      </c>
      <c r="E2686" s="939"/>
      <c r="F2686" s="939" t="s">
        <v>10338</v>
      </c>
      <c r="G2686" s="955">
        <v>1</v>
      </c>
      <c r="H2686" s="947"/>
      <c r="I2686" s="959">
        <v>0.3</v>
      </c>
      <c r="J2686" s="538"/>
      <c r="K2686" s="539"/>
      <c r="L2686" s="567">
        <f t="shared" si="279"/>
        <v>0</v>
      </c>
      <c r="M2686" s="579"/>
      <c r="N2686" s="579"/>
      <c r="O2686" s="861">
        <f t="shared" si="282"/>
        <v>0</v>
      </c>
      <c r="P2686" s="918">
        <v>9</v>
      </c>
      <c r="Q2686" s="534"/>
      <c r="R2686" s="535">
        <f t="shared" si="278"/>
        <v>2.6999999999999997</v>
      </c>
      <c r="S2686" s="536">
        <f t="shared" si="280"/>
        <v>9</v>
      </c>
      <c r="T2686" s="536"/>
      <c r="U2686" s="537">
        <f t="shared" si="281"/>
        <v>2.6999999999999997</v>
      </c>
    </row>
    <row r="2687" spans="1:21" ht="10.199999999999999" x14ac:dyDescent="0.2">
      <c r="A2687" s="981" t="s">
        <v>3683</v>
      </c>
      <c r="B2687" s="982">
        <v>1984</v>
      </c>
      <c r="C2687" s="982">
        <v>16</v>
      </c>
      <c r="D2687" s="983" t="s">
        <v>3846</v>
      </c>
      <c r="E2687" s="939"/>
      <c r="F2687" s="939" t="s">
        <v>10339</v>
      </c>
      <c r="G2687" s="955">
        <v>1.4</v>
      </c>
      <c r="H2687" s="947"/>
      <c r="I2687" s="959">
        <v>0.4</v>
      </c>
      <c r="J2687" s="538"/>
      <c r="K2687" s="539"/>
      <c r="L2687" s="567">
        <f t="shared" si="279"/>
        <v>0</v>
      </c>
      <c r="M2687" s="579"/>
      <c r="N2687" s="579"/>
      <c r="O2687" s="861">
        <f t="shared" si="282"/>
        <v>0</v>
      </c>
      <c r="P2687" s="918">
        <v>6</v>
      </c>
      <c r="Q2687" s="534"/>
      <c r="R2687" s="535">
        <f t="shared" si="278"/>
        <v>2.4000000000000004</v>
      </c>
      <c r="S2687" s="536">
        <f t="shared" si="280"/>
        <v>6</v>
      </c>
      <c r="T2687" s="536"/>
      <c r="U2687" s="537">
        <f t="shared" si="281"/>
        <v>2.4000000000000004</v>
      </c>
    </row>
    <row r="2688" spans="1:21" ht="10.199999999999999" x14ac:dyDescent="0.2">
      <c r="A2688" s="981" t="s">
        <v>3684</v>
      </c>
      <c r="B2688" s="982">
        <v>1984</v>
      </c>
      <c r="C2688" s="982">
        <v>16</v>
      </c>
      <c r="D2688" s="983" t="s">
        <v>4304</v>
      </c>
      <c r="E2688" s="939"/>
      <c r="F2688" s="939" t="s">
        <v>10340</v>
      </c>
      <c r="G2688" s="955">
        <v>1.8</v>
      </c>
      <c r="H2688" s="947"/>
      <c r="I2688" s="959">
        <v>1</v>
      </c>
      <c r="J2688" s="538"/>
      <c r="K2688" s="539"/>
      <c r="L2688" s="567">
        <f t="shared" si="279"/>
        <v>0</v>
      </c>
      <c r="M2688" s="579"/>
      <c r="N2688" s="579"/>
      <c r="O2688" s="861">
        <f t="shared" si="282"/>
        <v>0</v>
      </c>
      <c r="P2688" s="918">
        <v>9</v>
      </c>
      <c r="Q2688" s="534"/>
      <c r="R2688" s="535">
        <f t="shared" si="278"/>
        <v>9</v>
      </c>
      <c r="S2688" s="536">
        <f t="shared" si="280"/>
        <v>9</v>
      </c>
      <c r="T2688" s="536"/>
      <c r="U2688" s="537">
        <f t="shared" si="281"/>
        <v>9</v>
      </c>
    </row>
    <row r="2689" spans="1:21" ht="10.199999999999999" x14ac:dyDescent="0.2">
      <c r="A2689" s="981" t="s">
        <v>3685</v>
      </c>
      <c r="B2689" s="982">
        <v>1984</v>
      </c>
      <c r="C2689" s="982">
        <v>16</v>
      </c>
      <c r="D2689" s="983" t="s">
        <v>4387</v>
      </c>
      <c r="E2689" s="939"/>
      <c r="F2689" s="939" t="s">
        <v>10341</v>
      </c>
      <c r="G2689" s="955">
        <v>1.1000000000000001</v>
      </c>
      <c r="H2689" s="947"/>
      <c r="I2689" s="959">
        <v>0.5</v>
      </c>
      <c r="J2689" s="538"/>
      <c r="K2689" s="539"/>
      <c r="L2689" s="567">
        <f t="shared" si="279"/>
        <v>0</v>
      </c>
      <c r="M2689" s="579"/>
      <c r="N2689" s="579"/>
      <c r="O2689" s="861">
        <f t="shared" si="282"/>
        <v>0</v>
      </c>
      <c r="P2689" s="918">
        <v>9</v>
      </c>
      <c r="Q2689" s="534"/>
      <c r="R2689" s="535">
        <f t="shared" si="278"/>
        <v>4.5</v>
      </c>
      <c r="S2689" s="536">
        <f t="shared" si="280"/>
        <v>9</v>
      </c>
      <c r="T2689" s="536"/>
      <c r="U2689" s="537">
        <f t="shared" si="281"/>
        <v>4.5</v>
      </c>
    </row>
    <row r="2690" spans="1:21" ht="10.199999999999999" x14ac:dyDescent="0.2">
      <c r="A2690" s="981" t="s">
        <v>3686</v>
      </c>
      <c r="B2690" s="982">
        <v>1984</v>
      </c>
      <c r="C2690" s="982">
        <v>16</v>
      </c>
      <c r="D2690" s="983" t="s">
        <v>4387</v>
      </c>
      <c r="E2690" s="939"/>
      <c r="F2690" s="939" t="s">
        <v>10342</v>
      </c>
      <c r="G2690" s="955">
        <v>1</v>
      </c>
      <c r="H2690" s="947"/>
      <c r="I2690" s="959">
        <v>0.3</v>
      </c>
      <c r="J2690" s="538"/>
      <c r="K2690" s="539"/>
      <c r="L2690" s="567">
        <f t="shared" si="279"/>
        <v>0</v>
      </c>
      <c r="M2690" s="579"/>
      <c r="N2690" s="579"/>
      <c r="O2690" s="861">
        <f t="shared" si="282"/>
        <v>0</v>
      </c>
      <c r="P2690" s="918">
        <v>9</v>
      </c>
      <c r="Q2690" s="534"/>
      <c r="R2690" s="535">
        <f t="shared" si="278"/>
        <v>2.6999999999999997</v>
      </c>
      <c r="S2690" s="536">
        <f t="shared" si="280"/>
        <v>9</v>
      </c>
      <c r="T2690" s="536"/>
      <c r="U2690" s="537">
        <f t="shared" si="281"/>
        <v>2.6999999999999997</v>
      </c>
    </row>
    <row r="2691" spans="1:21" ht="10.199999999999999" x14ac:dyDescent="0.2">
      <c r="A2691" s="981" t="s">
        <v>3687</v>
      </c>
      <c r="B2691" s="982">
        <v>1984</v>
      </c>
      <c r="C2691" s="982">
        <v>16</v>
      </c>
      <c r="D2691" s="983" t="s">
        <v>3848</v>
      </c>
      <c r="E2691" s="939"/>
      <c r="F2691" s="939" t="s">
        <v>10343</v>
      </c>
      <c r="G2691" s="955">
        <v>3</v>
      </c>
      <c r="H2691" s="947"/>
      <c r="I2691" s="959">
        <v>1.2</v>
      </c>
      <c r="J2691" s="538"/>
      <c r="K2691" s="539"/>
      <c r="L2691" s="567">
        <f t="shared" si="279"/>
        <v>0</v>
      </c>
      <c r="M2691" s="579"/>
      <c r="N2691" s="579"/>
      <c r="O2691" s="861">
        <f t="shared" si="282"/>
        <v>0</v>
      </c>
      <c r="P2691" s="918">
        <v>9</v>
      </c>
      <c r="Q2691" s="534"/>
      <c r="R2691" s="535">
        <f t="shared" ref="R2691:R2754" si="283">I2691*P2691</f>
        <v>10.799999999999999</v>
      </c>
      <c r="S2691" s="536">
        <f t="shared" si="280"/>
        <v>9</v>
      </c>
      <c r="T2691" s="536"/>
      <c r="U2691" s="537">
        <f t="shared" si="281"/>
        <v>10.799999999999999</v>
      </c>
    </row>
    <row r="2692" spans="1:21" ht="10.199999999999999" x14ac:dyDescent="0.2">
      <c r="A2692" s="981" t="s">
        <v>3688</v>
      </c>
      <c r="B2692" s="982">
        <v>1984</v>
      </c>
      <c r="C2692" s="982">
        <v>16</v>
      </c>
      <c r="D2692" s="983" t="s">
        <v>4387</v>
      </c>
      <c r="E2692" s="939"/>
      <c r="F2692" s="939" t="s">
        <v>10344</v>
      </c>
      <c r="G2692" s="955">
        <v>1</v>
      </c>
      <c r="H2692" s="947"/>
      <c r="I2692" s="959">
        <v>0.3</v>
      </c>
      <c r="J2692" s="538"/>
      <c r="K2692" s="539"/>
      <c r="L2692" s="567">
        <f t="shared" si="279"/>
        <v>0</v>
      </c>
      <c r="M2692" s="579"/>
      <c r="N2692" s="579"/>
      <c r="O2692" s="861">
        <f t="shared" si="282"/>
        <v>0</v>
      </c>
      <c r="P2692" s="918">
        <v>9</v>
      </c>
      <c r="Q2692" s="534"/>
      <c r="R2692" s="535">
        <f t="shared" si="283"/>
        <v>2.6999999999999997</v>
      </c>
      <c r="S2692" s="536">
        <f t="shared" si="280"/>
        <v>9</v>
      </c>
      <c r="T2692" s="536"/>
      <c r="U2692" s="537">
        <f t="shared" si="281"/>
        <v>2.6999999999999997</v>
      </c>
    </row>
    <row r="2693" spans="1:21" ht="10.199999999999999" x14ac:dyDescent="0.2">
      <c r="A2693" s="981" t="s">
        <v>3689</v>
      </c>
      <c r="B2693" s="982">
        <v>1984</v>
      </c>
      <c r="C2693" s="982">
        <v>16</v>
      </c>
      <c r="D2693" s="983" t="s">
        <v>3848</v>
      </c>
      <c r="E2693" s="939"/>
      <c r="F2693" s="939" t="s">
        <v>10345</v>
      </c>
      <c r="G2693" s="955">
        <v>3</v>
      </c>
      <c r="H2693" s="947"/>
      <c r="I2693" s="959">
        <v>1.2</v>
      </c>
      <c r="J2693" s="919">
        <v>3</v>
      </c>
      <c r="K2693" s="539"/>
      <c r="L2693" s="567">
        <f t="shared" si="279"/>
        <v>9</v>
      </c>
      <c r="M2693" s="579"/>
      <c r="N2693" s="579"/>
      <c r="O2693" s="861">
        <f t="shared" si="282"/>
        <v>0</v>
      </c>
      <c r="P2693" s="918">
        <v>9</v>
      </c>
      <c r="Q2693" s="534"/>
      <c r="R2693" s="535">
        <f t="shared" si="283"/>
        <v>10.799999999999999</v>
      </c>
      <c r="S2693" s="536">
        <f t="shared" si="280"/>
        <v>12</v>
      </c>
      <c r="T2693" s="536"/>
      <c r="U2693" s="537">
        <f t="shared" si="281"/>
        <v>19.799999999999997</v>
      </c>
    </row>
    <row r="2694" spans="1:21" ht="10.199999999999999" x14ac:dyDescent="0.2">
      <c r="A2694" s="981" t="s">
        <v>3690</v>
      </c>
      <c r="B2694" s="982">
        <v>1988</v>
      </c>
      <c r="C2694" s="982">
        <v>16</v>
      </c>
      <c r="D2694" s="983" t="s">
        <v>3848</v>
      </c>
      <c r="E2694" s="939"/>
      <c r="F2694" s="939" t="s">
        <v>10346</v>
      </c>
      <c r="G2694" s="955">
        <v>3</v>
      </c>
      <c r="H2694" s="947"/>
      <c r="I2694" s="959">
        <v>1.2</v>
      </c>
      <c r="J2694" s="919">
        <v>6</v>
      </c>
      <c r="K2694" s="539"/>
      <c r="L2694" s="567">
        <f t="shared" si="279"/>
        <v>18</v>
      </c>
      <c r="M2694" s="579"/>
      <c r="N2694" s="579"/>
      <c r="O2694" s="861">
        <f t="shared" si="282"/>
        <v>0</v>
      </c>
      <c r="P2694" s="918">
        <v>9</v>
      </c>
      <c r="Q2694" s="534"/>
      <c r="R2694" s="535">
        <f t="shared" si="283"/>
        <v>10.799999999999999</v>
      </c>
      <c r="S2694" s="536">
        <f t="shared" si="280"/>
        <v>15</v>
      </c>
      <c r="T2694" s="536"/>
      <c r="U2694" s="537">
        <f t="shared" si="281"/>
        <v>28.799999999999997</v>
      </c>
    </row>
    <row r="2695" spans="1:21" ht="10.199999999999999" x14ac:dyDescent="0.2">
      <c r="A2695" s="981" t="s">
        <v>3691</v>
      </c>
      <c r="B2695" s="982">
        <v>1988</v>
      </c>
      <c r="C2695" s="982">
        <v>16</v>
      </c>
      <c r="D2695" s="983" t="s">
        <v>5527</v>
      </c>
      <c r="E2695" s="939"/>
      <c r="F2695" s="939" t="s">
        <v>5546</v>
      </c>
      <c r="G2695" s="955">
        <v>1.1000000000000001</v>
      </c>
      <c r="H2695" s="947"/>
      <c r="I2695" s="959">
        <v>1.1000000000000001</v>
      </c>
      <c r="J2695" s="538"/>
      <c r="K2695" s="539"/>
      <c r="L2695" s="567">
        <f t="shared" si="279"/>
        <v>0</v>
      </c>
      <c r="M2695" s="579"/>
      <c r="N2695" s="579"/>
      <c r="O2695" s="861">
        <f t="shared" si="282"/>
        <v>0</v>
      </c>
      <c r="P2695" s="918">
        <v>9</v>
      </c>
      <c r="Q2695" s="534"/>
      <c r="R2695" s="535">
        <f t="shared" si="283"/>
        <v>9.9</v>
      </c>
      <c r="S2695" s="536">
        <f t="shared" si="280"/>
        <v>9</v>
      </c>
      <c r="T2695" s="536"/>
      <c r="U2695" s="537">
        <f t="shared" si="281"/>
        <v>9.9</v>
      </c>
    </row>
    <row r="2696" spans="1:21" ht="10.199999999999999" x14ac:dyDescent="0.2">
      <c r="A2696" s="981" t="s">
        <v>3011</v>
      </c>
      <c r="B2696" s="982">
        <v>1988</v>
      </c>
      <c r="C2696" s="982">
        <v>16</v>
      </c>
      <c r="D2696" s="983" t="s">
        <v>4387</v>
      </c>
      <c r="E2696" s="939"/>
      <c r="F2696" s="939" t="s">
        <v>10347</v>
      </c>
      <c r="G2696" s="955">
        <v>1</v>
      </c>
      <c r="H2696" s="947"/>
      <c r="I2696" s="959">
        <v>0.3</v>
      </c>
      <c r="J2696" s="538"/>
      <c r="K2696" s="539"/>
      <c r="L2696" s="567">
        <f t="shared" si="279"/>
        <v>0</v>
      </c>
      <c r="M2696" s="579"/>
      <c r="N2696" s="579"/>
      <c r="O2696" s="861">
        <f t="shared" si="282"/>
        <v>0</v>
      </c>
      <c r="P2696" s="918">
        <v>9</v>
      </c>
      <c r="Q2696" s="534"/>
      <c r="R2696" s="535">
        <f t="shared" si="283"/>
        <v>2.6999999999999997</v>
      </c>
      <c r="S2696" s="536">
        <f t="shared" si="280"/>
        <v>9</v>
      </c>
      <c r="T2696" s="536"/>
      <c r="U2696" s="537">
        <f t="shared" si="281"/>
        <v>2.6999999999999997</v>
      </c>
    </row>
    <row r="2697" spans="1:21" ht="10.199999999999999" x14ac:dyDescent="0.2">
      <c r="A2697" s="981" t="s">
        <v>3012</v>
      </c>
      <c r="B2697" s="982">
        <v>1988</v>
      </c>
      <c r="C2697" s="982">
        <v>16</v>
      </c>
      <c r="D2697" s="983" t="s">
        <v>3848</v>
      </c>
      <c r="E2697" s="939"/>
      <c r="F2697" s="939" t="s">
        <v>10348</v>
      </c>
      <c r="G2697" s="955">
        <v>3</v>
      </c>
      <c r="H2697" s="947"/>
      <c r="I2697" s="959">
        <v>1.2</v>
      </c>
      <c r="J2697" s="538"/>
      <c r="K2697" s="539"/>
      <c r="L2697" s="567">
        <f t="shared" si="279"/>
        <v>0</v>
      </c>
      <c r="M2697" s="579"/>
      <c r="N2697" s="579"/>
      <c r="O2697" s="861">
        <f t="shared" si="282"/>
        <v>0</v>
      </c>
      <c r="P2697" s="918">
        <v>9</v>
      </c>
      <c r="Q2697" s="534"/>
      <c r="R2697" s="535">
        <f t="shared" si="283"/>
        <v>10.799999999999999</v>
      </c>
      <c r="S2697" s="536">
        <f t="shared" si="280"/>
        <v>9</v>
      </c>
      <c r="T2697" s="536"/>
      <c r="U2697" s="537">
        <f t="shared" si="281"/>
        <v>10.799999999999999</v>
      </c>
    </row>
    <row r="2698" spans="1:21" ht="10.199999999999999" x14ac:dyDescent="0.2">
      <c r="A2698" s="981" t="s">
        <v>3013</v>
      </c>
      <c r="B2698" s="982">
        <v>1988</v>
      </c>
      <c r="C2698" s="982">
        <v>16</v>
      </c>
      <c r="D2698" s="983" t="s">
        <v>3848</v>
      </c>
      <c r="E2698" s="939"/>
      <c r="F2698" s="939" t="s">
        <v>10349</v>
      </c>
      <c r="G2698" s="955">
        <v>3</v>
      </c>
      <c r="H2698" s="947"/>
      <c r="I2698" s="959">
        <v>1.2</v>
      </c>
      <c r="J2698" s="538"/>
      <c r="K2698" s="539"/>
      <c r="L2698" s="567">
        <f t="shared" si="279"/>
        <v>0</v>
      </c>
      <c r="M2698" s="579"/>
      <c r="N2698" s="579"/>
      <c r="O2698" s="861">
        <f t="shared" si="282"/>
        <v>0</v>
      </c>
      <c r="P2698" s="918">
        <v>9</v>
      </c>
      <c r="Q2698" s="534"/>
      <c r="R2698" s="535">
        <f t="shared" si="283"/>
        <v>10.799999999999999</v>
      </c>
      <c r="S2698" s="536">
        <f t="shared" si="280"/>
        <v>9</v>
      </c>
      <c r="T2698" s="536"/>
      <c r="U2698" s="537">
        <f t="shared" si="281"/>
        <v>10.799999999999999</v>
      </c>
    </row>
    <row r="2699" spans="1:21" ht="10.199999999999999" x14ac:dyDescent="0.2">
      <c r="A2699" s="981" t="s">
        <v>3014</v>
      </c>
      <c r="B2699" s="982">
        <v>1988</v>
      </c>
      <c r="C2699" s="982">
        <v>16</v>
      </c>
      <c r="D2699" s="983" t="s">
        <v>4387</v>
      </c>
      <c r="E2699" s="939"/>
      <c r="F2699" s="939" t="s">
        <v>10350</v>
      </c>
      <c r="G2699" s="955">
        <v>1</v>
      </c>
      <c r="H2699" s="947"/>
      <c r="I2699" s="959">
        <v>0.3</v>
      </c>
      <c r="J2699" s="538"/>
      <c r="K2699" s="539"/>
      <c r="L2699" s="567">
        <f t="shared" si="279"/>
        <v>0</v>
      </c>
      <c r="M2699" s="579"/>
      <c r="N2699" s="579"/>
      <c r="O2699" s="861">
        <f t="shared" si="282"/>
        <v>0</v>
      </c>
      <c r="P2699" s="918">
        <v>9</v>
      </c>
      <c r="Q2699" s="534"/>
      <c r="R2699" s="535">
        <f t="shared" si="283"/>
        <v>2.6999999999999997</v>
      </c>
      <c r="S2699" s="536">
        <f t="shared" si="280"/>
        <v>9</v>
      </c>
      <c r="T2699" s="536"/>
      <c r="U2699" s="537">
        <f t="shared" si="281"/>
        <v>2.6999999999999997</v>
      </c>
    </row>
    <row r="2700" spans="1:21" ht="10.199999999999999" x14ac:dyDescent="0.2">
      <c r="A2700" s="981" t="s">
        <v>3015</v>
      </c>
      <c r="B2700" s="982">
        <v>1989</v>
      </c>
      <c r="C2700" s="982">
        <v>16</v>
      </c>
      <c r="D2700" s="983" t="s">
        <v>4387</v>
      </c>
      <c r="E2700" s="939"/>
      <c r="F2700" s="939" t="s">
        <v>10351</v>
      </c>
      <c r="G2700" s="955">
        <v>1.1000000000000001</v>
      </c>
      <c r="H2700" s="947"/>
      <c r="I2700" s="959">
        <v>0.3</v>
      </c>
      <c r="J2700" s="919">
        <v>1</v>
      </c>
      <c r="K2700" s="539"/>
      <c r="L2700" s="567">
        <f t="shared" si="279"/>
        <v>1.1000000000000001</v>
      </c>
      <c r="M2700" s="579"/>
      <c r="N2700" s="579"/>
      <c r="O2700" s="861">
        <f t="shared" si="282"/>
        <v>0</v>
      </c>
      <c r="P2700" s="918">
        <v>9</v>
      </c>
      <c r="Q2700" s="534"/>
      <c r="R2700" s="535">
        <f t="shared" si="283"/>
        <v>2.6999999999999997</v>
      </c>
      <c r="S2700" s="536">
        <f t="shared" si="280"/>
        <v>10</v>
      </c>
      <c r="T2700" s="536"/>
      <c r="U2700" s="537">
        <f t="shared" si="281"/>
        <v>3.8</v>
      </c>
    </row>
    <row r="2701" spans="1:21" ht="10.199999999999999" x14ac:dyDescent="0.2">
      <c r="A2701" s="981">
        <v>2561</v>
      </c>
      <c r="B2701" s="982">
        <v>1989</v>
      </c>
      <c r="C2701" s="982">
        <v>16</v>
      </c>
      <c r="D2701" s="983" t="s">
        <v>3848</v>
      </c>
      <c r="E2701" s="939"/>
      <c r="F2701" s="939" t="s">
        <v>10352</v>
      </c>
      <c r="G2701" s="955">
        <v>3</v>
      </c>
      <c r="H2701" s="947"/>
      <c r="I2701" s="959">
        <v>1.2</v>
      </c>
      <c r="J2701" s="538"/>
      <c r="K2701" s="539"/>
      <c r="L2701" s="567">
        <f t="shared" si="279"/>
        <v>0</v>
      </c>
      <c r="M2701" s="579"/>
      <c r="N2701" s="579"/>
      <c r="O2701" s="861">
        <f t="shared" si="282"/>
        <v>0</v>
      </c>
      <c r="P2701" s="918">
        <v>9</v>
      </c>
      <c r="Q2701" s="534"/>
      <c r="R2701" s="535">
        <f t="shared" si="283"/>
        <v>10.799999999999999</v>
      </c>
      <c r="S2701" s="536">
        <f t="shared" si="280"/>
        <v>9</v>
      </c>
      <c r="T2701" s="536"/>
      <c r="U2701" s="537">
        <f t="shared" si="281"/>
        <v>10.799999999999999</v>
      </c>
    </row>
    <row r="2702" spans="1:21" ht="10.199999999999999" x14ac:dyDescent="0.2">
      <c r="A2702" s="981">
        <v>2562</v>
      </c>
      <c r="B2702" s="982">
        <v>1989</v>
      </c>
      <c r="C2702" s="982">
        <v>16</v>
      </c>
      <c r="D2702" s="983" t="s">
        <v>4387</v>
      </c>
      <c r="E2702" s="939"/>
      <c r="F2702" s="939" t="s">
        <v>10353</v>
      </c>
      <c r="G2702" s="955">
        <v>1.1000000000000001</v>
      </c>
      <c r="H2702" s="947"/>
      <c r="I2702" s="959">
        <v>0.3</v>
      </c>
      <c r="J2702" s="919">
        <v>1</v>
      </c>
      <c r="K2702" s="539"/>
      <c r="L2702" s="567">
        <f t="shared" si="279"/>
        <v>1.1000000000000001</v>
      </c>
      <c r="M2702" s="579"/>
      <c r="N2702" s="579"/>
      <c r="O2702" s="861">
        <f t="shared" si="282"/>
        <v>0</v>
      </c>
      <c r="P2702" s="923">
        <v>9</v>
      </c>
      <c r="Q2702" s="534"/>
      <c r="R2702" s="535">
        <f t="shared" si="283"/>
        <v>2.6999999999999997</v>
      </c>
      <c r="S2702" s="536">
        <f t="shared" si="280"/>
        <v>10</v>
      </c>
      <c r="T2702" s="536"/>
      <c r="U2702" s="537">
        <f t="shared" si="281"/>
        <v>3.8</v>
      </c>
    </row>
    <row r="2703" spans="1:21" ht="10.199999999999999" x14ac:dyDescent="0.2">
      <c r="A2703" s="981" t="s">
        <v>3016</v>
      </c>
      <c r="B2703" s="982">
        <v>1989</v>
      </c>
      <c r="C2703" s="982">
        <v>16</v>
      </c>
      <c r="D2703" s="983" t="s">
        <v>4387</v>
      </c>
      <c r="E2703" s="939"/>
      <c r="F2703" s="939" t="s">
        <v>10354</v>
      </c>
      <c r="G2703" s="955">
        <v>1.1000000000000001</v>
      </c>
      <c r="H2703" s="947"/>
      <c r="I2703" s="959">
        <v>0.3</v>
      </c>
      <c r="J2703" s="538"/>
      <c r="K2703" s="539"/>
      <c r="L2703" s="567">
        <f t="shared" si="279"/>
        <v>0</v>
      </c>
      <c r="M2703" s="579"/>
      <c r="N2703" s="579"/>
      <c r="O2703" s="861">
        <f t="shared" si="282"/>
        <v>0</v>
      </c>
      <c r="P2703" s="923">
        <v>9</v>
      </c>
      <c r="Q2703" s="534"/>
      <c r="R2703" s="535">
        <f t="shared" si="283"/>
        <v>2.6999999999999997</v>
      </c>
      <c r="S2703" s="536">
        <f t="shared" si="280"/>
        <v>9</v>
      </c>
      <c r="T2703" s="536"/>
      <c r="U2703" s="537">
        <f t="shared" si="281"/>
        <v>2.6999999999999997</v>
      </c>
    </row>
    <row r="2704" spans="1:21" ht="10.199999999999999" x14ac:dyDescent="0.2">
      <c r="A2704" s="981" t="s">
        <v>3017</v>
      </c>
      <c r="B2704" s="982">
        <v>1989</v>
      </c>
      <c r="C2704" s="982">
        <v>16</v>
      </c>
      <c r="D2704" s="983" t="s">
        <v>5519</v>
      </c>
      <c r="E2704" s="939"/>
      <c r="F2704" s="939" t="s">
        <v>10355</v>
      </c>
      <c r="G2704" s="955">
        <v>1.1000000000000001</v>
      </c>
      <c r="H2704" s="947"/>
      <c r="I2704" s="959">
        <v>1.1000000000000001</v>
      </c>
      <c r="J2704" s="919">
        <v>1</v>
      </c>
      <c r="K2704" s="539"/>
      <c r="L2704" s="567">
        <f t="shared" si="279"/>
        <v>1.1000000000000001</v>
      </c>
      <c r="M2704" s="579"/>
      <c r="N2704" s="579"/>
      <c r="O2704" s="861">
        <f t="shared" si="282"/>
        <v>0</v>
      </c>
      <c r="P2704" s="923">
        <v>3</v>
      </c>
      <c r="Q2704" s="534"/>
      <c r="R2704" s="535">
        <f t="shared" si="283"/>
        <v>3.3000000000000003</v>
      </c>
      <c r="S2704" s="536">
        <f t="shared" si="280"/>
        <v>4</v>
      </c>
      <c r="T2704" s="536"/>
      <c r="U2704" s="537">
        <f t="shared" si="281"/>
        <v>4.4000000000000004</v>
      </c>
    </row>
    <row r="2705" spans="1:21" ht="10.199999999999999" x14ac:dyDescent="0.2">
      <c r="A2705" s="981" t="s">
        <v>3018</v>
      </c>
      <c r="B2705" s="982">
        <v>1989</v>
      </c>
      <c r="C2705" s="982">
        <v>16</v>
      </c>
      <c r="D2705" s="983" t="s">
        <v>5519</v>
      </c>
      <c r="E2705" s="939"/>
      <c r="F2705" s="939" t="s">
        <v>10356</v>
      </c>
      <c r="G2705" s="955">
        <v>1.1000000000000001</v>
      </c>
      <c r="H2705" s="947"/>
      <c r="I2705" s="959">
        <v>1.1000000000000001</v>
      </c>
      <c r="J2705" s="919">
        <v>1</v>
      </c>
      <c r="K2705" s="539"/>
      <c r="L2705" s="567">
        <f t="shared" si="279"/>
        <v>1.1000000000000001</v>
      </c>
      <c r="M2705" s="579"/>
      <c r="N2705" s="579"/>
      <c r="O2705" s="861">
        <f t="shared" si="282"/>
        <v>0</v>
      </c>
      <c r="P2705" s="918">
        <v>7</v>
      </c>
      <c r="Q2705" s="534"/>
      <c r="R2705" s="535">
        <f t="shared" si="283"/>
        <v>7.7000000000000011</v>
      </c>
      <c r="S2705" s="536">
        <f t="shared" si="280"/>
        <v>8</v>
      </c>
      <c r="T2705" s="536"/>
      <c r="U2705" s="537">
        <f t="shared" si="281"/>
        <v>8.8000000000000007</v>
      </c>
    </row>
    <row r="2706" spans="1:21" ht="10.199999999999999" x14ac:dyDescent="0.2">
      <c r="A2706" s="981" t="s">
        <v>3019</v>
      </c>
      <c r="B2706" s="982">
        <v>1989</v>
      </c>
      <c r="C2706" s="982">
        <v>16</v>
      </c>
      <c r="D2706" s="983" t="s">
        <v>5519</v>
      </c>
      <c r="E2706" s="939"/>
      <c r="F2706" s="939" t="s">
        <v>10357</v>
      </c>
      <c r="G2706" s="955">
        <v>1.1000000000000001</v>
      </c>
      <c r="H2706" s="947"/>
      <c r="I2706" s="959">
        <v>1.1000000000000001</v>
      </c>
      <c r="J2706" s="538"/>
      <c r="K2706" s="539"/>
      <c r="L2706" s="567">
        <f t="shared" si="279"/>
        <v>0</v>
      </c>
      <c r="M2706" s="579"/>
      <c r="N2706" s="579"/>
      <c r="O2706" s="861">
        <f t="shared" si="282"/>
        <v>0</v>
      </c>
      <c r="P2706" s="918">
        <v>5</v>
      </c>
      <c r="Q2706" s="534"/>
      <c r="R2706" s="535">
        <f t="shared" si="283"/>
        <v>5.5</v>
      </c>
      <c r="S2706" s="536">
        <f t="shared" si="280"/>
        <v>5</v>
      </c>
      <c r="T2706" s="536"/>
      <c r="U2706" s="537">
        <f t="shared" si="281"/>
        <v>5.5</v>
      </c>
    </row>
    <row r="2707" spans="1:21" ht="10.199999999999999" x14ac:dyDescent="0.2">
      <c r="A2707" s="981" t="s">
        <v>3020</v>
      </c>
      <c r="B2707" s="982">
        <v>1989</v>
      </c>
      <c r="C2707" s="982">
        <v>16</v>
      </c>
      <c r="D2707" s="983" t="s">
        <v>5519</v>
      </c>
      <c r="E2707" s="939"/>
      <c r="F2707" s="939" t="s">
        <v>10358</v>
      </c>
      <c r="G2707" s="955">
        <v>1.1000000000000001</v>
      </c>
      <c r="H2707" s="947"/>
      <c r="I2707" s="959">
        <v>1.1000000000000001</v>
      </c>
      <c r="J2707" s="919">
        <v>1</v>
      </c>
      <c r="K2707" s="539"/>
      <c r="L2707" s="567">
        <f t="shared" si="279"/>
        <v>1.1000000000000001</v>
      </c>
      <c r="M2707" s="579"/>
      <c r="N2707" s="579"/>
      <c r="O2707" s="861">
        <f t="shared" si="282"/>
        <v>0</v>
      </c>
      <c r="P2707" s="918">
        <v>5</v>
      </c>
      <c r="Q2707" s="534"/>
      <c r="R2707" s="535">
        <f t="shared" si="283"/>
        <v>5.5</v>
      </c>
      <c r="S2707" s="536">
        <f t="shared" si="280"/>
        <v>6</v>
      </c>
      <c r="T2707" s="536"/>
      <c r="U2707" s="537">
        <f t="shared" si="281"/>
        <v>6.6</v>
      </c>
    </row>
    <row r="2708" spans="1:21" ht="10.199999999999999" x14ac:dyDescent="0.2">
      <c r="A2708" s="981" t="s">
        <v>3021</v>
      </c>
      <c r="B2708" s="982">
        <v>1989</v>
      </c>
      <c r="C2708" s="982">
        <v>16</v>
      </c>
      <c r="D2708" s="983" t="s">
        <v>5519</v>
      </c>
      <c r="E2708" s="939"/>
      <c r="F2708" s="939" t="s">
        <v>10359</v>
      </c>
      <c r="G2708" s="955">
        <v>1.1000000000000001</v>
      </c>
      <c r="H2708" s="947"/>
      <c r="I2708" s="959">
        <v>1.1000000000000001</v>
      </c>
      <c r="J2708" s="919">
        <v>1</v>
      </c>
      <c r="K2708" s="539"/>
      <c r="L2708" s="567">
        <f t="shared" si="279"/>
        <v>1.1000000000000001</v>
      </c>
      <c r="M2708" s="579"/>
      <c r="N2708" s="579"/>
      <c r="O2708" s="861">
        <f t="shared" si="282"/>
        <v>0</v>
      </c>
      <c r="P2708" s="918">
        <v>6</v>
      </c>
      <c r="Q2708" s="534"/>
      <c r="R2708" s="535">
        <f t="shared" si="283"/>
        <v>6.6000000000000005</v>
      </c>
      <c r="S2708" s="536">
        <f t="shared" si="280"/>
        <v>7</v>
      </c>
      <c r="T2708" s="536"/>
      <c r="U2708" s="537">
        <f t="shared" si="281"/>
        <v>7.7000000000000011</v>
      </c>
    </row>
    <row r="2709" spans="1:21" ht="10.199999999999999" x14ac:dyDescent="0.2">
      <c r="A2709" s="981" t="s">
        <v>3022</v>
      </c>
      <c r="B2709" s="982">
        <v>1989</v>
      </c>
      <c r="C2709" s="982">
        <v>16</v>
      </c>
      <c r="D2709" s="983" t="s">
        <v>5519</v>
      </c>
      <c r="E2709" s="939"/>
      <c r="F2709" s="939" t="s">
        <v>10360</v>
      </c>
      <c r="G2709" s="955">
        <v>1.1000000000000001</v>
      </c>
      <c r="H2709" s="947"/>
      <c r="I2709" s="959">
        <v>1.1000000000000001</v>
      </c>
      <c r="J2709" s="919">
        <v>1</v>
      </c>
      <c r="K2709" s="539"/>
      <c r="L2709" s="567">
        <f t="shared" si="279"/>
        <v>1.1000000000000001</v>
      </c>
      <c r="M2709" s="579"/>
      <c r="N2709" s="579"/>
      <c r="O2709" s="861">
        <f t="shared" si="282"/>
        <v>0</v>
      </c>
      <c r="P2709" s="918">
        <v>9</v>
      </c>
      <c r="Q2709" s="534"/>
      <c r="R2709" s="535">
        <f t="shared" si="283"/>
        <v>9.9</v>
      </c>
      <c r="S2709" s="536">
        <f t="shared" si="280"/>
        <v>10</v>
      </c>
      <c r="T2709" s="536"/>
      <c r="U2709" s="537">
        <f t="shared" si="281"/>
        <v>11</v>
      </c>
    </row>
    <row r="2710" spans="1:21" ht="10.199999999999999" x14ac:dyDescent="0.2">
      <c r="A2710" s="985" t="s">
        <v>691</v>
      </c>
      <c r="B2710" s="982">
        <v>1989</v>
      </c>
      <c r="C2710" s="982">
        <v>16</v>
      </c>
      <c r="D2710" s="983"/>
      <c r="E2710" s="939"/>
      <c r="F2710" s="939" t="s">
        <v>686</v>
      </c>
      <c r="G2710" s="955">
        <v>7</v>
      </c>
      <c r="H2710" s="947"/>
      <c r="I2710" s="959">
        <v>7</v>
      </c>
      <c r="J2710" s="931">
        <v>1</v>
      </c>
      <c r="K2710" s="539"/>
      <c r="L2710" s="567">
        <f t="shared" ref="L2710:L2773" si="284">G2710*J2710</f>
        <v>7</v>
      </c>
      <c r="M2710" s="579"/>
      <c r="N2710" s="579"/>
      <c r="O2710" s="861">
        <f t="shared" si="282"/>
        <v>0</v>
      </c>
      <c r="P2710" s="577"/>
      <c r="Q2710" s="534"/>
      <c r="R2710" s="535">
        <f t="shared" si="283"/>
        <v>0</v>
      </c>
      <c r="S2710" s="536">
        <f t="shared" ref="S2710:S2773" si="285">J2710+M2710+P2710</f>
        <v>1</v>
      </c>
      <c r="T2710" s="536"/>
      <c r="U2710" s="537">
        <f t="shared" ref="U2710:U2773" si="286">L2710+O2710+R2710</f>
        <v>7</v>
      </c>
    </row>
    <row r="2711" spans="1:21" ht="10.199999999999999" x14ac:dyDescent="0.2">
      <c r="A2711" s="981" t="s">
        <v>3023</v>
      </c>
      <c r="B2711" s="982">
        <v>1989</v>
      </c>
      <c r="C2711" s="982">
        <v>16</v>
      </c>
      <c r="D2711" s="983" t="s">
        <v>4289</v>
      </c>
      <c r="E2711" s="939"/>
      <c r="F2711" s="939" t="s">
        <v>10361</v>
      </c>
      <c r="G2711" s="955">
        <v>1.7</v>
      </c>
      <c r="H2711" s="947"/>
      <c r="I2711" s="959">
        <v>0.8</v>
      </c>
      <c r="J2711" s="538"/>
      <c r="K2711" s="539"/>
      <c r="L2711" s="567">
        <f t="shared" si="284"/>
        <v>0</v>
      </c>
      <c r="M2711" s="579"/>
      <c r="N2711" s="579"/>
      <c r="O2711" s="861">
        <f t="shared" si="282"/>
        <v>0</v>
      </c>
      <c r="P2711" s="918">
        <v>7</v>
      </c>
      <c r="Q2711" s="534"/>
      <c r="R2711" s="535">
        <f t="shared" si="283"/>
        <v>5.6000000000000005</v>
      </c>
      <c r="S2711" s="536">
        <f t="shared" si="285"/>
        <v>7</v>
      </c>
      <c r="T2711" s="536"/>
      <c r="U2711" s="537">
        <f t="shared" si="286"/>
        <v>5.6000000000000005</v>
      </c>
    </row>
    <row r="2712" spans="1:21" ht="10.199999999999999" x14ac:dyDescent="0.2">
      <c r="A2712" s="981" t="s">
        <v>3024</v>
      </c>
      <c r="B2712" s="982">
        <v>1989</v>
      </c>
      <c r="C2712" s="982">
        <v>16</v>
      </c>
      <c r="D2712" s="983" t="s">
        <v>4387</v>
      </c>
      <c r="E2712" s="939"/>
      <c r="F2712" s="939" t="s">
        <v>10362</v>
      </c>
      <c r="G2712" s="955">
        <v>1</v>
      </c>
      <c r="H2712" s="947"/>
      <c r="I2712" s="959">
        <v>0.3</v>
      </c>
      <c r="J2712" s="919">
        <v>2</v>
      </c>
      <c r="K2712" s="539"/>
      <c r="L2712" s="567">
        <f t="shared" si="284"/>
        <v>2</v>
      </c>
      <c r="M2712" s="579"/>
      <c r="N2712" s="579"/>
      <c r="O2712" s="861">
        <f t="shared" si="282"/>
        <v>0</v>
      </c>
      <c r="P2712" s="918">
        <v>9</v>
      </c>
      <c r="Q2712" s="534"/>
      <c r="R2712" s="535">
        <f t="shared" si="283"/>
        <v>2.6999999999999997</v>
      </c>
      <c r="S2712" s="536">
        <f t="shared" si="285"/>
        <v>11</v>
      </c>
      <c r="T2712" s="536"/>
      <c r="U2712" s="537">
        <f t="shared" si="286"/>
        <v>4.6999999999999993</v>
      </c>
    </row>
    <row r="2713" spans="1:21" ht="10.199999999999999" x14ac:dyDescent="0.2">
      <c r="A2713" s="981" t="s">
        <v>1951</v>
      </c>
      <c r="B2713" s="982">
        <v>1989</v>
      </c>
      <c r="C2713" s="982">
        <v>16</v>
      </c>
      <c r="D2713" s="983" t="s">
        <v>4387</v>
      </c>
      <c r="E2713" s="939"/>
      <c r="F2713" s="939" t="s">
        <v>10363</v>
      </c>
      <c r="G2713" s="955">
        <v>1</v>
      </c>
      <c r="H2713" s="947"/>
      <c r="I2713" s="959">
        <v>0.3</v>
      </c>
      <c r="J2713" s="919">
        <v>1</v>
      </c>
      <c r="K2713" s="539"/>
      <c r="L2713" s="567">
        <f t="shared" si="284"/>
        <v>1</v>
      </c>
      <c r="M2713" s="579"/>
      <c r="N2713" s="579"/>
      <c r="O2713" s="861">
        <f t="shared" si="282"/>
        <v>0</v>
      </c>
      <c r="P2713" s="918">
        <v>9</v>
      </c>
      <c r="Q2713" s="534"/>
      <c r="R2713" s="535">
        <f t="shared" si="283"/>
        <v>2.6999999999999997</v>
      </c>
      <c r="S2713" s="536">
        <f t="shared" si="285"/>
        <v>10</v>
      </c>
      <c r="T2713" s="536"/>
      <c r="U2713" s="537">
        <f t="shared" si="286"/>
        <v>3.6999999999999997</v>
      </c>
    </row>
    <row r="2714" spans="1:21" ht="10.199999999999999" x14ac:dyDescent="0.2">
      <c r="A2714" s="981" t="s">
        <v>1952</v>
      </c>
      <c r="B2714" s="982">
        <v>1989</v>
      </c>
      <c r="C2714" s="982">
        <v>16</v>
      </c>
      <c r="D2714" s="983" t="s">
        <v>4387</v>
      </c>
      <c r="E2714" s="939"/>
      <c r="F2714" s="939" t="s">
        <v>10364</v>
      </c>
      <c r="G2714" s="955">
        <v>3</v>
      </c>
      <c r="H2714" s="947"/>
      <c r="I2714" s="959">
        <v>0.3</v>
      </c>
      <c r="J2714" s="919">
        <v>1</v>
      </c>
      <c r="K2714" s="539"/>
      <c r="L2714" s="567">
        <f t="shared" si="284"/>
        <v>3</v>
      </c>
      <c r="M2714" s="579"/>
      <c r="N2714" s="579"/>
      <c r="O2714" s="861">
        <f t="shared" si="282"/>
        <v>0</v>
      </c>
      <c r="P2714" s="918">
        <v>9</v>
      </c>
      <c r="Q2714" s="534"/>
      <c r="R2714" s="535">
        <f t="shared" si="283"/>
        <v>2.6999999999999997</v>
      </c>
      <c r="S2714" s="536">
        <f t="shared" si="285"/>
        <v>10</v>
      </c>
      <c r="T2714" s="536"/>
      <c r="U2714" s="537">
        <f t="shared" si="286"/>
        <v>5.6999999999999993</v>
      </c>
    </row>
    <row r="2715" spans="1:21" ht="10.199999999999999" x14ac:dyDescent="0.2">
      <c r="A2715" s="981" t="s">
        <v>1953</v>
      </c>
      <c r="B2715" s="982">
        <v>1989</v>
      </c>
      <c r="C2715" s="982">
        <v>16</v>
      </c>
      <c r="D2715" s="983" t="s">
        <v>4387</v>
      </c>
      <c r="E2715" s="939"/>
      <c r="F2715" s="939" t="s">
        <v>10365</v>
      </c>
      <c r="G2715" s="955">
        <v>3</v>
      </c>
      <c r="H2715" s="947"/>
      <c r="I2715" s="959">
        <v>0.3</v>
      </c>
      <c r="J2715" s="919">
        <v>1</v>
      </c>
      <c r="K2715" s="539"/>
      <c r="L2715" s="567">
        <f t="shared" si="284"/>
        <v>3</v>
      </c>
      <c r="M2715" s="579"/>
      <c r="N2715" s="579"/>
      <c r="O2715" s="861">
        <f t="shared" ref="O2715:O2778" si="287">H2715*M2715</f>
        <v>0</v>
      </c>
      <c r="P2715" s="918">
        <v>9</v>
      </c>
      <c r="Q2715" s="534"/>
      <c r="R2715" s="535">
        <f t="shared" si="283"/>
        <v>2.6999999999999997</v>
      </c>
      <c r="S2715" s="536">
        <f t="shared" si="285"/>
        <v>10</v>
      </c>
      <c r="T2715" s="536"/>
      <c r="U2715" s="537">
        <f t="shared" si="286"/>
        <v>5.6999999999999993</v>
      </c>
    </row>
    <row r="2716" spans="1:21" ht="10.199999999999999" x14ac:dyDescent="0.2">
      <c r="A2716" s="981" t="s">
        <v>6758</v>
      </c>
      <c r="B2716" s="982">
        <v>1989</v>
      </c>
      <c r="C2716" s="982">
        <v>16</v>
      </c>
      <c r="D2716" s="983"/>
      <c r="E2716" s="939"/>
      <c r="F2716" s="939" t="s">
        <v>10366</v>
      </c>
      <c r="G2716" s="955">
        <v>3.3</v>
      </c>
      <c r="H2716" s="947"/>
      <c r="I2716" s="959">
        <v>2.5</v>
      </c>
      <c r="J2716" s="919">
        <v>1</v>
      </c>
      <c r="K2716" s="539"/>
      <c r="L2716" s="567">
        <f t="shared" si="284"/>
        <v>3.3</v>
      </c>
      <c r="M2716" s="579"/>
      <c r="N2716" s="579"/>
      <c r="O2716" s="861">
        <f t="shared" si="287"/>
        <v>0</v>
      </c>
      <c r="P2716" s="918">
        <v>3</v>
      </c>
      <c r="Q2716" s="534"/>
      <c r="R2716" s="535">
        <f t="shared" si="283"/>
        <v>7.5</v>
      </c>
      <c r="S2716" s="536">
        <f t="shared" si="285"/>
        <v>4</v>
      </c>
      <c r="T2716" s="536"/>
      <c r="U2716" s="537">
        <f t="shared" si="286"/>
        <v>10.8</v>
      </c>
    </row>
    <row r="2717" spans="1:21" ht="10.199999999999999" x14ac:dyDescent="0.2">
      <c r="A2717" s="981" t="s">
        <v>1954</v>
      </c>
      <c r="B2717" s="982">
        <v>1989</v>
      </c>
      <c r="C2717" s="982">
        <v>16</v>
      </c>
      <c r="D2717" s="983" t="s">
        <v>5527</v>
      </c>
      <c r="E2717" s="939"/>
      <c r="F2717" s="939" t="s">
        <v>10367</v>
      </c>
      <c r="G2717" s="955">
        <v>1.1000000000000001</v>
      </c>
      <c r="H2717" s="947"/>
      <c r="I2717" s="959">
        <v>1.1000000000000001</v>
      </c>
      <c r="J2717" s="919">
        <v>1</v>
      </c>
      <c r="K2717" s="539"/>
      <c r="L2717" s="567">
        <f t="shared" si="284"/>
        <v>1.1000000000000001</v>
      </c>
      <c r="M2717" s="579"/>
      <c r="N2717" s="579"/>
      <c r="O2717" s="861">
        <f t="shared" si="287"/>
        <v>0</v>
      </c>
      <c r="P2717" s="918">
        <v>1</v>
      </c>
      <c r="Q2717" s="534"/>
      <c r="R2717" s="535">
        <f t="shared" si="283"/>
        <v>1.1000000000000001</v>
      </c>
      <c r="S2717" s="536">
        <f t="shared" si="285"/>
        <v>2</v>
      </c>
      <c r="T2717" s="536"/>
      <c r="U2717" s="537">
        <f t="shared" si="286"/>
        <v>2.2000000000000002</v>
      </c>
    </row>
    <row r="2718" spans="1:21" ht="10.199999999999999" x14ac:dyDescent="0.2">
      <c r="A2718" s="981" t="s">
        <v>1955</v>
      </c>
      <c r="B2718" s="982">
        <v>1989</v>
      </c>
      <c r="C2718" s="982">
        <v>16</v>
      </c>
      <c r="D2718" s="983" t="s">
        <v>5527</v>
      </c>
      <c r="E2718" s="939"/>
      <c r="F2718" s="939" t="s">
        <v>10367</v>
      </c>
      <c r="G2718" s="955">
        <v>1.1000000000000001</v>
      </c>
      <c r="H2718" s="947"/>
      <c r="I2718" s="959">
        <v>1.1000000000000001</v>
      </c>
      <c r="J2718" s="538"/>
      <c r="K2718" s="539"/>
      <c r="L2718" s="567">
        <f t="shared" si="284"/>
        <v>0</v>
      </c>
      <c r="M2718" s="579"/>
      <c r="N2718" s="579"/>
      <c r="O2718" s="861">
        <f t="shared" si="287"/>
        <v>0</v>
      </c>
      <c r="P2718" s="918">
        <v>9</v>
      </c>
      <c r="Q2718" s="534"/>
      <c r="R2718" s="535">
        <f t="shared" si="283"/>
        <v>9.9</v>
      </c>
      <c r="S2718" s="536">
        <f t="shared" si="285"/>
        <v>9</v>
      </c>
      <c r="T2718" s="536"/>
      <c r="U2718" s="537">
        <f t="shared" si="286"/>
        <v>9.9</v>
      </c>
    </row>
    <row r="2719" spans="1:21" ht="10.199999999999999" x14ac:dyDescent="0.2">
      <c r="A2719" s="981" t="s">
        <v>8219</v>
      </c>
      <c r="B2719" s="982">
        <v>1989</v>
      </c>
      <c r="C2719" s="982">
        <v>16</v>
      </c>
      <c r="D2719" s="983"/>
      <c r="E2719" s="939"/>
      <c r="F2719" s="939" t="s">
        <v>686</v>
      </c>
      <c r="G2719" s="955">
        <v>7</v>
      </c>
      <c r="H2719" s="947"/>
      <c r="I2719" s="959">
        <v>7</v>
      </c>
      <c r="J2719" s="538"/>
      <c r="K2719" s="539"/>
      <c r="L2719" s="567">
        <f t="shared" si="284"/>
        <v>0</v>
      </c>
      <c r="M2719" s="579"/>
      <c r="N2719" s="579"/>
      <c r="O2719" s="861">
        <f t="shared" si="287"/>
        <v>0</v>
      </c>
      <c r="P2719" s="577"/>
      <c r="Q2719" s="534"/>
      <c r="R2719" s="535">
        <f t="shared" si="283"/>
        <v>0</v>
      </c>
      <c r="S2719" s="536">
        <f t="shared" si="285"/>
        <v>0</v>
      </c>
      <c r="T2719" s="536"/>
      <c r="U2719" s="537">
        <f t="shared" si="286"/>
        <v>0</v>
      </c>
    </row>
    <row r="2720" spans="1:21" ht="10.199999999999999" x14ac:dyDescent="0.2">
      <c r="A2720" s="981" t="s">
        <v>1956</v>
      </c>
      <c r="B2720" s="982">
        <v>1989</v>
      </c>
      <c r="C2720" s="982">
        <v>16</v>
      </c>
      <c r="D2720" s="983" t="s">
        <v>4387</v>
      </c>
      <c r="E2720" s="939"/>
      <c r="F2720" s="939" t="s">
        <v>10368</v>
      </c>
      <c r="G2720" s="955">
        <v>3</v>
      </c>
      <c r="H2720" s="947"/>
      <c r="I2720" s="959">
        <v>1</v>
      </c>
      <c r="J2720" s="919">
        <v>1</v>
      </c>
      <c r="K2720" s="539"/>
      <c r="L2720" s="567">
        <f t="shared" si="284"/>
        <v>3</v>
      </c>
      <c r="M2720" s="579"/>
      <c r="N2720" s="579"/>
      <c r="O2720" s="861">
        <f t="shared" si="287"/>
        <v>0</v>
      </c>
      <c r="P2720" s="918">
        <v>6</v>
      </c>
      <c r="Q2720" s="534"/>
      <c r="R2720" s="535">
        <f t="shared" si="283"/>
        <v>6</v>
      </c>
      <c r="S2720" s="536">
        <f t="shared" si="285"/>
        <v>7</v>
      </c>
      <c r="T2720" s="536"/>
      <c r="U2720" s="537">
        <f t="shared" si="286"/>
        <v>9</v>
      </c>
    </row>
    <row r="2721" spans="1:21" ht="10.199999999999999" x14ac:dyDescent="0.2">
      <c r="A2721" s="981" t="s">
        <v>1957</v>
      </c>
      <c r="B2721" s="982">
        <v>1989</v>
      </c>
      <c r="C2721" s="982">
        <v>16</v>
      </c>
      <c r="D2721" s="983" t="s">
        <v>4387</v>
      </c>
      <c r="E2721" s="939"/>
      <c r="F2721" s="939" t="s">
        <v>10369</v>
      </c>
      <c r="G2721" s="955">
        <v>3</v>
      </c>
      <c r="H2721" s="947"/>
      <c r="I2721" s="959">
        <v>1</v>
      </c>
      <c r="J2721" s="538"/>
      <c r="K2721" s="539"/>
      <c r="L2721" s="567">
        <f t="shared" si="284"/>
        <v>0</v>
      </c>
      <c r="M2721" s="579"/>
      <c r="N2721" s="579"/>
      <c r="O2721" s="861">
        <f t="shared" si="287"/>
        <v>0</v>
      </c>
      <c r="P2721" s="918">
        <v>5</v>
      </c>
      <c r="Q2721" s="534"/>
      <c r="R2721" s="535">
        <f t="shared" si="283"/>
        <v>5</v>
      </c>
      <c r="S2721" s="536">
        <f t="shared" si="285"/>
        <v>5</v>
      </c>
      <c r="T2721" s="536"/>
      <c r="U2721" s="537">
        <f t="shared" si="286"/>
        <v>5</v>
      </c>
    </row>
    <row r="2722" spans="1:21" ht="10.199999999999999" x14ac:dyDescent="0.2">
      <c r="A2722" s="981" t="s">
        <v>1958</v>
      </c>
      <c r="B2722" s="982">
        <v>1989</v>
      </c>
      <c r="C2722" s="982">
        <v>16</v>
      </c>
      <c r="D2722" s="983" t="s">
        <v>4387</v>
      </c>
      <c r="E2722" s="939"/>
      <c r="F2722" s="939" t="s">
        <v>10370</v>
      </c>
      <c r="G2722" s="955">
        <v>3</v>
      </c>
      <c r="H2722" s="947"/>
      <c r="I2722" s="959">
        <v>1</v>
      </c>
      <c r="J2722" s="538"/>
      <c r="K2722" s="539"/>
      <c r="L2722" s="567">
        <f t="shared" si="284"/>
        <v>0</v>
      </c>
      <c r="M2722" s="579"/>
      <c r="N2722" s="579"/>
      <c r="O2722" s="861">
        <f t="shared" si="287"/>
        <v>0</v>
      </c>
      <c r="P2722" s="918">
        <v>4</v>
      </c>
      <c r="Q2722" s="534"/>
      <c r="R2722" s="535">
        <f t="shared" si="283"/>
        <v>4</v>
      </c>
      <c r="S2722" s="536">
        <f t="shared" si="285"/>
        <v>4</v>
      </c>
      <c r="T2722" s="536"/>
      <c r="U2722" s="537">
        <f t="shared" si="286"/>
        <v>4</v>
      </c>
    </row>
    <row r="2723" spans="1:21" ht="10.199999999999999" x14ac:dyDescent="0.2">
      <c r="A2723" s="981" t="s">
        <v>1959</v>
      </c>
      <c r="B2723" s="982">
        <v>1989</v>
      </c>
      <c r="C2723" s="982">
        <v>16</v>
      </c>
      <c r="D2723" s="983" t="s">
        <v>4387</v>
      </c>
      <c r="E2723" s="939"/>
      <c r="F2723" s="939" t="s">
        <v>10371</v>
      </c>
      <c r="G2723" s="955">
        <v>3</v>
      </c>
      <c r="H2723" s="947"/>
      <c r="I2723" s="959">
        <v>1</v>
      </c>
      <c r="J2723" s="919">
        <v>1</v>
      </c>
      <c r="K2723" s="539"/>
      <c r="L2723" s="567">
        <f t="shared" si="284"/>
        <v>3</v>
      </c>
      <c r="M2723" s="579"/>
      <c r="N2723" s="579"/>
      <c r="O2723" s="861">
        <f t="shared" si="287"/>
        <v>0</v>
      </c>
      <c r="P2723" s="918">
        <v>5</v>
      </c>
      <c r="Q2723" s="534"/>
      <c r="R2723" s="535">
        <f t="shared" si="283"/>
        <v>5</v>
      </c>
      <c r="S2723" s="536">
        <f t="shared" si="285"/>
        <v>6</v>
      </c>
      <c r="T2723" s="536"/>
      <c r="U2723" s="537">
        <f t="shared" si="286"/>
        <v>8</v>
      </c>
    </row>
    <row r="2724" spans="1:21" ht="10.199999999999999" x14ac:dyDescent="0.2">
      <c r="A2724" s="981" t="s">
        <v>1960</v>
      </c>
      <c r="B2724" s="982">
        <v>1989</v>
      </c>
      <c r="C2724" s="982">
        <v>16</v>
      </c>
      <c r="D2724" s="983" t="s">
        <v>4387</v>
      </c>
      <c r="E2724" s="939"/>
      <c r="F2724" s="939" t="s">
        <v>10372</v>
      </c>
      <c r="G2724" s="955">
        <v>3</v>
      </c>
      <c r="H2724" s="947"/>
      <c r="I2724" s="959">
        <v>1</v>
      </c>
      <c r="J2724" s="538"/>
      <c r="K2724" s="539"/>
      <c r="L2724" s="567">
        <f t="shared" si="284"/>
        <v>0</v>
      </c>
      <c r="M2724" s="579"/>
      <c r="N2724" s="579"/>
      <c r="O2724" s="861">
        <f t="shared" si="287"/>
        <v>0</v>
      </c>
      <c r="P2724" s="918">
        <v>5</v>
      </c>
      <c r="Q2724" s="534"/>
      <c r="R2724" s="535">
        <f t="shared" si="283"/>
        <v>5</v>
      </c>
      <c r="S2724" s="536">
        <f t="shared" si="285"/>
        <v>5</v>
      </c>
      <c r="T2724" s="536"/>
      <c r="U2724" s="537">
        <f t="shared" si="286"/>
        <v>5</v>
      </c>
    </row>
    <row r="2725" spans="1:21" ht="10.199999999999999" x14ac:dyDescent="0.2">
      <c r="A2725" s="981" t="s">
        <v>692</v>
      </c>
      <c r="B2725" s="982">
        <v>1989</v>
      </c>
      <c r="C2725" s="982">
        <v>16</v>
      </c>
      <c r="D2725" s="983"/>
      <c r="E2725" s="939"/>
      <c r="F2725" s="939" t="s">
        <v>686</v>
      </c>
      <c r="G2725" s="955">
        <v>3</v>
      </c>
      <c r="H2725" s="947"/>
      <c r="I2725" s="959">
        <v>6</v>
      </c>
      <c r="J2725" s="919">
        <v>2</v>
      </c>
      <c r="K2725" s="539"/>
      <c r="L2725" s="567">
        <f t="shared" si="284"/>
        <v>6</v>
      </c>
      <c r="M2725" s="579"/>
      <c r="N2725" s="579"/>
      <c r="O2725" s="861">
        <f t="shared" si="287"/>
        <v>0</v>
      </c>
      <c r="P2725" s="577"/>
      <c r="Q2725" s="534"/>
      <c r="R2725" s="535">
        <f t="shared" si="283"/>
        <v>0</v>
      </c>
      <c r="S2725" s="536">
        <f t="shared" si="285"/>
        <v>2</v>
      </c>
      <c r="T2725" s="536"/>
      <c r="U2725" s="537">
        <f t="shared" si="286"/>
        <v>6</v>
      </c>
    </row>
    <row r="2726" spans="1:21" ht="10.199999999999999" x14ac:dyDescent="0.2">
      <c r="A2726" s="981" t="s">
        <v>1961</v>
      </c>
      <c r="B2726" s="982">
        <v>1989</v>
      </c>
      <c r="C2726" s="982">
        <v>16</v>
      </c>
      <c r="D2726" s="983" t="s">
        <v>4387</v>
      </c>
      <c r="E2726" s="939"/>
      <c r="F2726" s="939" t="s">
        <v>10373</v>
      </c>
      <c r="G2726" s="955">
        <v>3</v>
      </c>
      <c r="H2726" s="947"/>
      <c r="I2726" s="959">
        <v>0.4</v>
      </c>
      <c r="J2726" s="919">
        <v>1</v>
      </c>
      <c r="K2726" s="539"/>
      <c r="L2726" s="567">
        <f t="shared" si="284"/>
        <v>3</v>
      </c>
      <c r="M2726" s="579"/>
      <c r="N2726" s="579"/>
      <c r="O2726" s="861">
        <f t="shared" si="287"/>
        <v>0</v>
      </c>
      <c r="P2726" s="918">
        <v>9</v>
      </c>
      <c r="Q2726" s="534"/>
      <c r="R2726" s="535">
        <f t="shared" si="283"/>
        <v>3.6</v>
      </c>
      <c r="S2726" s="536">
        <f t="shared" si="285"/>
        <v>10</v>
      </c>
      <c r="T2726" s="536"/>
      <c r="U2726" s="537">
        <f t="shared" si="286"/>
        <v>6.6</v>
      </c>
    </row>
    <row r="2727" spans="1:21" ht="10.199999999999999" x14ac:dyDescent="0.2">
      <c r="A2727" s="981" t="s">
        <v>1962</v>
      </c>
      <c r="B2727" s="982">
        <v>1989</v>
      </c>
      <c r="C2727" s="982">
        <v>16</v>
      </c>
      <c r="D2727" s="983" t="s">
        <v>4289</v>
      </c>
      <c r="E2727" s="939"/>
      <c r="F2727" s="939" t="s">
        <v>10374</v>
      </c>
      <c r="G2727" s="955">
        <v>3</v>
      </c>
      <c r="H2727" s="947"/>
      <c r="I2727" s="959">
        <v>1</v>
      </c>
      <c r="J2727" s="919">
        <v>1</v>
      </c>
      <c r="K2727" s="539"/>
      <c r="L2727" s="567">
        <f t="shared" si="284"/>
        <v>3</v>
      </c>
      <c r="M2727" s="579"/>
      <c r="N2727" s="579"/>
      <c r="O2727" s="861">
        <f t="shared" si="287"/>
        <v>0</v>
      </c>
      <c r="P2727" s="918">
        <v>7</v>
      </c>
      <c r="Q2727" s="534"/>
      <c r="R2727" s="535">
        <f t="shared" si="283"/>
        <v>7</v>
      </c>
      <c r="S2727" s="536">
        <f t="shared" si="285"/>
        <v>8</v>
      </c>
      <c r="T2727" s="536"/>
      <c r="U2727" s="537">
        <f t="shared" si="286"/>
        <v>10</v>
      </c>
    </row>
    <row r="2728" spans="1:21" ht="10.199999999999999" x14ac:dyDescent="0.2">
      <c r="A2728" s="981" t="s">
        <v>1963</v>
      </c>
      <c r="B2728" s="982">
        <v>1989</v>
      </c>
      <c r="C2728" s="982">
        <v>16</v>
      </c>
      <c r="D2728" s="983" t="s">
        <v>4387</v>
      </c>
      <c r="E2728" s="939"/>
      <c r="F2728" s="939" t="s">
        <v>10375</v>
      </c>
      <c r="G2728" s="955">
        <v>3</v>
      </c>
      <c r="H2728" s="947"/>
      <c r="I2728" s="959">
        <v>0.3</v>
      </c>
      <c r="J2728" s="919">
        <v>2</v>
      </c>
      <c r="K2728" s="539"/>
      <c r="L2728" s="567">
        <f t="shared" si="284"/>
        <v>6</v>
      </c>
      <c r="M2728" s="579"/>
      <c r="N2728" s="579"/>
      <c r="O2728" s="861">
        <f t="shared" si="287"/>
        <v>0</v>
      </c>
      <c r="P2728" s="918">
        <v>9</v>
      </c>
      <c r="Q2728" s="534"/>
      <c r="R2728" s="535">
        <f t="shared" si="283"/>
        <v>2.6999999999999997</v>
      </c>
      <c r="S2728" s="536">
        <f t="shared" si="285"/>
        <v>11</v>
      </c>
      <c r="T2728" s="536"/>
      <c r="U2728" s="537">
        <f t="shared" si="286"/>
        <v>8.6999999999999993</v>
      </c>
    </row>
    <row r="2729" spans="1:21" ht="10.199999999999999" x14ac:dyDescent="0.2">
      <c r="A2729" s="981" t="s">
        <v>1964</v>
      </c>
      <c r="B2729" s="982">
        <v>1989</v>
      </c>
      <c r="C2729" s="982">
        <v>16</v>
      </c>
      <c r="D2729" s="983" t="s">
        <v>4304</v>
      </c>
      <c r="E2729" s="939"/>
      <c r="F2729" s="939" t="s">
        <v>10376</v>
      </c>
      <c r="G2729" s="955">
        <v>3</v>
      </c>
      <c r="H2729" s="947"/>
      <c r="I2729" s="959">
        <v>0.8</v>
      </c>
      <c r="J2729" s="919">
        <v>2</v>
      </c>
      <c r="K2729" s="539"/>
      <c r="L2729" s="567">
        <f t="shared" si="284"/>
        <v>6</v>
      </c>
      <c r="M2729" s="579"/>
      <c r="N2729" s="579"/>
      <c r="O2729" s="861">
        <f t="shared" si="287"/>
        <v>0</v>
      </c>
      <c r="P2729" s="918">
        <v>9</v>
      </c>
      <c r="Q2729" s="534"/>
      <c r="R2729" s="535">
        <f t="shared" si="283"/>
        <v>7.2</v>
      </c>
      <c r="S2729" s="536">
        <f t="shared" si="285"/>
        <v>11</v>
      </c>
      <c r="T2729" s="536"/>
      <c r="U2729" s="537">
        <f t="shared" si="286"/>
        <v>13.2</v>
      </c>
    </row>
    <row r="2730" spans="1:21" ht="10.199999999999999" x14ac:dyDescent="0.2">
      <c r="A2730" s="981" t="s">
        <v>1965</v>
      </c>
      <c r="B2730" s="982">
        <v>1989</v>
      </c>
      <c r="C2730" s="982">
        <v>16</v>
      </c>
      <c r="D2730" s="983" t="s">
        <v>4304</v>
      </c>
      <c r="E2730" s="939"/>
      <c r="F2730" s="939" t="s">
        <v>10377</v>
      </c>
      <c r="G2730" s="955">
        <v>3</v>
      </c>
      <c r="H2730" s="947"/>
      <c r="I2730" s="959">
        <v>0.7</v>
      </c>
      <c r="J2730" s="919">
        <v>2</v>
      </c>
      <c r="K2730" s="539"/>
      <c r="L2730" s="567">
        <f t="shared" si="284"/>
        <v>6</v>
      </c>
      <c r="M2730" s="579"/>
      <c r="N2730" s="579"/>
      <c r="O2730" s="861">
        <f t="shared" si="287"/>
        <v>0</v>
      </c>
      <c r="P2730" s="918">
        <v>9</v>
      </c>
      <c r="Q2730" s="534"/>
      <c r="R2730" s="535">
        <f t="shared" si="283"/>
        <v>6.3</v>
      </c>
      <c r="S2730" s="536">
        <f t="shared" si="285"/>
        <v>11</v>
      </c>
      <c r="T2730" s="536"/>
      <c r="U2730" s="537">
        <f t="shared" si="286"/>
        <v>12.3</v>
      </c>
    </row>
    <row r="2731" spans="1:21" ht="10.199999999999999" x14ac:dyDescent="0.2">
      <c r="A2731" s="981" t="s">
        <v>1966</v>
      </c>
      <c r="B2731" s="982">
        <v>1989</v>
      </c>
      <c r="C2731" s="982">
        <v>16</v>
      </c>
      <c r="D2731" s="983" t="s">
        <v>4304</v>
      </c>
      <c r="E2731" s="939"/>
      <c r="F2731" s="939" t="s">
        <v>10378</v>
      </c>
      <c r="G2731" s="955">
        <v>1.7</v>
      </c>
      <c r="H2731" s="947"/>
      <c r="I2731" s="959">
        <v>0.7</v>
      </c>
      <c r="J2731" s="538"/>
      <c r="K2731" s="539"/>
      <c r="L2731" s="567">
        <f t="shared" si="284"/>
        <v>0</v>
      </c>
      <c r="M2731" s="579"/>
      <c r="N2731" s="579"/>
      <c r="O2731" s="861">
        <f t="shared" si="287"/>
        <v>0</v>
      </c>
      <c r="P2731" s="918">
        <v>9</v>
      </c>
      <c r="Q2731" s="534"/>
      <c r="R2731" s="535">
        <f t="shared" si="283"/>
        <v>6.3</v>
      </c>
      <c r="S2731" s="536">
        <f t="shared" si="285"/>
        <v>9</v>
      </c>
      <c r="T2731" s="536"/>
      <c r="U2731" s="537">
        <f t="shared" si="286"/>
        <v>6.3</v>
      </c>
    </row>
    <row r="2732" spans="1:21" ht="10.199999999999999" x14ac:dyDescent="0.2">
      <c r="A2732" s="981" t="s">
        <v>1967</v>
      </c>
      <c r="B2732" s="982">
        <v>1989</v>
      </c>
      <c r="C2732" s="982">
        <v>16</v>
      </c>
      <c r="D2732" s="983" t="s">
        <v>4387</v>
      </c>
      <c r="E2732" s="939"/>
      <c r="F2732" s="939" t="s">
        <v>10379</v>
      </c>
      <c r="G2732" s="955">
        <v>1.1000000000000001</v>
      </c>
      <c r="H2732" s="947"/>
      <c r="I2732" s="959">
        <v>0.3</v>
      </c>
      <c r="J2732" s="931">
        <v>1</v>
      </c>
      <c r="K2732" s="539"/>
      <c r="L2732" s="567">
        <f t="shared" si="284"/>
        <v>1.1000000000000001</v>
      </c>
      <c r="M2732" s="579"/>
      <c r="N2732" s="579"/>
      <c r="O2732" s="861">
        <f t="shared" si="287"/>
        <v>0</v>
      </c>
      <c r="P2732" s="918">
        <v>9</v>
      </c>
      <c r="Q2732" s="534"/>
      <c r="R2732" s="535">
        <f t="shared" si="283"/>
        <v>2.6999999999999997</v>
      </c>
      <c r="S2732" s="536">
        <f t="shared" si="285"/>
        <v>10</v>
      </c>
      <c r="T2732" s="536"/>
      <c r="U2732" s="537">
        <f t="shared" si="286"/>
        <v>3.8</v>
      </c>
    </row>
    <row r="2733" spans="1:21" ht="10.199999999999999" x14ac:dyDescent="0.2">
      <c r="A2733" s="981" t="s">
        <v>1968</v>
      </c>
      <c r="B2733" s="982">
        <v>1989</v>
      </c>
      <c r="C2733" s="982">
        <v>16</v>
      </c>
      <c r="D2733" s="983" t="s">
        <v>3848</v>
      </c>
      <c r="E2733" s="939"/>
      <c r="F2733" s="939" t="s">
        <v>10380</v>
      </c>
      <c r="G2733" s="955">
        <v>3</v>
      </c>
      <c r="H2733" s="947"/>
      <c r="I2733" s="959">
        <v>1.2</v>
      </c>
      <c r="J2733" s="919">
        <v>1</v>
      </c>
      <c r="K2733" s="539"/>
      <c r="L2733" s="567">
        <f t="shared" si="284"/>
        <v>3</v>
      </c>
      <c r="M2733" s="579"/>
      <c r="N2733" s="579"/>
      <c r="O2733" s="861">
        <f t="shared" si="287"/>
        <v>0</v>
      </c>
      <c r="P2733" s="918">
        <v>9</v>
      </c>
      <c r="Q2733" s="534"/>
      <c r="R2733" s="535">
        <f t="shared" si="283"/>
        <v>10.799999999999999</v>
      </c>
      <c r="S2733" s="536">
        <f t="shared" si="285"/>
        <v>10</v>
      </c>
      <c r="T2733" s="536"/>
      <c r="U2733" s="537">
        <f t="shared" si="286"/>
        <v>13.799999999999999</v>
      </c>
    </row>
    <row r="2734" spans="1:21" ht="10.199999999999999" x14ac:dyDescent="0.2">
      <c r="A2734" s="981" t="s">
        <v>1969</v>
      </c>
      <c r="B2734" s="982">
        <v>1989</v>
      </c>
      <c r="C2734" s="982">
        <v>16</v>
      </c>
      <c r="D2734" s="983" t="s">
        <v>4387</v>
      </c>
      <c r="E2734" s="939"/>
      <c r="F2734" s="939" t="s">
        <v>10381</v>
      </c>
      <c r="G2734" s="955">
        <v>1.1000000000000001</v>
      </c>
      <c r="H2734" s="947"/>
      <c r="I2734" s="959">
        <v>0.8</v>
      </c>
      <c r="J2734" s="538"/>
      <c r="K2734" s="539"/>
      <c r="L2734" s="567">
        <f t="shared" si="284"/>
        <v>0</v>
      </c>
      <c r="M2734" s="579"/>
      <c r="N2734" s="579"/>
      <c r="O2734" s="861">
        <f t="shared" si="287"/>
        <v>0</v>
      </c>
      <c r="P2734" s="918">
        <v>6</v>
      </c>
      <c r="Q2734" s="534"/>
      <c r="R2734" s="535">
        <f t="shared" si="283"/>
        <v>4.8000000000000007</v>
      </c>
      <c r="S2734" s="536">
        <f t="shared" si="285"/>
        <v>6</v>
      </c>
      <c r="T2734" s="536"/>
      <c r="U2734" s="537">
        <f t="shared" si="286"/>
        <v>4.8000000000000007</v>
      </c>
    </row>
    <row r="2735" spans="1:21" ht="10.199999999999999" x14ac:dyDescent="0.2">
      <c r="A2735" s="981" t="s">
        <v>1970</v>
      </c>
      <c r="B2735" s="982">
        <v>1989</v>
      </c>
      <c r="C2735" s="982">
        <v>16</v>
      </c>
      <c r="D2735" s="983" t="s">
        <v>4387</v>
      </c>
      <c r="E2735" s="939"/>
      <c r="F2735" s="939" t="s">
        <v>10382</v>
      </c>
      <c r="G2735" s="955">
        <v>1.1000000000000001</v>
      </c>
      <c r="H2735" s="947"/>
      <c r="I2735" s="959">
        <v>0.8</v>
      </c>
      <c r="J2735" s="538"/>
      <c r="K2735" s="539"/>
      <c r="L2735" s="567">
        <f t="shared" si="284"/>
        <v>0</v>
      </c>
      <c r="M2735" s="579"/>
      <c r="N2735" s="579"/>
      <c r="O2735" s="861">
        <f t="shared" si="287"/>
        <v>0</v>
      </c>
      <c r="P2735" s="918">
        <v>5</v>
      </c>
      <c r="Q2735" s="534"/>
      <c r="R2735" s="535">
        <f t="shared" si="283"/>
        <v>4</v>
      </c>
      <c r="S2735" s="536">
        <f t="shared" si="285"/>
        <v>5</v>
      </c>
      <c r="T2735" s="536"/>
      <c r="U2735" s="537">
        <f t="shared" si="286"/>
        <v>4</v>
      </c>
    </row>
    <row r="2736" spans="1:21" ht="10.199999999999999" x14ac:dyDescent="0.2">
      <c r="A2736" s="981" t="s">
        <v>1971</v>
      </c>
      <c r="B2736" s="982">
        <v>1989</v>
      </c>
      <c r="C2736" s="982">
        <v>16</v>
      </c>
      <c r="D2736" s="983" t="s">
        <v>4387</v>
      </c>
      <c r="E2736" s="939"/>
      <c r="F2736" s="939" t="s">
        <v>10383</v>
      </c>
      <c r="G2736" s="955">
        <v>1.1000000000000001</v>
      </c>
      <c r="H2736" s="947"/>
      <c r="I2736" s="959">
        <v>0.8</v>
      </c>
      <c r="J2736" s="538"/>
      <c r="K2736" s="539"/>
      <c r="L2736" s="567">
        <f t="shared" si="284"/>
        <v>0</v>
      </c>
      <c r="M2736" s="579"/>
      <c r="N2736" s="579"/>
      <c r="O2736" s="861">
        <f t="shared" si="287"/>
        <v>0</v>
      </c>
      <c r="P2736" s="918">
        <v>3</v>
      </c>
      <c r="Q2736" s="534"/>
      <c r="R2736" s="535">
        <f t="shared" si="283"/>
        <v>2.4000000000000004</v>
      </c>
      <c r="S2736" s="536">
        <f t="shared" si="285"/>
        <v>3</v>
      </c>
      <c r="T2736" s="536"/>
      <c r="U2736" s="537">
        <f t="shared" si="286"/>
        <v>2.4000000000000004</v>
      </c>
    </row>
    <row r="2737" spans="1:21" ht="10.199999999999999" x14ac:dyDescent="0.2">
      <c r="A2737" s="981" t="s">
        <v>1972</v>
      </c>
      <c r="B2737" s="982">
        <v>1989</v>
      </c>
      <c r="C2737" s="982">
        <v>16</v>
      </c>
      <c r="D2737" s="983" t="s">
        <v>4387</v>
      </c>
      <c r="E2737" s="939"/>
      <c r="F2737" s="939" t="s">
        <v>10384</v>
      </c>
      <c r="G2737" s="955">
        <v>1.1000000000000001</v>
      </c>
      <c r="H2737" s="947"/>
      <c r="I2737" s="959">
        <v>0.8</v>
      </c>
      <c r="J2737" s="538"/>
      <c r="K2737" s="539"/>
      <c r="L2737" s="567">
        <f t="shared" si="284"/>
        <v>0</v>
      </c>
      <c r="M2737" s="579"/>
      <c r="N2737" s="579"/>
      <c r="O2737" s="861">
        <f t="shared" si="287"/>
        <v>0</v>
      </c>
      <c r="P2737" s="918">
        <v>2</v>
      </c>
      <c r="Q2737" s="534"/>
      <c r="R2737" s="535">
        <f t="shared" si="283"/>
        <v>1.6</v>
      </c>
      <c r="S2737" s="536">
        <f t="shared" si="285"/>
        <v>2</v>
      </c>
      <c r="T2737" s="536"/>
      <c r="U2737" s="537">
        <f t="shared" si="286"/>
        <v>1.6</v>
      </c>
    </row>
    <row r="2738" spans="1:21" ht="10.199999999999999" x14ac:dyDescent="0.2">
      <c r="A2738" s="981" t="s">
        <v>3047</v>
      </c>
      <c r="B2738" s="982">
        <v>1989</v>
      </c>
      <c r="C2738" s="982">
        <v>16</v>
      </c>
      <c r="D2738" s="983" t="s">
        <v>3848</v>
      </c>
      <c r="E2738" s="939"/>
      <c r="F2738" s="939" t="s">
        <v>5552</v>
      </c>
      <c r="G2738" s="955">
        <v>3.5</v>
      </c>
      <c r="H2738" s="947"/>
      <c r="I2738" s="959">
        <v>3.5</v>
      </c>
      <c r="J2738" s="538"/>
      <c r="K2738" s="539"/>
      <c r="L2738" s="567">
        <f t="shared" si="284"/>
        <v>0</v>
      </c>
      <c r="M2738" s="579"/>
      <c r="N2738" s="579"/>
      <c r="O2738" s="861">
        <f t="shared" si="287"/>
        <v>0</v>
      </c>
      <c r="P2738" s="577"/>
      <c r="Q2738" s="534"/>
      <c r="R2738" s="535">
        <f t="shared" si="283"/>
        <v>0</v>
      </c>
      <c r="S2738" s="536">
        <f t="shared" si="285"/>
        <v>0</v>
      </c>
      <c r="T2738" s="536"/>
      <c r="U2738" s="537">
        <f t="shared" si="286"/>
        <v>0</v>
      </c>
    </row>
    <row r="2739" spans="1:21" ht="10.199999999999999" x14ac:dyDescent="0.2">
      <c r="A2739" s="981" t="s">
        <v>3048</v>
      </c>
      <c r="B2739" s="982">
        <v>1989</v>
      </c>
      <c r="C2739" s="982">
        <v>16</v>
      </c>
      <c r="D2739" s="983" t="s">
        <v>3848</v>
      </c>
      <c r="E2739" s="939"/>
      <c r="F2739" s="939" t="s">
        <v>5552</v>
      </c>
      <c r="G2739" s="955">
        <v>3.5</v>
      </c>
      <c r="H2739" s="947"/>
      <c r="I2739" s="959">
        <v>3.5</v>
      </c>
      <c r="J2739" s="538"/>
      <c r="K2739" s="539"/>
      <c r="L2739" s="567">
        <f t="shared" si="284"/>
        <v>0</v>
      </c>
      <c r="M2739" s="579"/>
      <c r="N2739" s="579"/>
      <c r="O2739" s="861">
        <f t="shared" si="287"/>
        <v>0</v>
      </c>
      <c r="P2739" s="918">
        <v>1</v>
      </c>
      <c r="Q2739" s="534"/>
      <c r="R2739" s="535">
        <f t="shared" si="283"/>
        <v>3.5</v>
      </c>
      <c r="S2739" s="536">
        <f t="shared" si="285"/>
        <v>1</v>
      </c>
      <c r="T2739" s="536"/>
      <c r="U2739" s="537">
        <f t="shared" si="286"/>
        <v>3.5</v>
      </c>
    </row>
    <row r="2740" spans="1:21" ht="10.199999999999999" x14ac:dyDescent="0.2">
      <c r="A2740" s="981" t="s">
        <v>3049</v>
      </c>
      <c r="B2740" s="982">
        <v>1989</v>
      </c>
      <c r="C2740" s="982">
        <v>16</v>
      </c>
      <c r="D2740" s="983" t="s">
        <v>3848</v>
      </c>
      <c r="E2740" s="939"/>
      <c r="F2740" s="939" t="s">
        <v>5552</v>
      </c>
      <c r="G2740" s="955">
        <v>3.5</v>
      </c>
      <c r="H2740" s="947"/>
      <c r="I2740" s="959">
        <v>3.5</v>
      </c>
      <c r="J2740" s="538"/>
      <c r="K2740" s="539"/>
      <c r="L2740" s="567">
        <f t="shared" si="284"/>
        <v>0</v>
      </c>
      <c r="M2740" s="579"/>
      <c r="N2740" s="579"/>
      <c r="O2740" s="861">
        <f t="shared" si="287"/>
        <v>0</v>
      </c>
      <c r="P2740" s="577"/>
      <c r="Q2740" s="534"/>
      <c r="R2740" s="535">
        <f t="shared" si="283"/>
        <v>0</v>
      </c>
      <c r="S2740" s="536">
        <f t="shared" si="285"/>
        <v>0</v>
      </c>
      <c r="T2740" s="536"/>
      <c r="U2740" s="537">
        <f t="shared" si="286"/>
        <v>0</v>
      </c>
    </row>
    <row r="2741" spans="1:21" ht="10.199999999999999" x14ac:dyDescent="0.2">
      <c r="A2741" s="981" t="s">
        <v>3050</v>
      </c>
      <c r="B2741" s="982">
        <v>1989</v>
      </c>
      <c r="C2741" s="982">
        <v>16</v>
      </c>
      <c r="D2741" s="983" t="s">
        <v>3848</v>
      </c>
      <c r="E2741" s="939"/>
      <c r="F2741" s="939" t="s">
        <v>5552</v>
      </c>
      <c r="G2741" s="955">
        <v>3.5</v>
      </c>
      <c r="H2741" s="947"/>
      <c r="I2741" s="959">
        <v>3.5</v>
      </c>
      <c r="J2741" s="538"/>
      <c r="K2741" s="539"/>
      <c r="L2741" s="567">
        <f t="shared" si="284"/>
        <v>0</v>
      </c>
      <c r="M2741" s="579"/>
      <c r="N2741" s="579"/>
      <c r="O2741" s="861">
        <f t="shared" si="287"/>
        <v>0</v>
      </c>
      <c r="P2741" s="918">
        <v>1</v>
      </c>
      <c r="Q2741" s="534"/>
      <c r="R2741" s="535">
        <f t="shared" si="283"/>
        <v>3.5</v>
      </c>
      <c r="S2741" s="536">
        <f t="shared" si="285"/>
        <v>1</v>
      </c>
      <c r="T2741" s="536"/>
      <c r="U2741" s="537">
        <f t="shared" si="286"/>
        <v>3.5</v>
      </c>
    </row>
    <row r="2742" spans="1:21" ht="10.199999999999999" x14ac:dyDescent="0.2">
      <c r="A2742" s="981" t="s">
        <v>3051</v>
      </c>
      <c r="B2742" s="982">
        <v>1989</v>
      </c>
      <c r="C2742" s="982">
        <v>16</v>
      </c>
      <c r="D2742" s="983" t="s">
        <v>4387</v>
      </c>
      <c r="E2742" s="939"/>
      <c r="F2742" s="939" t="s">
        <v>10385</v>
      </c>
      <c r="G2742" s="955">
        <v>1</v>
      </c>
      <c r="H2742" s="947"/>
      <c r="I2742" s="959">
        <v>0.3</v>
      </c>
      <c r="J2742" s="919">
        <v>1</v>
      </c>
      <c r="K2742" s="539"/>
      <c r="L2742" s="567">
        <f t="shared" si="284"/>
        <v>1</v>
      </c>
      <c r="M2742" s="579"/>
      <c r="N2742" s="579"/>
      <c r="O2742" s="861">
        <f t="shared" si="287"/>
        <v>0</v>
      </c>
      <c r="P2742" s="918">
        <v>9</v>
      </c>
      <c r="Q2742" s="534"/>
      <c r="R2742" s="535">
        <f t="shared" si="283"/>
        <v>2.6999999999999997</v>
      </c>
      <c r="S2742" s="536">
        <f t="shared" si="285"/>
        <v>10</v>
      </c>
      <c r="T2742" s="536"/>
      <c r="U2742" s="537">
        <f t="shared" si="286"/>
        <v>3.6999999999999997</v>
      </c>
    </row>
    <row r="2743" spans="1:21" ht="10.199999999999999" x14ac:dyDescent="0.2">
      <c r="A2743" s="981" t="s">
        <v>3052</v>
      </c>
      <c r="B2743" s="982">
        <v>1989</v>
      </c>
      <c r="C2743" s="982">
        <v>16</v>
      </c>
      <c r="D2743" s="983" t="s">
        <v>3847</v>
      </c>
      <c r="E2743" s="939"/>
      <c r="F2743" s="939" t="s">
        <v>10386</v>
      </c>
      <c r="G2743" s="955">
        <v>2.1</v>
      </c>
      <c r="H2743" s="947"/>
      <c r="I2743" s="959">
        <v>0.9</v>
      </c>
      <c r="J2743" s="538"/>
      <c r="K2743" s="539"/>
      <c r="L2743" s="567">
        <f t="shared" si="284"/>
        <v>0</v>
      </c>
      <c r="M2743" s="579"/>
      <c r="N2743" s="579"/>
      <c r="O2743" s="861">
        <f t="shared" si="287"/>
        <v>0</v>
      </c>
      <c r="P2743" s="918">
        <v>9</v>
      </c>
      <c r="Q2743" s="534"/>
      <c r="R2743" s="535">
        <f t="shared" si="283"/>
        <v>8.1</v>
      </c>
      <c r="S2743" s="536">
        <f t="shared" si="285"/>
        <v>9</v>
      </c>
      <c r="T2743" s="536"/>
      <c r="U2743" s="537">
        <f t="shared" si="286"/>
        <v>8.1</v>
      </c>
    </row>
    <row r="2744" spans="1:21" ht="10.199999999999999" x14ac:dyDescent="0.2">
      <c r="A2744" s="981" t="s">
        <v>3053</v>
      </c>
      <c r="B2744" s="982">
        <v>1989</v>
      </c>
      <c r="C2744" s="982">
        <v>16</v>
      </c>
      <c r="D2744" s="983" t="s">
        <v>3925</v>
      </c>
      <c r="E2744" s="939"/>
      <c r="F2744" s="939" t="s">
        <v>10387</v>
      </c>
      <c r="G2744" s="955">
        <v>1.2</v>
      </c>
      <c r="H2744" s="947"/>
      <c r="I2744" s="959">
        <v>1.2</v>
      </c>
      <c r="J2744" s="538"/>
      <c r="K2744" s="539"/>
      <c r="L2744" s="567">
        <f t="shared" si="284"/>
        <v>0</v>
      </c>
      <c r="M2744" s="579"/>
      <c r="N2744" s="579"/>
      <c r="O2744" s="861">
        <f t="shared" si="287"/>
        <v>0</v>
      </c>
      <c r="P2744" s="918">
        <v>5</v>
      </c>
      <c r="Q2744" s="534"/>
      <c r="R2744" s="535">
        <f t="shared" si="283"/>
        <v>6</v>
      </c>
      <c r="S2744" s="536">
        <f t="shared" si="285"/>
        <v>5</v>
      </c>
      <c r="T2744" s="536"/>
      <c r="U2744" s="537">
        <f t="shared" si="286"/>
        <v>6</v>
      </c>
    </row>
    <row r="2745" spans="1:21" ht="10.199999999999999" x14ac:dyDescent="0.2">
      <c r="A2745" s="981" t="s">
        <v>3054</v>
      </c>
      <c r="B2745" s="982">
        <v>1989</v>
      </c>
      <c r="C2745" s="982">
        <v>16</v>
      </c>
      <c r="D2745" s="983" t="s">
        <v>3925</v>
      </c>
      <c r="E2745" s="939"/>
      <c r="F2745" s="939" t="s">
        <v>10388</v>
      </c>
      <c r="G2745" s="955">
        <v>1.2</v>
      </c>
      <c r="H2745" s="947"/>
      <c r="I2745" s="959">
        <v>1.2</v>
      </c>
      <c r="J2745" s="538"/>
      <c r="K2745" s="539"/>
      <c r="L2745" s="567">
        <f t="shared" si="284"/>
        <v>0</v>
      </c>
      <c r="M2745" s="579"/>
      <c r="N2745" s="579"/>
      <c r="O2745" s="861">
        <f t="shared" si="287"/>
        <v>0</v>
      </c>
      <c r="P2745" s="918">
        <v>3</v>
      </c>
      <c r="Q2745" s="534"/>
      <c r="R2745" s="535">
        <f t="shared" si="283"/>
        <v>3.5999999999999996</v>
      </c>
      <c r="S2745" s="536">
        <f t="shared" si="285"/>
        <v>3</v>
      </c>
      <c r="T2745" s="536"/>
      <c r="U2745" s="537">
        <f t="shared" si="286"/>
        <v>3.5999999999999996</v>
      </c>
    </row>
    <row r="2746" spans="1:21" ht="10.199999999999999" x14ac:dyDescent="0.2">
      <c r="A2746" s="981" t="s">
        <v>3055</v>
      </c>
      <c r="B2746" s="982">
        <v>1989</v>
      </c>
      <c r="C2746" s="982">
        <v>16</v>
      </c>
      <c r="D2746" s="983" t="s">
        <v>3925</v>
      </c>
      <c r="E2746" s="939"/>
      <c r="F2746" s="939" t="s">
        <v>10389</v>
      </c>
      <c r="G2746" s="955">
        <v>1.2</v>
      </c>
      <c r="H2746" s="947"/>
      <c r="I2746" s="959">
        <v>1.2</v>
      </c>
      <c r="J2746" s="538"/>
      <c r="K2746" s="539"/>
      <c r="L2746" s="567">
        <f t="shared" si="284"/>
        <v>0</v>
      </c>
      <c r="M2746" s="579"/>
      <c r="N2746" s="579"/>
      <c r="O2746" s="861">
        <f t="shared" si="287"/>
        <v>0</v>
      </c>
      <c r="P2746" s="918">
        <v>3</v>
      </c>
      <c r="Q2746" s="534"/>
      <c r="R2746" s="535">
        <f t="shared" si="283"/>
        <v>3.5999999999999996</v>
      </c>
      <c r="S2746" s="536">
        <f t="shared" si="285"/>
        <v>3</v>
      </c>
      <c r="T2746" s="536"/>
      <c r="U2746" s="537">
        <f t="shared" si="286"/>
        <v>3.5999999999999996</v>
      </c>
    </row>
    <row r="2747" spans="1:21" ht="10.199999999999999" x14ac:dyDescent="0.2">
      <c r="A2747" s="981" t="s">
        <v>3056</v>
      </c>
      <c r="B2747" s="982">
        <v>1989</v>
      </c>
      <c r="C2747" s="982">
        <v>16</v>
      </c>
      <c r="D2747" s="983" t="s">
        <v>3925</v>
      </c>
      <c r="E2747" s="939"/>
      <c r="F2747" s="939" t="s">
        <v>10390</v>
      </c>
      <c r="G2747" s="955">
        <v>1.2</v>
      </c>
      <c r="H2747" s="947"/>
      <c r="I2747" s="959">
        <v>1.2</v>
      </c>
      <c r="J2747" s="538"/>
      <c r="K2747" s="539"/>
      <c r="L2747" s="567">
        <f t="shared" si="284"/>
        <v>0</v>
      </c>
      <c r="M2747" s="579"/>
      <c r="N2747" s="579"/>
      <c r="O2747" s="861">
        <f t="shared" si="287"/>
        <v>0</v>
      </c>
      <c r="P2747" s="918">
        <v>2</v>
      </c>
      <c r="Q2747" s="534"/>
      <c r="R2747" s="535">
        <f t="shared" si="283"/>
        <v>2.4</v>
      </c>
      <c r="S2747" s="536">
        <f t="shared" si="285"/>
        <v>2</v>
      </c>
      <c r="T2747" s="536"/>
      <c r="U2747" s="537">
        <f t="shared" si="286"/>
        <v>2.4</v>
      </c>
    </row>
    <row r="2748" spans="1:21" ht="10.199999999999999" x14ac:dyDescent="0.2">
      <c r="A2748" s="981" t="s">
        <v>693</v>
      </c>
      <c r="B2748" s="982">
        <v>1989</v>
      </c>
      <c r="C2748" s="982">
        <v>16</v>
      </c>
      <c r="D2748" s="983"/>
      <c r="E2748" s="939"/>
      <c r="F2748" s="939" t="s">
        <v>10391</v>
      </c>
      <c r="G2748" s="955">
        <v>5</v>
      </c>
      <c r="H2748" s="947"/>
      <c r="I2748" s="959">
        <v>5</v>
      </c>
      <c r="J2748" s="538"/>
      <c r="K2748" s="539"/>
      <c r="L2748" s="567">
        <f t="shared" si="284"/>
        <v>0</v>
      </c>
      <c r="M2748" s="579"/>
      <c r="N2748" s="579"/>
      <c r="O2748" s="861">
        <f t="shared" si="287"/>
        <v>0</v>
      </c>
      <c r="P2748" s="918">
        <v>1</v>
      </c>
      <c r="Q2748" s="534"/>
      <c r="R2748" s="535">
        <f t="shared" si="283"/>
        <v>5</v>
      </c>
      <c r="S2748" s="536">
        <f t="shared" si="285"/>
        <v>1</v>
      </c>
      <c r="T2748" s="536"/>
      <c r="U2748" s="537">
        <f t="shared" si="286"/>
        <v>5</v>
      </c>
    </row>
    <row r="2749" spans="1:21" ht="10.199999999999999" x14ac:dyDescent="0.2">
      <c r="A2749" s="981" t="s">
        <v>3057</v>
      </c>
      <c r="B2749" s="982">
        <v>1989</v>
      </c>
      <c r="C2749" s="982">
        <v>16</v>
      </c>
      <c r="D2749" s="983" t="s">
        <v>3848</v>
      </c>
      <c r="E2749" s="939"/>
      <c r="F2749" s="939" t="s">
        <v>10392</v>
      </c>
      <c r="G2749" s="955">
        <v>3</v>
      </c>
      <c r="H2749" s="947"/>
      <c r="I2749" s="959">
        <v>1.2</v>
      </c>
      <c r="J2749" s="538"/>
      <c r="K2749" s="539"/>
      <c r="L2749" s="567">
        <f t="shared" si="284"/>
        <v>0</v>
      </c>
      <c r="M2749" s="579"/>
      <c r="N2749" s="579"/>
      <c r="O2749" s="861">
        <f t="shared" si="287"/>
        <v>0</v>
      </c>
      <c r="P2749" s="918">
        <v>9</v>
      </c>
      <c r="Q2749" s="534"/>
      <c r="R2749" s="535">
        <f t="shared" si="283"/>
        <v>10.799999999999999</v>
      </c>
      <c r="S2749" s="536">
        <f t="shared" si="285"/>
        <v>9</v>
      </c>
      <c r="T2749" s="536"/>
      <c r="U2749" s="537">
        <f t="shared" si="286"/>
        <v>10.799999999999999</v>
      </c>
    </row>
    <row r="2750" spans="1:21" ht="10.199999999999999" x14ac:dyDescent="0.2">
      <c r="A2750" s="981" t="s">
        <v>3058</v>
      </c>
      <c r="B2750" s="982">
        <v>1989</v>
      </c>
      <c r="C2750" s="982">
        <v>16</v>
      </c>
      <c r="D2750" s="983" t="s">
        <v>3925</v>
      </c>
      <c r="E2750" s="939"/>
      <c r="F2750" s="939" t="s">
        <v>10393</v>
      </c>
      <c r="G2750" s="955">
        <v>1.3</v>
      </c>
      <c r="H2750" s="947"/>
      <c r="I2750" s="959">
        <v>0.5</v>
      </c>
      <c r="J2750" s="538"/>
      <c r="K2750" s="539"/>
      <c r="L2750" s="567">
        <f t="shared" si="284"/>
        <v>0</v>
      </c>
      <c r="M2750" s="579"/>
      <c r="N2750" s="579"/>
      <c r="O2750" s="861">
        <f t="shared" si="287"/>
        <v>0</v>
      </c>
      <c r="P2750" s="918">
        <v>7</v>
      </c>
      <c r="Q2750" s="534"/>
      <c r="R2750" s="535">
        <f t="shared" si="283"/>
        <v>3.5</v>
      </c>
      <c r="S2750" s="536">
        <f t="shared" si="285"/>
        <v>7</v>
      </c>
      <c r="T2750" s="536"/>
      <c r="U2750" s="537">
        <f t="shared" si="286"/>
        <v>3.5</v>
      </c>
    </row>
    <row r="2751" spans="1:21" ht="10.199999999999999" x14ac:dyDescent="0.2">
      <c r="A2751" s="981" t="s">
        <v>3059</v>
      </c>
      <c r="B2751" s="982">
        <v>1989</v>
      </c>
      <c r="C2751" s="982">
        <v>16</v>
      </c>
      <c r="D2751" s="983" t="s">
        <v>4304</v>
      </c>
      <c r="E2751" s="939"/>
      <c r="F2751" s="939" t="s">
        <v>10394</v>
      </c>
      <c r="G2751" s="955">
        <v>1.7</v>
      </c>
      <c r="H2751" s="947"/>
      <c r="I2751" s="959">
        <v>0.7</v>
      </c>
      <c r="J2751" s="538"/>
      <c r="K2751" s="539"/>
      <c r="L2751" s="567">
        <f t="shared" si="284"/>
        <v>0</v>
      </c>
      <c r="M2751" s="579"/>
      <c r="N2751" s="579"/>
      <c r="O2751" s="861">
        <f t="shared" si="287"/>
        <v>0</v>
      </c>
      <c r="P2751" s="918">
        <v>9</v>
      </c>
      <c r="Q2751" s="534"/>
      <c r="R2751" s="535">
        <f t="shared" si="283"/>
        <v>6.3</v>
      </c>
      <c r="S2751" s="536">
        <f t="shared" si="285"/>
        <v>9</v>
      </c>
      <c r="T2751" s="536"/>
      <c r="U2751" s="537">
        <f t="shared" si="286"/>
        <v>6.3</v>
      </c>
    </row>
    <row r="2752" spans="1:21" ht="10.199999999999999" x14ac:dyDescent="0.2">
      <c r="A2752" s="981" t="s">
        <v>3060</v>
      </c>
      <c r="B2752" s="982">
        <v>1989</v>
      </c>
      <c r="C2752" s="982">
        <v>16</v>
      </c>
      <c r="D2752" s="983">
        <v>2.2000000000000002</v>
      </c>
      <c r="E2752" s="939"/>
      <c r="F2752" s="939" t="s">
        <v>10395</v>
      </c>
      <c r="G2752" s="955">
        <v>1</v>
      </c>
      <c r="H2752" s="947"/>
      <c r="I2752" s="959">
        <v>0.3</v>
      </c>
      <c r="J2752" s="538"/>
      <c r="K2752" s="539"/>
      <c r="L2752" s="567">
        <f t="shared" si="284"/>
        <v>0</v>
      </c>
      <c r="M2752" s="579"/>
      <c r="N2752" s="579"/>
      <c r="O2752" s="861">
        <f t="shared" si="287"/>
        <v>0</v>
      </c>
      <c r="P2752" s="918">
        <v>9</v>
      </c>
      <c r="Q2752" s="534"/>
      <c r="R2752" s="535">
        <f t="shared" si="283"/>
        <v>2.6999999999999997</v>
      </c>
      <c r="S2752" s="536">
        <f t="shared" si="285"/>
        <v>9</v>
      </c>
      <c r="T2752" s="536"/>
      <c r="U2752" s="537">
        <f t="shared" si="286"/>
        <v>2.6999999999999997</v>
      </c>
    </row>
    <row r="2753" spans="1:21" ht="10.199999999999999" x14ac:dyDescent="0.2">
      <c r="A2753" s="981" t="s">
        <v>3061</v>
      </c>
      <c r="B2753" s="982">
        <v>1989</v>
      </c>
      <c r="C2753" s="982">
        <v>16</v>
      </c>
      <c r="D2753" s="983" t="s">
        <v>4289</v>
      </c>
      <c r="E2753" s="939"/>
      <c r="F2753" s="939" t="s">
        <v>10396</v>
      </c>
      <c r="G2753" s="955">
        <v>1.7</v>
      </c>
      <c r="H2753" s="947"/>
      <c r="I2753" s="959">
        <v>0.7</v>
      </c>
      <c r="J2753" s="538"/>
      <c r="K2753" s="539"/>
      <c r="L2753" s="567">
        <f t="shared" si="284"/>
        <v>0</v>
      </c>
      <c r="M2753" s="579"/>
      <c r="N2753" s="579"/>
      <c r="O2753" s="861">
        <f t="shared" si="287"/>
        <v>0</v>
      </c>
      <c r="P2753" s="918">
        <v>9</v>
      </c>
      <c r="Q2753" s="534"/>
      <c r="R2753" s="535">
        <f t="shared" si="283"/>
        <v>6.3</v>
      </c>
      <c r="S2753" s="536">
        <f t="shared" si="285"/>
        <v>9</v>
      </c>
      <c r="T2753" s="536"/>
      <c r="U2753" s="537">
        <f t="shared" si="286"/>
        <v>6.3</v>
      </c>
    </row>
    <row r="2754" spans="1:21" ht="10.199999999999999" x14ac:dyDescent="0.2">
      <c r="A2754" s="981" t="s">
        <v>3062</v>
      </c>
      <c r="B2754" s="982">
        <v>1989</v>
      </c>
      <c r="C2754" s="982">
        <v>16</v>
      </c>
      <c r="D2754" s="983" t="s">
        <v>4387</v>
      </c>
      <c r="E2754" s="939"/>
      <c r="F2754" s="939" t="s">
        <v>10397</v>
      </c>
      <c r="G2754" s="955">
        <v>1.1000000000000001</v>
      </c>
      <c r="H2754" s="947"/>
      <c r="I2754" s="959">
        <v>0.6</v>
      </c>
      <c r="J2754" s="538"/>
      <c r="K2754" s="539"/>
      <c r="L2754" s="567">
        <f t="shared" si="284"/>
        <v>0</v>
      </c>
      <c r="M2754" s="579"/>
      <c r="N2754" s="579"/>
      <c r="O2754" s="861">
        <f t="shared" si="287"/>
        <v>0</v>
      </c>
      <c r="P2754" s="918">
        <v>8</v>
      </c>
      <c r="Q2754" s="534"/>
      <c r="R2754" s="535">
        <f t="shared" si="283"/>
        <v>4.8</v>
      </c>
      <c r="S2754" s="536">
        <f t="shared" si="285"/>
        <v>8</v>
      </c>
      <c r="T2754" s="536"/>
      <c r="U2754" s="537">
        <f t="shared" si="286"/>
        <v>4.8</v>
      </c>
    </row>
    <row r="2755" spans="1:21" ht="10.199999999999999" x14ac:dyDescent="0.2">
      <c r="A2755" s="981" t="s">
        <v>3063</v>
      </c>
      <c r="B2755" s="982">
        <v>1989</v>
      </c>
      <c r="C2755" s="982">
        <v>16</v>
      </c>
      <c r="D2755" s="983" t="s">
        <v>5527</v>
      </c>
      <c r="E2755" s="984"/>
      <c r="F2755" s="939" t="s">
        <v>5553</v>
      </c>
      <c r="G2755" s="955">
        <v>1.1000000000000001</v>
      </c>
      <c r="H2755" s="947"/>
      <c r="I2755" s="959">
        <v>1.1000000000000001</v>
      </c>
      <c r="J2755" s="538"/>
      <c r="K2755" s="539"/>
      <c r="L2755" s="567">
        <f t="shared" si="284"/>
        <v>0</v>
      </c>
      <c r="M2755" s="579"/>
      <c r="N2755" s="579"/>
      <c r="O2755" s="861">
        <f t="shared" si="287"/>
        <v>0</v>
      </c>
      <c r="P2755" s="918">
        <v>9</v>
      </c>
      <c r="Q2755" s="534"/>
      <c r="R2755" s="535">
        <f t="shared" ref="R2755:R2818" si="288">I2755*P2755</f>
        <v>9.9</v>
      </c>
      <c r="S2755" s="536">
        <f t="shared" si="285"/>
        <v>9</v>
      </c>
      <c r="T2755" s="536"/>
      <c r="U2755" s="537">
        <f t="shared" si="286"/>
        <v>9.9</v>
      </c>
    </row>
    <row r="2756" spans="1:21" ht="10.199999999999999" x14ac:dyDescent="0.2">
      <c r="A2756" s="981" t="s">
        <v>3064</v>
      </c>
      <c r="B2756" s="982">
        <v>1989</v>
      </c>
      <c r="C2756" s="982">
        <v>16</v>
      </c>
      <c r="D2756" s="983" t="s">
        <v>4387</v>
      </c>
      <c r="E2756" s="984"/>
      <c r="F2756" s="939" t="s">
        <v>10398</v>
      </c>
      <c r="G2756" s="955">
        <v>1.1000000000000001</v>
      </c>
      <c r="H2756" s="947"/>
      <c r="I2756" s="959">
        <v>0.3</v>
      </c>
      <c r="J2756" s="538"/>
      <c r="K2756" s="539"/>
      <c r="L2756" s="567">
        <f t="shared" si="284"/>
        <v>0</v>
      </c>
      <c r="M2756" s="579"/>
      <c r="N2756" s="579"/>
      <c r="O2756" s="861">
        <f t="shared" si="287"/>
        <v>0</v>
      </c>
      <c r="P2756" s="918">
        <v>9</v>
      </c>
      <c r="Q2756" s="534"/>
      <c r="R2756" s="535">
        <f t="shared" si="288"/>
        <v>2.6999999999999997</v>
      </c>
      <c r="S2756" s="536">
        <f t="shared" si="285"/>
        <v>9</v>
      </c>
      <c r="T2756" s="536"/>
      <c r="U2756" s="537">
        <f t="shared" si="286"/>
        <v>2.6999999999999997</v>
      </c>
    </row>
    <row r="2757" spans="1:21" ht="10.199999999999999" x14ac:dyDescent="0.2">
      <c r="A2757" s="981" t="s">
        <v>3065</v>
      </c>
      <c r="B2757" s="982">
        <v>1989</v>
      </c>
      <c r="C2757" s="982">
        <v>16</v>
      </c>
      <c r="D2757" s="983" t="s">
        <v>4181</v>
      </c>
      <c r="E2757" s="984" t="s">
        <v>3830</v>
      </c>
      <c r="F2757" s="939" t="s">
        <v>10399</v>
      </c>
      <c r="G2757" s="955">
        <v>1.1000000000000001</v>
      </c>
      <c r="H2757" s="947"/>
      <c r="I2757" s="959">
        <v>0.1</v>
      </c>
      <c r="J2757" s="919">
        <v>1</v>
      </c>
      <c r="K2757" s="539"/>
      <c r="L2757" s="567">
        <f t="shared" si="284"/>
        <v>1.1000000000000001</v>
      </c>
      <c r="M2757" s="579"/>
      <c r="N2757" s="579"/>
      <c r="O2757" s="861">
        <f t="shared" si="287"/>
        <v>0</v>
      </c>
      <c r="P2757" s="918">
        <v>9</v>
      </c>
      <c r="Q2757" s="534"/>
      <c r="R2757" s="535">
        <f t="shared" si="288"/>
        <v>0.9</v>
      </c>
      <c r="S2757" s="536">
        <f t="shared" si="285"/>
        <v>10</v>
      </c>
      <c r="T2757" s="536"/>
      <c r="U2757" s="537">
        <f t="shared" si="286"/>
        <v>2</v>
      </c>
    </row>
    <row r="2758" spans="1:21" ht="10.199999999999999" x14ac:dyDescent="0.2">
      <c r="A2758" s="981" t="s">
        <v>7082</v>
      </c>
      <c r="B2758" s="982">
        <v>1989</v>
      </c>
      <c r="C2758" s="982">
        <v>16</v>
      </c>
      <c r="D2758" s="983" t="s">
        <v>5554</v>
      </c>
      <c r="E2758" s="984"/>
      <c r="F2758" s="939" t="s">
        <v>10400</v>
      </c>
      <c r="G2758" s="955">
        <v>12</v>
      </c>
      <c r="H2758" s="947"/>
      <c r="I2758" s="959">
        <v>11</v>
      </c>
      <c r="J2758" s="538"/>
      <c r="K2758" s="539"/>
      <c r="L2758" s="567">
        <f t="shared" si="284"/>
        <v>0</v>
      </c>
      <c r="M2758" s="579"/>
      <c r="N2758" s="579"/>
      <c r="O2758" s="861">
        <f t="shared" si="287"/>
        <v>0</v>
      </c>
      <c r="P2758" s="577"/>
      <c r="Q2758" s="534"/>
      <c r="R2758" s="535">
        <f t="shared" si="288"/>
        <v>0</v>
      </c>
      <c r="S2758" s="536">
        <f t="shared" si="285"/>
        <v>0</v>
      </c>
      <c r="T2758" s="536"/>
      <c r="U2758" s="537">
        <f t="shared" si="286"/>
        <v>0</v>
      </c>
    </row>
    <row r="2759" spans="1:21" ht="10.199999999999999" x14ac:dyDescent="0.2">
      <c r="A2759" s="981" t="s">
        <v>3066</v>
      </c>
      <c r="B2759" s="982">
        <v>1990</v>
      </c>
      <c r="C2759" s="982">
        <v>16</v>
      </c>
      <c r="D2759" s="983" t="s">
        <v>5559</v>
      </c>
      <c r="E2759" s="984" t="s">
        <v>3811</v>
      </c>
      <c r="F2759" s="939" t="s">
        <v>10401</v>
      </c>
      <c r="G2759" s="955">
        <v>2</v>
      </c>
      <c r="H2759" s="947"/>
      <c r="I2759" s="959">
        <v>0.4</v>
      </c>
      <c r="J2759" s="538"/>
      <c r="K2759" s="539"/>
      <c r="L2759" s="567">
        <f t="shared" si="284"/>
        <v>0</v>
      </c>
      <c r="M2759" s="579"/>
      <c r="N2759" s="579"/>
      <c r="O2759" s="861">
        <f t="shared" si="287"/>
        <v>0</v>
      </c>
      <c r="P2759" s="918">
        <v>9</v>
      </c>
      <c r="Q2759" s="534"/>
      <c r="R2759" s="535">
        <f t="shared" si="288"/>
        <v>3.6</v>
      </c>
      <c r="S2759" s="536">
        <f t="shared" si="285"/>
        <v>9</v>
      </c>
      <c r="T2759" s="536"/>
      <c r="U2759" s="537">
        <f t="shared" si="286"/>
        <v>3.6</v>
      </c>
    </row>
    <row r="2760" spans="1:21" ht="10.199999999999999" x14ac:dyDescent="0.2">
      <c r="A2760" s="981" t="s">
        <v>3067</v>
      </c>
      <c r="B2760" s="982">
        <v>1990</v>
      </c>
      <c r="C2760" s="982">
        <v>16</v>
      </c>
      <c r="D2760" s="983" t="s">
        <v>5557</v>
      </c>
      <c r="E2760" s="984" t="s">
        <v>3830</v>
      </c>
      <c r="F2760" s="939" t="s">
        <v>10401</v>
      </c>
      <c r="G2760" s="955">
        <v>2.5</v>
      </c>
      <c r="H2760" s="947"/>
      <c r="I2760" s="959">
        <v>0.4</v>
      </c>
      <c r="J2760" s="538"/>
      <c r="K2760" s="539"/>
      <c r="L2760" s="567">
        <f t="shared" si="284"/>
        <v>0</v>
      </c>
      <c r="M2760" s="579"/>
      <c r="N2760" s="579"/>
      <c r="O2760" s="861">
        <f t="shared" si="287"/>
        <v>0</v>
      </c>
      <c r="P2760" s="918">
        <v>9</v>
      </c>
      <c r="Q2760" s="534"/>
      <c r="R2760" s="535">
        <f t="shared" si="288"/>
        <v>3.6</v>
      </c>
      <c r="S2760" s="536">
        <f t="shared" si="285"/>
        <v>9</v>
      </c>
      <c r="T2760" s="536"/>
      <c r="U2760" s="537">
        <f t="shared" si="286"/>
        <v>3.6</v>
      </c>
    </row>
    <row r="2761" spans="1:21" ht="10.199999999999999" x14ac:dyDescent="0.2">
      <c r="A2761" s="981" t="s">
        <v>3068</v>
      </c>
      <c r="B2761" s="982">
        <v>1990</v>
      </c>
      <c r="C2761" s="982">
        <v>16</v>
      </c>
      <c r="D2761" s="983" t="s">
        <v>3839</v>
      </c>
      <c r="E2761" s="984" t="s">
        <v>4216</v>
      </c>
      <c r="F2761" s="939" t="s">
        <v>10399</v>
      </c>
      <c r="G2761" s="955">
        <v>0.2</v>
      </c>
      <c r="H2761" s="947"/>
      <c r="I2761" s="959">
        <v>0.1</v>
      </c>
      <c r="J2761" s="919">
        <v>1</v>
      </c>
      <c r="K2761" s="539"/>
      <c r="L2761" s="567">
        <f t="shared" si="284"/>
        <v>0.2</v>
      </c>
      <c r="M2761" s="579"/>
      <c r="N2761" s="579"/>
      <c r="O2761" s="861">
        <f t="shared" si="287"/>
        <v>0</v>
      </c>
      <c r="P2761" s="918">
        <v>9</v>
      </c>
      <c r="Q2761" s="534"/>
      <c r="R2761" s="535">
        <f t="shared" si="288"/>
        <v>0.9</v>
      </c>
      <c r="S2761" s="536">
        <f t="shared" si="285"/>
        <v>10</v>
      </c>
      <c r="T2761" s="536"/>
      <c r="U2761" s="537">
        <f t="shared" si="286"/>
        <v>1.1000000000000001</v>
      </c>
    </row>
    <row r="2762" spans="1:21" ht="10.199999999999999" x14ac:dyDescent="0.2">
      <c r="A2762" s="981" t="s">
        <v>7083</v>
      </c>
      <c r="B2762" s="982">
        <v>1990</v>
      </c>
      <c r="C2762" s="982">
        <v>16</v>
      </c>
      <c r="D2762" s="983" t="s">
        <v>5561</v>
      </c>
      <c r="E2762" s="984"/>
      <c r="F2762" s="939" t="s">
        <v>10400</v>
      </c>
      <c r="G2762" s="955">
        <v>8</v>
      </c>
      <c r="H2762" s="947"/>
      <c r="I2762" s="959">
        <v>6</v>
      </c>
      <c r="J2762" s="538"/>
      <c r="K2762" s="539"/>
      <c r="L2762" s="567">
        <f t="shared" si="284"/>
        <v>0</v>
      </c>
      <c r="M2762" s="579"/>
      <c r="N2762" s="579"/>
      <c r="O2762" s="861">
        <f t="shared" si="287"/>
        <v>0</v>
      </c>
      <c r="P2762" s="577"/>
      <c r="Q2762" s="534"/>
      <c r="R2762" s="535">
        <f t="shared" si="288"/>
        <v>0</v>
      </c>
      <c r="S2762" s="536">
        <f t="shared" si="285"/>
        <v>0</v>
      </c>
      <c r="T2762" s="536"/>
      <c r="U2762" s="537">
        <f t="shared" si="286"/>
        <v>0</v>
      </c>
    </row>
    <row r="2763" spans="1:21" ht="10.199999999999999" x14ac:dyDescent="0.2">
      <c r="A2763" s="981" t="s">
        <v>3069</v>
      </c>
      <c r="B2763" s="982">
        <v>1990</v>
      </c>
      <c r="C2763" s="982">
        <v>16</v>
      </c>
      <c r="D2763" s="983" t="s">
        <v>3841</v>
      </c>
      <c r="E2763" s="984" t="s">
        <v>4044</v>
      </c>
      <c r="F2763" s="939" t="s">
        <v>10399</v>
      </c>
      <c r="G2763" s="955">
        <v>0.2</v>
      </c>
      <c r="H2763" s="947"/>
      <c r="I2763" s="959">
        <v>0.1</v>
      </c>
      <c r="J2763" s="919">
        <v>1</v>
      </c>
      <c r="K2763" s="539"/>
      <c r="L2763" s="567">
        <f t="shared" si="284"/>
        <v>0.2</v>
      </c>
      <c r="M2763" s="579"/>
      <c r="N2763" s="579"/>
      <c r="O2763" s="861">
        <f t="shared" si="287"/>
        <v>0</v>
      </c>
      <c r="P2763" s="918">
        <v>9</v>
      </c>
      <c r="Q2763" s="534"/>
      <c r="R2763" s="535">
        <f t="shared" si="288"/>
        <v>0.9</v>
      </c>
      <c r="S2763" s="536">
        <f t="shared" si="285"/>
        <v>10</v>
      </c>
      <c r="T2763" s="536"/>
      <c r="U2763" s="537">
        <f t="shared" si="286"/>
        <v>1.1000000000000001</v>
      </c>
    </row>
    <row r="2764" spans="1:21" ht="10.199999999999999" x14ac:dyDescent="0.2">
      <c r="A2764" s="981" t="s">
        <v>3070</v>
      </c>
      <c r="B2764" s="982">
        <v>1990</v>
      </c>
      <c r="C2764" s="982">
        <v>16</v>
      </c>
      <c r="D2764" s="983" t="s">
        <v>3858</v>
      </c>
      <c r="E2764" s="984" t="s">
        <v>4217</v>
      </c>
      <c r="F2764" s="939" t="s">
        <v>10399</v>
      </c>
      <c r="G2764" s="955">
        <v>0.2</v>
      </c>
      <c r="H2764" s="947"/>
      <c r="I2764" s="959">
        <v>0.1</v>
      </c>
      <c r="J2764" s="919">
        <v>1</v>
      </c>
      <c r="K2764" s="539"/>
      <c r="L2764" s="567">
        <f t="shared" si="284"/>
        <v>0.2</v>
      </c>
      <c r="M2764" s="579"/>
      <c r="N2764" s="579"/>
      <c r="O2764" s="861">
        <f t="shared" si="287"/>
        <v>0</v>
      </c>
      <c r="P2764" s="918">
        <v>9</v>
      </c>
      <c r="Q2764" s="534"/>
      <c r="R2764" s="535">
        <f t="shared" si="288"/>
        <v>0.9</v>
      </c>
      <c r="S2764" s="536">
        <f t="shared" si="285"/>
        <v>10</v>
      </c>
      <c r="T2764" s="536"/>
      <c r="U2764" s="537">
        <f t="shared" si="286"/>
        <v>1.1000000000000001</v>
      </c>
    </row>
    <row r="2765" spans="1:21" ht="10.199999999999999" x14ac:dyDescent="0.2">
      <c r="A2765" s="981" t="s">
        <v>3071</v>
      </c>
      <c r="B2765" s="982">
        <v>1990</v>
      </c>
      <c r="C2765" s="982">
        <v>16</v>
      </c>
      <c r="D2765" s="983" t="s">
        <v>12818</v>
      </c>
      <c r="E2765" s="984" t="s">
        <v>3813</v>
      </c>
      <c r="F2765" s="939" t="s">
        <v>10399</v>
      </c>
      <c r="G2765" s="955">
        <v>0.5</v>
      </c>
      <c r="H2765" s="947"/>
      <c r="I2765" s="959">
        <v>0.3</v>
      </c>
      <c r="J2765" s="538"/>
      <c r="K2765" s="539"/>
      <c r="L2765" s="567">
        <f t="shared" si="284"/>
        <v>0</v>
      </c>
      <c r="M2765" s="579"/>
      <c r="N2765" s="579"/>
      <c r="O2765" s="861">
        <f t="shared" si="287"/>
        <v>0</v>
      </c>
      <c r="P2765" s="918">
        <v>9</v>
      </c>
      <c r="Q2765" s="534"/>
      <c r="R2765" s="535">
        <f t="shared" si="288"/>
        <v>2.6999999999999997</v>
      </c>
      <c r="S2765" s="536">
        <f t="shared" si="285"/>
        <v>9</v>
      </c>
      <c r="T2765" s="536"/>
      <c r="U2765" s="537">
        <f t="shared" si="286"/>
        <v>2.6999999999999997</v>
      </c>
    </row>
    <row r="2766" spans="1:21" ht="10.199999999999999" x14ac:dyDescent="0.2">
      <c r="A2766" s="981" t="s">
        <v>3072</v>
      </c>
      <c r="B2766" s="982">
        <v>1990</v>
      </c>
      <c r="C2766" s="982">
        <v>16</v>
      </c>
      <c r="D2766" s="983" t="s">
        <v>3845</v>
      </c>
      <c r="E2766" s="984" t="s">
        <v>12819</v>
      </c>
      <c r="F2766" s="939" t="s">
        <v>10399</v>
      </c>
      <c r="G2766" s="955">
        <v>1</v>
      </c>
      <c r="H2766" s="947"/>
      <c r="I2766" s="959">
        <v>0.1</v>
      </c>
      <c r="J2766" s="538"/>
      <c r="K2766" s="539"/>
      <c r="L2766" s="567">
        <f t="shared" si="284"/>
        <v>0</v>
      </c>
      <c r="M2766" s="579"/>
      <c r="N2766" s="579"/>
      <c r="O2766" s="861">
        <f t="shared" si="287"/>
        <v>0</v>
      </c>
      <c r="P2766" s="918">
        <v>9</v>
      </c>
      <c r="Q2766" s="534"/>
      <c r="R2766" s="535">
        <f t="shared" si="288"/>
        <v>0.9</v>
      </c>
      <c r="S2766" s="536">
        <f t="shared" si="285"/>
        <v>9</v>
      </c>
      <c r="T2766" s="536"/>
      <c r="U2766" s="537">
        <f t="shared" si="286"/>
        <v>0.9</v>
      </c>
    </row>
    <row r="2767" spans="1:21" ht="10.199999999999999" x14ac:dyDescent="0.2">
      <c r="A2767" s="981" t="s">
        <v>3073</v>
      </c>
      <c r="B2767" s="982">
        <v>1990</v>
      </c>
      <c r="C2767" s="982">
        <v>16</v>
      </c>
      <c r="D2767" s="983" t="s">
        <v>4384</v>
      </c>
      <c r="E2767" s="984" t="s">
        <v>3811</v>
      </c>
      <c r="F2767" s="939" t="s">
        <v>10399</v>
      </c>
      <c r="G2767" s="955">
        <v>1</v>
      </c>
      <c r="H2767" s="947"/>
      <c r="I2767" s="959">
        <v>0.1</v>
      </c>
      <c r="J2767" s="919">
        <v>1</v>
      </c>
      <c r="K2767" s="539"/>
      <c r="L2767" s="567">
        <f t="shared" si="284"/>
        <v>1</v>
      </c>
      <c r="M2767" s="579"/>
      <c r="N2767" s="579"/>
      <c r="O2767" s="861">
        <f t="shared" si="287"/>
        <v>0</v>
      </c>
      <c r="P2767" s="918">
        <v>9</v>
      </c>
      <c r="Q2767" s="534"/>
      <c r="R2767" s="535">
        <f t="shared" si="288"/>
        <v>0.9</v>
      </c>
      <c r="S2767" s="536">
        <f t="shared" si="285"/>
        <v>10</v>
      </c>
      <c r="T2767" s="536"/>
      <c r="U2767" s="537">
        <f t="shared" si="286"/>
        <v>1.9</v>
      </c>
    </row>
    <row r="2768" spans="1:21" ht="10.199999999999999" x14ac:dyDescent="0.2">
      <c r="A2768" s="981" t="s">
        <v>3074</v>
      </c>
      <c r="B2768" s="982">
        <v>1990</v>
      </c>
      <c r="C2768" s="982">
        <v>16</v>
      </c>
      <c r="D2768" s="983" t="s">
        <v>4388</v>
      </c>
      <c r="E2768" s="984" t="s">
        <v>3812</v>
      </c>
      <c r="F2768" s="939" t="s">
        <v>10399</v>
      </c>
      <c r="G2768" s="955">
        <v>1.5</v>
      </c>
      <c r="H2768" s="947"/>
      <c r="I2768" s="959">
        <v>1</v>
      </c>
      <c r="J2768" s="538"/>
      <c r="K2768" s="539"/>
      <c r="L2768" s="567">
        <f t="shared" si="284"/>
        <v>0</v>
      </c>
      <c r="M2768" s="579"/>
      <c r="N2768" s="579"/>
      <c r="O2768" s="861">
        <f t="shared" si="287"/>
        <v>0</v>
      </c>
      <c r="P2768" s="918">
        <v>6</v>
      </c>
      <c r="Q2768" s="534"/>
      <c r="R2768" s="535">
        <f t="shared" si="288"/>
        <v>6</v>
      </c>
      <c r="S2768" s="536">
        <f t="shared" si="285"/>
        <v>6</v>
      </c>
      <c r="T2768" s="536"/>
      <c r="U2768" s="537">
        <f t="shared" si="286"/>
        <v>6</v>
      </c>
    </row>
    <row r="2769" spans="1:21" ht="10.199999999999999" x14ac:dyDescent="0.2">
      <c r="A2769" s="981" t="s">
        <v>3075</v>
      </c>
      <c r="B2769" s="982">
        <v>1990</v>
      </c>
      <c r="C2769" s="982">
        <v>16</v>
      </c>
      <c r="D2769" s="983" t="s">
        <v>4285</v>
      </c>
      <c r="E2769" s="984" t="s">
        <v>3818</v>
      </c>
      <c r="F2769" s="939" t="s">
        <v>10399</v>
      </c>
      <c r="G2769" s="955">
        <v>1.7</v>
      </c>
      <c r="H2769" s="947"/>
      <c r="I2769" s="959">
        <v>0.3</v>
      </c>
      <c r="J2769" s="919">
        <v>1</v>
      </c>
      <c r="K2769" s="539"/>
      <c r="L2769" s="567">
        <f t="shared" si="284"/>
        <v>1.7</v>
      </c>
      <c r="M2769" s="579"/>
      <c r="N2769" s="579"/>
      <c r="O2769" s="861">
        <f t="shared" si="287"/>
        <v>0</v>
      </c>
      <c r="P2769" s="918">
        <v>9</v>
      </c>
      <c r="Q2769" s="534"/>
      <c r="R2769" s="535">
        <f t="shared" si="288"/>
        <v>2.6999999999999997</v>
      </c>
      <c r="S2769" s="536">
        <f t="shared" si="285"/>
        <v>10</v>
      </c>
      <c r="T2769" s="536"/>
      <c r="U2769" s="537">
        <f t="shared" si="286"/>
        <v>4.3999999999999995</v>
      </c>
    </row>
    <row r="2770" spans="1:21" ht="10.199999999999999" x14ac:dyDescent="0.2">
      <c r="A2770" s="981" t="s">
        <v>3076</v>
      </c>
      <c r="B2770" s="982">
        <v>1990</v>
      </c>
      <c r="C2770" s="982">
        <v>16</v>
      </c>
      <c r="D2770" s="983" t="s">
        <v>3848</v>
      </c>
      <c r="E2770" s="984" t="s">
        <v>3904</v>
      </c>
      <c r="F2770" s="939" t="s">
        <v>10399</v>
      </c>
      <c r="G2770" s="955">
        <v>2.2999999999999998</v>
      </c>
      <c r="H2770" s="947"/>
      <c r="I2770" s="959">
        <v>0.1</v>
      </c>
      <c r="J2770" s="538"/>
      <c r="K2770" s="539"/>
      <c r="L2770" s="567">
        <f t="shared" si="284"/>
        <v>0</v>
      </c>
      <c r="M2770" s="579"/>
      <c r="N2770" s="579"/>
      <c r="O2770" s="861">
        <f t="shared" si="287"/>
        <v>0</v>
      </c>
      <c r="P2770" s="918">
        <v>9</v>
      </c>
      <c r="Q2770" s="534"/>
      <c r="R2770" s="535">
        <f t="shared" si="288"/>
        <v>0.9</v>
      </c>
      <c r="S2770" s="536">
        <f t="shared" si="285"/>
        <v>9</v>
      </c>
      <c r="T2770" s="536"/>
      <c r="U2770" s="537">
        <f t="shared" si="286"/>
        <v>0.9</v>
      </c>
    </row>
    <row r="2771" spans="1:21" ht="10.199999999999999" x14ac:dyDescent="0.2">
      <c r="A2771" s="981" t="s">
        <v>3077</v>
      </c>
      <c r="B2771" s="982">
        <v>1990</v>
      </c>
      <c r="C2771" s="982">
        <v>16</v>
      </c>
      <c r="D2771" s="983" t="s">
        <v>3883</v>
      </c>
      <c r="E2771" s="984" t="s">
        <v>3829</v>
      </c>
      <c r="F2771" s="939" t="s">
        <v>10399</v>
      </c>
      <c r="G2771" s="955">
        <v>4.5999999999999996</v>
      </c>
      <c r="H2771" s="947"/>
      <c r="I2771" s="959">
        <v>0.3</v>
      </c>
      <c r="J2771" s="538"/>
      <c r="K2771" s="539"/>
      <c r="L2771" s="567">
        <f t="shared" si="284"/>
        <v>0</v>
      </c>
      <c r="M2771" s="579"/>
      <c r="N2771" s="579"/>
      <c r="O2771" s="861">
        <f t="shared" si="287"/>
        <v>0</v>
      </c>
      <c r="P2771" s="918">
        <v>9</v>
      </c>
      <c r="Q2771" s="534"/>
      <c r="R2771" s="535">
        <f t="shared" si="288"/>
        <v>2.6999999999999997</v>
      </c>
      <c r="S2771" s="536">
        <f t="shared" si="285"/>
        <v>9</v>
      </c>
      <c r="T2771" s="536"/>
      <c r="U2771" s="537">
        <f t="shared" si="286"/>
        <v>2.6999999999999997</v>
      </c>
    </row>
    <row r="2772" spans="1:21" ht="10.199999999999999" x14ac:dyDescent="0.2">
      <c r="A2772" s="981" t="s">
        <v>3078</v>
      </c>
      <c r="B2772" s="982">
        <v>1990</v>
      </c>
      <c r="C2772" s="982">
        <v>16</v>
      </c>
      <c r="D2772" s="983" t="s">
        <v>4384</v>
      </c>
      <c r="E2772" s="984" t="s">
        <v>3811</v>
      </c>
      <c r="F2772" s="939" t="s">
        <v>10402</v>
      </c>
      <c r="G2772" s="955">
        <v>1.1000000000000001</v>
      </c>
      <c r="H2772" s="947"/>
      <c r="I2772" s="959">
        <v>0.4</v>
      </c>
      <c r="J2772" s="538"/>
      <c r="K2772" s="539"/>
      <c r="L2772" s="567">
        <f t="shared" si="284"/>
        <v>0</v>
      </c>
      <c r="M2772" s="579"/>
      <c r="N2772" s="579"/>
      <c r="O2772" s="861">
        <f t="shared" si="287"/>
        <v>0</v>
      </c>
      <c r="P2772" s="577"/>
      <c r="Q2772" s="534"/>
      <c r="R2772" s="535">
        <f t="shared" si="288"/>
        <v>0</v>
      </c>
      <c r="S2772" s="536">
        <f t="shared" si="285"/>
        <v>0</v>
      </c>
      <c r="T2772" s="536"/>
      <c r="U2772" s="537">
        <f t="shared" si="286"/>
        <v>0</v>
      </c>
    </row>
    <row r="2773" spans="1:21" ht="10.199999999999999" x14ac:dyDescent="0.2">
      <c r="A2773" s="981" t="s">
        <v>3079</v>
      </c>
      <c r="B2773" s="982">
        <v>1990</v>
      </c>
      <c r="C2773" s="982">
        <v>16</v>
      </c>
      <c r="D2773" s="983" t="s">
        <v>4181</v>
      </c>
      <c r="E2773" s="984" t="s">
        <v>3830</v>
      </c>
      <c r="F2773" s="939" t="s">
        <v>10403</v>
      </c>
      <c r="G2773" s="955">
        <v>1.2</v>
      </c>
      <c r="H2773" s="947"/>
      <c r="I2773" s="959">
        <v>0.4</v>
      </c>
      <c r="J2773" s="538"/>
      <c r="K2773" s="539"/>
      <c r="L2773" s="567">
        <f t="shared" si="284"/>
        <v>0</v>
      </c>
      <c r="M2773" s="579"/>
      <c r="N2773" s="579"/>
      <c r="O2773" s="861">
        <f t="shared" si="287"/>
        <v>0</v>
      </c>
      <c r="P2773" s="577"/>
      <c r="Q2773" s="534"/>
      <c r="R2773" s="535">
        <f t="shared" si="288"/>
        <v>0</v>
      </c>
      <c r="S2773" s="536">
        <f t="shared" si="285"/>
        <v>0</v>
      </c>
      <c r="T2773" s="536"/>
      <c r="U2773" s="537">
        <f t="shared" si="286"/>
        <v>0</v>
      </c>
    </row>
    <row r="2774" spans="1:21" ht="10.199999999999999" x14ac:dyDescent="0.2">
      <c r="A2774" s="981">
        <v>2629</v>
      </c>
      <c r="B2774" s="982">
        <v>1990</v>
      </c>
      <c r="C2774" s="982">
        <v>16</v>
      </c>
      <c r="D2774" s="983" t="s">
        <v>4181</v>
      </c>
      <c r="E2774" s="984" t="s">
        <v>3830</v>
      </c>
      <c r="F2774" s="939" t="s">
        <v>12820</v>
      </c>
      <c r="G2774" s="955">
        <v>2.2000000000000002</v>
      </c>
      <c r="H2774" s="947"/>
      <c r="I2774" s="959">
        <v>0.3</v>
      </c>
      <c r="J2774" s="538"/>
      <c r="K2774" s="539"/>
      <c r="L2774" s="567">
        <f t="shared" ref="L2774:L2837" si="289">G2774*J2774</f>
        <v>0</v>
      </c>
      <c r="M2774" s="579"/>
      <c r="N2774" s="579"/>
      <c r="O2774" s="861">
        <f t="shared" si="287"/>
        <v>0</v>
      </c>
      <c r="P2774" s="577"/>
      <c r="Q2774" s="534"/>
      <c r="R2774" s="535">
        <f t="shared" si="288"/>
        <v>0</v>
      </c>
      <c r="S2774" s="536">
        <f t="shared" ref="S2774:S2837" si="290">J2774+M2774+P2774</f>
        <v>0</v>
      </c>
      <c r="T2774" s="536"/>
      <c r="U2774" s="537">
        <f t="shared" ref="U2774:U2837" si="291">L2774+O2774+R2774</f>
        <v>0</v>
      </c>
    </row>
    <row r="2775" spans="1:21" ht="10.199999999999999" x14ac:dyDescent="0.2">
      <c r="A2775" s="981" t="s">
        <v>5558</v>
      </c>
      <c r="B2775" s="982">
        <v>1990</v>
      </c>
      <c r="C2775" s="982">
        <v>16</v>
      </c>
      <c r="D2775" s="983"/>
      <c r="E2775" s="984" t="s">
        <v>3830</v>
      </c>
      <c r="F2775" s="939" t="s">
        <v>10404</v>
      </c>
      <c r="G2775" s="955">
        <v>4.5</v>
      </c>
      <c r="H2775" s="947"/>
      <c r="I2775" s="959">
        <v>2</v>
      </c>
      <c r="J2775" s="538"/>
      <c r="K2775" s="539"/>
      <c r="L2775" s="567">
        <f t="shared" si="289"/>
        <v>0</v>
      </c>
      <c r="M2775" s="579"/>
      <c r="N2775" s="579"/>
      <c r="O2775" s="861">
        <f t="shared" si="287"/>
        <v>0</v>
      </c>
      <c r="P2775" s="577"/>
      <c r="Q2775" s="534"/>
      <c r="R2775" s="535">
        <f t="shared" si="288"/>
        <v>0</v>
      </c>
      <c r="S2775" s="536">
        <f t="shared" si="290"/>
        <v>0</v>
      </c>
      <c r="T2775" s="536"/>
      <c r="U2775" s="537">
        <f t="shared" si="291"/>
        <v>0</v>
      </c>
    </row>
    <row r="2776" spans="1:21" ht="10.199999999999999" x14ac:dyDescent="0.2">
      <c r="A2776" s="981" t="s">
        <v>3080</v>
      </c>
      <c r="B2776" s="982">
        <v>1990</v>
      </c>
      <c r="C2776" s="982">
        <v>16</v>
      </c>
      <c r="D2776" s="983" t="s">
        <v>4181</v>
      </c>
      <c r="E2776" s="984" t="s">
        <v>3830</v>
      </c>
      <c r="F2776" s="939" t="s">
        <v>5560</v>
      </c>
      <c r="G2776" s="955">
        <v>1.2</v>
      </c>
      <c r="H2776" s="947"/>
      <c r="I2776" s="959">
        <v>0.1</v>
      </c>
      <c r="J2776" s="538"/>
      <c r="K2776" s="539"/>
      <c r="L2776" s="567">
        <f t="shared" si="289"/>
        <v>0</v>
      </c>
      <c r="M2776" s="579"/>
      <c r="N2776" s="579"/>
      <c r="O2776" s="861">
        <f t="shared" si="287"/>
        <v>0</v>
      </c>
      <c r="P2776" s="918">
        <v>1</v>
      </c>
      <c r="Q2776" s="534"/>
      <c r="R2776" s="535">
        <f t="shared" si="288"/>
        <v>0.1</v>
      </c>
      <c r="S2776" s="536">
        <f t="shared" si="290"/>
        <v>1</v>
      </c>
      <c r="T2776" s="536"/>
      <c r="U2776" s="537">
        <f t="shared" si="291"/>
        <v>0.1</v>
      </c>
    </row>
    <row r="2777" spans="1:21" ht="10.199999999999999" x14ac:dyDescent="0.2">
      <c r="A2777" s="981" t="s">
        <v>3081</v>
      </c>
      <c r="B2777" s="982">
        <v>1990</v>
      </c>
      <c r="C2777" s="982">
        <v>16</v>
      </c>
      <c r="D2777" s="983" t="s">
        <v>3925</v>
      </c>
      <c r="E2777" s="984" t="s">
        <v>3830</v>
      </c>
      <c r="F2777" s="939" t="s">
        <v>10405</v>
      </c>
      <c r="G2777" s="955">
        <v>1.2</v>
      </c>
      <c r="H2777" s="947"/>
      <c r="I2777" s="959">
        <v>0.3</v>
      </c>
      <c r="J2777" s="919">
        <v>1</v>
      </c>
      <c r="K2777" s="539"/>
      <c r="L2777" s="567">
        <f t="shared" si="289"/>
        <v>1.2</v>
      </c>
      <c r="M2777" s="579"/>
      <c r="N2777" s="579"/>
      <c r="O2777" s="861">
        <f t="shared" si="287"/>
        <v>0</v>
      </c>
      <c r="P2777" s="918">
        <v>9</v>
      </c>
      <c r="Q2777" s="534"/>
      <c r="R2777" s="535">
        <f t="shared" si="288"/>
        <v>2.6999999999999997</v>
      </c>
      <c r="S2777" s="536">
        <f t="shared" si="290"/>
        <v>10</v>
      </c>
      <c r="T2777" s="536"/>
      <c r="U2777" s="537">
        <f t="shared" si="291"/>
        <v>3.8999999999999995</v>
      </c>
    </row>
    <row r="2778" spans="1:21" ht="10.199999999999999" x14ac:dyDescent="0.2">
      <c r="A2778" s="981" t="s">
        <v>1997</v>
      </c>
      <c r="B2778" s="982">
        <v>1990</v>
      </c>
      <c r="C2778" s="982">
        <v>16</v>
      </c>
      <c r="D2778" s="983" t="s">
        <v>3925</v>
      </c>
      <c r="E2778" s="984" t="s">
        <v>12821</v>
      </c>
      <c r="F2778" s="939" t="s">
        <v>10406</v>
      </c>
      <c r="G2778" s="955">
        <v>1.2</v>
      </c>
      <c r="H2778" s="947"/>
      <c r="I2778" s="959">
        <v>0.3</v>
      </c>
      <c r="J2778" s="919">
        <v>4</v>
      </c>
      <c r="K2778" s="539"/>
      <c r="L2778" s="567">
        <f t="shared" si="289"/>
        <v>4.8</v>
      </c>
      <c r="M2778" s="579"/>
      <c r="N2778" s="579"/>
      <c r="O2778" s="861">
        <f t="shared" si="287"/>
        <v>0</v>
      </c>
      <c r="P2778" s="918">
        <v>9</v>
      </c>
      <c r="Q2778" s="534"/>
      <c r="R2778" s="535">
        <f t="shared" si="288"/>
        <v>2.6999999999999997</v>
      </c>
      <c r="S2778" s="536">
        <f t="shared" si="290"/>
        <v>13</v>
      </c>
      <c r="T2778" s="536"/>
      <c r="U2778" s="537">
        <f t="shared" si="291"/>
        <v>7.5</v>
      </c>
    </row>
    <row r="2779" spans="1:21" ht="10.199999999999999" x14ac:dyDescent="0.2">
      <c r="A2779" s="981" t="s">
        <v>1998</v>
      </c>
      <c r="B2779" s="982">
        <v>1990</v>
      </c>
      <c r="C2779" s="982">
        <v>16</v>
      </c>
      <c r="D2779" s="983" t="s">
        <v>5554</v>
      </c>
      <c r="E2779" s="984" t="s">
        <v>12821</v>
      </c>
      <c r="F2779" s="939" t="s">
        <v>10407</v>
      </c>
      <c r="G2779" s="955">
        <v>1.2</v>
      </c>
      <c r="H2779" s="947"/>
      <c r="I2779" s="959">
        <v>1.2</v>
      </c>
      <c r="J2779" s="919">
        <v>1</v>
      </c>
      <c r="K2779" s="539"/>
      <c r="L2779" s="567">
        <f t="shared" si="289"/>
        <v>1.2</v>
      </c>
      <c r="M2779" s="579"/>
      <c r="N2779" s="579"/>
      <c r="O2779" s="861">
        <f t="shared" ref="O2779:O2842" si="292">H2779*M2779</f>
        <v>0</v>
      </c>
      <c r="P2779" s="918">
        <v>1</v>
      </c>
      <c r="Q2779" s="534"/>
      <c r="R2779" s="535">
        <f t="shared" si="288"/>
        <v>1.2</v>
      </c>
      <c r="S2779" s="536">
        <f t="shared" si="290"/>
        <v>2</v>
      </c>
      <c r="T2779" s="536"/>
      <c r="U2779" s="537">
        <f t="shared" si="291"/>
        <v>2.4</v>
      </c>
    </row>
    <row r="2780" spans="1:21" ht="10.199999999999999" x14ac:dyDescent="0.2">
      <c r="A2780" s="981" t="s">
        <v>1999</v>
      </c>
      <c r="B2780" s="982">
        <v>1990</v>
      </c>
      <c r="C2780" s="982">
        <v>16</v>
      </c>
      <c r="D2780" s="983" t="s">
        <v>4181</v>
      </c>
      <c r="E2780" s="984" t="s">
        <v>3829</v>
      </c>
      <c r="F2780" s="939" t="s">
        <v>10408</v>
      </c>
      <c r="G2780" s="955">
        <v>1</v>
      </c>
      <c r="H2780" s="947"/>
      <c r="I2780" s="959">
        <v>0.3</v>
      </c>
      <c r="J2780" s="919">
        <v>2</v>
      </c>
      <c r="K2780" s="539"/>
      <c r="L2780" s="567">
        <f t="shared" si="289"/>
        <v>2</v>
      </c>
      <c r="M2780" s="579"/>
      <c r="N2780" s="579"/>
      <c r="O2780" s="861">
        <f t="shared" si="292"/>
        <v>0</v>
      </c>
      <c r="P2780" s="918">
        <v>9</v>
      </c>
      <c r="Q2780" s="534"/>
      <c r="R2780" s="535">
        <f t="shared" si="288"/>
        <v>2.6999999999999997</v>
      </c>
      <c r="S2780" s="536">
        <f t="shared" si="290"/>
        <v>11</v>
      </c>
      <c r="T2780" s="536"/>
      <c r="U2780" s="537">
        <f t="shared" si="291"/>
        <v>4.6999999999999993</v>
      </c>
    </row>
    <row r="2781" spans="1:21" ht="13.05" customHeight="1" x14ac:dyDescent="0.2">
      <c r="A2781" s="981" t="s">
        <v>2000</v>
      </c>
      <c r="B2781" s="982">
        <v>1990</v>
      </c>
      <c r="C2781" s="982">
        <v>16</v>
      </c>
      <c r="D2781" s="983" t="s">
        <v>3848</v>
      </c>
      <c r="E2781" s="984" t="s">
        <v>4123</v>
      </c>
      <c r="F2781" s="939" t="s">
        <v>10409</v>
      </c>
      <c r="G2781" s="955">
        <v>3</v>
      </c>
      <c r="H2781" s="947"/>
      <c r="I2781" s="959">
        <v>1.2</v>
      </c>
      <c r="J2781" s="538"/>
      <c r="K2781" s="539"/>
      <c r="L2781" s="567">
        <f t="shared" si="289"/>
        <v>0</v>
      </c>
      <c r="M2781" s="579"/>
      <c r="N2781" s="579"/>
      <c r="O2781" s="861">
        <f t="shared" si="292"/>
        <v>0</v>
      </c>
      <c r="P2781" s="918">
        <v>9</v>
      </c>
      <c r="Q2781" s="534"/>
      <c r="R2781" s="535">
        <f t="shared" si="288"/>
        <v>10.799999999999999</v>
      </c>
      <c r="S2781" s="536">
        <f t="shared" si="290"/>
        <v>9</v>
      </c>
      <c r="T2781" s="536"/>
      <c r="U2781" s="537">
        <f t="shared" si="291"/>
        <v>10.799999999999999</v>
      </c>
    </row>
    <row r="2782" spans="1:21" ht="13.05" customHeight="1" x14ac:dyDescent="0.2">
      <c r="A2782" s="981" t="s">
        <v>2001</v>
      </c>
      <c r="B2782" s="982">
        <v>1990</v>
      </c>
      <c r="C2782" s="982">
        <v>16</v>
      </c>
      <c r="D2782" s="983" t="s">
        <v>3848</v>
      </c>
      <c r="E2782" s="984" t="s">
        <v>4123</v>
      </c>
      <c r="F2782" s="939" t="s">
        <v>10410</v>
      </c>
      <c r="G2782" s="955">
        <v>3</v>
      </c>
      <c r="H2782" s="947"/>
      <c r="I2782" s="959">
        <v>1.2</v>
      </c>
      <c r="J2782" s="538"/>
      <c r="K2782" s="539"/>
      <c r="L2782" s="567">
        <f t="shared" si="289"/>
        <v>0</v>
      </c>
      <c r="M2782" s="579"/>
      <c r="N2782" s="579"/>
      <c r="O2782" s="861">
        <f t="shared" si="292"/>
        <v>0</v>
      </c>
      <c r="P2782" s="918">
        <v>9</v>
      </c>
      <c r="Q2782" s="534"/>
      <c r="R2782" s="535">
        <f t="shared" si="288"/>
        <v>10.799999999999999</v>
      </c>
      <c r="S2782" s="536">
        <f t="shared" si="290"/>
        <v>9</v>
      </c>
      <c r="T2782" s="536"/>
      <c r="U2782" s="537">
        <f t="shared" si="291"/>
        <v>10.799999999999999</v>
      </c>
    </row>
    <row r="2783" spans="1:21" ht="10.199999999999999" x14ac:dyDescent="0.2">
      <c r="A2783" s="981" t="s">
        <v>2002</v>
      </c>
      <c r="B2783" s="982">
        <v>1990</v>
      </c>
      <c r="C2783" s="982">
        <v>16</v>
      </c>
      <c r="D2783" s="983" t="s">
        <v>3848</v>
      </c>
      <c r="E2783" s="984" t="s">
        <v>4123</v>
      </c>
      <c r="F2783" s="939" t="s">
        <v>10411</v>
      </c>
      <c r="G2783" s="955">
        <v>3</v>
      </c>
      <c r="H2783" s="947"/>
      <c r="I2783" s="959">
        <v>1.2</v>
      </c>
      <c r="J2783" s="538"/>
      <c r="K2783" s="539"/>
      <c r="L2783" s="567">
        <f t="shared" si="289"/>
        <v>0</v>
      </c>
      <c r="M2783" s="579"/>
      <c r="N2783" s="579"/>
      <c r="O2783" s="861">
        <f t="shared" si="292"/>
        <v>0</v>
      </c>
      <c r="P2783" s="918">
        <v>9</v>
      </c>
      <c r="Q2783" s="534"/>
      <c r="R2783" s="535">
        <f t="shared" si="288"/>
        <v>10.799999999999999</v>
      </c>
      <c r="S2783" s="536">
        <f t="shared" si="290"/>
        <v>9</v>
      </c>
      <c r="T2783" s="536"/>
      <c r="U2783" s="537">
        <f t="shared" si="291"/>
        <v>10.799999999999999</v>
      </c>
    </row>
    <row r="2784" spans="1:21" ht="10.199999999999999" x14ac:dyDescent="0.2">
      <c r="A2784" s="981" t="s">
        <v>2003</v>
      </c>
      <c r="B2784" s="982">
        <v>1990</v>
      </c>
      <c r="C2784" s="982">
        <v>16</v>
      </c>
      <c r="D2784" s="983" t="s">
        <v>4181</v>
      </c>
      <c r="E2784" s="984" t="s">
        <v>4123</v>
      </c>
      <c r="F2784" s="939" t="s">
        <v>10412</v>
      </c>
      <c r="G2784" s="955">
        <v>1.1000000000000001</v>
      </c>
      <c r="H2784" s="947"/>
      <c r="I2784" s="959">
        <v>0.3</v>
      </c>
      <c r="J2784" s="538"/>
      <c r="K2784" s="539"/>
      <c r="L2784" s="567">
        <f t="shared" si="289"/>
        <v>0</v>
      </c>
      <c r="M2784" s="579"/>
      <c r="N2784" s="579"/>
      <c r="O2784" s="861">
        <f t="shared" si="292"/>
        <v>0</v>
      </c>
      <c r="P2784" s="918">
        <v>9</v>
      </c>
      <c r="Q2784" s="534"/>
      <c r="R2784" s="535">
        <f t="shared" si="288"/>
        <v>2.6999999999999997</v>
      </c>
      <c r="S2784" s="536">
        <f t="shared" si="290"/>
        <v>9</v>
      </c>
      <c r="T2784" s="536"/>
      <c r="U2784" s="537">
        <f t="shared" si="291"/>
        <v>2.6999999999999997</v>
      </c>
    </row>
    <row r="2785" spans="1:21" ht="10.199999999999999" x14ac:dyDescent="0.2">
      <c r="A2785" s="981" t="s">
        <v>2004</v>
      </c>
      <c r="B2785" s="982">
        <v>1990</v>
      </c>
      <c r="C2785" s="982">
        <v>16</v>
      </c>
      <c r="D2785" s="983" t="s">
        <v>5563</v>
      </c>
      <c r="E2785" s="984" t="s">
        <v>12822</v>
      </c>
      <c r="F2785" s="939" t="s">
        <v>10413</v>
      </c>
      <c r="G2785" s="955">
        <v>1.2</v>
      </c>
      <c r="H2785" s="947"/>
      <c r="I2785" s="959">
        <v>1.2</v>
      </c>
      <c r="J2785" s="919">
        <v>1</v>
      </c>
      <c r="K2785" s="539"/>
      <c r="L2785" s="567">
        <f t="shared" si="289"/>
        <v>1.2</v>
      </c>
      <c r="M2785" s="579"/>
      <c r="N2785" s="579"/>
      <c r="O2785" s="861">
        <f t="shared" si="292"/>
        <v>0</v>
      </c>
      <c r="P2785" s="918">
        <v>4</v>
      </c>
      <c r="Q2785" s="534"/>
      <c r="R2785" s="535">
        <f t="shared" si="288"/>
        <v>4.8</v>
      </c>
      <c r="S2785" s="536">
        <f t="shared" si="290"/>
        <v>5</v>
      </c>
      <c r="T2785" s="536"/>
      <c r="U2785" s="537">
        <f t="shared" si="291"/>
        <v>6</v>
      </c>
    </row>
    <row r="2786" spans="1:21" ht="10.199999999999999" x14ac:dyDescent="0.2">
      <c r="A2786" s="981" t="s">
        <v>2005</v>
      </c>
      <c r="B2786" s="982">
        <v>1990</v>
      </c>
      <c r="C2786" s="982">
        <v>16</v>
      </c>
      <c r="D2786" s="983" t="s">
        <v>5563</v>
      </c>
      <c r="E2786" s="984" t="s">
        <v>12823</v>
      </c>
      <c r="F2786" s="939" t="s">
        <v>10413</v>
      </c>
      <c r="G2786" s="955">
        <v>1.2</v>
      </c>
      <c r="H2786" s="947"/>
      <c r="I2786" s="959">
        <v>1.2</v>
      </c>
      <c r="J2786" s="538"/>
      <c r="K2786" s="539"/>
      <c r="L2786" s="567">
        <f t="shared" si="289"/>
        <v>0</v>
      </c>
      <c r="M2786" s="579"/>
      <c r="N2786" s="579"/>
      <c r="O2786" s="861">
        <f t="shared" si="292"/>
        <v>0</v>
      </c>
      <c r="P2786" s="918">
        <v>8</v>
      </c>
      <c r="Q2786" s="534"/>
      <c r="R2786" s="535">
        <f t="shared" si="288"/>
        <v>9.6</v>
      </c>
      <c r="S2786" s="536">
        <f t="shared" si="290"/>
        <v>8</v>
      </c>
      <c r="T2786" s="536"/>
      <c r="U2786" s="537">
        <f t="shared" si="291"/>
        <v>9.6</v>
      </c>
    </row>
    <row r="2787" spans="1:21" ht="10.199999999999999" x14ac:dyDescent="0.2">
      <c r="A2787" s="981" t="s">
        <v>3747</v>
      </c>
      <c r="B2787" s="982">
        <v>1990</v>
      </c>
      <c r="C2787" s="982">
        <v>16</v>
      </c>
      <c r="D2787" s="983"/>
      <c r="E2787" s="984"/>
      <c r="F2787" s="939" t="s">
        <v>686</v>
      </c>
      <c r="G2787" s="955">
        <v>8</v>
      </c>
      <c r="H2787" s="947"/>
      <c r="I2787" s="959">
        <v>8</v>
      </c>
      <c r="J2787" s="538"/>
      <c r="K2787" s="539"/>
      <c r="L2787" s="567">
        <f t="shared" si="289"/>
        <v>0</v>
      </c>
      <c r="M2787" s="579"/>
      <c r="N2787" s="579"/>
      <c r="O2787" s="861">
        <f t="shared" si="292"/>
        <v>0</v>
      </c>
      <c r="P2787" s="577"/>
      <c r="Q2787" s="534"/>
      <c r="R2787" s="535">
        <f t="shared" si="288"/>
        <v>0</v>
      </c>
      <c r="S2787" s="536">
        <f t="shared" si="290"/>
        <v>0</v>
      </c>
      <c r="T2787" s="536"/>
      <c r="U2787" s="537">
        <f t="shared" si="291"/>
        <v>0</v>
      </c>
    </row>
    <row r="2788" spans="1:21" ht="10.199999999999999" x14ac:dyDescent="0.2">
      <c r="A2788" s="981" t="s">
        <v>2006</v>
      </c>
      <c r="B2788" s="982">
        <v>1990</v>
      </c>
      <c r="C2788" s="982">
        <v>16</v>
      </c>
      <c r="D2788" s="983" t="s">
        <v>4388</v>
      </c>
      <c r="E2788" s="984" t="s">
        <v>4123</v>
      </c>
      <c r="F2788" s="939" t="s">
        <v>10414</v>
      </c>
      <c r="G2788" s="955">
        <v>1.5</v>
      </c>
      <c r="H2788" s="947"/>
      <c r="I2788" s="959">
        <v>0.7</v>
      </c>
      <c r="J2788" s="919">
        <v>1</v>
      </c>
      <c r="K2788" s="539"/>
      <c r="L2788" s="567">
        <f t="shared" si="289"/>
        <v>1.5</v>
      </c>
      <c r="M2788" s="579"/>
      <c r="N2788" s="579"/>
      <c r="O2788" s="861">
        <f t="shared" si="292"/>
        <v>0</v>
      </c>
      <c r="P2788" s="918">
        <v>9</v>
      </c>
      <c r="Q2788" s="534"/>
      <c r="R2788" s="535">
        <f t="shared" si="288"/>
        <v>6.3</v>
      </c>
      <c r="S2788" s="536">
        <f t="shared" si="290"/>
        <v>10</v>
      </c>
      <c r="T2788" s="536"/>
      <c r="U2788" s="537">
        <f t="shared" si="291"/>
        <v>7.8</v>
      </c>
    </row>
    <row r="2789" spans="1:21" ht="10.199999999999999" x14ac:dyDescent="0.2">
      <c r="A2789" s="981" t="s">
        <v>2007</v>
      </c>
      <c r="B2789" s="982">
        <v>1990</v>
      </c>
      <c r="C2789" s="982">
        <v>16</v>
      </c>
      <c r="D2789" s="983" t="s">
        <v>4181</v>
      </c>
      <c r="E2789" s="984" t="s">
        <v>4123</v>
      </c>
      <c r="F2789" s="939" t="s">
        <v>10415</v>
      </c>
      <c r="G2789" s="955">
        <v>1.2</v>
      </c>
      <c r="H2789" s="947"/>
      <c r="I2789" s="959">
        <v>0.8</v>
      </c>
      <c r="J2789" s="538"/>
      <c r="K2789" s="539"/>
      <c r="L2789" s="567">
        <f t="shared" si="289"/>
        <v>0</v>
      </c>
      <c r="M2789" s="579"/>
      <c r="N2789" s="579"/>
      <c r="O2789" s="861">
        <f t="shared" si="292"/>
        <v>0</v>
      </c>
      <c r="P2789" s="918">
        <v>9</v>
      </c>
      <c r="Q2789" s="534"/>
      <c r="R2789" s="535">
        <f t="shared" si="288"/>
        <v>7.2</v>
      </c>
      <c r="S2789" s="536">
        <f t="shared" si="290"/>
        <v>9</v>
      </c>
      <c r="T2789" s="536"/>
      <c r="U2789" s="537">
        <f t="shared" si="291"/>
        <v>7.2</v>
      </c>
    </row>
    <row r="2790" spans="1:21" ht="10.199999999999999" x14ac:dyDescent="0.2">
      <c r="A2790" s="981" t="s">
        <v>2008</v>
      </c>
      <c r="B2790" s="982">
        <v>1990</v>
      </c>
      <c r="C2790" s="982">
        <v>16</v>
      </c>
      <c r="D2790" s="983" t="s">
        <v>4388</v>
      </c>
      <c r="E2790" s="984"/>
      <c r="F2790" s="939" t="s">
        <v>10416</v>
      </c>
      <c r="G2790" s="955">
        <v>1.7</v>
      </c>
      <c r="H2790" s="947"/>
      <c r="I2790" s="959">
        <v>1.2</v>
      </c>
      <c r="J2790" s="538"/>
      <c r="K2790" s="539"/>
      <c r="L2790" s="567">
        <f t="shared" si="289"/>
        <v>0</v>
      </c>
      <c r="M2790" s="579"/>
      <c r="N2790" s="579"/>
      <c r="O2790" s="861">
        <f t="shared" si="292"/>
        <v>0</v>
      </c>
      <c r="P2790" s="918">
        <v>8</v>
      </c>
      <c r="Q2790" s="534"/>
      <c r="R2790" s="535">
        <f t="shared" si="288"/>
        <v>9.6</v>
      </c>
      <c r="S2790" s="536">
        <f t="shared" si="290"/>
        <v>8</v>
      </c>
      <c r="T2790" s="536"/>
      <c r="U2790" s="537">
        <f t="shared" si="291"/>
        <v>9.6</v>
      </c>
    </row>
    <row r="2791" spans="1:21" ht="10.199999999999999" x14ac:dyDescent="0.2">
      <c r="A2791" s="981" t="s">
        <v>2009</v>
      </c>
      <c r="B2791" s="982">
        <v>1990</v>
      </c>
      <c r="C2791" s="982">
        <v>16</v>
      </c>
      <c r="D2791" s="983" t="s">
        <v>4181</v>
      </c>
      <c r="E2791" s="984"/>
      <c r="F2791" s="939" t="s">
        <v>10417</v>
      </c>
      <c r="G2791" s="955">
        <v>1.1000000000000001</v>
      </c>
      <c r="H2791" s="947"/>
      <c r="I2791" s="959">
        <v>0.3</v>
      </c>
      <c r="J2791" s="538"/>
      <c r="K2791" s="539"/>
      <c r="L2791" s="567">
        <f t="shared" si="289"/>
        <v>0</v>
      </c>
      <c r="M2791" s="579"/>
      <c r="N2791" s="579"/>
      <c r="O2791" s="861">
        <f t="shared" si="292"/>
        <v>0</v>
      </c>
      <c r="P2791" s="918">
        <v>9</v>
      </c>
      <c r="Q2791" s="534"/>
      <c r="R2791" s="535">
        <f t="shared" si="288"/>
        <v>2.6999999999999997</v>
      </c>
      <c r="S2791" s="536">
        <f t="shared" si="290"/>
        <v>9</v>
      </c>
      <c r="T2791" s="536"/>
      <c r="U2791" s="537">
        <f t="shared" si="291"/>
        <v>2.6999999999999997</v>
      </c>
    </row>
    <row r="2792" spans="1:21" ht="10.199999999999999" x14ac:dyDescent="0.2">
      <c r="A2792" s="981" t="s">
        <v>2010</v>
      </c>
      <c r="B2792" s="982">
        <v>1990</v>
      </c>
      <c r="C2792" s="982">
        <v>16</v>
      </c>
      <c r="D2792" s="983" t="s">
        <v>4285</v>
      </c>
      <c r="E2792" s="984"/>
      <c r="F2792" s="939" t="s">
        <v>10418</v>
      </c>
      <c r="G2792" s="955">
        <v>1.8</v>
      </c>
      <c r="H2792" s="947"/>
      <c r="I2792" s="959">
        <v>0.7</v>
      </c>
      <c r="J2792" s="538"/>
      <c r="K2792" s="539"/>
      <c r="L2792" s="567">
        <f t="shared" si="289"/>
        <v>0</v>
      </c>
      <c r="M2792" s="579"/>
      <c r="N2792" s="579"/>
      <c r="O2792" s="861">
        <f t="shared" si="292"/>
        <v>0</v>
      </c>
      <c r="P2792" s="918">
        <v>8</v>
      </c>
      <c r="Q2792" s="534"/>
      <c r="R2792" s="535">
        <f t="shared" si="288"/>
        <v>5.6</v>
      </c>
      <c r="S2792" s="536">
        <f t="shared" si="290"/>
        <v>8</v>
      </c>
      <c r="T2792" s="536"/>
      <c r="U2792" s="537">
        <f t="shared" si="291"/>
        <v>5.6</v>
      </c>
    </row>
    <row r="2793" spans="1:21" ht="10.199999999999999" x14ac:dyDescent="0.2">
      <c r="A2793" s="981" t="s">
        <v>2011</v>
      </c>
      <c r="B2793" s="982">
        <v>1990</v>
      </c>
      <c r="C2793" s="982">
        <v>16</v>
      </c>
      <c r="D2793" s="983" t="s">
        <v>5563</v>
      </c>
      <c r="E2793" s="984"/>
      <c r="F2793" s="939" t="s">
        <v>5565</v>
      </c>
      <c r="G2793" s="955">
        <v>1.2</v>
      </c>
      <c r="H2793" s="947"/>
      <c r="I2793" s="959">
        <v>1.2</v>
      </c>
      <c r="J2793" s="538"/>
      <c r="K2793" s="539"/>
      <c r="L2793" s="567">
        <f t="shared" si="289"/>
        <v>0</v>
      </c>
      <c r="M2793" s="579"/>
      <c r="N2793" s="579"/>
      <c r="O2793" s="861">
        <f t="shared" si="292"/>
        <v>0</v>
      </c>
      <c r="P2793" s="918">
        <v>9</v>
      </c>
      <c r="Q2793" s="534"/>
      <c r="R2793" s="535">
        <f t="shared" si="288"/>
        <v>10.799999999999999</v>
      </c>
      <c r="S2793" s="536">
        <f t="shared" si="290"/>
        <v>9</v>
      </c>
      <c r="T2793" s="536"/>
      <c r="U2793" s="537">
        <f t="shared" si="291"/>
        <v>10.799999999999999</v>
      </c>
    </row>
    <row r="2794" spans="1:21" ht="10.199999999999999" x14ac:dyDescent="0.2">
      <c r="A2794" s="981" t="s">
        <v>7620</v>
      </c>
      <c r="B2794" s="982">
        <v>1990</v>
      </c>
      <c r="C2794" s="982">
        <v>16</v>
      </c>
      <c r="D2794" s="983" t="s">
        <v>5563</v>
      </c>
      <c r="E2794" s="984"/>
      <c r="F2794" s="939" t="s">
        <v>5565</v>
      </c>
      <c r="G2794" s="955">
        <v>1.3</v>
      </c>
      <c r="H2794" s="947"/>
      <c r="I2794" s="959">
        <v>1.3</v>
      </c>
      <c r="J2794" s="538"/>
      <c r="K2794" s="539"/>
      <c r="L2794" s="567">
        <f t="shared" si="289"/>
        <v>0</v>
      </c>
      <c r="M2794" s="579"/>
      <c r="N2794" s="579"/>
      <c r="O2794" s="861">
        <f t="shared" si="292"/>
        <v>0</v>
      </c>
      <c r="P2794" s="577"/>
      <c r="Q2794" s="534"/>
      <c r="R2794" s="535">
        <f t="shared" si="288"/>
        <v>0</v>
      </c>
      <c r="S2794" s="536">
        <f t="shared" si="290"/>
        <v>0</v>
      </c>
      <c r="T2794" s="536"/>
      <c r="U2794" s="537">
        <f t="shared" si="291"/>
        <v>0</v>
      </c>
    </row>
    <row r="2795" spans="1:21" ht="10.199999999999999" x14ac:dyDescent="0.2">
      <c r="A2795" s="981">
        <v>2647</v>
      </c>
      <c r="B2795" s="982">
        <v>1990</v>
      </c>
      <c r="C2795" s="982">
        <v>16</v>
      </c>
      <c r="D2795" s="983" t="s">
        <v>4181</v>
      </c>
      <c r="E2795" s="984"/>
      <c r="F2795" s="939" t="s">
        <v>10419</v>
      </c>
      <c r="G2795" s="955">
        <v>1.1000000000000001</v>
      </c>
      <c r="H2795" s="947"/>
      <c r="I2795" s="959">
        <v>0.3</v>
      </c>
      <c r="J2795" s="538"/>
      <c r="K2795" s="539"/>
      <c r="L2795" s="567">
        <f t="shared" si="289"/>
        <v>0</v>
      </c>
      <c r="M2795" s="579"/>
      <c r="N2795" s="579"/>
      <c r="O2795" s="861">
        <f t="shared" si="292"/>
        <v>0</v>
      </c>
      <c r="P2795" s="918">
        <v>9</v>
      </c>
      <c r="Q2795" s="534"/>
      <c r="R2795" s="535">
        <f t="shared" si="288"/>
        <v>2.6999999999999997</v>
      </c>
      <c r="S2795" s="536">
        <f t="shared" si="290"/>
        <v>9</v>
      </c>
      <c r="T2795" s="536"/>
      <c r="U2795" s="537">
        <f t="shared" si="291"/>
        <v>2.6999999999999997</v>
      </c>
    </row>
    <row r="2796" spans="1:21" ht="10.199999999999999" x14ac:dyDescent="0.2">
      <c r="A2796" s="981" t="s">
        <v>2012</v>
      </c>
      <c r="B2796" s="982">
        <v>1990</v>
      </c>
      <c r="C2796" s="982">
        <v>16</v>
      </c>
      <c r="D2796" s="983" t="s">
        <v>4181</v>
      </c>
      <c r="E2796" s="984"/>
      <c r="F2796" s="939" t="s">
        <v>10420</v>
      </c>
      <c r="G2796" s="955">
        <v>1.1000000000000001</v>
      </c>
      <c r="H2796" s="947"/>
      <c r="I2796" s="959">
        <v>0.3</v>
      </c>
      <c r="J2796" s="538"/>
      <c r="K2796" s="539"/>
      <c r="L2796" s="567">
        <f t="shared" si="289"/>
        <v>0</v>
      </c>
      <c r="M2796" s="579"/>
      <c r="N2796" s="579"/>
      <c r="O2796" s="861">
        <f t="shared" si="292"/>
        <v>0</v>
      </c>
      <c r="P2796" s="918">
        <v>9</v>
      </c>
      <c r="Q2796" s="534"/>
      <c r="R2796" s="535">
        <f t="shared" si="288"/>
        <v>2.6999999999999997</v>
      </c>
      <c r="S2796" s="536">
        <f t="shared" si="290"/>
        <v>9</v>
      </c>
      <c r="T2796" s="536"/>
      <c r="U2796" s="537">
        <f t="shared" si="291"/>
        <v>2.6999999999999997</v>
      </c>
    </row>
    <row r="2797" spans="1:21" ht="10.199999999999999" x14ac:dyDescent="0.2">
      <c r="A2797" s="981" t="s">
        <v>2013</v>
      </c>
      <c r="B2797" s="982">
        <v>1990</v>
      </c>
      <c r="C2797" s="982">
        <v>16</v>
      </c>
      <c r="D2797" s="983" t="s">
        <v>5562</v>
      </c>
      <c r="E2797" s="984"/>
      <c r="F2797" s="939" t="s">
        <v>10421</v>
      </c>
      <c r="G2797" s="955">
        <v>1.2</v>
      </c>
      <c r="H2797" s="947"/>
      <c r="I2797" s="959">
        <v>1.2</v>
      </c>
      <c r="J2797" s="538"/>
      <c r="K2797" s="539"/>
      <c r="L2797" s="567">
        <f t="shared" si="289"/>
        <v>0</v>
      </c>
      <c r="M2797" s="579"/>
      <c r="N2797" s="579"/>
      <c r="O2797" s="861">
        <f t="shared" si="292"/>
        <v>0</v>
      </c>
      <c r="P2797" s="918">
        <v>7</v>
      </c>
      <c r="Q2797" s="534"/>
      <c r="R2797" s="535">
        <f t="shared" si="288"/>
        <v>8.4</v>
      </c>
      <c r="S2797" s="536">
        <f t="shared" si="290"/>
        <v>7</v>
      </c>
      <c r="T2797" s="536"/>
      <c r="U2797" s="537">
        <f t="shared" si="291"/>
        <v>8.4</v>
      </c>
    </row>
    <row r="2798" spans="1:21" ht="10.199999999999999" x14ac:dyDescent="0.2">
      <c r="A2798" s="981" t="s">
        <v>2014</v>
      </c>
      <c r="B2798" s="982">
        <v>1990</v>
      </c>
      <c r="C2798" s="982">
        <v>16</v>
      </c>
      <c r="D2798" s="983" t="s">
        <v>5562</v>
      </c>
      <c r="E2798" s="984"/>
      <c r="F2798" s="939" t="s">
        <v>10422</v>
      </c>
      <c r="G2798" s="955">
        <v>1.2</v>
      </c>
      <c r="H2798" s="947"/>
      <c r="I2798" s="959">
        <v>1.2</v>
      </c>
      <c r="J2798" s="538"/>
      <c r="K2798" s="539"/>
      <c r="L2798" s="567">
        <f t="shared" si="289"/>
        <v>0</v>
      </c>
      <c r="M2798" s="579"/>
      <c r="N2798" s="579"/>
      <c r="O2798" s="861">
        <f t="shared" si="292"/>
        <v>0</v>
      </c>
      <c r="P2798" s="918">
        <v>8</v>
      </c>
      <c r="Q2798" s="534"/>
      <c r="R2798" s="535">
        <f t="shared" si="288"/>
        <v>9.6</v>
      </c>
      <c r="S2798" s="536">
        <f t="shared" si="290"/>
        <v>8</v>
      </c>
      <c r="T2798" s="536"/>
      <c r="U2798" s="537">
        <f t="shared" si="291"/>
        <v>9.6</v>
      </c>
    </row>
    <row r="2799" spans="1:21" ht="10.199999999999999" x14ac:dyDescent="0.2">
      <c r="A2799" s="981" t="s">
        <v>2015</v>
      </c>
      <c r="B2799" s="982">
        <v>1990</v>
      </c>
      <c r="C2799" s="982">
        <v>16</v>
      </c>
      <c r="D2799" s="983" t="s">
        <v>5562</v>
      </c>
      <c r="E2799" s="984"/>
      <c r="F2799" s="939" t="s">
        <v>10423</v>
      </c>
      <c r="G2799" s="955">
        <v>1.2</v>
      </c>
      <c r="H2799" s="947"/>
      <c r="I2799" s="959">
        <v>1.2</v>
      </c>
      <c r="J2799" s="538"/>
      <c r="K2799" s="539"/>
      <c r="L2799" s="567">
        <f t="shared" si="289"/>
        <v>0</v>
      </c>
      <c r="M2799" s="579"/>
      <c r="N2799" s="579"/>
      <c r="O2799" s="861">
        <f t="shared" si="292"/>
        <v>0</v>
      </c>
      <c r="P2799" s="918">
        <v>4</v>
      </c>
      <c r="Q2799" s="534"/>
      <c r="R2799" s="535">
        <f t="shared" si="288"/>
        <v>4.8</v>
      </c>
      <c r="S2799" s="536">
        <f t="shared" si="290"/>
        <v>4</v>
      </c>
      <c r="T2799" s="536"/>
      <c r="U2799" s="537">
        <f t="shared" si="291"/>
        <v>4.8</v>
      </c>
    </row>
    <row r="2800" spans="1:21" ht="10.199999999999999" x14ac:dyDescent="0.2">
      <c r="A2800" s="981" t="s">
        <v>2016</v>
      </c>
      <c r="B2800" s="982">
        <v>1990</v>
      </c>
      <c r="C2800" s="982">
        <v>16</v>
      </c>
      <c r="D2800" s="983" t="s">
        <v>5562</v>
      </c>
      <c r="E2800" s="984"/>
      <c r="F2800" s="939" t="s">
        <v>10424</v>
      </c>
      <c r="G2800" s="955">
        <v>1.2</v>
      </c>
      <c r="H2800" s="947"/>
      <c r="I2800" s="959">
        <v>1.2</v>
      </c>
      <c r="J2800" s="538"/>
      <c r="K2800" s="539"/>
      <c r="L2800" s="567">
        <f t="shared" si="289"/>
        <v>0</v>
      </c>
      <c r="M2800" s="579"/>
      <c r="N2800" s="579"/>
      <c r="O2800" s="861">
        <f t="shared" si="292"/>
        <v>0</v>
      </c>
      <c r="P2800" s="918">
        <v>4</v>
      </c>
      <c r="Q2800" s="534"/>
      <c r="R2800" s="535">
        <f t="shared" si="288"/>
        <v>4.8</v>
      </c>
      <c r="S2800" s="536">
        <f t="shared" si="290"/>
        <v>4</v>
      </c>
      <c r="T2800" s="536"/>
      <c r="U2800" s="537">
        <f t="shared" si="291"/>
        <v>4.8</v>
      </c>
    </row>
    <row r="2801" spans="1:21" ht="10.199999999999999" x14ac:dyDescent="0.2">
      <c r="A2801" s="981" t="s">
        <v>2017</v>
      </c>
      <c r="B2801" s="982">
        <v>1990</v>
      </c>
      <c r="C2801" s="982">
        <v>16</v>
      </c>
      <c r="D2801" s="983" t="s">
        <v>5562</v>
      </c>
      <c r="E2801" s="984"/>
      <c r="F2801" s="939" t="s">
        <v>10425</v>
      </c>
      <c r="G2801" s="955">
        <v>1.2</v>
      </c>
      <c r="H2801" s="947"/>
      <c r="I2801" s="959">
        <v>1.2</v>
      </c>
      <c r="J2801" s="919">
        <v>1</v>
      </c>
      <c r="K2801" s="539"/>
      <c r="L2801" s="567">
        <f t="shared" si="289"/>
        <v>1.2</v>
      </c>
      <c r="M2801" s="579"/>
      <c r="N2801" s="579"/>
      <c r="O2801" s="861">
        <f t="shared" si="292"/>
        <v>0</v>
      </c>
      <c r="P2801" s="918">
        <v>2</v>
      </c>
      <c r="Q2801" s="534"/>
      <c r="R2801" s="535">
        <f t="shared" si="288"/>
        <v>2.4</v>
      </c>
      <c r="S2801" s="536">
        <f t="shared" si="290"/>
        <v>3</v>
      </c>
      <c r="T2801" s="536"/>
      <c r="U2801" s="537">
        <f t="shared" si="291"/>
        <v>3.5999999999999996</v>
      </c>
    </row>
    <row r="2802" spans="1:21" ht="10.199999999999999" x14ac:dyDescent="0.2">
      <c r="A2802" s="981" t="s">
        <v>2018</v>
      </c>
      <c r="B2802" s="982">
        <v>1990</v>
      </c>
      <c r="C2802" s="982">
        <v>16</v>
      </c>
      <c r="D2802" s="983" t="s">
        <v>5562</v>
      </c>
      <c r="E2802" s="984"/>
      <c r="F2802" s="939" t="s">
        <v>10426</v>
      </c>
      <c r="G2802" s="955">
        <v>1.2</v>
      </c>
      <c r="H2802" s="947"/>
      <c r="I2802" s="959">
        <v>1.2</v>
      </c>
      <c r="J2802" s="538"/>
      <c r="K2802" s="539"/>
      <c r="L2802" s="567">
        <f t="shared" si="289"/>
        <v>0</v>
      </c>
      <c r="M2802" s="579"/>
      <c r="N2802" s="579"/>
      <c r="O2802" s="861">
        <f t="shared" si="292"/>
        <v>0</v>
      </c>
      <c r="P2802" s="918">
        <v>5</v>
      </c>
      <c r="Q2802" s="534"/>
      <c r="R2802" s="535">
        <f t="shared" si="288"/>
        <v>6</v>
      </c>
      <c r="S2802" s="536">
        <f t="shared" si="290"/>
        <v>5</v>
      </c>
      <c r="T2802" s="536"/>
      <c r="U2802" s="537">
        <f t="shared" si="291"/>
        <v>6</v>
      </c>
    </row>
    <row r="2803" spans="1:21" ht="10.199999999999999" x14ac:dyDescent="0.2">
      <c r="A2803" s="985" t="s">
        <v>694</v>
      </c>
      <c r="B2803" s="982">
        <v>1990</v>
      </c>
      <c r="C2803" s="982">
        <v>16</v>
      </c>
      <c r="D2803" s="983"/>
      <c r="E2803" s="984"/>
      <c r="F2803" s="939" t="s">
        <v>686</v>
      </c>
      <c r="G2803" s="955">
        <v>8</v>
      </c>
      <c r="H2803" s="947"/>
      <c r="I2803" s="959">
        <v>8</v>
      </c>
      <c r="J2803" s="538"/>
      <c r="K2803" s="539"/>
      <c r="L2803" s="567">
        <f t="shared" si="289"/>
        <v>0</v>
      </c>
      <c r="M2803" s="579"/>
      <c r="N2803" s="579"/>
      <c r="O2803" s="861">
        <f t="shared" si="292"/>
        <v>0</v>
      </c>
      <c r="P2803" s="918">
        <v>1</v>
      </c>
      <c r="Q2803" s="534"/>
      <c r="R2803" s="535">
        <f t="shared" si="288"/>
        <v>8</v>
      </c>
      <c r="S2803" s="536">
        <f t="shared" si="290"/>
        <v>1</v>
      </c>
      <c r="T2803" s="536"/>
      <c r="U2803" s="537">
        <f t="shared" si="291"/>
        <v>8</v>
      </c>
    </row>
    <row r="2804" spans="1:21" ht="10.199999999999999" x14ac:dyDescent="0.2">
      <c r="A2804" s="981" t="s">
        <v>3114</v>
      </c>
      <c r="B2804" s="982">
        <v>1990</v>
      </c>
      <c r="C2804" s="982">
        <v>16</v>
      </c>
      <c r="D2804" s="983" t="s">
        <v>4181</v>
      </c>
      <c r="E2804" s="984"/>
      <c r="F2804" s="939" t="s">
        <v>10427</v>
      </c>
      <c r="G2804" s="955">
        <v>1.1000000000000001</v>
      </c>
      <c r="H2804" s="947"/>
      <c r="I2804" s="959">
        <v>0.3</v>
      </c>
      <c r="J2804" s="538"/>
      <c r="K2804" s="539"/>
      <c r="L2804" s="567">
        <f t="shared" si="289"/>
        <v>0</v>
      </c>
      <c r="M2804" s="579"/>
      <c r="N2804" s="579"/>
      <c r="O2804" s="861">
        <f t="shared" si="292"/>
        <v>0</v>
      </c>
      <c r="P2804" s="918">
        <v>9</v>
      </c>
      <c r="Q2804" s="534"/>
      <c r="R2804" s="535">
        <f t="shared" si="288"/>
        <v>2.6999999999999997</v>
      </c>
      <c r="S2804" s="536">
        <f t="shared" si="290"/>
        <v>9</v>
      </c>
      <c r="T2804" s="536"/>
      <c r="U2804" s="537">
        <f t="shared" si="291"/>
        <v>2.6999999999999997</v>
      </c>
    </row>
    <row r="2805" spans="1:21" ht="10.199999999999999" x14ac:dyDescent="0.2">
      <c r="A2805" s="981" t="s">
        <v>3115</v>
      </c>
      <c r="B2805" s="982">
        <v>1990</v>
      </c>
      <c r="C2805" s="982">
        <v>16</v>
      </c>
      <c r="D2805" s="983" t="s">
        <v>4181</v>
      </c>
      <c r="E2805" s="984"/>
      <c r="F2805" s="939" t="s">
        <v>10428</v>
      </c>
      <c r="G2805" s="955">
        <v>1.1000000000000001</v>
      </c>
      <c r="H2805" s="947"/>
      <c r="I2805" s="959">
        <v>0.5</v>
      </c>
      <c r="J2805" s="931">
        <v>1</v>
      </c>
      <c r="K2805" s="539"/>
      <c r="L2805" s="567">
        <f t="shared" si="289"/>
        <v>1.1000000000000001</v>
      </c>
      <c r="M2805" s="579"/>
      <c r="N2805" s="579"/>
      <c r="O2805" s="861">
        <f t="shared" si="292"/>
        <v>0</v>
      </c>
      <c r="P2805" s="918">
        <v>9</v>
      </c>
      <c r="Q2805" s="534"/>
      <c r="R2805" s="535">
        <f t="shared" si="288"/>
        <v>4.5</v>
      </c>
      <c r="S2805" s="536">
        <f t="shared" si="290"/>
        <v>10</v>
      </c>
      <c r="T2805" s="536"/>
      <c r="U2805" s="537">
        <f t="shared" si="291"/>
        <v>5.6</v>
      </c>
    </row>
    <row r="2806" spans="1:21" ht="10.199999999999999" x14ac:dyDescent="0.2">
      <c r="A2806" s="981" t="s">
        <v>3116</v>
      </c>
      <c r="B2806" s="982">
        <v>1990</v>
      </c>
      <c r="C2806" s="982">
        <v>16</v>
      </c>
      <c r="D2806" s="983" t="s">
        <v>4181</v>
      </c>
      <c r="E2806" s="984"/>
      <c r="F2806" s="939" t="s">
        <v>10429</v>
      </c>
      <c r="G2806" s="955">
        <v>1.1000000000000001</v>
      </c>
      <c r="H2806" s="947"/>
      <c r="I2806" s="959">
        <v>0.5</v>
      </c>
      <c r="J2806" s="538"/>
      <c r="K2806" s="539"/>
      <c r="L2806" s="567">
        <f t="shared" si="289"/>
        <v>0</v>
      </c>
      <c r="M2806" s="579"/>
      <c r="N2806" s="579"/>
      <c r="O2806" s="861">
        <f t="shared" si="292"/>
        <v>0</v>
      </c>
      <c r="P2806" s="918">
        <v>9</v>
      </c>
      <c r="Q2806" s="534"/>
      <c r="R2806" s="535">
        <f t="shared" si="288"/>
        <v>4.5</v>
      </c>
      <c r="S2806" s="536">
        <f t="shared" si="290"/>
        <v>9</v>
      </c>
      <c r="T2806" s="536"/>
      <c r="U2806" s="537">
        <f t="shared" si="291"/>
        <v>4.5</v>
      </c>
    </row>
    <row r="2807" spans="1:21" ht="10.199999999999999" x14ac:dyDescent="0.2">
      <c r="A2807" s="981" t="s">
        <v>3117</v>
      </c>
      <c r="B2807" s="982">
        <v>1990</v>
      </c>
      <c r="C2807" s="982">
        <v>16</v>
      </c>
      <c r="D2807" s="983" t="s">
        <v>4285</v>
      </c>
      <c r="E2807" s="984"/>
      <c r="F2807" s="939" t="s">
        <v>10430</v>
      </c>
      <c r="G2807" s="955">
        <v>1.8</v>
      </c>
      <c r="H2807" s="947"/>
      <c r="I2807" s="959">
        <v>0.6</v>
      </c>
      <c r="J2807" s="538"/>
      <c r="K2807" s="539"/>
      <c r="L2807" s="567">
        <f t="shared" si="289"/>
        <v>0</v>
      </c>
      <c r="M2807" s="579"/>
      <c r="N2807" s="579"/>
      <c r="O2807" s="861">
        <f t="shared" si="292"/>
        <v>0</v>
      </c>
      <c r="P2807" s="918">
        <v>9</v>
      </c>
      <c r="Q2807" s="534"/>
      <c r="R2807" s="535">
        <f t="shared" si="288"/>
        <v>5.3999999999999995</v>
      </c>
      <c r="S2807" s="536">
        <f t="shared" si="290"/>
        <v>9</v>
      </c>
      <c r="T2807" s="536"/>
      <c r="U2807" s="537">
        <f t="shared" si="291"/>
        <v>5.3999999999999995</v>
      </c>
    </row>
    <row r="2808" spans="1:21" ht="10.199999999999999" x14ac:dyDescent="0.2">
      <c r="A2808" s="981" t="s">
        <v>3118</v>
      </c>
      <c r="B2808" s="982">
        <v>1990</v>
      </c>
      <c r="C2808" s="982">
        <v>16</v>
      </c>
      <c r="D2808" s="983" t="s">
        <v>4285</v>
      </c>
      <c r="E2808" s="984"/>
      <c r="F2808" s="939" t="s">
        <v>10431</v>
      </c>
      <c r="G2808" s="955">
        <v>1.8</v>
      </c>
      <c r="H2808" s="947"/>
      <c r="I2808" s="959">
        <v>0.6</v>
      </c>
      <c r="J2808" s="538"/>
      <c r="K2808" s="539"/>
      <c r="L2808" s="567">
        <f t="shared" si="289"/>
        <v>0</v>
      </c>
      <c r="M2808" s="579"/>
      <c r="N2808" s="579"/>
      <c r="O2808" s="861">
        <f t="shared" si="292"/>
        <v>0</v>
      </c>
      <c r="P2808" s="918">
        <v>9</v>
      </c>
      <c r="Q2808" s="534"/>
      <c r="R2808" s="535">
        <f t="shared" si="288"/>
        <v>5.3999999999999995</v>
      </c>
      <c r="S2808" s="536">
        <f t="shared" si="290"/>
        <v>9</v>
      </c>
      <c r="T2808" s="536"/>
      <c r="U2808" s="537">
        <f t="shared" si="291"/>
        <v>5.3999999999999995</v>
      </c>
    </row>
    <row r="2809" spans="1:21" ht="10.199999999999999" x14ac:dyDescent="0.2">
      <c r="A2809" s="981" t="s">
        <v>3119</v>
      </c>
      <c r="B2809" s="982">
        <v>1990</v>
      </c>
      <c r="C2809" s="982">
        <v>16</v>
      </c>
      <c r="D2809" s="983" t="s">
        <v>4388</v>
      </c>
      <c r="E2809" s="984"/>
      <c r="F2809" s="939" t="s">
        <v>10432</v>
      </c>
      <c r="G2809" s="955">
        <v>1.5</v>
      </c>
      <c r="H2809" s="947"/>
      <c r="I2809" s="959">
        <v>0.8</v>
      </c>
      <c r="J2809" s="919">
        <v>2</v>
      </c>
      <c r="K2809" s="539"/>
      <c r="L2809" s="567">
        <f t="shared" si="289"/>
        <v>3</v>
      </c>
      <c r="M2809" s="579"/>
      <c r="N2809" s="579"/>
      <c r="O2809" s="861">
        <f t="shared" si="292"/>
        <v>0</v>
      </c>
      <c r="P2809" s="918">
        <v>3</v>
      </c>
      <c r="Q2809" s="534"/>
      <c r="R2809" s="535">
        <f t="shared" si="288"/>
        <v>2.4000000000000004</v>
      </c>
      <c r="S2809" s="536">
        <f t="shared" si="290"/>
        <v>5</v>
      </c>
      <c r="T2809" s="536"/>
      <c r="U2809" s="537">
        <f t="shared" si="291"/>
        <v>5.4</v>
      </c>
    </row>
    <row r="2810" spans="1:21" ht="10.199999999999999" x14ac:dyDescent="0.2">
      <c r="A2810" s="981" t="s">
        <v>3120</v>
      </c>
      <c r="B2810" s="982">
        <v>1990</v>
      </c>
      <c r="C2810" s="982">
        <v>16</v>
      </c>
      <c r="D2810" s="983" t="s">
        <v>4181</v>
      </c>
      <c r="E2810" s="984"/>
      <c r="F2810" s="939" t="s">
        <v>10433</v>
      </c>
      <c r="G2810" s="955">
        <v>1.2</v>
      </c>
      <c r="H2810" s="947"/>
      <c r="I2810" s="959">
        <v>0.5</v>
      </c>
      <c r="J2810" s="919">
        <v>1</v>
      </c>
      <c r="K2810" s="539"/>
      <c r="L2810" s="567">
        <f t="shared" si="289"/>
        <v>1.2</v>
      </c>
      <c r="M2810" s="579"/>
      <c r="N2810" s="579"/>
      <c r="O2810" s="861">
        <f t="shared" si="292"/>
        <v>0</v>
      </c>
      <c r="P2810" s="918">
        <v>9</v>
      </c>
      <c r="Q2810" s="534"/>
      <c r="R2810" s="535">
        <f t="shared" si="288"/>
        <v>4.5</v>
      </c>
      <c r="S2810" s="536">
        <f t="shared" si="290"/>
        <v>10</v>
      </c>
      <c r="T2810" s="536"/>
      <c r="U2810" s="537">
        <f t="shared" si="291"/>
        <v>5.7</v>
      </c>
    </row>
    <row r="2811" spans="1:21" ht="10.199999999999999" x14ac:dyDescent="0.2">
      <c r="A2811" s="981" t="s">
        <v>3121</v>
      </c>
      <c r="B2811" s="982">
        <v>1990</v>
      </c>
      <c r="C2811" s="982">
        <v>16</v>
      </c>
      <c r="D2811" s="983" t="s">
        <v>3845</v>
      </c>
      <c r="E2811" s="984"/>
      <c r="F2811" s="939" t="s">
        <v>10434</v>
      </c>
      <c r="G2811" s="955">
        <v>1</v>
      </c>
      <c r="H2811" s="947"/>
      <c r="I2811" s="959">
        <v>0.3</v>
      </c>
      <c r="J2811" s="538"/>
      <c r="K2811" s="539"/>
      <c r="L2811" s="567">
        <f t="shared" si="289"/>
        <v>0</v>
      </c>
      <c r="M2811" s="579"/>
      <c r="N2811" s="579"/>
      <c r="O2811" s="861">
        <f t="shared" si="292"/>
        <v>0</v>
      </c>
      <c r="P2811" s="918">
        <v>9</v>
      </c>
      <c r="Q2811" s="534"/>
      <c r="R2811" s="535">
        <f t="shared" si="288"/>
        <v>2.6999999999999997</v>
      </c>
      <c r="S2811" s="536">
        <f t="shared" si="290"/>
        <v>9</v>
      </c>
      <c r="T2811" s="536"/>
      <c r="U2811" s="537">
        <f t="shared" si="291"/>
        <v>2.6999999999999997</v>
      </c>
    </row>
    <row r="2812" spans="1:21" ht="10.199999999999999" x14ac:dyDescent="0.2">
      <c r="A2812" s="981" t="s">
        <v>3122</v>
      </c>
      <c r="B2812" s="982">
        <v>1990</v>
      </c>
      <c r="C2812" s="982">
        <v>16</v>
      </c>
      <c r="D2812" s="983" t="s">
        <v>3846</v>
      </c>
      <c r="E2812" s="984"/>
      <c r="F2812" s="939" t="s">
        <v>10435</v>
      </c>
      <c r="G2812" s="955">
        <v>1.4</v>
      </c>
      <c r="H2812" s="947"/>
      <c r="I2812" s="959">
        <v>0.5</v>
      </c>
      <c r="J2812" s="538"/>
      <c r="K2812" s="539"/>
      <c r="L2812" s="567">
        <f t="shared" si="289"/>
        <v>0</v>
      </c>
      <c r="M2812" s="579"/>
      <c r="N2812" s="579"/>
      <c r="O2812" s="861">
        <f t="shared" si="292"/>
        <v>0</v>
      </c>
      <c r="P2812" s="918">
        <v>6</v>
      </c>
      <c r="Q2812" s="534"/>
      <c r="R2812" s="535">
        <f t="shared" si="288"/>
        <v>3</v>
      </c>
      <c r="S2812" s="536">
        <f t="shared" si="290"/>
        <v>6</v>
      </c>
      <c r="T2812" s="536"/>
      <c r="U2812" s="537">
        <f t="shared" si="291"/>
        <v>3</v>
      </c>
    </row>
    <row r="2813" spans="1:21" ht="10.199999999999999" x14ac:dyDescent="0.2">
      <c r="A2813" s="981" t="s">
        <v>3123</v>
      </c>
      <c r="B2813" s="982">
        <v>1990</v>
      </c>
      <c r="C2813" s="982">
        <v>16</v>
      </c>
      <c r="D2813" s="983" t="s">
        <v>3847</v>
      </c>
      <c r="E2813" s="984"/>
      <c r="F2813" s="939" t="s">
        <v>10436</v>
      </c>
      <c r="G2813" s="955">
        <v>2</v>
      </c>
      <c r="H2813" s="947"/>
      <c r="I2813" s="959">
        <v>1</v>
      </c>
      <c r="J2813" s="538"/>
      <c r="K2813" s="539"/>
      <c r="L2813" s="567">
        <f t="shared" si="289"/>
        <v>0</v>
      </c>
      <c r="M2813" s="579"/>
      <c r="N2813" s="579"/>
      <c r="O2813" s="861">
        <f t="shared" si="292"/>
        <v>0</v>
      </c>
      <c r="P2813" s="918">
        <v>9</v>
      </c>
      <c r="Q2813" s="534"/>
      <c r="R2813" s="535">
        <f t="shared" si="288"/>
        <v>9</v>
      </c>
      <c r="S2813" s="536">
        <f t="shared" si="290"/>
        <v>9</v>
      </c>
      <c r="T2813" s="536"/>
      <c r="U2813" s="537">
        <f t="shared" si="291"/>
        <v>9</v>
      </c>
    </row>
    <row r="2814" spans="1:21" ht="10.199999999999999" x14ac:dyDescent="0.2">
      <c r="A2814" s="981" t="s">
        <v>3124</v>
      </c>
      <c r="B2814" s="982">
        <v>1990</v>
      </c>
      <c r="C2814" s="982">
        <v>16</v>
      </c>
      <c r="D2814" s="983" t="s">
        <v>3848</v>
      </c>
      <c r="E2814" s="984"/>
      <c r="F2814" s="939" t="s">
        <v>10437</v>
      </c>
      <c r="G2814" s="955">
        <v>2.8</v>
      </c>
      <c r="H2814" s="947"/>
      <c r="I2814" s="959">
        <v>1</v>
      </c>
      <c r="J2814" s="919">
        <v>1</v>
      </c>
      <c r="K2814" s="539"/>
      <c r="L2814" s="567">
        <f t="shared" si="289"/>
        <v>2.8</v>
      </c>
      <c r="M2814" s="579"/>
      <c r="N2814" s="579"/>
      <c r="O2814" s="861">
        <f t="shared" si="292"/>
        <v>0</v>
      </c>
      <c r="P2814" s="918">
        <v>9</v>
      </c>
      <c r="Q2814" s="534"/>
      <c r="R2814" s="535">
        <f t="shared" si="288"/>
        <v>9</v>
      </c>
      <c r="S2814" s="536">
        <f t="shared" si="290"/>
        <v>10</v>
      </c>
      <c r="T2814" s="536"/>
      <c r="U2814" s="537">
        <f t="shared" si="291"/>
        <v>11.8</v>
      </c>
    </row>
    <row r="2815" spans="1:21" ht="10.199999999999999" x14ac:dyDescent="0.2">
      <c r="A2815" s="981" t="s">
        <v>3125</v>
      </c>
      <c r="B2815" s="982">
        <v>1990</v>
      </c>
      <c r="C2815" s="982">
        <v>16</v>
      </c>
      <c r="D2815" s="983" t="s">
        <v>3925</v>
      </c>
      <c r="E2815" s="984"/>
      <c r="F2815" s="939" t="s">
        <v>10438</v>
      </c>
      <c r="G2815" s="955">
        <v>1.2</v>
      </c>
      <c r="H2815" s="947"/>
      <c r="I2815" s="959">
        <v>1</v>
      </c>
      <c r="J2815" s="538"/>
      <c r="K2815" s="539"/>
      <c r="L2815" s="567">
        <f t="shared" si="289"/>
        <v>0</v>
      </c>
      <c r="M2815" s="579"/>
      <c r="N2815" s="579"/>
      <c r="O2815" s="861">
        <f t="shared" si="292"/>
        <v>0</v>
      </c>
      <c r="P2815" s="577"/>
      <c r="Q2815" s="534"/>
      <c r="R2815" s="535">
        <f t="shared" si="288"/>
        <v>0</v>
      </c>
      <c r="S2815" s="536">
        <f t="shared" si="290"/>
        <v>0</v>
      </c>
      <c r="T2815" s="536"/>
      <c r="U2815" s="537">
        <f t="shared" si="291"/>
        <v>0</v>
      </c>
    </row>
    <row r="2816" spans="1:21" ht="10.199999999999999" x14ac:dyDescent="0.2">
      <c r="A2816" s="981" t="s">
        <v>3126</v>
      </c>
      <c r="B2816" s="982">
        <v>1990</v>
      </c>
      <c r="C2816" s="982">
        <v>16</v>
      </c>
      <c r="D2816" s="983" t="s">
        <v>3925</v>
      </c>
      <c r="E2816" s="984"/>
      <c r="F2816" s="939" t="s">
        <v>10439</v>
      </c>
      <c r="G2816" s="955">
        <v>1.2</v>
      </c>
      <c r="H2816" s="947"/>
      <c r="I2816" s="959">
        <v>1</v>
      </c>
      <c r="J2816" s="538"/>
      <c r="K2816" s="539"/>
      <c r="L2816" s="567">
        <f t="shared" si="289"/>
        <v>0</v>
      </c>
      <c r="M2816" s="579"/>
      <c r="N2816" s="579"/>
      <c r="O2816" s="861">
        <f t="shared" si="292"/>
        <v>0</v>
      </c>
      <c r="P2816" s="577"/>
      <c r="Q2816" s="534"/>
      <c r="R2816" s="535">
        <f t="shared" si="288"/>
        <v>0</v>
      </c>
      <c r="S2816" s="536">
        <f t="shared" si="290"/>
        <v>0</v>
      </c>
      <c r="T2816" s="536"/>
      <c r="U2816" s="537">
        <f t="shared" si="291"/>
        <v>0</v>
      </c>
    </row>
    <row r="2817" spans="1:21" ht="10.199999999999999" x14ac:dyDescent="0.2">
      <c r="A2817" s="981" t="s">
        <v>3127</v>
      </c>
      <c r="B2817" s="982">
        <v>1990</v>
      </c>
      <c r="C2817" s="982">
        <v>16</v>
      </c>
      <c r="D2817" s="983" t="s">
        <v>3925</v>
      </c>
      <c r="E2817" s="984"/>
      <c r="F2817" s="939" t="s">
        <v>10440</v>
      </c>
      <c r="G2817" s="955">
        <v>1.2</v>
      </c>
      <c r="H2817" s="947"/>
      <c r="I2817" s="959">
        <v>1.2</v>
      </c>
      <c r="J2817" s="538"/>
      <c r="K2817" s="539"/>
      <c r="L2817" s="567">
        <f t="shared" si="289"/>
        <v>0</v>
      </c>
      <c r="M2817" s="579"/>
      <c r="N2817" s="579"/>
      <c r="O2817" s="861">
        <f t="shared" si="292"/>
        <v>0</v>
      </c>
      <c r="P2817" s="577"/>
      <c r="Q2817" s="534"/>
      <c r="R2817" s="535">
        <f t="shared" si="288"/>
        <v>0</v>
      </c>
      <c r="S2817" s="536">
        <f t="shared" si="290"/>
        <v>0</v>
      </c>
      <c r="T2817" s="536"/>
      <c r="U2817" s="537">
        <f t="shared" si="291"/>
        <v>0</v>
      </c>
    </row>
    <row r="2818" spans="1:21" ht="10.199999999999999" x14ac:dyDescent="0.2">
      <c r="A2818" s="981" t="s">
        <v>3128</v>
      </c>
      <c r="B2818" s="982">
        <v>1990</v>
      </c>
      <c r="C2818" s="982">
        <v>16</v>
      </c>
      <c r="D2818" s="983" t="s">
        <v>3925</v>
      </c>
      <c r="E2818" s="984"/>
      <c r="F2818" s="939" t="s">
        <v>10441</v>
      </c>
      <c r="G2818" s="955">
        <v>1.2</v>
      </c>
      <c r="H2818" s="947"/>
      <c r="I2818" s="959">
        <v>1.2</v>
      </c>
      <c r="J2818" s="538"/>
      <c r="K2818" s="539"/>
      <c r="L2818" s="567">
        <f t="shared" si="289"/>
        <v>0</v>
      </c>
      <c r="M2818" s="579"/>
      <c r="N2818" s="579"/>
      <c r="O2818" s="861">
        <f t="shared" si="292"/>
        <v>0</v>
      </c>
      <c r="P2818" s="577"/>
      <c r="Q2818" s="534"/>
      <c r="R2818" s="535">
        <f t="shared" si="288"/>
        <v>0</v>
      </c>
      <c r="S2818" s="536">
        <f t="shared" si="290"/>
        <v>0</v>
      </c>
      <c r="T2818" s="536"/>
      <c r="U2818" s="537">
        <f t="shared" si="291"/>
        <v>0</v>
      </c>
    </row>
    <row r="2819" spans="1:21" ht="10.199999999999999" x14ac:dyDescent="0.2">
      <c r="A2819" s="991" t="s">
        <v>3129</v>
      </c>
      <c r="B2819" s="992">
        <v>1990</v>
      </c>
      <c r="C2819" s="992">
        <v>17</v>
      </c>
      <c r="D2819" s="993" t="s">
        <v>4181</v>
      </c>
      <c r="E2819" s="994"/>
      <c r="F2819" s="995" t="s">
        <v>10442</v>
      </c>
      <c r="G2819" s="666">
        <v>1.1000000000000001</v>
      </c>
      <c r="H2819" s="947"/>
      <c r="I2819" s="956">
        <v>0.3</v>
      </c>
      <c r="J2819" s="919">
        <v>1</v>
      </c>
      <c r="K2819" s="539"/>
      <c r="L2819" s="567">
        <f t="shared" si="289"/>
        <v>1.1000000000000001</v>
      </c>
      <c r="M2819" s="579"/>
      <c r="N2819" s="579"/>
      <c r="O2819" s="861">
        <f t="shared" si="292"/>
        <v>0</v>
      </c>
      <c r="P2819" s="918">
        <v>9</v>
      </c>
      <c r="Q2819" s="534"/>
      <c r="R2819" s="535">
        <f t="shared" ref="R2819:R2882" si="293">I2819*P2819</f>
        <v>2.6999999999999997</v>
      </c>
      <c r="S2819" s="536">
        <f t="shared" si="290"/>
        <v>10</v>
      </c>
      <c r="T2819" s="536"/>
      <c r="U2819" s="537">
        <f t="shared" si="291"/>
        <v>3.8</v>
      </c>
    </row>
    <row r="2820" spans="1:21" ht="10.199999999999999" x14ac:dyDescent="0.2">
      <c r="A2820" s="991" t="s">
        <v>3130</v>
      </c>
      <c r="B2820" s="992">
        <v>1990</v>
      </c>
      <c r="C2820" s="992">
        <v>17</v>
      </c>
      <c r="D2820" s="993" t="s">
        <v>3848</v>
      </c>
      <c r="E2820" s="994"/>
      <c r="F2820" s="995" t="s">
        <v>10443</v>
      </c>
      <c r="G2820" s="666">
        <v>3</v>
      </c>
      <c r="H2820" s="947"/>
      <c r="I2820" s="956">
        <v>1.2</v>
      </c>
      <c r="J2820" s="538"/>
      <c r="K2820" s="581"/>
      <c r="L2820" s="567">
        <f t="shared" si="289"/>
        <v>0</v>
      </c>
      <c r="M2820" s="579"/>
      <c r="N2820" s="579"/>
      <c r="O2820" s="861">
        <f t="shared" si="292"/>
        <v>0</v>
      </c>
      <c r="P2820" s="918">
        <v>8</v>
      </c>
      <c r="Q2820" s="534"/>
      <c r="R2820" s="535">
        <f t="shared" si="293"/>
        <v>9.6</v>
      </c>
      <c r="S2820" s="536">
        <f t="shared" si="290"/>
        <v>8</v>
      </c>
      <c r="T2820" s="536"/>
      <c r="U2820" s="537">
        <f t="shared" si="291"/>
        <v>9.6</v>
      </c>
    </row>
    <row r="2821" spans="1:21" ht="10.199999999999999" x14ac:dyDescent="0.2">
      <c r="A2821" s="991" t="s">
        <v>3131</v>
      </c>
      <c r="B2821" s="992">
        <v>1990</v>
      </c>
      <c r="C2821" s="992">
        <v>17</v>
      </c>
      <c r="D2821" s="993" t="s">
        <v>4388</v>
      </c>
      <c r="E2821" s="994"/>
      <c r="F2821" s="995" t="s">
        <v>13813</v>
      </c>
      <c r="G2821" s="666">
        <v>1.5</v>
      </c>
      <c r="H2821" s="947"/>
      <c r="I2821" s="956">
        <v>0.7</v>
      </c>
      <c r="J2821" s="919">
        <v>2</v>
      </c>
      <c r="K2821" s="539"/>
      <c r="L2821" s="567">
        <f t="shared" si="289"/>
        <v>3</v>
      </c>
      <c r="M2821" s="579"/>
      <c r="N2821" s="579"/>
      <c r="O2821" s="861">
        <f t="shared" si="292"/>
        <v>0</v>
      </c>
      <c r="P2821" s="918">
        <v>9</v>
      </c>
      <c r="Q2821" s="534"/>
      <c r="R2821" s="535">
        <f t="shared" si="293"/>
        <v>6.3</v>
      </c>
      <c r="S2821" s="536">
        <f t="shared" si="290"/>
        <v>11</v>
      </c>
      <c r="T2821" s="536"/>
      <c r="U2821" s="537">
        <f t="shared" si="291"/>
        <v>9.3000000000000007</v>
      </c>
    </row>
    <row r="2822" spans="1:21" ht="10.199999999999999" x14ac:dyDescent="0.2">
      <c r="A2822" s="991" t="s">
        <v>3132</v>
      </c>
      <c r="B2822" s="992">
        <v>1990</v>
      </c>
      <c r="C2822" s="992">
        <v>17</v>
      </c>
      <c r="D2822" s="993" t="s">
        <v>5554</v>
      </c>
      <c r="E2822" s="995"/>
      <c r="F2822" s="995" t="s">
        <v>10444</v>
      </c>
      <c r="G2822" s="666">
        <v>1.2</v>
      </c>
      <c r="H2822" s="947"/>
      <c r="I2822" s="956">
        <v>1.2</v>
      </c>
      <c r="J2822" s="919">
        <v>1</v>
      </c>
      <c r="K2822" s="539"/>
      <c r="L2822" s="567">
        <f t="shared" si="289"/>
        <v>1.2</v>
      </c>
      <c r="M2822" s="579"/>
      <c r="N2822" s="579"/>
      <c r="O2822" s="861">
        <f t="shared" si="292"/>
        <v>0</v>
      </c>
      <c r="P2822" s="918">
        <v>3</v>
      </c>
      <c r="Q2822" s="534"/>
      <c r="R2822" s="535">
        <f t="shared" si="293"/>
        <v>3.5999999999999996</v>
      </c>
      <c r="S2822" s="536">
        <f t="shared" si="290"/>
        <v>4</v>
      </c>
      <c r="T2822" s="536"/>
      <c r="U2822" s="537">
        <f t="shared" si="291"/>
        <v>4.8</v>
      </c>
    </row>
    <row r="2823" spans="1:21" ht="10.199999999999999" x14ac:dyDescent="0.2">
      <c r="A2823" s="991" t="s">
        <v>3133</v>
      </c>
      <c r="B2823" s="992">
        <v>1990</v>
      </c>
      <c r="C2823" s="992">
        <v>17</v>
      </c>
      <c r="D2823" s="993" t="s">
        <v>5554</v>
      </c>
      <c r="E2823" s="995"/>
      <c r="F2823" s="995" t="s">
        <v>10445</v>
      </c>
      <c r="G2823" s="666">
        <v>1.2</v>
      </c>
      <c r="H2823" s="947"/>
      <c r="I2823" s="956">
        <v>1.2</v>
      </c>
      <c r="J2823" s="919">
        <v>1</v>
      </c>
      <c r="K2823" s="539"/>
      <c r="L2823" s="567">
        <f t="shared" si="289"/>
        <v>1.2</v>
      </c>
      <c r="M2823" s="579"/>
      <c r="N2823" s="579"/>
      <c r="O2823" s="861">
        <f t="shared" si="292"/>
        <v>0</v>
      </c>
      <c r="P2823" s="577"/>
      <c r="Q2823" s="534"/>
      <c r="R2823" s="535">
        <f t="shared" si="293"/>
        <v>0</v>
      </c>
      <c r="S2823" s="536">
        <f t="shared" si="290"/>
        <v>1</v>
      </c>
      <c r="T2823" s="536"/>
      <c r="U2823" s="537">
        <f t="shared" si="291"/>
        <v>1.2</v>
      </c>
    </row>
    <row r="2824" spans="1:21" ht="10.199999999999999" x14ac:dyDescent="0.2">
      <c r="A2824" s="991" t="s">
        <v>3134</v>
      </c>
      <c r="B2824" s="992">
        <v>1991</v>
      </c>
      <c r="C2824" s="992">
        <v>17</v>
      </c>
      <c r="D2824" s="993" t="s">
        <v>5554</v>
      </c>
      <c r="E2824" s="995"/>
      <c r="F2824" s="995" t="s">
        <v>10446</v>
      </c>
      <c r="G2824" s="666">
        <v>1.2</v>
      </c>
      <c r="H2824" s="947"/>
      <c r="I2824" s="956">
        <v>1.2</v>
      </c>
      <c r="J2824" s="919">
        <v>2</v>
      </c>
      <c r="K2824" s="539"/>
      <c r="L2824" s="567">
        <f t="shared" si="289"/>
        <v>2.4</v>
      </c>
      <c r="M2824" s="579"/>
      <c r="N2824" s="579"/>
      <c r="O2824" s="861">
        <f t="shared" si="292"/>
        <v>0</v>
      </c>
      <c r="P2824" s="918">
        <v>1</v>
      </c>
      <c r="Q2824" s="534"/>
      <c r="R2824" s="535">
        <f t="shared" si="293"/>
        <v>1.2</v>
      </c>
      <c r="S2824" s="536">
        <f t="shared" si="290"/>
        <v>3</v>
      </c>
      <c r="T2824" s="536"/>
      <c r="U2824" s="537">
        <f t="shared" si="291"/>
        <v>3.5999999999999996</v>
      </c>
    </row>
    <row r="2825" spans="1:21" ht="10.199999999999999" x14ac:dyDescent="0.2">
      <c r="A2825" s="991" t="s">
        <v>3135</v>
      </c>
      <c r="B2825" s="992">
        <v>1991</v>
      </c>
      <c r="C2825" s="992">
        <v>17</v>
      </c>
      <c r="D2825" s="993" t="s">
        <v>5554</v>
      </c>
      <c r="E2825" s="995"/>
      <c r="F2825" s="995" t="s">
        <v>10447</v>
      </c>
      <c r="G2825" s="666">
        <v>1.2</v>
      </c>
      <c r="H2825" s="947"/>
      <c r="I2825" s="956">
        <v>1.2</v>
      </c>
      <c r="J2825" s="538"/>
      <c r="K2825" s="539"/>
      <c r="L2825" s="567">
        <f t="shared" si="289"/>
        <v>0</v>
      </c>
      <c r="M2825" s="579"/>
      <c r="N2825" s="579"/>
      <c r="O2825" s="861">
        <f t="shared" si="292"/>
        <v>0</v>
      </c>
      <c r="P2825" s="918">
        <v>2</v>
      </c>
      <c r="Q2825" s="534"/>
      <c r="R2825" s="535">
        <f t="shared" si="293"/>
        <v>2.4</v>
      </c>
      <c r="S2825" s="536">
        <f t="shared" si="290"/>
        <v>2</v>
      </c>
      <c r="T2825" s="536"/>
      <c r="U2825" s="537">
        <f t="shared" si="291"/>
        <v>2.4</v>
      </c>
    </row>
    <row r="2826" spans="1:21" ht="10.199999999999999" x14ac:dyDescent="0.2">
      <c r="A2826" s="991" t="s">
        <v>3136</v>
      </c>
      <c r="B2826" s="992">
        <v>1991</v>
      </c>
      <c r="C2826" s="992">
        <v>17</v>
      </c>
      <c r="D2826" s="993" t="s">
        <v>5554</v>
      </c>
      <c r="E2826" s="995"/>
      <c r="F2826" s="995" t="s">
        <v>10448</v>
      </c>
      <c r="G2826" s="666">
        <v>1.2</v>
      </c>
      <c r="H2826" s="947"/>
      <c r="I2826" s="956">
        <v>1.2</v>
      </c>
      <c r="J2826" s="538"/>
      <c r="K2826" s="539"/>
      <c r="L2826" s="567">
        <f t="shared" si="289"/>
        <v>0</v>
      </c>
      <c r="M2826" s="579"/>
      <c r="N2826" s="579"/>
      <c r="O2826" s="861">
        <f t="shared" si="292"/>
        <v>0</v>
      </c>
      <c r="P2826" s="918">
        <v>4</v>
      </c>
      <c r="Q2826" s="534"/>
      <c r="R2826" s="535">
        <f t="shared" si="293"/>
        <v>4.8</v>
      </c>
      <c r="S2826" s="536">
        <f t="shared" si="290"/>
        <v>4</v>
      </c>
      <c r="T2826" s="536"/>
      <c r="U2826" s="537">
        <f t="shared" si="291"/>
        <v>4.8</v>
      </c>
    </row>
    <row r="2827" spans="1:21" ht="10.199999999999999" x14ac:dyDescent="0.2">
      <c r="A2827" s="991" t="s">
        <v>2040</v>
      </c>
      <c r="B2827" s="992">
        <v>1991</v>
      </c>
      <c r="C2827" s="992">
        <v>17</v>
      </c>
      <c r="D2827" s="993" t="s">
        <v>5554</v>
      </c>
      <c r="E2827" s="995"/>
      <c r="F2827" s="995" t="s">
        <v>10449</v>
      </c>
      <c r="G2827" s="666">
        <v>1.3</v>
      </c>
      <c r="H2827" s="947"/>
      <c r="I2827" s="956">
        <v>1.3</v>
      </c>
      <c r="J2827" s="538"/>
      <c r="K2827" s="539"/>
      <c r="L2827" s="567">
        <f t="shared" si="289"/>
        <v>0</v>
      </c>
      <c r="M2827" s="579"/>
      <c r="N2827" s="579"/>
      <c r="O2827" s="861">
        <f t="shared" si="292"/>
        <v>0</v>
      </c>
      <c r="P2827" s="918">
        <v>3</v>
      </c>
      <c r="Q2827" s="534"/>
      <c r="R2827" s="535">
        <f t="shared" si="293"/>
        <v>3.9000000000000004</v>
      </c>
      <c r="S2827" s="536">
        <f t="shared" si="290"/>
        <v>3</v>
      </c>
      <c r="T2827" s="536"/>
      <c r="U2827" s="537">
        <f t="shared" si="291"/>
        <v>3.9000000000000004</v>
      </c>
    </row>
    <row r="2828" spans="1:21" ht="10.199999999999999" x14ac:dyDescent="0.2">
      <c r="A2828" s="991" t="s">
        <v>2041</v>
      </c>
      <c r="B2828" s="992">
        <v>1991</v>
      </c>
      <c r="C2828" s="992">
        <v>17</v>
      </c>
      <c r="D2828" s="993" t="s">
        <v>5554</v>
      </c>
      <c r="E2828" s="995"/>
      <c r="F2828" s="995" t="s">
        <v>10450</v>
      </c>
      <c r="G2828" s="666">
        <v>1.3</v>
      </c>
      <c r="H2828" s="947"/>
      <c r="I2828" s="956">
        <v>1.3</v>
      </c>
      <c r="J2828" s="538"/>
      <c r="K2828" s="539"/>
      <c r="L2828" s="567">
        <f t="shared" si="289"/>
        <v>0</v>
      </c>
      <c r="M2828" s="579"/>
      <c r="N2828" s="579"/>
      <c r="O2828" s="861">
        <f t="shared" si="292"/>
        <v>0</v>
      </c>
      <c r="P2828" s="918">
        <v>2</v>
      </c>
      <c r="Q2828" s="534"/>
      <c r="R2828" s="535">
        <f t="shared" si="293"/>
        <v>2.6</v>
      </c>
      <c r="S2828" s="536">
        <f t="shared" si="290"/>
        <v>2</v>
      </c>
      <c r="T2828" s="536"/>
      <c r="U2828" s="537">
        <f t="shared" si="291"/>
        <v>2.6</v>
      </c>
    </row>
    <row r="2829" spans="1:21" ht="10.199999999999999" x14ac:dyDescent="0.2">
      <c r="A2829" s="991" t="s">
        <v>2042</v>
      </c>
      <c r="B2829" s="992">
        <v>1991</v>
      </c>
      <c r="C2829" s="992">
        <v>17</v>
      </c>
      <c r="D2829" s="993" t="s">
        <v>3957</v>
      </c>
      <c r="E2829" s="995"/>
      <c r="F2829" s="995" t="s">
        <v>10451</v>
      </c>
      <c r="G2829" s="666">
        <v>1.3</v>
      </c>
      <c r="H2829" s="947"/>
      <c r="I2829" s="956">
        <v>1.3</v>
      </c>
      <c r="J2829" s="538"/>
      <c r="K2829" s="539"/>
      <c r="L2829" s="567">
        <f t="shared" si="289"/>
        <v>0</v>
      </c>
      <c r="M2829" s="579"/>
      <c r="N2829" s="579"/>
      <c r="O2829" s="861">
        <f t="shared" si="292"/>
        <v>0</v>
      </c>
      <c r="P2829" s="918">
        <v>6</v>
      </c>
      <c r="Q2829" s="534"/>
      <c r="R2829" s="535">
        <f t="shared" si="293"/>
        <v>7.8000000000000007</v>
      </c>
      <c r="S2829" s="536">
        <f t="shared" si="290"/>
        <v>6</v>
      </c>
      <c r="T2829" s="536"/>
      <c r="U2829" s="537">
        <f t="shared" si="291"/>
        <v>7.8000000000000007</v>
      </c>
    </row>
    <row r="2830" spans="1:21" ht="10.199999999999999" x14ac:dyDescent="0.2">
      <c r="A2830" s="991" t="s">
        <v>2043</v>
      </c>
      <c r="B2830" s="992">
        <v>1991</v>
      </c>
      <c r="C2830" s="992">
        <v>17</v>
      </c>
      <c r="D2830" s="993" t="s">
        <v>3957</v>
      </c>
      <c r="E2830" s="995"/>
      <c r="F2830" s="995" t="s">
        <v>10452</v>
      </c>
      <c r="G2830" s="666">
        <v>1.3</v>
      </c>
      <c r="H2830" s="947"/>
      <c r="I2830" s="956">
        <v>1.3</v>
      </c>
      <c r="J2830" s="538"/>
      <c r="K2830" s="539"/>
      <c r="L2830" s="567">
        <f t="shared" si="289"/>
        <v>0</v>
      </c>
      <c r="M2830" s="579"/>
      <c r="N2830" s="579"/>
      <c r="O2830" s="861">
        <f t="shared" si="292"/>
        <v>0</v>
      </c>
      <c r="P2830" s="918">
        <v>4</v>
      </c>
      <c r="Q2830" s="534"/>
      <c r="R2830" s="535">
        <f t="shared" si="293"/>
        <v>5.2</v>
      </c>
      <c r="S2830" s="536">
        <f t="shared" si="290"/>
        <v>4</v>
      </c>
      <c r="T2830" s="536"/>
      <c r="U2830" s="537">
        <f t="shared" si="291"/>
        <v>5.2</v>
      </c>
    </row>
    <row r="2831" spans="1:21" ht="10.199999999999999" x14ac:dyDescent="0.2">
      <c r="A2831" s="991" t="s">
        <v>2044</v>
      </c>
      <c r="B2831" s="992">
        <v>1991</v>
      </c>
      <c r="C2831" s="992">
        <v>17</v>
      </c>
      <c r="D2831" s="993" t="s">
        <v>3957</v>
      </c>
      <c r="E2831" s="995"/>
      <c r="F2831" s="995" t="s">
        <v>10453</v>
      </c>
      <c r="G2831" s="666">
        <v>1.3</v>
      </c>
      <c r="H2831" s="947"/>
      <c r="I2831" s="956">
        <v>1.3</v>
      </c>
      <c r="J2831" s="538"/>
      <c r="K2831" s="539"/>
      <c r="L2831" s="567">
        <f t="shared" si="289"/>
        <v>0</v>
      </c>
      <c r="M2831" s="579"/>
      <c r="N2831" s="579"/>
      <c r="O2831" s="861">
        <f t="shared" si="292"/>
        <v>0</v>
      </c>
      <c r="P2831" s="918">
        <v>5</v>
      </c>
      <c r="Q2831" s="534"/>
      <c r="R2831" s="535">
        <f t="shared" si="293"/>
        <v>6.5</v>
      </c>
      <c r="S2831" s="536">
        <f t="shared" si="290"/>
        <v>5</v>
      </c>
      <c r="T2831" s="536"/>
      <c r="U2831" s="537">
        <f t="shared" si="291"/>
        <v>6.5</v>
      </c>
    </row>
    <row r="2832" spans="1:21" ht="10.199999999999999" x14ac:dyDescent="0.2">
      <c r="A2832" s="991" t="s">
        <v>2045</v>
      </c>
      <c r="B2832" s="992">
        <v>1991</v>
      </c>
      <c r="C2832" s="992">
        <v>17</v>
      </c>
      <c r="D2832" s="993" t="s">
        <v>3957</v>
      </c>
      <c r="E2832" s="995"/>
      <c r="F2832" s="995" t="s">
        <v>10454</v>
      </c>
      <c r="G2832" s="666">
        <v>1.3</v>
      </c>
      <c r="H2832" s="947"/>
      <c r="I2832" s="956">
        <v>1.3</v>
      </c>
      <c r="J2832" s="538"/>
      <c r="K2832" s="539"/>
      <c r="L2832" s="567">
        <f t="shared" si="289"/>
        <v>0</v>
      </c>
      <c r="M2832" s="579"/>
      <c r="N2832" s="579"/>
      <c r="O2832" s="861">
        <f t="shared" si="292"/>
        <v>0</v>
      </c>
      <c r="P2832" s="918">
        <v>3</v>
      </c>
      <c r="Q2832" s="534"/>
      <c r="R2832" s="535">
        <f t="shared" si="293"/>
        <v>3.9000000000000004</v>
      </c>
      <c r="S2832" s="536">
        <f t="shared" si="290"/>
        <v>3</v>
      </c>
      <c r="T2832" s="536"/>
      <c r="U2832" s="537">
        <f t="shared" si="291"/>
        <v>3.9000000000000004</v>
      </c>
    </row>
    <row r="2833" spans="1:21" ht="10.199999999999999" x14ac:dyDescent="0.2">
      <c r="A2833" s="991" t="s">
        <v>2046</v>
      </c>
      <c r="B2833" s="992">
        <v>1991</v>
      </c>
      <c r="C2833" s="992">
        <v>17</v>
      </c>
      <c r="D2833" s="993" t="s">
        <v>3957</v>
      </c>
      <c r="E2833" s="995"/>
      <c r="F2833" s="995" t="s">
        <v>10455</v>
      </c>
      <c r="G2833" s="666">
        <v>1.3</v>
      </c>
      <c r="H2833" s="947"/>
      <c r="I2833" s="956">
        <v>1.3</v>
      </c>
      <c r="J2833" s="538"/>
      <c r="K2833" s="539"/>
      <c r="L2833" s="567">
        <f t="shared" si="289"/>
        <v>0</v>
      </c>
      <c r="M2833" s="579"/>
      <c r="N2833" s="579"/>
      <c r="O2833" s="861">
        <f t="shared" si="292"/>
        <v>0</v>
      </c>
      <c r="P2833" s="918">
        <v>2</v>
      </c>
      <c r="Q2833" s="534"/>
      <c r="R2833" s="535">
        <f t="shared" si="293"/>
        <v>2.6</v>
      </c>
      <c r="S2833" s="536">
        <f t="shared" si="290"/>
        <v>2</v>
      </c>
      <c r="T2833" s="536"/>
      <c r="U2833" s="537">
        <f t="shared" si="291"/>
        <v>2.6</v>
      </c>
    </row>
    <row r="2834" spans="1:21" ht="10.199999999999999" x14ac:dyDescent="0.2">
      <c r="A2834" s="991" t="s">
        <v>2047</v>
      </c>
      <c r="B2834" s="992">
        <v>1991</v>
      </c>
      <c r="C2834" s="992">
        <v>17</v>
      </c>
      <c r="D2834" s="993" t="s">
        <v>3957</v>
      </c>
      <c r="E2834" s="995"/>
      <c r="F2834" s="995" t="s">
        <v>10456</v>
      </c>
      <c r="G2834" s="666">
        <v>1.3</v>
      </c>
      <c r="H2834" s="947"/>
      <c r="I2834" s="956">
        <v>1.3</v>
      </c>
      <c r="J2834" s="538"/>
      <c r="K2834" s="539"/>
      <c r="L2834" s="567">
        <f t="shared" si="289"/>
        <v>0</v>
      </c>
      <c r="M2834" s="579"/>
      <c r="N2834" s="579"/>
      <c r="O2834" s="861">
        <f t="shared" si="292"/>
        <v>0</v>
      </c>
      <c r="P2834" s="577"/>
      <c r="Q2834" s="534"/>
      <c r="R2834" s="535">
        <f t="shared" si="293"/>
        <v>0</v>
      </c>
      <c r="S2834" s="536">
        <f t="shared" si="290"/>
        <v>0</v>
      </c>
      <c r="T2834" s="536"/>
      <c r="U2834" s="537">
        <f t="shared" si="291"/>
        <v>0</v>
      </c>
    </row>
    <row r="2835" spans="1:21" ht="10.199999999999999" x14ac:dyDescent="0.2">
      <c r="A2835" s="996" t="s">
        <v>695</v>
      </c>
      <c r="B2835" s="992">
        <v>1991</v>
      </c>
      <c r="C2835" s="992">
        <v>17</v>
      </c>
      <c r="D2835" s="993"/>
      <c r="E2835" s="995"/>
      <c r="F2835" s="995" t="s">
        <v>686</v>
      </c>
      <c r="G2835" s="666">
        <v>8</v>
      </c>
      <c r="H2835" s="947"/>
      <c r="I2835" s="956">
        <v>8</v>
      </c>
      <c r="J2835" s="538"/>
      <c r="K2835" s="539"/>
      <c r="L2835" s="567">
        <f t="shared" si="289"/>
        <v>0</v>
      </c>
      <c r="M2835" s="579"/>
      <c r="N2835" s="579"/>
      <c r="O2835" s="861">
        <f t="shared" si="292"/>
        <v>0</v>
      </c>
      <c r="P2835" s="577"/>
      <c r="Q2835" s="534"/>
      <c r="R2835" s="535">
        <f t="shared" si="293"/>
        <v>0</v>
      </c>
      <c r="S2835" s="536">
        <f t="shared" si="290"/>
        <v>0</v>
      </c>
      <c r="T2835" s="536"/>
      <c r="U2835" s="537">
        <f t="shared" si="291"/>
        <v>0</v>
      </c>
    </row>
    <row r="2836" spans="1:21" ht="10.199999999999999" x14ac:dyDescent="0.2">
      <c r="A2836" s="991" t="s">
        <v>2048</v>
      </c>
      <c r="B2836" s="992">
        <v>1991</v>
      </c>
      <c r="C2836" s="992">
        <v>17</v>
      </c>
      <c r="D2836" s="993" t="s">
        <v>5570</v>
      </c>
      <c r="E2836" s="995"/>
      <c r="F2836" s="995" t="s">
        <v>10457</v>
      </c>
      <c r="G2836" s="666">
        <v>1.3</v>
      </c>
      <c r="H2836" s="947"/>
      <c r="I2836" s="956">
        <v>1.3</v>
      </c>
      <c r="J2836" s="538"/>
      <c r="K2836" s="539"/>
      <c r="L2836" s="567">
        <f t="shared" si="289"/>
        <v>0</v>
      </c>
      <c r="M2836" s="579"/>
      <c r="N2836" s="579"/>
      <c r="O2836" s="861">
        <f t="shared" si="292"/>
        <v>0</v>
      </c>
      <c r="P2836" s="918">
        <v>4</v>
      </c>
      <c r="Q2836" s="534"/>
      <c r="R2836" s="535">
        <f t="shared" si="293"/>
        <v>5.2</v>
      </c>
      <c r="S2836" s="536">
        <f t="shared" si="290"/>
        <v>4</v>
      </c>
      <c r="T2836" s="536"/>
      <c r="U2836" s="537">
        <f t="shared" si="291"/>
        <v>5.2</v>
      </c>
    </row>
    <row r="2837" spans="1:21" ht="10.199999999999999" x14ac:dyDescent="0.2">
      <c r="A2837" s="991" t="s">
        <v>2049</v>
      </c>
      <c r="B2837" s="992">
        <v>1991</v>
      </c>
      <c r="C2837" s="992">
        <v>17</v>
      </c>
      <c r="D2837" s="993" t="s">
        <v>5570</v>
      </c>
      <c r="E2837" s="995"/>
      <c r="F2837" s="995" t="s">
        <v>10457</v>
      </c>
      <c r="G2837" s="666">
        <v>1.3</v>
      </c>
      <c r="H2837" s="947"/>
      <c r="I2837" s="956">
        <v>1.3</v>
      </c>
      <c r="J2837" s="538"/>
      <c r="K2837" s="539"/>
      <c r="L2837" s="567">
        <f t="shared" si="289"/>
        <v>0</v>
      </c>
      <c r="M2837" s="579"/>
      <c r="N2837" s="579"/>
      <c r="O2837" s="861">
        <f t="shared" si="292"/>
        <v>0</v>
      </c>
      <c r="P2837" s="918">
        <v>4</v>
      </c>
      <c r="Q2837" s="534"/>
      <c r="R2837" s="535">
        <f t="shared" si="293"/>
        <v>5.2</v>
      </c>
      <c r="S2837" s="536">
        <f t="shared" si="290"/>
        <v>4</v>
      </c>
      <c r="T2837" s="536"/>
      <c r="U2837" s="537">
        <f t="shared" si="291"/>
        <v>5.2</v>
      </c>
    </row>
    <row r="2838" spans="1:21" ht="10.199999999999999" x14ac:dyDescent="0.2">
      <c r="A2838" s="991" t="s">
        <v>696</v>
      </c>
      <c r="B2838" s="992">
        <v>1991</v>
      </c>
      <c r="C2838" s="992">
        <v>17</v>
      </c>
      <c r="D2838" s="993"/>
      <c r="E2838" s="995"/>
      <c r="F2838" s="995" t="s">
        <v>686</v>
      </c>
      <c r="G2838" s="666">
        <v>8</v>
      </c>
      <c r="H2838" s="947"/>
      <c r="I2838" s="956">
        <v>8</v>
      </c>
      <c r="J2838" s="538"/>
      <c r="K2838" s="539"/>
      <c r="L2838" s="567">
        <f t="shared" ref="L2838:L2901" si="294">G2838*J2838</f>
        <v>0</v>
      </c>
      <c r="M2838" s="579"/>
      <c r="N2838" s="579"/>
      <c r="O2838" s="861">
        <f t="shared" si="292"/>
        <v>0</v>
      </c>
      <c r="P2838" s="577"/>
      <c r="Q2838" s="534"/>
      <c r="R2838" s="535">
        <f t="shared" si="293"/>
        <v>0</v>
      </c>
      <c r="S2838" s="536">
        <f t="shared" ref="S2838:S2901" si="295">J2838+M2838+P2838</f>
        <v>0</v>
      </c>
      <c r="T2838" s="536"/>
      <c r="U2838" s="537">
        <f t="shared" ref="U2838:U2901" si="296">L2838+O2838+R2838</f>
        <v>0</v>
      </c>
    </row>
    <row r="2839" spans="1:21" ht="10.199999999999999" x14ac:dyDescent="0.2">
      <c r="A2839" s="991" t="s">
        <v>2050</v>
      </c>
      <c r="B2839" s="992">
        <v>1991</v>
      </c>
      <c r="C2839" s="992">
        <v>17</v>
      </c>
      <c r="D2839" s="993" t="s">
        <v>3925</v>
      </c>
      <c r="E2839" s="995"/>
      <c r="F2839" s="995" t="s">
        <v>10458</v>
      </c>
      <c r="G2839" s="666">
        <v>1.2</v>
      </c>
      <c r="H2839" s="947"/>
      <c r="I2839" s="956">
        <v>0.5</v>
      </c>
      <c r="J2839" s="538"/>
      <c r="K2839" s="539"/>
      <c r="L2839" s="567">
        <f t="shared" si="294"/>
        <v>0</v>
      </c>
      <c r="M2839" s="579"/>
      <c r="N2839" s="579"/>
      <c r="O2839" s="861">
        <f t="shared" si="292"/>
        <v>0</v>
      </c>
      <c r="P2839" s="918">
        <v>9</v>
      </c>
      <c r="Q2839" s="534"/>
      <c r="R2839" s="535">
        <f t="shared" si="293"/>
        <v>4.5</v>
      </c>
      <c r="S2839" s="536">
        <f t="shared" si="295"/>
        <v>9</v>
      </c>
      <c r="T2839" s="536"/>
      <c r="U2839" s="537">
        <f t="shared" si="296"/>
        <v>4.5</v>
      </c>
    </row>
    <row r="2840" spans="1:21" ht="10.199999999999999" x14ac:dyDescent="0.2">
      <c r="A2840" s="991" t="s">
        <v>2051</v>
      </c>
      <c r="B2840" s="992">
        <v>1991</v>
      </c>
      <c r="C2840" s="992">
        <v>17</v>
      </c>
      <c r="D2840" s="993" t="s">
        <v>3847</v>
      </c>
      <c r="E2840" s="995"/>
      <c r="F2840" s="995" t="s">
        <v>10459</v>
      </c>
      <c r="G2840" s="666">
        <v>2</v>
      </c>
      <c r="H2840" s="947"/>
      <c r="I2840" s="956">
        <v>0.8</v>
      </c>
      <c r="J2840" s="538"/>
      <c r="K2840" s="539"/>
      <c r="L2840" s="567">
        <f t="shared" si="294"/>
        <v>0</v>
      </c>
      <c r="M2840" s="579"/>
      <c r="N2840" s="579"/>
      <c r="O2840" s="861">
        <f t="shared" si="292"/>
        <v>0</v>
      </c>
      <c r="P2840" s="918">
        <v>9</v>
      </c>
      <c r="Q2840" s="534"/>
      <c r="R2840" s="535">
        <f t="shared" si="293"/>
        <v>7.2</v>
      </c>
      <c r="S2840" s="536">
        <f t="shared" si="295"/>
        <v>9</v>
      </c>
      <c r="T2840" s="536"/>
      <c r="U2840" s="537">
        <f t="shared" si="296"/>
        <v>7.2</v>
      </c>
    </row>
    <row r="2841" spans="1:21" ht="10.199999999999999" x14ac:dyDescent="0.2">
      <c r="A2841" s="991" t="s">
        <v>2052</v>
      </c>
      <c r="B2841" s="992">
        <v>1991</v>
      </c>
      <c r="C2841" s="992">
        <v>17</v>
      </c>
      <c r="D2841" s="993" t="s">
        <v>3848</v>
      </c>
      <c r="E2841" s="995"/>
      <c r="F2841" s="995" t="s">
        <v>10460</v>
      </c>
      <c r="G2841" s="666">
        <v>3</v>
      </c>
      <c r="H2841" s="947"/>
      <c r="I2841" s="956">
        <v>1.2</v>
      </c>
      <c r="J2841" s="538"/>
      <c r="K2841" s="539"/>
      <c r="L2841" s="567">
        <f t="shared" si="294"/>
        <v>0</v>
      </c>
      <c r="M2841" s="579"/>
      <c r="N2841" s="579"/>
      <c r="O2841" s="861">
        <f t="shared" si="292"/>
        <v>0</v>
      </c>
      <c r="P2841" s="918">
        <v>9</v>
      </c>
      <c r="Q2841" s="534"/>
      <c r="R2841" s="535">
        <f t="shared" si="293"/>
        <v>10.799999999999999</v>
      </c>
      <c r="S2841" s="536">
        <f t="shared" si="295"/>
        <v>9</v>
      </c>
      <c r="T2841" s="536"/>
      <c r="U2841" s="537">
        <f t="shared" si="296"/>
        <v>10.799999999999999</v>
      </c>
    </row>
    <row r="2842" spans="1:21" ht="10.199999999999999" x14ac:dyDescent="0.2">
      <c r="A2842" s="991" t="s">
        <v>2053</v>
      </c>
      <c r="B2842" s="992">
        <v>1991</v>
      </c>
      <c r="C2842" s="992">
        <v>17</v>
      </c>
      <c r="D2842" s="993" t="s">
        <v>3848</v>
      </c>
      <c r="E2842" s="995"/>
      <c r="F2842" s="995" t="s">
        <v>10461</v>
      </c>
      <c r="G2842" s="666">
        <v>3</v>
      </c>
      <c r="H2842" s="947"/>
      <c r="I2842" s="956">
        <v>1.2</v>
      </c>
      <c r="J2842" s="538"/>
      <c r="K2842" s="539"/>
      <c r="L2842" s="567">
        <f t="shared" si="294"/>
        <v>0</v>
      </c>
      <c r="M2842" s="579"/>
      <c r="N2842" s="579"/>
      <c r="O2842" s="861">
        <f t="shared" si="292"/>
        <v>0</v>
      </c>
      <c r="P2842" s="918">
        <v>9</v>
      </c>
      <c r="Q2842" s="534"/>
      <c r="R2842" s="535">
        <f t="shared" si="293"/>
        <v>10.799999999999999</v>
      </c>
      <c r="S2842" s="536">
        <f t="shared" si="295"/>
        <v>9</v>
      </c>
      <c r="T2842" s="536"/>
      <c r="U2842" s="537">
        <f t="shared" si="296"/>
        <v>10.799999999999999</v>
      </c>
    </row>
    <row r="2843" spans="1:21" ht="10.199999999999999" x14ac:dyDescent="0.2">
      <c r="A2843" s="991" t="s">
        <v>2054</v>
      </c>
      <c r="B2843" s="992">
        <v>1991</v>
      </c>
      <c r="C2843" s="992">
        <v>17</v>
      </c>
      <c r="D2843" s="993" t="s">
        <v>3847</v>
      </c>
      <c r="E2843" s="995"/>
      <c r="F2843" s="995" t="s">
        <v>10462</v>
      </c>
      <c r="G2843" s="666">
        <v>2</v>
      </c>
      <c r="H2843" s="947"/>
      <c r="I2843" s="956">
        <v>0.8</v>
      </c>
      <c r="J2843" s="538"/>
      <c r="K2843" s="539"/>
      <c r="L2843" s="567">
        <f t="shared" si="294"/>
        <v>0</v>
      </c>
      <c r="M2843" s="579"/>
      <c r="N2843" s="579"/>
      <c r="O2843" s="861">
        <f t="shared" ref="O2843:O2906" si="297">H2843*M2843</f>
        <v>0</v>
      </c>
      <c r="P2843" s="918">
        <v>9</v>
      </c>
      <c r="Q2843" s="534"/>
      <c r="R2843" s="535">
        <f t="shared" si="293"/>
        <v>7.2</v>
      </c>
      <c r="S2843" s="536">
        <f t="shared" si="295"/>
        <v>9</v>
      </c>
      <c r="T2843" s="536"/>
      <c r="U2843" s="537">
        <f t="shared" si="296"/>
        <v>7.2</v>
      </c>
    </row>
    <row r="2844" spans="1:21" ht="10.199999999999999" x14ac:dyDescent="0.2">
      <c r="A2844" s="991" t="s">
        <v>2055</v>
      </c>
      <c r="B2844" s="992">
        <v>1991</v>
      </c>
      <c r="C2844" s="992">
        <v>17</v>
      </c>
      <c r="D2844" s="993" t="s">
        <v>3925</v>
      </c>
      <c r="E2844" s="995"/>
      <c r="F2844" s="995" t="s">
        <v>10463</v>
      </c>
      <c r="G2844" s="666">
        <v>1.2</v>
      </c>
      <c r="H2844" s="947"/>
      <c r="I2844" s="956">
        <v>0.8</v>
      </c>
      <c r="J2844" s="931">
        <v>1</v>
      </c>
      <c r="K2844" s="539"/>
      <c r="L2844" s="567">
        <f t="shared" si="294"/>
        <v>1.2</v>
      </c>
      <c r="M2844" s="579"/>
      <c r="N2844" s="579"/>
      <c r="O2844" s="861">
        <f t="shared" si="297"/>
        <v>0</v>
      </c>
      <c r="P2844" s="918">
        <v>9</v>
      </c>
      <c r="Q2844" s="534"/>
      <c r="R2844" s="535">
        <f t="shared" si="293"/>
        <v>7.2</v>
      </c>
      <c r="S2844" s="536">
        <f t="shared" si="295"/>
        <v>10</v>
      </c>
      <c r="T2844" s="536"/>
      <c r="U2844" s="537">
        <f t="shared" si="296"/>
        <v>8.4</v>
      </c>
    </row>
    <row r="2845" spans="1:21" ht="10.199999999999999" x14ac:dyDescent="0.2">
      <c r="A2845" s="991" t="s">
        <v>2056</v>
      </c>
      <c r="B2845" s="992">
        <v>1991</v>
      </c>
      <c r="C2845" s="992">
        <v>17</v>
      </c>
      <c r="D2845" s="993" t="s">
        <v>3925</v>
      </c>
      <c r="E2845" s="995"/>
      <c r="F2845" s="995" t="s">
        <v>10464</v>
      </c>
      <c r="G2845" s="666">
        <v>1.3</v>
      </c>
      <c r="H2845" s="947"/>
      <c r="I2845" s="956">
        <v>0.4</v>
      </c>
      <c r="J2845" s="538"/>
      <c r="K2845" s="539"/>
      <c r="L2845" s="567">
        <f t="shared" si="294"/>
        <v>0</v>
      </c>
      <c r="M2845" s="579"/>
      <c r="N2845" s="579"/>
      <c r="O2845" s="861">
        <f t="shared" si="297"/>
        <v>0</v>
      </c>
      <c r="P2845" s="918">
        <v>9</v>
      </c>
      <c r="Q2845" s="534"/>
      <c r="R2845" s="535">
        <f t="shared" si="293"/>
        <v>3.6</v>
      </c>
      <c r="S2845" s="536">
        <f t="shared" si="295"/>
        <v>9</v>
      </c>
      <c r="T2845" s="536"/>
      <c r="U2845" s="537">
        <f t="shared" si="296"/>
        <v>3.6</v>
      </c>
    </row>
    <row r="2846" spans="1:21" ht="10.199999999999999" x14ac:dyDescent="0.2">
      <c r="A2846" s="991" t="s">
        <v>2057</v>
      </c>
      <c r="B2846" s="992">
        <v>1991</v>
      </c>
      <c r="C2846" s="992">
        <v>17</v>
      </c>
      <c r="D2846" s="993" t="s">
        <v>3925</v>
      </c>
      <c r="E2846" s="995"/>
      <c r="F2846" s="995" t="s">
        <v>10465</v>
      </c>
      <c r="G2846" s="666">
        <v>1.7</v>
      </c>
      <c r="H2846" s="947"/>
      <c r="I2846" s="956">
        <v>1</v>
      </c>
      <c r="J2846" s="538"/>
      <c r="K2846" s="539"/>
      <c r="L2846" s="567">
        <f t="shared" si="294"/>
        <v>0</v>
      </c>
      <c r="M2846" s="579"/>
      <c r="N2846" s="579"/>
      <c r="O2846" s="861">
        <f t="shared" si="297"/>
        <v>0</v>
      </c>
      <c r="P2846" s="918">
        <v>2</v>
      </c>
      <c r="Q2846" s="534"/>
      <c r="R2846" s="535">
        <f t="shared" si="293"/>
        <v>2</v>
      </c>
      <c r="S2846" s="536">
        <f t="shared" si="295"/>
        <v>2</v>
      </c>
      <c r="T2846" s="536"/>
      <c r="U2846" s="537">
        <f t="shared" si="296"/>
        <v>2</v>
      </c>
    </row>
    <row r="2847" spans="1:21" ht="10.199999999999999" x14ac:dyDescent="0.2">
      <c r="A2847" s="991">
        <v>2698</v>
      </c>
      <c r="B2847" s="992">
        <v>1991</v>
      </c>
      <c r="C2847" s="992">
        <v>17</v>
      </c>
      <c r="D2847" s="993" t="s">
        <v>3925</v>
      </c>
      <c r="E2847" s="995"/>
      <c r="F2847" s="995" t="s">
        <v>10466</v>
      </c>
      <c r="G2847" s="666">
        <v>1.2</v>
      </c>
      <c r="H2847" s="947"/>
      <c r="I2847" s="956">
        <v>0.3</v>
      </c>
      <c r="J2847" s="538"/>
      <c r="K2847" s="539"/>
      <c r="L2847" s="567">
        <f t="shared" si="294"/>
        <v>0</v>
      </c>
      <c r="M2847" s="579"/>
      <c r="N2847" s="579"/>
      <c r="O2847" s="861">
        <f t="shared" si="297"/>
        <v>0</v>
      </c>
      <c r="P2847" s="918">
        <v>9</v>
      </c>
      <c r="Q2847" s="534"/>
      <c r="R2847" s="535">
        <f t="shared" si="293"/>
        <v>2.6999999999999997</v>
      </c>
      <c r="S2847" s="536">
        <f t="shared" si="295"/>
        <v>9</v>
      </c>
      <c r="T2847" s="536"/>
      <c r="U2847" s="537">
        <f t="shared" si="296"/>
        <v>2.6999999999999997</v>
      </c>
    </row>
    <row r="2848" spans="1:21" ht="10.199999999999999" x14ac:dyDescent="0.2">
      <c r="A2848" s="991" t="s">
        <v>2058</v>
      </c>
      <c r="B2848" s="992">
        <v>1991</v>
      </c>
      <c r="C2848" s="992">
        <v>17</v>
      </c>
      <c r="D2848" s="993" t="s">
        <v>3907</v>
      </c>
      <c r="E2848" s="995"/>
      <c r="F2848" s="995" t="s">
        <v>10467</v>
      </c>
      <c r="G2848" s="666">
        <v>1.6</v>
      </c>
      <c r="H2848" s="947"/>
      <c r="I2848" s="956">
        <v>0.6</v>
      </c>
      <c r="J2848" s="538"/>
      <c r="K2848" s="539"/>
      <c r="L2848" s="567">
        <f t="shared" si="294"/>
        <v>0</v>
      </c>
      <c r="M2848" s="579"/>
      <c r="N2848" s="579"/>
      <c r="O2848" s="861">
        <f t="shared" si="297"/>
        <v>0</v>
      </c>
      <c r="P2848" s="918">
        <v>7</v>
      </c>
      <c r="Q2848" s="534"/>
      <c r="R2848" s="535">
        <f t="shared" si="293"/>
        <v>4.2</v>
      </c>
      <c r="S2848" s="536">
        <f t="shared" si="295"/>
        <v>7</v>
      </c>
      <c r="T2848" s="536"/>
      <c r="U2848" s="537">
        <f t="shared" si="296"/>
        <v>4.2</v>
      </c>
    </row>
    <row r="2849" spans="1:21" ht="10.199999999999999" x14ac:dyDescent="0.2">
      <c r="A2849" s="991" t="s">
        <v>3158</v>
      </c>
      <c r="B2849" s="992">
        <v>1991</v>
      </c>
      <c r="C2849" s="992">
        <v>17</v>
      </c>
      <c r="D2849" s="993" t="s">
        <v>3925</v>
      </c>
      <c r="E2849" s="995"/>
      <c r="F2849" s="995" t="s">
        <v>10468</v>
      </c>
      <c r="G2849" s="666">
        <v>1.2</v>
      </c>
      <c r="H2849" s="947"/>
      <c r="I2849" s="956">
        <v>1</v>
      </c>
      <c r="J2849" s="538"/>
      <c r="K2849" s="539"/>
      <c r="L2849" s="567">
        <f t="shared" si="294"/>
        <v>0</v>
      </c>
      <c r="M2849" s="579"/>
      <c r="N2849" s="579"/>
      <c r="O2849" s="861">
        <f t="shared" si="297"/>
        <v>0</v>
      </c>
      <c r="P2849" s="577"/>
      <c r="Q2849" s="534"/>
      <c r="R2849" s="535">
        <f t="shared" si="293"/>
        <v>0</v>
      </c>
      <c r="S2849" s="536">
        <f t="shared" si="295"/>
        <v>0</v>
      </c>
      <c r="T2849" s="536"/>
      <c r="U2849" s="537">
        <f t="shared" si="296"/>
        <v>0</v>
      </c>
    </row>
    <row r="2850" spans="1:21" ht="10.199999999999999" x14ac:dyDescent="0.2">
      <c r="A2850" s="991" t="s">
        <v>3159</v>
      </c>
      <c r="B2850" s="992">
        <v>1991</v>
      </c>
      <c r="C2850" s="992">
        <v>17</v>
      </c>
      <c r="D2850" s="993" t="s">
        <v>3925</v>
      </c>
      <c r="E2850" s="995"/>
      <c r="F2850" s="995" t="s">
        <v>10469</v>
      </c>
      <c r="G2850" s="666">
        <v>1.2</v>
      </c>
      <c r="H2850" s="947"/>
      <c r="I2850" s="956">
        <v>1</v>
      </c>
      <c r="J2850" s="538"/>
      <c r="K2850" s="539"/>
      <c r="L2850" s="567">
        <f t="shared" si="294"/>
        <v>0</v>
      </c>
      <c r="M2850" s="579"/>
      <c r="N2850" s="579"/>
      <c r="O2850" s="861">
        <f t="shared" si="297"/>
        <v>0</v>
      </c>
      <c r="P2850" s="577"/>
      <c r="Q2850" s="534"/>
      <c r="R2850" s="535">
        <f t="shared" si="293"/>
        <v>0</v>
      </c>
      <c r="S2850" s="536">
        <f t="shared" si="295"/>
        <v>0</v>
      </c>
      <c r="T2850" s="536"/>
      <c r="U2850" s="537">
        <f t="shared" si="296"/>
        <v>0</v>
      </c>
    </row>
    <row r="2851" spans="1:21" ht="10.199999999999999" x14ac:dyDescent="0.2">
      <c r="A2851" s="991" t="s">
        <v>3160</v>
      </c>
      <c r="B2851" s="992">
        <v>1991</v>
      </c>
      <c r="C2851" s="992">
        <v>17</v>
      </c>
      <c r="D2851" s="993" t="s">
        <v>3925</v>
      </c>
      <c r="E2851" s="995"/>
      <c r="F2851" s="995" t="s">
        <v>10470</v>
      </c>
      <c r="G2851" s="666">
        <v>1.2</v>
      </c>
      <c r="H2851" s="947"/>
      <c r="I2851" s="956">
        <v>1</v>
      </c>
      <c r="J2851" s="538"/>
      <c r="K2851" s="539"/>
      <c r="L2851" s="567">
        <f t="shared" si="294"/>
        <v>0</v>
      </c>
      <c r="M2851" s="579"/>
      <c r="N2851" s="579"/>
      <c r="O2851" s="861">
        <f t="shared" si="297"/>
        <v>0</v>
      </c>
      <c r="P2851" s="577"/>
      <c r="Q2851" s="534"/>
      <c r="R2851" s="535">
        <f t="shared" si="293"/>
        <v>0</v>
      </c>
      <c r="S2851" s="536">
        <f t="shared" si="295"/>
        <v>0</v>
      </c>
      <c r="T2851" s="536"/>
      <c r="U2851" s="537">
        <f t="shared" si="296"/>
        <v>0</v>
      </c>
    </row>
    <row r="2852" spans="1:21" ht="10.199999999999999" x14ac:dyDescent="0.2">
      <c r="A2852" s="991" t="s">
        <v>3161</v>
      </c>
      <c r="B2852" s="992">
        <v>1991</v>
      </c>
      <c r="C2852" s="992">
        <v>17</v>
      </c>
      <c r="D2852" s="993" t="s">
        <v>3925</v>
      </c>
      <c r="E2852" s="995"/>
      <c r="F2852" s="995" t="s">
        <v>10471</v>
      </c>
      <c r="G2852" s="666">
        <v>1.2</v>
      </c>
      <c r="H2852" s="947"/>
      <c r="I2852" s="956">
        <v>1</v>
      </c>
      <c r="J2852" s="538"/>
      <c r="K2852" s="539"/>
      <c r="L2852" s="567">
        <f t="shared" si="294"/>
        <v>0</v>
      </c>
      <c r="M2852" s="579"/>
      <c r="N2852" s="579"/>
      <c r="O2852" s="861">
        <f t="shared" si="297"/>
        <v>0</v>
      </c>
      <c r="P2852" s="577"/>
      <c r="Q2852" s="534"/>
      <c r="R2852" s="535">
        <f t="shared" si="293"/>
        <v>0</v>
      </c>
      <c r="S2852" s="536">
        <f t="shared" si="295"/>
        <v>0</v>
      </c>
      <c r="T2852" s="536"/>
      <c r="U2852" s="537">
        <f t="shared" si="296"/>
        <v>0</v>
      </c>
    </row>
    <row r="2853" spans="1:21" ht="10.199999999999999" x14ac:dyDescent="0.2">
      <c r="A2853" s="991" t="s">
        <v>3162</v>
      </c>
      <c r="B2853" s="992">
        <v>1991</v>
      </c>
      <c r="C2853" s="992">
        <v>17</v>
      </c>
      <c r="D2853" s="993" t="s">
        <v>3925</v>
      </c>
      <c r="E2853" s="995"/>
      <c r="F2853" s="995" t="s">
        <v>10472</v>
      </c>
      <c r="G2853" s="666">
        <v>1.2</v>
      </c>
      <c r="H2853" s="947"/>
      <c r="I2853" s="956">
        <v>0.3</v>
      </c>
      <c r="J2853" s="538"/>
      <c r="K2853" s="539"/>
      <c r="L2853" s="567">
        <f t="shared" si="294"/>
        <v>0</v>
      </c>
      <c r="M2853" s="579"/>
      <c r="N2853" s="579"/>
      <c r="O2853" s="861">
        <f t="shared" si="297"/>
        <v>0</v>
      </c>
      <c r="P2853" s="918">
        <v>9</v>
      </c>
      <c r="Q2853" s="534"/>
      <c r="R2853" s="535">
        <f t="shared" si="293"/>
        <v>2.6999999999999997</v>
      </c>
      <c r="S2853" s="536">
        <f t="shared" si="295"/>
        <v>9</v>
      </c>
      <c r="T2853" s="536"/>
      <c r="U2853" s="537">
        <f t="shared" si="296"/>
        <v>2.6999999999999997</v>
      </c>
    </row>
    <row r="2854" spans="1:21" ht="10.199999999999999" x14ac:dyDescent="0.2">
      <c r="A2854" s="991" t="s">
        <v>3163</v>
      </c>
      <c r="B2854" s="992">
        <v>1991</v>
      </c>
      <c r="C2854" s="992">
        <v>17</v>
      </c>
      <c r="D2854" s="993" t="s">
        <v>3925</v>
      </c>
      <c r="E2854" s="995"/>
      <c r="F2854" s="995" t="s">
        <v>10473</v>
      </c>
      <c r="G2854" s="666">
        <v>1.2</v>
      </c>
      <c r="H2854" s="947"/>
      <c r="I2854" s="956">
        <v>0.5</v>
      </c>
      <c r="J2854" s="931">
        <v>2</v>
      </c>
      <c r="K2854" s="539"/>
      <c r="L2854" s="567">
        <f t="shared" si="294"/>
        <v>2.4</v>
      </c>
      <c r="M2854" s="579"/>
      <c r="N2854" s="579"/>
      <c r="O2854" s="861">
        <f t="shared" si="297"/>
        <v>0</v>
      </c>
      <c r="P2854" s="918">
        <v>9</v>
      </c>
      <c r="Q2854" s="534"/>
      <c r="R2854" s="535">
        <f t="shared" si="293"/>
        <v>4.5</v>
      </c>
      <c r="S2854" s="536">
        <f t="shared" si="295"/>
        <v>11</v>
      </c>
      <c r="T2854" s="536"/>
      <c r="U2854" s="537">
        <f t="shared" si="296"/>
        <v>6.9</v>
      </c>
    </row>
    <row r="2855" spans="1:21" ht="10.199999999999999" x14ac:dyDescent="0.2">
      <c r="A2855" s="991" t="s">
        <v>3164</v>
      </c>
      <c r="B2855" s="992">
        <v>1991</v>
      </c>
      <c r="C2855" s="992">
        <v>17</v>
      </c>
      <c r="D2855" s="993" t="s">
        <v>3847</v>
      </c>
      <c r="E2855" s="995"/>
      <c r="F2855" s="995" t="s">
        <v>10474</v>
      </c>
      <c r="G2855" s="666">
        <v>2.1</v>
      </c>
      <c r="H2855" s="947"/>
      <c r="I2855" s="956">
        <v>0.6</v>
      </c>
      <c r="J2855" s="538"/>
      <c r="K2855" s="539"/>
      <c r="L2855" s="567">
        <f t="shared" si="294"/>
        <v>0</v>
      </c>
      <c r="M2855" s="579"/>
      <c r="N2855" s="579"/>
      <c r="O2855" s="861">
        <f t="shared" si="297"/>
        <v>0</v>
      </c>
      <c r="P2855" s="918">
        <v>9</v>
      </c>
      <c r="Q2855" s="534"/>
      <c r="R2855" s="535">
        <f t="shared" si="293"/>
        <v>5.3999999999999995</v>
      </c>
      <c r="S2855" s="536">
        <f t="shared" si="295"/>
        <v>9</v>
      </c>
      <c r="T2855" s="536"/>
      <c r="U2855" s="537">
        <f t="shared" si="296"/>
        <v>5.3999999999999995</v>
      </c>
    </row>
    <row r="2856" spans="1:21" ht="10.199999999999999" x14ac:dyDescent="0.2">
      <c r="A2856" s="991" t="s">
        <v>3165</v>
      </c>
      <c r="B2856" s="992">
        <v>1991</v>
      </c>
      <c r="C2856" s="992">
        <v>17</v>
      </c>
      <c r="D2856" s="993" t="s">
        <v>3847</v>
      </c>
      <c r="E2856" s="995"/>
      <c r="F2856" s="995" t="s">
        <v>10475</v>
      </c>
      <c r="G2856" s="666">
        <v>2</v>
      </c>
      <c r="H2856" s="947"/>
      <c r="I2856" s="956">
        <v>0.6</v>
      </c>
      <c r="J2856" s="538"/>
      <c r="K2856" s="539"/>
      <c r="L2856" s="567">
        <f t="shared" si="294"/>
        <v>0</v>
      </c>
      <c r="M2856" s="579"/>
      <c r="N2856" s="579"/>
      <c r="O2856" s="861">
        <f t="shared" si="297"/>
        <v>0</v>
      </c>
      <c r="P2856" s="918">
        <v>6</v>
      </c>
      <c r="Q2856" s="534"/>
      <c r="R2856" s="535">
        <f t="shared" si="293"/>
        <v>3.5999999999999996</v>
      </c>
      <c r="S2856" s="536">
        <f t="shared" si="295"/>
        <v>6</v>
      </c>
      <c r="T2856" s="536"/>
      <c r="U2856" s="537">
        <f t="shared" si="296"/>
        <v>3.5999999999999996</v>
      </c>
    </row>
    <row r="2857" spans="1:21" ht="10.199999999999999" x14ac:dyDescent="0.2">
      <c r="A2857" s="991" t="s">
        <v>3166</v>
      </c>
      <c r="B2857" s="992">
        <v>1991</v>
      </c>
      <c r="C2857" s="992">
        <v>17</v>
      </c>
      <c r="D2857" s="993" t="s">
        <v>3925</v>
      </c>
      <c r="E2857" s="995"/>
      <c r="F2857" s="995" t="s">
        <v>10476</v>
      </c>
      <c r="G2857" s="666">
        <v>1.2</v>
      </c>
      <c r="H2857" s="947"/>
      <c r="I2857" s="956">
        <v>0.5</v>
      </c>
      <c r="J2857" s="538"/>
      <c r="K2857" s="539"/>
      <c r="L2857" s="567">
        <f t="shared" si="294"/>
        <v>0</v>
      </c>
      <c r="M2857" s="579"/>
      <c r="N2857" s="579"/>
      <c r="O2857" s="861">
        <f t="shared" si="297"/>
        <v>0</v>
      </c>
      <c r="P2857" s="918">
        <v>9</v>
      </c>
      <c r="Q2857" s="534"/>
      <c r="R2857" s="535">
        <f t="shared" si="293"/>
        <v>4.5</v>
      </c>
      <c r="S2857" s="536">
        <f t="shared" si="295"/>
        <v>9</v>
      </c>
      <c r="T2857" s="536"/>
      <c r="U2857" s="537">
        <f t="shared" si="296"/>
        <v>4.5</v>
      </c>
    </row>
    <row r="2858" spans="1:21" ht="10.199999999999999" x14ac:dyDescent="0.2">
      <c r="A2858" s="991" t="s">
        <v>3167</v>
      </c>
      <c r="B2858" s="992">
        <v>1991</v>
      </c>
      <c r="C2858" s="992">
        <v>17</v>
      </c>
      <c r="D2858" s="993" t="s">
        <v>5574</v>
      </c>
      <c r="E2858" s="995"/>
      <c r="F2858" s="995" t="s">
        <v>10477</v>
      </c>
      <c r="G2858" s="666">
        <v>1.3</v>
      </c>
      <c r="H2858" s="947"/>
      <c r="I2858" s="956">
        <v>1.3</v>
      </c>
      <c r="J2858" s="538"/>
      <c r="K2858" s="539"/>
      <c r="L2858" s="567">
        <f t="shared" si="294"/>
        <v>0</v>
      </c>
      <c r="M2858" s="579"/>
      <c r="N2858" s="579"/>
      <c r="O2858" s="861">
        <f t="shared" si="297"/>
        <v>0</v>
      </c>
      <c r="P2858" s="918">
        <v>5</v>
      </c>
      <c r="Q2858" s="534"/>
      <c r="R2858" s="535">
        <f t="shared" si="293"/>
        <v>6.5</v>
      </c>
      <c r="S2858" s="536">
        <f t="shared" si="295"/>
        <v>5</v>
      </c>
      <c r="T2858" s="536"/>
      <c r="U2858" s="537">
        <f t="shared" si="296"/>
        <v>6.5</v>
      </c>
    </row>
    <row r="2859" spans="1:21" ht="10.199999999999999" x14ac:dyDescent="0.2">
      <c r="A2859" s="991" t="s">
        <v>3168</v>
      </c>
      <c r="B2859" s="992">
        <v>1991</v>
      </c>
      <c r="C2859" s="992">
        <v>17</v>
      </c>
      <c r="D2859" s="993" t="s">
        <v>5574</v>
      </c>
      <c r="E2859" s="995"/>
      <c r="F2859" s="995" t="s">
        <v>10478</v>
      </c>
      <c r="G2859" s="666">
        <v>1.3</v>
      </c>
      <c r="H2859" s="947"/>
      <c r="I2859" s="956">
        <v>1.3</v>
      </c>
      <c r="J2859" s="538"/>
      <c r="K2859" s="539"/>
      <c r="L2859" s="567">
        <f t="shared" si="294"/>
        <v>0</v>
      </c>
      <c r="M2859" s="579"/>
      <c r="N2859" s="579"/>
      <c r="O2859" s="861">
        <f t="shared" si="297"/>
        <v>0</v>
      </c>
      <c r="P2859" s="918">
        <v>7</v>
      </c>
      <c r="Q2859" s="534"/>
      <c r="R2859" s="535">
        <f t="shared" si="293"/>
        <v>9.1</v>
      </c>
      <c r="S2859" s="536">
        <f t="shared" si="295"/>
        <v>7</v>
      </c>
      <c r="T2859" s="536"/>
      <c r="U2859" s="537">
        <f t="shared" si="296"/>
        <v>9.1</v>
      </c>
    </row>
    <row r="2860" spans="1:21" ht="10.199999999999999" x14ac:dyDescent="0.2">
      <c r="A2860" s="991" t="s">
        <v>3169</v>
      </c>
      <c r="B2860" s="992">
        <v>1991</v>
      </c>
      <c r="C2860" s="992">
        <v>17</v>
      </c>
      <c r="D2860" s="993" t="s">
        <v>5576</v>
      </c>
      <c r="E2860" s="994" t="s">
        <v>3811</v>
      </c>
      <c r="F2860" s="995" t="s">
        <v>10479</v>
      </c>
      <c r="G2860" s="666">
        <v>2.1</v>
      </c>
      <c r="H2860" s="947"/>
      <c r="I2860" s="956">
        <v>0.3</v>
      </c>
      <c r="J2860" s="538"/>
      <c r="K2860" s="539"/>
      <c r="L2860" s="567">
        <f t="shared" si="294"/>
        <v>0</v>
      </c>
      <c r="M2860" s="579"/>
      <c r="N2860" s="579"/>
      <c r="O2860" s="861">
        <f t="shared" si="297"/>
        <v>0</v>
      </c>
      <c r="P2860" s="918">
        <v>9</v>
      </c>
      <c r="Q2860" s="534"/>
      <c r="R2860" s="535">
        <f t="shared" si="293"/>
        <v>2.6999999999999997</v>
      </c>
      <c r="S2860" s="536">
        <f t="shared" si="295"/>
        <v>9</v>
      </c>
      <c r="T2860" s="536"/>
      <c r="U2860" s="537">
        <f t="shared" si="296"/>
        <v>2.6999999999999997</v>
      </c>
    </row>
    <row r="2861" spans="1:21" ht="10.199999999999999" x14ac:dyDescent="0.2">
      <c r="A2861" s="991" t="s">
        <v>3170</v>
      </c>
      <c r="B2861" s="992">
        <v>1991</v>
      </c>
      <c r="C2861" s="992">
        <v>17</v>
      </c>
      <c r="D2861" s="993" t="s">
        <v>5577</v>
      </c>
      <c r="E2861" s="994" t="s">
        <v>3830</v>
      </c>
      <c r="F2861" s="995" t="s">
        <v>10479</v>
      </c>
      <c r="G2861" s="666">
        <v>2.2000000000000002</v>
      </c>
      <c r="H2861" s="947"/>
      <c r="I2861" s="956">
        <v>0.3</v>
      </c>
      <c r="J2861" s="538"/>
      <c r="K2861" s="539"/>
      <c r="L2861" s="567">
        <f t="shared" si="294"/>
        <v>0</v>
      </c>
      <c r="M2861" s="579"/>
      <c r="N2861" s="579"/>
      <c r="O2861" s="861">
        <f t="shared" si="297"/>
        <v>0</v>
      </c>
      <c r="P2861" s="918">
        <v>8</v>
      </c>
      <c r="Q2861" s="534"/>
      <c r="R2861" s="535">
        <f t="shared" si="293"/>
        <v>2.4</v>
      </c>
      <c r="S2861" s="536">
        <f t="shared" si="295"/>
        <v>8</v>
      </c>
      <c r="T2861" s="536"/>
      <c r="U2861" s="537">
        <f t="shared" si="296"/>
        <v>2.4</v>
      </c>
    </row>
    <row r="2862" spans="1:21" ht="10.199999999999999" x14ac:dyDescent="0.2">
      <c r="A2862" s="991" t="s">
        <v>3171</v>
      </c>
      <c r="B2862" s="992">
        <v>1991</v>
      </c>
      <c r="C2862" s="992">
        <v>17</v>
      </c>
      <c r="D2862" s="993" t="s">
        <v>5577</v>
      </c>
      <c r="E2862" s="994" t="s">
        <v>3830</v>
      </c>
      <c r="F2862" s="995" t="s">
        <v>5578</v>
      </c>
      <c r="G2862" s="666">
        <v>2.5</v>
      </c>
      <c r="H2862" s="947"/>
      <c r="I2862" s="956">
        <v>0.4</v>
      </c>
      <c r="J2862" s="538"/>
      <c r="K2862" s="539"/>
      <c r="L2862" s="567">
        <f t="shared" si="294"/>
        <v>0</v>
      </c>
      <c r="M2862" s="579"/>
      <c r="N2862" s="579"/>
      <c r="O2862" s="861">
        <f t="shared" si="297"/>
        <v>0</v>
      </c>
      <c r="P2862" s="918">
        <v>1</v>
      </c>
      <c r="Q2862" s="534"/>
      <c r="R2862" s="535">
        <f t="shared" si="293"/>
        <v>0.4</v>
      </c>
      <c r="S2862" s="536">
        <f t="shared" si="295"/>
        <v>1</v>
      </c>
      <c r="T2862" s="536"/>
      <c r="U2862" s="537">
        <f t="shared" si="296"/>
        <v>0.4</v>
      </c>
    </row>
    <row r="2863" spans="1:21" ht="10.199999999999999" x14ac:dyDescent="0.2">
      <c r="A2863" s="991" t="s">
        <v>3172</v>
      </c>
      <c r="B2863" s="992">
        <v>1991</v>
      </c>
      <c r="C2863" s="992">
        <v>17</v>
      </c>
      <c r="D2863" s="993" t="s">
        <v>4387</v>
      </c>
      <c r="E2863" s="994" t="s">
        <v>3811</v>
      </c>
      <c r="F2863" s="995" t="s">
        <v>10399</v>
      </c>
      <c r="G2863" s="666">
        <v>1</v>
      </c>
      <c r="H2863" s="947"/>
      <c r="I2863" s="956">
        <v>0.1</v>
      </c>
      <c r="J2863" s="538"/>
      <c r="K2863" s="539"/>
      <c r="L2863" s="567">
        <f t="shared" si="294"/>
        <v>0</v>
      </c>
      <c r="M2863" s="579"/>
      <c r="N2863" s="579"/>
      <c r="O2863" s="861">
        <f t="shared" si="297"/>
        <v>0</v>
      </c>
      <c r="P2863" s="918">
        <v>9</v>
      </c>
      <c r="Q2863" s="534"/>
      <c r="R2863" s="535">
        <f t="shared" si="293"/>
        <v>0.9</v>
      </c>
      <c r="S2863" s="536">
        <f t="shared" si="295"/>
        <v>9</v>
      </c>
      <c r="T2863" s="536"/>
      <c r="U2863" s="537">
        <f t="shared" si="296"/>
        <v>0.9</v>
      </c>
    </row>
    <row r="2864" spans="1:21" ht="10.199999999999999" x14ac:dyDescent="0.2">
      <c r="A2864" s="991" t="s">
        <v>3173</v>
      </c>
      <c r="B2864" s="992">
        <v>1991</v>
      </c>
      <c r="C2864" s="992">
        <v>17</v>
      </c>
      <c r="D2864" s="993" t="s">
        <v>3925</v>
      </c>
      <c r="E2864" s="994" t="s">
        <v>3830</v>
      </c>
      <c r="F2864" s="995" t="s">
        <v>10399</v>
      </c>
      <c r="G2864" s="666">
        <v>1.2</v>
      </c>
      <c r="H2864" s="947"/>
      <c r="I2864" s="956">
        <v>0.1</v>
      </c>
      <c r="J2864" s="538"/>
      <c r="K2864" s="539"/>
      <c r="L2864" s="567">
        <f t="shared" si="294"/>
        <v>0</v>
      </c>
      <c r="M2864" s="579"/>
      <c r="N2864" s="579"/>
      <c r="O2864" s="861">
        <f t="shared" si="297"/>
        <v>0</v>
      </c>
      <c r="P2864" s="918">
        <v>9</v>
      </c>
      <c r="Q2864" s="534"/>
      <c r="R2864" s="535">
        <f t="shared" si="293"/>
        <v>0.9</v>
      </c>
      <c r="S2864" s="536">
        <f t="shared" si="295"/>
        <v>9</v>
      </c>
      <c r="T2864" s="536"/>
      <c r="U2864" s="537">
        <f t="shared" si="296"/>
        <v>0.9</v>
      </c>
    </row>
    <row r="2865" spans="1:21" ht="10.199999999999999" x14ac:dyDescent="0.2">
      <c r="A2865" s="991" t="s">
        <v>697</v>
      </c>
      <c r="B2865" s="992">
        <v>1991</v>
      </c>
      <c r="C2865" s="992">
        <v>17</v>
      </c>
      <c r="D2865" s="993" t="s">
        <v>7802</v>
      </c>
      <c r="E2865" s="994" t="s">
        <v>3830</v>
      </c>
      <c r="F2865" s="995" t="s">
        <v>10399</v>
      </c>
      <c r="G2865" s="666">
        <v>6</v>
      </c>
      <c r="H2865" s="947"/>
      <c r="I2865" s="956">
        <v>4</v>
      </c>
      <c r="J2865" s="538"/>
      <c r="K2865" s="539"/>
      <c r="L2865" s="567">
        <f t="shared" si="294"/>
        <v>0</v>
      </c>
      <c r="M2865" s="579"/>
      <c r="N2865" s="579"/>
      <c r="O2865" s="861">
        <f t="shared" si="297"/>
        <v>0</v>
      </c>
      <c r="P2865" s="577"/>
      <c r="Q2865" s="534"/>
      <c r="R2865" s="535">
        <f t="shared" si="293"/>
        <v>0</v>
      </c>
      <c r="S2865" s="536">
        <f t="shared" si="295"/>
        <v>0</v>
      </c>
      <c r="T2865" s="536"/>
      <c r="U2865" s="537">
        <f t="shared" si="296"/>
        <v>0</v>
      </c>
    </row>
    <row r="2866" spans="1:21" ht="10.199999999999999" x14ac:dyDescent="0.2">
      <c r="A2866" s="991" t="s">
        <v>3174</v>
      </c>
      <c r="B2866" s="992">
        <v>1991</v>
      </c>
      <c r="C2866" s="992">
        <v>17</v>
      </c>
      <c r="D2866" s="993" t="s">
        <v>4390</v>
      </c>
      <c r="E2866" s="994" t="s">
        <v>3812</v>
      </c>
      <c r="F2866" s="995" t="s">
        <v>10399</v>
      </c>
      <c r="G2866" s="666">
        <v>1.6</v>
      </c>
      <c r="H2866" s="947"/>
      <c r="I2866" s="956">
        <v>0.6</v>
      </c>
      <c r="J2866" s="538"/>
      <c r="K2866" s="539"/>
      <c r="L2866" s="567">
        <f t="shared" si="294"/>
        <v>0</v>
      </c>
      <c r="M2866" s="579"/>
      <c r="N2866" s="579"/>
      <c r="O2866" s="861">
        <f t="shared" si="297"/>
        <v>0</v>
      </c>
      <c r="P2866" s="918">
        <v>3</v>
      </c>
      <c r="Q2866" s="534"/>
      <c r="R2866" s="535">
        <f t="shared" si="293"/>
        <v>1.7999999999999998</v>
      </c>
      <c r="S2866" s="536">
        <f t="shared" si="295"/>
        <v>3</v>
      </c>
      <c r="T2866" s="536"/>
      <c r="U2866" s="537">
        <f t="shared" si="296"/>
        <v>1.7999999999999998</v>
      </c>
    </row>
    <row r="2867" spans="1:21" ht="10.199999999999999" x14ac:dyDescent="0.2">
      <c r="A2867" s="991" t="s">
        <v>3175</v>
      </c>
      <c r="B2867" s="992">
        <v>1991</v>
      </c>
      <c r="C2867" s="992">
        <v>17</v>
      </c>
      <c r="D2867" s="993" t="s">
        <v>3847</v>
      </c>
      <c r="E2867" s="994" t="s">
        <v>3818</v>
      </c>
      <c r="F2867" s="995" t="s">
        <v>10399</v>
      </c>
      <c r="G2867" s="666">
        <v>2</v>
      </c>
      <c r="H2867" s="947"/>
      <c r="I2867" s="956">
        <v>0.3</v>
      </c>
      <c r="J2867" s="538"/>
      <c r="K2867" s="539"/>
      <c r="L2867" s="567">
        <f t="shared" si="294"/>
        <v>0</v>
      </c>
      <c r="M2867" s="579"/>
      <c r="N2867" s="579"/>
      <c r="O2867" s="861">
        <f t="shared" si="297"/>
        <v>0</v>
      </c>
      <c r="P2867" s="918">
        <v>7</v>
      </c>
      <c r="Q2867" s="534"/>
      <c r="R2867" s="535">
        <f t="shared" si="293"/>
        <v>2.1</v>
      </c>
      <c r="S2867" s="536">
        <f t="shared" si="295"/>
        <v>7</v>
      </c>
      <c r="T2867" s="536"/>
      <c r="U2867" s="537">
        <f t="shared" si="296"/>
        <v>2.1</v>
      </c>
    </row>
    <row r="2868" spans="1:21" ht="10.199999999999999" x14ac:dyDescent="0.2">
      <c r="A2868" s="991" t="s">
        <v>3176</v>
      </c>
      <c r="B2868" s="992">
        <v>1991</v>
      </c>
      <c r="C2868" s="992">
        <v>17</v>
      </c>
      <c r="D2868" s="993" t="s">
        <v>4387</v>
      </c>
      <c r="E2868" s="994" t="s">
        <v>3811</v>
      </c>
      <c r="F2868" s="995" t="s">
        <v>10480</v>
      </c>
      <c r="G2868" s="666">
        <v>1.3</v>
      </c>
      <c r="H2868" s="947"/>
      <c r="I2868" s="956">
        <v>0.6</v>
      </c>
      <c r="J2868" s="538"/>
      <c r="K2868" s="539"/>
      <c r="L2868" s="567">
        <f t="shared" si="294"/>
        <v>0</v>
      </c>
      <c r="M2868" s="579"/>
      <c r="N2868" s="579"/>
      <c r="O2868" s="861">
        <f t="shared" si="297"/>
        <v>0</v>
      </c>
      <c r="P2868" s="918">
        <v>1</v>
      </c>
      <c r="Q2868" s="534"/>
      <c r="R2868" s="535">
        <f t="shared" si="293"/>
        <v>0.6</v>
      </c>
      <c r="S2868" s="536">
        <f t="shared" si="295"/>
        <v>1</v>
      </c>
      <c r="T2868" s="536"/>
      <c r="U2868" s="537">
        <f t="shared" si="296"/>
        <v>0.6</v>
      </c>
    </row>
    <row r="2869" spans="1:21" ht="10.199999999999999" x14ac:dyDescent="0.2">
      <c r="A2869" s="991" t="s">
        <v>3177</v>
      </c>
      <c r="B2869" s="992">
        <v>1991</v>
      </c>
      <c r="C2869" s="992">
        <v>17</v>
      </c>
      <c r="D2869" s="993" t="s">
        <v>3925</v>
      </c>
      <c r="E2869" s="994" t="s">
        <v>3830</v>
      </c>
      <c r="F2869" s="995" t="s">
        <v>10480</v>
      </c>
      <c r="G2869" s="666">
        <v>1.3</v>
      </c>
      <c r="H2869" s="947"/>
      <c r="I2869" s="956">
        <v>0.5</v>
      </c>
      <c r="J2869" s="538"/>
      <c r="K2869" s="539"/>
      <c r="L2869" s="567">
        <f t="shared" si="294"/>
        <v>0</v>
      </c>
      <c r="M2869" s="579"/>
      <c r="N2869" s="579"/>
      <c r="O2869" s="861">
        <f t="shared" si="297"/>
        <v>0</v>
      </c>
      <c r="P2869" s="577"/>
      <c r="Q2869" s="534"/>
      <c r="R2869" s="535">
        <f t="shared" si="293"/>
        <v>0</v>
      </c>
      <c r="S2869" s="536">
        <f t="shared" si="295"/>
        <v>0</v>
      </c>
      <c r="T2869" s="536"/>
      <c r="U2869" s="537">
        <f t="shared" si="296"/>
        <v>0</v>
      </c>
    </row>
    <row r="2870" spans="1:21" ht="10.199999999999999" x14ac:dyDescent="0.2">
      <c r="A2870" s="991">
        <v>2720</v>
      </c>
      <c r="B2870" s="992">
        <v>1991</v>
      </c>
      <c r="C2870" s="992">
        <v>17</v>
      </c>
      <c r="D2870" s="993" t="s">
        <v>3925</v>
      </c>
      <c r="E2870" s="994" t="s">
        <v>3830</v>
      </c>
      <c r="F2870" s="995" t="s">
        <v>5580</v>
      </c>
      <c r="G2870" s="666">
        <v>1.4</v>
      </c>
      <c r="H2870" s="947"/>
      <c r="I2870" s="956">
        <v>0.2</v>
      </c>
      <c r="J2870" s="538"/>
      <c r="K2870" s="539"/>
      <c r="L2870" s="567">
        <f t="shared" si="294"/>
        <v>0</v>
      </c>
      <c r="M2870" s="579"/>
      <c r="N2870" s="579"/>
      <c r="O2870" s="861">
        <f t="shared" si="297"/>
        <v>0</v>
      </c>
      <c r="P2870" s="918">
        <v>1</v>
      </c>
      <c r="Q2870" s="534"/>
      <c r="R2870" s="535">
        <f t="shared" si="293"/>
        <v>0.2</v>
      </c>
      <c r="S2870" s="536">
        <f t="shared" si="295"/>
        <v>1</v>
      </c>
      <c r="T2870" s="536"/>
      <c r="U2870" s="537">
        <f t="shared" si="296"/>
        <v>0.2</v>
      </c>
    </row>
    <row r="2871" spans="1:21" ht="10.199999999999999" x14ac:dyDescent="0.2">
      <c r="A2871" s="991" t="s">
        <v>3178</v>
      </c>
      <c r="B2871" s="992">
        <v>1991</v>
      </c>
      <c r="C2871" s="992">
        <v>17</v>
      </c>
      <c r="D2871" s="993" t="s">
        <v>3845</v>
      </c>
      <c r="E2871" s="994"/>
      <c r="F2871" s="995" t="s">
        <v>10481</v>
      </c>
      <c r="G2871" s="666">
        <v>1</v>
      </c>
      <c r="H2871" s="947"/>
      <c r="I2871" s="956">
        <v>0.3</v>
      </c>
      <c r="J2871" s="538"/>
      <c r="K2871" s="539"/>
      <c r="L2871" s="567">
        <f t="shared" si="294"/>
        <v>0</v>
      </c>
      <c r="M2871" s="579"/>
      <c r="N2871" s="579"/>
      <c r="O2871" s="861">
        <f t="shared" si="297"/>
        <v>0</v>
      </c>
      <c r="P2871" s="918">
        <v>9</v>
      </c>
      <c r="Q2871" s="534"/>
      <c r="R2871" s="535">
        <f t="shared" si="293"/>
        <v>2.6999999999999997</v>
      </c>
      <c r="S2871" s="536">
        <f t="shared" si="295"/>
        <v>9</v>
      </c>
      <c r="T2871" s="536"/>
      <c r="U2871" s="537">
        <f t="shared" si="296"/>
        <v>2.6999999999999997</v>
      </c>
    </row>
    <row r="2872" spans="1:21" ht="10.199999999999999" x14ac:dyDescent="0.2">
      <c r="A2872" s="991" t="s">
        <v>3179</v>
      </c>
      <c r="B2872" s="992">
        <v>1991</v>
      </c>
      <c r="C2872" s="992">
        <v>17</v>
      </c>
      <c r="D2872" s="993" t="s">
        <v>3846</v>
      </c>
      <c r="E2872" s="994"/>
      <c r="F2872" s="995" t="s">
        <v>10482</v>
      </c>
      <c r="G2872" s="666">
        <v>1.4</v>
      </c>
      <c r="H2872" s="947"/>
      <c r="I2872" s="956">
        <v>0.5</v>
      </c>
      <c r="J2872" s="919">
        <v>1</v>
      </c>
      <c r="K2872" s="539"/>
      <c r="L2872" s="567">
        <f t="shared" si="294"/>
        <v>1.4</v>
      </c>
      <c r="M2872" s="579"/>
      <c r="N2872" s="579"/>
      <c r="O2872" s="861">
        <f t="shared" si="297"/>
        <v>0</v>
      </c>
      <c r="P2872" s="918">
        <v>3</v>
      </c>
      <c r="Q2872" s="534"/>
      <c r="R2872" s="535">
        <f t="shared" si="293"/>
        <v>1.5</v>
      </c>
      <c r="S2872" s="536">
        <f t="shared" si="295"/>
        <v>4</v>
      </c>
      <c r="T2872" s="536"/>
      <c r="U2872" s="537">
        <f t="shared" si="296"/>
        <v>2.9</v>
      </c>
    </row>
    <row r="2873" spans="1:21" ht="10.199999999999999" x14ac:dyDescent="0.2">
      <c r="A2873" s="991" t="s">
        <v>3180</v>
      </c>
      <c r="B2873" s="992">
        <v>1991</v>
      </c>
      <c r="C2873" s="992">
        <v>17</v>
      </c>
      <c r="D2873" s="993" t="s">
        <v>3847</v>
      </c>
      <c r="E2873" s="994"/>
      <c r="F2873" s="995" t="s">
        <v>10483</v>
      </c>
      <c r="G2873" s="666">
        <v>2</v>
      </c>
      <c r="H2873" s="947"/>
      <c r="I2873" s="956">
        <v>1</v>
      </c>
      <c r="J2873" s="538"/>
      <c r="K2873" s="539"/>
      <c r="L2873" s="567">
        <f t="shared" si="294"/>
        <v>0</v>
      </c>
      <c r="M2873" s="579"/>
      <c r="N2873" s="579"/>
      <c r="O2873" s="861">
        <f t="shared" si="297"/>
        <v>0</v>
      </c>
      <c r="P2873" s="918">
        <v>9</v>
      </c>
      <c r="Q2873" s="534"/>
      <c r="R2873" s="535">
        <f t="shared" si="293"/>
        <v>9</v>
      </c>
      <c r="S2873" s="536">
        <f t="shared" si="295"/>
        <v>9</v>
      </c>
      <c r="T2873" s="536"/>
      <c r="U2873" s="537">
        <f t="shared" si="296"/>
        <v>9</v>
      </c>
    </row>
    <row r="2874" spans="1:21" ht="10.199999999999999" x14ac:dyDescent="0.2">
      <c r="A2874" s="991" t="s">
        <v>3181</v>
      </c>
      <c r="B2874" s="992">
        <v>1991</v>
      </c>
      <c r="C2874" s="992">
        <v>17</v>
      </c>
      <c r="D2874" s="993" t="s">
        <v>3848</v>
      </c>
      <c r="E2874" s="994"/>
      <c r="F2874" s="995" t="s">
        <v>10484</v>
      </c>
      <c r="G2874" s="666">
        <v>2.8</v>
      </c>
      <c r="H2874" s="947"/>
      <c r="I2874" s="956">
        <v>0.8</v>
      </c>
      <c r="J2874" s="919">
        <v>1</v>
      </c>
      <c r="K2874" s="539"/>
      <c r="L2874" s="567">
        <f t="shared" si="294"/>
        <v>2.8</v>
      </c>
      <c r="M2874" s="579"/>
      <c r="N2874" s="579"/>
      <c r="O2874" s="861">
        <f t="shared" si="297"/>
        <v>0</v>
      </c>
      <c r="P2874" s="918">
        <v>9</v>
      </c>
      <c r="Q2874" s="534"/>
      <c r="R2874" s="535">
        <f t="shared" si="293"/>
        <v>7.2</v>
      </c>
      <c r="S2874" s="536">
        <f t="shared" si="295"/>
        <v>10</v>
      </c>
      <c r="T2874" s="536"/>
      <c r="U2874" s="537">
        <f t="shared" si="296"/>
        <v>10</v>
      </c>
    </row>
    <row r="2875" spans="1:21" ht="10.199999999999999" x14ac:dyDescent="0.2">
      <c r="A2875" s="991" t="s">
        <v>3182</v>
      </c>
      <c r="B2875" s="992">
        <v>1991</v>
      </c>
      <c r="C2875" s="992">
        <v>17</v>
      </c>
      <c r="D2875" s="993" t="s">
        <v>3925</v>
      </c>
      <c r="E2875" s="994"/>
      <c r="F2875" s="995" t="s">
        <v>10485</v>
      </c>
      <c r="G2875" s="666">
        <v>1.2</v>
      </c>
      <c r="H2875" s="947"/>
      <c r="I2875" s="956">
        <v>0.3</v>
      </c>
      <c r="J2875" s="538"/>
      <c r="K2875" s="539"/>
      <c r="L2875" s="567">
        <f t="shared" si="294"/>
        <v>0</v>
      </c>
      <c r="M2875" s="579"/>
      <c r="N2875" s="579"/>
      <c r="O2875" s="861">
        <f t="shared" si="297"/>
        <v>0</v>
      </c>
      <c r="P2875" s="918">
        <v>9</v>
      </c>
      <c r="Q2875" s="534"/>
      <c r="R2875" s="535">
        <f t="shared" si="293"/>
        <v>2.6999999999999997</v>
      </c>
      <c r="S2875" s="536">
        <f t="shared" si="295"/>
        <v>9</v>
      </c>
      <c r="T2875" s="536"/>
      <c r="U2875" s="537">
        <f t="shared" si="296"/>
        <v>2.6999999999999997</v>
      </c>
    </row>
    <row r="2876" spans="1:21" ht="10.199999999999999" x14ac:dyDescent="0.2">
      <c r="A2876" s="991" t="s">
        <v>3183</v>
      </c>
      <c r="B2876" s="992">
        <v>1991</v>
      </c>
      <c r="C2876" s="992">
        <v>17</v>
      </c>
      <c r="D2876" s="993" t="s">
        <v>3925</v>
      </c>
      <c r="E2876" s="994"/>
      <c r="F2876" s="995" t="s">
        <v>10486</v>
      </c>
      <c r="G2876" s="666">
        <v>1.2</v>
      </c>
      <c r="H2876" s="947"/>
      <c r="I2876" s="956">
        <v>0.6</v>
      </c>
      <c r="J2876" s="538"/>
      <c r="K2876" s="539"/>
      <c r="L2876" s="567">
        <f t="shared" si="294"/>
        <v>0</v>
      </c>
      <c r="M2876" s="579"/>
      <c r="N2876" s="579"/>
      <c r="O2876" s="861">
        <f t="shared" si="297"/>
        <v>0</v>
      </c>
      <c r="P2876" s="918">
        <v>9</v>
      </c>
      <c r="Q2876" s="534"/>
      <c r="R2876" s="535">
        <f t="shared" si="293"/>
        <v>5.3999999999999995</v>
      </c>
      <c r="S2876" s="536">
        <f t="shared" si="295"/>
        <v>9</v>
      </c>
      <c r="T2876" s="536"/>
      <c r="U2876" s="537">
        <f t="shared" si="296"/>
        <v>5.3999999999999995</v>
      </c>
    </row>
    <row r="2877" spans="1:21" ht="10.199999999999999" x14ac:dyDescent="0.2">
      <c r="A2877" s="991" t="s">
        <v>2082</v>
      </c>
      <c r="B2877" s="992">
        <v>1991</v>
      </c>
      <c r="C2877" s="992">
        <v>17</v>
      </c>
      <c r="D2877" s="993" t="s">
        <v>3925</v>
      </c>
      <c r="E2877" s="994"/>
      <c r="F2877" s="995" t="s">
        <v>10487</v>
      </c>
      <c r="G2877" s="666">
        <v>1.4</v>
      </c>
      <c r="H2877" s="947"/>
      <c r="I2877" s="956">
        <v>0.8</v>
      </c>
      <c r="J2877" s="538"/>
      <c r="K2877" s="539"/>
      <c r="L2877" s="567">
        <f t="shared" si="294"/>
        <v>0</v>
      </c>
      <c r="M2877" s="579"/>
      <c r="N2877" s="579"/>
      <c r="O2877" s="861">
        <f t="shared" si="297"/>
        <v>0</v>
      </c>
      <c r="P2877" s="918">
        <v>9</v>
      </c>
      <c r="Q2877" s="534"/>
      <c r="R2877" s="535">
        <f t="shared" si="293"/>
        <v>7.2</v>
      </c>
      <c r="S2877" s="536">
        <f t="shared" si="295"/>
        <v>9</v>
      </c>
      <c r="T2877" s="536"/>
      <c r="U2877" s="537">
        <f t="shared" si="296"/>
        <v>7.2</v>
      </c>
    </row>
    <row r="2878" spans="1:21" ht="10.199999999999999" x14ac:dyDescent="0.2">
      <c r="A2878" s="991" t="s">
        <v>2083</v>
      </c>
      <c r="B2878" s="992">
        <v>1991</v>
      </c>
      <c r="C2878" s="992">
        <v>17</v>
      </c>
      <c r="D2878" s="993" t="s">
        <v>4390</v>
      </c>
      <c r="E2878" s="994"/>
      <c r="F2878" s="995" t="s">
        <v>10488</v>
      </c>
      <c r="G2878" s="666">
        <v>1.6</v>
      </c>
      <c r="H2878" s="947"/>
      <c r="I2878" s="956">
        <v>0.6</v>
      </c>
      <c r="J2878" s="538"/>
      <c r="K2878" s="539"/>
      <c r="L2878" s="567">
        <f t="shared" si="294"/>
        <v>0</v>
      </c>
      <c r="M2878" s="579"/>
      <c r="N2878" s="579"/>
      <c r="O2878" s="861">
        <f t="shared" si="297"/>
        <v>0</v>
      </c>
      <c r="P2878" s="918">
        <v>5</v>
      </c>
      <c r="Q2878" s="534"/>
      <c r="R2878" s="535">
        <f t="shared" si="293"/>
        <v>3</v>
      </c>
      <c r="S2878" s="536">
        <f t="shared" si="295"/>
        <v>5</v>
      </c>
      <c r="T2878" s="536"/>
      <c r="U2878" s="537">
        <f t="shared" si="296"/>
        <v>3</v>
      </c>
    </row>
    <row r="2879" spans="1:21" ht="10.199999999999999" x14ac:dyDescent="0.2">
      <c r="A2879" s="991" t="s">
        <v>2084</v>
      </c>
      <c r="B2879" s="992">
        <v>1991</v>
      </c>
      <c r="C2879" s="992">
        <v>17</v>
      </c>
      <c r="D2879" s="993" t="s">
        <v>3925</v>
      </c>
      <c r="E2879" s="994"/>
      <c r="F2879" s="995" t="s">
        <v>10489</v>
      </c>
      <c r="G2879" s="666">
        <v>1.2</v>
      </c>
      <c r="H2879" s="947"/>
      <c r="I2879" s="956">
        <v>0.5</v>
      </c>
      <c r="J2879" s="538"/>
      <c r="K2879" s="539"/>
      <c r="L2879" s="567">
        <f t="shared" si="294"/>
        <v>0</v>
      </c>
      <c r="M2879" s="579"/>
      <c r="N2879" s="579"/>
      <c r="O2879" s="861">
        <f t="shared" si="297"/>
        <v>0</v>
      </c>
      <c r="P2879" s="918">
        <v>9</v>
      </c>
      <c r="Q2879" s="534"/>
      <c r="R2879" s="535">
        <f t="shared" si="293"/>
        <v>4.5</v>
      </c>
      <c r="S2879" s="536">
        <f t="shared" si="295"/>
        <v>9</v>
      </c>
      <c r="T2879" s="536"/>
      <c r="U2879" s="537">
        <f t="shared" si="296"/>
        <v>4.5</v>
      </c>
    </row>
    <row r="2880" spans="1:21" ht="10.199999999999999" x14ac:dyDescent="0.2">
      <c r="A2880" s="991" t="s">
        <v>2085</v>
      </c>
      <c r="B2880" s="992">
        <v>1991</v>
      </c>
      <c r="C2880" s="992">
        <v>17</v>
      </c>
      <c r="D2880" s="993" t="s">
        <v>3848</v>
      </c>
      <c r="E2880" s="994"/>
      <c r="F2880" s="995" t="s">
        <v>10490</v>
      </c>
      <c r="G2880" s="666">
        <v>3</v>
      </c>
      <c r="H2880" s="947"/>
      <c r="I2880" s="956">
        <v>1.2</v>
      </c>
      <c r="J2880" s="919">
        <v>1</v>
      </c>
      <c r="K2880" s="539"/>
      <c r="L2880" s="567">
        <f t="shared" si="294"/>
        <v>3</v>
      </c>
      <c r="M2880" s="579"/>
      <c r="N2880" s="579"/>
      <c r="O2880" s="861">
        <f t="shared" si="297"/>
        <v>0</v>
      </c>
      <c r="P2880" s="918">
        <v>9</v>
      </c>
      <c r="Q2880" s="534"/>
      <c r="R2880" s="535">
        <f t="shared" si="293"/>
        <v>10.799999999999999</v>
      </c>
      <c r="S2880" s="536">
        <f t="shared" si="295"/>
        <v>10</v>
      </c>
      <c r="T2880" s="536"/>
      <c r="U2880" s="537">
        <f t="shared" si="296"/>
        <v>13.799999999999999</v>
      </c>
    </row>
    <row r="2881" spans="1:21" ht="10.199999999999999" x14ac:dyDescent="0.2">
      <c r="A2881" s="991" t="s">
        <v>2086</v>
      </c>
      <c r="B2881" s="992">
        <v>1991</v>
      </c>
      <c r="C2881" s="992">
        <v>17</v>
      </c>
      <c r="D2881" s="993" t="s">
        <v>3848</v>
      </c>
      <c r="E2881" s="994"/>
      <c r="F2881" s="995" t="s">
        <v>10491</v>
      </c>
      <c r="G2881" s="666">
        <v>3</v>
      </c>
      <c r="H2881" s="947"/>
      <c r="I2881" s="956">
        <v>1.2</v>
      </c>
      <c r="J2881" s="538"/>
      <c r="K2881" s="539"/>
      <c r="L2881" s="567">
        <f t="shared" si="294"/>
        <v>0</v>
      </c>
      <c r="M2881" s="579"/>
      <c r="N2881" s="579"/>
      <c r="O2881" s="861">
        <f t="shared" si="297"/>
        <v>0</v>
      </c>
      <c r="P2881" s="918">
        <v>9</v>
      </c>
      <c r="Q2881" s="534"/>
      <c r="R2881" s="535">
        <f t="shared" si="293"/>
        <v>10.799999999999999</v>
      </c>
      <c r="S2881" s="536">
        <f t="shared" si="295"/>
        <v>9</v>
      </c>
      <c r="T2881" s="536"/>
      <c r="U2881" s="537">
        <f t="shared" si="296"/>
        <v>10.799999999999999</v>
      </c>
    </row>
    <row r="2882" spans="1:21" ht="10.199999999999999" x14ac:dyDescent="0.2">
      <c r="A2882" s="991" t="s">
        <v>2087</v>
      </c>
      <c r="B2882" s="992">
        <v>1991</v>
      </c>
      <c r="C2882" s="992">
        <v>17</v>
      </c>
      <c r="D2882" s="993" t="s">
        <v>3925</v>
      </c>
      <c r="E2882" s="994"/>
      <c r="F2882" s="995" t="s">
        <v>10492</v>
      </c>
      <c r="G2882" s="666">
        <v>1.2</v>
      </c>
      <c r="H2882" s="947"/>
      <c r="I2882" s="956">
        <v>0.3</v>
      </c>
      <c r="J2882" s="538"/>
      <c r="K2882" s="539"/>
      <c r="L2882" s="567">
        <f t="shared" si="294"/>
        <v>0</v>
      </c>
      <c r="M2882" s="579"/>
      <c r="N2882" s="579"/>
      <c r="O2882" s="861">
        <f t="shared" si="297"/>
        <v>0</v>
      </c>
      <c r="P2882" s="918">
        <v>9</v>
      </c>
      <c r="Q2882" s="534"/>
      <c r="R2882" s="535">
        <f t="shared" si="293"/>
        <v>2.6999999999999997</v>
      </c>
      <c r="S2882" s="536">
        <f t="shared" si="295"/>
        <v>9</v>
      </c>
      <c r="T2882" s="536"/>
      <c r="U2882" s="537">
        <f t="shared" si="296"/>
        <v>2.6999999999999997</v>
      </c>
    </row>
    <row r="2883" spans="1:21" ht="10.199999999999999" x14ac:dyDescent="0.2">
      <c r="A2883" s="991" t="s">
        <v>2088</v>
      </c>
      <c r="B2883" s="992">
        <v>1991</v>
      </c>
      <c r="C2883" s="992">
        <v>17</v>
      </c>
      <c r="D2883" s="993" t="s">
        <v>5570</v>
      </c>
      <c r="E2883" s="994"/>
      <c r="F2883" s="995" t="s">
        <v>5573</v>
      </c>
      <c r="G2883" s="666">
        <v>1.3</v>
      </c>
      <c r="H2883" s="947"/>
      <c r="I2883" s="956">
        <v>1.3</v>
      </c>
      <c r="J2883" s="538"/>
      <c r="K2883" s="539"/>
      <c r="L2883" s="567">
        <f t="shared" si="294"/>
        <v>0</v>
      </c>
      <c r="M2883" s="579"/>
      <c r="N2883" s="579"/>
      <c r="O2883" s="861">
        <f t="shared" si="297"/>
        <v>0</v>
      </c>
      <c r="P2883" s="918">
        <v>9</v>
      </c>
      <c r="Q2883" s="534"/>
      <c r="R2883" s="535">
        <f t="shared" ref="R2883:R2946" si="298">I2883*P2883</f>
        <v>11.700000000000001</v>
      </c>
      <c r="S2883" s="536">
        <f t="shared" si="295"/>
        <v>9</v>
      </c>
      <c r="T2883" s="536"/>
      <c r="U2883" s="537">
        <f t="shared" si="296"/>
        <v>11.700000000000001</v>
      </c>
    </row>
    <row r="2884" spans="1:21" ht="10.199999999999999" x14ac:dyDescent="0.2">
      <c r="A2884" s="991" t="s">
        <v>5572</v>
      </c>
      <c r="B2884" s="992">
        <v>1991</v>
      </c>
      <c r="C2884" s="992">
        <v>17</v>
      </c>
      <c r="D2884" s="993" t="s">
        <v>5570</v>
      </c>
      <c r="E2884" s="994"/>
      <c r="F2884" s="995" t="s">
        <v>5573</v>
      </c>
      <c r="G2884" s="666">
        <v>1.4</v>
      </c>
      <c r="H2884" s="947"/>
      <c r="I2884" s="956">
        <v>1.4</v>
      </c>
      <c r="J2884" s="538"/>
      <c r="K2884" s="539"/>
      <c r="L2884" s="567">
        <f t="shared" si="294"/>
        <v>0</v>
      </c>
      <c r="M2884" s="579"/>
      <c r="N2884" s="579"/>
      <c r="O2884" s="861">
        <f t="shared" si="297"/>
        <v>0</v>
      </c>
      <c r="P2884" s="577"/>
      <c r="Q2884" s="534"/>
      <c r="R2884" s="535">
        <f t="shared" si="298"/>
        <v>0</v>
      </c>
      <c r="S2884" s="536">
        <f t="shared" si="295"/>
        <v>0</v>
      </c>
      <c r="T2884" s="536"/>
      <c r="U2884" s="537">
        <f t="shared" si="296"/>
        <v>0</v>
      </c>
    </row>
    <row r="2885" spans="1:21" ht="10.199999999999999" x14ac:dyDescent="0.2">
      <c r="A2885" s="991" t="s">
        <v>2089</v>
      </c>
      <c r="B2885" s="992">
        <v>1991</v>
      </c>
      <c r="C2885" s="992">
        <v>17</v>
      </c>
      <c r="D2885" s="993" t="s">
        <v>3925</v>
      </c>
      <c r="E2885" s="994"/>
      <c r="F2885" s="995" t="s">
        <v>10493</v>
      </c>
      <c r="G2885" s="666">
        <v>1.2</v>
      </c>
      <c r="H2885" s="947"/>
      <c r="I2885" s="956">
        <v>0.5</v>
      </c>
      <c r="J2885" s="538"/>
      <c r="K2885" s="539"/>
      <c r="L2885" s="567">
        <f t="shared" si="294"/>
        <v>0</v>
      </c>
      <c r="M2885" s="579"/>
      <c r="N2885" s="579"/>
      <c r="O2885" s="861">
        <f t="shared" si="297"/>
        <v>0</v>
      </c>
      <c r="P2885" s="918">
        <v>9</v>
      </c>
      <c r="Q2885" s="534"/>
      <c r="R2885" s="535">
        <f t="shared" si="298"/>
        <v>4.5</v>
      </c>
      <c r="S2885" s="536">
        <f t="shared" si="295"/>
        <v>9</v>
      </c>
      <c r="T2885" s="536"/>
      <c r="U2885" s="537">
        <f t="shared" si="296"/>
        <v>4.5</v>
      </c>
    </row>
    <row r="2886" spans="1:21" ht="10.199999999999999" x14ac:dyDescent="0.2">
      <c r="A2886" s="991" t="s">
        <v>2090</v>
      </c>
      <c r="B2886" s="992">
        <v>1991</v>
      </c>
      <c r="C2886" s="992">
        <v>17</v>
      </c>
      <c r="D2886" s="993" t="s">
        <v>3925</v>
      </c>
      <c r="E2886" s="994"/>
      <c r="F2886" s="995" t="s">
        <v>10494</v>
      </c>
      <c r="G2886" s="666">
        <v>1.2</v>
      </c>
      <c r="H2886" s="947"/>
      <c r="I2886" s="956">
        <v>0.3</v>
      </c>
      <c r="J2886" s="538"/>
      <c r="K2886" s="539"/>
      <c r="L2886" s="567">
        <f t="shared" si="294"/>
        <v>0</v>
      </c>
      <c r="M2886" s="579"/>
      <c r="N2886" s="579"/>
      <c r="O2886" s="861">
        <f t="shared" si="297"/>
        <v>0</v>
      </c>
      <c r="P2886" s="918">
        <v>9</v>
      </c>
      <c r="Q2886" s="534"/>
      <c r="R2886" s="535">
        <f t="shared" si="298"/>
        <v>2.6999999999999997</v>
      </c>
      <c r="S2886" s="536">
        <f t="shared" si="295"/>
        <v>9</v>
      </c>
      <c r="T2886" s="536"/>
      <c r="U2886" s="537">
        <f t="shared" si="296"/>
        <v>2.6999999999999997</v>
      </c>
    </row>
    <row r="2887" spans="1:21" ht="10.199999999999999" x14ac:dyDescent="0.2">
      <c r="A2887" s="991" t="s">
        <v>2091</v>
      </c>
      <c r="B2887" s="992">
        <v>1992</v>
      </c>
      <c r="C2887" s="992">
        <v>17</v>
      </c>
      <c r="D2887" s="993" t="s">
        <v>3925</v>
      </c>
      <c r="E2887" s="994"/>
      <c r="F2887" s="995" t="s">
        <v>10495</v>
      </c>
      <c r="G2887" s="666">
        <v>1.2</v>
      </c>
      <c r="H2887" s="947"/>
      <c r="I2887" s="956">
        <v>0.4</v>
      </c>
      <c r="J2887" s="538"/>
      <c r="K2887" s="539"/>
      <c r="L2887" s="567">
        <f t="shared" si="294"/>
        <v>0</v>
      </c>
      <c r="M2887" s="579"/>
      <c r="N2887" s="579"/>
      <c r="O2887" s="861">
        <f t="shared" si="297"/>
        <v>0</v>
      </c>
      <c r="P2887" s="918">
        <v>9</v>
      </c>
      <c r="Q2887" s="534"/>
      <c r="R2887" s="535">
        <f t="shared" si="298"/>
        <v>3.6</v>
      </c>
      <c r="S2887" s="536">
        <f t="shared" si="295"/>
        <v>9</v>
      </c>
      <c r="T2887" s="536"/>
      <c r="U2887" s="537">
        <f t="shared" si="296"/>
        <v>3.6</v>
      </c>
    </row>
    <row r="2888" spans="1:21" ht="10.199999999999999" x14ac:dyDescent="0.2">
      <c r="A2888" s="991" t="s">
        <v>2092</v>
      </c>
      <c r="B2888" s="992">
        <v>1992</v>
      </c>
      <c r="C2888" s="992">
        <v>17</v>
      </c>
      <c r="D2888" s="993" t="s">
        <v>5519</v>
      </c>
      <c r="E2888" s="994"/>
      <c r="F2888" s="995" t="s">
        <v>10496</v>
      </c>
      <c r="G2888" s="666">
        <v>1.5</v>
      </c>
      <c r="H2888" s="947"/>
      <c r="I2888" s="956">
        <v>1.5</v>
      </c>
      <c r="J2888" s="538"/>
      <c r="K2888" s="539"/>
      <c r="L2888" s="567">
        <f t="shared" si="294"/>
        <v>0</v>
      </c>
      <c r="M2888" s="579"/>
      <c r="N2888" s="579"/>
      <c r="O2888" s="861">
        <f t="shared" si="297"/>
        <v>0</v>
      </c>
      <c r="P2888" s="918">
        <v>1</v>
      </c>
      <c r="Q2888" s="534"/>
      <c r="R2888" s="535">
        <f t="shared" si="298"/>
        <v>1.5</v>
      </c>
      <c r="S2888" s="536">
        <f t="shared" si="295"/>
        <v>1</v>
      </c>
      <c r="T2888" s="536"/>
      <c r="U2888" s="537">
        <f t="shared" si="296"/>
        <v>1.5</v>
      </c>
    </row>
    <row r="2889" spans="1:21" ht="10.199999999999999" x14ac:dyDescent="0.2">
      <c r="A2889" s="991" t="s">
        <v>2093</v>
      </c>
      <c r="B2889" s="992">
        <v>1992</v>
      </c>
      <c r="C2889" s="992">
        <v>17</v>
      </c>
      <c r="D2889" s="993" t="s">
        <v>5519</v>
      </c>
      <c r="E2889" s="994"/>
      <c r="F2889" s="995" t="s">
        <v>10497</v>
      </c>
      <c r="G2889" s="666">
        <v>1.5</v>
      </c>
      <c r="H2889" s="947"/>
      <c r="I2889" s="956">
        <v>1.5</v>
      </c>
      <c r="J2889" s="538"/>
      <c r="K2889" s="539"/>
      <c r="L2889" s="567">
        <f t="shared" si="294"/>
        <v>0</v>
      </c>
      <c r="M2889" s="579"/>
      <c r="N2889" s="579"/>
      <c r="O2889" s="861">
        <f t="shared" si="297"/>
        <v>0</v>
      </c>
      <c r="P2889" s="918">
        <v>1</v>
      </c>
      <c r="Q2889" s="534"/>
      <c r="R2889" s="535">
        <f t="shared" si="298"/>
        <v>1.5</v>
      </c>
      <c r="S2889" s="536">
        <f t="shared" si="295"/>
        <v>1</v>
      </c>
      <c r="T2889" s="536"/>
      <c r="U2889" s="537">
        <f t="shared" si="296"/>
        <v>1.5</v>
      </c>
    </row>
    <row r="2890" spans="1:21" ht="10.199999999999999" x14ac:dyDescent="0.2">
      <c r="A2890" s="991" t="s">
        <v>2094</v>
      </c>
      <c r="B2890" s="992">
        <v>1992</v>
      </c>
      <c r="C2890" s="992">
        <v>17</v>
      </c>
      <c r="D2890" s="993" t="s">
        <v>5519</v>
      </c>
      <c r="E2890" s="994"/>
      <c r="F2890" s="995" t="s">
        <v>10498</v>
      </c>
      <c r="G2890" s="666">
        <v>1.5</v>
      </c>
      <c r="H2890" s="947"/>
      <c r="I2890" s="956">
        <v>1.5</v>
      </c>
      <c r="J2890" s="538"/>
      <c r="K2890" s="539"/>
      <c r="L2890" s="567">
        <f t="shared" si="294"/>
        <v>0</v>
      </c>
      <c r="M2890" s="579"/>
      <c r="N2890" s="579"/>
      <c r="O2890" s="861">
        <f t="shared" si="297"/>
        <v>0</v>
      </c>
      <c r="P2890" s="918">
        <v>1</v>
      </c>
      <c r="Q2890" s="534"/>
      <c r="R2890" s="535">
        <f t="shared" si="298"/>
        <v>1.5</v>
      </c>
      <c r="S2890" s="536">
        <f t="shared" si="295"/>
        <v>1</v>
      </c>
      <c r="T2890" s="536"/>
      <c r="U2890" s="537">
        <f t="shared" si="296"/>
        <v>1.5</v>
      </c>
    </row>
    <row r="2891" spans="1:21" ht="10.199999999999999" x14ac:dyDescent="0.2">
      <c r="A2891" s="991" t="s">
        <v>2095</v>
      </c>
      <c r="B2891" s="992">
        <v>1992</v>
      </c>
      <c r="C2891" s="992">
        <v>17</v>
      </c>
      <c r="D2891" s="993" t="s">
        <v>5519</v>
      </c>
      <c r="E2891" s="994"/>
      <c r="F2891" s="995" t="s">
        <v>10499</v>
      </c>
      <c r="G2891" s="666">
        <v>1.5</v>
      </c>
      <c r="H2891" s="947"/>
      <c r="I2891" s="956">
        <v>1.5</v>
      </c>
      <c r="J2891" s="538"/>
      <c r="K2891" s="539"/>
      <c r="L2891" s="567">
        <f t="shared" si="294"/>
        <v>0</v>
      </c>
      <c r="M2891" s="579"/>
      <c r="N2891" s="579"/>
      <c r="O2891" s="861">
        <f t="shared" si="297"/>
        <v>0</v>
      </c>
      <c r="P2891" s="577"/>
      <c r="Q2891" s="534"/>
      <c r="R2891" s="535">
        <f t="shared" si="298"/>
        <v>0</v>
      </c>
      <c r="S2891" s="536">
        <f t="shared" si="295"/>
        <v>0</v>
      </c>
      <c r="T2891" s="536"/>
      <c r="U2891" s="537">
        <f t="shared" si="296"/>
        <v>0</v>
      </c>
    </row>
    <row r="2892" spans="1:21" ht="10.199999999999999" x14ac:dyDescent="0.2">
      <c r="A2892" s="991" t="s">
        <v>2096</v>
      </c>
      <c r="B2892" s="992">
        <v>1992</v>
      </c>
      <c r="C2892" s="992">
        <v>17</v>
      </c>
      <c r="D2892" s="993" t="s">
        <v>5519</v>
      </c>
      <c r="E2892" s="994"/>
      <c r="F2892" s="995" t="s">
        <v>10500</v>
      </c>
      <c r="G2892" s="666">
        <v>1.5</v>
      </c>
      <c r="H2892" s="947"/>
      <c r="I2892" s="956">
        <v>1.5</v>
      </c>
      <c r="J2892" s="538"/>
      <c r="K2892" s="539"/>
      <c r="L2892" s="567">
        <f t="shared" si="294"/>
        <v>0</v>
      </c>
      <c r="M2892" s="579"/>
      <c r="N2892" s="579"/>
      <c r="O2892" s="861">
        <f t="shared" si="297"/>
        <v>0</v>
      </c>
      <c r="P2892" s="577"/>
      <c r="Q2892" s="534"/>
      <c r="R2892" s="535">
        <f t="shared" si="298"/>
        <v>0</v>
      </c>
      <c r="S2892" s="536">
        <f t="shared" si="295"/>
        <v>0</v>
      </c>
      <c r="T2892" s="536"/>
      <c r="U2892" s="537">
        <f t="shared" si="296"/>
        <v>0</v>
      </c>
    </row>
    <row r="2893" spans="1:21" ht="10.199999999999999" x14ac:dyDescent="0.2">
      <c r="A2893" s="991" t="s">
        <v>2097</v>
      </c>
      <c r="B2893" s="992">
        <v>1992</v>
      </c>
      <c r="C2893" s="992">
        <v>17</v>
      </c>
      <c r="D2893" s="993" t="s">
        <v>5519</v>
      </c>
      <c r="E2893" s="994"/>
      <c r="F2893" s="995" t="s">
        <v>10501</v>
      </c>
      <c r="G2893" s="666">
        <v>1.5</v>
      </c>
      <c r="H2893" s="947"/>
      <c r="I2893" s="956">
        <v>1.5</v>
      </c>
      <c r="J2893" s="538"/>
      <c r="K2893" s="539"/>
      <c r="L2893" s="567">
        <f t="shared" si="294"/>
        <v>0</v>
      </c>
      <c r="M2893" s="579"/>
      <c r="N2893" s="579"/>
      <c r="O2893" s="861">
        <f t="shared" si="297"/>
        <v>0</v>
      </c>
      <c r="P2893" s="577"/>
      <c r="Q2893" s="534"/>
      <c r="R2893" s="535">
        <f t="shared" si="298"/>
        <v>0</v>
      </c>
      <c r="S2893" s="536">
        <f t="shared" si="295"/>
        <v>0</v>
      </c>
      <c r="T2893" s="536"/>
      <c r="U2893" s="537">
        <f t="shared" si="296"/>
        <v>0</v>
      </c>
    </row>
    <row r="2894" spans="1:21" ht="10.199999999999999" x14ac:dyDescent="0.2">
      <c r="A2894" s="991" t="s">
        <v>2098</v>
      </c>
      <c r="B2894" s="992">
        <v>1992</v>
      </c>
      <c r="C2894" s="992">
        <v>17</v>
      </c>
      <c r="D2894" s="993" t="s">
        <v>5570</v>
      </c>
      <c r="E2894" s="994"/>
      <c r="F2894" s="995" t="s">
        <v>10502</v>
      </c>
      <c r="G2894" s="666">
        <v>1.3</v>
      </c>
      <c r="H2894" s="947"/>
      <c r="I2894" s="956">
        <v>1.3</v>
      </c>
      <c r="J2894" s="538"/>
      <c r="K2894" s="539"/>
      <c r="L2894" s="567">
        <f t="shared" si="294"/>
        <v>0</v>
      </c>
      <c r="M2894" s="579"/>
      <c r="N2894" s="579"/>
      <c r="O2894" s="861">
        <f t="shared" si="297"/>
        <v>0</v>
      </c>
      <c r="P2894" s="918">
        <v>7</v>
      </c>
      <c r="Q2894" s="534"/>
      <c r="R2894" s="535">
        <f t="shared" si="298"/>
        <v>9.1</v>
      </c>
      <c r="S2894" s="536">
        <f t="shared" si="295"/>
        <v>7</v>
      </c>
      <c r="T2894" s="536"/>
      <c r="U2894" s="537">
        <f t="shared" si="296"/>
        <v>9.1</v>
      </c>
    </row>
    <row r="2895" spans="1:21" ht="10.199999999999999" x14ac:dyDescent="0.2">
      <c r="A2895" s="991" t="s">
        <v>3203</v>
      </c>
      <c r="B2895" s="992">
        <v>1992</v>
      </c>
      <c r="C2895" s="992">
        <v>17</v>
      </c>
      <c r="D2895" s="993" t="s">
        <v>5570</v>
      </c>
      <c r="E2895" s="994"/>
      <c r="F2895" s="995" t="s">
        <v>10502</v>
      </c>
      <c r="G2895" s="666">
        <v>1.3</v>
      </c>
      <c r="H2895" s="947"/>
      <c r="I2895" s="956">
        <v>1.3</v>
      </c>
      <c r="J2895" s="538"/>
      <c r="K2895" s="539"/>
      <c r="L2895" s="567">
        <f t="shared" si="294"/>
        <v>0</v>
      </c>
      <c r="M2895" s="579"/>
      <c r="N2895" s="579"/>
      <c r="O2895" s="861">
        <f t="shared" si="297"/>
        <v>0</v>
      </c>
      <c r="P2895" s="918">
        <v>8</v>
      </c>
      <c r="Q2895" s="534"/>
      <c r="R2895" s="535">
        <f t="shared" si="298"/>
        <v>10.4</v>
      </c>
      <c r="S2895" s="536">
        <f t="shared" si="295"/>
        <v>8</v>
      </c>
      <c r="T2895" s="536"/>
      <c r="U2895" s="537">
        <f t="shared" si="296"/>
        <v>10.4</v>
      </c>
    </row>
    <row r="2896" spans="1:21" ht="10.199999999999999" x14ac:dyDescent="0.2">
      <c r="A2896" s="991" t="s">
        <v>698</v>
      </c>
      <c r="B2896" s="992">
        <v>1992</v>
      </c>
      <c r="C2896" s="992">
        <v>17</v>
      </c>
      <c r="D2896" s="993"/>
      <c r="E2896" s="994"/>
      <c r="F2896" s="995" t="s">
        <v>686</v>
      </c>
      <c r="G2896" s="666">
        <v>8</v>
      </c>
      <c r="H2896" s="947"/>
      <c r="I2896" s="956">
        <v>8</v>
      </c>
      <c r="J2896" s="538"/>
      <c r="K2896" s="539"/>
      <c r="L2896" s="567">
        <f t="shared" si="294"/>
        <v>0</v>
      </c>
      <c r="M2896" s="579"/>
      <c r="N2896" s="579"/>
      <c r="O2896" s="861">
        <f t="shared" si="297"/>
        <v>0</v>
      </c>
      <c r="P2896" s="577"/>
      <c r="Q2896" s="534"/>
      <c r="R2896" s="535">
        <f t="shared" si="298"/>
        <v>0</v>
      </c>
      <c r="S2896" s="536">
        <f t="shared" si="295"/>
        <v>0</v>
      </c>
      <c r="T2896" s="536"/>
      <c r="U2896" s="537">
        <f t="shared" si="296"/>
        <v>0</v>
      </c>
    </row>
    <row r="2897" spans="1:21" ht="10.199999999999999" x14ac:dyDescent="0.2">
      <c r="A2897" s="991" t="s">
        <v>3204</v>
      </c>
      <c r="B2897" s="992">
        <v>1992</v>
      </c>
      <c r="C2897" s="992">
        <v>17</v>
      </c>
      <c r="D2897" s="993" t="s">
        <v>3925</v>
      </c>
      <c r="E2897" s="994"/>
      <c r="F2897" s="995" t="s">
        <v>10503</v>
      </c>
      <c r="G2897" s="666">
        <v>1.2</v>
      </c>
      <c r="H2897" s="947"/>
      <c r="I2897" s="956">
        <v>0.4</v>
      </c>
      <c r="J2897" s="538"/>
      <c r="K2897" s="539"/>
      <c r="L2897" s="567">
        <f t="shared" si="294"/>
        <v>0</v>
      </c>
      <c r="M2897" s="579"/>
      <c r="N2897" s="579"/>
      <c r="O2897" s="861">
        <f t="shared" si="297"/>
        <v>0</v>
      </c>
      <c r="P2897" s="918">
        <v>9</v>
      </c>
      <c r="Q2897" s="534"/>
      <c r="R2897" s="535">
        <f t="shared" si="298"/>
        <v>3.6</v>
      </c>
      <c r="S2897" s="536">
        <f t="shared" si="295"/>
        <v>9</v>
      </c>
      <c r="T2897" s="536"/>
      <c r="U2897" s="537">
        <f t="shared" si="296"/>
        <v>3.6</v>
      </c>
    </row>
    <row r="2898" spans="1:21" ht="10.199999999999999" x14ac:dyDescent="0.2">
      <c r="A2898" s="991" t="s">
        <v>3205</v>
      </c>
      <c r="B2898" s="992">
        <v>1992</v>
      </c>
      <c r="C2898" s="992">
        <v>17</v>
      </c>
      <c r="D2898" s="993" t="s">
        <v>4390</v>
      </c>
      <c r="E2898" s="994"/>
      <c r="F2898" s="995" t="s">
        <v>10504</v>
      </c>
      <c r="G2898" s="666">
        <v>1.6</v>
      </c>
      <c r="H2898" s="947"/>
      <c r="I2898" s="956">
        <v>0.8</v>
      </c>
      <c r="J2898" s="538"/>
      <c r="K2898" s="539"/>
      <c r="L2898" s="567">
        <f t="shared" si="294"/>
        <v>0</v>
      </c>
      <c r="M2898" s="579"/>
      <c r="N2898" s="579"/>
      <c r="O2898" s="861">
        <f t="shared" si="297"/>
        <v>0</v>
      </c>
      <c r="P2898" s="918">
        <v>3</v>
      </c>
      <c r="Q2898" s="534"/>
      <c r="R2898" s="535">
        <f t="shared" si="298"/>
        <v>2.4000000000000004</v>
      </c>
      <c r="S2898" s="536">
        <f t="shared" si="295"/>
        <v>3</v>
      </c>
      <c r="T2898" s="536"/>
      <c r="U2898" s="537">
        <f t="shared" si="296"/>
        <v>2.4000000000000004</v>
      </c>
    </row>
    <row r="2899" spans="1:21" ht="10.199999999999999" x14ac:dyDescent="0.2">
      <c r="A2899" s="991" t="s">
        <v>3206</v>
      </c>
      <c r="B2899" s="992">
        <v>1992</v>
      </c>
      <c r="C2899" s="992">
        <v>17</v>
      </c>
      <c r="D2899" s="993" t="s">
        <v>3957</v>
      </c>
      <c r="E2899" s="994"/>
      <c r="F2899" s="995" t="s">
        <v>10505</v>
      </c>
      <c r="G2899" s="666">
        <v>1.3</v>
      </c>
      <c r="H2899" s="947"/>
      <c r="I2899" s="956">
        <v>1.3</v>
      </c>
      <c r="J2899" s="538"/>
      <c r="K2899" s="539"/>
      <c r="L2899" s="567">
        <f t="shared" si="294"/>
        <v>0</v>
      </c>
      <c r="M2899" s="579"/>
      <c r="N2899" s="579"/>
      <c r="O2899" s="861">
        <f t="shared" si="297"/>
        <v>0</v>
      </c>
      <c r="P2899" s="918">
        <v>3</v>
      </c>
      <c r="Q2899" s="534"/>
      <c r="R2899" s="535">
        <f t="shared" si="298"/>
        <v>3.9000000000000004</v>
      </c>
      <c r="S2899" s="536">
        <f t="shared" si="295"/>
        <v>3</v>
      </c>
      <c r="T2899" s="536"/>
      <c r="U2899" s="537">
        <f t="shared" si="296"/>
        <v>3.9000000000000004</v>
      </c>
    </row>
    <row r="2900" spans="1:21" ht="10.199999999999999" x14ac:dyDescent="0.2">
      <c r="A2900" s="991" t="s">
        <v>3207</v>
      </c>
      <c r="B2900" s="992">
        <v>1992</v>
      </c>
      <c r="C2900" s="992">
        <v>17</v>
      </c>
      <c r="D2900" s="993" t="s">
        <v>3957</v>
      </c>
      <c r="E2900" s="994"/>
      <c r="F2900" s="995" t="s">
        <v>10506</v>
      </c>
      <c r="G2900" s="666">
        <v>1.3</v>
      </c>
      <c r="H2900" s="947"/>
      <c r="I2900" s="956">
        <v>1.3</v>
      </c>
      <c r="J2900" s="538"/>
      <c r="K2900" s="539"/>
      <c r="L2900" s="567">
        <f t="shared" si="294"/>
        <v>0</v>
      </c>
      <c r="M2900" s="579"/>
      <c r="N2900" s="579"/>
      <c r="O2900" s="861">
        <f t="shared" si="297"/>
        <v>0</v>
      </c>
      <c r="P2900" s="918">
        <v>2</v>
      </c>
      <c r="Q2900" s="534"/>
      <c r="R2900" s="535">
        <f t="shared" si="298"/>
        <v>2.6</v>
      </c>
      <c r="S2900" s="536">
        <f t="shared" si="295"/>
        <v>2</v>
      </c>
      <c r="T2900" s="536"/>
      <c r="U2900" s="537">
        <f t="shared" si="296"/>
        <v>2.6</v>
      </c>
    </row>
    <row r="2901" spans="1:21" ht="10.199999999999999" x14ac:dyDescent="0.2">
      <c r="A2901" s="991" t="s">
        <v>3208</v>
      </c>
      <c r="B2901" s="992">
        <v>1992</v>
      </c>
      <c r="C2901" s="992">
        <v>17</v>
      </c>
      <c r="D2901" s="993" t="s">
        <v>3957</v>
      </c>
      <c r="E2901" s="994"/>
      <c r="F2901" s="995" t="s">
        <v>10507</v>
      </c>
      <c r="G2901" s="666">
        <v>1.3</v>
      </c>
      <c r="H2901" s="947"/>
      <c r="I2901" s="956">
        <v>1.3</v>
      </c>
      <c r="J2901" s="538"/>
      <c r="K2901" s="539"/>
      <c r="L2901" s="567">
        <f t="shared" si="294"/>
        <v>0</v>
      </c>
      <c r="M2901" s="579"/>
      <c r="N2901" s="579"/>
      <c r="O2901" s="861">
        <f t="shared" si="297"/>
        <v>0</v>
      </c>
      <c r="P2901" s="918">
        <v>7</v>
      </c>
      <c r="Q2901" s="534"/>
      <c r="R2901" s="535">
        <f t="shared" si="298"/>
        <v>9.1</v>
      </c>
      <c r="S2901" s="536">
        <f t="shared" si="295"/>
        <v>7</v>
      </c>
      <c r="T2901" s="536"/>
      <c r="U2901" s="537">
        <f t="shared" si="296"/>
        <v>9.1</v>
      </c>
    </row>
    <row r="2902" spans="1:21" ht="10.199999999999999" x14ac:dyDescent="0.2">
      <c r="A2902" s="991" t="s">
        <v>3209</v>
      </c>
      <c r="B2902" s="992">
        <v>1992</v>
      </c>
      <c r="C2902" s="992">
        <v>17</v>
      </c>
      <c r="D2902" s="993" t="s">
        <v>3957</v>
      </c>
      <c r="E2902" s="994"/>
      <c r="F2902" s="995" t="s">
        <v>10508</v>
      </c>
      <c r="G2902" s="666">
        <v>1.3</v>
      </c>
      <c r="H2902" s="947"/>
      <c r="I2902" s="956">
        <v>1.3</v>
      </c>
      <c r="J2902" s="538"/>
      <c r="K2902" s="539"/>
      <c r="L2902" s="567">
        <f t="shared" ref="L2902:L2965" si="299">G2902*J2902</f>
        <v>0</v>
      </c>
      <c r="M2902" s="579"/>
      <c r="N2902" s="579"/>
      <c r="O2902" s="861">
        <f t="shared" si="297"/>
        <v>0</v>
      </c>
      <c r="P2902" s="918">
        <v>5</v>
      </c>
      <c r="Q2902" s="534"/>
      <c r="R2902" s="535">
        <f t="shared" si="298"/>
        <v>6.5</v>
      </c>
      <c r="S2902" s="536">
        <f t="shared" ref="S2902:S2965" si="300">J2902+M2902+P2902</f>
        <v>5</v>
      </c>
      <c r="T2902" s="536"/>
      <c r="U2902" s="537">
        <f t="shared" ref="U2902:U2965" si="301">L2902+O2902+R2902</f>
        <v>6.5</v>
      </c>
    </row>
    <row r="2903" spans="1:21" ht="10.199999999999999" x14ac:dyDescent="0.2">
      <c r="A2903" s="991" t="s">
        <v>3210</v>
      </c>
      <c r="B2903" s="992">
        <v>1992</v>
      </c>
      <c r="C2903" s="992">
        <v>17</v>
      </c>
      <c r="D2903" s="993" t="s">
        <v>3957</v>
      </c>
      <c r="E2903" s="994"/>
      <c r="F2903" s="995" t="s">
        <v>10509</v>
      </c>
      <c r="G2903" s="666">
        <v>1.3</v>
      </c>
      <c r="H2903" s="947"/>
      <c r="I2903" s="956">
        <v>1.3</v>
      </c>
      <c r="J2903" s="538"/>
      <c r="K2903" s="539"/>
      <c r="L2903" s="567">
        <f t="shared" si="299"/>
        <v>0</v>
      </c>
      <c r="M2903" s="579"/>
      <c r="N2903" s="579"/>
      <c r="O2903" s="861">
        <f t="shared" si="297"/>
        <v>0</v>
      </c>
      <c r="P2903" s="918">
        <v>8</v>
      </c>
      <c r="Q2903" s="534"/>
      <c r="R2903" s="535">
        <f t="shared" si="298"/>
        <v>10.4</v>
      </c>
      <c r="S2903" s="536">
        <f t="shared" si="300"/>
        <v>8</v>
      </c>
      <c r="T2903" s="536"/>
      <c r="U2903" s="537">
        <f t="shared" si="301"/>
        <v>10.4</v>
      </c>
    </row>
    <row r="2904" spans="1:21" ht="10.199999999999999" x14ac:dyDescent="0.2">
      <c r="A2904" s="991" t="s">
        <v>3211</v>
      </c>
      <c r="B2904" s="992">
        <v>1992</v>
      </c>
      <c r="C2904" s="992">
        <v>17</v>
      </c>
      <c r="D2904" s="993" t="s">
        <v>3957</v>
      </c>
      <c r="E2904" s="994"/>
      <c r="F2904" s="995" t="s">
        <v>10510</v>
      </c>
      <c r="G2904" s="666">
        <v>1.3</v>
      </c>
      <c r="H2904" s="947"/>
      <c r="I2904" s="956">
        <v>1.3</v>
      </c>
      <c r="J2904" s="538"/>
      <c r="K2904" s="539"/>
      <c r="L2904" s="567">
        <f t="shared" si="299"/>
        <v>0</v>
      </c>
      <c r="M2904" s="579"/>
      <c r="N2904" s="579"/>
      <c r="O2904" s="861">
        <f t="shared" si="297"/>
        <v>0</v>
      </c>
      <c r="P2904" s="936">
        <v>1</v>
      </c>
      <c r="Q2904" s="534"/>
      <c r="R2904" s="535">
        <f t="shared" si="298"/>
        <v>1.3</v>
      </c>
      <c r="S2904" s="536">
        <f t="shared" si="300"/>
        <v>1</v>
      </c>
      <c r="T2904" s="536"/>
      <c r="U2904" s="537">
        <f t="shared" si="301"/>
        <v>1.3</v>
      </c>
    </row>
    <row r="2905" spans="1:21" ht="10.199999999999999" x14ac:dyDescent="0.2">
      <c r="A2905" s="996" t="s">
        <v>699</v>
      </c>
      <c r="B2905" s="992">
        <v>1992</v>
      </c>
      <c r="C2905" s="992">
        <v>17</v>
      </c>
      <c r="D2905" s="993"/>
      <c r="E2905" s="994"/>
      <c r="F2905" s="995" t="s">
        <v>686</v>
      </c>
      <c r="G2905" s="666">
        <v>9</v>
      </c>
      <c r="H2905" s="947"/>
      <c r="I2905" s="956">
        <v>9</v>
      </c>
      <c r="J2905" s="538"/>
      <c r="K2905" s="539"/>
      <c r="L2905" s="567">
        <f t="shared" si="299"/>
        <v>0</v>
      </c>
      <c r="M2905" s="579"/>
      <c r="N2905" s="579"/>
      <c r="O2905" s="861">
        <f t="shared" si="297"/>
        <v>0</v>
      </c>
      <c r="P2905" s="577"/>
      <c r="Q2905" s="534"/>
      <c r="R2905" s="535">
        <f t="shared" si="298"/>
        <v>0</v>
      </c>
      <c r="S2905" s="536">
        <f t="shared" si="300"/>
        <v>0</v>
      </c>
      <c r="T2905" s="536"/>
      <c r="U2905" s="537">
        <f t="shared" si="301"/>
        <v>0</v>
      </c>
    </row>
    <row r="2906" spans="1:21" ht="10.199999999999999" x14ac:dyDescent="0.2">
      <c r="A2906" s="991" t="s">
        <v>3212</v>
      </c>
      <c r="B2906" s="992">
        <v>1992</v>
      </c>
      <c r="C2906" s="992">
        <v>17</v>
      </c>
      <c r="D2906" s="993" t="s">
        <v>3847</v>
      </c>
      <c r="E2906" s="994"/>
      <c r="F2906" s="995" t="s">
        <v>10511</v>
      </c>
      <c r="G2906" s="666">
        <v>2.1</v>
      </c>
      <c r="H2906" s="947"/>
      <c r="I2906" s="956">
        <v>0.6</v>
      </c>
      <c r="J2906" s="538"/>
      <c r="K2906" s="539"/>
      <c r="L2906" s="567">
        <f t="shared" si="299"/>
        <v>0</v>
      </c>
      <c r="M2906" s="579"/>
      <c r="N2906" s="579"/>
      <c r="O2906" s="861">
        <f t="shared" si="297"/>
        <v>0</v>
      </c>
      <c r="P2906" s="918">
        <v>9</v>
      </c>
      <c r="Q2906" s="534"/>
      <c r="R2906" s="535">
        <f t="shared" si="298"/>
        <v>5.3999999999999995</v>
      </c>
      <c r="S2906" s="536">
        <f t="shared" si="300"/>
        <v>9</v>
      </c>
      <c r="T2906" s="536"/>
      <c r="U2906" s="537">
        <f t="shared" si="301"/>
        <v>5.3999999999999995</v>
      </c>
    </row>
    <row r="2907" spans="1:21" ht="10.199999999999999" x14ac:dyDescent="0.2">
      <c r="A2907" s="991" t="s">
        <v>3213</v>
      </c>
      <c r="B2907" s="992">
        <v>1992</v>
      </c>
      <c r="C2907" s="992">
        <v>17</v>
      </c>
      <c r="D2907" s="993" t="s">
        <v>3925</v>
      </c>
      <c r="E2907" s="994"/>
      <c r="F2907" s="995" t="s">
        <v>10512</v>
      </c>
      <c r="G2907" s="666">
        <v>1.3</v>
      </c>
      <c r="H2907" s="947"/>
      <c r="I2907" s="956">
        <v>0.4</v>
      </c>
      <c r="J2907" s="538"/>
      <c r="K2907" s="539"/>
      <c r="L2907" s="567">
        <f t="shared" si="299"/>
        <v>0</v>
      </c>
      <c r="M2907" s="579"/>
      <c r="N2907" s="579"/>
      <c r="O2907" s="861">
        <f t="shared" ref="O2907:O2970" si="302">H2907*M2907</f>
        <v>0</v>
      </c>
      <c r="P2907" s="918">
        <v>9</v>
      </c>
      <c r="Q2907" s="534"/>
      <c r="R2907" s="535">
        <f t="shared" si="298"/>
        <v>3.6</v>
      </c>
      <c r="S2907" s="536">
        <f t="shared" si="300"/>
        <v>9</v>
      </c>
      <c r="T2907" s="536"/>
      <c r="U2907" s="537">
        <f t="shared" si="301"/>
        <v>3.6</v>
      </c>
    </row>
    <row r="2908" spans="1:21" ht="10.199999999999999" x14ac:dyDescent="0.2">
      <c r="A2908" s="991" t="s">
        <v>3214</v>
      </c>
      <c r="B2908" s="992">
        <v>1992</v>
      </c>
      <c r="C2908" s="992">
        <v>17</v>
      </c>
      <c r="D2908" s="993" t="s">
        <v>4390</v>
      </c>
      <c r="E2908" s="994"/>
      <c r="F2908" s="995" t="s">
        <v>10513</v>
      </c>
      <c r="G2908" s="666">
        <v>1.8</v>
      </c>
      <c r="H2908" s="947"/>
      <c r="I2908" s="956">
        <v>0.9</v>
      </c>
      <c r="J2908" s="538"/>
      <c r="K2908" s="539"/>
      <c r="L2908" s="567">
        <f t="shared" si="299"/>
        <v>0</v>
      </c>
      <c r="M2908" s="579"/>
      <c r="N2908" s="579"/>
      <c r="O2908" s="861">
        <f t="shared" si="302"/>
        <v>0</v>
      </c>
      <c r="P2908" s="918">
        <v>3</v>
      </c>
      <c r="Q2908" s="534"/>
      <c r="R2908" s="535">
        <f t="shared" si="298"/>
        <v>2.7</v>
      </c>
      <c r="S2908" s="536">
        <f t="shared" si="300"/>
        <v>3</v>
      </c>
      <c r="T2908" s="536"/>
      <c r="U2908" s="537">
        <f t="shared" si="301"/>
        <v>2.7</v>
      </c>
    </row>
    <row r="2909" spans="1:21" ht="10.199999999999999" x14ac:dyDescent="0.2">
      <c r="A2909" s="991" t="s">
        <v>3215</v>
      </c>
      <c r="B2909" s="992">
        <v>1992</v>
      </c>
      <c r="C2909" s="992">
        <v>17</v>
      </c>
      <c r="D2909" s="993" t="s">
        <v>4390</v>
      </c>
      <c r="E2909" s="994"/>
      <c r="F2909" s="995" t="s">
        <v>10514</v>
      </c>
      <c r="G2909" s="666">
        <v>1.6</v>
      </c>
      <c r="H2909" s="947"/>
      <c r="I2909" s="956">
        <v>0.7</v>
      </c>
      <c r="J2909" s="538"/>
      <c r="K2909" s="539"/>
      <c r="L2909" s="567">
        <f t="shared" si="299"/>
        <v>0</v>
      </c>
      <c r="M2909" s="579"/>
      <c r="N2909" s="579"/>
      <c r="O2909" s="861">
        <f t="shared" si="302"/>
        <v>0</v>
      </c>
      <c r="P2909" s="918">
        <v>9</v>
      </c>
      <c r="Q2909" s="534"/>
      <c r="R2909" s="535">
        <f t="shared" si="298"/>
        <v>6.3</v>
      </c>
      <c r="S2909" s="536">
        <f t="shared" si="300"/>
        <v>9</v>
      </c>
      <c r="T2909" s="536"/>
      <c r="U2909" s="537">
        <f t="shared" si="301"/>
        <v>6.3</v>
      </c>
    </row>
    <row r="2910" spans="1:21" ht="10.199999999999999" x14ac:dyDescent="0.2">
      <c r="A2910" s="991" t="s">
        <v>3216</v>
      </c>
      <c r="B2910" s="992">
        <v>1992</v>
      </c>
      <c r="C2910" s="992">
        <v>17</v>
      </c>
      <c r="D2910" s="993" t="s">
        <v>3925</v>
      </c>
      <c r="E2910" s="994"/>
      <c r="F2910" s="995" t="s">
        <v>10515</v>
      </c>
      <c r="G2910" s="666">
        <v>1.2</v>
      </c>
      <c r="H2910" s="947"/>
      <c r="I2910" s="956">
        <v>0.4</v>
      </c>
      <c r="J2910" s="919">
        <v>1</v>
      </c>
      <c r="K2910" s="539"/>
      <c r="L2910" s="567">
        <f t="shared" si="299"/>
        <v>1.2</v>
      </c>
      <c r="M2910" s="579"/>
      <c r="N2910" s="579"/>
      <c r="O2910" s="861">
        <f t="shared" si="302"/>
        <v>0</v>
      </c>
      <c r="P2910" s="918">
        <v>9</v>
      </c>
      <c r="Q2910" s="534"/>
      <c r="R2910" s="535">
        <f t="shared" si="298"/>
        <v>3.6</v>
      </c>
      <c r="S2910" s="536">
        <f t="shared" si="300"/>
        <v>10</v>
      </c>
      <c r="T2910" s="536"/>
      <c r="U2910" s="537">
        <f t="shared" si="301"/>
        <v>4.8</v>
      </c>
    </row>
    <row r="2911" spans="1:21" ht="10.199999999999999" x14ac:dyDescent="0.2">
      <c r="A2911" s="991" t="s">
        <v>3217</v>
      </c>
      <c r="B2911" s="992">
        <v>1992</v>
      </c>
      <c r="C2911" s="992">
        <v>17</v>
      </c>
      <c r="D2911" s="993" t="s">
        <v>4390</v>
      </c>
      <c r="E2911" s="994"/>
      <c r="F2911" s="995" t="s">
        <v>10516</v>
      </c>
      <c r="G2911" s="666">
        <v>1.6</v>
      </c>
      <c r="H2911" s="947"/>
      <c r="I2911" s="956">
        <v>0.7</v>
      </c>
      <c r="J2911" s="538"/>
      <c r="K2911" s="539"/>
      <c r="L2911" s="567">
        <f t="shared" si="299"/>
        <v>0</v>
      </c>
      <c r="M2911" s="579"/>
      <c r="N2911" s="579"/>
      <c r="O2911" s="861">
        <f t="shared" si="302"/>
        <v>0</v>
      </c>
      <c r="P2911" s="918">
        <v>7</v>
      </c>
      <c r="Q2911" s="534"/>
      <c r="R2911" s="535">
        <f t="shared" si="298"/>
        <v>4.8999999999999995</v>
      </c>
      <c r="S2911" s="536">
        <f t="shared" si="300"/>
        <v>7</v>
      </c>
      <c r="T2911" s="536"/>
      <c r="U2911" s="537">
        <f t="shared" si="301"/>
        <v>4.8999999999999995</v>
      </c>
    </row>
    <row r="2912" spans="1:21" ht="10.199999999999999" x14ac:dyDescent="0.2">
      <c r="A2912" s="991" t="s">
        <v>3218</v>
      </c>
      <c r="B2912" s="992">
        <v>1992</v>
      </c>
      <c r="C2912" s="992">
        <v>17</v>
      </c>
      <c r="D2912" s="993" t="s">
        <v>3925</v>
      </c>
      <c r="E2912" s="994"/>
      <c r="F2912" s="995" t="s">
        <v>10517</v>
      </c>
      <c r="G2912" s="666">
        <v>1.3</v>
      </c>
      <c r="H2912" s="947"/>
      <c r="I2912" s="956">
        <v>0.5</v>
      </c>
      <c r="J2912" s="538"/>
      <c r="K2912" s="539"/>
      <c r="L2912" s="567">
        <f t="shared" si="299"/>
        <v>0</v>
      </c>
      <c r="M2912" s="579"/>
      <c r="N2912" s="579"/>
      <c r="O2912" s="861">
        <f t="shared" si="302"/>
        <v>0</v>
      </c>
      <c r="P2912" s="918">
        <v>9</v>
      </c>
      <c r="Q2912" s="534"/>
      <c r="R2912" s="535">
        <f t="shared" si="298"/>
        <v>4.5</v>
      </c>
      <c r="S2912" s="536">
        <f t="shared" si="300"/>
        <v>9</v>
      </c>
      <c r="T2912" s="536"/>
      <c r="U2912" s="537">
        <f t="shared" si="301"/>
        <v>4.5</v>
      </c>
    </row>
    <row r="2913" spans="1:21" ht="10.199999999999999" x14ac:dyDescent="0.2">
      <c r="A2913" s="991" t="s">
        <v>3219</v>
      </c>
      <c r="B2913" s="992">
        <v>1992</v>
      </c>
      <c r="C2913" s="992">
        <v>17</v>
      </c>
      <c r="D2913" s="993" t="s">
        <v>3848</v>
      </c>
      <c r="E2913" s="994"/>
      <c r="F2913" s="995" t="s">
        <v>10518</v>
      </c>
      <c r="G2913" s="666">
        <v>3</v>
      </c>
      <c r="H2913" s="947"/>
      <c r="I2913" s="956">
        <v>1.2</v>
      </c>
      <c r="J2913" s="538"/>
      <c r="K2913" s="539"/>
      <c r="L2913" s="567">
        <f t="shared" si="299"/>
        <v>0</v>
      </c>
      <c r="M2913" s="579"/>
      <c r="N2913" s="579"/>
      <c r="O2913" s="861">
        <f t="shared" si="302"/>
        <v>0</v>
      </c>
      <c r="P2913" s="918">
        <v>6</v>
      </c>
      <c r="Q2913" s="534"/>
      <c r="R2913" s="535">
        <f t="shared" si="298"/>
        <v>7.1999999999999993</v>
      </c>
      <c r="S2913" s="536">
        <f t="shared" si="300"/>
        <v>6</v>
      </c>
      <c r="T2913" s="536"/>
      <c r="U2913" s="537">
        <f t="shared" si="301"/>
        <v>7.1999999999999993</v>
      </c>
    </row>
    <row r="2914" spans="1:21" ht="10.199999999999999" x14ac:dyDescent="0.2">
      <c r="A2914" s="991" t="s">
        <v>3220</v>
      </c>
      <c r="B2914" s="992">
        <v>1992</v>
      </c>
      <c r="C2914" s="992">
        <v>17</v>
      </c>
      <c r="D2914" s="993" t="s">
        <v>4390</v>
      </c>
      <c r="E2914" s="994"/>
      <c r="F2914" s="995" t="s">
        <v>10519</v>
      </c>
      <c r="G2914" s="666">
        <v>1.6</v>
      </c>
      <c r="H2914" s="947"/>
      <c r="I2914" s="956">
        <v>0.7</v>
      </c>
      <c r="J2914" s="538"/>
      <c r="K2914" s="539"/>
      <c r="L2914" s="567">
        <f t="shared" si="299"/>
        <v>0</v>
      </c>
      <c r="M2914" s="579"/>
      <c r="N2914" s="579"/>
      <c r="O2914" s="861">
        <f t="shared" si="302"/>
        <v>0</v>
      </c>
      <c r="P2914" s="918">
        <v>6</v>
      </c>
      <c r="Q2914" s="534"/>
      <c r="R2914" s="535">
        <f t="shared" si="298"/>
        <v>4.1999999999999993</v>
      </c>
      <c r="S2914" s="536">
        <f t="shared" si="300"/>
        <v>6</v>
      </c>
      <c r="T2914" s="536"/>
      <c r="U2914" s="537">
        <f t="shared" si="301"/>
        <v>4.1999999999999993</v>
      </c>
    </row>
    <row r="2915" spans="1:21" ht="10.199999999999999" x14ac:dyDescent="0.2">
      <c r="A2915" s="991" t="s">
        <v>3221</v>
      </c>
      <c r="B2915" s="992">
        <v>1992</v>
      </c>
      <c r="C2915" s="992">
        <v>17</v>
      </c>
      <c r="D2915" s="993" t="s">
        <v>3925</v>
      </c>
      <c r="E2915" s="994"/>
      <c r="F2915" s="995" t="s">
        <v>10520</v>
      </c>
      <c r="G2915" s="666">
        <v>1.2</v>
      </c>
      <c r="H2915" s="947"/>
      <c r="I2915" s="956">
        <v>0.4</v>
      </c>
      <c r="J2915" s="538"/>
      <c r="K2915" s="539"/>
      <c r="L2915" s="567">
        <f t="shared" si="299"/>
        <v>0</v>
      </c>
      <c r="M2915" s="579"/>
      <c r="N2915" s="579"/>
      <c r="O2915" s="861">
        <f t="shared" si="302"/>
        <v>0</v>
      </c>
      <c r="P2915" s="918">
        <v>9</v>
      </c>
      <c r="Q2915" s="534"/>
      <c r="R2915" s="535">
        <f t="shared" si="298"/>
        <v>3.6</v>
      </c>
      <c r="S2915" s="536">
        <f t="shared" si="300"/>
        <v>9</v>
      </c>
      <c r="T2915" s="536"/>
      <c r="U2915" s="537">
        <f t="shared" si="301"/>
        <v>3.6</v>
      </c>
    </row>
    <row r="2916" spans="1:21" ht="10.199999999999999" x14ac:dyDescent="0.2">
      <c r="A2916" s="991" t="s">
        <v>3222</v>
      </c>
      <c r="B2916" s="992">
        <v>1992</v>
      </c>
      <c r="C2916" s="992">
        <v>17</v>
      </c>
      <c r="D2916" s="993" t="s">
        <v>3847</v>
      </c>
      <c r="E2916" s="994"/>
      <c r="F2916" s="995" t="s">
        <v>10521</v>
      </c>
      <c r="G2916" s="666">
        <v>2</v>
      </c>
      <c r="H2916" s="947"/>
      <c r="I2916" s="956">
        <v>0.7</v>
      </c>
      <c r="J2916" s="538"/>
      <c r="K2916" s="539"/>
      <c r="L2916" s="567">
        <f t="shared" si="299"/>
        <v>0</v>
      </c>
      <c r="M2916" s="579"/>
      <c r="N2916" s="579"/>
      <c r="O2916" s="861">
        <f t="shared" si="302"/>
        <v>0</v>
      </c>
      <c r="P2916" s="918">
        <v>9</v>
      </c>
      <c r="Q2916" s="534"/>
      <c r="R2916" s="535">
        <f t="shared" si="298"/>
        <v>6.3</v>
      </c>
      <c r="S2916" s="536">
        <f t="shared" si="300"/>
        <v>9</v>
      </c>
      <c r="T2916" s="536"/>
      <c r="U2916" s="537">
        <f t="shared" si="301"/>
        <v>6.3</v>
      </c>
    </row>
    <row r="2917" spans="1:21" ht="10.199999999999999" x14ac:dyDescent="0.2">
      <c r="A2917" s="991" t="s">
        <v>3223</v>
      </c>
      <c r="B2917" s="992">
        <v>1992</v>
      </c>
      <c r="C2917" s="992">
        <v>17</v>
      </c>
      <c r="D2917" s="993" t="s">
        <v>3847</v>
      </c>
      <c r="E2917" s="995"/>
      <c r="F2917" s="995" t="s">
        <v>10522</v>
      </c>
      <c r="G2917" s="666">
        <v>2</v>
      </c>
      <c r="H2917" s="947"/>
      <c r="I2917" s="956">
        <v>0.7</v>
      </c>
      <c r="J2917" s="538"/>
      <c r="K2917" s="539"/>
      <c r="L2917" s="567">
        <f t="shared" si="299"/>
        <v>0</v>
      </c>
      <c r="M2917" s="579"/>
      <c r="N2917" s="579"/>
      <c r="O2917" s="861">
        <f t="shared" si="302"/>
        <v>0</v>
      </c>
      <c r="P2917" s="918">
        <v>9</v>
      </c>
      <c r="Q2917" s="534"/>
      <c r="R2917" s="535">
        <f t="shared" si="298"/>
        <v>6.3</v>
      </c>
      <c r="S2917" s="536">
        <f t="shared" si="300"/>
        <v>9</v>
      </c>
      <c r="T2917" s="536"/>
      <c r="U2917" s="537">
        <f t="shared" si="301"/>
        <v>6.3</v>
      </c>
    </row>
    <row r="2918" spans="1:21" ht="10.199999999999999" x14ac:dyDescent="0.2">
      <c r="A2918" s="991" t="s">
        <v>3224</v>
      </c>
      <c r="B2918" s="992">
        <v>1992</v>
      </c>
      <c r="C2918" s="992">
        <v>17</v>
      </c>
      <c r="D2918" s="993" t="s">
        <v>3845</v>
      </c>
      <c r="E2918" s="995"/>
      <c r="F2918" s="995" t="s">
        <v>10523</v>
      </c>
      <c r="G2918" s="666">
        <v>1</v>
      </c>
      <c r="H2918" s="947"/>
      <c r="I2918" s="956">
        <v>0.3</v>
      </c>
      <c r="J2918" s="538"/>
      <c r="K2918" s="539"/>
      <c r="L2918" s="567">
        <f t="shared" si="299"/>
        <v>0</v>
      </c>
      <c r="M2918" s="579"/>
      <c r="N2918" s="579"/>
      <c r="O2918" s="861">
        <f t="shared" si="302"/>
        <v>0</v>
      </c>
      <c r="P2918" s="918">
        <v>9</v>
      </c>
      <c r="Q2918" s="534"/>
      <c r="R2918" s="535">
        <f t="shared" si="298"/>
        <v>2.6999999999999997</v>
      </c>
      <c r="S2918" s="536">
        <f t="shared" si="300"/>
        <v>9</v>
      </c>
      <c r="T2918" s="536"/>
      <c r="U2918" s="537">
        <f t="shared" si="301"/>
        <v>2.6999999999999997</v>
      </c>
    </row>
    <row r="2919" spans="1:21" ht="10.199999999999999" x14ac:dyDescent="0.2">
      <c r="A2919" s="991" t="s">
        <v>3225</v>
      </c>
      <c r="B2919" s="992">
        <v>1992</v>
      </c>
      <c r="C2919" s="992">
        <v>17</v>
      </c>
      <c r="D2919" s="993" t="s">
        <v>3846</v>
      </c>
      <c r="E2919" s="995"/>
      <c r="F2919" s="995" t="s">
        <v>10524</v>
      </c>
      <c r="G2919" s="666">
        <v>1.4</v>
      </c>
      <c r="H2919" s="947"/>
      <c r="I2919" s="956">
        <v>0.5</v>
      </c>
      <c r="J2919" s="538"/>
      <c r="K2919" s="539"/>
      <c r="L2919" s="567">
        <f t="shared" si="299"/>
        <v>0</v>
      </c>
      <c r="M2919" s="579"/>
      <c r="N2919" s="579"/>
      <c r="O2919" s="861">
        <f t="shared" si="302"/>
        <v>0</v>
      </c>
      <c r="P2919" s="918">
        <v>9</v>
      </c>
      <c r="Q2919" s="534"/>
      <c r="R2919" s="535">
        <f t="shared" si="298"/>
        <v>4.5</v>
      </c>
      <c r="S2919" s="536">
        <f t="shared" si="300"/>
        <v>9</v>
      </c>
      <c r="T2919" s="536"/>
      <c r="U2919" s="537">
        <f t="shared" si="301"/>
        <v>4.5</v>
      </c>
    </row>
    <row r="2920" spans="1:21" ht="10.199999999999999" x14ac:dyDescent="0.2">
      <c r="A2920" s="991" t="s">
        <v>3226</v>
      </c>
      <c r="B2920" s="992">
        <v>1992</v>
      </c>
      <c r="C2920" s="992">
        <v>17</v>
      </c>
      <c r="D2920" s="993" t="s">
        <v>3847</v>
      </c>
      <c r="E2920" s="995"/>
      <c r="F2920" s="995" t="s">
        <v>10525</v>
      </c>
      <c r="G2920" s="666">
        <v>2</v>
      </c>
      <c r="H2920" s="947"/>
      <c r="I2920" s="956">
        <v>0.8</v>
      </c>
      <c r="J2920" s="538"/>
      <c r="K2920" s="539"/>
      <c r="L2920" s="567">
        <f t="shared" si="299"/>
        <v>0</v>
      </c>
      <c r="M2920" s="579"/>
      <c r="N2920" s="579"/>
      <c r="O2920" s="861">
        <f t="shared" si="302"/>
        <v>0</v>
      </c>
      <c r="P2920" s="918">
        <v>5</v>
      </c>
      <c r="Q2920" s="534"/>
      <c r="R2920" s="535">
        <f t="shared" si="298"/>
        <v>4</v>
      </c>
      <c r="S2920" s="536">
        <f t="shared" si="300"/>
        <v>5</v>
      </c>
      <c r="T2920" s="536"/>
      <c r="U2920" s="537">
        <f t="shared" si="301"/>
        <v>4</v>
      </c>
    </row>
    <row r="2921" spans="1:21" ht="10.199999999999999" x14ac:dyDescent="0.2">
      <c r="A2921" s="991" t="s">
        <v>3227</v>
      </c>
      <c r="B2921" s="992">
        <v>1992</v>
      </c>
      <c r="C2921" s="992">
        <v>17</v>
      </c>
      <c r="D2921" s="993" t="s">
        <v>3848</v>
      </c>
      <c r="E2921" s="995"/>
      <c r="F2921" s="995" t="s">
        <v>10526</v>
      </c>
      <c r="G2921" s="666">
        <v>2.8</v>
      </c>
      <c r="H2921" s="947"/>
      <c r="I2921" s="956">
        <v>0.8</v>
      </c>
      <c r="J2921" s="538"/>
      <c r="K2921" s="539"/>
      <c r="L2921" s="567">
        <f t="shared" si="299"/>
        <v>0</v>
      </c>
      <c r="M2921" s="579"/>
      <c r="N2921" s="579"/>
      <c r="O2921" s="861">
        <f t="shared" si="302"/>
        <v>0</v>
      </c>
      <c r="P2921" s="918">
        <v>9</v>
      </c>
      <c r="Q2921" s="534"/>
      <c r="R2921" s="535">
        <f t="shared" si="298"/>
        <v>7.2</v>
      </c>
      <c r="S2921" s="536">
        <f t="shared" si="300"/>
        <v>9</v>
      </c>
      <c r="T2921" s="536"/>
      <c r="U2921" s="537">
        <f t="shared" si="301"/>
        <v>7.2</v>
      </c>
    </row>
    <row r="2922" spans="1:21" ht="10.199999999999999" x14ac:dyDescent="0.2">
      <c r="A2922" s="991" t="s">
        <v>3228</v>
      </c>
      <c r="B2922" s="992">
        <v>1992</v>
      </c>
      <c r="C2922" s="992">
        <v>17</v>
      </c>
      <c r="D2922" s="993" t="s">
        <v>4295</v>
      </c>
      <c r="E2922" s="995" t="s">
        <v>3818</v>
      </c>
      <c r="F2922" s="995" t="s">
        <v>10399</v>
      </c>
      <c r="G2922" s="666">
        <v>2.1</v>
      </c>
      <c r="H2922" s="947"/>
      <c r="I2922" s="956">
        <v>0.3</v>
      </c>
      <c r="J2922" s="538"/>
      <c r="K2922" s="539"/>
      <c r="L2922" s="567">
        <f t="shared" si="299"/>
        <v>0</v>
      </c>
      <c r="M2922" s="579"/>
      <c r="N2922" s="579"/>
      <c r="O2922" s="861">
        <f t="shared" si="302"/>
        <v>0</v>
      </c>
      <c r="P2922" s="918">
        <v>8</v>
      </c>
      <c r="Q2922" s="534"/>
      <c r="R2922" s="535">
        <f t="shared" si="298"/>
        <v>2.4</v>
      </c>
      <c r="S2922" s="536">
        <f t="shared" si="300"/>
        <v>8</v>
      </c>
      <c r="T2922" s="536"/>
      <c r="U2922" s="537">
        <f t="shared" si="301"/>
        <v>2.4</v>
      </c>
    </row>
    <row r="2923" spans="1:21" ht="10.199999999999999" x14ac:dyDescent="0.2">
      <c r="A2923" s="991" t="s">
        <v>3229</v>
      </c>
      <c r="B2923" s="992">
        <v>1992</v>
      </c>
      <c r="C2923" s="992">
        <v>17</v>
      </c>
      <c r="D2923" s="993" t="s">
        <v>3925</v>
      </c>
      <c r="E2923" s="995" t="s">
        <v>4123</v>
      </c>
      <c r="F2923" s="995" t="s">
        <v>10527</v>
      </c>
      <c r="G2923" s="666">
        <v>1.2</v>
      </c>
      <c r="H2923" s="947"/>
      <c r="I2923" s="956">
        <v>0.4</v>
      </c>
      <c r="J2923" s="538"/>
      <c r="K2923" s="539"/>
      <c r="L2923" s="567">
        <f t="shared" si="299"/>
        <v>0</v>
      </c>
      <c r="M2923" s="579"/>
      <c r="N2923" s="579"/>
      <c r="O2923" s="861">
        <f t="shared" si="302"/>
        <v>0</v>
      </c>
      <c r="P2923" s="918">
        <v>9</v>
      </c>
      <c r="Q2923" s="534"/>
      <c r="R2923" s="535">
        <f t="shared" si="298"/>
        <v>3.6</v>
      </c>
      <c r="S2923" s="536">
        <f t="shared" si="300"/>
        <v>9</v>
      </c>
      <c r="T2923" s="536"/>
      <c r="U2923" s="537">
        <f t="shared" si="301"/>
        <v>3.6</v>
      </c>
    </row>
    <row r="2924" spans="1:21" ht="10.199999999999999" x14ac:dyDescent="0.2">
      <c r="A2924" s="991" t="s">
        <v>3230</v>
      </c>
      <c r="B2924" s="992">
        <v>1992</v>
      </c>
      <c r="C2924" s="992">
        <v>17</v>
      </c>
      <c r="D2924" s="993" t="s">
        <v>3925</v>
      </c>
      <c r="E2924" s="995"/>
      <c r="F2924" s="995" t="s">
        <v>10528</v>
      </c>
      <c r="G2924" s="666">
        <v>1.2</v>
      </c>
      <c r="H2924" s="947"/>
      <c r="I2924" s="956">
        <v>0.15</v>
      </c>
      <c r="J2924" s="538"/>
      <c r="K2924" s="539"/>
      <c r="L2924" s="567">
        <f t="shared" si="299"/>
        <v>0</v>
      </c>
      <c r="M2924" s="579"/>
      <c r="N2924" s="579"/>
      <c r="O2924" s="861">
        <f t="shared" si="302"/>
        <v>0</v>
      </c>
      <c r="P2924" s="918">
        <v>8</v>
      </c>
      <c r="Q2924" s="534"/>
      <c r="R2924" s="535">
        <f t="shared" si="298"/>
        <v>1.2</v>
      </c>
      <c r="S2924" s="536">
        <f t="shared" si="300"/>
        <v>8</v>
      </c>
      <c r="T2924" s="536"/>
      <c r="U2924" s="537">
        <f t="shared" si="301"/>
        <v>1.2</v>
      </c>
    </row>
    <row r="2925" spans="1:21" ht="10.199999999999999" x14ac:dyDescent="0.2">
      <c r="A2925" s="991" t="s">
        <v>12824</v>
      </c>
      <c r="B2925" s="992">
        <v>1992</v>
      </c>
      <c r="C2925" s="992">
        <v>17</v>
      </c>
      <c r="D2925" s="993"/>
      <c r="E2925" s="995"/>
      <c r="F2925" s="995" t="s">
        <v>12825</v>
      </c>
      <c r="G2925" s="666">
        <v>6</v>
      </c>
      <c r="H2925" s="947"/>
      <c r="I2925" s="956">
        <v>5</v>
      </c>
      <c r="J2925" s="538"/>
      <c r="K2925" s="539"/>
      <c r="L2925" s="567">
        <f t="shared" si="299"/>
        <v>0</v>
      </c>
      <c r="M2925" s="579"/>
      <c r="N2925" s="579"/>
      <c r="O2925" s="861">
        <f t="shared" si="302"/>
        <v>0</v>
      </c>
      <c r="P2925" s="577"/>
      <c r="Q2925" s="534"/>
      <c r="R2925" s="535">
        <f t="shared" si="298"/>
        <v>0</v>
      </c>
      <c r="S2925" s="536">
        <f t="shared" si="300"/>
        <v>0</v>
      </c>
      <c r="T2925" s="536"/>
      <c r="U2925" s="537">
        <f t="shared" si="301"/>
        <v>0</v>
      </c>
    </row>
    <row r="2926" spans="1:21" ht="10.199999999999999" x14ac:dyDescent="0.2">
      <c r="A2926" s="991" t="s">
        <v>3231</v>
      </c>
      <c r="B2926" s="992">
        <v>1992</v>
      </c>
      <c r="C2926" s="992">
        <v>17</v>
      </c>
      <c r="D2926" s="993" t="s">
        <v>3925</v>
      </c>
      <c r="E2926" s="995"/>
      <c r="F2926" s="995" t="s">
        <v>10529</v>
      </c>
      <c r="G2926" s="666">
        <v>1.2</v>
      </c>
      <c r="H2926" s="947"/>
      <c r="I2926" s="956">
        <v>0.15</v>
      </c>
      <c r="J2926" s="538"/>
      <c r="K2926" s="539"/>
      <c r="L2926" s="567">
        <f t="shared" si="299"/>
        <v>0</v>
      </c>
      <c r="M2926" s="579"/>
      <c r="N2926" s="579"/>
      <c r="O2926" s="861">
        <f t="shared" si="302"/>
        <v>0</v>
      </c>
      <c r="P2926" s="918">
        <v>9</v>
      </c>
      <c r="Q2926" s="534"/>
      <c r="R2926" s="535">
        <f t="shared" si="298"/>
        <v>1.3499999999999999</v>
      </c>
      <c r="S2926" s="536">
        <f t="shared" si="300"/>
        <v>9</v>
      </c>
      <c r="T2926" s="536"/>
      <c r="U2926" s="537">
        <f t="shared" si="301"/>
        <v>1.3499999999999999</v>
      </c>
    </row>
    <row r="2927" spans="1:21" ht="10.199999999999999" x14ac:dyDescent="0.2">
      <c r="A2927" s="991" t="s">
        <v>3232</v>
      </c>
      <c r="B2927" s="992">
        <v>1992</v>
      </c>
      <c r="C2927" s="992">
        <v>17</v>
      </c>
      <c r="D2927" s="993" t="s">
        <v>3925</v>
      </c>
      <c r="E2927" s="995"/>
      <c r="F2927" s="995" t="s">
        <v>10530</v>
      </c>
      <c r="G2927" s="666">
        <v>1.2</v>
      </c>
      <c r="H2927" s="947"/>
      <c r="I2927" s="956">
        <v>0.15</v>
      </c>
      <c r="J2927" s="538"/>
      <c r="K2927" s="539"/>
      <c r="L2927" s="567">
        <f t="shared" si="299"/>
        <v>0</v>
      </c>
      <c r="M2927" s="579"/>
      <c r="N2927" s="579"/>
      <c r="O2927" s="861">
        <f t="shared" si="302"/>
        <v>0</v>
      </c>
      <c r="P2927" s="918">
        <v>8</v>
      </c>
      <c r="Q2927" s="534"/>
      <c r="R2927" s="535">
        <f t="shared" si="298"/>
        <v>1.2</v>
      </c>
      <c r="S2927" s="536">
        <f t="shared" si="300"/>
        <v>8</v>
      </c>
      <c r="T2927" s="536"/>
      <c r="U2927" s="537">
        <f t="shared" si="301"/>
        <v>1.2</v>
      </c>
    </row>
    <row r="2928" spans="1:21" ht="10.199999999999999" x14ac:dyDescent="0.2">
      <c r="A2928" s="991" t="s">
        <v>12826</v>
      </c>
      <c r="B2928" s="992">
        <v>1992</v>
      </c>
      <c r="C2928" s="992">
        <v>17</v>
      </c>
      <c r="D2928" s="993"/>
      <c r="E2928" s="995"/>
      <c r="F2928" s="995" t="s">
        <v>12827</v>
      </c>
      <c r="G2928" s="666">
        <v>6</v>
      </c>
      <c r="H2928" s="947"/>
      <c r="I2928" s="956">
        <v>5</v>
      </c>
      <c r="J2928" s="538"/>
      <c r="K2928" s="539"/>
      <c r="L2928" s="567">
        <f t="shared" si="299"/>
        <v>0</v>
      </c>
      <c r="M2928" s="579"/>
      <c r="N2928" s="579"/>
      <c r="O2928" s="861">
        <f t="shared" si="302"/>
        <v>0</v>
      </c>
      <c r="P2928" s="577"/>
      <c r="Q2928" s="534"/>
      <c r="R2928" s="535">
        <f t="shared" si="298"/>
        <v>0</v>
      </c>
      <c r="S2928" s="536">
        <f t="shared" si="300"/>
        <v>0</v>
      </c>
      <c r="T2928" s="536"/>
      <c r="U2928" s="537">
        <f t="shared" si="301"/>
        <v>0</v>
      </c>
    </row>
    <row r="2929" spans="1:21" ht="10.199999999999999" x14ac:dyDescent="0.2">
      <c r="A2929" s="991" t="s">
        <v>3233</v>
      </c>
      <c r="B2929" s="992">
        <v>1992</v>
      </c>
      <c r="C2929" s="992">
        <v>17</v>
      </c>
      <c r="D2929" s="993" t="s">
        <v>3925</v>
      </c>
      <c r="E2929" s="995"/>
      <c r="F2929" s="995" t="s">
        <v>10531</v>
      </c>
      <c r="G2929" s="666">
        <v>1.2</v>
      </c>
      <c r="H2929" s="947"/>
      <c r="I2929" s="956">
        <v>0.15</v>
      </c>
      <c r="J2929" s="538"/>
      <c r="K2929" s="539"/>
      <c r="L2929" s="567">
        <f t="shared" si="299"/>
        <v>0</v>
      </c>
      <c r="M2929" s="579"/>
      <c r="N2929" s="579"/>
      <c r="O2929" s="861">
        <f t="shared" si="302"/>
        <v>0</v>
      </c>
      <c r="P2929" s="918">
        <v>3</v>
      </c>
      <c r="Q2929" s="534"/>
      <c r="R2929" s="535">
        <f t="shared" si="298"/>
        <v>0.44999999999999996</v>
      </c>
      <c r="S2929" s="536">
        <f t="shared" si="300"/>
        <v>3</v>
      </c>
      <c r="T2929" s="536"/>
      <c r="U2929" s="537">
        <f t="shared" si="301"/>
        <v>0.44999999999999996</v>
      </c>
    </row>
    <row r="2930" spans="1:21" ht="10.199999999999999" x14ac:dyDescent="0.2">
      <c r="A2930" s="991" t="s">
        <v>3234</v>
      </c>
      <c r="B2930" s="992">
        <v>1992</v>
      </c>
      <c r="C2930" s="992">
        <v>17</v>
      </c>
      <c r="D2930" s="993" t="s">
        <v>3925</v>
      </c>
      <c r="E2930" s="995"/>
      <c r="F2930" s="995" t="s">
        <v>10532</v>
      </c>
      <c r="G2930" s="666">
        <v>1.3</v>
      </c>
      <c r="H2930" s="947"/>
      <c r="I2930" s="956">
        <v>0.5</v>
      </c>
      <c r="J2930" s="919">
        <v>2</v>
      </c>
      <c r="K2930" s="539"/>
      <c r="L2930" s="567">
        <f t="shared" si="299"/>
        <v>2.6</v>
      </c>
      <c r="M2930" s="579"/>
      <c r="N2930" s="579"/>
      <c r="O2930" s="861">
        <f t="shared" si="302"/>
        <v>0</v>
      </c>
      <c r="P2930" s="918">
        <v>9</v>
      </c>
      <c r="Q2930" s="534"/>
      <c r="R2930" s="535">
        <f t="shared" si="298"/>
        <v>4.5</v>
      </c>
      <c r="S2930" s="536">
        <f t="shared" si="300"/>
        <v>11</v>
      </c>
      <c r="T2930" s="536"/>
      <c r="U2930" s="537">
        <f t="shared" si="301"/>
        <v>7.1</v>
      </c>
    </row>
    <row r="2931" spans="1:21" ht="10.199999999999999" x14ac:dyDescent="0.2">
      <c r="A2931" s="991" t="s">
        <v>3235</v>
      </c>
      <c r="B2931" s="992">
        <v>1992</v>
      </c>
      <c r="C2931" s="992">
        <v>17</v>
      </c>
      <c r="D2931" s="993" t="s">
        <v>4295</v>
      </c>
      <c r="E2931" s="995"/>
      <c r="F2931" s="995" t="s">
        <v>10533</v>
      </c>
      <c r="G2931" s="666">
        <v>2.1</v>
      </c>
      <c r="H2931" s="947"/>
      <c r="I2931" s="956">
        <v>0.8</v>
      </c>
      <c r="J2931" s="538"/>
      <c r="K2931" s="539"/>
      <c r="L2931" s="567">
        <f t="shared" si="299"/>
        <v>0</v>
      </c>
      <c r="M2931" s="579"/>
      <c r="N2931" s="579"/>
      <c r="O2931" s="861">
        <f t="shared" si="302"/>
        <v>0</v>
      </c>
      <c r="P2931" s="918">
        <v>9</v>
      </c>
      <c r="Q2931" s="534"/>
      <c r="R2931" s="535">
        <f t="shared" si="298"/>
        <v>7.2</v>
      </c>
      <c r="S2931" s="536">
        <f t="shared" si="300"/>
        <v>9</v>
      </c>
      <c r="T2931" s="536"/>
      <c r="U2931" s="537">
        <f t="shared" si="301"/>
        <v>7.2</v>
      </c>
    </row>
    <row r="2932" spans="1:21" ht="10.199999999999999" x14ac:dyDescent="0.2">
      <c r="A2932" s="991" t="s">
        <v>3236</v>
      </c>
      <c r="B2932" s="992">
        <v>1992</v>
      </c>
      <c r="C2932" s="992">
        <v>17</v>
      </c>
      <c r="D2932" s="993" t="s">
        <v>3925</v>
      </c>
      <c r="E2932" s="995"/>
      <c r="F2932" s="995" t="s">
        <v>10534</v>
      </c>
      <c r="G2932" s="666">
        <v>1.2</v>
      </c>
      <c r="H2932" s="947"/>
      <c r="I2932" s="956">
        <v>0.5</v>
      </c>
      <c r="J2932" s="538"/>
      <c r="K2932" s="539"/>
      <c r="L2932" s="567">
        <f t="shared" si="299"/>
        <v>0</v>
      </c>
      <c r="M2932" s="579"/>
      <c r="N2932" s="579"/>
      <c r="O2932" s="861">
        <f t="shared" si="302"/>
        <v>0</v>
      </c>
      <c r="P2932" s="918">
        <v>9</v>
      </c>
      <c r="Q2932" s="534"/>
      <c r="R2932" s="535">
        <f t="shared" si="298"/>
        <v>4.5</v>
      </c>
      <c r="S2932" s="536">
        <f t="shared" si="300"/>
        <v>9</v>
      </c>
      <c r="T2932" s="536"/>
      <c r="U2932" s="537">
        <f t="shared" si="301"/>
        <v>4.5</v>
      </c>
    </row>
    <row r="2933" spans="1:21" ht="10.199999999999999" x14ac:dyDescent="0.2">
      <c r="A2933" s="991" t="s">
        <v>3237</v>
      </c>
      <c r="B2933" s="992">
        <v>1992</v>
      </c>
      <c r="C2933" s="992">
        <v>17</v>
      </c>
      <c r="D2933" s="993" t="s">
        <v>3848</v>
      </c>
      <c r="E2933" s="995"/>
      <c r="F2933" s="995" t="s">
        <v>10535</v>
      </c>
      <c r="G2933" s="666">
        <v>3</v>
      </c>
      <c r="H2933" s="947"/>
      <c r="I2933" s="956">
        <v>1.2</v>
      </c>
      <c r="J2933" s="538"/>
      <c r="K2933" s="539"/>
      <c r="L2933" s="567">
        <f t="shared" si="299"/>
        <v>0</v>
      </c>
      <c r="M2933" s="579"/>
      <c r="N2933" s="579"/>
      <c r="O2933" s="861">
        <f t="shared" si="302"/>
        <v>0</v>
      </c>
      <c r="P2933" s="918">
        <v>8</v>
      </c>
      <c r="Q2933" s="534"/>
      <c r="R2933" s="535">
        <f t="shared" si="298"/>
        <v>9.6</v>
      </c>
      <c r="S2933" s="536">
        <f t="shared" si="300"/>
        <v>8</v>
      </c>
      <c r="T2933" s="536"/>
      <c r="U2933" s="537">
        <f t="shared" si="301"/>
        <v>9.6</v>
      </c>
    </row>
    <row r="2934" spans="1:21" ht="10.199999999999999" x14ac:dyDescent="0.2">
      <c r="A2934" s="991" t="s">
        <v>3238</v>
      </c>
      <c r="B2934" s="992">
        <v>1992</v>
      </c>
      <c r="C2934" s="992">
        <v>17</v>
      </c>
      <c r="D2934" s="993" t="s">
        <v>3848</v>
      </c>
      <c r="E2934" s="995"/>
      <c r="F2934" s="995" t="s">
        <v>10536</v>
      </c>
      <c r="G2934" s="666">
        <v>3</v>
      </c>
      <c r="H2934" s="947"/>
      <c r="I2934" s="956">
        <v>1.2</v>
      </c>
      <c r="J2934" s="538"/>
      <c r="K2934" s="539"/>
      <c r="L2934" s="567">
        <f t="shared" si="299"/>
        <v>0</v>
      </c>
      <c r="M2934" s="579"/>
      <c r="N2934" s="579"/>
      <c r="O2934" s="861">
        <f t="shared" si="302"/>
        <v>0</v>
      </c>
      <c r="P2934" s="918">
        <v>7</v>
      </c>
      <c r="Q2934" s="534"/>
      <c r="R2934" s="535">
        <f t="shared" si="298"/>
        <v>8.4</v>
      </c>
      <c r="S2934" s="536">
        <f t="shared" si="300"/>
        <v>7</v>
      </c>
      <c r="T2934" s="536"/>
      <c r="U2934" s="537">
        <f t="shared" si="301"/>
        <v>8.4</v>
      </c>
    </row>
    <row r="2935" spans="1:21" ht="10.199999999999999" x14ac:dyDescent="0.2">
      <c r="A2935" s="991" t="s">
        <v>3239</v>
      </c>
      <c r="B2935" s="992">
        <v>1992</v>
      </c>
      <c r="C2935" s="992">
        <v>17</v>
      </c>
      <c r="D2935" s="993" t="s">
        <v>3848</v>
      </c>
      <c r="E2935" s="995"/>
      <c r="F2935" s="995" t="s">
        <v>10537</v>
      </c>
      <c r="G2935" s="666">
        <v>3</v>
      </c>
      <c r="H2935" s="947"/>
      <c r="I2935" s="956">
        <v>1.2</v>
      </c>
      <c r="J2935" s="538"/>
      <c r="K2935" s="539"/>
      <c r="L2935" s="567">
        <f t="shared" si="299"/>
        <v>0</v>
      </c>
      <c r="M2935" s="579"/>
      <c r="N2935" s="579"/>
      <c r="O2935" s="861">
        <f t="shared" si="302"/>
        <v>0</v>
      </c>
      <c r="P2935" s="918">
        <v>9</v>
      </c>
      <c r="Q2935" s="534"/>
      <c r="R2935" s="535">
        <f t="shared" si="298"/>
        <v>10.799999999999999</v>
      </c>
      <c r="S2935" s="536">
        <f t="shared" si="300"/>
        <v>9</v>
      </c>
      <c r="T2935" s="536"/>
      <c r="U2935" s="537">
        <f t="shared" si="301"/>
        <v>10.799999999999999</v>
      </c>
    </row>
    <row r="2936" spans="1:21" ht="10.199999999999999" x14ac:dyDescent="0.2">
      <c r="A2936" s="991" t="s">
        <v>3240</v>
      </c>
      <c r="B2936" s="992">
        <v>1992</v>
      </c>
      <c r="C2936" s="992">
        <v>17</v>
      </c>
      <c r="D2936" s="993" t="s">
        <v>3848</v>
      </c>
      <c r="E2936" s="995"/>
      <c r="F2936" s="995" t="s">
        <v>10538</v>
      </c>
      <c r="G2936" s="666">
        <v>3</v>
      </c>
      <c r="H2936" s="947"/>
      <c r="I2936" s="956">
        <v>1.2</v>
      </c>
      <c r="J2936" s="538"/>
      <c r="K2936" s="539"/>
      <c r="L2936" s="567">
        <f t="shared" si="299"/>
        <v>0</v>
      </c>
      <c r="M2936" s="579"/>
      <c r="N2936" s="579"/>
      <c r="O2936" s="861">
        <f t="shared" si="302"/>
        <v>0</v>
      </c>
      <c r="P2936" s="918">
        <v>9</v>
      </c>
      <c r="Q2936" s="534"/>
      <c r="R2936" s="535">
        <f t="shared" si="298"/>
        <v>10.799999999999999</v>
      </c>
      <c r="S2936" s="536">
        <f t="shared" si="300"/>
        <v>9</v>
      </c>
      <c r="T2936" s="536"/>
      <c r="U2936" s="537">
        <f t="shared" si="301"/>
        <v>10.799999999999999</v>
      </c>
    </row>
    <row r="2937" spans="1:21" ht="10.199999999999999" x14ac:dyDescent="0.2">
      <c r="A2937" s="991" t="s">
        <v>3241</v>
      </c>
      <c r="B2937" s="992">
        <v>1992</v>
      </c>
      <c r="C2937" s="992">
        <v>17</v>
      </c>
      <c r="D2937" s="993" t="s">
        <v>5570</v>
      </c>
      <c r="E2937" s="995"/>
      <c r="F2937" s="995" t="s">
        <v>5583</v>
      </c>
      <c r="G2937" s="666">
        <v>1.3</v>
      </c>
      <c r="H2937" s="947"/>
      <c r="I2937" s="956">
        <v>1.3</v>
      </c>
      <c r="J2937" s="538"/>
      <c r="K2937" s="539"/>
      <c r="L2937" s="567">
        <f t="shared" si="299"/>
        <v>0</v>
      </c>
      <c r="M2937" s="579"/>
      <c r="N2937" s="579"/>
      <c r="O2937" s="861">
        <f t="shared" si="302"/>
        <v>0</v>
      </c>
      <c r="P2937" s="918">
        <v>9</v>
      </c>
      <c r="Q2937" s="534"/>
      <c r="R2937" s="535">
        <f t="shared" si="298"/>
        <v>11.700000000000001</v>
      </c>
      <c r="S2937" s="536">
        <f t="shared" si="300"/>
        <v>9</v>
      </c>
      <c r="T2937" s="536"/>
      <c r="U2937" s="537">
        <f t="shared" si="301"/>
        <v>11.700000000000001</v>
      </c>
    </row>
    <row r="2938" spans="1:21" ht="10.199999999999999" x14ac:dyDescent="0.2">
      <c r="A2938" s="991" t="s">
        <v>3242</v>
      </c>
      <c r="B2938" s="992">
        <v>1992</v>
      </c>
      <c r="C2938" s="992">
        <v>17</v>
      </c>
      <c r="D2938" s="993" t="s">
        <v>3925</v>
      </c>
      <c r="E2938" s="995"/>
      <c r="F2938" s="995" t="s">
        <v>10539</v>
      </c>
      <c r="G2938" s="666">
        <v>1.2</v>
      </c>
      <c r="H2938" s="947"/>
      <c r="I2938" s="956">
        <v>0.5</v>
      </c>
      <c r="J2938" s="919">
        <v>1</v>
      </c>
      <c r="K2938" s="539"/>
      <c r="L2938" s="567">
        <f t="shared" si="299"/>
        <v>1.2</v>
      </c>
      <c r="M2938" s="579"/>
      <c r="N2938" s="579"/>
      <c r="O2938" s="861">
        <f t="shared" si="302"/>
        <v>0</v>
      </c>
      <c r="P2938" s="918">
        <v>9</v>
      </c>
      <c r="Q2938" s="534"/>
      <c r="R2938" s="535">
        <f t="shared" si="298"/>
        <v>4.5</v>
      </c>
      <c r="S2938" s="536">
        <f t="shared" si="300"/>
        <v>10</v>
      </c>
      <c r="T2938" s="536"/>
      <c r="U2938" s="537">
        <f t="shared" si="301"/>
        <v>5.7</v>
      </c>
    </row>
    <row r="2939" spans="1:21" ht="10.199999999999999" x14ac:dyDescent="0.2">
      <c r="A2939" s="991" t="s">
        <v>3243</v>
      </c>
      <c r="B2939" s="992">
        <v>1993</v>
      </c>
      <c r="C2939" s="992">
        <v>17</v>
      </c>
      <c r="D2939" s="993" t="s">
        <v>3845</v>
      </c>
      <c r="E2939" s="995"/>
      <c r="F2939" s="995" t="s">
        <v>10540</v>
      </c>
      <c r="G2939" s="666">
        <v>1</v>
      </c>
      <c r="H2939" s="947"/>
      <c r="I2939" s="956">
        <v>0.3</v>
      </c>
      <c r="J2939" s="538"/>
      <c r="K2939" s="539"/>
      <c r="L2939" s="567">
        <f t="shared" si="299"/>
        <v>0</v>
      </c>
      <c r="M2939" s="579"/>
      <c r="N2939" s="579"/>
      <c r="O2939" s="861">
        <f t="shared" si="302"/>
        <v>0</v>
      </c>
      <c r="P2939" s="918">
        <v>9</v>
      </c>
      <c r="Q2939" s="534"/>
      <c r="R2939" s="535">
        <f t="shared" si="298"/>
        <v>2.6999999999999997</v>
      </c>
      <c r="S2939" s="536">
        <f t="shared" si="300"/>
        <v>9</v>
      </c>
      <c r="T2939" s="536"/>
      <c r="U2939" s="537">
        <f t="shared" si="301"/>
        <v>2.6999999999999997</v>
      </c>
    </row>
    <row r="2940" spans="1:21" ht="10.199999999999999" x14ac:dyDescent="0.2">
      <c r="A2940" s="991" t="s">
        <v>3244</v>
      </c>
      <c r="B2940" s="992">
        <v>1993</v>
      </c>
      <c r="C2940" s="992">
        <v>17</v>
      </c>
      <c r="D2940" s="993" t="s">
        <v>3846</v>
      </c>
      <c r="E2940" s="995"/>
      <c r="F2940" s="995" t="s">
        <v>10541</v>
      </c>
      <c r="G2940" s="666">
        <v>1.5</v>
      </c>
      <c r="H2940" s="947"/>
      <c r="I2940" s="956">
        <v>0.5</v>
      </c>
      <c r="J2940" s="538"/>
      <c r="K2940" s="539"/>
      <c r="L2940" s="567">
        <f t="shared" si="299"/>
        <v>0</v>
      </c>
      <c r="M2940" s="579"/>
      <c r="N2940" s="579"/>
      <c r="O2940" s="861">
        <f t="shared" si="302"/>
        <v>0</v>
      </c>
      <c r="P2940" s="918">
        <v>5</v>
      </c>
      <c r="Q2940" s="534"/>
      <c r="R2940" s="535">
        <f t="shared" si="298"/>
        <v>2.5</v>
      </c>
      <c r="S2940" s="536">
        <f t="shared" si="300"/>
        <v>5</v>
      </c>
      <c r="T2940" s="536"/>
      <c r="U2940" s="537">
        <f t="shared" si="301"/>
        <v>2.5</v>
      </c>
    </row>
    <row r="2941" spans="1:21" ht="10.199999999999999" x14ac:dyDescent="0.2">
      <c r="A2941" s="991" t="s">
        <v>3245</v>
      </c>
      <c r="B2941" s="992">
        <v>1993</v>
      </c>
      <c r="C2941" s="992">
        <v>17</v>
      </c>
      <c r="D2941" s="993" t="s">
        <v>3847</v>
      </c>
      <c r="E2941" s="995"/>
      <c r="F2941" s="995" t="s">
        <v>10542</v>
      </c>
      <c r="G2941" s="666">
        <v>2.1</v>
      </c>
      <c r="H2941" s="947"/>
      <c r="I2941" s="956">
        <v>0.8</v>
      </c>
      <c r="J2941" s="538"/>
      <c r="K2941" s="539"/>
      <c r="L2941" s="567">
        <f t="shared" si="299"/>
        <v>0</v>
      </c>
      <c r="M2941" s="579"/>
      <c r="N2941" s="579"/>
      <c r="O2941" s="861">
        <f t="shared" si="302"/>
        <v>0</v>
      </c>
      <c r="P2941" s="918">
        <v>9</v>
      </c>
      <c r="Q2941" s="534"/>
      <c r="R2941" s="535">
        <f t="shared" si="298"/>
        <v>7.2</v>
      </c>
      <c r="S2941" s="536">
        <f t="shared" si="300"/>
        <v>9</v>
      </c>
      <c r="T2941" s="536"/>
      <c r="U2941" s="537">
        <f t="shared" si="301"/>
        <v>7.2</v>
      </c>
    </row>
    <row r="2942" spans="1:21" ht="10.199999999999999" x14ac:dyDescent="0.2">
      <c r="A2942" s="991" t="s">
        <v>3246</v>
      </c>
      <c r="B2942" s="992">
        <v>1993</v>
      </c>
      <c r="C2942" s="992">
        <v>17</v>
      </c>
      <c r="D2942" s="993" t="s">
        <v>3848</v>
      </c>
      <c r="E2942" s="995"/>
      <c r="F2942" s="995" t="s">
        <v>10543</v>
      </c>
      <c r="G2942" s="666">
        <v>2.9</v>
      </c>
      <c r="H2942" s="947"/>
      <c r="I2942" s="956">
        <v>0.8</v>
      </c>
      <c r="J2942" s="538"/>
      <c r="K2942" s="539"/>
      <c r="L2942" s="567">
        <f t="shared" si="299"/>
        <v>0</v>
      </c>
      <c r="M2942" s="579"/>
      <c r="N2942" s="579"/>
      <c r="O2942" s="861">
        <f t="shared" si="302"/>
        <v>0</v>
      </c>
      <c r="P2942" s="918">
        <v>8</v>
      </c>
      <c r="Q2942" s="534"/>
      <c r="R2942" s="535">
        <f t="shared" si="298"/>
        <v>6.4</v>
      </c>
      <c r="S2942" s="536">
        <f t="shared" si="300"/>
        <v>8</v>
      </c>
      <c r="T2942" s="536"/>
      <c r="U2942" s="537">
        <f t="shared" si="301"/>
        <v>6.4</v>
      </c>
    </row>
    <row r="2943" spans="1:21" ht="12" customHeight="1" x14ac:dyDescent="0.2">
      <c r="A2943" s="991">
        <v>2789</v>
      </c>
      <c r="B2943" s="992">
        <v>1993</v>
      </c>
      <c r="C2943" s="992">
        <v>17</v>
      </c>
      <c r="D2943" s="993" t="s">
        <v>3925</v>
      </c>
      <c r="E2943" s="995"/>
      <c r="F2943" s="995" t="s">
        <v>10544</v>
      </c>
      <c r="G2943" s="666">
        <v>1.3</v>
      </c>
      <c r="H2943" s="947"/>
      <c r="I2943" s="956">
        <v>0.5</v>
      </c>
      <c r="J2943" s="538"/>
      <c r="K2943" s="539"/>
      <c r="L2943" s="567">
        <f t="shared" si="299"/>
        <v>0</v>
      </c>
      <c r="M2943" s="579"/>
      <c r="N2943" s="579"/>
      <c r="O2943" s="861">
        <f t="shared" si="302"/>
        <v>0</v>
      </c>
      <c r="P2943" s="918">
        <v>9</v>
      </c>
      <c r="Q2943" s="534"/>
      <c r="R2943" s="535">
        <f t="shared" si="298"/>
        <v>4.5</v>
      </c>
      <c r="S2943" s="536">
        <f t="shared" si="300"/>
        <v>9</v>
      </c>
      <c r="T2943" s="536"/>
      <c r="U2943" s="537">
        <f t="shared" si="301"/>
        <v>4.5</v>
      </c>
    </row>
    <row r="2944" spans="1:21" ht="10.199999999999999" x14ac:dyDescent="0.2">
      <c r="A2944" s="991" t="s">
        <v>3247</v>
      </c>
      <c r="B2944" s="992">
        <v>1993</v>
      </c>
      <c r="C2944" s="992">
        <v>17</v>
      </c>
      <c r="D2944" s="993" t="s">
        <v>4387</v>
      </c>
      <c r="E2944" s="994" t="s">
        <v>12819</v>
      </c>
      <c r="F2944" s="995" t="s">
        <v>10399</v>
      </c>
      <c r="G2944" s="666">
        <v>20</v>
      </c>
      <c r="H2944" s="947"/>
      <c r="I2944" s="956">
        <v>0.3</v>
      </c>
      <c r="J2944" s="538"/>
      <c r="K2944" s="539"/>
      <c r="L2944" s="567">
        <f t="shared" si="299"/>
        <v>0</v>
      </c>
      <c r="M2944" s="579"/>
      <c r="N2944" s="579"/>
      <c r="O2944" s="861">
        <f t="shared" si="302"/>
        <v>0</v>
      </c>
      <c r="P2944" s="577"/>
      <c r="Q2944" s="534"/>
      <c r="R2944" s="535">
        <f t="shared" si="298"/>
        <v>0</v>
      </c>
      <c r="S2944" s="536">
        <f t="shared" si="300"/>
        <v>0</v>
      </c>
      <c r="T2944" s="536"/>
      <c r="U2944" s="537">
        <f t="shared" si="301"/>
        <v>0</v>
      </c>
    </row>
    <row r="2945" spans="1:21" ht="10.199999999999999" x14ac:dyDescent="0.2">
      <c r="A2945" s="991" t="s">
        <v>3248</v>
      </c>
      <c r="B2945" s="992">
        <v>1993</v>
      </c>
      <c r="C2945" s="992">
        <v>17</v>
      </c>
      <c r="D2945" s="993" t="s">
        <v>3847</v>
      </c>
      <c r="E2945" s="994"/>
      <c r="F2945" s="995" t="s">
        <v>10545</v>
      </c>
      <c r="G2945" s="666">
        <v>2.1</v>
      </c>
      <c r="H2945" s="947"/>
      <c r="I2945" s="956">
        <v>0.6</v>
      </c>
      <c r="J2945" s="538"/>
      <c r="K2945" s="539"/>
      <c r="L2945" s="567">
        <f t="shared" si="299"/>
        <v>0</v>
      </c>
      <c r="M2945" s="579"/>
      <c r="N2945" s="579"/>
      <c r="O2945" s="861">
        <f t="shared" si="302"/>
        <v>0</v>
      </c>
      <c r="P2945" s="918">
        <v>4</v>
      </c>
      <c r="Q2945" s="534"/>
      <c r="R2945" s="535">
        <f t="shared" si="298"/>
        <v>2.4</v>
      </c>
      <c r="S2945" s="536">
        <f t="shared" si="300"/>
        <v>4</v>
      </c>
      <c r="T2945" s="536"/>
      <c r="U2945" s="537">
        <f t="shared" si="301"/>
        <v>2.4</v>
      </c>
    </row>
    <row r="2946" spans="1:21" ht="10.199999999999999" x14ac:dyDescent="0.2">
      <c r="A2946" s="991" t="s">
        <v>3249</v>
      </c>
      <c r="B2946" s="992">
        <v>1993</v>
      </c>
      <c r="C2946" s="992">
        <v>17</v>
      </c>
      <c r="D2946" s="993" t="s">
        <v>5570</v>
      </c>
      <c r="E2946" s="994"/>
      <c r="F2946" s="995" t="s">
        <v>10546</v>
      </c>
      <c r="G2946" s="666">
        <v>1.3</v>
      </c>
      <c r="H2946" s="947"/>
      <c r="I2946" s="956">
        <v>1.3</v>
      </c>
      <c r="J2946" s="538"/>
      <c r="K2946" s="539"/>
      <c r="L2946" s="567">
        <f t="shared" si="299"/>
        <v>0</v>
      </c>
      <c r="M2946" s="579"/>
      <c r="N2946" s="579"/>
      <c r="O2946" s="861">
        <f t="shared" si="302"/>
        <v>0</v>
      </c>
      <c r="P2946" s="918">
        <v>6</v>
      </c>
      <c r="Q2946" s="534"/>
      <c r="R2946" s="535">
        <f t="shared" si="298"/>
        <v>7.8000000000000007</v>
      </c>
      <c r="S2946" s="536">
        <f t="shared" si="300"/>
        <v>6</v>
      </c>
      <c r="T2946" s="536"/>
      <c r="U2946" s="537">
        <f t="shared" si="301"/>
        <v>7.8000000000000007</v>
      </c>
    </row>
    <row r="2947" spans="1:21" ht="10.199999999999999" x14ac:dyDescent="0.2">
      <c r="A2947" s="991" t="s">
        <v>3250</v>
      </c>
      <c r="B2947" s="992">
        <v>1993</v>
      </c>
      <c r="C2947" s="992">
        <v>17</v>
      </c>
      <c r="D2947" s="993" t="s">
        <v>3925</v>
      </c>
      <c r="E2947" s="994"/>
      <c r="F2947" s="995" t="s">
        <v>10546</v>
      </c>
      <c r="G2947" s="666">
        <v>1.8</v>
      </c>
      <c r="H2947" s="947"/>
      <c r="I2947" s="956">
        <v>1.3</v>
      </c>
      <c r="J2947" s="538"/>
      <c r="K2947" s="539"/>
      <c r="L2947" s="567">
        <f t="shared" si="299"/>
        <v>0</v>
      </c>
      <c r="M2947" s="579"/>
      <c r="N2947" s="579"/>
      <c r="O2947" s="861">
        <f t="shared" si="302"/>
        <v>0</v>
      </c>
      <c r="P2947" s="918">
        <v>1</v>
      </c>
      <c r="Q2947" s="534"/>
      <c r="R2947" s="535">
        <f t="shared" ref="R2947:R3010" si="303">I2947*P2947</f>
        <v>1.3</v>
      </c>
      <c r="S2947" s="536">
        <f t="shared" si="300"/>
        <v>1</v>
      </c>
      <c r="T2947" s="536"/>
      <c r="U2947" s="537">
        <f t="shared" si="301"/>
        <v>1.3</v>
      </c>
    </row>
    <row r="2948" spans="1:21" ht="10.199999999999999" x14ac:dyDescent="0.2">
      <c r="A2948" s="991" t="s">
        <v>7084</v>
      </c>
      <c r="B2948" s="992">
        <v>1993</v>
      </c>
      <c r="C2948" s="992">
        <v>17</v>
      </c>
      <c r="D2948" s="993"/>
      <c r="E2948" s="994"/>
      <c r="F2948" s="995" t="s">
        <v>10547</v>
      </c>
      <c r="G2948" s="666">
        <v>3</v>
      </c>
      <c r="H2948" s="947"/>
      <c r="I2948" s="956">
        <v>2.5</v>
      </c>
      <c r="J2948" s="538"/>
      <c r="K2948" s="539"/>
      <c r="L2948" s="567">
        <f t="shared" si="299"/>
        <v>0</v>
      </c>
      <c r="M2948" s="579"/>
      <c r="N2948" s="579"/>
      <c r="O2948" s="861">
        <f t="shared" si="302"/>
        <v>0</v>
      </c>
      <c r="P2948" s="918">
        <v>2</v>
      </c>
      <c r="Q2948" s="534"/>
      <c r="R2948" s="535">
        <f t="shared" si="303"/>
        <v>5</v>
      </c>
      <c r="S2948" s="536">
        <f t="shared" si="300"/>
        <v>2</v>
      </c>
      <c r="T2948" s="536"/>
      <c r="U2948" s="537">
        <f t="shared" si="301"/>
        <v>5</v>
      </c>
    </row>
    <row r="2949" spans="1:21" ht="10.199999999999999" x14ac:dyDescent="0.2">
      <c r="A2949" s="996" t="s">
        <v>700</v>
      </c>
      <c r="B2949" s="992">
        <v>1993</v>
      </c>
      <c r="C2949" s="992">
        <v>17</v>
      </c>
      <c r="D2949" s="993"/>
      <c r="E2949" s="994"/>
      <c r="F2949" s="995" t="s">
        <v>686</v>
      </c>
      <c r="G2949" s="666">
        <v>11</v>
      </c>
      <c r="H2949" s="947"/>
      <c r="I2949" s="956">
        <v>11</v>
      </c>
      <c r="J2949" s="538"/>
      <c r="K2949" s="539"/>
      <c r="L2949" s="567">
        <f t="shared" si="299"/>
        <v>0</v>
      </c>
      <c r="M2949" s="579"/>
      <c r="N2949" s="579"/>
      <c r="O2949" s="861">
        <f t="shared" si="302"/>
        <v>0</v>
      </c>
      <c r="P2949" s="577"/>
      <c r="Q2949" s="534"/>
      <c r="R2949" s="535">
        <f t="shared" si="303"/>
        <v>0</v>
      </c>
      <c r="S2949" s="536">
        <f t="shared" si="300"/>
        <v>0</v>
      </c>
      <c r="T2949" s="536"/>
      <c r="U2949" s="537">
        <f t="shared" si="301"/>
        <v>0</v>
      </c>
    </row>
    <row r="2950" spans="1:21" ht="10.199999999999999" x14ac:dyDescent="0.2">
      <c r="A2950" s="991" t="s">
        <v>3251</v>
      </c>
      <c r="B2950" s="992">
        <v>1993</v>
      </c>
      <c r="C2950" s="992">
        <v>17</v>
      </c>
      <c r="D2950" s="993" t="s">
        <v>3925</v>
      </c>
      <c r="E2950" s="994"/>
      <c r="F2950" s="995" t="s">
        <v>10548</v>
      </c>
      <c r="G2950" s="666">
        <v>1.2</v>
      </c>
      <c r="H2950" s="947"/>
      <c r="I2950" s="956">
        <v>0.3</v>
      </c>
      <c r="J2950" s="538"/>
      <c r="K2950" s="539"/>
      <c r="L2950" s="567">
        <f t="shared" si="299"/>
        <v>0</v>
      </c>
      <c r="M2950" s="579"/>
      <c r="N2950" s="579"/>
      <c r="O2950" s="861">
        <f t="shared" si="302"/>
        <v>0</v>
      </c>
      <c r="P2950" s="918">
        <v>9</v>
      </c>
      <c r="Q2950" s="534"/>
      <c r="R2950" s="535">
        <f t="shared" si="303"/>
        <v>2.6999999999999997</v>
      </c>
      <c r="S2950" s="536">
        <f t="shared" si="300"/>
        <v>9</v>
      </c>
      <c r="T2950" s="536"/>
      <c r="U2950" s="537">
        <f t="shared" si="301"/>
        <v>2.6999999999999997</v>
      </c>
    </row>
    <row r="2951" spans="1:21" ht="10.199999999999999" x14ac:dyDescent="0.2">
      <c r="A2951" s="991" t="s">
        <v>3252</v>
      </c>
      <c r="B2951" s="992">
        <v>1993</v>
      </c>
      <c r="C2951" s="992">
        <v>17</v>
      </c>
      <c r="D2951" s="993" t="s">
        <v>4390</v>
      </c>
      <c r="E2951" s="994"/>
      <c r="F2951" s="995" t="s">
        <v>10549</v>
      </c>
      <c r="G2951" s="666">
        <v>1.6</v>
      </c>
      <c r="H2951" s="947"/>
      <c r="I2951" s="956">
        <v>0.6</v>
      </c>
      <c r="J2951" s="538"/>
      <c r="K2951" s="539"/>
      <c r="L2951" s="567">
        <f t="shared" si="299"/>
        <v>0</v>
      </c>
      <c r="M2951" s="579"/>
      <c r="N2951" s="579"/>
      <c r="O2951" s="861">
        <f t="shared" si="302"/>
        <v>0</v>
      </c>
      <c r="P2951" s="918">
        <v>3</v>
      </c>
      <c r="Q2951" s="534"/>
      <c r="R2951" s="535">
        <f t="shared" si="303"/>
        <v>1.7999999999999998</v>
      </c>
      <c r="S2951" s="536">
        <f t="shared" si="300"/>
        <v>3</v>
      </c>
      <c r="T2951" s="536"/>
      <c r="U2951" s="537">
        <f t="shared" si="301"/>
        <v>1.7999999999999998</v>
      </c>
    </row>
    <row r="2952" spans="1:21" ht="10.199999999999999" x14ac:dyDescent="0.2">
      <c r="A2952" s="991" t="s">
        <v>3253</v>
      </c>
      <c r="B2952" s="992">
        <v>1993</v>
      </c>
      <c r="C2952" s="992">
        <v>17</v>
      </c>
      <c r="D2952" s="993" t="s">
        <v>3925</v>
      </c>
      <c r="E2952" s="994"/>
      <c r="F2952" s="995" t="s">
        <v>10550</v>
      </c>
      <c r="G2952" s="666">
        <v>1.4</v>
      </c>
      <c r="H2952" s="947"/>
      <c r="I2952" s="956">
        <v>0.5</v>
      </c>
      <c r="J2952" s="538"/>
      <c r="K2952" s="539"/>
      <c r="L2952" s="567">
        <f t="shared" si="299"/>
        <v>0</v>
      </c>
      <c r="M2952" s="579"/>
      <c r="N2952" s="579"/>
      <c r="O2952" s="861">
        <f t="shared" si="302"/>
        <v>0</v>
      </c>
      <c r="P2952" s="918">
        <v>9</v>
      </c>
      <c r="Q2952" s="534"/>
      <c r="R2952" s="535">
        <f t="shared" si="303"/>
        <v>4.5</v>
      </c>
      <c r="S2952" s="536">
        <f t="shared" si="300"/>
        <v>9</v>
      </c>
      <c r="T2952" s="536"/>
      <c r="U2952" s="537">
        <f t="shared" si="301"/>
        <v>4.5</v>
      </c>
    </row>
    <row r="2953" spans="1:21" ht="10.199999999999999" x14ac:dyDescent="0.2">
      <c r="A2953" s="991" t="s">
        <v>3254</v>
      </c>
      <c r="B2953" s="992">
        <v>1993</v>
      </c>
      <c r="C2953" s="992">
        <v>17</v>
      </c>
      <c r="D2953" s="993" t="s">
        <v>4390</v>
      </c>
      <c r="E2953" s="994"/>
      <c r="F2953" s="995" t="s">
        <v>10551</v>
      </c>
      <c r="G2953" s="666">
        <v>1.8</v>
      </c>
      <c r="H2953" s="947"/>
      <c r="I2953" s="956">
        <v>0.9</v>
      </c>
      <c r="J2953" s="538"/>
      <c r="K2953" s="539"/>
      <c r="L2953" s="567">
        <f t="shared" si="299"/>
        <v>0</v>
      </c>
      <c r="M2953" s="579"/>
      <c r="N2953" s="579"/>
      <c r="O2953" s="861">
        <f t="shared" si="302"/>
        <v>0</v>
      </c>
      <c r="P2953" s="918">
        <v>8</v>
      </c>
      <c r="Q2953" s="534"/>
      <c r="R2953" s="535">
        <f t="shared" si="303"/>
        <v>7.2</v>
      </c>
      <c r="S2953" s="536">
        <f t="shared" si="300"/>
        <v>8</v>
      </c>
      <c r="T2953" s="536"/>
      <c r="U2953" s="537">
        <f t="shared" si="301"/>
        <v>7.2</v>
      </c>
    </row>
    <row r="2954" spans="1:21" ht="10.199999999999999" x14ac:dyDescent="0.2">
      <c r="A2954" s="991" t="s">
        <v>3255</v>
      </c>
      <c r="B2954" s="992">
        <v>1993</v>
      </c>
      <c r="C2954" s="992">
        <v>17</v>
      </c>
      <c r="D2954" s="993" t="s">
        <v>3957</v>
      </c>
      <c r="E2954" s="994"/>
      <c r="F2954" s="995" t="s">
        <v>10552</v>
      </c>
      <c r="G2954" s="666">
        <v>1.3</v>
      </c>
      <c r="H2954" s="947"/>
      <c r="I2954" s="956">
        <v>1.3</v>
      </c>
      <c r="J2954" s="538"/>
      <c r="K2954" s="539"/>
      <c r="L2954" s="567">
        <f t="shared" si="299"/>
        <v>0</v>
      </c>
      <c r="M2954" s="579"/>
      <c r="N2954" s="579"/>
      <c r="O2954" s="861">
        <f t="shared" si="302"/>
        <v>0</v>
      </c>
      <c r="P2954" s="918">
        <v>2</v>
      </c>
      <c r="Q2954" s="534"/>
      <c r="R2954" s="535">
        <f t="shared" si="303"/>
        <v>2.6</v>
      </c>
      <c r="S2954" s="536">
        <f t="shared" si="300"/>
        <v>2</v>
      </c>
      <c r="T2954" s="536"/>
      <c r="U2954" s="537">
        <f t="shared" si="301"/>
        <v>2.6</v>
      </c>
    </row>
    <row r="2955" spans="1:21" ht="10.199999999999999" x14ac:dyDescent="0.2">
      <c r="A2955" s="991" t="s">
        <v>2247</v>
      </c>
      <c r="B2955" s="992">
        <v>1993</v>
      </c>
      <c r="C2955" s="992">
        <v>17</v>
      </c>
      <c r="D2955" s="993" t="s">
        <v>3957</v>
      </c>
      <c r="E2955" s="994"/>
      <c r="F2955" s="995" t="s">
        <v>10553</v>
      </c>
      <c r="G2955" s="666">
        <v>1.3</v>
      </c>
      <c r="H2955" s="947"/>
      <c r="I2955" s="956">
        <v>1.3</v>
      </c>
      <c r="J2955" s="538"/>
      <c r="K2955" s="539"/>
      <c r="L2955" s="567">
        <f t="shared" si="299"/>
        <v>0</v>
      </c>
      <c r="M2955" s="579"/>
      <c r="N2955" s="579"/>
      <c r="O2955" s="861">
        <f t="shared" si="302"/>
        <v>0</v>
      </c>
      <c r="P2955" s="918">
        <v>4</v>
      </c>
      <c r="Q2955" s="534"/>
      <c r="R2955" s="535">
        <f t="shared" si="303"/>
        <v>5.2</v>
      </c>
      <c r="S2955" s="536">
        <f t="shared" si="300"/>
        <v>4</v>
      </c>
      <c r="T2955" s="536"/>
      <c r="U2955" s="537">
        <f t="shared" si="301"/>
        <v>5.2</v>
      </c>
    </row>
    <row r="2956" spans="1:21" ht="10.199999999999999" x14ac:dyDescent="0.2">
      <c r="A2956" s="991" t="s">
        <v>2248</v>
      </c>
      <c r="B2956" s="992">
        <v>1993</v>
      </c>
      <c r="C2956" s="992">
        <v>17</v>
      </c>
      <c r="D2956" s="993" t="s">
        <v>3957</v>
      </c>
      <c r="E2956" s="994"/>
      <c r="F2956" s="995" t="s">
        <v>10554</v>
      </c>
      <c r="G2956" s="666">
        <v>1.3</v>
      </c>
      <c r="H2956" s="947"/>
      <c r="I2956" s="956">
        <v>1.3</v>
      </c>
      <c r="J2956" s="538"/>
      <c r="K2956" s="539"/>
      <c r="L2956" s="567">
        <f t="shared" si="299"/>
        <v>0</v>
      </c>
      <c r="M2956" s="579"/>
      <c r="N2956" s="579"/>
      <c r="O2956" s="861">
        <f t="shared" si="302"/>
        <v>0</v>
      </c>
      <c r="P2956" s="918">
        <v>4</v>
      </c>
      <c r="Q2956" s="534"/>
      <c r="R2956" s="535">
        <f t="shared" si="303"/>
        <v>5.2</v>
      </c>
      <c r="S2956" s="536">
        <f t="shared" si="300"/>
        <v>4</v>
      </c>
      <c r="T2956" s="536"/>
      <c r="U2956" s="537">
        <f t="shared" si="301"/>
        <v>5.2</v>
      </c>
    </row>
    <row r="2957" spans="1:21" ht="10.199999999999999" x14ac:dyDescent="0.2">
      <c r="A2957" s="991" t="s">
        <v>2249</v>
      </c>
      <c r="B2957" s="992">
        <v>1993</v>
      </c>
      <c r="C2957" s="992">
        <v>17</v>
      </c>
      <c r="D2957" s="993" t="s">
        <v>3957</v>
      </c>
      <c r="E2957" s="994"/>
      <c r="F2957" s="995" t="s">
        <v>10555</v>
      </c>
      <c r="G2957" s="666">
        <v>1.3</v>
      </c>
      <c r="H2957" s="947"/>
      <c r="I2957" s="956">
        <v>1.3</v>
      </c>
      <c r="J2957" s="538"/>
      <c r="K2957" s="539"/>
      <c r="L2957" s="567">
        <f t="shared" si="299"/>
        <v>0</v>
      </c>
      <c r="M2957" s="579"/>
      <c r="N2957" s="579"/>
      <c r="O2957" s="861">
        <f t="shared" si="302"/>
        <v>0</v>
      </c>
      <c r="P2957" s="918">
        <v>4</v>
      </c>
      <c r="Q2957" s="534"/>
      <c r="R2957" s="535">
        <f t="shared" si="303"/>
        <v>5.2</v>
      </c>
      <c r="S2957" s="536">
        <f t="shared" si="300"/>
        <v>4</v>
      </c>
      <c r="T2957" s="536"/>
      <c r="U2957" s="537">
        <f t="shared" si="301"/>
        <v>5.2</v>
      </c>
    </row>
    <row r="2958" spans="1:21" ht="10.199999999999999" x14ac:dyDescent="0.2">
      <c r="A2958" s="991" t="s">
        <v>2250</v>
      </c>
      <c r="B2958" s="992">
        <v>1993</v>
      </c>
      <c r="C2958" s="992">
        <v>17</v>
      </c>
      <c r="D2958" s="993" t="s">
        <v>13750</v>
      </c>
      <c r="E2958" s="994"/>
      <c r="F2958" s="995" t="s">
        <v>10556</v>
      </c>
      <c r="G2958" s="666">
        <v>1.3</v>
      </c>
      <c r="H2958" s="947"/>
      <c r="I2958" s="956">
        <v>1.3</v>
      </c>
      <c r="J2958" s="538"/>
      <c r="K2958" s="539"/>
      <c r="L2958" s="567">
        <f t="shared" si="299"/>
        <v>0</v>
      </c>
      <c r="M2958" s="579"/>
      <c r="N2958" s="579"/>
      <c r="O2958" s="861">
        <f t="shared" si="302"/>
        <v>0</v>
      </c>
      <c r="P2958" s="918"/>
      <c r="Q2958" s="534"/>
      <c r="R2958" s="535">
        <f t="shared" si="303"/>
        <v>0</v>
      </c>
      <c r="S2958" s="536">
        <f t="shared" si="300"/>
        <v>0</v>
      </c>
      <c r="T2958" s="536"/>
      <c r="U2958" s="537">
        <f t="shared" si="301"/>
        <v>0</v>
      </c>
    </row>
    <row r="2959" spans="1:21" ht="10.199999999999999" x14ac:dyDescent="0.2">
      <c r="A2959" s="991" t="s">
        <v>2251</v>
      </c>
      <c r="B2959" s="992">
        <v>1993</v>
      </c>
      <c r="C2959" s="992">
        <v>17</v>
      </c>
      <c r="D2959" s="993" t="s">
        <v>13751</v>
      </c>
      <c r="E2959" s="994"/>
      <c r="F2959" s="995" t="s">
        <v>10557</v>
      </c>
      <c r="G2959" s="666">
        <v>1.3</v>
      </c>
      <c r="H2959" s="947"/>
      <c r="I2959" s="956">
        <v>1.3</v>
      </c>
      <c r="J2959" s="538"/>
      <c r="K2959" s="539"/>
      <c r="L2959" s="567">
        <f t="shared" si="299"/>
        <v>0</v>
      </c>
      <c r="M2959" s="579"/>
      <c r="N2959" s="579"/>
      <c r="O2959" s="861">
        <f t="shared" si="302"/>
        <v>0</v>
      </c>
      <c r="P2959" s="918">
        <v>3</v>
      </c>
      <c r="Q2959" s="534"/>
      <c r="R2959" s="535">
        <f t="shared" si="303"/>
        <v>3.9000000000000004</v>
      </c>
      <c r="S2959" s="536">
        <f t="shared" si="300"/>
        <v>3</v>
      </c>
      <c r="T2959" s="536"/>
      <c r="U2959" s="537">
        <f t="shared" si="301"/>
        <v>3.9000000000000004</v>
      </c>
    </row>
    <row r="2960" spans="1:21" ht="10.199999999999999" x14ac:dyDescent="0.2">
      <c r="A2960" s="996" t="s">
        <v>701</v>
      </c>
      <c r="B2960" s="992">
        <v>1993</v>
      </c>
      <c r="C2960" s="992">
        <v>17</v>
      </c>
      <c r="D2960" s="993"/>
      <c r="E2960" s="994"/>
      <c r="F2960" s="995" t="s">
        <v>686</v>
      </c>
      <c r="G2960" s="666">
        <v>9</v>
      </c>
      <c r="H2960" s="947"/>
      <c r="I2960" s="956">
        <v>9</v>
      </c>
      <c r="J2960" s="538"/>
      <c r="K2960" s="539"/>
      <c r="L2960" s="567">
        <f t="shared" si="299"/>
        <v>0</v>
      </c>
      <c r="M2960" s="579"/>
      <c r="N2960" s="579"/>
      <c r="O2960" s="861">
        <f t="shared" si="302"/>
        <v>0</v>
      </c>
      <c r="P2960" s="577"/>
      <c r="Q2960" s="534"/>
      <c r="R2960" s="535">
        <f t="shared" si="303"/>
        <v>0</v>
      </c>
      <c r="S2960" s="536">
        <f t="shared" si="300"/>
        <v>0</v>
      </c>
      <c r="T2960" s="536"/>
      <c r="U2960" s="537">
        <f t="shared" si="301"/>
        <v>0</v>
      </c>
    </row>
    <row r="2961" spans="1:21" ht="10.199999999999999" x14ac:dyDescent="0.2">
      <c r="A2961" s="981" t="s">
        <v>2252</v>
      </c>
      <c r="B2961" s="982">
        <v>1993</v>
      </c>
      <c r="C2961" s="982">
        <v>18</v>
      </c>
      <c r="D2961" s="983" t="s">
        <v>5579</v>
      </c>
      <c r="E2961" s="984" t="s">
        <v>3830</v>
      </c>
      <c r="F2961" s="939" t="s">
        <v>10399</v>
      </c>
      <c r="G2961" s="666">
        <v>3</v>
      </c>
      <c r="H2961" s="947"/>
      <c r="I2961" s="956">
        <v>0.2</v>
      </c>
      <c r="J2961" s="538"/>
      <c r="K2961" s="539"/>
      <c r="L2961" s="567">
        <f t="shared" si="299"/>
        <v>0</v>
      </c>
      <c r="M2961" s="579"/>
      <c r="N2961" s="579"/>
      <c r="O2961" s="861">
        <f t="shared" si="302"/>
        <v>0</v>
      </c>
      <c r="P2961" s="918">
        <v>9</v>
      </c>
      <c r="Q2961" s="534"/>
      <c r="R2961" s="535">
        <f t="shared" si="303"/>
        <v>1.8</v>
      </c>
      <c r="S2961" s="536">
        <f t="shared" si="300"/>
        <v>9</v>
      </c>
      <c r="T2961" s="536"/>
      <c r="U2961" s="537">
        <f t="shared" si="301"/>
        <v>1.8</v>
      </c>
    </row>
    <row r="2962" spans="1:21" ht="10.199999999999999" x14ac:dyDescent="0.2">
      <c r="A2962" s="981" t="s">
        <v>2253</v>
      </c>
      <c r="B2962" s="982">
        <v>1993</v>
      </c>
      <c r="C2962" s="982">
        <v>18</v>
      </c>
      <c r="D2962" s="983" t="s">
        <v>5579</v>
      </c>
      <c r="E2962" s="984" t="s">
        <v>3830</v>
      </c>
      <c r="F2962" s="939" t="s">
        <v>5580</v>
      </c>
      <c r="G2962" s="666">
        <v>3</v>
      </c>
      <c r="H2962" s="947"/>
      <c r="I2962" s="956">
        <v>0.2</v>
      </c>
      <c r="J2962" s="538"/>
      <c r="K2962" s="539"/>
      <c r="L2962" s="567">
        <f t="shared" si="299"/>
        <v>0</v>
      </c>
      <c r="M2962" s="579"/>
      <c r="N2962" s="579"/>
      <c r="O2962" s="861">
        <f t="shared" si="302"/>
        <v>0</v>
      </c>
      <c r="P2962" s="577"/>
      <c r="Q2962" s="534"/>
      <c r="R2962" s="535">
        <f t="shared" si="303"/>
        <v>0</v>
      </c>
      <c r="S2962" s="536">
        <f t="shared" si="300"/>
        <v>0</v>
      </c>
      <c r="T2962" s="536"/>
      <c r="U2962" s="537">
        <f t="shared" si="301"/>
        <v>0</v>
      </c>
    </row>
    <row r="2963" spans="1:21" ht="10.199999999999999" x14ac:dyDescent="0.2">
      <c r="A2963" s="981" t="s">
        <v>702</v>
      </c>
      <c r="B2963" s="982">
        <v>1993</v>
      </c>
      <c r="C2963" s="982">
        <v>18</v>
      </c>
      <c r="D2963" s="983" t="s">
        <v>5579</v>
      </c>
      <c r="E2963" s="984" t="s">
        <v>3830</v>
      </c>
      <c r="F2963" s="939" t="s">
        <v>10558</v>
      </c>
      <c r="G2963" s="666">
        <v>4</v>
      </c>
      <c r="H2963" s="947"/>
      <c r="I2963" s="956"/>
      <c r="J2963" s="538"/>
      <c r="K2963" s="539"/>
      <c r="L2963" s="567">
        <f t="shared" si="299"/>
        <v>0</v>
      </c>
      <c r="M2963" s="579"/>
      <c r="N2963" s="579"/>
      <c r="O2963" s="861">
        <f t="shared" si="302"/>
        <v>0</v>
      </c>
      <c r="P2963" s="577"/>
      <c r="Q2963" s="534"/>
      <c r="R2963" s="535">
        <f t="shared" si="303"/>
        <v>0</v>
      </c>
      <c r="S2963" s="536">
        <f t="shared" si="300"/>
        <v>0</v>
      </c>
      <c r="T2963" s="536"/>
      <c r="U2963" s="537">
        <f t="shared" si="301"/>
        <v>0</v>
      </c>
    </row>
    <row r="2964" spans="1:21" ht="10.199999999999999" x14ac:dyDescent="0.2">
      <c r="A2964" s="981" t="s">
        <v>2254</v>
      </c>
      <c r="B2964" s="982">
        <v>1993</v>
      </c>
      <c r="C2964" s="982">
        <v>18</v>
      </c>
      <c r="D2964" s="983" t="s">
        <v>3925</v>
      </c>
      <c r="E2964" s="984"/>
      <c r="F2964" s="939" t="s">
        <v>10559</v>
      </c>
      <c r="G2964" s="666">
        <v>1.2</v>
      </c>
      <c r="H2964" s="947"/>
      <c r="I2964" s="956">
        <v>0.3</v>
      </c>
      <c r="J2964" s="538"/>
      <c r="K2964" s="539"/>
      <c r="L2964" s="567">
        <f t="shared" si="299"/>
        <v>0</v>
      </c>
      <c r="M2964" s="579"/>
      <c r="N2964" s="579"/>
      <c r="O2964" s="861">
        <f t="shared" si="302"/>
        <v>0</v>
      </c>
      <c r="P2964" s="918">
        <v>9</v>
      </c>
      <c r="Q2964" s="534"/>
      <c r="R2964" s="535">
        <f t="shared" si="303"/>
        <v>2.6999999999999997</v>
      </c>
      <c r="S2964" s="536">
        <f t="shared" si="300"/>
        <v>9</v>
      </c>
      <c r="T2964" s="536"/>
      <c r="U2964" s="537">
        <f t="shared" si="301"/>
        <v>2.6999999999999997</v>
      </c>
    </row>
    <row r="2965" spans="1:21" ht="10.199999999999999" x14ac:dyDescent="0.2">
      <c r="A2965" s="981" t="s">
        <v>2255</v>
      </c>
      <c r="B2965" s="982">
        <v>1993</v>
      </c>
      <c r="C2965" s="982">
        <v>18</v>
      </c>
      <c r="D2965" s="983" t="s">
        <v>3925</v>
      </c>
      <c r="E2965" s="984"/>
      <c r="F2965" s="939" t="s">
        <v>10560</v>
      </c>
      <c r="G2965" s="666">
        <v>1.2</v>
      </c>
      <c r="H2965" s="947"/>
      <c r="I2965" s="956">
        <v>0.5</v>
      </c>
      <c r="J2965" s="538"/>
      <c r="K2965" s="539"/>
      <c r="L2965" s="567">
        <f t="shared" si="299"/>
        <v>0</v>
      </c>
      <c r="M2965" s="579"/>
      <c r="N2965" s="579"/>
      <c r="O2965" s="861">
        <f t="shared" si="302"/>
        <v>0</v>
      </c>
      <c r="P2965" s="918">
        <v>4</v>
      </c>
      <c r="Q2965" s="534"/>
      <c r="R2965" s="535">
        <f t="shared" si="303"/>
        <v>2</v>
      </c>
      <c r="S2965" s="536">
        <f t="shared" si="300"/>
        <v>4</v>
      </c>
      <c r="T2965" s="536"/>
      <c r="U2965" s="537">
        <f t="shared" si="301"/>
        <v>2</v>
      </c>
    </row>
    <row r="2966" spans="1:21" ht="10.199999999999999" x14ac:dyDescent="0.2">
      <c r="A2966" s="981" t="s">
        <v>2256</v>
      </c>
      <c r="B2966" s="982">
        <v>1993</v>
      </c>
      <c r="C2966" s="982">
        <v>18</v>
      </c>
      <c r="D2966" s="983" t="s">
        <v>4295</v>
      </c>
      <c r="E2966" s="984"/>
      <c r="F2966" s="939" t="s">
        <v>10561</v>
      </c>
      <c r="G2966" s="666">
        <v>2.1</v>
      </c>
      <c r="H2966" s="947"/>
      <c r="I2966" s="956">
        <v>0.8</v>
      </c>
      <c r="J2966" s="538"/>
      <c r="K2966" s="539"/>
      <c r="L2966" s="567">
        <f t="shared" ref="L2966:L3029" si="304">G2966*J2966</f>
        <v>0</v>
      </c>
      <c r="M2966" s="579"/>
      <c r="N2966" s="579"/>
      <c r="O2966" s="861">
        <f t="shared" si="302"/>
        <v>0</v>
      </c>
      <c r="P2966" s="918">
        <v>8</v>
      </c>
      <c r="Q2966" s="534"/>
      <c r="R2966" s="535">
        <f t="shared" si="303"/>
        <v>6.4</v>
      </c>
      <c r="S2966" s="536">
        <f t="shared" ref="S2966:S3029" si="305">J2966+M2966+P2966</f>
        <v>8</v>
      </c>
      <c r="T2966" s="536"/>
      <c r="U2966" s="537">
        <f t="shared" ref="U2966:U3029" si="306">L2966+O2966+R2966</f>
        <v>6.4</v>
      </c>
    </row>
    <row r="2967" spans="1:21" ht="10.199999999999999" x14ac:dyDescent="0.2">
      <c r="A2967" s="981" t="s">
        <v>2257</v>
      </c>
      <c r="B2967" s="982">
        <v>1993</v>
      </c>
      <c r="C2967" s="982">
        <v>18</v>
      </c>
      <c r="D2967" s="983" t="s">
        <v>3925</v>
      </c>
      <c r="E2967" s="984"/>
      <c r="F2967" s="939" t="s">
        <v>10562</v>
      </c>
      <c r="G2967" s="666">
        <v>1.2</v>
      </c>
      <c r="H2967" s="947"/>
      <c r="I2967" s="956">
        <v>0.5</v>
      </c>
      <c r="J2967" s="538"/>
      <c r="K2967" s="539"/>
      <c r="L2967" s="567">
        <f t="shared" si="304"/>
        <v>0</v>
      </c>
      <c r="M2967" s="579"/>
      <c r="N2967" s="579"/>
      <c r="O2967" s="861">
        <f t="shared" si="302"/>
        <v>0</v>
      </c>
      <c r="P2967" s="918">
        <v>8</v>
      </c>
      <c r="Q2967" s="534"/>
      <c r="R2967" s="535">
        <f t="shared" si="303"/>
        <v>4</v>
      </c>
      <c r="S2967" s="536">
        <f t="shared" si="305"/>
        <v>8</v>
      </c>
      <c r="T2967" s="536"/>
      <c r="U2967" s="537">
        <f t="shared" si="306"/>
        <v>4</v>
      </c>
    </row>
    <row r="2968" spans="1:21" ht="10.199999999999999" x14ac:dyDescent="0.2">
      <c r="A2968" s="981" t="s">
        <v>2258</v>
      </c>
      <c r="B2968" s="982">
        <v>1993</v>
      </c>
      <c r="C2968" s="982">
        <v>18</v>
      </c>
      <c r="D2968" s="983" t="s">
        <v>3925</v>
      </c>
      <c r="E2968" s="984"/>
      <c r="F2968" s="939" t="s">
        <v>10563</v>
      </c>
      <c r="G2968" s="666">
        <v>1.2</v>
      </c>
      <c r="H2968" s="947"/>
      <c r="I2968" s="956">
        <v>0.3</v>
      </c>
      <c r="J2968" s="919">
        <v>1</v>
      </c>
      <c r="K2968" s="539"/>
      <c r="L2968" s="567">
        <f t="shared" si="304"/>
        <v>1.2</v>
      </c>
      <c r="M2968" s="579"/>
      <c r="N2968" s="579"/>
      <c r="O2968" s="861">
        <f t="shared" si="302"/>
        <v>0</v>
      </c>
      <c r="P2968" s="918">
        <v>9</v>
      </c>
      <c r="Q2968" s="534"/>
      <c r="R2968" s="535">
        <f t="shared" si="303"/>
        <v>2.6999999999999997</v>
      </c>
      <c r="S2968" s="536">
        <f t="shared" si="305"/>
        <v>10</v>
      </c>
      <c r="T2968" s="536"/>
      <c r="U2968" s="537">
        <f t="shared" si="306"/>
        <v>3.8999999999999995</v>
      </c>
    </row>
    <row r="2969" spans="1:21" ht="10.199999999999999" x14ac:dyDescent="0.2">
      <c r="A2969" s="981" t="s">
        <v>2259</v>
      </c>
      <c r="B2969" s="982">
        <v>1993</v>
      </c>
      <c r="C2969" s="982">
        <v>18</v>
      </c>
      <c r="D2969" s="983" t="s">
        <v>3925</v>
      </c>
      <c r="E2969" s="984"/>
      <c r="F2969" s="939" t="s">
        <v>10564</v>
      </c>
      <c r="G2969" s="666">
        <v>1.3</v>
      </c>
      <c r="H2969" s="947"/>
      <c r="I2969" s="956">
        <v>0.8</v>
      </c>
      <c r="J2969" s="538"/>
      <c r="K2969" s="539"/>
      <c r="L2969" s="567">
        <f t="shared" si="304"/>
        <v>0</v>
      </c>
      <c r="M2969" s="579"/>
      <c r="N2969" s="579"/>
      <c r="O2969" s="861">
        <f t="shared" si="302"/>
        <v>0</v>
      </c>
      <c r="P2969" s="918">
        <v>1</v>
      </c>
      <c r="Q2969" s="534"/>
      <c r="R2969" s="535">
        <f t="shared" si="303"/>
        <v>0.8</v>
      </c>
      <c r="S2969" s="536">
        <f t="shared" si="305"/>
        <v>1</v>
      </c>
      <c r="T2969" s="536"/>
      <c r="U2969" s="537">
        <f t="shared" si="306"/>
        <v>0.8</v>
      </c>
    </row>
    <row r="2970" spans="1:21" ht="10.199999999999999" x14ac:dyDescent="0.2">
      <c r="A2970" s="981" t="s">
        <v>2260</v>
      </c>
      <c r="B2970" s="982">
        <v>1993</v>
      </c>
      <c r="C2970" s="982">
        <v>18</v>
      </c>
      <c r="D2970" s="983" t="s">
        <v>4295</v>
      </c>
      <c r="E2970" s="984"/>
      <c r="F2970" s="939" t="s">
        <v>10565</v>
      </c>
      <c r="G2970" s="666">
        <v>2.2000000000000002</v>
      </c>
      <c r="H2970" s="947"/>
      <c r="I2970" s="956">
        <v>1.2</v>
      </c>
      <c r="J2970" s="538"/>
      <c r="K2970" s="539"/>
      <c r="L2970" s="567">
        <f t="shared" si="304"/>
        <v>0</v>
      </c>
      <c r="M2970" s="579"/>
      <c r="N2970" s="579"/>
      <c r="O2970" s="861">
        <f t="shared" si="302"/>
        <v>0</v>
      </c>
      <c r="P2970" s="918">
        <v>3</v>
      </c>
      <c r="Q2970" s="534"/>
      <c r="R2970" s="535">
        <f t="shared" si="303"/>
        <v>3.5999999999999996</v>
      </c>
      <c r="S2970" s="536">
        <f t="shared" si="305"/>
        <v>3</v>
      </c>
      <c r="T2970" s="536"/>
      <c r="U2970" s="537">
        <f t="shared" si="306"/>
        <v>3.5999999999999996</v>
      </c>
    </row>
    <row r="2971" spans="1:21" ht="10.199999999999999" x14ac:dyDescent="0.2">
      <c r="A2971" s="981" t="s">
        <v>7085</v>
      </c>
      <c r="B2971" s="982">
        <v>1993</v>
      </c>
      <c r="C2971" s="982">
        <v>18</v>
      </c>
      <c r="D2971" s="983"/>
      <c r="E2971" s="984"/>
      <c r="F2971" s="939" t="s">
        <v>10566</v>
      </c>
      <c r="G2971" s="666">
        <v>3.6</v>
      </c>
      <c r="H2971" s="947"/>
      <c r="I2971" s="956">
        <v>2.5</v>
      </c>
      <c r="J2971" s="538"/>
      <c r="K2971" s="539"/>
      <c r="L2971" s="567">
        <f t="shared" si="304"/>
        <v>0</v>
      </c>
      <c r="M2971" s="579"/>
      <c r="N2971" s="579"/>
      <c r="O2971" s="861">
        <f t="shared" ref="O2971:O3022" si="307">H2971*M2971</f>
        <v>0</v>
      </c>
      <c r="P2971" s="918">
        <v>2</v>
      </c>
      <c r="Q2971" s="534"/>
      <c r="R2971" s="535">
        <f t="shared" si="303"/>
        <v>5</v>
      </c>
      <c r="S2971" s="536">
        <f t="shared" si="305"/>
        <v>2</v>
      </c>
      <c r="T2971" s="536"/>
      <c r="U2971" s="537">
        <f t="shared" si="306"/>
        <v>5</v>
      </c>
    </row>
    <row r="2972" spans="1:21" ht="10.199999999999999" x14ac:dyDescent="0.2">
      <c r="A2972" s="981" t="s">
        <v>2261</v>
      </c>
      <c r="B2972" s="982">
        <v>1993</v>
      </c>
      <c r="C2972" s="982">
        <v>18</v>
      </c>
      <c r="D2972" s="983" t="s">
        <v>3925</v>
      </c>
      <c r="E2972" s="984"/>
      <c r="F2972" s="939" t="s">
        <v>10567</v>
      </c>
      <c r="G2972" s="666">
        <v>1.2</v>
      </c>
      <c r="H2972" s="947"/>
      <c r="I2972" s="956">
        <v>0.3</v>
      </c>
      <c r="J2972" s="538"/>
      <c r="K2972" s="539"/>
      <c r="L2972" s="567">
        <f t="shared" si="304"/>
        <v>0</v>
      </c>
      <c r="M2972" s="579"/>
      <c r="N2972" s="579"/>
      <c r="O2972" s="861">
        <f t="shared" si="307"/>
        <v>0</v>
      </c>
      <c r="P2972" s="918">
        <v>6</v>
      </c>
      <c r="Q2972" s="534"/>
      <c r="R2972" s="535">
        <f t="shared" si="303"/>
        <v>1.7999999999999998</v>
      </c>
      <c r="S2972" s="536">
        <f t="shared" si="305"/>
        <v>6</v>
      </c>
      <c r="T2972" s="536"/>
      <c r="U2972" s="537">
        <f t="shared" si="306"/>
        <v>1.7999999999999998</v>
      </c>
    </row>
    <row r="2973" spans="1:21" ht="10.199999999999999" x14ac:dyDescent="0.2">
      <c r="A2973" s="981" t="s">
        <v>2262</v>
      </c>
      <c r="B2973" s="982">
        <v>1993</v>
      </c>
      <c r="C2973" s="982">
        <v>18</v>
      </c>
      <c r="D2973" s="983" t="s">
        <v>4390</v>
      </c>
      <c r="E2973" s="984"/>
      <c r="F2973" s="939" t="s">
        <v>10568</v>
      </c>
      <c r="G2973" s="666">
        <v>1.6</v>
      </c>
      <c r="H2973" s="947"/>
      <c r="I2973" s="956">
        <v>0.8</v>
      </c>
      <c r="J2973" s="538"/>
      <c r="K2973" s="539"/>
      <c r="L2973" s="567">
        <f t="shared" si="304"/>
        <v>0</v>
      </c>
      <c r="M2973" s="579"/>
      <c r="N2973" s="579"/>
      <c r="O2973" s="861">
        <f t="shared" si="307"/>
        <v>0</v>
      </c>
      <c r="P2973" s="918">
        <v>1</v>
      </c>
      <c r="Q2973" s="534"/>
      <c r="R2973" s="535">
        <f t="shared" si="303"/>
        <v>0.8</v>
      </c>
      <c r="S2973" s="536">
        <f t="shared" si="305"/>
        <v>1</v>
      </c>
      <c r="T2973" s="536"/>
      <c r="U2973" s="537">
        <f t="shared" si="306"/>
        <v>0.8</v>
      </c>
    </row>
    <row r="2974" spans="1:21" ht="10.199999999999999" x14ac:dyDescent="0.2">
      <c r="A2974" s="981" t="s">
        <v>2263</v>
      </c>
      <c r="B2974" s="982">
        <v>1993</v>
      </c>
      <c r="C2974" s="982">
        <v>18</v>
      </c>
      <c r="D2974" s="983" t="s">
        <v>4295</v>
      </c>
      <c r="E2974" s="984"/>
      <c r="F2974" s="939" t="s">
        <v>10569</v>
      </c>
      <c r="G2974" s="666">
        <v>2.2000000000000002</v>
      </c>
      <c r="H2974" s="947"/>
      <c r="I2974" s="956">
        <v>1</v>
      </c>
      <c r="J2974" s="538"/>
      <c r="K2974" s="539"/>
      <c r="L2974" s="567">
        <f t="shared" si="304"/>
        <v>0</v>
      </c>
      <c r="M2974" s="579"/>
      <c r="N2974" s="579"/>
      <c r="O2974" s="861">
        <f t="shared" si="307"/>
        <v>0</v>
      </c>
      <c r="P2974" s="918">
        <v>6</v>
      </c>
      <c r="Q2974" s="534"/>
      <c r="R2974" s="535">
        <f t="shared" si="303"/>
        <v>6</v>
      </c>
      <c r="S2974" s="536">
        <f t="shared" si="305"/>
        <v>6</v>
      </c>
      <c r="T2974" s="536"/>
      <c r="U2974" s="537">
        <f t="shared" si="306"/>
        <v>6</v>
      </c>
    </row>
    <row r="2975" spans="1:21" ht="10.199999999999999" x14ac:dyDescent="0.2">
      <c r="A2975" s="981" t="s">
        <v>2264</v>
      </c>
      <c r="B2975" s="982">
        <v>1993</v>
      </c>
      <c r="C2975" s="982">
        <v>18</v>
      </c>
      <c r="D2975" s="983" t="s">
        <v>4295</v>
      </c>
      <c r="E2975" s="984"/>
      <c r="F2975" s="939" t="s">
        <v>10570</v>
      </c>
      <c r="G2975" s="666">
        <v>2.2999999999999998</v>
      </c>
      <c r="H2975" s="947"/>
      <c r="I2975" s="956">
        <v>0.5</v>
      </c>
      <c r="J2975" s="538"/>
      <c r="K2975" s="539"/>
      <c r="L2975" s="567">
        <f t="shared" si="304"/>
        <v>0</v>
      </c>
      <c r="M2975" s="579"/>
      <c r="N2975" s="579"/>
      <c r="O2975" s="861">
        <f t="shared" si="307"/>
        <v>0</v>
      </c>
      <c r="P2975" s="918">
        <v>1</v>
      </c>
      <c r="Q2975" s="534"/>
      <c r="R2975" s="535">
        <f t="shared" si="303"/>
        <v>0.5</v>
      </c>
      <c r="S2975" s="536">
        <f t="shared" si="305"/>
        <v>1</v>
      </c>
      <c r="T2975" s="536"/>
      <c r="U2975" s="537">
        <f t="shared" si="306"/>
        <v>0.5</v>
      </c>
    </row>
    <row r="2976" spans="1:21" ht="10.199999999999999" x14ac:dyDescent="0.2">
      <c r="A2976" s="981" t="s">
        <v>2265</v>
      </c>
      <c r="B2976" s="982">
        <v>1993</v>
      </c>
      <c r="C2976" s="982">
        <v>18</v>
      </c>
      <c r="D2976" s="983" t="s">
        <v>5579</v>
      </c>
      <c r="E2976" s="984" t="s">
        <v>3830</v>
      </c>
      <c r="F2976" s="939" t="s">
        <v>10402</v>
      </c>
      <c r="G2976" s="666">
        <v>3</v>
      </c>
      <c r="H2976" s="947"/>
      <c r="I2976" s="956">
        <v>0.3</v>
      </c>
      <c r="J2976" s="538"/>
      <c r="K2976" s="539"/>
      <c r="L2976" s="567">
        <f t="shared" si="304"/>
        <v>0</v>
      </c>
      <c r="M2976" s="579"/>
      <c r="N2976" s="579"/>
      <c r="O2976" s="861">
        <f t="shared" si="307"/>
        <v>0</v>
      </c>
      <c r="P2976" s="918">
        <v>9</v>
      </c>
      <c r="Q2976" s="534"/>
      <c r="R2976" s="535">
        <f t="shared" si="303"/>
        <v>2.6999999999999997</v>
      </c>
      <c r="S2976" s="536">
        <f t="shared" si="305"/>
        <v>9</v>
      </c>
      <c r="T2976" s="536"/>
      <c r="U2976" s="537">
        <f t="shared" si="306"/>
        <v>2.6999999999999997</v>
      </c>
    </row>
    <row r="2977" spans="1:21" ht="12" customHeight="1" x14ac:dyDescent="0.2">
      <c r="A2977" s="981" t="s">
        <v>2266</v>
      </c>
      <c r="B2977" s="982">
        <v>1993</v>
      </c>
      <c r="C2977" s="982">
        <v>18</v>
      </c>
      <c r="D2977" s="983" t="s">
        <v>3970</v>
      </c>
      <c r="E2977" s="984" t="s">
        <v>12828</v>
      </c>
      <c r="F2977" s="939" t="s">
        <v>10399</v>
      </c>
      <c r="G2977" s="666">
        <v>1.3</v>
      </c>
      <c r="H2977" s="947"/>
      <c r="I2977" s="956">
        <v>0.1</v>
      </c>
      <c r="J2977" s="538"/>
      <c r="K2977" s="539"/>
      <c r="L2977" s="567">
        <f t="shared" si="304"/>
        <v>0</v>
      </c>
      <c r="M2977" s="579"/>
      <c r="N2977" s="579"/>
      <c r="O2977" s="861">
        <f t="shared" si="307"/>
        <v>0</v>
      </c>
      <c r="P2977" s="918">
        <v>9</v>
      </c>
      <c r="Q2977" s="534"/>
      <c r="R2977" s="535">
        <f t="shared" si="303"/>
        <v>0.9</v>
      </c>
      <c r="S2977" s="536">
        <f t="shared" si="305"/>
        <v>9</v>
      </c>
      <c r="T2977" s="536"/>
      <c r="U2977" s="537">
        <f t="shared" si="306"/>
        <v>0.9</v>
      </c>
    </row>
    <row r="2978" spans="1:21" ht="10.199999999999999" x14ac:dyDescent="0.2">
      <c r="A2978" s="981" t="s">
        <v>2267</v>
      </c>
      <c r="B2978" s="982">
        <v>1993</v>
      </c>
      <c r="C2978" s="982">
        <v>18</v>
      </c>
      <c r="D2978" s="983" t="s">
        <v>3907</v>
      </c>
      <c r="E2978" s="984" t="s">
        <v>3828</v>
      </c>
      <c r="F2978" s="939" t="s">
        <v>10399</v>
      </c>
      <c r="G2978" s="666">
        <v>1.6</v>
      </c>
      <c r="H2978" s="947"/>
      <c r="I2978" s="956">
        <v>0.4</v>
      </c>
      <c r="J2978" s="538"/>
      <c r="K2978" s="539"/>
      <c r="L2978" s="567">
        <f t="shared" si="304"/>
        <v>0</v>
      </c>
      <c r="M2978" s="579"/>
      <c r="N2978" s="579"/>
      <c r="O2978" s="861">
        <f t="shared" si="307"/>
        <v>0</v>
      </c>
      <c r="P2978" s="918">
        <v>8</v>
      </c>
      <c r="Q2978" s="534"/>
      <c r="R2978" s="535">
        <f t="shared" si="303"/>
        <v>3.2</v>
      </c>
      <c r="S2978" s="536">
        <f t="shared" si="305"/>
        <v>8</v>
      </c>
      <c r="T2978" s="536"/>
      <c r="U2978" s="537">
        <f t="shared" si="306"/>
        <v>3.2</v>
      </c>
    </row>
    <row r="2979" spans="1:21" ht="10.199999999999999" x14ac:dyDescent="0.2">
      <c r="A2979" s="981" t="s">
        <v>2268</v>
      </c>
      <c r="B2979" s="982">
        <v>1993</v>
      </c>
      <c r="C2979" s="982">
        <v>18</v>
      </c>
      <c r="D2979" s="983" t="s">
        <v>4283</v>
      </c>
      <c r="E2979" s="984" t="s">
        <v>3812</v>
      </c>
      <c r="F2979" s="939" t="s">
        <v>10399</v>
      </c>
      <c r="G2979" s="666">
        <v>2.1</v>
      </c>
      <c r="H2979" s="947"/>
      <c r="I2979" s="956">
        <v>0.6</v>
      </c>
      <c r="J2979" s="538"/>
      <c r="K2979" s="539"/>
      <c r="L2979" s="567">
        <f t="shared" si="304"/>
        <v>0</v>
      </c>
      <c r="M2979" s="579"/>
      <c r="N2979" s="579"/>
      <c r="O2979" s="861">
        <f t="shared" si="307"/>
        <v>0</v>
      </c>
      <c r="P2979" s="918">
        <v>9</v>
      </c>
      <c r="Q2979" s="534"/>
      <c r="R2979" s="535">
        <f t="shared" si="303"/>
        <v>5.3999999999999995</v>
      </c>
      <c r="S2979" s="536">
        <f t="shared" si="305"/>
        <v>9</v>
      </c>
      <c r="T2979" s="536"/>
      <c r="U2979" s="537">
        <f t="shared" si="306"/>
        <v>5.3999999999999995</v>
      </c>
    </row>
    <row r="2980" spans="1:21" ht="10.199999999999999" x14ac:dyDescent="0.2">
      <c r="A2980" s="981" t="s">
        <v>2269</v>
      </c>
      <c r="B2980" s="982">
        <v>1993</v>
      </c>
      <c r="C2980" s="982">
        <v>18</v>
      </c>
      <c r="D2980" s="983" t="s">
        <v>3970</v>
      </c>
      <c r="E2980" s="984" t="s">
        <v>12828</v>
      </c>
      <c r="F2980" s="939" t="s">
        <v>10571</v>
      </c>
      <c r="G2980" s="666">
        <v>1.6</v>
      </c>
      <c r="H2980" s="947"/>
      <c r="I2980" s="956">
        <v>0.9</v>
      </c>
      <c r="J2980" s="538"/>
      <c r="K2980" s="539"/>
      <c r="L2980" s="567">
        <f t="shared" si="304"/>
        <v>0</v>
      </c>
      <c r="M2980" s="579"/>
      <c r="N2980" s="579"/>
      <c r="O2980" s="861">
        <f t="shared" si="307"/>
        <v>0</v>
      </c>
      <c r="P2980" s="577"/>
      <c r="Q2980" s="534"/>
      <c r="R2980" s="535">
        <f t="shared" si="303"/>
        <v>0</v>
      </c>
      <c r="S2980" s="536">
        <f t="shared" si="305"/>
        <v>0</v>
      </c>
      <c r="T2980" s="536"/>
      <c r="U2980" s="537">
        <f t="shared" si="306"/>
        <v>0</v>
      </c>
    </row>
    <row r="2981" spans="1:21" ht="10.199999999999999" x14ac:dyDescent="0.2">
      <c r="A2981" s="981" t="s">
        <v>2270</v>
      </c>
      <c r="B2981" s="982">
        <v>1993</v>
      </c>
      <c r="C2981" s="982">
        <v>18</v>
      </c>
      <c r="D2981" s="983" t="s">
        <v>3951</v>
      </c>
      <c r="E2981" s="984" t="s">
        <v>3821</v>
      </c>
      <c r="F2981" s="939" t="s">
        <v>5580</v>
      </c>
      <c r="G2981" s="666">
        <v>15</v>
      </c>
      <c r="H2981" s="947"/>
      <c r="I2981" s="956">
        <v>9</v>
      </c>
      <c r="J2981" s="538"/>
      <c r="K2981" s="539"/>
      <c r="L2981" s="567">
        <f t="shared" si="304"/>
        <v>0</v>
      </c>
      <c r="M2981" s="579"/>
      <c r="N2981" s="579"/>
      <c r="O2981" s="861">
        <f t="shared" si="307"/>
        <v>0</v>
      </c>
      <c r="P2981" s="577"/>
      <c r="Q2981" s="534"/>
      <c r="R2981" s="535">
        <f t="shared" si="303"/>
        <v>0</v>
      </c>
      <c r="S2981" s="536">
        <f t="shared" si="305"/>
        <v>0</v>
      </c>
      <c r="T2981" s="536"/>
      <c r="U2981" s="537">
        <f t="shared" si="306"/>
        <v>0</v>
      </c>
    </row>
    <row r="2982" spans="1:21" ht="10.199999999999999" x14ac:dyDescent="0.2">
      <c r="A2982" s="981" t="s">
        <v>703</v>
      </c>
      <c r="B2982" s="982">
        <v>1993</v>
      </c>
      <c r="C2982" s="982">
        <v>18</v>
      </c>
      <c r="D2982" s="983" t="s">
        <v>3951</v>
      </c>
      <c r="E2982" s="984" t="s">
        <v>3821</v>
      </c>
      <c r="F2982" s="939" t="s">
        <v>5617</v>
      </c>
      <c r="G2982" s="666">
        <v>16</v>
      </c>
      <c r="H2982" s="947"/>
      <c r="I2982" s="956">
        <v>10</v>
      </c>
      <c r="J2982" s="538"/>
      <c r="K2982" s="539"/>
      <c r="L2982" s="567">
        <f t="shared" si="304"/>
        <v>0</v>
      </c>
      <c r="M2982" s="579"/>
      <c r="N2982" s="579"/>
      <c r="O2982" s="861">
        <f t="shared" si="307"/>
        <v>0</v>
      </c>
      <c r="P2982" s="577"/>
      <c r="Q2982" s="534"/>
      <c r="R2982" s="535">
        <f t="shared" si="303"/>
        <v>0</v>
      </c>
      <c r="S2982" s="536">
        <f t="shared" si="305"/>
        <v>0</v>
      </c>
      <c r="T2982" s="536"/>
      <c r="U2982" s="537">
        <f t="shared" si="306"/>
        <v>0</v>
      </c>
    </row>
    <row r="2983" spans="1:21" ht="10.199999999999999" x14ac:dyDescent="0.2">
      <c r="A2983" s="981" t="s">
        <v>2271</v>
      </c>
      <c r="B2983" s="982">
        <v>1993</v>
      </c>
      <c r="C2983" s="982">
        <v>18</v>
      </c>
      <c r="D2983" s="983" t="s">
        <v>4297</v>
      </c>
      <c r="E2983" s="984"/>
      <c r="F2983" s="939" t="s">
        <v>10572</v>
      </c>
      <c r="G2983" s="666">
        <v>1.3</v>
      </c>
      <c r="H2983" s="947"/>
      <c r="I2983" s="956">
        <v>0.5</v>
      </c>
      <c r="J2983" s="538"/>
      <c r="K2983" s="539"/>
      <c r="L2983" s="567">
        <f t="shared" si="304"/>
        <v>0</v>
      </c>
      <c r="M2983" s="579"/>
      <c r="N2983" s="579"/>
      <c r="O2983" s="861">
        <f t="shared" si="307"/>
        <v>0</v>
      </c>
      <c r="P2983" s="918">
        <v>9</v>
      </c>
      <c r="Q2983" s="534"/>
      <c r="R2983" s="535">
        <f t="shared" si="303"/>
        <v>4.5</v>
      </c>
      <c r="S2983" s="536">
        <f t="shared" si="305"/>
        <v>9</v>
      </c>
      <c r="T2983" s="536"/>
      <c r="U2983" s="537">
        <f t="shared" si="306"/>
        <v>4.5</v>
      </c>
    </row>
    <row r="2984" spans="1:21" ht="10.199999999999999" x14ac:dyDescent="0.2">
      <c r="A2984" s="981" t="s">
        <v>2272</v>
      </c>
      <c r="B2984" s="982">
        <v>1993</v>
      </c>
      <c r="C2984" s="982">
        <v>18</v>
      </c>
      <c r="D2984" s="983" t="s">
        <v>4283</v>
      </c>
      <c r="E2984" s="984"/>
      <c r="F2984" s="939" t="s">
        <v>10573</v>
      </c>
      <c r="G2984" s="666">
        <v>2.1</v>
      </c>
      <c r="H2984" s="947"/>
      <c r="I2984" s="956">
        <v>0.8</v>
      </c>
      <c r="J2984" s="538"/>
      <c r="K2984" s="539"/>
      <c r="L2984" s="567">
        <f t="shared" si="304"/>
        <v>0</v>
      </c>
      <c r="M2984" s="579"/>
      <c r="N2984" s="579"/>
      <c r="O2984" s="861">
        <f t="shared" si="307"/>
        <v>0</v>
      </c>
      <c r="P2984" s="918">
        <v>4</v>
      </c>
      <c r="Q2984" s="534"/>
      <c r="R2984" s="535">
        <f t="shared" si="303"/>
        <v>3.2</v>
      </c>
      <c r="S2984" s="536">
        <f t="shared" si="305"/>
        <v>4</v>
      </c>
      <c r="T2984" s="536"/>
      <c r="U2984" s="537">
        <f t="shared" si="306"/>
        <v>3.2</v>
      </c>
    </row>
    <row r="2985" spans="1:21" ht="10.199999999999999" x14ac:dyDescent="0.2">
      <c r="A2985" s="981" t="s">
        <v>2273</v>
      </c>
      <c r="B2985" s="982">
        <v>1993</v>
      </c>
      <c r="C2985" s="982">
        <v>18</v>
      </c>
      <c r="D2985" s="983" t="s">
        <v>4283</v>
      </c>
      <c r="E2985" s="984"/>
      <c r="F2985" s="939" t="s">
        <v>10574</v>
      </c>
      <c r="G2985" s="666">
        <v>2.1</v>
      </c>
      <c r="H2985" s="947"/>
      <c r="I2985" s="956">
        <v>0.8</v>
      </c>
      <c r="J2985" s="538"/>
      <c r="K2985" s="539"/>
      <c r="L2985" s="567">
        <f t="shared" si="304"/>
        <v>0</v>
      </c>
      <c r="M2985" s="579"/>
      <c r="N2985" s="579"/>
      <c r="O2985" s="861">
        <f t="shared" si="307"/>
        <v>0</v>
      </c>
      <c r="P2985" s="918">
        <v>4</v>
      </c>
      <c r="Q2985" s="534"/>
      <c r="R2985" s="535">
        <f t="shared" si="303"/>
        <v>3.2</v>
      </c>
      <c r="S2985" s="536">
        <f t="shared" si="305"/>
        <v>4</v>
      </c>
      <c r="T2985" s="536"/>
      <c r="U2985" s="537">
        <f t="shared" si="306"/>
        <v>3.2</v>
      </c>
    </row>
    <row r="2986" spans="1:21" ht="10.199999999999999" x14ac:dyDescent="0.2">
      <c r="A2986" s="981" t="s">
        <v>2274</v>
      </c>
      <c r="B2986" s="982">
        <v>1993</v>
      </c>
      <c r="C2986" s="982">
        <v>18</v>
      </c>
      <c r="D2986" s="983" t="s">
        <v>3848</v>
      </c>
      <c r="E2986" s="984"/>
      <c r="F2986" s="939" t="s">
        <v>10575</v>
      </c>
      <c r="G2986" s="666">
        <v>3</v>
      </c>
      <c r="H2986" s="947"/>
      <c r="I2986" s="956">
        <v>1.2</v>
      </c>
      <c r="J2986" s="538"/>
      <c r="K2986" s="539"/>
      <c r="L2986" s="567">
        <f t="shared" si="304"/>
        <v>0</v>
      </c>
      <c r="M2986" s="579"/>
      <c r="N2986" s="579"/>
      <c r="O2986" s="861">
        <f t="shared" si="307"/>
        <v>0</v>
      </c>
      <c r="P2986" s="918">
        <v>7</v>
      </c>
      <c r="Q2986" s="534"/>
      <c r="R2986" s="535">
        <f t="shared" si="303"/>
        <v>8.4</v>
      </c>
      <c r="S2986" s="536">
        <f t="shared" si="305"/>
        <v>7</v>
      </c>
      <c r="T2986" s="536"/>
      <c r="U2986" s="537">
        <f t="shared" si="306"/>
        <v>8.4</v>
      </c>
    </row>
    <row r="2987" spans="1:21" ht="10.199999999999999" x14ac:dyDescent="0.2">
      <c r="A2987" s="981" t="s">
        <v>2275</v>
      </c>
      <c r="B2987" s="982">
        <v>1993</v>
      </c>
      <c r="C2987" s="982">
        <v>18</v>
      </c>
      <c r="D2987" s="983" t="s">
        <v>4297</v>
      </c>
      <c r="E2987" s="984"/>
      <c r="F2987" s="939" t="s">
        <v>10576</v>
      </c>
      <c r="G2987" s="666">
        <v>1.3</v>
      </c>
      <c r="H2987" s="947"/>
      <c r="I2987" s="956">
        <v>0.3</v>
      </c>
      <c r="J2987" s="538"/>
      <c r="K2987" s="539"/>
      <c r="L2987" s="567">
        <f t="shared" si="304"/>
        <v>0</v>
      </c>
      <c r="M2987" s="579"/>
      <c r="N2987" s="579"/>
      <c r="O2987" s="861">
        <f t="shared" si="307"/>
        <v>0</v>
      </c>
      <c r="P2987" s="918">
        <v>9</v>
      </c>
      <c r="Q2987" s="534"/>
      <c r="R2987" s="535">
        <f t="shared" si="303"/>
        <v>2.6999999999999997</v>
      </c>
      <c r="S2987" s="536">
        <f t="shared" si="305"/>
        <v>9</v>
      </c>
      <c r="T2987" s="536"/>
      <c r="U2987" s="537">
        <f t="shared" si="306"/>
        <v>2.6999999999999997</v>
      </c>
    </row>
    <row r="2988" spans="1:21" ht="10.199999999999999" x14ac:dyDescent="0.2">
      <c r="A2988" s="981" t="s">
        <v>2276</v>
      </c>
      <c r="B2988" s="982">
        <v>1993</v>
      </c>
      <c r="C2988" s="982">
        <v>18</v>
      </c>
      <c r="D2988" s="983" t="s">
        <v>4304</v>
      </c>
      <c r="E2988" s="984"/>
      <c r="F2988" s="939" t="s">
        <v>10577</v>
      </c>
      <c r="G2988" s="666">
        <v>1.8</v>
      </c>
      <c r="H2988" s="947"/>
      <c r="I2988" s="956">
        <v>0.7</v>
      </c>
      <c r="J2988" s="538"/>
      <c r="K2988" s="539"/>
      <c r="L2988" s="567">
        <f t="shared" si="304"/>
        <v>0</v>
      </c>
      <c r="M2988" s="579"/>
      <c r="N2988" s="579"/>
      <c r="O2988" s="861">
        <f t="shared" si="307"/>
        <v>0</v>
      </c>
      <c r="P2988" s="918">
        <v>5</v>
      </c>
      <c r="Q2988" s="534"/>
      <c r="R2988" s="535">
        <f t="shared" si="303"/>
        <v>3.5</v>
      </c>
      <c r="S2988" s="536">
        <f t="shared" si="305"/>
        <v>5</v>
      </c>
      <c r="T2988" s="536"/>
      <c r="U2988" s="537">
        <f t="shared" si="306"/>
        <v>3.5</v>
      </c>
    </row>
    <row r="2989" spans="1:21" ht="10.199999999999999" x14ac:dyDescent="0.2">
      <c r="A2989" s="981" t="s">
        <v>2277</v>
      </c>
      <c r="B2989" s="982">
        <v>1993</v>
      </c>
      <c r="C2989" s="982">
        <v>18</v>
      </c>
      <c r="D2989" s="983">
        <v>2.8</v>
      </c>
      <c r="E2989" s="984"/>
      <c r="F2989" s="939" t="s">
        <v>10544</v>
      </c>
      <c r="G2989" s="666">
        <v>1.4</v>
      </c>
      <c r="H2989" s="947"/>
      <c r="I2989" s="956">
        <v>0.5</v>
      </c>
      <c r="J2989" s="538"/>
      <c r="K2989" s="539"/>
      <c r="L2989" s="567">
        <f t="shared" si="304"/>
        <v>0</v>
      </c>
      <c r="M2989" s="579"/>
      <c r="N2989" s="579"/>
      <c r="O2989" s="861">
        <f t="shared" si="307"/>
        <v>0</v>
      </c>
      <c r="P2989" s="918">
        <v>3</v>
      </c>
      <c r="Q2989" s="534"/>
      <c r="R2989" s="535">
        <f t="shared" si="303"/>
        <v>1.5</v>
      </c>
      <c r="S2989" s="536">
        <f t="shared" si="305"/>
        <v>3</v>
      </c>
      <c r="T2989" s="536"/>
      <c r="U2989" s="537">
        <f t="shared" si="306"/>
        <v>1.5</v>
      </c>
    </row>
    <row r="2990" spans="1:21" ht="10.199999999999999" x14ac:dyDescent="0.2">
      <c r="A2990" s="981" t="s">
        <v>2278</v>
      </c>
      <c r="B2990" s="982">
        <v>1993</v>
      </c>
      <c r="C2990" s="982">
        <v>18</v>
      </c>
      <c r="D2990" s="983" t="s">
        <v>3848</v>
      </c>
      <c r="E2990" s="984"/>
      <c r="F2990" s="939" t="s">
        <v>10578</v>
      </c>
      <c r="G2990" s="666">
        <v>3</v>
      </c>
      <c r="H2990" s="947"/>
      <c r="I2990" s="956">
        <v>1.2</v>
      </c>
      <c r="J2990" s="538"/>
      <c r="K2990" s="539"/>
      <c r="L2990" s="567">
        <f t="shared" si="304"/>
        <v>0</v>
      </c>
      <c r="M2990" s="579"/>
      <c r="N2990" s="579"/>
      <c r="O2990" s="861">
        <f t="shared" si="307"/>
        <v>0</v>
      </c>
      <c r="P2990" s="918">
        <v>8</v>
      </c>
      <c r="Q2990" s="534"/>
      <c r="R2990" s="535">
        <f t="shared" si="303"/>
        <v>9.6</v>
      </c>
      <c r="S2990" s="536">
        <f t="shared" si="305"/>
        <v>8</v>
      </c>
      <c r="T2990" s="536"/>
      <c r="U2990" s="537">
        <f t="shared" si="306"/>
        <v>9.6</v>
      </c>
    </row>
    <row r="2991" spans="1:21" ht="10.199999999999999" x14ac:dyDescent="0.2">
      <c r="A2991" s="981" t="s">
        <v>2279</v>
      </c>
      <c r="B2991" s="982">
        <v>1993</v>
      </c>
      <c r="C2991" s="982">
        <v>18</v>
      </c>
      <c r="D2991" s="983" t="s">
        <v>4297</v>
      </c>
      <c r="E2991" s="984"/>
      <c r="F2991" s="939" t="s">
        <v>10579</v>
      </c>
      <c r="G2991" s="666">
        <v>1.3</v>
      </c>
      <c r="H2991" s="947"/>
      <c r="I2991" s="956">
        <v>0.3</v>
      </c>
      <c r="J2991" s="919">
        <v>1</v>
      </c>
      <c r="K2991" s="539"/>
      <c r="L2991" s="567">
        <f t="shared" si="304"/>
        <v>1.3</v>
      </c>
      <c r="M2991" s="579"/>
      <c r="N2991" s="579"/>
      <c r="O2991" s="861">
        <f t="shared" si="307"/>
        <v>0</v>
      </c>
      <c r="P2991" s="918">
        <v>9</v>
      </c>
      <c r="Q2991" s="534"/>
      <c r="R2991" s="535">
        <f t="shared" si="303"/>
        <v>2.6999999999999997</v>
      </c>
      <c r="S2991" s="536">
        <f t="shared" si="305"/>
        <v>10</v>
      </c>
      <c r="T2991" s="536"/>
      <c r="U2991" s="537">
        <f t="shared" si="306"/>
        <v>4</v>
      </c>
    </row>
    <row r="2992" spans="1:21" ht="10.199999999999999" x14ac:dyDescent="0.2">
      <c r="A2992" s="981" t="s">
        <v>2280</v>
      </c>
      <c r="B2992" s="982">
        <v>1993</v>
      </c>
      <c r="C2992" s="982">
        <v>18</v>
      </c>
      <c r="D2992" s="983" t="s">
        <v>3848</v>
      </c>
      <c r="E2992" s="984"/>
      <c r="F2992" s="939" t="s">
        <v>10580</v>
      </c>
      <c r="G2992" s="666">
        <v>3</v>
      </c>
      <c r="H2992" s="947"/>
      <c r="I2992" s="956">
        <v>1.2</v>
      </c>
      <c r="J2992" s="538"/>
      <c r="K2992" s="539"/>
      <c r="L2992" s="567">
        <f t="shared" si="304"/>
        <v>0</v>
      </c>
      <c r="M2992" s="579"/>
      <c r="N2992" s="579"/>
      <c r="O2992" s="861">
        <f t="shared" si="307"/>
        <v>0</v>
      </c>
      <c r="P2992" s="918">
        <v>9</v>
      </c>
      <c r="Q2992" s="534"/>
      <c r="R2992" s="535">
        <f t="shared" si="303"/>
        <v>10.799999999999999</v>
      </c>
      <c r="S2992" s="536">
        <f t="shared" si="305"/>
        <v>9</v>
      </c>
      <c r="T2992" s="536"/>
      <c r="U2992" s="537">
        <f t="shared" si="306"/>
        <v>10.799999999999999</v>
      </c>
    </row>
    <row r="2993" spans="1:21" ht="10.199999999999999" x14ac:dyDescent="0.2">
      <c r="A2993" s="981" t="s">
        <v>2281</v>
      </c>
      <c r="B2993" s="982">
        <v>1993</v>
      </c>
      <c r="C2993" s="982">
        <v>18</v>
      </c>
      <c r="D2993" s="983" t="s">
        <v>3848</v>
      </c>
      <c r="E2993" s="984"/>
      <c r="F2993" s="939" t="s">
        <v>10581</v>
      </c>
      <c r="G2993" s="666">
        <v>3</v>
      </c>
      <c r="H2993" s="947"/>
      <c r="I2993" s="956">
        <v>1.2</v>
      </c>
      <c r="J2993" s="538"/>
      <c r="K2993" s="539"/>
      <c r="L2993" s="567">
        <f t="shared" si="304"/>
        <v>0</v>
      </c>
      <c r="M2993" s="579"/>
      <c r="N2993" s="579"/>
      <c r="O2993" s="861">
        <f t="shared" si="307"/>
        <v>0</v>
      </c>
      <c r="P2993" s="918">
        <v>5</v>
      </c>
      <c r="Q2993" s="534"/>
      <c r="R2993" s="535">
        <f t="shared" si="303"/>
        <v>6</v>
      </c>
      <c r="S2993" s="536">
        <f t="shared" si="305"/>
        <v>5</v>
      </c>
      <c r="T2993" s="536"/>
      <c r="U2993" s="537">
        <f t="shared" si="306"/>
        <v>6</v>
      </c>
    </row>
    <row r="2994" spans="1:21" ht="10.199999999999999" x14ac:dyDescent="0.2">
      <c r="A2994" s="981" t="s">
        <v>2282</v>
      </c>
      <c r="B2994" s="982">
        <v>1993</v>
      </c>
      <c r="C2994" s="982">
        <v>18</v>
      </c>
      <c r="D2994" s="983" t="s">
        <v>4297</v>
      </c>
      <c r="E2994" s="984"/>
      <c r="F2994" s="939" t="s">
        <v>10582</v>
      </c>
      <c r="G2994" s="666">
        <v>1.3</v>
      </c>
      <c r="H2994" s="947"/>
      <c r="I2994" s="956">
        <v>0.5</v>
      </c>
      <c r="J2994" s="538"/>
      <c r="K2994" s="539"/>
      <c r="L2994" s="567">
        <f t="shared" si="304"/>
        <v>0</v>
      </c>
      <c r="M2994" s="579"/>
      <c r="N2994" s="579"/>
      <c r="O2994" s="861">
        <f t="shared" si="307"/>
        <v>0</v>
      </c>
      <c r="P2994" s="918">
        <v>5</v>
      </c>
      <c r="Q2994" s="534"/>
      <c r="R2994" s="535">
        <f t="shared" si="303"/>
        <v>2.5</v>
      </c>
      <c r="S2994" s="536">
        <f t="shared" si="305"/>
        <v>5</v>
      </c>
      <c r="T2994" s="536"/>
      <c r="U2994" s="537">
        <f t="shared" si="306"/>
        <v>2.5</v>
      </c>
    </row>
    <row r="2995" spans="1:21" ht="10.199999999999999" x14ac:dyDescent="0.2">
      <c r="A2995" s="981" t="s">
        <v>2283</v>
      </c>
      <c r="B2995" s="982">
        <v>1993</v>
      </c>
      <c r="C2995" s="982">
        <v>18</v>
      </c>
      <c r="D2995" s="983" t="s">
        <v>4297</v>
      </c>
      <c r="E2995" s="984"/>
      <c r="F2995" s="939" t="s">
        <v>10583</v>
      </c>
      <c r="G2995" s="666">
        <v>1.3</v>
      </c>
      <c r="H2995" s="947"/>
      <c r="I2995" s="956">
        <v>0.5</v>
      </c>
      <c r="J2995" s="538"/>
      <c r="K2995" s="539"/>
      <c r="L2995" s="567">
        <f t="shared" si="304"/>
        <v>0</v>
      </c>
      <c r="M2995" s="579"/>
      <c r="N2995" s="579"/>
      <c r="O2995" s="861">
        <f t="shared" si="307"/>
        <v>0</v>
      </c>
      <c r="P2995" s="918">
        <v>8</v>
      </c>
      <c r="Q2995" s="534"/>
      <c r="R2995" s="535">
        <f t="shared" si="303"/>
        <v>4</v>
      </c>
      <c r="S2995" s="536">
        <f t="shared" si="305"/>
        <v>8</v>
      </c>
      <c r="T2995" s="536"/>
      <c r="U2995" s="537">
        <f t="shared" si="306"/>
        <v>4</v>
      </c>
    </row>
    <row r="2996" spans="1:21" ht="10.199999999999999" x14ac:dyDescent="0.2">
      <c r="A2996" s="981" t="s">
        <v>2284</v>
      </c>
      <c r="B2996" s="982">
        <v>1993</v>
      </c>
      <c r="C2996" s="982">
        <v>18</v>
      </c>
      <c r="D2996" s="983" t="s">
        <v>4297</v>
      </c>
      <c r="E2996" s="984"/>
      <c r="F2996" s="939" t="s">
        <v>10584</v>
      </c>
      <c r="G2996" s="666">
        <v>1.3</v>
      </c>
      <c r="H2996" s="947"/>
      <c r="I2996" s="956">
        <v>0.5</v>
      </c>
      <c r="J2996" s="538"/>
      <c r="K2996" s="539"/>
      <c r="L2996" s="567">
        <f t="shared" si="304"/>
        <v>0</v>
      </c>
      <c r="M2996" s="579"/>
      <c r="N2996" s="579"/>
      <c r="O2996" s="861">
        <f t="shared" si="307"/>
        <v>0</v>
      </c>
      <c r="P2996" s="918">
        <v>6</v>
      </c>
      <c r="Q2996" s="534"/>
      <c r="R2996" s="535">
        <f t="shared" si="303"/>
        <v>3</v>
      </c>
      <c r="S2996" s="536">
        <f t="shared" si="305"/>
        <v>6</v>
      </c>
      <c r="T2996" s="536"/>
      <c r="U2996" s="537">
        <f t="shared" si="306"/>
        <v>3</v>
      </c>
    </row>
    <row r="2997" spans="1:21" ht="10.199999999999999" x14ac:dyDescent="0.2">
      <c r="A2997" s="981" t="s">
        <v>2285</v>
      </c>
      <c r="B2997" s="982">
        <v>1993</v>
      </c>
      <c r="C2997" s="982">
        <v>18</v>
      </c>
      <c r="D2997" s="983" t="s">
        <v>4297</v>
      </c>
      <c r="E2997" s="984"/>
      <c r="F2997" s="939" t="s">
        <v>10585</v>
      </c>
      <c r="G2997" s="666">
        <v>1.3</v>
      </c>
      <c r="H2997" s="947"/>
      <c r="I2997" s="956">
        <v>0.5</v>
      </c>
      <c r="J2997" s="538"/>
      <c r="K2997" s="539"/>
      <c r="L2997" s="567">
        <f t="shared" si="304"/>
        <v>0</v>
      </c>
      <c r="M2997" s="579"/>
      <c r="N2997" s="579"/>
      <c r="O2997" s="861">
        <f t="shared" si="307"/>
        <v>0</v>
      </c>
      <c r="P2997" s="918">
        <v>8</v>
      </c>
      <c r="Q2997" s="534"/>
      <c r="R2997" s="535">
        <f t="shared" si="303"/>
        <v>4</v>
      </c>
      <c r="S2997" s="536">
        <f t="shared" si="305"/>
        <v>8</v>
      </c>
      <c r="T2997" s="536"/>
      <c r="U2997" s="537">
        <f t="shared" si="306"/>
        <v>4</v>
      </c>
    </row>
    <row r="2998" spans="1:21" ht="10.199999999999999" x14ac:dyDescent="0.2">
      <c r="A2998" s="981" t="s">
        <v>2286</v>
      </c>
      <c r="B2998" s="982">
        <v>1993</v>
      </c>
      <c r="C2998" s="982">
        <v>18</v>
      </c>
      <c r="D2998" s="983" t="s">
        <v>4297</v>
      </c>
      <c r="E2998" s="984"/>
      <c r="F2998" s="939" t="s">
        <v>10586</v>
      </c>
      <c r="G2998" s="666">
        <v>1.3</v>
      </c>
      <c r="H2998" s="947"/>
      <c r="I2998" s="956">
        <v>0.5</v>
      </c>
      <c r="J2998" s="538"/>
      <c r="K2998" s="539"/>
      <c r="L2998" s="567">
        <f t="shared" si="304"/>
        <v>0</v>
      </c>
      <c r="M2998" s="579"/>
      <c r="N2998" s="579"/>
      <c r="O2998" s="861">
        <f t="shared" si="307"/>
        <v>0</v>
      </c>
      <c r="P2998" s="918">
        <v>5</v>
      </c>
      <c r="Q2998" s="534"/>
      <c r="R2998" s="535">
        <f t="shared" si="303"/>
        <v>2.5</v>
      </c>
      <c r="S2998" s="536">
        <f t="shared" si="305"/>
        <v>5</v>
      </c>
      <c r="T2998" s="536"/>
      <c r="U2998" s="537">
        <f t="shared" si="306"/>
        <v>2.5</v>
      </c>
    </row>
    <row r="2999" spans="1:21" ht="10.199999999999999" x14ac:dyDescent="0.2">
      <c r="A2999" s="981" t="s">
        <v>2287</v>
      </c>
      <c r="B2999" s="982">
        <v>1993</v>
      </c>
      <c r="C2999" s="982">
        <v>18</v>
      </c>
      <c r="D2999" s="983" t="s">
        <v>4297</v>
      </c>
      <c r="E2999" s="984"/>
      <c r="F2999" s="939" t="s">
        <v>10587</v>
      </c>
      <c r="G2999" s="666">
        <v>1.3</v>
      </c>
      <c r="H2999" s="947"/>
      <c r="I2999" s="956">
        <v>0.5</v>
      </c>
      <c r="J2999" s="538"/>
      <c r="K2999" s="539"/>
      <c r="L2999" s="567">
        <f t="shared" si="304"/>
        <v>0</v>
      </c>
      <c r="M2999" s="579"/>
      <c r="N2999" s="579"/>
      <c r="O2999" s="861">
        <f t="shared" si="307"/>
        <v>0</v>
      </c>
      <c r="P2999" s="918">
        <v>9</v>
      </c>
      <c r="Q2999" s="534"/>
      <c r="R2999" s="535">
        <f t="shared" si="303"/>
        <v>4.5</v>
      </c>
      <c r="S2999" s="536">
        <f t="shared" si="305"/>
        <v>9</v>
      </c>
      <c r="T2999" s="536"/>
      <c r="U2999" s="537">
        <f t="shared" si="306"/>
        <v>4.5</v>
      </c>
    </row>
    <row r="3000" spans="1:21" ht="10.199999999999999" x14ac:dyDescent="0.2">
      <c r="A3000" s="981" t="s">
        <v>2288</v>
      </c>
      <c r="B3000" s="982">
        <v>1993</v>
      </c>
      <c r="C3000" s="982">
        <v>18</v>
      </c>
      <c r="D3000" s="983" t="s">
        <v>4297</v>
      </c>
      <c r="E3000" s="984"/>
      <c r="F3000" s="939" t="s">
        <v>10588</v>
      </c>
      <c r="G3000" s="666">
        <v>1.3</v>
      </c>
      <c r="H3000" s="947"/>
      <c r="I3000" s="956">
        <v>0.5</v>
      </c>
      <c r="J3000" s="538"/>
      <c r="K3000" s="539"/>
      <c r="L3000" s="567">
        <f t="shared" si="304"/>
        <v>0</v>
      </c>
      <c r="M3000" s="579"/>
      <c r="N3000" s="579"/>
      <c r="O3000" s="861">
        <f t="shared" si="307"/>
        <v>0</v>
      </c>
      <c r="P3000" s="918">
        <v>4</v>
      </c>
      <c r="Q3000" s="534"/>
      <c r="R3000" s="535">
        <f t="shared" si="303"/>
        <v>2</v>
      </c>
      <c r="S3000" s="536">
        <f t="shared" si="305"/>
        <v>4</v>
      </c>
      <c r="T3000" s="536"/>
      <c r="U3000" s="537">
        <f t="shared" si="306"/>
        <v>2</v>
      </c>
    </row>
    <row r="3001" spans="1:21" ht="10.199999999999999" x14ac:dyDescent="0.2">
      <c r="A3001" s="981" t="s">
        <v>2289</v>
      </c>
      <c r="B3001" s="982">
        <v>1993</v>
      </c>
      <c r="C3001" s="982">
        <v>18</v>
      </c>
      <c r="D3001" s="983" t="s">
        <v>4297</v>
      </c>
      <c r="E3001" s="984"/>
      <c r="F3001" s="939" t="s">
        <v>10589</v>
      </c>
      <c r="G3001" s="666">
        <v>1.3</v>
      </c>
      <c r="H3001" s="947"/>
      <c r="I3001" s="956">
        <v>0.5</v>
      </c>
      <c r="J3001" s="538"/>
      <c r="K3001" s="539"/>
      <c r="L3001" s="567">
        <f t="shared" si="304"/>
        <v>0</v>
      </c>
      <c r="M3001" s="579"/>
      <c r="N3001" s="579"/>
      <c r="O3001" s="861">
        <f t="shared" si="307"/>
        <v>0</v>
      </c>
      <c r="P3001" s="918">
        <v>9</v>
      </c>
      <c r="Q3001" s="534"/>
      <c r="R3001" s="535">
        <f t="shared" si="303"/>
        <v>4.5</v>
      </c>
      <c r="S3001" s="536">
        <f t="shared" si="305"/>
        <v>9</v>
      </c>
      <c r="T3001" s="536"/>
      <c r="U3001" s="537">
        <f t="shared" si="306"/>
        <v>4.5</v>
      </c>
    </row>
    <row r="3002" spans="1:21" ht="10.199999999999999" x14ac:dyDescent="0.2">
      <c r="A3002" s="981" t="s">
        <v>2290</v>
      </c>
      <c r="B3002" s="982">
        <v>1993</v>
      </c>
      <c r="C3002" s="982">
        <v>18</v>
      </c>
      <c r="D3002" s="983" t="s">
        <v>4297</v>
      </c>
      <c r="E3002" s="984"/>
      <c r="F3002" s="939" t="s">
        <v>10590</v>
      </c>
      <c r="G3002" s="666">
        <v>1.3</v>
      </c>
      <c r="H3002" s="947"/>
      <c r="I3002" s="956">
        <v>0.5</v>
      </c>
      <c r="J3002" s="538"/>
      <c r="K3002" s="539"/>
      <c r="L3002" s="567">
        <f t="shared" si="304"/>
        <v>0</v>
      </c>
      <c r="M3002" s="579"/>
      <c r="N3002" s="579"/>
      <c r="O3002" s="861">
        <f t="shared" si="307"/>
        <v>0</v>
      </c>
      <c r="P3002" s="918">
        <v>6</v>
      </c>
      <c r="Q3002" s="534"/>
      <c r="R3002" s="535">
        <f t="shared" si="303"/>
        <v>3</v>
      </c>
      <c r="S3002" s="536">
        <f t="shared" si="305"/>
        <v>6</v>
      </c>
      <c r="T3002" s="536"/>
      <c r="U3002" s="537">
        <f t="shared" si="306"/>
        <v>3</v>
      </c>
    </row>
    <row r="3003" spans="1:21" ht="10.199999999999999" x14ac:dyDescent="0.2">
      <c r="A3003" s="981" t="s">
        <v>2291</v>
      </c>
      <c r="B3003" s="982">
        <v>1993</v>
      </c>
      <c r="C3003" s="982">
        <v>18</v>
      </c>
      <c r="D3003" s="983" t="s">
        <v>4297</v>
      </c>
      <c r="E3003" s="984"/>
      <c r="F3003" s="939" t="s">
        <v>10591</v>
      </c>
      <c r="G3003" s="666">
        <v>1.3</v>
      </c>
      <c r="H3003" s="947"/>
      <c r="I3003" s="956">
        <v>0.5</v>
      </c>
      <c r="J3003" s="538"/>
      <c r="K3003" s="539"/>
      <c r="L3003" s="567">
        <f t="shared" si="304"/>
        <v>0</v>
      </c>
      <c r="M3003" s="579"/>
      <c r="N3003" s="579"/>
      <c r="O3003" s="861">
        <f t="shared" si="307"/>
        <v>0</v>
      </c>
      <c r="P3003" s="918">
        <v>5</v>
      </c>
      <c r="Q3003" s="534"/>
      <c r="R3003" s="535">
        <f t="shared" si="303"/>
        <v>2.5</v>
      </c>
      <c r="S3003" s="536">
        <f t="shared" si="305"/>
        <v>5</v>
      </c>
      <c r="T3003" s="536"/>
      <c r="U3003" s="537">
        <f t="shared" si="306"/>
        <v>2.5</v>
      </c>
    </row>
    <row r="3004" spans="1:21" ht="10.199999999999999" x14ac:dyDescent="0.2">
      <c r="A3004" s="981" t="s">
        <v>2292</v>
      </c>
      <c r="B3004" s="982">
        <v>1993</v>
      </c>
      <c r="C3004" s="982">
        <v>18</v>
      </c>
      <c r="D3004" s="983" t="s">
        <v>4297</v>
      </c>
      <c r="E3004" s="984"/>
      <c r="F3004" s="939" t="s">
        <v>10592</v>
      </c>
      <c r="G3004" s="666">
        <v>1.3</v>
      </c>
      <c r="H3004" s="947"/>
      <c r="I3004" s="956">
        <v>0.5</v>
      </c>
      <c r="J3004" s="538"/>
      <c r="K3004" s="539"/>
      <c r="L3004" s="567">
        <f t="shared" si="304"/>
        <v>0</v>
      </c>
      <c r="M3004" s="579"/>
      <c r="N3004" s="579"/>
      <c r="O3004" s="861">
        <f t="shared" si="307"/>
        <v>0</v>
      </c>
      <c r="P3004" s="918">
        <v>3</v>
      </c>
      <c r="Q3004" s="534"/>
      <c r="R3004" s="535">
        <f t="shared" si="303"/>
        <v>1.5</v>
      </c>
      <c r="S3004" s="536">
        <f t="shared" si="305"/>
        <v>3</v>
      </c>
      <c r="T3004" s="536"/>
      <c r="U3004" s="537">
        <f t="shared" si="306"/>
        <v>1.5</v>
      </c>
    </row>
    <row r="3005" spans="1:21" ht="10.199999999999999" x14ac:dyDescent="0.2">
      <c r="A3005" s="981" t="s">
        <v>2293</v>
      </c>
      <c r="B3005" s="982">
        <v>1993</v>
      </c>
      <c r="C3005" s="982">
        <v>18</v>
      </c>
      <c r="D3005" s="983" t="s">
        <v>4297</v>
      </c>
      <c r="E3005" s="984"/>
      <c r="F3005" s="939" t="s">
        <v>10593</v>
      </c>
      <c r="G3005" s="666">
        <v>1.3</v>
      </c>
      <c r="H3005" s="947"/>
      <c r="I3005" s="956">
        <v>0.5</v>
      </c>
      <c r="J3005" s="538"/>
      <c r="K3005" s="539"/>
      <c r="L3005" s="567">
        <f t="shared" si="304"/>
        <v>0</v>
      </c>
      <c r="M3005" s="579"/>
      <c r="N3005" s="579"/>
      <c r="O3005" s="861">
        <f t="shared" si="307"/>
        <v>0</v>
      </c>
      <c r="P3005" s="918">
        <v>9</v>
      </c>
      <c r="Q3005" s="534"/>
      <c r="R3005" s="535">
        <f t="shared" si="303"/>
        <v>4.5</v>
      </c>
      <c r="S3005" s="536">
        <f t="shared" si="305"/>
        <v>9</v>
      </c>
      <c r="T3005" s="536"/>
      <c r="U3005" s="537">
        <f t="shared" si="306"/>
        <v>4.5</v>
      </c>
    </row>
    <row r="3006" spans="1:21" ht="10.199999999999999" x14ac:dyDescent="0.2">
      <c r="A3006" s="985" t="s">
        <v>704</v>
      </c>
      <c r="B3006" s="982">
        <v>1993</v>
      </c>
      <c r="C3006" s="982">
        <v>18</v>
      </c>
      <c r="D3006" s="983"/>
      <c r="E3006" s="984"/>
      <c r="F3006" s="939" t="s">
        <v>686</v>
      </c>
      <c r="G3006" s="666">
        <v>17</v>
      </c>
      <c r="H3006" s="947"/>
      <c r="I3006" s="956">
        <v>16</v>
      </c>
      <c r="J3006" s="538"/>
      <c r="K3006" s="539"/>
      <c r="L3006" s="567">
        <f t="shared" si="304"/>
        <v>0</v>
      </c>
      <c r="M3006" s="579"/>
      <c r="N3006" s="579"/>
      <c r="O3006" s="861">
        <f t="shared" si="307"/>
        <v>0</v>
      </c>
      <c r="P3006" s="577"/>
      <c r="Q3006" s="534"/>
      <c r="R3006" s="535">
        <f t="shared" si="303"/>
        <v>0</v>
      </c>
      <c r="S3006" s="536">
        <f t="shared" si="305"/>
        <v>0</v>
      </c>
      <c r="T3006" s="536"/>
      <c r="U3006" s="537">
        <f t="shared" si="306"/>
        <v>0</v>
      </c>
    </row>
    <row r="3007" spans="1:21" ht="10.199999999999999" x14ac:dyDescent="0.2">
      <c r="A3007" s="981" t="s">
        <v>2294</v>
      </c>
      <c r="B3007" s="982">
        <v>1993</v>
      </c>
      <c r="C3007" s="982">
        <v>18</v>
      </c>
      <c r="D3007" s="983" t="s">
        <v>3970</v>
      </c>
      <c r="E3007" s="984"/>
      <c r="F3007" s="939" t="s">
        <v>10594</v>
      </c>
      <c r="G3007" s="666">
        <v>3.5</v>
      </c>
      <c r="H3007" s="947"/>
      <c r="I3007" s="956">
        <v>3.5</v>
      </c>
      <c r="J3007" s="538"/>
      <c r="K3007" s="581"/>
      <c r="L3007" s="567">
        <f t="shared" si="304"/>
        <v>0</v>
      </c>
      <c r="M3007" s="579"/>
      <c r="N3007" s="579"/>
      <c r="O3007" s="861">
        <f t="shared" si="307"/>
        <v>0</v>
      </c>
      <c r="P3007" s="577"/>
      <c r="Q3007" s="534"/>
      <c r="R3007" s="535">
        <f t="shared" si="303"/>
        <v>0</v>
      </c>
      <c r="S3007" s="536">
        <f t="shared" si="305"/>
        <v>0</v>
      </c>
      <c r="T3007" s="536"/>
      <c r="U3007" s="537">
        <f t="shared" si="306"/>
        <v>0</v>
      </c>
    </row>
    <row r="3008" spans="1:21" ht="10.199999999999999" x14ac:dyDescent="0.2">
      <c r="A3008" s="981" t="s">
        <v>2295</v>
      </c>
      <c r="B3008" s="982">
        <v>1993</v>
      </c>
      <c r="C3008" s="982">
        <v>18</v>
      </c>
      <c r="D3008" s="983" t="s">
        <v>3970</v>
      </c>
      <c r="E3008" s="984"/>
      <c r="F3008" s="939" t="s">
        <v>10595</v>
      </c>
      <c r="G3008" s="666">
        <v>3.5</v>
      </c>
      <c r="H3008" s="947"/>
      <c r="I3008" s="956">
        <v>3.7</v>
      </c>
      <c r="J3008" s="538"/>
      <c r="K3008" s="539"/>
      <c r="L3008" s="567">
        <f t="shared" si="304"/>
        <v>0</v>
      </c>
      <c r="M3008" s="579"/>
      <c r="N3008" s="579"/>
      <c r="O3008" s="861">
        <f t="shared" si="307"/>
        <v>0</v>
      </c>
      <c r="P3008" s="577"/>
      <c r="Q3008" s="534"/>
      <c r="R3008" s="535">
        <f t="shared" si="303"/>
        <v>0</v>
      </c>
      <c r="S3008" s="536">
        <f t="shared" si="305"/>
        <v>0</v>
      </c>
      <c r="T3008" s="536"/>
      <c r="U3008" s="537">
        <f t="shared" si="306"/>
        <v>0</v>
      </c>
    </row>
    <row r="3009" spans="1:21" ht="10.199999999999999" x14ac:dyDescent="0.2">
      <c r="A3009" s="981" t="s">
        <v>2296</v>
      </c>
      <c r="B3009" s="982">
        <v>1993</v>
      </c>
      <c r="C3009" s="982">
        <v>18</v>
      </c>
      <c r="D3009" s="983" t="s">
        <v>4297</v>
      </c>
      <c r="E3009" s="984"/>
      <c r="F3009" s="939" t="s">
        <v>10596</v>
      </c>
      <c r="G3009" s="666">
        <v>1.4</v>
      </c>
      <c r="H3009" s="947"/>
      <c r="I3009" s="956">
        <v>1</v>
      </c>
      <c r="J3009" s="538"/>
      <c r="K3009" s="539"/>
      <c r="L3009" s="567">
        <f t="shared" si="304"/>
        <v>0</v>
      </c>
      <c r="M3009" s="579"/>
      <c r="N3009" s="579"/>
      <c r="O3009" s="861">
        <f t="shared" si="307"/>
        <v>0</v>
      </c>
      <c r="P3009" s="918">
        <v>2</v>
      </c>
      <c r="Q3009" s="534"/>
      <c r="R3009" s="535">
        <f t="shared" si="303"/>
        <v>2</v>
      </c>
      <c r="S3009" s="536">
        <f t="shared" si="305"/>
        <v>2</v>
      </c>
      <c r="T3009" s="536"/>
      <c r="U3009" s="537">
        <f t="shared" si="306"/>
        <v>2</v>
      </c>
    </row>
    <row r="3010" spans="1:21" ht="10.199999999999999" x14ac:dyDescent="0.2">
      <c r="A3010" s="981" t="s">
        <v>2297</v>
      </c>
      <c r="B3010" s="982">
        <v>1993</v>
      </c>
      <c r="C3010" s="982">
        <v>18</v>
      </c>
      <c r="D3010" s="983" t="s">
        <v>4283</v>
      </c>
      <c r="E3010" s="984"/>
      <c r="F3010" s="939" t="s">
        <v>10597</v>
      </c>
      <c r="G3010" s="666">
        <v>2.1</v>
      </c>
      <c r="H3010" s="947"/>
      <c r="I3010" s="956">
        <v>1.2</v>
      </c>
      <c r="J3010" s="538"/>
      <c r="K3010" s="539"/>
      <c r="L3010" s="567">
        <f t="shared" si="304"/>
        <v>0</v>
      </c>
      <c r="M3010" s="579"/>
      <c r="N3010" s="579"/>
      <c r="O3010" s="861">
        <f t="shared" si="307"/>
        <v>0</v>
      </c>
      <c r="P3010" s="918">
        <v>1</v>
      </c>
      <c r="Q3010" s="534"/>
      <c r="R3010" s="535">
        <f t="shared" si="303"/>
        <v>1.2</v>
      </c>
      <c r="S3010" s="536">
        <f t="shared" si="305"/>
        <v>1</v>
      </c>
      <c r="T3010" s="536"/>
      <c r="U3010" s="537">
        <f t="shared" si="306"/>
        <v>1.2</v>
      </c>
    </row>
    <row r="3011" spans="1:21" ht="10.199999999999999" x14ac:dyDescent="0.2">
      <c r="A3011" s="981" t="s">
        <v>2298</v>
      </c>
      <c r="B3011" s="982">
        <v>1993</v>
      </c>
      <c r="C3011" s="982">
        <v>18</v>
      </c>
      <c r="D3011" s="983"/>
      <c r="E3011" s="984"/>
      <c r="F3011" s="939" t="s">
        <v>10598</v>
      </c>
      <c r="G3011" s="666">
        <v>4</v>
      </c>
      <c r="H3011" s="947"/>
      <c r="I3011" s="956">
        <v>3</v>
      </c>
      <c r="J3011" s="538"/>
      <c r="K3011" s="539"/>
      <c r="L3011" s="567">
        <f t="shared" si="304"/>
        <v>0</v>
      </c>
      <c r="M3011" s="579"/>
      <c r="N3011" s="579"/>
      <c r="O3011" s="861">
        <f t="shared" si="307"/>
        <v>0</v>
      </c>
      <c r="P3011" s="577"/>
      <c r="Q3011" s="534"/>
      <c r="R3011" s="535">
        <f t="shared" ref="R3011:R3074" si="308">I3011*P3011</f>
        <v>0</v>
      </c>
      <c r="S3011" s="536">
        <f t="shared" si="305"/>
        <v>0</v>
      </c>
      <c r="T3011" s="536"/>
      <c r="U3011" s="537">
        <f t="shared" si="306"/>
        <v>0</v>
      </c>
    </row>
    <row r="3012" spans="1:21" ht="10.199999999999999" x14ac:dyDescent="0.2">
      <c r="A3012" s="981" t="s">
        <v>2299</v>
      </c>
      <c r="B3012" s="982">
        <v>1993</v>
      </c>
      <c r="C3012" s="982">
        <v>18</v>
      </c>
      <c r="D3012" s="983"/>
      <c r="E3012" s="984"/>
      <c r="F3012" s="939" t="s">
        <v>10599</v>
      </c>
      <c r="G3012" s="666">
        <v>8</v>
      </c>
      <c r="H3012" s="947"/>
      <c r="I3012" s="956">
        <v>7</v>
      </c>
      <c r="J3012" s="538"/>
      <c r="K3012" s="539"/>
      <c r="L3012" s="567">
        <f t="shared" si="304"/>
        <v>0</v>
      </c>
      <c r="M3012" s="579"/>
      <c r="N3012" s="579"/>
      <c r="O3012" s="861">
        <f t="shared" si="307"/>
        <v>0</v>
      </c>
      <c r="P3012" s="577"/>
      <c r="Q3012" s="534"/>
      <c r="R3012" s="535">
        <f t="shared" si="308"/>
        <v>0</v>
      </c>
      <c r="S3012" s="536">
        <f t="shared" si="305"/>
        <v>0</v>
      </c>
      <c r="T3012" s="536"/>
      <c r="U3012" s="537">
        <f t="shared" si="306"/>
        <v>0</v>
      </c>
    </row>
    <row r="3013" spans="1:21" ht="10.199999999999999" x14ac:dyDescent="0.2">
      <c r="A3013" s="981" t="s">
        <v>2300</v>
      </c>
      <c r="B3013" s="982">
        <v>1993</v>
      </c>
      <c r="C3013" s="982">
        <v>18</v>
      </c>
      <c r="D3013" s="983" t="s">
        <v>5615</v>
      </c>
      <c r="E3013" s="984"/>
      <c r="F3013" s="939" t="s">
        <v>5616</v>
      </c>
      <c r="G3013" s="666">
        <v>1.4</v>
      </c>
      <c r="H3013" s="947"/>
      <c r="I3013" s="956">
        <v>1.4</v>
      </c>
      <c r="J3013" s="538"/>
      <c r="K3013" s="539"/>
      <c r="L3013" s="567">
        <f t="shared" si="304"/>
        <v>0</v>
      </c>
      <c r="M3013" s="579"/>
      <c r="N3013" s="579"/>
      <c r="O3013" s="861">
        <f t="shared" si="307"/>
        <v>0</v>
      </c>
      <c r="P3013" s="577"/>
      <c r="Q3013" s="534"/>
      <c r="R3013" s="535">
        <f t="shared" si="308"/>
        <v>0</v>
      </c>
      <c r="S3013" s="536">
        <f t="shared" si="305"/>
        <v>0</v>
      </c>
      <c r="T3013" s="536"/>
      <c r="U3013" s="537">
        <f t="shared" si="306"/>
        <v>0</v>
      </c>
    </row>
    <row r="3014" spans="1:21" ht="10.199999999999999" x14ac:dyDescent="0.2">
      <c r="A3014" s="981" t="s">
        <v>7639</v>
      </c>
      <c r="B3014" s="982">
        <v>1993</v>
      </c>
      <c r="C3014" s="982">
        <v>18</v>
      </c>
      <c r="D3014" s="983" t="s">
        <v>5615</v>
      </c>
      <c r="E3014" s="984"/>
      <c r="F3014" s="939" t="s">
        <v>5616</v>
      </c>
      <c r="G3014" s="666">
        <v>1.6</v>
      </c>
      <c r="H3014" s="947"/>
      <c r="I3014" s="956"/>
      <c r="J3014" s="538"/>
      <c r="K3014" s="539"/>
      <c r="L3014" s="567">
        <f t="shared" si="304"/>
        <v>0</v>
      </c>
      <c r="M3014" s="579"/>
      <c r="N3014" s="579"/>
      <c r="O3014" s="861">
        <f t="shared" si="307"/>
        <v>0</v>
      </c>
      <c r="P3014" s="577"/>
      <c r="Q3014" s="534"/>
      <c r="R3014" s="535">
        <f t="shared" si="308"/>
        <v>0</v>
      </c>
      <c r="S3014" s="536">
        <f t="shared" si="305"/>
        <v>0</v>
      </c>
      <c r="T3014" s="536"/>
      <c r="U3014" s="537">
        <f t="shared" si="306"/>
        <v>0</v>
      </c>
    </row>
    <row r="3015" spans="1:21" ht="10.199999999999999" x14ac:dyDescent="0.2">
      <c r="A3015" s="981" t="s">
        <v>2301</v>
      </c>
      <c r="B3015" s="982">
        <v>1994</v>
      </c>
      <c r="C3015" s="982">
        <v>18</v>
      </c>
      <c r="D3015" s="983" t="s">
        <v>4297</v>
      </c>
      <c r="E3015" s="984"/>
      <c r="F3015" s="939" t="s">
        <v>10600</v>
      </c>
      <c r="G3015" s="666">
        <v>1.4</v>
      </c>
      <c r="H3015" s="947"/>
      <c r="I3015" s="956">
        <v>0.3</v>
      </c>
      <c r="J3015" s="919">
        <v>2</v>
      </c>
      <c r="K3015" s="539"/>
      <c r="L3015" s="567">
        <f t="shared" si="304"/>
        <v>2.8</v>
      </c>
      <c r="M3015" s="579"/>
      <c r="N3015" s="579"/>
      <c r="O3015" s="861">
        <f t="shared" si="307"/>
        <v>0</v>
      </c>
      <c r="P3015" s="918">
        <v>9</v>
      </c>
      <c r="Q3015" s="534"/>
      <c r="R3015" s="535">
        <f t="shared" si="308"/>
        <v>2.6999999999999997</v>
      </c>
      <c r="S3015" s="536">
        <f t="shared" si="305"/>
        <v>11</v>
      </c>
      <c r="T3015" s="536"/>
      <c r="U3015" s="537">
        <f t="shared" si="306"/>
        <v>5.5</v>
      </c>
    </row>
    <row r="3016" spans="1:21" ht="10.199999999999999" x14ac:dyDescent="0.2">
      <c r="A3016" s="981" t="s">
        <v>2302</v>
      </c>
      <c r="B3016" s="982">
        <v>1994</v>
      </c>
      <c r="C3016" s="982">
        <v>18</v>
      </c>
      <c r="D3016" s="983" t="s">
        <v>4297</v>
      </c>
      <c r="E3016" s="984"/>
      <c r="F3016" s="939" t="s">
        <v>10601</v>
      </c>
      <c r="G3016" s="666">
        <v>1.4</v>
      </c>
      <c r="H3016" s="947"/>
      <c r="I3016" s="956">
        <v>0.3</v>
      </c>
      <c r="J3016" s="919">
        <v>1</v>
      </c>
      <c r="K3016" s="539"/>
      <c r="L3016" s="567">
        <f t="shared" si="304"/>
        <v>1.4</v>
      </c>
      <c r="M3016" s="579"/>
      <c r="N3016" s="579"/>
      <c r="O3016" s="861">
        <f t="shared" si="307"/>
        <v>0</v>
      </c>
      <c r="P3016" s="918">
        <v>9</v>
      </c>
      <c r="Q3016" s="534"/>
      <c r="R3016" s="535">
        <f t="shared" si="308"/>
        <v>2.6999999999999997</v>
      </c>
      <c r="S3016" s="536">
        <f t="shared" si="305"/>
        <v>10</v>
      </c>
      <c r="T3016" s="536"/>
      <c r="U3016" s="537">
        <f t="shared" si="306"/>
        <v>4.0999999999999996</v>
      </c>
    </row>
    <row r="3017" spans="1:21" ht="10.199999999999999" x14ac:dyDescent="0.2">
      <c r="A3017" s="981" t="s">
        <v>2303</v>
      </c>
      <c r="B3017" s="982">
        <v>1994</v>
      </c>
      <c r="C3017" s="982">
        <v>18</v>
      </c>
      <c r="D3017" s="983" t="s">
        <v>4283</v>
      </c>
      <c r="E3017" s="984"/>
      <c r="F3017" s="939" t="s">
        <v>10602</v>
      </c>
      <c r="G3017" s="666">
        <v>2.1</v>
      </c>
      <c r="H3017" s="947"/>
      <c r="I3017" s="956">
        <v>0.6</v>
      </c>
      <c r="J3017" s="919">
        <v>1</v>
      </c>
      <c r="K3017" s="539"/>
      <c r="L3017" s="567">
        <f t="shared" si="304"/>
        <v>2.1</v>
      </c>
      <c r="M3017" s="579"/>
      <c r="N3017" s="579"/>
      <c r="O3017" s="861">
        <f t="shared" si="307"/>
        <v>0</v>
      </c>
      <c r="P3017" s="918">
        <v>5</v>
      </c>
      <c r="Q3017" s="534"/>
      <c r="R3017" s="535">
        <f t="shared" si="308"/>
        <v>3</v>
      </c>
      <c r="S3017" s="536">
        <f t="shared" si="305"/>
        <v>6</v>
      </c>
      <c r="T3017" s="536"/>
      <c r="U3017" s="537">
        <f t="shared" si="306"/>
        <v>5.0999999999999996</v>
      </c>
    </row>
    <row r="3018" spans="1:21" ht="10.199999999999999" x14ac:dyDescent="0.2">
      <c r="A3018" s="981" t="s">
        <v>2304</v>
      </c>
      <c r="B3018" s="982">
        <v>1994</v>
      </c>
      <c r="C3018" s="982">
        <v>18</v>
      </c>
      <c r="D3018" s="983" t="s">
        <v>4283</v>
      </c>
      <c r="E3018" s="984"/>
      <c r="F3018" s="939" t="s">
        <v>10603</v>
      </c>
      <c r="G3018" s="666">
        <v>2.1</v>
      </c>
      <c r="H3018" s="947"/>
      <c r="I3018" s="956">
        <v>0.6</v>
      </c>
      <c r="J3018" s="919">
        <v>1</v>
      </c>
      <c r="K3018" s="539"/>
      <c r="L3018" s="567">
        <f t="shared" si="304"/>
        <v>2.1</v>
      </c>
      <c r="M3018" s="579"/>
      <c r="N3018" s="579"/>
      <c r="O3018" s="861">
        <f t="shared" si="307"/>
        <v>0</v>
      </c>
      <c r="P3018" s="918">
        <v>7</v>
      </c>
      <c r="Q3018" s="534"/>
      <c r="R3018" s="535">
        <f t="shared" si="308"/>
        <v>4.2</v>
      </c>
      <c r="S3018" s="536">
        <f t="shared" si="305"/>
        <v>8</v>
      </c>
      <c r="T3018" s="536"/>
      <c r="U3018" s="537">
        <f t="shared" si="306"/>
        <v>6.3000000000000007</v>
      </c>
    </row>
    <row r="3019" spans="1:21" ht="10.199999999999999" x14ac:dyDescent="0.2">
      <c r="A3019" s="981" t="s">
        <v>2305</v>
      </c>
      <c r="B3019" s="982">
        <v>1994</v>
      </c>
      <c r="C3019" s="982">
        <v>18</v>
      </c>
      <c r="D3019" s="983" t="s">
        <v>4284</v>
      </c>
      <c r="E3019" s="984"/>
      <c r="F3019" s="939" t="s">
        <v>10604</v>
      </c>
      <c r="G3019" s="666">
        <v>4</v>
      </c>
      <c r="H3019" s="947"/>
      <c r="I3019" s="956">
        <v>1.2</v>
      </c>
      <c r="J3019" s="538"/>
      <c r="K3019" s="539"/>
      <c r="L3019" s="567">
        <f t="shared" si="304"/>
        <v>0</v>
      </c>
      <c r="M3019" s="579"/>
      <c r="N3019" s="579"/>
      <c r="O3019" s="861">
        <f t="shared" si="307"/>
        <v>0</v>
      </c>
      <c r="P3019" s="918">
        <v>8</v>
      </c>
      <c r="Q3019" s="534"/>
      <c r="R3019" s="535">
        <f t="shared" si="308"/>
        <v>9.6</v>
      </c>
      <c r="S3019" s="536">
        <f t="shared" si="305"/>
        <v>8</v>
      </c>
      <c r="T3019" s="536"/>
      <c r="U3019" s="537">
        <f t="shared" si="306"/>
        <v>9.6</v>
      </c>
    </row>
    <row r="3020" spans="1:21" ht="10.199999999999999" x14ac:dyDescent="0.2">
      <c r="A3020" s="981" t="s">
        <v>2306</v>
      </c>
      <c r="B3020" s="982">
        <v>1994</v>
      </c>
      <c r="C3020" s="982">
        <v>18</v>
      </c>
      <c r="D3020" s="983" t="s">
        <v>4284</v>
      </c>
      <c r="E3020" s="984"/>
      <c r="F3020" s="939" t="s">
        <v>10605</v>
      </c>
      <c r="G3020" s="666">
        <v>4</v>
      </c>
      <c r="H3020" s="947"/>
      <c r="I3020" s="956">
        <v>1.2</v>
      </c>
      <c r="J3020" s="538"/>
      <c r="K3020" s="539"/>
      <c r="L3020" s="567">
        <f t="shared" si="304"/>
        <v>0</v>
      </c>
      <c r="M3020" s="579"/>
      <c r="N3020" s="579"/>
      <c r="O3020" s="861">
        <f t="shared" si="307"/>
        <v>0</v>
      </c>
      <c r="P3020" s="918">
        <v>4</v>
      </c>
      <c r="Q3020" s="534"/>
      <c r="R3020" s="535">
        <f t="shared" si="308"/>
        <v>4.8</v>
      </c>
      <c r="S3020" s="536">
        <f t="shared" si="305"/>
        <v>4</v>
      </c>
      <c r="T3020" s="536"/>
      <c r="U3020" s="537">
        <f t="shared" si="306"/>
        <v>4.8</v>
      </c>
    </row>
    <row r="3021" spans="1:21" ht="10.199999999999999" x14ac:dyDescent="0.2">
      <c r="A3021" s="981" t="s">
        <v>2307</v>
      </c>
      <c r="B3021" s="982">
        <v>1994</v>
      </c>
      <c r="C3021" s="982">
        <v>18</v>
      </c>
      <c r="D3021" s="983" t="s">
        <v>4297</v>
      </c>
      <c r="E3021" s="984"/>
      <c r="F3021" s="939" t="s">
        <v>10606</v>
      </c>
      <c r="G3021" s="666">
        <v>1.3</v>
      </c>
      <c r="H3021" s="947"/>
      <c r="I3021" s="956">
        <v>0.3</v>
      </c>
      <c r="J3021" s="919">
        <v>1</v>
      </c>
      <c r="K3021" s="539"/>
      <c r="L3021" s="567">
        <f t="shared" si="304"/>
        <v>1.3</v>
      </c>
      <c r="M3021" s="579"/>
      <c r="N3021" s="579"/>
      <c r="O3021" s="861">
        <f t="shared" si="307"/>
        <v>0</v>
      </c>
      <c r="P3021" s="918">
        <v>8</v>
      </c>
      <c r="Q3021" s="534"/>
      <c r="R3021" s="535">
        <f t="shared" si="308"/>
        <v>2.4</v>
      </c>
      <c r="S3021" s="536">
        <f t="shared" si="305"/>
        <v>9</v>
      </c>
      <c r="T3021" s="536"/>
      <c r="U3021" s="537">
        <f t="shared" si="306"/>
        <v>3.7</v>
      </c>
    </row>
    <row r="3022" spans="1:21" ht="10.199999999999999" x14ac:dyDescent="0.2">
      <c r="A3022" s="981" t="s">
        <v>2308</v>
      </c>
      <c r="B3022" s="982">
        <v>1994</v>
      </c>
      <c r="C3022" s="982">
        <v>18</v>
      </c>
      <c r="D3022" s="983" t="s">
        <v>4297</v>
      </c>
      <c r="E3022" s="984"/>
      <c r="F3022" s="939" t="s">
        <v>10607</v>
      </c>
      <c r="G3022" s="666">
        <v>1.3</v>
      </c>
      <c r="H3022" s="947"/>
      <c r="I3022" s="956">
        <v>0.5</v>
      </c>
      <c r="J3022" s="919">
        <v>1</v>
      </c>
      <c r="K3022" s="539"/>
      <c r="L3022" s="567">
        <f t="shared" si="304"/>
        <v>1.3</v>
      </c>
      <c r="M3022" s="579"/>
      <c r="N3022" s="579"/>
      <c r="O3022" s="861">
        <f t="shared" si="307"/>
        <v>0</v>
      </c>
      <c r="P3022" s="918">
        <v>9</v>
      </c>
      <c r="Q3022" s="534"/>
      <c r="R3022" s="535">
        <f t="shared" si="308"/>
        <v>4.5</v>
      </c>
      <c r="S3022" s="536">
        <f t="shared" si="305"/>
        <v>10</v>
      </c>
      <c r="T3022" s="536"/>
      <c r="U3022" s="537">
        <f t="shared" si="306"/>
        <v>5.8</v>
      </c>
    </row>
    <row r="3023" spans="1:21" ht="10.199999999999999" x14ac:dyDescent="0.2">
      <c r="A3023" s="981" t="s">
        <v>2309</v>
      </c>
      <c r="B3023" s="982">
        <v>1994</v>
      </c>
      <c r="C3023" s="982">
        <v>18</v>
      </c>
      <c r="D3023" s="983" t="s">
        <v>4297</v>
      </c>
      <c r="E3023" s="984"/>
      <c r="F3023" s="939" t="s">
        <v>10608</v>
      </c>
      <c r="G3023" s="666">
        <v>1.4</v>
      </c>
      <c r="H3023" s="947"/>
      <c r="I3023" s="956">
        <v>0.5</v>
      </c>
      <c r="J3023" s="919">
        <v>1</v>
      </c>
      <c r="K3023" s="539"/>
      <c r="L3023" s="567">
        <f t="shared" si="304"/>
        <v>1.4</v>
      </c>
      <c r="M3023" s="568"/>
      <c r="N3023" s="568"/>
      <c r="O3023" s="569">
        <f t="shared" ref="O3023:O3080" si="309">H3023*M3023</f>
        <v>0</v>
      </c>
      <c r="P3023" s="918">
        <v>9</v>
      </c>
      <c r="Q3023" s="534"/>
      <c r="R3023" s="535">
        <f t="shared" si="308"/>
        <v>4.5</v>
      </c>
      <c r="S3023" s="536">
        <f t="shared" si="305"/>
        <v>10</v>
      </c>
      <c r="T3023" s="536"/>
      <c r="U3023" s="537">
        <f t="shared" si="306"/>
        <v>5.9</v>
      </c>
    </row>
    <row r="3024" spans="1:21" ht="10.199999999999999" x14ac:dyDescent="0.2">
      <c r="A3024" s="981" t="s">
        <v>2310</v>
      </c>
      <c r="B3024" s="982">
        <v>1994</v>
      </c>
      <c r="C3024" s="982">
        <v>18</v>
      </c>
      <c r="D3024" s="983" t="s">
        <v>5615</v>
      </c>
      <c r="E3024" s="984"/>
      <c r="F3024" s="939" t="s">
        <v>10609</v>
      </c>
      <c r="G3024" s="666">
        <v>1.4</v>
      </c>
      <c r="H3024" s="947"/>
      <c r="I3024" s="956">
        <v>1.4</v>
      </c>
      <c r="J3024" s="538"/>
      <c r="K3024" s="539"/>
      <c r="L3024" s="567">
        <f t="shared" si="304"/>
        <v>0</v>
      </c>
      <c r="M3024" s="568"/>
      <c r="N3024" s="568"/>
      <c r="O3024" s="569">
        <f t="shared" si="309"/>
        <v>0</v>
      </c>
      <c r="P3024" s="918">
        <v>2</v>
      </c>
      <c r="Q3024" s="534"/>
      <c r="R3024" s="535">
        <f t="shared" si="308"/>
        <v>2.8</v>
      </c>
      <c r="S3024" s="536">
        <f t="shared" si="305"/>
        <v>2</v>
      </c>
      <c r="T3024" s="536"/>
      <c r="U3024" s="537">
        <f t="shared" si="306"/>
        <v>2.8</v>
      </c>
    </row>
    <row r="3025" spans="1:21" ht="10.199999999999999" x14ac:dyDescent="0.2">
      <c r="A3025" s="981" t="s">
        <v>2311</v>
      </c>
      <c r="B3025" s="982">
        <v>1994</v>
      </c>
      <c r="C3025" s="982">
        <v>18</v>
      </c>
      <c r="D3025" s="983" t="s">
        <v>4297</v>
      </c>
      <c r="E3025" s="984"/>
      <c r="F3025" s="939" t="s">
        <v>10609</v>
      </c>
      <c r="G3025" s="666">
        <v>3</v>
      </c>
      <c r="H3025" s="947"/>
      <c r="I3025" s="956">
        <v>2</v>
      </c>
      <c r="J3025" s="538"/>
      <c r="K3025" s="539"/>
      <c r="L3025" s="567">
        <f t="shared" si="304"/>
        <v>0</v>
      </c>
      <c r="M3025" s="568"/>
      <c r="N3025" s="568"/>
      <c r="O3025" s="569">
        <f t="shared" si="309"/>
        <v>0</v>
      </c>
      <c r="P3025" s="918">
        <v>1</v>
      </c>
      <c r="Q3025" s="534"/>
      <c r="R3025" s="535">
        <f t="shared" si="308"/>
        <v>2</v>
      </c>
      <c r="S3025" s="536">
        <f t="shared" si="305"/>
        <v>1</v>
      </c>
      <c r="T3025" s="536"/>
      <c r="U3025" s="537">
        <f t="shared" si="306"/>
        <v>2</v>
      </c>
    </row>
    <row r="3026" spans="1:21" ht="10.199999999999999" x14ac:dyDescent="0.2">
      <c r="A3026" s="981" t="s">
        <v>7086</v>
      </c>
      <c r="B3026" s="982">
        <v>1994</v>
      </c>
      <c r="C3026" s="982">
        <v>18</v>
      </c>
      <c r="D3026" s="983"/>
      <c r="E3026" s="984"/>
      <c r="F3026" s="939" t="s">
        <v>10610</v>
      </c>
      <c r="G3026" s="666">
        <v>4.5</v>
      </c>
      <c r="H3026" s="947"/>
      <c r="I3026" s="956">
        <v>3.5</v>
      </c>
      <c r="J3026" s="538"/>
      <c r="K3026" s="539"/>
      <c r="L3026" s="567">
        <f t="shared" si="304"/>
        <v>0</v>
      </c>
      <c r="M3026" s="568"/>
      <c r="N3026" s="568"/>
      <c r="O3026" s="569">
        <f t="shared" si="309"/>
        <v>0</v>
      </c>
      <c r="P3026" s="577"/>
      <c r="Q3026" s="534"/>
      <c r="R3026" s="535">
        <f t="shared" si="308"/>
        <v>0</v>
      </c>
      <c r="S3026" s="536">
        <f t="shared" si="305"/>
        <v>0</v>
      </c>
      <c r="T3026" s="536"/>
      <c r="U3026" s="537">
        <f t="shared" si="306"/>
        <v>0</v>
      </c>
    </row>
    <row r="3027" spans="1:21" ht="10.199999999999999" x14ac:dyDescent="0.2">
      <c r="A3027" s="985" t="s">
        <v>705</v>
      </c>
      <c r="B3027" s="982">
        <v>1994</v>
      </c>
      <c r="C3027" s="982">
        <v>18</v>
      </c>
      <c r="D3027" s="983"/>
      <c r="E3027" s="984"/>
      <c r="F3027" s="939" t="s">
        <v>686</v>
      </c>
      <c r="G3027" s="666">
        <v>16.5</v>
      </c>
      <c r="H3027" s="947"/>
      <c r="I3027" s="956">
        <v>12.5</v>
      </c>
      <c r="J3027" s="538"/>
      <c r="K3027" s="539"/>
      <c r="L3027" s="567">
        <f t="shared" si="304"/>
        <v>0</v>
      </c>
      <c r="M3027" s="568"/>
      <c r="N3027" s="568"/>
      <c r="O3027" s="569">
        <f t="shared" si="309"/>
        <v>0</v>
      </c>
      <c r="P3027" s="577"/>
      <c r="Q3027" s="534"/>
      <c r="R3027" s="535">
        <f t="shared" si="308"/>
        <v>0</v>
      </c>
      <c r="S3027" s="536">
        <f t="shared" si="305"/>
        <v>0</v>
      </c>
      <c r="T3027" s="536"/>
      <c r="U3027" s="537">
        <f t="shared" si="306"/>
        <v>0</v>
      </c>
    </row>
    <row r="3028" spans="1:21" ht="10.199999999999999" x14ac:dyDescent="0.2">
      <c r="A3028" s="981" t="s">
        <v>2312</v>
      </c>
      <c r="B3028" s="982">
        <v>1994</v>
      </c>
      <c r="C3028" s="982">
        <v>18</v>
      </c>
      <c r="D3028" s="983" t="s">
        <v>4297</v>
      </c>
      <c r="E3028" s="984"/>
      <c r="F3028" s="939" t="s">
        <v>10611</v>
      </c>
      <c r="G3028" s="666">
        <v>1.5</v>
      </c>
      <c r="H3028" s="947"/>
      <c r="I3028" s="956">
        <v>1</v>
      </c>
      <c r="J3028" s="538"/>
      <c r="K3028" s="539"/>
      <c r="L3028" s="567">
        <f t="shared" si="304"/>
        <v>0</v>
      </c>
      <c r="M3028" s="568"/>
      <c r="N3028" s="568"/>
      <c r="O3028" s="569">
        <f t="shared" si="309"/>
        <v>0</v>
      </c>
      <c r="P3028" s="918">
        <v>1</v>
      </c>
      <c r="Q3028" s="534"/>
      <c r="R3028" s="535">
        <f t="shared" si="308"/>
        <v>1</v>
      </c>
      <c r="S3028" s="536">
        <f t="shared" si="305"/>
        <v>1</v>
      </c>
      <c r="T3028" s="536"/>
      <c r="U3028" s="537">
        <f t="shared" si="306"/>
        <v>1</v>
      </c>
    </row>
    <row r="3029" spans="1:21" ht="10.199999999999999" x14ac:dyDescent="0.2">
      <c r="A3029" s="981" t="s">
        <v>2313</v>
      </c>
      <c r="B3029" s="982">
        <v>1994</v>
      </c>
      <c r="C3029" s="982">
        <v>18</v>
      </c>
      <c r="D3029" s="983" t="s">
        <v>4297</v>
      </c>
      <c r="E3029" s="984"/>
      <c r="F3029" s="939" t="s">
        <v>10611</v>
      </c>
      <c r="G3029" s="666">
        <v>1.5</v>
      </c>
      <c r="H3029" s="947"/>
      <c r="I3029" s="956">
        <v>1</v>
      </c>
      <c r="J3029" s="538"/>
      <c r="K3029" s="539"/>
      <c r="L3029" s="567">
        <f t="shared" si="304"/>
        <v>0</v>
      </c>
      <c r="M3029" s="568"/>
      <c r="N3029" s="568"/>
      <c r="O3029" s="569">
        <f t="shared" si="309"/>
        <v>0</v>
      </c>
      <c r="P3029" s="577"/>
      <c r="Q3029" s="534"/>
      <c r="R3029" s="535">
        <f t="shared" si="308"/>
        <v>0</v>
      </c>
      <c r="S3029" s="536">
        <f t="shared" si="305"/>
        <v>0</v>
      </c>
      <c r="T3029" s="536"/>
      <c r="U3029" s="537">
        <f t="shared" si="306"/>
        <v>0</v>
      </c>
    </row>
    <row r="3030" spans="1:21" ht="10.199999999999999" x14ac:dyDescent="0.2">
      <c r="A3030" s="981" t="s">
        <v>2314</v>
      </c>
      <c r="B3030" s="982">
        <v>1994</v>
      </c>
      <c r="C3030" s="982">
        <v>18</v>
      </c>
      <c r="D3030" s="983" t="s">
        <v>4297</v>
      </c>
      <c r="E3030" s="984"/>
      <c r="F3030" s="939" t="s">
        <v>10612</v>
      </c>
      <c r="G3030" s="666">
        <v>1.5</v>
      </c>
      <c r="H3030" s="947"/>
      <c r="I3030" s="956">
        <v>1</v>
      </c>
      <c r="J3030" s="538"/>
      <c r="K3030" s="539"/>
      <c r="L3030" s="567">
        <f t="shared" ref="L3030:L3093" si="310">G3030*J3030</f>
        <v>0</v>
      </c>
      <c r="M3030" s="568"/>
      <c r="N3030" s="568"/>
      <c r="O3030" s="569">
        <f t="shared" si="309"/>
        <v>0</v>
      </c>
      <c r="P3030" s="577"/>
      <c r="Q3030" s="534"/>
      <c r="R3030" s="535">
        <f t="shared" si="308"/>
        <v>0</v>
      </c>
      <c r="S3030" s="536">
        <f t="shared" ref="S3030:S3093" si="311">J3030+M3030+P3030</f>
        <v>0</v>
      </c>
      <c r="T3030" s="536"/>
      <c r="U3030" s="537">
        <f t="shared" ref="U3030:U3093" si="312">L3030+O3030+R3030</f>
        <v>0</v>
      </c>
    </row>
    <row r="3031" spans="1:21" ht="10.199999999999999" x14ac:dyDescent="0.2">
      <c r="A3031" s="981" t="s">
        <v>2315</v>
      </c>
      <c r="B3031" s="982">
        <v>1994</v>
      </c>
      <c r="C3031" s="982">
        <v>18</v>
      </c>
      <c r="D3031" s="983" t="s">
        <v>4297</v>
      </c>
      <c r="E3031" s="984"/>
      <c r="F3031" s="939" t="s">
        <v>10613</v>
      </c>
      <c r="G3031" s="666">
        <v>1.5</v>
      </c>
      <c r="H3031" s="947"/>
      <c r="I3031" s="956">
        <v>1</v>
      </c>
      <c r="J3031" s="538"/>
      <c r="K3031" s="539"/>
      <c r="L3031" s="567">
        <f t="shared" si="310"/>
        <v>0</v>
      </c>
      <c r="M3031" s="568"/>
      <c r="N3031" s="568"/>
      <c r="O3031" s="569">
        <f t="shared" si="309"/>
        <v>0</v>
      </c>
      <c r="P3031" s="577"/>
      <c r="Q3031" s="534"/>
      <c r="R3031" s="535">
        <f t="shared" si="308"/>
        <v>0</v>
      </c>
      <c r="S3031" s="536">
        <f t="shared" si="311"/>
        <v>0</v>
      </c>
      <c r="T3031" s="536"/>
      <c r="U3031" s="537">
        <f t="shared" si="312"/>
        <v>0</v>
      </c>
    </row>
    <row r="3032" spans="1:21" ht="10.199999999999999" x14ac:dyDescent="0.2">
      <c r="A3032" s="981" t="s">
        <v>2316</v>
      </c>
      <c r="B3032" s="982">
        <v>1994</v>
      </c>
      <c r="C3032" s="982">
        <v>18</v>
      </c>
      <c r="D3032" s="983" t="s">
        <v>4304</v>
      </c>
      <c r="E3032" s="984"/>
      <c r="F3032" s="939" t="s">
        <v>10614</v>
      </c>
      <c r="G3032" s="666">
        <v>3</v>
      </c>
      <c r="H3032" s="947"/>
      <c r="I3032" s="956">
        <v>2</v>
      </c>
      <c r="J3032" s="538"/>
      <c r="K3032" s="539"/>
      <c r="L3032" s="567">
        <f t="shared" si="310"/>
        <v>0</v>
      </c>
      <c r="M3032" s="568"/>
      <c r="N3032" s="568"/>
      <c r="O3032" s="569">
        <f t="shared" si="309"/>
        <v>0</v>
      </c>
      <c r="P3032" s="577"/>
      <c r="Q3032" s="534"/>
      <c r="R3032" s="535">
        <f t="shared" si="308"/>
        <v>0</v>
      </c>
      <c r="S3032" s="536">
        <f t="shared" si="311"/>
        <v>0</v>
      </c>
      <c r="T3032" s="536"/>
      <c r="U3032" s="537">
        <f t="shared" si="312"/>
        <v>0</v>
      </c>
    </row>
    <row r="3033" spans="1:21" ht="10.199999999999999" x14ac:dyDescent="0.2">
      <c r="A3033" s="981" t="s">
        <v>2317</v>
      </c>
      <c r="B3033" s="982">
        <v>1994</v>
      </c>
      <c r="C3033" s="982">
        <v>18</v>
      </c>
      <c r="D3033" s="983" t="s">
        <v>4304</v>
      </c>
      <c r="E3033" s="984"/>
      <c r="F3033" s="939" t="s">
        <v>10615</v>
      </c>
      <c r="G3033" s="666">
        <v>3</v>
      </c>
      <c r="H3033" s="947"/>
      <c r="I3033" s="956">
        <v>2</v>
      </c>
      <c r="J3033" s="538"/>
      <c r="K3033" s="539"/>
      <c r="L3033" s="567">
        <f t="shared" si="310"/>
        <v>0</v>
      </c>
      <c r="M3033" s="568"/>
      <c r="N3033" s="568"/>
      <c r="O3033" s="569">
        <f t="shared" si="309"/>
        <v>0</v>
      </c>
      <c r="P3033" s="918">
        <v>1</v>
      </c>
      <c r="Q3033" s="534"/>
      <c r="R3033" s="535">
        <f t="shared" si="308"/>
        <v>2</v>
      </c>
      <c r="S3033" s="536">
        <f t="shared" si="311"/>
        <v>1</v>
      </c>
      <c r="T3033" s="536"/>
      <c r="U3033" s="537">
        <f t="shared" si="312"/>
        <v>2</v>
      </c>
    </row>
    <row r="3034" spans="1:21" ht="10.199999999999999" x14ac:dyDescent="0.2">
      <c r="A3034" s="985" t="s">
        <v>706</v>
      </c>
      <c r="B3034" s="982">
        <v>1994</v>
      </c>
      <c r="C3034" s="982">
        <v>18</v>
      </c>
      <c r="D3034" s="983"/>
      <c r="E3034" s="984"/>
      <c r="F3034" s="939" t="s">
        <v>686</v>
      </c>
      <c r="G3034" s="666">
        <v>15</v>
      </c>
      <c r="H3034" s="947"/>
      <c r="I3034" s="956">
        <v>10</v>
      </c>
      <c r="J3034" s="538"/>
      <c r="K3034" s="539"/>
      <c r="L3034" s="567">
        <f t="shared" si="310"/>
        <v>0</v>
      </c>
      <c r="M3034" s="568"/>
      <c r="N3034" s="568"/>
      <c r="O3034" s="569">
        <f t="shared" si="309"/>
        <v>0</v>
      </c>
      <c r="P3034" s="577"/>
      <c r="Q3034" s="534"/>
      <c r="R3034" s="535">
        <f t="shared" si="308"/>
        <v>0</v>
      </c>
      <c r="S3034" s="536">
        <f t="shared" si="311"/>
        <v>0</v>
      </c>
      <c r="T3034" s="536"/>
      <c r="U3034" s="537">
        <f t="shared" si="312"/>
        <v>0</v>
      </c>
    </row>
    <row r="3035" spans="1:21" ht="10.199999999999999" x14ac:dyDescent="0.2">
      <c r="A3035" s="981" t="s">
        <v>2318</v>
      </c>
      <c r="B3035" s="982">
        <v>1994</v>
      </c>
      <c r="C3035" s="982">
        <v>18</v>
      </c>
      <c r="D3035" s="983" t="s">
        <v>3951</v>
      </c>
      <c r="E3035" s="984" t="s">
        <v>3821</v>
      </c>
      <c r="F3035" s="939" t="s">
        <v>5580</v>
      </c>
      <c r="G3035" s="666">
        <v>14</v>
      </c>
      <c r="H3035" s="947"/>
      <c r="I3035" s="956">
        <v>8</v>
      </c>
      <c r="J3035" s="538"/>
      <c r="K3035" s="539"/>
      <c r="L3035" s="567">
        <f t="shared" si="310"/>
        <v>0</v>
      </c>
      <c r="M3035" s="568"/>
      <c r="N3035" s="568"/>
      <c r="O3035" s="569">
        <f t="shared" si="309"/>
        <v>0</v>
      </c>
      <c r="P3035" s="577"/>
      <c r="Q3035" s="534"/>
      <c r="R3035" s="535">
        <f t="shared" si="308"/>
        <v>0</v>
      </c>
      <c r="S3035" s="536">
        <f t="shared" si="311"/>
        <v>0</v>
      </c>
      <c r="T3035" s="536"/>
      <c r="U3035" s="537">
        <f t="shared" si="312"/>
        <v>0</v>
      </c>
    </row>
    <row r="3036" spans="1:21" ht="10.199999999999999" x14ac:dyDescent="0.2">
      <c r="A3036" s="981" t="s">
        <v>707</v>
      </c>
      <c r="B3036" s="982">
        <v>1994</v>
      </c>
      <c r="C3036" s="982">
        <v>18</v>
      </c>
      <c r="D3036" s="983" t="s">
        <v>3951</v>
      </c>
      <c r="E3036" s="984" t="s">
        <v>3821</v>
      </c>
      <c r="F3036" s="939" t="s">
        <v>5617</v>
      </c>
      <c r="G3036" s="666">
        <v>15</v>
      </c>
      <c r="H3036" s="947"/>
      <c r="I3036" s="956">
        <v>8</v>
      </c>
      <c r="J3036" s="538"/>
      <c r="K3036" s="539"/>
      <c r="L3036" s="567">
        <f t="shared" si="310"/>
        <v>0</v>
      </c>
      <c r="M3036" s="568"/>
      <c r="N3036" s="568"/>
      <c r="O3036" s="569">
        <f t="shared" si="309"/>
        <v>0</v>
      </c>
      <c r="P3036" s="577"/>
      <c r="Q3036" s="534"/>
      <c r="R3036" s="535">
        <f t="shared" si="308"/>
        <v>0</v>
      </c>
      <c r="S3036" s="536">
        <f t="shared" si="311"/>
        <v>0</v>
      </c>
      <c r="T3036" s="536"/>
      <c r="U3036" s="537">
        <f t="shared" si="312"/>
        <v>0</v>
      </c>
    </row>
    <row r="3037" spans="1:21" ht="10.199999999999999" x14ac:dyDescent="0.2">
      <c r="A3037" s="981" t="s">
        <v>2319</v>
      </c>
      <c r="B3037" s="982">
        <v>1994</v>
      </c>
      <c r="C3037" s="982">
        <v>18</v>
      </c>
      <c r="D3037" s="983" t="s">
        <v>5579</v>
      </c>
      <c r="E3037" s="984" t="s">
        <v>3830</v>
      </c>
      <c r="F3037" s="939" t="s">
        <v>5580</v>
      </c>
      <c r="G3037" s="666">
        <v>3</v>
      </c>
      <c r="H3037" s="947"/>
      <c r="I3037" s="956">
        <v>0.2</v>
      </c>
      <c r="J3037" s="538"/>
      <c r="K3037" s="539"/>
      <c r="L3037" s="567">
        <f t="shared" si="310"/>
        <v>0</v>
      </c>
      <c r="M3037" s="568"/>
      <c r="N3037" s="568"/>
      <c r="O3037" s="569">
        <f t="shared" si="309"/>
        <v>0</v>
      </c>
      <c r="P3037" s="918">
        <v>3</v>
      </c>
      <c r="Q3037" s="534"/>
      <c r="R3037" s="535">
        <f t="shared" si="308"/>
        <v>0.60000000000000009</v>
      </c>
      <c r="S3037" s="536">
        <f t="shared" si="311"/>
        <v>3</v>
      </c>
      <c r="T3037" s="536"/>
      <c r="U3037" s="537">
        <f t="shared" si="312"/>
        <v>0.60000000000000009</v>
      </c>
    </row>
    <row r="3038" spans="1:21" ht="10.199999999999999" x14ac:dyDescent="0.2">
      <c r="A3038" s="981" t="s">
        <v>5635</v>
      </c>
      <c r="B3038" s="982">
        <v>1994</v>
      </c>
      <c r="C3038" s="982">
        <v>18</v>
      </c>
      <c r="D3038" s="983" t="s">
        <v>5579</v>
      </c>
      <c r="E3038" s="984" t="s">
        <v>3830</v>
      </c>
      <c r="F3038" s="939" t="s">
        <v>5617</v>
      </c>
      <c r="G3038" s="666">
        <v>18</v>
      </c>
      <c r="H3038" s="947"/>
      <c r="I3038" s="956">
        <v>12</v>
      </c>
      <c r="J3038" s="538"/>
      <c r="K3038" s="539"/>
      <c r="L3038" s="567">
        <f t="shared" si="310"/>
        <v>0</v>
      </c>
      <c r="M3038" s="568"/>
      <c r="N3038" s="568"/>
      <c r="O3038" s="569">
        <f t="shared" si="309"/>
        <v>0</v>
      </c>
      <c r="P3038" s="577"/>
      <c r="Q3038" s="534"/>
      <c r="R3038" s="535">
        <f t="shared" si="308"/>
        <v>0</v>
      </c>
      <c r="S3038" s="536">
        <f t="shared" si="311"/>
        <v>0</v>
      </c>
      <c r="T3038" s="536"/>
      <c r="U3038" s="537">
        <f t="shared" si="312"/>
        <v>0</v>
      </c>
    </row>
    <row r="3039" spans="1:21" ht="10.199999999999999" x14ac:dyDescent="0.2">
      <c r="A3039" s="981" t="s">
        <v>2320</v>
      </c>
      <c r="B3039" s="982">
        <v>1994</v>
      </c>
      <c r="C3039" s="982">
        <v>18</v>
      </c>
      <c r="D3039" s="983" t="s">
        <v>4297</v>
      </c>
      <c r="E3039" s="984"/>
      <c r="F3039" s="939" t="s">
        <v>10616</v>
      </c>
      <c r="G3039" s="666">
        <v>1.3</v>
      </c>
      <c r="H3039" s="947"/>
      <c r="I3039" s="956">
        <v>0.5</v>
      </c>
      <c r="J3039" s="919">
        <v>1</v>
      </c>
      <c r="K3039" s="539"/>
      <c r="L3039" s="567">
        <f t="shared" si="310"/>
        <v>1.3</v>
      </c>
      <c r="M3039" s="568"/>
      <c r="N3039" s="568"/>
      <c r="O3039" s="569">
        <f t="shared" si="309"/>
        <v>0</v>
      </c>
      <c r="P3039" s="918">
        <v>5</v>
      </c>
      <c r="Q3039" s="534"/>
      <c r="R3039" s="535">
        <f t="shared" si="308"/>
        <v>2.5</v>
      </c>
      <c r="S3039" s="536">
        <f t="shared" si="311"/>
        <v>6</v>
      </c>
      <c r="T3039" s="536"/>
      <c r="U3039" s="537">
        <f t="shared" si="312"/>
        <v>3.8</v>
      </c>
    </row>
    <row r="3040" spans="1:21" ht="10.199999999999999" x14ac:dyDescent="0.2">
      <c r="A3040" s="981" t="s">
        <v>2321</v>
      </c>
      <c r="B3040" s="982">
        <v>1994</v>
      </c>
      <c r="C3040" s="982">
        <v>18</v>
      </c>
      <c r="D3040" s="983" t="s">
        <v>4297</v>
      </c>
      <c r="E3040" s="984"/>
      <c r="F3040" s="939" t="s">
        <v>10617</v>
      </c>
      <c r="G3040" s="666">
        <v>1.3</v>
      </c>
      <c r="H3040" s="947"/>
      <c r="I3040" s="956">
        <v>0.3</v>
      </c>
      <c r="J3040" s="919">
        <v>1</v>
      </c>
      <c r="K3040" s="539"/>
      <c r="L3040" s="567">
        <f t="shared" si="310"/>
        <v>1.3</v>
      </c>
      <c r="M3040" s="568"/>
      <c r="N3040" s="568"/>
      <c r="O3040" s="569">
        <f t="shared" si="309"/>
        <v>0</v>
      </c>
      <c r="P3040" s="918">
        <v>9</v>
      </c>
      <c r="Q3040" s="534"/>
      <c r="R3040" s="535">
        <f t="shared" si="308"/>
        <v>2.6999999999999997</v>
      </c>
      <c r="S3040" s="536">
        <f t="shared" si="311"/>
        <v>10</v>
      </c>
      <c r="T3040" s="536"/>
      <c r="U3040" s="537">
        <f t="shared" si="312"/>
        <v>4</v>
      </c>
    </row>
    <row r="3041" spans="1:21" ht="10.199999999999999" x14ac:dyDescent="0.2">
      <c r="A3041" s="981" t="s">
        <v>2322</v>
      </c>
      <c r="B3041" s="982">
        <v>1994</v>
      </c>
      <c r="C3041" s="982">
        <v>18</v>
      </c>
      <c r="D3041" s="983" t="s">
        <v>4297</v>
      </c>
      <c r="E3041" s="984"/>
      <c r="F3041" s="939" t="s">
        <v>10618</v>
      </c>
      <c r="G3041" s="666">
        <v>1.3</v>
      </c>
      <c r="H3041" s="947"/>
      <c r="I3041" s="956">
        <v>0.3</v>
      </c>
      <c r="J3041" s="919">
        <v>1</v>
      </c>
      <c r="K3041" s="539"/>
      <c r="L3041" s="567">
        <f t="shared" si="310"/>
        <v>1.3</v>
      </c>
      <c r="M3041" s="568"/>
      <c r="N3041" s="568"/>
      <c r="O3041" s="569">
        <f t="shared" si="309"/>
        <v>0</v>
      </c>
      <c r="P3041" s="918">
        <v>9</v>
      </c>
      <c r="Q3041" s="534"/>
      <c r="R3041" s="535">
        <f t="shared" si="308"/>
        <v>2.6999999999999997</v>
      </c>
      <c r="S3041" s="536">
        <f t="shared" si="311"/>
        <v>10</v>
      </c>
      <c r="T3041" s="536"/>
      <c r="U3041" s="537">
        <f t="shared" si="312"/>
        <v>4</v>
      </c>
    </row>
    <row r="3042" spans="1:21" ht="10.199999999999999" x14ac:dyDescent="0.2">
      <c r="A3042" s="981" t="s">
        <v>2323</v>
      </c>
      <c r="B3042" s="982">
        <v>1994</v>
      </c>
      <c r="C3042" s="982">
        <v>18</v>
      </c>
      <c r="D3042" s="983" t="s">
        <v>4297</v>
      </c>
      <c r="E3042" s="984"/>
      <c r="F3042" s="939" t="s">
        <v>10619</v>
      </c>
      <c r="G3042" s="666">
        <v>1.4</v>
      </c>
      <c r="H3042" s="947"/>
      <c r="I3042" s="956">
        <v>0.3</v>
      </c>
      <c r="J3042" s="919">
        <v>1</v>
      </c>
      <c r="K3042" s="539"/>
      <c r="L3042" s="567">
        <f t="shared" si="310"/>
        <v>1.4</v>
      </c>
      <c r="M3042" s="568"/>
      <c r="N3042" s="568"/>
      <c r="O3042" s="569">
        <f t="shared" si="309"/>
        <v>0</v>
      </c>
      <c r="P3042" s="918">
        <v>9</v>
      </c>
      <c r="Q3042" s="534"/>
      <c r="R3042" s="535">
        <f t="shared" si="308"/>
        <v>2.6999999999999997</v>
      </c>
      <c r="S3042" s="536">
        <f t="shared" si="311"/>
        <v>10</v>
      </c>
      <c r="T3042" s="536"/>
      <c r="U3042" s="537">
        <f t="shared" si="312"/>
        <v>4.0999999999999996</v>
      </c>
    </row>
    <row r="3043" spans="1:21" ht="10.199999999999999" x14ac:dyDescent="0.2">
      <c r="A3043" s="981" t="s">
        <v>2324</v>
      </c>
      <c r="B3043" s="982">
        <v>1994</v>
      </c>
      <c r="C3043" s="982">
        <v>18</v>
      </c>
      <c r="D3043" s="983" t="s">
        <v>4304</v>
      </c>
      <c r="E3043" s="984"/>
      <c r="F3043" s="939" t="s">
        <v>10620</v>
      </c>
      <c r="G3043" s="666">
        <v>1.8</v>
      </c>
      <c r="H3043" s="947"/>
      <c r="I3043" s="956">
        <v>1.2</v>
      </c>
      <c r="J3043" s="919">
        <v>1</v>
      </c>
      <c r="K3043" s="539"/>
      <c r="L3043" s="567">
        <f t="shared" si="310"/>
        <v>1.8</v>
      </c>
      <c r="M3043" s="568"/>
      <c r="N3043" s="568"/>
      <c r="O3043" s="569">
        <f t="shared" si="309"/>
        <v>0</v>
      </c>
      <c r="P3043" s="918">
        <v>4</v>
      </c>
      <c r="Q3043" s="534"/>
      <c r="R3043" s="535">
        <f t="shared" si="308"/>
        <v>4.8</v>
      </c>
      <c r="S3043" s="536">
        <f t="shared" si="311"/>
        <v>5</v>
      </c>
      <c r="T3043" s="536"/>
      <c r="U3043" s="537">
        <f t="shared" si="312"/>
        <v>6.6</v>
      </c>
    </row>
    <row r="3044" spans="1:21" ht="10.199999999999999" x14ac:dyDescent="0.2">
      <c r="A3044" s="981" t="s">
        <v>2325</v>
      </c>
      <c r="B3044" s="982">
        <v>1994</v>
      </c>
      <c r="C3044" s="982">
        <v>18</v>
      </c>
      <c r="D3044" s="983" t="s">
        <v>4297</v>
      </c>
      <c r="E3044" s="984"/>
      <c r="F3044" s="939" t="s">
        <v>10621</v>
      </c>
      <c r="G3044" s="666">
        <v>1.4</v>
      </c>
      <c r="H3044" s="947"/>
      <c r="I3044" s="956">
        <v>0.5</v>
      </c>
      <c r="J3044" s="538"/>
      <c r="K3044" s="539"/>
      <c r="L3044" s="567">
        <f t="shared" si="310"/>
        <v>0</v>
      </c>
      <c r="M3044" s="568"/>
      <c r="N3044" s="568"/>
      <c r="O3044" s="569">
        <f t="shared" si="309"/>
        <v>0</v>
      </c>
      <c r="P3044" s="918">
        <v>7</v>
      </c>
      <c r="Q3044" s="534"/>
      <c r="R3044" s="535">
        <f t="shared" si="308"/>
        <v>3.5</v>
      </c>
      <c r="S3044" s="536">
        <f t="shared" si="311"/>
        <v>7</v>
      </c>
      <c r="T3044" s="536"/>
      <c r="U3044" s="537">
        <f t="shared" si="312"/>
        <v>3.5</v>
      </c>
    </row>
    <row r="3045" spans="1:21" ht="10.199999999999999" x14ac:dyDescent="0.2">
      <c r="A3045" s="981" t="s">
        <v>2326</v>
      </c>
      <c r="B3045" s="982">
        <v>1994</v>
      </c>
      <c r="C3045" s="982">
        <v>18</v>
      </c>
      <c r="D3045" s="983" t="s">
        <v>4297</v>
      </c>
      <c r="E3045" s="984"/>
      <c r="F3045" s="939" t="s">
        <v>10622</v>
      </c>
      <c r="G3045" s="666">
        <v>1.4</v>
      </c>
      <c r="H3045" s="947"/>
      <c r="I3045" s="956">
        <v>0.5</v>
      </c>
      <c r="J3045" s="538"/>
      <c r="K3045" s="539"/>
      <c r="L3045" s="567">
        <f t="shared" si="310"/>
        <v>0</v>
      </c>
      <c r="M3045" s="568"/>
      <c r="N3045" s="568"/>
      <c r="O3045" s="569">
        <f t="shared" si="309"/>
        <v>0</v>
      </c>
      <c r="P3045" s="918">
        <v>7</v>
      </c>
      <c r="Q3045" s="534"/>
      <c r="R3045" s="535">
        <f t="shared" si="308"/>
        <v>3.5</v>
      </c>
      <c r="S3045" s="536">
        <f t="shared" si="311"/>
        <v>7</v>
      </c>
      <c r="T3045" s="536"/>
      <c r="U3045" s="537">
        <f t="shared" si="312"/>
        <v>3.5</v>
      </c>
    </row>
    <row r="3046" spans="1:21" ht="10.199999999999999" x14ac:dyDescent="0.2">
      <c r="A3046" s="981" t="s">
        <v>2327</v>
      </c>
      <c r="B3046" s="982">
        <v>1994</v>
      </c>
      <c r="C3046" s="982">
        <v>18</v>
      </c>
      <c r="D3046" s="983" t="s">
        <v>4305</v>
      </c>
      <c r="E3046" s="984"/>
      <c r="F3046" s="939" t="s">
        <v>10621</v>
      </c>
      <c r="G3046" s="666">
        <v>2.2000000000000002</v>
      </c>
      <c r="H3046" s="947"/>
      <c r="I3046" s="956">
        <v>1</v>
      </c>
      <c r="J3046" s="538"/>
      <c r="K3046" s="539"/>
      <c r="L3046" s="567">
        <f t="shared" si="310"/>
        <v>0</v>
      </c>
      <c r="M3046" s="568"/>
      <c r="N3046" s="568"/>
      <c r="O3046" s="569">
        <f t="shared" si="309"/>
        <v>0</v>
      </c>
      <c r="P3046" s="918">
        <v>5</v>
      </c>
      <c r="Q3046" s="534"/>
      <c r="R3046" s="535">
        <f t="shared" si="308"/>
        <v>5</v>
      </c>
      <c r="S3046" s="536">
        <f t="shared" si="311"/>
        <v>5</v>
      </c>
      <c r="T3046" s="536"/>
      <c r="U3046" s="537">
        <f t="shared" si="312"/>
        <v>5</v>
      </c>
    </row>
    <row r="3047" spans="1:21" ht="10.199999999999999" x14ac:dyDescent="0.2">
      <c r="A3047" s="981" t="s">
        <v>2328</v>
      </c>
      <c r="B3047" s="982">
        <v>1994</v>
      </c>
      <c r="C3047" s="982">
        <v>18</v>
      </c>
      <c r="D3047" s="983" t="s">
        <v>4305</v>
      </c>
      <c r="E3047" s="984"/>
      <c r="F3047" s="939" t="s">
        <v>10622</v>
      </c>
      <c r="G3047" s="666">
        <v>2.2000000000000002</v>
      </c>
      <c r="H3047" s="947"/>
      <c r="I3047" s="956">
        <v>1</v>
      </c>
      <c r="J3047" s="538"/>
      <c r="K3047" s="539"/>
      <c r="L3047" s="567">
        <f t="shared" si="310"/>
        <v>0</v>
      </c>
      <c r="M3047" s="568"/>
      <c r="N3047" s="568"/>
      <c r="O3047" s="569">
        <f t="shared" si="309"/>
        <v>0</v>
      </c>
      <c r="P3047" s="918">
        <v>7</v>
      </c>
      <c r="Q3047" s="534"/>
      <c r="R3047" s="535">
        <f t="shared" si="308"/>
        <v>7</v>
      </c>
      <c r="S3047" s="536">
        <f t="shared" si="311"/>
        <v>7</v>
      </c>
      <c r="T3047" s="536"/>
      <c r="U3047" s="537">
        <f t="shared" si="312"/>
        <v>7</v>
      </c>
    </row>
    <row r="3048" spans="1:21" ht="10.199999999999999" x14ac:dyDescent="0.2">
      <c r="A3048" s="981" t="s">
        <v>2329</v>
      </c>
      <c r="B3048" s="982">
        <v>1994</v>
      </c>
      <c r="C3048" s="982">
        <v>18</v>
      </c>
      <c r="D3048" s="983" t="s">
        <v>4297</v>
      </c>
      <c r="E3048" s="984"/>
      <c r="F3048" s="939" t="s">
        <v>10623</v>
      </c>
      <c r="G3048" s="666">
        <v>1.3</v>
      </c>
      <c r="H3048" s="947"/>
      <c r="I3048" s="956">
        <v>0.3</v>
      </c>
      <c r="J3048" s="538"/>
      <c r="K3048" s="539"/>
      <c r="L3048" s="567">
        <f t="shared" si="310"/>
        <v>0</v>
      </c>
      <c r="M3048" s="568"/>
      <c r="N3048" s="568"/>
      <c r="O3048" s="569">
        <f t="shared" si="309"/>
        <v>0</v>
      </c>
      <c r="P3048" s="918">
        <v>5</v>
      </c>
      <c r="Q3048" s="534"/>
      <c r="R3048" s="535">
        <f t="shared" si="308"/>
        <v>1.5</v>
      </c>
      <c r="S3048" s="536">
        <f t="shared" si="311"/>
        <v>5</v>
      </c>
      <c r="T3048" s="536"/>
      <c r="U3048" s="537">
        <f t="shared" si="312"/>
        <v>1.5</v>
      </c>
    </row>
    <row r="3049" spans="1:21" ht="10.199999999999999" x14ac:dyDescent="0.2">
      <c r="A3049" s="981" t="s">
        <v>2330</v>
      </c>
      <c r="B3049" s="982">
        <v>1994</v>
      </c>
      <c r="C3049" s="982">
        <v>18</v>
      </c>
      <c r="D3049" s="983" t="s">
        <v>4297</v>
      </c>
      <c r="E3049" s="984"/>
      <c r="F3049" s="939" t="s">
        <v>10624</v>
      </c>
      <c r="G3049" s="666">
        <v>1.4</v>
      </c>
      <c r="H3049" s="947"/>
      <c r="I3049" s="956">
        <v>0.3</v>
      </c>
      <c r="J3049" s="538"/>
      <c r="K3049" s="539"/>
      <c r="L3049" s="567">
        <f t="shared" si="310"/>
        <v>0</v>
      </c>
      <c r="M3049" s="568"/>
      <c r="N3049" s="568"/>
      <c r="O3049" s="569">
        <f t="shared" si="309"/>
        <v>0</v>
      </c>
      <c r="P3049" s="918">
        <v>8</v>
      </c>
      <c r="Q3049" s="534"/>
      <c r="R3049" s="535">
        <f t="shared" si="308"/>
        <v>2.4</v>
      </c>
      <c r="S3049" s="536">
        <f t="shared" si="311"/>
        <v>8</v>
      </c>
      <c r="T3049" s="536"/>
      <c r="U3049" s="537">
        <f t="shared" si="312"/>
        <v>2.4</v>
      </c>
    </row>
    <row r="3050" spans="1:21" ht="10.199999999999999" x14ac:dyDescent="0.2">
      <c r="A3050" s="981" t="s">
        <v>2331</v>
      </c>
      <c r="B3050" s="982">
        <v>1994</v>
      </c>
      <c r="C3050" s="982">
        <v>18</v>
      </c>
      <c r="D3050" s="983" t="s">
        <v>4297</v>
      </c>
      <c r="E3050" s="984"/>
      <c r="F3050" s="939" t="s">
        <v>10625</v>
      </c>
      <c r="G3050" s="666">
        <v>1.3</v>
      </c>
      <c r="H3050" s="947"/>
      <c r="I3050" s="956">
        <v>0.3</v>
      </c>
      <c r="J3050" s="919">
        <v>1</v>
      </c>
      <c r="K3050" s="539"/>
      <c r="L3050" s="567">
        <f t="shared" si="310"/>
        <v>1.3</v>
      </c>
      <c r="M3050" s="568"/>
      <c r="N3050" s="568"/>
      <c r="O3050" s="569">
        <f t="shared" si="309"/>
        <v>0</v>
      </c>
      <c r="P3050" s="918">
        <v>2</v>
      </c>
      <c r="Q3050" s="534"/>
      <c r="R3050" s="535">
        <f t="shared" si="308"/>
        <v>0.6</v>
      </c>
      <c r="S3050" s="536">
        <f t="shared" si="311"/>
        <v>3</v>
      </c>
      <c r="T3050" s="536"/>
      <c r="U3050" s="537">
        <f t="shared" si="312"/>
        <v>1.9</v>
      </c>
    </row>
    <row r="3051" spans="1:21" ht="10.199999999999999" x14ac:dyDescent="0.2">
      <c r="A3051" s="981" t="s">
        <v>2332</v>
      </c>
      <c r="B3051" s="982">
        <v>1994</v>
      </c>
      <c r="C3051" s="982">
        <v>18</v>
      </c>
      <c r="D3051" s="983" t="s">
        <v>4305</v>
      </c>
      <c r="E3051" s="984"/>
      <c r="F3051" s="939" t="s">
        <v>10626</v>
      </c>
      <c r="G3051" s="666">
        <v>2.2000000000000002</v>
      </c>
      <c r="H3051" s="947"/>
      <c r="I3051" s="956">
        <v>0.8</v>
      </c>
      <c r="J3051" s="538"/>
      <c r="K3051" s="539"/>
      <c r="L3051" s="567">
        <f t="shared" si="310"/>
        <v>0</v>
      </c>
      <c r="M3051" s="568"/>
      <c r="N3051" s="568"/>
      <c r="O3051" s="569">
        <f t="shared" si="309"/>
        <v>0</v>
      </c>
      <c r="P3051" s="918">
        <v>3</v>
      </c>
      <c r="Q3051" s="534"/>
      <c r="R3051" s="535">
        <f t="shared" si="308"/>
        <v>2.4000000000000004</v>
      </c>
      <c r="S3051" s="536">
        <f t="shared" si="311"/>
        <v>3</v>
      </c>
      <c r="T3051" s="536"/>
      <c r="U3051" s="537">
        <f t="shared" si="312"/>
        <v>2.4000000000000004</v>
      </c>
    </row>
    <row r="3052" spans="1:21" ht="10.199999999999999" x14ac:dyDescent="0.2">
      <c r="A3052" s="981" t="s">
        <v>2333</v>
      </c>
      <c r="B3052" s="982">
        <v>1994</v>
      </c>
      <c r="C3052" s="982">
        <v>18</v>
      </c>
      <c r="D3052" s="983" t="s">
        <v>4305</v>
      </c>
      <c r="E3052" s="984"/>
      <c r="F3052" s="939" t="s">
        <v>10627</v>
      </c>
      <c r="G3052" s="666">
        <v>2.2000000000000002</v>
      </c>
      <c r="H3052" s="947"/>
      <c r="I3052" s="956">
        <v>0.8</v>
      </c>
      <c r="J3052" s="538"/>
      <c r="K3052" s="539"/>
      <c r="L3052" s="567">
        <f t="shared" si="310"/>
        <v>0</v>
      </c>
      <c r="M3052" s="568"/>
      <c r="N3052" s="568"/>
      <c r="O3052" s="569">
        <f t="shared" si="309"/>
        <v>0</v>
      </c>
      <c r="P3052" s="918">
        <v>5</v>
      </c>
      <c r="Q3052" s="534"/>
      <c r="R3052" s="535">
        <f t="shared" si="308"/>
        <v>4</v>
      </c>
      <c r="S3052" s="536">
        <f t="shared" si="311"/>
        <v>5</v>
      </c>
      <c r="T3052" s="536"/>
      <c r="U3052" s="537">
        <f t="shared" si="312"/>
        <v>4</v>
      </c>
    </row>
    <row r="3053" spans="1:21" ht="10.199999999999999" x14ac:dyDescent="0.2">
      <c r="A3053" s="981" t="s">
        <v>2334</v>
      </c>
      <c r="B3053" s="982">
        <v>1994</v>
      </c>
      <c r="C3053" s="982">
        <v>18</v>
      </c>
      <c r="D3053" s="983" t="s">
        <v>4297</v>
      </c>
      <c r="E3053" s="984"/>
      <c r="F3053" s="939" t="s">
        <v>10628</v>
      </c>
      <c r="G3053" s="666">
        <v>1.3</v>
      </c>
      <c r="H3053" s="947"/>
      <c r="I3053" s="956">
        <v>0.5</v>
      </c>
      <c r="J3053" s="538"/>
      <c r="K3053" s="539"/>
      <c r="L3053" s="567">
        <f t="shared" si="310"/>
        <v>0</v>
      </c>
      <c r="M3053" s="568"/>
      <c r="N3053" s="568"/>
      <c r="O3053" s="569">
        <f t="shared" si="309"/>
        <v>0</v>
      </c>
      <c r="P3053" s="918">
        <v>8</v>
      </c>
      <c r="Q3053" s="534"/>
      <c r="R3053" s="535">
        <f t="shared" si="308"/>
        <v>4</v>
      </c>
      <c r="S3053" s="536">
        <f t="shared" si="311"/>
        <v>8</v>
      </c>
      <c r="T3053" s="536"/>
      <c r="U3053" s="537">
        <f t="shared" si="312"/>
        <v>4</v>
      </c>
    </row>
    <row r="3054" spans="1:21" ht="10.199999999999999" x14ac:dyDescent="0.2">
      <c r="A3054" s="981" t="s">
        <v>2335</v>
      </c>
      <c r="B3054" s="982">
        <v>1994</v>
      </c>
      <c r="C3054" s="982">
        <v>18</v>
      </c>
      <c r="D3054" s="983" t="s">
        <v>4283</v>
      </c>
      <c r="E3054" s="984"/>
      <c r="F3054" s="939" t="s">
        <v>10629</v>
      </c>
      <c r="G3054" s="666">
        <v>2</v>
      </c>
      <c r="H3054" s="947"/>
      <c r="I3054" s="956">
        <v>0.7</v>
      </c>
      <c r="J3054" s="538"/>
      <c r="K3054" s="581"/>
      <c r="L3054" s="567">
        <f t="shared" si="310"/>
        <v>0</v>
      </c>
      <c r="M3054" s="568"/>
      <c r="N3054" s="568"/>
      <c r="O3054" s="569">
        <f t="shared" si="309"/>
        <v>0</v>
      </c>
      <c r="P3054" s="918">
        <v>4</v>
      </c>
      <c r="Q3054" s="534"/>
      <c r="R3054" s="535">
        <f t="shared" si="308"/>
        <v>2.8</v>
      </c>
      <c r="S3054" s="536">
        <f t="shared" si="311"/>
        <v>4</v>
      </c>
      <c r="T3054" s="536"/>
      <c r="U3054" s="537">
        <f t="shared" si="312"/>
        <v>2.8</v>
      </c>
    </row>
    <row r="3055" spans="1:21" ht="10.199999999999999" x14ac:dyDescent="0.2">
      <c r="A3055" s="981" t="s">
        <v>2336</v>
      </c>
      <c r="B3055" s="982">
        <v>1994</v>
      </c>
      <c r="C3055" s="982">
        <v>18</v>
      </c>
      <c r="D3055" s="983" t="s">
        <v>4297</v>
      </c>
      <c r="E3055" s="984"/>
      <c r="F3055" s="939" t="s">
        <v>10630</v>
      </c>
      <c r="G3055" s="666">
        <v>1.3</v>
      </c>
      <c r="H3055" s="947"/>
      <c r="I3055" s="956">
        <v>0.3</v>
      </c>
      <c r="J3055" s="919">
        <v>1</v>
      </c>
      <c r="K3055" s="581"/>
      <c r="L3055" s="567">
        <f t="shared" si="310"/>
        <v>1.3</v>
      </c>
      <c r="M3055" s="568"/>
      <c r="N3055" s="568"/>
      <c r="O3055" s="569">
        <f t="shared" si="309"/>
        <v>0</v>
      </c>
      <c r="P3055" s="918">
        <v>9</v>
      </c>
      <c r="Q3055" s="534"/>
      <c r="R3055" s="535">
        <f t="shared" si="308"/>
        <v>2.6999999999999997</v>
      </c>
      <c r="S3055" s="536">
        <f t="shared" si="311"/>
        <v>10</v>
      </c>
      <c r="T3055" s="536"/>
      <c r="U3055" s="537">
        <f t="shared" si="312"/>
        <v>4</v>
      </c>
    </row>
    <row r="3056" spans="1:21" ht="10.199999999999999" x14ac:dyDescent="0.2">
      <c r="A3056" s="981" t="s">
        <v>2337</v>
      </c>
      <c r="B3056" s="982">
        <v>1994</v>
      </c>
      <c r="C3056" s="982">
        <v>18</v>
      </c>
      <c r="D3056" s="983" t="s">
        <v>4297</v>
      </c>
      <c r="E3056" s="984"/>
      <c r="F3056" s="939" t="s">
        <v>10631</v>
      </c>
      <c r="G3056" s="666">
        <v>1.3</v>
      </c>
      <c r="H3056" s="947"/>
      <c r="I3056" s="956">
        <v>0.3</v>
      </c>
      <c r="J3056" s="919">
        <v>1</v>
      </c>
      <c r="K3056" s="539"/>
      <c r="L3056" s="567">
        <f t="shared" si="310"/>
        <v>1.3</v>
      </c>
      <c r="M3056" s="568"/>
      <c r="N3056" s="568"/>
      <c r="O3056" s="569">
        <f t="shared" si="309"/>
        <v>0</v>
      </c>
      <c r="P3056" s="918">
        <v>8</v>
      </c>
      <c r="Q3056" s="534"/>
      <c r="R3056" s="535">
        <f t="shared" si="308"/>
        <v>2.4</v>
      </c>
      <c r="S3056" s="536">
        <f t="shared" si="311"/>
        <v>9</v>
      </c>
      <c r="T3056" s="536"/>
      <c r="U3056" s="537">
        <f t="shared" si="312"/>
        <v>3.7</v>
      </c>
    </row>
    <row r="3057" spans="1:21" ht="10.199999999999999" x14ac:dyDescent="0.2">
      <c r="A3057" s="981" t="s">
        <v>2338</v>
      </c>
      <c r="B3057" s="982">
        <v>1994</v>
      </c>
      <c r="C3057" s="982">
        <v>18</v>
      </c>
      <c r="D3057" s="983" t="s">
        <v>4283</v>
      </c>
      <c r="E3057" s="984"/>
      <c r="F3057" s="939" t="s">
        <v>10632</v>
      </c>
      <c r="G3057" s="666">
        <v>2</v>
      </c>
      <c r="H3057" s="947"/>
      <c r="I3057" s="956">
        <v>0.7</v>
      </c>
      <c r="J3057" s="919">
        <v>1</v>
      </c>
      <c r="K3057" s="539"/>
      <c r="L3057" s="567">
        <f t="shared" si="310"/>
        <v>2</v>
      </c>
      <c r="M3057" s="568"/>
      <c r="N3057" s="568"/>
      <c r="O3057" s="569">
        <f t="shared" si="309"/>
        <v>0</v>
      </c>
      <c r="P3057" s="918">
        <v>9</v>
      </c>
      <c r="Q3057" s="534"/>
      <c r="R3057" s="535">
        <f t="shared" si="308"/>
        <v>6.3</v>
      </c>
      <c r="S3057" s="536">
        <f t="shared" si="311"/>
        <v>10</v>
      </c>
      <c r="T3057" s="536"/>
      <c r="U3057" s="537">
        <f t="shared" si="312"/>
        <v>8.3000000000000007</v>
      </c>
    </row>
    <row r="3058" spans="1:21" ht="10.199999999999999" x14ac:dyDescent="0.2">
      <c r="A3058" s="981" t="s">
        <v>2339</v>
      </c>
      <c r="B3058" s="982">
        <v>1994</v>
      </c>
      <c r="C3058" s="982">
        <v>18</v>
      </c>
      <c r="D3058" s="983" t="s">
        <v>4283</v>
      </c>
      <c r="E3058" s="984"/>
      <c r="F3058" s="939" t="s">
        <v>10633</v>
      </c>
      <c r="G3058" s="666">
        <v>2</v>
      </c>
      <c r="H3058" s="947"/>
      <c r="I3058" s="956">
        <v>0.7</v>
      </c>
      <c r="J3058" s="538"/>
      <c r="K3058" s="539"/>
      <c r="L3058" s="567">
        <f t="shared" si="310"/>
        <v>0</v>
      </c>
      <c r="M3058" s="568"/>
      <c r="N3058" s="568"/>
      <c r="O3058" s="569">
        <f t="shared" si="309"/>
        <v>0</v>
      </c>
      <c r="P3058" s="918">
        <v>3</v>
      </c>
      <c r="Q3058" s="534"/>
      <c r="R3058" s="535">
        <f t="shared" si="308"/>
        <v>2.0999999999999996</v>
      </c>
      <c r="S3058" s="536">
        <f t="shared" si="311"/>
        <v>3</v>
      </c>
      <c r="T3058" s="536"/>
      <c r="U3058" s="537">
        <f t="shared" si="312"/>
        <v>2.0999999999999996</v>
      </c>
    </row>
    <row r="3059" spans="1:21" ht="10.199999999999999" x14ac:dyDescent="0.2">
      <c r="A3059" s="981" t="s">
        <v>2340</v>
      </c>
      <c r="B3059" s="982">
        <v>1994</v>
      </c>
      <c r="C3059" s="982">
        <v>18</v>
      </c>
      <c r="D3059" s="983" t="s">
        <v>4297</v>
      </c>
      <c r="E3059" s="984"/>
      <c r="F3059" s="939" t="s">
        <v>10634</v>
      </c>
      <c r="G3059" s="666">
        <v>1.3</v>
      </c>
      <c r="H3059" s="947"/>
      <c r="I3059" s="956">
        <v>0.3</v>
      </c>
      <c r="J3059" s="538"/>
      <c r="K3059" s="539"/>
      <c r="L3059" s="567">
        <f t="shared" si="310"/>
        <v>0</v>
      </c>
      <c r="M3059" s="568"/>
      <c r="N3059" s="568"/>
      <c r="O3059" s="569">
        <f t="shared" si="309"/>
        <v>0</v>
      </c>
      <c r="P3059" s="918">
        <v>9</v>
      </c>
      <c r="Q3059" s="534"/>
      <c r="R3059" s="535">
        <f t="shared" si="308"/>
        <v>2.6999999999999997</v>
      </c>
      <c r="S3059" s="536">
        <f t="shared" si="311"/>
        <v>9</v>
      </c>
      <c r="T3059" s="536"/>
      <c r="U3059" s="537">
        <f t="shared" si="312"/>
        <v>2.6999999999999997</v>
      </c>
    </row>
    <row r="3060" spans="1:21" ht="10.199999999999999" x14ac:dyDescent="0.2">
      <c r="A3060" s="981" t="s">
        <v>2341</v>
      </c>
      <c r="B3060" s="982">
        <v>1994</v>
      </c>
      <c r="C3060" s="982">
        <v>18</v>
      </c>
      <c r="D3060" s="983" t="s">
        <v>4283</v>
      </c>
      <c r="E3060" s="984"/>
      <c r="F3060" s="939" t="s">
        <v>10635</v>
      </c>
      <c r="G3060" s="666">
        <v>2.2000000000000002</v>
      </c>
      <c r="H3060" s="947"/>
      <c r="I3060" s="956">
        <v>1</v>
      </c>
      <c r="J3060" s="919">
        <v>1</v>
      </c>
      <c r="K3060" s="581"/>
      <c r="L3060" s="567">
        <f t="shared" si="310"/>
        <v>2.2000000000000002</v>
      </c>
      <c r="M3060" s="568"/>
      <c r="N3060" s="568"/>
      <c r="O3060" s="569">
        <f t="shared" si="309"/>
        <v>0</v>
      </c>
      <c r="P3060" s="918">
        <v>5</v>
      </c>
      <c r="Q3060" s="534"/>
      <c r="R3060" s="535">
        <f t="shared" si="308"/>
        <v>5</v>
      </c>
      <c r="S3060" s="536">
        <f t="shared" si="311"/>
        <v>6</v>
      </c>
      <c r="T3060" s="536"/>
      <c r="U3060" s="537">
        <f t="shared" si="312"/>
        <v>7.2</v>
      </c>
    </row>
    <row r="3061" spans="1:21" ht="10.199999999999999" x14ac:dyDescent="0.2">
      <c r="A3061" s="981" t="s">
        <v>2342</v>
      </c>
      <c r="B3061" s="982">
        <v>1994</v>
      </c>
      <c r="C3061" s="982">
        <v>18</v>
      </c>
      <c r="D3061" s="983" t="s">
        <v>5615</v>
      </c>
      <c r="E3061" s="984"/>
      <c r="F3061" s="939" t="s">
        <v>10636</v>
      </c>
      <c r="G3061" s="666">
        <v>1.5</v>
      </c>
      <c r="H3061" s="947"/>
      <c r="I3061" s="956">
        <v>1.5</v>
      </c>
      <c r="J3061" s="919">
        <v>1</v>
      </c>
      <c r="K3061" s="539"/>
      <c r="L3061" s="567">
        <f t="shared" si="310"/>
        <v>1.5</v>
      </c>
      <c r="M3061" s="568"/>
      <c r="N3061" s="568"/>
      <c r="O3061" s="569">
        <f t="shared" si="309"/>
        <v>0</v>
      </c>
      <c r="P3061" s="918">
        <v>1</v>
      </c>
      <c r="Q3061" s="534"/>
      <c r="R3061" s="535">
        <f t="shared" si="308"/>
        <v>1.5</v>
      </c>
      <c r="S3061" s="536">
        <f t="shared" si="311"/>
        <v>2</v>
      </c>
      <c r="T3061" s="536"/>
      <c r="U3061" s="537">
        <f t="shared" si="312"/>
        <v>3</v>
      </c>
    </row>
    <row r="3062" spans="1:21" ht="10.199999999999999" x14ac:dyDescent="0.2">
      <c r="A3062" s="981" t="s">
        <v>2343</v>
      </c>
      <c r="B3062" s="982">
        <v>1994</v>
      </c>
      <c r="C3062" s="982">
        <v>18</v>
      </c>
      <c r="D3062" s="983" t="s">
        <v>5615</v>
      </c>
      <c r="E3062" s="984"/>
      <c r="F3062" s="939" t="s">
        <v>10637</v>
      </c>
      <c r="G3062" s="666">
        <v>1.5</v>
      </c>
      <c r="H3062" s="947"/>
      <c r="I3062" s="956">
        <v>1.5</v>
      </c>
      <c r="J3062" s="919">
        <v>1</v>
      </c>
      <c r="K3062" s="539"/>
      <c r="L3062" s="567">
        <f t="shared" si="310"/>
        <v>1.5</v>
      </c>
      <c r="M3062" s="568"/>
      <c r="N3062" s="568"/>
      <c r="O3062" s="569">
        <f t="shared" si="309"/>
        <v>0</v>
      </c>
      <c r="P3062" s="577"/>
      <c r="Q3062" s="534"/>
      <c r="R3062" s="535">
        <f t="shared" si="308"/>
        <v>0</v>
      </c>
      <c r="S3062" s="536">
        <f t="shared" si="311"/>
        <v>1</v>
      </c>
      <c r="T3062" s="536"/>
      <c r="U3062" s="537">
        <f t="shared" si="312"/>
        <v>1.5</v>
      </c>
    </row>
    <row r="3063" spans="1:21" ht="10.199999999999999" x14ac:dyDescent="0.2">
      <c r="A3063" s="981" t="s">
        <v>2344</v>
      </c>
      <c r="B3063" s="982">
        <v>1994</v>
      </c>
      <c r="C3063" s="982">
        <v>18</v>
      </c>
      <c r="D3063" s="983" t="s">
        <v>5615</v>
      </c>
      <c r="E3063" s="984"/>
      <c r="F3063" s="939" t="s">
        <v>10638</v>
      </c>
      <c r="G3063" s="666">
        <v>1.5</v>
      </c>
      <c r="H3063" s="947"/>
      <c r="I3063" s="956">
        <v>1.5</v>
      </c>
      <c r="J3063" s="919">
        <v>1</v>
      </c>
      <c r="K3063" s="539"/>
      <c r="L3063" s="567">
        <f t="shared" si="310"/>
        <v>1.5</v>
      </c>
      <c r="M3063" s="568"/>
      <c r="N3063" s="568"/>
      <c r="O3063" s="569">
        <f t="shared" si="309"/>
        <v>0</v>
      </c>
      <c r="P3063" s="918">
        <v>1</v>
      </c>
      <c r="Q3063" s="534"/>
      <c r="R3063" s="535">
        <f t="shared" si="308"/>
        <v>1.5</v>
      </c>
      <c r="S3063" s="536">
        <f t="shared" si="311"/>
        <v>2</v>
      </c>
      <c r="T3063" s="536"/>
      <c r="U3063" s="537">
        <f t="shared" si="312"/>
        <v>3</v>
      </c>
    </row>
    <row r="3064" spans="1:21" ht="10.199999999999999" x14ac:dyDescent="0.2">
      <c r="A3064" s="981" t="s">
        <v>2345</v>
      </c>
      <c r="B3064" s="982">
        <v>1994</v>
      </c>
      <c r="C3064" s="982">
        <v>18</v>
      </c>
      <c r="D3064" s="983" t="s">
        <v>5615</v>
      </c>
      <c r="E3064" s="984"/>
      <c r="F3064" s="939" t="s">
        <v>10639</v>
      </c>
      <c r="G3064" s="666">
        <v>1.5</v>
      </c>
      <c r="H3064" s="947"/>
      <c r="I3064" s="956">
        <v>1.5</v>
      </c>
      <c r="J3064" s="919">
        <v>1</v>
      </c>
      <c r="K3064" s="539"/>
      <c r="L3064" s="567">
        <f t="shared" si="310"/>
        <v>1.5</v>
      </c>
      <c r="M3064" s="568"/>
      <c r="N3064" s="568"/>
      <c r="O3064" s="569">
        <f t="shared" si="309"/>
        <v>0</v>
      </c>
      <c r="P3064" s="577"/>
      <c r="Q3064" s="534"/>
      <c r="R3064" s="535">
        <f t="shared" si="308"/>
        <v>0</v>
      </c>
      <c r="S3064" s="536">
        <f t="shared" si="311"/>
        <v>1</v>
      </c>
      <c r="T3064" s="536"/>
      <c r="U3064" s="537">
        <f t="shared" si="312"/>
        <v>1.5</v>
      </c>
    </row>
    <row r="3065" spans="1:21" ht="10.199999999999999" x14ac:dyDescent="0.2">
      <c r="A3065" s="981" t="s">
        <v>2346</v>
      </c>
      <c r="B3065" s="982">
        <v>1994</v>
      </c>
      <c r="C3065" s="982">
        <v>18</v>
      </c>
      <c r="D3065" s="983" t="s">
        <v>5615</v>
      </c>
      <c r="E3065" s="984"/>
      <c r="F3065" s="939" t="s">
        <v>10640</v>
      </c>
      <c r="G3065" s="666">
        <v>1.5</v>
      </c>
      <c r="H3065" s="947"/>
      <c r="I3065" s="956">
        <v>1.5</v>
      </c>
      <c r="J3065" s="919">
        <v>1</v>
      </c>
      <c r="K3065" s="539"/>
      <c r="L3065" s="567">
        <f t="shared" si="310"/>
        <v>1.5</v>
      </c>
      <c r="M3065" s="568"/>
      <c r="N3065" s="568"/>
      <c r="O3065" s="569">
        <f t="shared" si="309"/>
        <v>0</v>
      </c>
      <c r="P3065" s="918">
        <v>1</v>
      </c>
      <c r="Q3065" s="534"/>
      <c r="R3065" s="535">
        <f t="shared" si="308"/>
        <v>1.5</v>
      </c>
      <c r="S3065" s="536">
        <f t="shared" si="311"/>
        <v>2</v>
      </c>
      <c r="T3065" s="536"/>
      <c r="U3065" s="537">
        <f t="shared" si="312"/>
        <v>3</v>
      </c>
    </row>
    <row r="3066" spans="1:21" ht="10.199999999999999" x14ac:dyDescent="0.2">
      <c r="A3066" s="981" t="s">
        <v>2347</v>
      </c>
      <c r="B3066" s="982">
        <v>1994</v>
      </c>
      <c r="C3066" s="982">
        <v>18</v>
      </c>
      <c r="D3066" s="983" t="s">
        <v>5615</v>
      </c>
      <c r="E3066" s="984"/>
      <c r="F3066" s="939" t="s">
        <v>10641</v>
      </c>
      <c r="G3066" s="666">
        <v>1.5</v>
      </c>
      <c r="H3066" s="947"/>
      <c r="I3066" s="956">
        <v>1.5</v>
      </c>
      <c r="J3066" s="919">
        <v>1</v>
      </c>
      <c r="K3066" s="539"/>
      <c r="L3066" s="567">
        <f t="shared" si="310"/>
        <v>1.5</v>
      </c>
      <c r="M3066" s="568"/>
      <c r="N3066" s="568"/>
      <c r="O3066" s="569">
        <f t="shared" si="309"/>
        <v>0</v>
      </c>
      <c r="P3066" s="918">
        <v>2</v>
      </c>
      <c r="Q3066" s="534"/>
      <c r="R3066" s="535">
        <f t="shared" si="308"/>
        <v>3</v>
      </c>
      <c r="S3066" s="536">
        <f t="shared" si="311"/>
        <v>3</v>
      </c>
      <c r="T3066" s="536"/>
      <c r="U3066" s="537">
        <f t="shared" si="312"/>
        <v>4.5</v>
      </c>
    </row>
    <row r="3067" spans="1:21" ht="10.199999999999999" x14ac:dyDescent="0.2">
      <c r="A3067" s="985" t="s">
        <v>708</v>
      </c>
      <c r="B3067" s="982">
        <v>1994</v>
      </c>
      <c r="C3067" s="982">
        <v>18</v>
      </c>
      <c r="D3067" s="983"/>
      <c r="E3067" s="984"/>
      <c r="F3067" s="939" t="s">
        <v>686</v>
      </c>
      <c r="G3067" s="666">
        <v>9</v>
      </c>
      <c r="H3067" s="947"/>
      <c r="I3067" s="956">
        <v>9</v>
      </c>
      <c r="J3067" s="538"/>
      <c r="K3067" s="539"/>
      <c r="L3067" s="567">
        <f t="shared" si="310"/>
        <v>0</v>
      </c>
      <c r="M3067" s="568"/>
      <c r="N3067" s="568"/>
      <c r="O3067" s="569">
        <f t="shared" si="309"/>
        <v>0</v>
      </c>
      <c r="P3067" s="577"/>
      <c r="Q3067" s="534"/>
      <c r="R3067" s="535">
        <f t="shared" si="308"/>
        <v>0</v>
      </c>
      <c r="S3067" s="536">
        <f t="shared" si="311"/>
        <v>0</v>
      </c>
      <c r="T3067" s="536"/>
      <c r="U3067" s="537">
        <f t="shared" si="312"/>
        <v>0</v>
      </c>
    </row>
    <row r="3068" spans="1:21" ht="10.199999999999999" x14ac:dyDescent="0.2">
      <c r="A3068" s="981" t="s">
        <v>2348</v>
      </c>
      <c r="B3068" s="982">
        <v>1994</v>
      </c>
      <c r="C3068" s="982">
        <v>18</v>
      </c>
      <c r="D3068" s="983" t="s">
        <v>4297</v>
      </c>
      <c r="E3068" s="984"/>
      <c r="F3068" s="939" t="s">
        <v>10642</v>
      </c>
      <c r="G3068" s="666">
        <v>1.3</v>
      </c>
      <c r="H3068" s="947"/>
      <c r="I3068" s="956">
        <v>0.3</v>
      </c>
      <c r="J3068" s="538"/>
      <c r="K3068" s="539"/>
      <c r="L3068" s="567">
        <f t="shared" si="310"/>
        <v>0</v>
      </c>
      <c r="M3068" s="568"/>
      <c r="N3068" s="568"/>
      <c r="O3068" s="569">
        <f t="shared" si="309"/>
        <v>0</v>
      </c>
      <c r="P3068" s="918">
        <v>5</v>
      </c>
      <c r="Q3068" s="534"/>
      <c r="R3068" s="535">
        <f t="shared" si="308"/>
        <v>1.5</v>
      </c>
      <c r="S3068" s="536">
        <f t="shared" si="311"/>
        <v>5</v>
      </c>
      <c r="T3068" s="536"/>
      <c r="U3068" s="537">
        <f t="shared" si="312"/>
        <v>1.5</v>
      </c>
    </row>
    <row r="3069" spans="1:21" ht="10.199999999999999" x14ac:dyDescent="0.2">
      <c r="A3069" s="981" t="s">
        <v>2349</v>
      </c>
      <c r="B3069" s="982">
        <v>1994</v>
      </c>
      <c r="C3069" s="982">
        <v>18</v>
      </c>
      <c r="D3069" s="983" t="s">
        <v>4304</v>
      </c>
      <c r="E3069" s="984"/>
      <c r="F3069" s="939" t="s">
        <v>10643</v>
      </c>
      <c r="G3069" s="666">
        <v>1.8</v>
      </c>
      <c r="H3069" s="947"/>
      <c r="I3069" s="956">
        <v>0.6</v>
      </c>
      <c r="J3069" s="919">
        <v>1</v>
      </c>
      <c r="K3069" s="539"/>
      <c r="L3069" s="567">
        <f t="shared" si="310"/>
        <v>1.8</v>
      </c>
      <c r="M3069" s="568"/>
      <c r="N3069" s="568"/>
      <c r="O3069" s="569">
        <f t="shared" si="309"/>
        <v>0</v>
      </c>
      <c r="P3069" s="918">
        <v>2</v>
      </c>
      <c r="Q3069" s="534"/>
      <c r="R3069" s="535">
        <f t="shared" si="308"/>
        <v>1.2</v>
      </c>
      <c r="S3069" s="536">
        <f t="shared" si="311"/>
        <v>3</v>
      </c>
      <c r="T3069" s="536"/>
      <c r="U3069" s="537">
        <f t="shared" si="312"/>
        <v>3</v>
      </c>
    </row>
    <row r="3070" spans="1:21" ht="10.199999999999999" x14ac:dyDescent="0.2">
      <c r="A3070" s="981" t="s">
        <v>2350</v>
      </c>
      <c r="B3070" s="982">
        <v>1994</v>
      </c>
      <c r="C3070" s="982">
        <v>18</v>
      </c>
      <c r="D3070" s="983" t="s">
        <v>3845</v>
      </c>
      <c r="E3070" s="984" t="s">
        <v>3812</v>
      </c>
      <c r="F3070" s="939" t="s">
        <v>10399</v>
      </c>
      <c r="G3070" s="666">
        <v>0.9</v>
      </c>
      <c r="H3070" s="947"/>
      <c r="I3070" s="956">
        <v>0.2</v>
      </c>
      <c r="J3070" s="538"/>
      <c r="K3070" s="539"/>
      <c r="L3070" s="567">
        <f t="shared" si="310"/>
        <v>0</v>
      </c>
      <c r="M3070" s="568"/>
      <c r="N3070" s="568"/>
      <c r="O3070" s="569">
        <f t="shared" si="309"/>
        <v>0</v>
      </c>
      <c r="P3070" s="918">
        <v>9</v>
      </c>
      <c r="Q3070" s="534"/>
      <c r="R3070" s="535">
        <f t="shared" si="308"/>
        <v>1.8</v>
      </c>
      <c r="S3070" s="536">
        <f t="shared" si="311"/>
        <v>9</v>
      </c>
      <c r="T3070" s="536"/>
      <c r="U3070" s="537">
        <f t="shared" si="312"/>
        <v>1.8</v>
      </c>
    </row>
    <row r="3071" spans="1:21" ht="10.199999999999999" x14ac:dyDescent="0.2">
      <c r="A3071" s="981" t="s">
        <v>2351</v>
      </c>
      <c r="B3071" s="982">
        <v>1994</v>
      </c>
      <c r="C3071" s="982">
        <v>18</v>
      </c>
      <c r="D3071" s="983" t="s">
        <v>4297</v>
      </c>
      <c r="E3071" s="984"/>
      <c r="F3071" s="939" t="s">
        <v>10644</v>
      </c>
      <c r="G3071" s="666">
        <v>1.3</v>
      </c>
      <c r="H3071" s="947"/>
      <c r="I3071" s="956">
        <v>0.3</v>
      </c>
      <c r="J3071" s="538"/>
      <c r="K3071" s="539"/>
      <c r="L3071" s="567">
        <f t="shared" si="310"/>
        <v>0</v>
      </c>
      <c r="M3071" s="568"/>
      <c r="N3071" s="568"/>
      <c r="O3071" s="569">
        <f t="shared" si="309"/>
        <v>0</v>
      </c>
      <c r="P3071" s="918">
        <v>7</v>
      </c>
      <c r="Q3071" s="534"/>
      <c r="R3071" s="535">
        <f t="shared" si="308"/>
        <v>2.1</v>
      </c>
      <c r="S3071" s="536">
        <f t="shared" si="311"/>
        <v>7</v>
      </c>
      <c r="T3071" s="536"/>
      <c r="U3071" s="537">
        <f t="shared" si="312"/>
        <v>2.1</v>
      </c>
    </row>
    <row r="3072" spans="1:21" ht="10.199999999999999" x14ac:dyDescent="0.2">
      <c r="A3072" s="981" t="s">
        <v>2352</v>
      </c>
      <c r="B3072" s="982">
        <v>1994</v>
      </c>
      <c r="C3072" s="982">
        <v>18</v>
      </c>
      <c r="D3072" s="983" t="s">
        <v>4297</v>
      </c>
      <c r="E3072" s="984"/>
      <c r="F3072" s="939" t="s">
        <v>10645</v>
      </c>
      <c r="G3072" s="666">
        <v>1.3</v>
      </c>
      <c r="H3072" s="947"/>
      <c r="I3072" s="956">
        <v>0.5</v>
      </c>
      <c r="J3072" s="538"/>
      <c r="K3072" s="539"/>
      <c r="L3072" s="567">
        <f t="shared" si="310"/>
        <v>0</v>
      </c>
      <c r="M3072" s="568"/>
      <c r="N3072" s="568"/>
      <c r="O3072" s="569">
        <f t="shared" si="309"/>
        <v>0</v>
      </c>
      <c r="P3072" s="918">
        <v>9</v>
      </c>
      <c r="Q3072" s="534"/>
      <c r="R3072" s="535">
        <f t="shared" si="308"/>
        <v>4.5</v>
      </c>
      <c r="S3072" s="536">
        <f t="shared" si="311"/>
        <v>9</v>
      </c>
      <c r="T3072" s="536"/>
      <c r="U3072" s="537">
        <f t="shared" si="312"/>
        <v>4.5</v>
      </c>
    </row>
    <row r="3073" spans="1:21" ht="10.199999999999999" x14ac:dyDescent="0.2">
      <c r="A3073" s="981" t="s">
        <v>2353</v>
      </c>
      <c r="B3073" s="982">
        <v>1994</v>
      </c>
      <c r="C3073" s="982">
        <v>18</v>
      </c>
      <c r="D3073" s="983" t="s">
        <v>4297</v>
      </c>
      <c r="E3073" s="984"/>
      <c r="F3073" s="939" t="s">
        <v>10646</v>
      </c>
      <c r="G3073" s="666">
        <v>3.5</v>
      </c>
      <c r="H3073" s="947"/>
      <c r="I3073" s="956">
        <v>3.5</v>
      </c>
      <c r="J3073" s="538"/>
      <c r="K3073" s="539"/>
      <c r="L3073" s="567">
        <f t="shared" si="310"/>
        <v>0</v>
      </c>
      <c r="M3073" s="568"/>
      <c r="N3073" s="568"/>
      <c r="O3073" s="569">
        <f t="shared" si="309"/>
        <v>0</v>
      </c>
      <c r="P3073" s="577"/>
      <c r="Q3073" s="534"/>
      <c r="R3073" s="535">
        <f t="shared" si="308"/>
        <v>0</v>
      </c>
      <c r="S3073" s="536">
        <f t="shared" si="311"/>
        <v>0</v>
      </c>
      <c r="T3073" s="536"/>
      <c r="U3073" s="537">
        <f t="shared" si="312"/>
        <v>0</v>
      </c>
    </row>
    <row r="3074" spans="1:21" ht="10.199999999999999" x14ac:dyDescent="0.2">
      <c r="A3074" s="981" t="s">
        <v>2354</v>
      </c>
      <c r="B3074" s="982">
        <v>1994</v>
      </c>
      <c r="C3074" s="982">
        <v>18</v>
      </c>
      <c r="D3074" s="983" t="s">
        <v>4297</v>
      </c>
      <c r="E3074" s="984"/>
      <c r="F3074" s="939" t="s">
        <v>10647</v>
      </c>
      <c r="G3074" s="666">
        <v>3.5</v>
      </c>
      <c r="H3074" s="947"/>
      <c r="I3074" s="956">
        <v>3.5</v>
      </c>
      <c r="J3074" s="538"/>
      <c r="K3074" s="539"/>
      <c r="L3074" s="567">
        <f t="shared" si="310"/>
        <v>0</v>
      </c>
      <c r="M3074" s="568"/>
      <c r="N3074" s="568"/>
      <c r="O3074" s="569">
        <f t="shared" si="309"/>
        <v>0</v>
      </c>
      <c r="P3074" s="577"/>
      <c r="Q3074" s="534"/>
      <c r="R3074" s="535">
        <f t="shared" si="308"/>
        <v>0</v>
      </c>
      <c r="S3074" s="536">
        <f t="shared" si="311"/>
        <v>0</v>
      </c>
      <c r="T3074" s="536"/>
      <c r="U3074" s="537">
        <f t="shared" si="312"/>
        <v>0</v>
      </c>
    </row>
    <row r="3075" spans="1:21" ht="10.199999999999999" x14ac:dyDescent="0.2">
      <c r="A3075" s="981" t="s">
        <v>2355</v>
      </c>
      <c r="B3075" s="982">
        <v>1994</v>
      </c>
      <c r="C3075" s="982">
        <v>18</v>
      </c>
      <c r="D3075" s="983" t="s">
        <v>4297</v>
      </c>
      <c r="E3075" s="984"/>
      <c r="F3075" s="939" t="s">
        <v>10648</v>
      </c>
      <c r="G3075" s="666">
        <v>1.4</v>
      </c>
      <c r="H3075" s="947"/>
      <c r="I3075" s="956">
        <v>0.3</v>
      </c>
      <c r="J3075" s="538"/>
      <c r="K3075" s="539"/>
      <c r="L3075" s="567">
        <f t="shared" si="310"/>
        <v>0</v>
      </c>
      <c r="M3075" s="568"/>
      <c r="N3075" s="568"/>
      <c r="O3075" s="569">
        <f t="shared" si="309"/>
        <v>0</v>
      </c>
      <c r="P3075" s="918">
        <v>9</v>
      </c>
      <c r="Q3075" s="534"/>
      <c r="R3075" s="535">
        <f t="shared" ref="R3075:R3138" si="313">I3075*P3075</f>
        <v>2.6999999999999997</v>
      </c>
      <c r="S3075" s="536">
        <f t="shared" si="311"/>
        <v>9</v>
      </c>
      <c r="T3075" s="536"/>
      <c r="U3075" s="537">
        <f t="shared" si="312"/>
        <v>2.6999999999999997</v>
      </c>
    </row>
    <row r="3076" spans="1:21" ht="10.199999999999999" x14ac:dyDescent="0.2">
      <c r="A3076" s="981" t="s">
        <v>2356</v>
      </c>
      <c r="B3076" s="982">
        <v>1994</v>
      </c>
      <c r="C3076" s="982">
        <v>18</v>
      </c>
      <c r="D3076" s="983" t="s">
        <v>4297</v>
      </c>
      <c r="E3076" s="984"/>
      <c r="F3076" s="939" t="s">
        <v>10649</v>
      </c>
      <c r="G3076" s="666">
        <v>1.3</v>
      </c>
      <c r="H3076" s="947"/>
      <c r="I3076" s="956">
        <v>0.3</v>
      </c>
      <c r="J3076" s="538"/>
      <c r="K3076" s="539"/>
      <c r="L3076" s="567">
        <f t="shared" si="310"/>
        <v>0</v>
      </c>
      <c r="M3076" s="568"/>
      <c r="N3076" s="568"/>
      <c r="O3076" s="569">
        <f t="shared" si="309"/>
        <v>0</v>
      </c>
      <c r="P3076" s="918">
        <v>6</v>
      </c>
      <c r="Q3076" s="534"/>
      <c r="R3076" s="535">
        <f t="shared" si="313"/>
        <v>1.7999999999999998</v>
      </c>
      <c r="S3076" s="536">
        <f t="shared" si="311"/>
        <v>6</v>
      </c>
      <c r="T3076" s="536"/>
      <c r="U3076" s="537">
        <f t="shared" si="312"/>
        <v>1.7999999999999998</v>
      </c>
    </row>
    <row r="3077" spans="1:21" ht="10.199999999999999" x14ac:dyDescent="0.2">
      <c r="A3077" s="981" t="s">
        <v>2357</v>
      </c>
      <c r="B3077" s="982">
        <v>1994</v>
      </c>
      <c r="C3077" s="982">
        <v>18</v>
      </c>
      <c r="D3077" s="983" t="s">
        <v>4304</v>
      </c>
      <c r="E3077" s="984"/>
      <c r="F3077" s="939" t="s">
        <v>10650</v>
      </c>
      <c r="G3077" s="666">
        <v>1.8</v>
      </c>
      <c r="H3077" s="947"/>
      <c r="I3077" s="956">
        <v>0.8</v>
      </c>
      <c r="J3077" s="538"/>
      <c r="K3077" s="539"/>
      <c r="L3077" s="567">
        <f t="shared" si="310"/>
        <v>0</v>
      </c>
      <c r="M3077" s="568"/>
      <c r="N3077" s="568"/>
      <c r="O3077" s="569">
        <f t="shared" si="309"/>
        <v>0</v>
      </c>
      <c r="P3077" s="918">
        <v>8</v>
      </c>
      <c r="Q3077" s="534"/>
      <c r="R3077" s="535">
        <f t="shared" si="313"/>
        <v>6.4</v>
      </c>
      <c r="S3077" s="536">
        <f t="shared" si="311"/>
        <v>8</v>
      </c>
      <c r="T3077" s="536"/>
      <c r="U3077" s="537">
        <f t="shared" si="312"/>
        <v>6.4</v>
      </c>
    </row>
    <row r="3078" spans="1:21" ht="10.199999999999999" x14ac:dyDescent="0.2">
      <c r="A3078" s="981" t="s">
        <v>2358</v>
      </c>
      <c r="B3078" s="982">
        <v>1994</v>
      </c>
      <c r="C3078" s="982">
        <v>18</v>
      </c>
      <c r="D3078" s="983" t="s">
        <v>4284</v>
      </c>
      <c r="E3078" s="984"/>
      <c r="F3078" s="939" t="s">
        <v>10651</v>
      </c>
      <c r="G3078" s="666">
        <v>4</v>
      </c>
      <c r="H3078" s="947"/>
      <c r="I3078" s="956">
        <v>1.2</v>
      </c>
      <c r="J3078" s="538"/>
      <c r="K3078" s="539"/>
      <c r="L3078" s="567">
        <f t="shared" si="310"/>
        <v>0</v>
      </c>
      <c r="M3078" s="568"/>
      <c r="N3078" s="568"/>
      <c r="O3078" s="569">
        <f t="shared" si="309"/>
        <v>0</v>
      </c>
      <c r="P3078" s="918">
        <v>7</v>
      </c>
      <c r="Q3078" s="534"/>
      <c r="R3078" s="535">
        <f t="shared" si="313"/>
        <v>8.4</v>
      </c>
      <c r="S3078" s="536">
        <f t="shared" si="311"/>
        <v>7</v>
      </c>
      <c r="T3078" s="536"/>
      <c r="U3078" s="537">
        <f t="shared" si="312"/>
        <v>8.4</v>
      </c>
    </row>
    <row r="3079" spans="1:21" ht="10.199999999999999" x14ac:dyDescent="0.2">
      <c r="A3079" s="981" t="s">
        <v>2359</v>
      </c>
      <c r="B3079" s="982">
        <v>1994</v>
      </c>
      <c r="C3079" s="982">
        <v>18</v>
      </c>
      <c r="D3079" s="983" t="s">
        <v>5615</v>
      </c>
      <c r="E3079" s="984"/>
      <c r="F3079" s="939" t="s">
        <v>5631</v>
      </c>
      <c r="G3079" s="666">
        <v>1.4</v>
      </c>
      <c r="H3079" s="947"/>
      <c r="I3079" s="956">
        <v>1.4</v>
      </c>
      <c r="J3079" s="538"/>
      <c r="K3079" s="539"/>
      <c r="L3079" s="567">
        <f t="shared" si="310"/>
        <v>0</v>
      </c>
      <c r="M3079" s="568"/>
      <c r="N3079" s="568"/>
      <c r="O3079" s="569">
        <f t="shared" si="309"/>
        <v>0</v>
      </c>
      <c r="P3079" s="918">
        <v>2</v>
      </c>
      <c r="Q3079" s="534"/>
      <c r="R3079" s="535">
        <f t="shared" si="313"/>
        <v>2.8</v>
      </c>
      <c r="S3079" s="536">
        <f t="shared" si="311"/>
        <v>2</v>
      </c>
      <c r="T3079" s="536"/>
      <c r="U3079" s="537">
        <f t="shared" si="312"/>
        <v>2.8</v>
      </c>
    </row>
    <row r="3080" spans="1:21" ht="10.199999999999999" x14ac:dyDescent="0.2">
      <c r="A3080" s="981" t="s">
        <v>5632</v>
      </c>
      <c r="B3080" s="982">
        <v>1994</v>
      </c>
      <c r="C3080" s="982">
        <v>18</v>
      </c>
      <c r="D3080" s="983" t="s">
        <v>5615</v>
      </c>
      <c r="E3080" s="984"/>
      <c r="F3080" s="939" t="s">
        <v>5631</v>
      </c>
      <c r="G3080" s="666">
        <v>1.6</v>
      </c>
      <c r="H3080" s="947"/>
      <c r="I3080" s="956">
        <v>1.6</v>
      </c>
      <c r="J3080" s="538"/>
      <c r="K3080" s="539"/>
      <c r="L3080" s="567">
        <f t="shared" si="310"/>
        <v>0</v>
      </c>
      <c r="M3080" s="568"/>
      <c r="N3080" s="568"/>
      <c r="O3080" s="569">
        <f t="shared" si="309"/>
        <v>0</v>
      </c>
      <c r="P3080" s="918">
        <v>1</v>
      </c>
      <c r="Q3080" s="534"/>
      <c r="R3080" s="535">
        <f t="shared" si="313"/>
        <v>1.6</v>
      </c>
      <c r="S3080" s="536">
        <f t="shared" si="311"/>
        <v>1</v>
      </c>
      <c r="T3080" s="536"/>
      <c r="U3080" s="537">
        <f t="shared" si="312"/>
        <v>1.6</v>
      </c>
    </row>
    <row r="3081" spans="1:21" ht="10.199999999999999" x14ac:dyDescent="0.2">
      <c r="A3081" s="981" t="s">
        <v>2360</v>
      </c>
      <c r="B3081" s="982">
        <v>1994</v>
      </c>
      <c r="C3081" s="982">
        <v>18</v>
      </c>
      <c r="D3081" s="983" t="s">
        <v>4297</v>
      </c>
      <c r="E3081" s="984"/>
      <c r="F3081" s="939" t="s">
        <v>10652</v>
      </c>
      <c r="G3081" s="666">
        <v>1.3</v>
      </c>
      <c r="H3081" s="947"/>
      <c r="I3081" s="956">
        <v>0.8</v>
      </c>
      <c r="J3081" s="538"/>
      <c r="K3081" s="539"/>
      <c r="L3081" s="567">
        <f t="shared" si="310"/>
        <v>0</v>
      </c>
      <c r="M3081" s="568"/>
      <c r="N3081" s="568"/>
      <c r="O3081" s="569">
        <f t="shared" ref="O3081:O3144" si="314">H3081*M3081</f>
        <v>0</v>
      </c>
      <c r="P3081" s="918">
        <v>1</v>
      </c>
      <c r="Q3081" s="534"/>
      <c r="R3081" s="535">
        <f t="shared" si="313"/>
        <v>0.8</v>
      </c>
      <c r="S3081" s="536">
        <f t="shared" si="311"/>
        <v>1</v>
      </c>
      <c r="T3081" s="536"/>
      <c r="U3081" s="537">
        <f t="shared" si="312"/>
        <v>0.8</v>
      </c>
    </row>
    <row r="3082" spans="1:21" ht="10.199999999999999" x14ac:dyDescent="0.2">
      <c r="A3082" s="981" t="s">
        <v>2361</v>
      </c>
      <c r="B3082" s="982">
        <v>1994</v>
      </c>
      <c r="C3082" s="982">
        <v>18</v>
      </c>
      <c r="D3082" s="983" t="s">
        <v>4297</v>
      </c>
      <c r="E3082" s="984"/>
      <c r="F3082" s="939" t="s">
        <v>10653</v>
      </c>
      <c r="G3082" s="666">
        <v>1.3</v>
      </c>
      <c r="H3082" s="947"/>
      <c r="I3082" s="956">
        <v>0.3</v>
      </c>
      <c r="J3082" s="538"/>
      <c r="K3082" s="539"/>
      <c r="L3082" s="567">
        <f t="shared" si="310"/>
        <v>0</v>
      </c>
      <c r="M3082" s="568"/>
      <c r="N3082" s="568"/>
      <c r="O3082" s="569">
        <f t="shared" si="314"/>
        <v>0</v>
      </c>
      <c r="P3082" s="918">
        <v>7</v>
      </c>
      <c r="Q3082" s="534"/>
      <c r="R3082" s="535">
        <f t="shared" si="313"/>
        <v>2.1</v>
      </c>
      <c r="S3082" s="536">
        <f t="shared" si="311"/>
        <v>7</v>
      </c>
      <c r="T3082" s="536"/>
      <c r="U3082" s="537">
        <f t="shared" si="312"/>
        <v>2.1</v>
      </c>
    </row>
    <row r="3083" spans="1:21" ht="10.199999999999999" x14ac:dyDescent="0.2">
      <c r="A3083" s="981" t="s">
        <v>2362</v>
      </c>
      <c r="B3083" s="982">
        <v>1995</v>
      </c>
      <c r="C3083" s="982">
        <v>18</v>
      </c>
      <c r="D3083" s="983" t="s">
        <v>4283</v>
      </c>
      <c r="E3083" s="984"/>
      <c r="F3083" s="939" t="s">
        <v>10654</v>
      </c>
      <c r="G3083" s="666">
        <v>2.2000000000000002</v>
      </c>
      <c r="H3083" s="947"/>
      <c r="I3083" s="956">
        <v>0.9</v>
      </c>
      <c r="J3083" s="538"/>
      <c r="K3083" s="539"/>
      <c r="L3083" s="567">
        <f t="shared" si="310"/>
        <v>0</v>
      </c>
      <c r="M3083" s="568"/>
      <c r="N3083" s="568"/>
      <c r="O3083" s="569">
        <f t="shared" si="314"/>
        <v>0</v>
      </c>
      <c r="P3083" s="918">
        <v>8</v>
      </c>
      <c r="Q3083" s="534"/>
      <c r="R3083" s="535">
        <f t="shared" si="313"/>
        <v>7.2</v>
      </c>
      <c r="S3083" s="536">
        <f t="shared" si="311"/>
        <v>8</v>
      </c>
      <c r="T3083" s="536"/>
      <c r="U3083" s="537">
        <f t="shared" si="312"/>
        <v>7.2</v>
      </c>
    </row>
    <row r="3084" spans="1:21" ht="10.199999999999999" x14ac:dyDescent="0.2">
      <c r="A3084" s="981" t="s">
        <v>2363</v>
      </c>
      <c r="B3084" s="982">
        <v>1995</v>
      </c>
      <c r="C3084" s="982">
        <v>18</v>
      </c>
      <c r="D3084" s="983" t="s">
        <v>4297</v>
      </c>
      <c r="E3084" s="984"/>
      <c r="F3084" s="939" t="s">
        <v>10655</v>
      </c>
      <c r="G3084" s="666">
        <v>1.5</v>
      </c>
      <c r="H3084" s="947"/>
      <c r="I3084" s="956">
        <v>1.5</v>
      </c>
      <c r="J3084" s="538"/>
      <c r="K3084" s="539"/>
      <c r="L3084" s="567">
        <f t="shared" si="310"/>
        <v>0</v>
      </c>
      <c r="M3084" s="568"/>
      <c r="N3084" s="568"/>
      <c r="O3084" s="569">
        <f t="shared" si="314"/>
        <v>0</v>
      </c>
      <c r="P3084" s="577"/>
      <c r="Q3084" s="534"/>
      <c r="R3084" s="535">
        <f t="shared" si="313"/>
        <v>0</v>
      </c>
      <c r="S3084" s="536">
        <f t="shared" si="311"/>
        <v>0</v>
      </c>
      <c r="T3084" s="536"/>
      <c r="U3084" s="537">
        <f t="shared" si="312"/>
        <v>0</v>
      </c>
    </row>
    <row r="3085" spans="1:21" ht="10.199999999999999" x14ac:dyDescent="0.2">
      <c r="A3085" s="981" t="s">
        <v>2364</v>
      </c>
      <c r="B3085" s="982">
        <v>1995</v>
      </c>
      <c r="C3085" s="982">
        <v>18</v>
      </c>
      <c r="D3085" s="983" t="s">
        <v>4297</v>
      </c>
      <c r="E3085" s="984"/>
      <c r="F3085" s="939" t="s">
        <v>10656</v>
      </c>
      <c r="G3085" s="666">
        <v>1.5</v>
      </c>
      <c r="H3085" s="947"/>
      <c r="I3085" s="956">
        <v>1.5</v>
      </c>
      <c r="J3085" s="538"/>
      <c r="K3085" s="539"/>
      <c r="L3085" s="567">
        <f t="shared" si="310"/>
        <v>0</v>
      </c>
      <c r="M3085" s="568"/>
      <c r="N3085" s="568"/>
      <c r="O3085" s="569">
        <f t="shared" si="314"/>
        <v>0</v>
      </c>
      <c r="P3085" s="577"/>
      <c r="Q3085" s="534"/>
      <c r="R3085" s="535">
        <f t="shared" si="313"/>
        <v>0</v>
      </c>
      <c r="S3085" s="536">
        <f t="shared" si="311"/>
        <v>0</v>
      </c>
      <c r="T3085" s="536"/>
      <c r="U3085" s="537">
        <f t="shared" si="312"/>
        <v>0</v>
      </c>
    </row>
    <row r="3086" spans="1:21" ht="10.199999999999999" x14ac:dyDescent="0.2">
      <c r="A3086" s="981" t="s">
        <v>2365</v>
      </c>
      <c r="B3086" s="982">
        <v>1995</v>
      </c>
      <c r="C3086" s="982">
        <v>18</v>
      </c>
      <c r="D3086" s="983" t="s">
        <v>4297</v>
      </c>
      <c r="E3086" s="984"/>
      <c r="F3086" s="939" t="s">
        <v>10657</v>
      </c>
      <c r="G3086" s="666">
        <v>1.5</v>
      </c>
      <c r="H3086" s="947"/>
      <c r="I3086" s="956">
        <v>1.5</v>
      </c>
      <c r="J3086" s="538"/>
      <c r="K3086" s="539"/>
      <c r="L3086" s="567">
        <f t="shared" si="310"/>
        <v>0</v>
      </c>
      <c r="M3086" s="568"/>
      <c r="N3086" s="568"/>
      <c r="O3086" s="569">
        <f t="shared" si="314"/>
        <v>0</v>
      </c>
      <c r="P3086" s="918">
        <v>1</v>
      </c>
      <c r="Q3086" s="534"/>
      <c r="R3086" s="535">
        <f t="shared" si="313"/>
        <v>1.5</v>
      </c>
      <c r="S3086" s="536">
        <f t="shared" si="311"/>
        <v>1</v>
      </c>
      <c r="T3086" s="536"/>
      <c r="U3086" s="537">
        <f t="shared" si="312"/>
        <v>1.5</v>
      </c>
    </row>
    <row r="3087" spans="1:21" ht="10.199999999999999" x14ac:dyDescent="0.2">
      <c r="A3087" s="981" t="s">
        <v>2366</v>
      </c>
      <c r="B3087" s="982">
        <v>1995</v>
      </c>
      <c r="C3087" s="982">
        <v>18</v>
      </c>
      <c r="D3087" s="983" t="s">
        <v>4297</v>
      </c>
      <c r="E3087" s="984"/>
      <c r="F3087" s="939" t="s">
        <v>10658</v>
      </c>
      <c r="G3087" s="666">
        <v>1.5</v>
      </c>
      <c r="H3087" s="947"/>
      <c r="I3087" s="956">
        <v>1.5</v>
      </c>
      <c r="J3087" s="538"/>
      <c r="K3087" s="539"/>
      <c r="L3087" s="567">
        <f t="shared" si="310"/>
        <v>0</v>
      </c>
      <c r="M3087" s="568"/>
      <c r="N3087" s="568"/>
      <c r="O3087" s="569">
        <f t="shared" si="314"/>
        <v>0</v>
      </c>
      <c r="P3087" s="918">
        <v>1</v>
      </c>
      <c r="Q3087" s="534"/>
      <c r="R3087" s="535">
        <f t="shared" si="313"/>
        <v>1.5</v>
      </c>
      <c r="S3087" s="536">
        <f t="shared" si="311"/>
        <v>1</v>
      </c>
      <c r="T3087" s="536"/>
      <c r="U3087" s="537">
        <f t="shared" si="312"/>
        <v>1.5</v>
      </c>
    </row>
    <row r="3088" spans="1:21" ht="10.199999999999999" x14ac:dyDescent="0.2">
      <c r="A3088" s="981" t="s">
        <v>2367</v>
      </c>
      <c r="B3088" s="982">
        <v>1995</v>
      </c>
      <c r="C3088" s="982">
        <v>18</v>
      </c>
      <c r="D3088" s="983" t="s">
        <v>4283</v>
      </c>
      <c r="E3088" s="984"/>
      <c r="F3088" s="939" t="s">
        <v>10659</v>
      </c>
      <c r="G3088" s="666">
        <v>2.2000000000000002</v>
      </c>
      <c r="H3088" s="947"/>
      <c r="I3088" s="956">
        <v>0.9</v>
      </c>
      <c r="J3088" s="538"/>
      <c r="K3088" s="539"/>
      <c r="L3088" s="567">
        <f t="shared" si="310"/>
        <v>0</v>
      </c>
      <c r="M3088" s="568"/>
      <c r="N3088" s="568"/>
      <c r="O3088" s="569">
        <f t="shared" si="314"/>
        <v>0</v>
      </c>
      <c r="P3088" s="918">
        <v>2</v>
      </c>
      <c r="Q3088" s="534"/>
      <c r="R3088" s="535">
        <f t="shared" si="313"/>
        <v>1.8</v>
      </c>
      <c r="S3088" s="536">
        <f t="shared" si="311"/>
        <v>2</v>
      </c>
      <c r="T3088" s="536"/>
      <c r="U3088" s="537">
        <f t="shared" si="312"/>
        <v>1.8</v>
      </c>
    </row>
    <row r="3089" spans="1:21" ht="10.199999999999999" x14ac:dyDescent="0.2">
      <c r="A3089" s="981" t="s">
        <v>2368</v>
      </c>
      <c r="B3089" s="982">
        <v>1995</v>
      </c>
      <c r="C3089" s="982">
        <v>18</v>
      </c>
      <c r="D3089" s="983" t="s">
        <v>4297</v>
      </c>
      <c r="E3089" s="984"/>
      <c r="F3089" s="939" t="s">
        <v>10660</v>
      </c>
      <c r="G3089" s="666">
        <v>1.3</v>
      </c>
      <c r="H3089" s="947"/>
      <c r="I3089" s="956">
        <v>0.3</v>
      </c>
      <c r="J3089" s="538"/>
      <c r="K3089" s="539"/>
      <c r="L3089" s="567">
        <f t="shared" si="310"/>
        <v>0</v>
      </c>
      <c r="M3089" s="568"/>
      <c r="N3089" s="568"/>
      <c r="O3089" s="569">
        <f t="shared" si="314"/>
        <v>0</v>
      </c>
      <c r="P3089" s="918">
        <v>9</v>
      </c>
      <c r="Q3089" s="534"/>
      <c r="R3089" s="535">
        <f t="shared" si="313"/>
        <v>2.6999999999999997</v>
      </c>
      <c r="S3089" s="536">
        <f t="shared" si="311"/>
        <v>9</v>
      </c>
      <c r="T3089" s="536"/>
      <c r="U3089" s="537">
        <f t="shared" si="312"/>
        <v>2.6999999999999997</v>
      </c>
    </row>
    <row r="3090" spans="1:21" ht="10.199999999999999" x14ac:dyDescent="0.2">
      <c r="A3090" s="991" t="s">
        <v>2369</v>
      </c>
      <c r="B3090" s="992">
        <v>1995</v>
      </c>
      <c r="C3090" s="992">
        <v>19</v>
      </c>
      <c r="D3090" s="993" t="s">
        <v>4304</v>
      </c>
      <c r="E3090" s="994"/>
      <c r="F3090" s="995" t="s">
        <v>10661</v>
      </c>
      <c r="G3090" s="666">
        <v>1.8</v>
      </c>
      <c r="H3090" s="947"/>
      <c r="I3090" s="956">
        <v>1.2</v>
      </c>
      <c r="J3090" s="538"/>
      <c r="K3090" s="539"/>
      <c r="L3090" s="567">
        <f t="shared" si="310"/>
        <v>0</v>
      </c>
      <c r="M3090" s="568"/>
      <c r="N3090" s="568"/>
      <c r="O3090" s="569">
        <f t="shared" si="314"/>
        <v>0</v>
      </c>
      <c r="P3090" s="918">
        <v>4</v>
      </c>
      <c r="Q3090" s="534"/>
      <c r="R3090" s="535">
        <f t="shared" si="313"/>
        <v>4.8</v>
      </c>
      <c r="S3090" s="536">
        <f t="shared" si="311"/>
        <v>4</v>
      </c>
      <c r="T3090" s="536"/>
      <c r="U3090" s="537">
        <f t="shared" si="312"/>
        <v>4.8</v>
      </c>
    </row>
    <row r="3091" spans="1:21" ht="10.199999999999999" x14ac:dyDescent="0.2">
      <c r="A3091" s="991" t="s">
        <v>2370</v>
      </c>
      <c r="B3091" s="992">
        <v>1995</v>
      </c>
      <c r="C3091" s="992">
        <v>19</v>
      </c>
      <c r="D3091" s="993" t="s">
        <v>4284</v>
      </c>
      <c r="E3091" s="994"/>
      <c r="F3091" s="995" t="s">
        <v>10662</v>
      </c>
      <c r="G3091" s="666">
        <v>4</v>
      </c>
      <c r="H3091" s="947"/>
      <c r="I3091" s="956">
        <v>1.2</v>
      </c>
      <c r="J3091" s="538"/>
      <c r="K3091" s="539"/>
      <c r="L3091" s="567">
        <f t="shared" si="310"/>
        <v>0</v>
      </c>
      <c r="M3091" s="568"/>
      <c r="N3091" s="568"/>
      <c r="O3091" s="569">
        <f t="shared" si="314"/>
        <v>0</v>
      </c>
      <c r="P3091" s="918">
        <v>2</v>
      </c>
      <c r="Q3091" s="534"/>
      <c r="R3091" s="535">
        <f t="shared" si="313"/>
        <v>2.4</v>
      </c>
      <c r="S3091" s="536">
        <f t="shared" si="311"/>
        <v>2</v>
      </c>
      <c r="T3091" s="536"/>
      <c r="U3091" s="537">
        <f t="shared" si="312"/>
        <v>2.4</v>
      </c>
    </row>
    <row r="3092" spans="1:21" ht="10.199999999999999" x14ac:dyDescent="0.2">
      <c r="A3092" s="991" t="s">
        <v>2371</v>
      </c>
      <c r="B3092" s="992">
        <v>1995</v>
      </c>
      <c r="C3092" s="992">
        <v>19</v>
      </c>
      <c r="D3092" s="993" t="s">
        <v>4284</v>
      </c>
      <c r="E3092" s="994"/>
      <c r="F3092" s="995" t="s">
        <v>10663</v>
      </c>
      <c r="G3092" s="666">
        <v>4</v>
      </c>
      <c r="H3092" s="947"/>
      <c r="I3092" s="956">
        <v>1.2</v>
      </c>
      <c r="J3092" s="538"/>
      <c r="K3092" s="539"/>
      <c r="L3092" s="567">
        <f t="shared" si="310"/>
        <v>0</v>
      </c>
      <c r="M3092" s="568"/>
      <c r="N3092" s="568"/>
      <c r="O3092" s="569">
        <f t="shared" si="314"/>
        <v>0</v>
      </c>
      <c r="P3092" s="918">
        <v>7</v>
      </c>
      <c r="Q3092" s="534"/>
      <c r="R3092" s="535">
        <f t="shared" si="313"/>
        <v>8.4</v>
      </c>
      <c r="S3092" s="536">
        <f t="shared" si="311"/>
        <v>7</v>
      </c>
      <c r="T3092" s="536"/>
      <c r="U3092" s="537">
        <f t="shared" si="312"/>
        <v>8.4</v>
      </c>
    </row>
    <row r="3093" spans="1:21" ht="10.199999999999999" x14ac:dyDescent="0.2">
      <c r="A3093" s="991" t="s">
        <v>2372</v>
      </c>
      <c r="B3093" s="992">
        <v>1995</v>
      </c>
      <c r="C3093" s="992">
        <v>19</v>
      </c>
      <c r="D3093" s="993" t="s">
        <v>4284</v>
      </c>
      <c r="E3093" s="994"/>
      <c r="F3093" s="995" t="s">
        <v>10664</v>
      </c>
      <c r="G3093" s="666">
        <v>4</v>
      </c>
      <c r="H3093" s="947"/>
      <c r="I3093" s="956">
        <v>1.2</v>
      </c>
      <c r="J3093" s="538"/>
      <c r="K3093" s="539"/>
      <c r="L3093" s="567">
        <f t="shared" si="310"/>
        <v>0</v>
      </c>
      <c r="M3093" s="568"/>
      <c r="N3093" s="568"/>
      <c r="O3093" s="569">
        <f t="shared" si="314"/>
        <v>0</v>
      </c>
      <c r="P3093" s="918">
        <v>1</v>
      </c>
      <c r="Q3093" s="534"/>
      <c r="R3093" s="535">
        <f t="shared" si="313"/>
        <v>1.2</v>
      </c>
      <c r="S3093" s="536">
        <f t="shared" si="311"/>
        <v>1</v>
      </c>
      <c r="T3093" s="536"/>
      <c r="U3093" s="537">
        <f t="shared" si="312"/>
        <v>1.2</v>
      </c>
    </row>
    <row r="3094" spans="1:21" ht="10.199999999999999" x14ac:dyDescent="0.2">
      <c r="A3094" s="991" t="s">
        <v>2373</v>
      </c>
      <c r="B3094" s="992">
        <v>1995</v>
      </c>
      <c r="C3094" s="992">
        <v>19</v>
      </c>
      <c r="D3094" s="993" t="s">
        <v>4297</v>
      </c>
      <c r="E3094" s="994"/>
      <c r="F3094" s="995" t="s">
        <v>10665</v>
      </c>
      <c r="G3094" s="666">
        <v>1.3</v>
      </c>
      <c r="H3094" s="947"/>
      <c r="I3094" s="956">
        <v>0.5</v>
      </c>
      <c r="J3094" s="919">
        <v>1</v>
      </c>
      <c r="K3094" s="539"/>
      <c r="L3094" s="567">
        <f t="shared" ref="L3094:L3157" si="315">G3094*J3094</f>
        <v>1.3</v>
      </c>
      <c r="M3094" s="568"/>
      <c r="N3094" s="568"/>
      <c r="O3094" s="569">
        <f t="shared" si="314"/>
        <v>0</v>
      </c>
      <c r="P3094" s="918">
        <v>9</v>
      </c>
      <c r="Q3094" s="534"/>
      <c r="R3094" s="535">
        <f t="shared" si="313"/>
        <v>4.5</v>
      </c>
      <c r="S3094" s="536">
        <f t="shared" ref="S3094:S3157" si="316">J3094+M3094+P3094</f>
        <v>10</v>
      </c>
      <c r="T3094" s="536"/>
      <c r="U3094" s="537">
        <f t="shared" ref="U3094:U3157" si="317">L3094+O3094+R3094</f>
        <v>5.8</v>
      </c>
    </row>
    <row r="3095" spans="1:21" ht="10.199999999999999" x14ac:dyDescent="0.2">
      <c r="A3095" s="991" t="s">
        <v>2374</v>
      </c>
      <c r="B3095" s="992">
        <v>1995</v>
      </c>
      <c r="C3095" s="992">
        <v>19</v>
      </c>
      <c r="D3095" s="993" t="s">
        <v>4297</v>
      </c>
      <c r="E3095" s="994"/>
      <c r="F3095" s="995" t="s">
        <v>10666</v>
      </c>
      <c r="G3095" s="666">
        <v>1.3</v>
      </c>
      <c r="H3095" s="947"/>
      <c r="I3095" s="956">
        <v>0.5</v>
      </c>
      <c r="J3095" s="919">
        <v>1</v>
      </c>
      <c r="K3095" s="539"/>
      <c r="L3095" s="567">
        <f t="shared" si="315"/>
        <v>1.3</v>
      </c>
      <c r="M3095" s="568"/>
      <c r="N3095" s="568"/>
      <c r="O3095" s="569">
        <f t="shared" si="314"/>
        <v>0</v>
      </c>
      <c r="P3095" s="918">
        <v>9</v>
      </c>
      <c r="Q3095" s="534"/>
      <c r="R3095" s="535">
        <f t="shared" si="313"/>
        <v>4.5</v>
      </c>
      <c r="S3095" s="536">
        <f t="shared" si="316"/>
        <v>10</v>
      </c>
      <c r="T3095" s="536"/>
      <c r="U3095" s="537">
        <f t="shared" si="317"/>
        <v>5.8</v>
      </c>
    </row>
    <row r="3096" spans="1:21" ht="10.199999999999999" x14ac:dyDescent="0.2">
      <c r="A3096" s="991" t="s">
        <v>2375</v>
      </c>
      <c r="B3096" s="992">
        <v>1995</v>
      </c>
      <c r="C3096" s="992">
        <v>19</v>
      </c>
      <c r="D3096" s="993" t="s">
        <v>4305</v>
      </c>
      <c r="E3096" s="994"/>
      <c r="F3096" s="995" t="s">
        <v>10667</v>
      </c>
      <c r="G3096" s="666">
        <v>2.2000000000000002</v>
      </c>
      <c r="H3096" s="947"/>
      <c r="I3096" s="956">
        <v>1</v>
      </c>
      <c r="J3096" s="919">
        <v>1</v>
      </c>
      <c r="K3096" s="539"/>
      <c r="L3096" s="567">
        <f t="shared" si="315"/>
        <v>2.2000000000000002</v>
      </c>
      <c r="M3096" s="568"/>
      <c r="N3096" s="568"/>
      <c r="O3096" s="569">
        <f t="shared" si="314"/>
        <v>0</v>
      </c>
      <c r="P3096" s="918">
        <v>6</v>
      </c>
      <c r="Q3096" s="534"/>
      <c r="R3096" s="535">
        <f t="shared" si="313"/>
        <v>6</v>
      </c>
      <c r="S3096" s="536">
        <f t="shared" si="316"/>
        <v>7</v>
      </c>
      <c r="T3096" s="536"/>
      <c r="U3096" s="537">
        <f t="shared" si="317"/>
        <v>8.1999999999999993</v>
      </c>
    </row>
    <row r="3097" spans="1:21" ht="10.199999999999999" x14ac:dyDescent="0.2">
      <c r="A3097" s="991" t="s">
        <v>2376</v>
      </c>
      <c r="B3097" s="992">
        <v>1995</v>
      </c>
      <c r="C3097" s="992">
        <v>19</v>
      </c>
      <c r="D3097" s="993" t="s">
        <v>4283</v>
      </c>
      <c r="E3097" s="994"/>
      <c r="F3097" s="995" t="s">
        <v>10668</v>
      </c>
      <c r="G3097" s="666">
        <v>2.2000000000000002</v>
      </c>
      <c r="H3097" s="947"/>
      <c r="I3097" s="956">
        <v>1</v>
      </c>
      <c r="J3097" s="919">
        <v>1</v>
      </c>
      <c r="K3097" s="539"/>
      <c r="L3097" s="567">
        <f t="shared" si="315"/>
        <v>2.2000000000000002</v>
      </c>
      <c r="M3097" s="568"/>
      <c r="N3097" s="568"/>
      <c r="O3097" s="569">
        <f t="shared" si="314"/>
        <v>0</v>
      </c>
      <c r="P3097" s="918">
        <v>3</v>
      </c>
      <c r="Q3097" s="534"/>
      <c r="R3097" s="535">
        <f t="shared" si="313"/>
        <v>3</v>
      </c>
      <c r="S3097" s="536">
        <f t="shared" si="316"/>
        <v>4</v>
      </c>
      <c r="T3097" s="536"/>
      <c r="U3097" s="537">
        <f t="shared" si="317"/>
        <v>5.2</v>
      </c>
    </row>
    <row r="3098" spans="1:21" ht="10.199999999999999" x14ac:dyDescent="0.2">
      <c r="A3098" s="991" t="s">
        <v>2377</v>
      </c>
      <c r="B3098" s="992">
        <v>1995</v>
      </c>
      <c r="C3098" s="992">
        <v>19</v>
      </c>
      <c r="D3098" s="993" t="s">
        <v>5615</v>
      </c>
      <c r="E3098" s="994"/>
      <c r="F3098" s="995" t="s">
        <v>10669</v>
      </c>
      <c r="G3098" s="666">
        <v>1.4</v>
      </c>
      <c r="H3098" s="947"/>
      <c r="I3098" s="956">
        <v>1.4</v>
      </c>
      <c r="J3098" s="538"/>
      <c r="K3098" s="539"/>
      <c r="L3098" s="567">
        <f t="shared" si="315"/>
        <v>0</v>
      </c>
      <c r="M3098" s="568"/>
      <c r="N3098" s="568"/>
      <c r="O3098" s="569">
        <f t="shared" si="314"/>
        <v>0</v>
      </c>
      <c r="P3098" s="918">
        <v>2</v>
      </c>
      <c r="Q3098" s="534"/>
      <c r="R3098" s="535">
        <f t="shared" si="313"/>
        <v>2.8</v>
      </c>
      <c r="S3098" s="536">
        <f t="shared" si="316"/>
        <v>2</v>
      </c>
      <c r="T3098" s="536"/>
      <c r="U3098" s="537">
        <f t="shared" si="317"/>
        <v>2.8</v>
      </c>
    </row>
    <row r="3099" spans="1:21" ht="10.199999999999999" x14ac:dyDescent="0.2">
      <c r="A3099" s="991" t="s">
        <v>2378</v>
      </c>
      <c r="B3099" s="992">
        <v>1995</v>
      </c>
      <c r="C3099" s="992">
        <v>19</v>
      </c>
      <c r="D3099" s="993" t="s">
        <v>4297</v>
      </c>
      <c r="E3099" s="994"/>
      <c r="F3099" s="995" t="s">
        <v>10670</v>
      </c>
      <c r="G3099" s="666">
        <v>3</v>
      </c>
      <c r="H3099" s="947"/>
      <c r="I3099" s="956">
        <v>2</v>
      </c>
      <c r="J3099" s="538"/>
      <c r="K3099" s="539"/>
      <c r="L3099" s="567">
        <f t="shared" si="315"/>
        <v>0</v>
      </c>
      <c r="M3099" s="568"/>
      <c r="N3099" s="568"/>
      <c r="O3099" s="569">
        <f t="shared" si="314"/>
        <v>0</v>
      </c>
      <c r="P3099" s="577"/>
      <c r="Q3099" s="534"/>
      <c r="R3099" s="535">
        <f t="shared" si="313"/>
        <v>0</v>
      </c>
      <c r="S3099" s="536">
        <f t="shared" si="316"/>
        <v>0</v>
      </c>
      <c r="T3099" s="536"/>
      <c r="U3099" s="537">
        <f t="shared" si="317"/>
        <v>0</v>
      </c>
    </row>
    <row r="3100" spans="1:21" ht="10.199999999999999" x14ac:dyDescent="0.2">
      <c r="A3100" s="991" t="s">
        <v>7087</v>
      </c>
      <c r="B3100" s="992">
        <v>1995</v>
      </c>
      <c r="C3100" s="992">
        <v>19</v>
      </c>
      <c r="D3100" s="993"/>
      <c r="E3100" s="994"/>
      <c r="F3100" s="995" t="s">
        <v>10671</v>
      </c>
      <c r="G3100" s="666">
        <v>4.5</v>
      </c>
      <c r="H3100" s="947"/>
      <c r="I3100" s="956">
        <v>3.5</v>
      </c>
      <c r="J3100" s="538"/>
      <c r="K3100" s="539"/>
      <c r="L3100" s="567">
        <f t="shared" si="315"/>
        <v>0</v>
      </c>
      <c r="M3100" s="568"/>
      <c r="N3100" s="568"/>
      <c r="O3100" s="569">
        <f t="shared" si="314"/>
        <v>0</v>
      </c>
      <c r="P3100" s="577"/>
      <c r="Q3100" s="534"/>
      <c r="R3100" s="535">
        <f t="shared" si="313"/>
        <v>0</v>
      </c>
      <c r="S3100" s="536">
        <f t="shared" si="316"/>
        <v>0</v>
      </c>
      <c r="T3100" s="536"/>
      <c r="U3100" s="537">
        <f t="shared" si="317"/>
        <v>0</v>
      </c>
    </row>
    <row r="3101" spans="1:21" ht="10.199999999999999" x14ac:dyDescent="0.2">
      <c r="A3101" s="996" t="s">
        <v>709</v>
      </c>
      <c r="B3101" s="992">
        <v>1995</v>
      </c>
      <c r="C3101" s="992">
        <v>19</v>
      </c>
      <c r="D3101" s="993"/>
      <c r="E3101" s="994"/>
      <c r="F3101" s="995" t="s">
        <v>686</v>
      </c>
      <c r="G3101" s="666">
        <v>16.5</v>
      </c>
      <c r="H3101" s="947"/>
      <c r="I3101" s="956">
        <v>12.5</v>
      </c>
      <c r="J3101" s="538"/>
      <c r="K3101" s="539"/>
      <c r="L3101" s="567">
        <f t="shared" si="315"/>
        <v>0</v>
      </c>
      <c r="M3101" s="568"/>
      <c r="N3101" s="568"/>
      <c r="O3101" s="569">
        <f t="shared" si="314"/>
        <v>0</v>
      </c>
      <c r="P3101" s="577"/>
      <c r="Q3101" s="534"/>
      <c r="R3101" s="535">
        <f t="shared" si="313"/>
        <v>0</v>
      </c>
      <c r="S3101" s="536">
        <f t="shared" si="316"/>
        <v>0</v>
      </c>
      <c r="T3101" s="536"/>
      <c r="U3101" s="537">
        <f t="shared" si="317"/>
        <v>0</v>
      </c>
    </row>
    <row r="3102" spans="1:21" ht="10.199999999999999" x14ac:dyDescent="0.2">
      <c r="A3102" s="991" t="s">
        <v>2379</v>
      </c>
      <c r="B3102" s="992">
        <v>1995</v>
      </c>
      <c r="C3102" s="992">
        <v>19</v>
      </c>
      <c r="D3102" s="993" t="s">
        <v>4297</v>
      </c>
      <c r="E3102" s="994"/>
      <c r="F3102" s="995" t="s">
        <v>10672</v>
      </c>
      <c r="G3102" s="666">
        <v>1.3</v>
      </c>
      <c r="H3102" s="947"/>
      <c r="I3102" s="956">
        <v>0.3</v>
      </c>
      <c r="J3102" s="538"/>
      <c r="K3102" s="573"/>
      <c r="L3102" s="567">
        <f t="shared" si="315"/>
        <v>0</v>
      </c>
      <c r="M3102" s="568"/>
      <c r="N3102" s="568"/>
      <c r="O3102" s="569">
        <f t="shared" si="314"/>
        <v>0</v>
      </c>
      <c r="P3102" s="918">
        <v>7</v>
      </c>
      <c r="Q3102" s="534"/>
      <c r="R3102" s="535">
        <f t="shared" si="313"/>
        <v>2.1</v>
      </c>
      <c r="S3102" s="536">
        <f t="shared" si="316"/>
        <v>7</v>
      </c>
      <c r="T3102" s="536"/>
      <c r="U3102" s="537">
        <f t="shared" si="317"/>
        <v>2.1</v>
      </c>
    </row>
    <row r="3103" spans="1:21" ht="10.199999999999999" x14ac:dyDescent="0.2">
      <c r="A3103" s="991" t="s">
        <v>2380</v>
      </c>
      <c r="B3103" s="992">
        <v>1995</v>
      </c>
      <c r="C3103" s="992">
        <v>19</v>
      </c>
      <c r="D3103" s="993" t="s">
        <v>4304</v>
      </c>
      <c r="E3103" s="994"/>
      <c r="F3103" s="995" t="s">
        <v>10673</v>
      </c>
      <c r="G3103" s="666">
        <v>1.8</v>
      </c>
      <c r="H3103" s="947"/>
      <c r="I3103" s="956">
        <v>1.2</v>
      </c>
      <c r="J3103" s="538"/>
      <c r="K3103" s="573"/>
      <c r="L3103" s="567">
        <f t="shared" si="315"/>
        <v>0</v>
      </c>
      <c r="M3103" s="568"/>
      <c r="N3103" s="568"/>
      <c r="O3103" s="569">
        <f t="shared" si="314"/>
        <v>0</v>
      </c>
      <c r="P3103" s="577"/>
      <c r="Q3103" s="534"/>
      <c r="R3103" s="535">
        <f t="shared" si="313"/>
        <v>0</v>
      </c>
      <c r="S3103" s="536">
        <f t="shared" si="316"/>
        <v>0</v>
      </c>
      <c r="T3103" s="536"/>
      <c r="U3103" s="537">
        <f t="shared" si="317"/>
        <v>0</v>
      </c>
    </row>
    <row r="3104" spans="1:21" ht="10.199999999999999" x14ac:dyDescent="0.2">
      <c r="A3104" s="991" t="s">
        <v>2381</v>
      </c>
      <c r="B3104" s="992">
        <v>1995</v>
      </c>
      <c r="C3104" s="992">
        <v>19</v>
      </c>
      <c r="D3104" s="993" t="s">
        <v>4297</v>
      </c>
      <c r="E3104" s="994"/>
      <c r="F3104" s="995" t="s">
        <v>10674</v>
      </c>
      <c r="G3104" s="666">
        <v>1.3</v>
      </c>
      <c r="H3104" s="947"/>
      <c r="I3104" s="956">
        <v>0.5</v>
      </c>
      <c r="J3104" s="919">
        <v>1</v>
      </c>
      <c r="K3104" s="573"/>
      <c r="L3104" s="567">
        <f t="shared" si="315"/>
        <v>1.3</v>
      </c>
      <c r="M3104" s="568"/>
      <c r="N3104" s="568"/>
      <c r="O3104" s="569">
        <f t="shared" si="314"/>
        <v>0</v>
      </c>
      <c r="P3104" s="918">
        <v>9</v>
      </c>
      <c r="Q3104" s="534"/>
      <c r="R3104" s="535">
        <f t="shared" si="313"/>
        <v>4.5</v>
      </c>
      <c r="S3104" s="536">
        <f t="shared" si="316"/>
        <v>10</v>
      </c>
      <c r="T3104" s="536"/>
      <c r="U3104" s="537">
        <f t="shared" si="317"/>
        <v>5.8</v>
      </c>
    </row>
    <row r="3105" spans="1:21" ht="10.199999999999999" x14ac:dyDescent="0.2">
      <c r="A3105" s="991" t="s">
        <v>2382</v>
      </c>
      <c r="B3105" s="992">
        <v>1995</v>
      </c>
      <c r="C3105" s="992">
        <v>19</v>
      </c>
      <c r="D3105" s="993" t="s">
        <v>4304</v>
      </c>
      <c r="E3105" s="994"/>
      <c r="F3105" s="995" t="s">
        <v>10675</v>
      </c>
      <c r="G3105" s="666">
        <v>1.8</v>
      </c>
      <c r="H3105" s="947"/>
      <c r="I3105" s="956">
        <v>1.2</v>
      </c>
      <c r="J3105" s="538"/>
      <c r="K3105" s="573"/>
      <c r="L3105" s="567">
        <f t="shared" si="315"/>
        <v>0</v>
      </c>
      <c r="M3105" s="568"/>
      <c r="N3105" s="568"/>
      <c r="O3105" s="569">
        <f t="shared" si="314"/>
        <v>0</v>
      </c>
      <c r="P3105" s="918">
        <v>1</v>
      </c>
      <c r="Q3105" s="534"/>
      <c r="R3105" s="535">
        <f t="shared" si="313"/>
        <v>1.2</v>
      </c>
      <c r="S3105" s="536">
        <f t="shared" si="316"/>
        <v>1</v>
      </c>
      <c r="T3105" s="536"/>
      <c r="U3105" s="537">
        <f t="shared" si="317"/>
        <v>1.2</v>
      </c>
    </row>
    <row r="3106" spans="1:21" ht="10.199999999999999" x14ac:dyDescent="0.2">
      <c r="A3106" s="991" t="s">
        <v>2383</v>
      </c>
      <c r="B3106" s="992">
        <v>1995</v>
      </c>
      <c r="C3106" s="992">
        <v>19</v>
      </c>
      <c r="D3106" s="993" t="s">
        <v>4297</v>
      </c>
      <c r="E3106" s="994"/>
      <c r="F3106" s="995" t="s">
        <v>10676</v>
      </c>
      <c r="G3106" s="666">
        <v>1.3</v>
      </c>
      <c r="H3106" s="947"/>
      <c r="I3106" s="956">
        <v>0.3</v>
      </c>
      <c r="J3106" s="538"/>
      <c r="K3106" s="573"/>
      <c r="L3106" s="567">
        <f t="shared" si="315"/>
        <v>0</v>
      </c>
      <c r="M3106" s="568"/>
      <c r="N3106" s="568"/>
      <c r="O3106" s="569">
        <f t="shared" si="314"/>
        <v>0</v>
      </c>
      <c r="P3106" s="918">
        <v>9</v>
      </c>
      <c r="Q3106" s="534"/>
      <c r="R3106" s="535">
        <f t="shared" si="313"/>
        <v>2.6999999999999997</v>
      </c>
      <c r="S3106" s="536">
        <f t="shared" si="316"/>
        <v>9</v>
      </c>
      <c r="T3106" s="536"/>
      <c r="U3106" s="537">
        <f t="shared" si="317"/>
        <v>2.6999999999999997</v>
      </c>
    </row>
    <row r="3107" spans="1:21" ht="10.199999999999999" x14ac:dyDescent="0.2">
      <c r="A3107" s="991" t="s">
        <v>2384</v>
      </c>
      <c r="B3107" s="992">
        <v>1995</v>
      </c>
      <c r="C3107" s="992">
        <v>19</v>
      </c>
      <c r="D3107" s="993" t="s">
        <v>4297</v>
      </c>
      <c r="E3107" s="994"/>
      <c r="F3107" s="995" t="s">
        <v>10677</v>
      </c>
      <c r="G3107" s="666">
        <v>1.4</v>
      </c>
      <c r="H3107" s="947"/>
      <c r="I3107" s="956">
        <v>0.3</v>
      </c>
      <c r="J3107" s="538"/>
      <c r="K3107" s="573"/>
      <c r="L3107" s="567">
        <f t="shared" si="315"/>
        <v>0</v>
      </c>
      <c r="M3107" s="568"/>
      <c r="N3107" s="568"/>
      <c r="O3107" s="569">
        <f t="shared" si="314"/>
        <v>0</v>
      </c>
      <c r="P3107" s="918">
        <v>8</v>
      </c>
      <c r="Q3107" s="534"/>
      <c r="R3107" s="535">
        <f t="shared" si="313"/>
        <v>2.4</v>
      </c>
      <c r="S3107" s="536">
        <f t="shared" si="316"/>
        <v>8</v>
      </c>
      <c r="T3107" s="536"/>
      <c r="U3107" s="537">
        <f t="shared" si="317"/>
        <v>2.4</v>
      </c>
    </row>
    <row r="3108" spans="1:21" ht="10.199999999999999" x14ac:dyDescent="0.2">
      <c r="A3108" s="991" t="s">
        <v>2385</v>
      </c>
      <c r="B3108" s="992">
        <v>1995</v>
      </c>
      <c r="C3108" s="992">
        <v>19</v>
      </c>
      <c r="D3108" s="993" t="s">
        <v>4304</v>
      </c>
      <c r="E3108" s="994"/>
      <c r="F3108" s="995" t="s">
        <v>10677</v>
      </c>
      <c r="G3108" s="666">
        <v>1.8</v>
      </c>
      <c r="H3108" s="947"/>
      <c r="I3108" s="956">
        <v>1</v>
      </c>
      <c r="J3108" s="538"/>
      <c r="K3108" s="573"/>
      <c r="L3108" s="567">
        <f t="shared" si="315"/>
        <v>0</v>
      </c>
      <c r="M3108" s="568"/>
      <c r="N3108" s="568"/>
      <c r="O3108" s="569">
        <f t="shared" si="314"/>
        <v>0</v>
      </c>
      <c r="P3108" s="918">
        <v>3</v>
      </c>
      <c r="Q3108" s="534"/>
      <c r="R3108" s="535">
        <f t="shared" si="313"/>
        <v>3</v>
      </c>
      <c r="S3108" s="536">
        <f t="shared" si="316"/>
        <v>3</v>
      </c>
      <c r="T3108" s="536"/>
      <c r="U3108" s="537">
        <f t="shared" si="317"/>
        <v>3</v>
      </c>
    </row>
    <row r="3109" spans="1:21" ht="10.199999999999999" x14ac:dyDescent="0.2">
      <c r="A3109" s="991" t="s">
        <v>2386</v>
      </c>
      <c r="B3109" s="992">
        <v>1995</v>
      </c>
      <c r="C3109" s="992">
        <v>19</v>
      </c>
      <c r="D3109" s="993" t="s">
        <v>4283</v>
      </c>
      <c r="E3109" s="994"/>
      <c r="F3109" s="995" t="s">
        <v>10678</v>
      </c>
      <c r="G3109" s="666">
        <v>2</v>
      </c>
      <c r="H3109" s="947"/>
      <c r="I3109" s="956">
        <v>0.8</v>
      </c>
      <c r="J3109" s="538"/>
      <c r="K3109" s="573"/>
      <c r="L3109" s="567">
        <f t="shared" si="315"/>
        <v>0</v>
      </c>
      <c r="M3109" s="568"/>
      <c r="N3109" s="568"/>
      <c r="O3109" s="569">
        <f t="shared" si="314"/>
        <v>0</v>
      </c>
      <c r="P3109" s="918">
        <v>5</v>
      </c>
      <c r="Q3109" s="534"/>
      <c r="R3109" s="535">
        <f t="shared" si="313"/>
        <v>4</v>
      </c>
      <c r="S3109" s="536">
        <f t="shared" si="316"/>
        <v>5</v>
      </c>
      <c r="T3109" s="536"/>
      <c r="U3109" s="537">
        <f t="shared" si="317"/>
        <v>4</v>
      </c>
    </row>
    <row r="3110" spans="1:21" ht="10.199999999999999" x14ac:dyDescent="0.2">
      <c r="A3110" s="991" t="s">
        <v>2387</v>
      </c>
      <c r="B3110" s="992">
        <v>1995</v>
      </c>
      <c r="C3110" s="992">
        <v>19</v>
      </c>
      <c r="D3110" s="993" t="s">
        <v>4297</v>
      </c>
      <c r="E3110" s="994"/>
      <c r="F3110" s="995" t="s">
        <v>10679</v>
      </c>
      <c r="G3110" s="666">
        <v>1.6</v>
      </c>
      <c r="H3110" s="947"/>
      <c r="I3110" s="956">
        <v>0.5</v>
      </c>
      <c r="J3110" s="538"/>
      <c r="K3110" s="573"/>
      <c r="L3110" s="567">
        <f t="shared" si="315"/>
        <v>0</v>
      </c>
      <c r="M3110" s="568"/>
      <c r="N3110" s="568"/>
      <c r="O3110" s="569">
        <f t="shared" si="314"/>
        <v>0</v>
      </c>
      <c r="P3110" s="918">
        <v>7</v>
      </c>
      <c r="Q3110" s="534"/>
      <c r="R3110" s="535">
        <f t="shared" si="313"/>
        <v>3.5</v>
      </c>
      <c r="S3110" s="536">
        <f t="shared" si="316"/>
        <v>7</v>
      </c>
      <c r="T3110" s="536"/>
      <c r="U3110" s="537">
        <f t="shared" si="317"/>
        <v>3.5</v>
      </c>
    </row>
    <row r="3111" spans="1:21" ht="10.199999999999999" x14ac:dyDescent="0.2">
      <c r="A3111" s="991" t="s">
        <v>2388</v>
      </c>
      <c r="B3111" s="992">
        <v>1995</v>
      </c>
      <c r="C3111" s="992">
        <v>19</v>
      </c>
      <c r="D3111" s="993" t="s">
        <v>4297</v>
      </c>
      <c r="E3111" s="994"/>
      <c r="F3111" s="995" t="s">
        <v>10680</v>
      </c>
      <c r="G3111" s="666">
        <v>1.4</v>
      </c>
      <c r="H3111" s="947"/>
      <c r="I3111" s="956">
        <v>0.7</v>
      </c>
      <c r="J3111" s="538"/>
      <c r="K3111" s="573"/>
      <c r="L3111" s="567">
        <f t="shared" si="315"/>
        <v>0</v>
      </c>
      <c r="M3111" s="568"/>
      <c r="N3111" s="568"/>
      <c r="O3111" s="569">
        <f t="shared" si="314"/>
        <v>0</v>
      </c>
      <c r="P3111" s="918">
        <v>9</v>
      </c>
      <c r="Q3111" s="534"/>
      <c r="R3111" s="535">
        <f t="shared" si="313"/>
        <v>6.3</v>
      </c>
      <c r="S3111" s="536">
        <f t="shared" si="316"/>
        <v>9</v>
      </c>
      <c r="T3111" s="536"/>
      <c r="U3111" s="537">
        <f t="shared" si="317"/>
        <v>6.3</v>
      </c>
    </row>
    <row r="3112" spans="1:21" ht="10.199999999999999" x14ac:dyDescent="0.2">
      <c r="A3112" s="991" t="s">
        <v>2389</v>
      </c>
      <c r="B3112" s="992">
        <v>1995</v>
      </c>
      <c r="C3112" s="992">
        <v>19</v>
      </c>
      <c r="D3112" s="993" t="s">
        <v>5615</v>
      </c>
      <c r="E3112" s="994"/>
      <c r="F3112" s="995" t="s">
        <v>4614</v>
      </c>
      <c r="G3112" s="666">
        <v>1.4</v>
      </c>
      <c r="H3112" s="947"/>
      <c r="I3112" s="956">
        <v>1.4</v>
      </c>
      <c r="J3112" s="538"/>
      <c r="K3112" s="573"/>
      <c r="L3112" s="567">
        <f t="shared" si="315"/>
        <v>0</v>
      </c>
      <c r="M3112" s="568"/>
      <c r="N3112" s="568"/>
      <c r="O3112" s="569">
        <f t="shared" si="314"/>
        <v>0</v>
      </c>
      <c r="P3112" s="918">
        <v>3</v>
      </c>
      <c r="Q3112" s="534"/>
      <c r="R3112" s="535">
        <f t="shared" si="313"/>
        <v>4.1999999999999993</v>
      </c>
      <c r="S3112" s="536">
        <f t="shared" si="316"/>
        <v>3</v>
      </c>
      <c r="T3112" s="536"/>
      <c r="U3112" s="537">
        <f t="shared" si="317"/>
        <v>4.1999999999999993</v>
      </c>
    </row>
    <row r="3113" spans="1:21" ht="10.199999999999999" x14ac:dyDescent="0.2">
      <c r="A3113" s="991" t="s">
        <v>4306</v>
      </c>
      <c r="B3113" s="992">
        <v>1995</v>
      </c>
      <c r="C3113" s="992">
        <v>19</v>
      </c>
      <c r="D3113" s="993" t="s">
        <v>5615</v>
      </c>
      <c r="E3113" s="994"/>
      <c r="F3113" s="995" t="s">
        <v>4614</v>
      </c>
      <c r="G3113" s="666">
        <v>1.6</v>
      </c>
      <c r="H3113" s="947"/>
      <c r="I3113" s="956">
        <v>1.6</v>
      </c>
      <c r="J3113" s="538"/>
      <c r="K3113" s="573"/>
      <c r="L3113" s="567">
        <f t="shared" si="315"/>
        <v>0</v>
      </c>
      <c r="M3113" s="568"/>
      <c r="N3113" s="568"/>
      <c r="O3113" s="569">
        <f t="shared" si="314"/>
        <v>0</v>
      </c>
      <c r="P3113" s="577"/>
      <c r="Q3113" s="534"/>
      <c r="R3113" s="535">
        <f t="shared" si="313"/>
        <v>0</v>
      </c>
      <c r="S3113" s="536">
        <f t="shared" si="316"/>
        <v>0</v>
      </c>
      <c r="T3113" s="536"/>
      <c r="U3113" s="537">
        <f t="shared" si="317"/>
        <v>0</v>
      </c>
    </row>
    <row r="3114" spans="1:21" ht="10.199999999999999" x14ac:dyDescent="0.2">
      <c r="A3114" s="991" t="s">
        <v>2390</v>
      </c>
      <c r="B3114" s="992">
        <v>1995</v>
      </c>
      <c r="C3114" s="992">
        <v>19</v>
      </c>
      <c r="D3114" s="993" t="s">
        <v>4297</v>
      </c>
      <c r="E3114" s="994"/>
      <c r="F3114" s="995" t="s">
        <v>10681</v>
      </c>
      <c r="G3114" s="666">
        <v>1.3</v>
      </c>
      <c r="H3114" s="947"/>
      <c r="I3114" s="956">
        <v>0.3</v>
      </c>
      <c r="J3114" s="538"/>
      <c r="K3114" s="573"/>
      <c r="L3114" s="567">
        <f t="shared" si="315"/>
        <v>0</v>
      </c>
      <c r="M3114" s="568"/>
      <c r="N3114" s="568"/>
      <c r="O3114" s="569">
        <f t="shared" si="314"/>
        <v>0</v>
      </c>
      <c r="P3114" s="918">
        <v>9</v>
      </c>
      <c r="Q3114" s="534"/>
      <c r="R3114" s="535">
        <f t="shared" si="313"/>
        <v>2.6999999999999997</v>
      </c>
      <c r="S3114" s="536">
        <f t="shared" si="316"/>
        <v>9</v>
      </c>
      <c r="T3114" s="536"/>
      <c r="U3114" s="537">
        <f t="shared" si="317"/>
        <v>2.6999999999999997</v>
      </c>
    </row>
    <row r="3115" spans="1:21" ht="10.199999999999999" x14ac:dyDescent="0.2">
      <c r="A3115" s="991">
        <v>2948</v>
      </c>
      <c r="B3115" s="992">
        <v>1995</v>
      </c>
      <c r="C3115" s="992">
        <v>19</v>
      </c>
      <c r="D3115" s="993" t="s">
        <v>4297</v>
      </c>
      <c r="E3115" s="994"/>
      <c r="F3115" s="995" t="s">
        <v>10682</v>
      </c>
      <c r="G3115" s="666">
        <v>1.5</v>
      </c>
      <c r="H3115" s="947"/>
      <c r="I3115" s="956">
        <v>0.3</v>
      </c>
      <c r="J3115" s="538"/>
      <c r="K3115" s="573"/>
      <c r="L3115" s="567">
        <f t="shared" si="315"/>
        <v>0</v>
      </c>
      <c r="M3115" s="568"/>
      <c r="N3115" s="568"/>
      <c r="O3115" s="569">
        <f t="shared" si="314"/>
        <v>0</v>
      </c>
      <c r="P3115" s="918">
        <v>6</v>
      </c>
      <c r="Q3115" s="534"/>
      <c r="R3115" s="535">
        <f t="shared" si="313"/>
        <v>1.7999999999999998</v>
      </c>
      <c r="S3115" s="536">
        <f t="shared" si="316"/>
        <v>6</v>
      </c>
      <c r="T3115" s="536"/>
      <c r="U3115" s="537">
        <f t="shared" si="317"/>
        <v>1.7999999999999998</v>
      </c>
    </row>
    <row r="3116" spans="1:21" ht="10.199999999999999" x14ac:dyDescent="0.2">
      <c r="A3116" s="991" t="s">
        <v>2391</v>
      </c>
      <c r="B3116" s="992">
        <v>1995</v>
      </c>
      <c r="C3116" s="992">
        <v>19</v>
      </c>
      <c r="D3116" s="993" t="s">
        <v>3970</v>
      </c>
      <c r="E3116" s="994"/>
      <c r="F3116" s="995" t="s">
        <v>10683</v>
      </c>
      <c r="G3116" s="666">
        <v>1.1000000000000001</v>
      </c>
      <c r="H3116" s="947"/>
      <c r="I3116" s="956">
        <v>0.15</v>
      </c>
      <c r="J3116" s="538"/>
      <c r="K3116" s="573"/>
      <c r="L3116" s="567">
        <f t="shared" si="315"/>
        <v>0</v>
      </c>
      <c r="M3116" s="568"/>
      <c r="N3116" s="568"/>
      <c r="O3116" s="569">
        <f t="shared" si="314"/>
        <v>0</v>
      </c>
      <c r="P3116" s="577"/>
      <c r="Q3116" s="534"/>
      <c r="R3116" s="535">
        <f t="shared" si="313"/>
        <v>0</v>
      </c>
      <c r="S3116" s="536">
        <f t="shared" si="316"/>
        <v>0</v>
      </c>
      <c r="T3116" s="536"/>
      <c r="U3116" s="537">
        <f t="shared" si="317"/>
        <v>0</v>
      </c>
    </row>
    <row r="3117" spans="1:21" ht="10.199999999999999" x14ac:dyDescent="0.2">
      <c r="A3117" s="991" t="s">
        <v>2392</v>
      </c>
      <c r="B3117" s="992">
        <v>1995</v>
      </c>
      <c r="C3117" s="992">
        <v>19</v>
      </c>
      <c r="D3117" s="993" t="s">
        <v>3970</v>
      </c>
      <c r="E3117" s="994"/>
      <c r="F3117" s="995" t="s">
        <v>10684</v>
      </c>
      <c r="G3117" s="666">
        <v>1.1000000000000001</v>
      </c>
      <c r="H3117" s="947"/>
      <c r="I3117" s="956">
        <v>0.15</v>
      </c>
      <c r="J3117" s="538"/>
      <c r="K3117" s="573"/>
      <c r="L3117" s="567">
        <f t="shared" si="315"/>
        <v>0</v>
      </c>
      <c r="M3117" s="568"/>
      <c r="N3117" s="568"/>
      <c r="O3117" s="569">
        <f t="shared" si="314"/>
        <v>0</v>
      </c>
      <c r="P3117" s="577"/>
      <c r="Q3117" s="534"/>
      <c r="R3117" s="535">
        <f t="shared" si="313"/>
        <v>0</v>
      </c>
      <c r="S3117" s="536">
        <f t="shared" si="316"/>
        <v>0</v>
      </c>
      <c r="T3117" s="536"/>
      <c r="U3117" s="537">
        <f t="shared" si="317"/>
        <v>0</v>
      </c>
    </row>
    <row r="3118" spans="1:21" ht="10.199999999999999" x14ac:dyDescent="0.2">
      <c r="A3118" s="991" t="s">
        <v>2393</v>
      </c>
      <c r="B3118" s="992">
        <v>1995</v>
      </c>
      <c r="C3118" s="992">
        <v>19</v>
      </c>
      <c r="D3118" s="993" t="s">
        <v>4297</v>
      </c>
      <c r="E3118" s="994"/>
      <c r="F3118" s="995" t="s">
        <v>10685</v>
      </c>
      <c r="G3118" s="666">
        <v>1.3</v>
      </c>
      <c r="H3118" s="947"/>
      <c r="I3118" s="956">
        <v>0.15</v>
      </c>
      <c r="J3118" s="538"/>
      <c r="K3118" s="573"/>
      <c r="L3118" s="567">
        <f t="shared" si="315"/>
        <v>0</v>
      </c>
      <c r="M3118" s="568"/>
      <c r="N3118" s="568"/>
      <c r="O3118" s="569">
        <f t="shared" si="314"/>
        <v>0</v>
      </c>
      <c r="P3118" s="918">
        <v>5</v>
      </c>
      <c r="Q3118" s="534"/>
      <c r="R3118" s="535">
        <f t="shared" si="313"/>
        <v>0.75</v>
      </c>
      <c r="S3118" s="536">
        <f t="shared" si="316"/>
        <v>5</v>
      </c>
      <c r="T3118" s="536"/>
      <c r="U3118" s="537">
        <f t="shared" si="317"/>
        <v>0.75</v>
      </c>
    </row>
    <row r="3119" spans="1:21" ht="10.199999999999999" x14ac:dyDescent="0.2">
      <c r="A3119" s="991" t="s">
        <v>2394</v>
      </c>
      <c r="B3119" s="992">
        <v>1995</v>
      </c>
      <c r="C3119" s="992">
        <v>19</v>
      </c>
      <c r="D3119" s="993" t="s">
        <v>4297</v>
      </c>
      <c r="E3119" s="994"/>
      <c r="F3119" s="995" t="s">
        <v>10686</v>
      </c>
      <c r="G3119" s="666">
        <v>1.3</v>
      </c>
      <c r="H3119" s="947"/>
      <c r="I3119" s="956">
        <v>0.15</v>
      </c>
      <c r="J3119" s="538"/>
      <c r="K3119" s="573"/>
      <c r="L3119" s="567">
        <f t="shared" si="315"/>
        <v>0</v>
      </c>
      <c r="M3119" s="568"/>
      <c r="N3119" s="568"/>
      <c r="O3119" s="569">
        <f t="shared" si="314"/>
        <v>0</v>
      </c>
      <c r="P3119" s="918">
        <v>1</v>
      </c>
      <c r="Q3119" s="534"/>
      <c r="R3119" s="535">
        <f t="shared" si="313"/>
        <v>0.15</v>
      </c>
      <c r="S3119" s="536">
        <f t="shared" si="316"/>
        <v>1</v>
      </c>
      <c r="T3119" s="536"/>
      <c r="U3119" s="537">
        <f t="shared" si="317"/>
        <v>0.15</v>
      </c>
    </row>
    <row r="3120" spans="1:21" ht="10.199999999999999" x14ac:dyDescent="0.2">
      <c r="A3120" s="991" t="s">
        <v>2395</v>
      </c>
      <c r="B3120" s="992">
        <v>1995</v>
      </c>
      <c r="C3120" s="992">
        <v>19</v>
      </c>
      <c r="D3120" s="993" t="s">
        <v>4297</v>
      </c>
      <c r="E3120" s="994"/>
      <c r="F3120" s="995" t="s">
        <v>10687</v>
      </c>
      <c r="G3120" s="666">
        <v>1.3</v>
      </c>
      <c r="H3120" s="947"/>
      <c r="I3120" s="956">
        <v>0.3</v>
      </c>
      <c r="J3120" s="538"/>
      <c r="K3120" s="573"/>
      <c r="L3120" s="567">
        <f t="shared" si="315"/>
        <v>0</v>
      </c>
      <c r="M3120" s="568"/>
      <c r="N3120" s="568"/>
      <c r="O3120" s="569">
        <f t="shared" si="314"/>
        <v>0</v>
      </c>
      <c r="P3120" s="918">
        <v>5</v>
      </c>
      <c r="Q3120" s="534"/>
      <c r="R3120" s="535">
        <f t="shared" si="313"/>
        <v>1.5</v>
      </c>
      <c r="S3120" s="536">
        <f t="shared" si="316"/>
        <v>5</v>
      </c>
      <c r="T3120" s="536"/>
      <c r="U3120" s="537">
        <f t="shared" si="317"/>
        <v>1.5</v>
      </c>
    </row>
    <row r="3121" spans="1:21" ht="10.199999999999999" x14ac:dyDescent="0.2">
      <c r="A3121" s="991" t="s">
        <v>2396</v>
      </c>
      <c r="B3121" s="992">
        <v>1995</v>
      </c>
      <c r="C3121" s="992">
        <v>19</v>
      </c>
      <c r="D3121" s="993" t="s">
        <v>4297</v>
      </c>
      <c r="E3121" s="994"/>
      <c r="F3121" s="995" t="s">
        <v>10688</v>
      </c>
      <c r="G3121" s="666">
        <v>1.3</v>
      </c>
      <c r="H3121" s="947"/>
      <c r="I3121" s="956">
        <v>0.3</v>
      </c>
      <c r="J3121" s="538"/>
      <c r="K3121" s="573"/>
      <c r="L3121" s="567">
        <f t="shared" si="315"/>
        <v>0</v>
      </c>
      <c r="M3121" s="568"/>
      <c r="N3121" s="568"/>
      <c r="O3121" s="569">
        <f t="shared" si="314"/>
        <v>0</v>
      </c>
      <c r="P3121" s="918">
        <v>4</v>
      </c>
      <c r="Q3121" s="534"/>
      <c r="R3121" s="535">
        <f t="shared" si="313"/>
        <v>1.2</v>
      </c>
      <c r="S3121" s="536">
        <f t="shared" si="316"/>
        <v>4</v>
      </c>
      <c r="T3121" s="536"/>
      <c r="U3121" s="537">
        <f t="shared" si="317"/>
        <v>1.2</v>
      </c>
    </row>
    <row r="3122" spans="1:21" ht="10.199999999999999" x14ac:dyDescent="0.2">
      <c r="A3122" s="991" t="s">
        <v>2397</v>
      </c>
      <c r="B3122" s="992">
        <v>1995</v>
      </c>
      <c r="C3122" s="992">
        <v>19</v>
      </c>
      <c r="D3122" s="993" t="s">
        <v>4297</v>
      </c>
      <c r="E3122" s="994"/>
      <c r="F3122" s="995" t="s">
        <v>10689</v>
      </c>
      <c r="G3122" s="666">
        <v>1.3</v>
      </c>
      <c r="H3122" s="947"/>
      <c r="I3122" s="956">
        <v>0.3</v>
      </c>
      <c r="J3122" s="538"/>
      <c r="K3122" s="573"/>
      <c r="L3122" s="567">
        <f t="shared" si="315"/>
        <v>0</v>
      </c>
      <c r="M3122" s="568"/>
      <c r="N3122" s="568"/>
      <c r="O3122" s="569">
        <f t="shared" si="314"/>
        <v>0</v>
      </c>
      <c r="P3122" s="918">
        <v>9</v>
      </c>
      <c r="Q3122" s="534"/>
      <c r="R3122" s="535">
        <f t="shared" si="313"/>
        <v>2.6999999999999997</v>
      </c>
      <c r="S3122" s="536">
        <f t="shared" si="316"/>
        <v>9</v>
      </c>
      <c r="T3122" s="536"/>
      <c r="U3122" s="537">
        <f t="shared" si="317"/>
        <v>2.6999999999999997</v>
      </c>
    </row>
    <row r="3123" spans="1:21" ht="10.199999999999999" x14ac:dyDescent="0.2">
      <c r="A3123" s="991" t="s">
        <v>2398</v>
      </c>
      <c r="B3123" s="992">
        <v>1995</v>
      </c>
      <c r="C3123" s="992">
        <v>19</v>
      </c>
      <c r="D3123" s="993" t="s">
        <v>4283</v>
      </c>
      <c r="E3123" s="994"/>
      <c r="F3123" s="995" t="s">
        <v>10690</v>
      </c>
      <c r="G3123" s="666">
        <v>2</v>
      </c>
      <c r="H3123" s="947"/>
      <c r="I3123" s="956">
        <v>0.8</v>
      </c>
      <c r="J3123" s="538"/>
      <c r="K3123" s="573"/>
      <c r="L3123" s="567">
        <f t="shared" si="315"/>
        <v>0</v>
      </c>
      <c r="M3123" s="568"/>
      <c r="N3123" s="568"/>
      <c r="O3123" s="569">
        <f t="shared" si="314"/>
        <v>0</v>
      </c>
      <c r="P3123" s="918">
        <v>4</v>
      </c>
      <c r="Q3123" s="534"/>
      <c r="R3123" s="535">
        <f t="shared" si="313"/>
        <v>3.2</v>
      </c>
      <c r="S3123" s="536">
        <f t="shared" si="316"/>
        <v>4</v>
      </c>
      <c r="T3123" s="536"/>
      <c r="U3123" s="537">
        <f t="shared" si="317"/>
        <v>3.2</v>
      </c>
    </row>
    <row r="3124" spans="1:21" ht="10.199999999999999" x14ac:dyDescent="0.2">
      <c r="A3124" s="991" t="s">
        <v>2399</v>
      </c>
      <c r="B3124" s="992">
        <v>1995</v>
      </c>
      <c r="C3124" s="992">
        <v>19</v>
      </c>
      <c r="D3124" s="993" t="s">
        <v>4283</v>
      </c>
      <c r="E3124" s="994"/>
      <c r="F3124" s="995" t="s">
        <v>10691</v>
      </c>
      <c r="G3124" s="666">
        <v>2</v>
      </c>
      <c r="H3124" s="947"/>
      <c r="I3124" s="956">
        <v>0.8</v>
      </c>
      <c r="J3124" s="538"/>
      <c r="K3124" s="573"/>
      <c r="L3124" s="567">
        <f t="shared" si="315"/>
        <v>0</v>
      </c>
      <c r="M3124" s="568"/>
      <c r="N3124" s="568"/>
      <c r="O3124" s="569">
        <f t="shared" si="314"/>
        <v>0</v>
      </c>
      <c r="P3124" s="918">
        <v>4</v>
      </c>
      <c r="Q3124" s="534"/>
      <c r="R3124" s="535">
        <f t="shared" si="313"/>
        <v>3.2</v>
      </c>
      <c r="S3124" s="536">
        <f t="shared" si="316"/>
        <v>4</v>
      </c>
      <c r="T3124" s="536"/>
      <c r="U3124" s="537">
        <f t="shared" si="317"/>
        <v>3.2</v>
      </c>
    </row>
    <row r="3125" spans="1:21" ht="10.199999999999999" x14ac:dyDescent="0.2">
      <c r="A3125" s="991" t="s">
        <v>2400</v>
      </c>
      <c r="B3125" s="992">
        <v>1995</v>
      </c>
      <c r="C3125" s="992">
        <v>19</v>
      </c>
      <c r="D3125" s="993" t="s">
        <v>4297</v>
      </c>
      <c r="E3125" s="994"/>
      <c r="F3125" s="995" t="s">
        <v>10692</v>
      </c>
      <c r="G3125" s="666">
        <v>1.5</v>
      </c>
      <c r="H3125" s="947"/>
      <c r="I3125" s="956">
        <v>0.8</v>
      </c>
      <c r="J3125" s="538"/>
      <c r="K3125" s="539"/>
      <c r="L3125" s="567">
        <f t="shared" si="315"/>
        <v>0</v>
      </c>
      <c r="M3125" s="568"/>
      <c r="N3125" s="568"/>
      <c r="O3125" s="569">
        <f t="shared" si="314"/>
        <v>0</v>
      </c>
      <c r="P3125" s="918">
        <v>3</v>
      </c>
      <c r="Q3125" s="534"/>
      <c r="R3125" s="535">
        <f t="shared" si="313"/>
        <v>2.4000000000000004</v>
      </c>
      <c r="S3125" s="536">
        <f t="shared" si="316"/>
        <v>3</v>
      </c>
      <c r="T3125" s="536"/>
      <c r="U3125" s="537">
        <f t="shared" si="317"/>
        <v>2.4000000000000004</v>
      </c>
    </row>
    <row r="3126" spans="1:21" ht="10.199999999999999" x14ac:dyDescent="0.2">
      <c r="A3126" s="991" t="s">
        <v>2401</v>
      </c>
      <c r="B3126" s="992">
        <v>1995</v>
      </c>
      <c r="C3126" s="992">
        <v>19</v>
      </c>
      <c r="D3126" s="993" t="s">
        <v>4297</v>
      </c>
      <c r="E3126" s="994"/>
      <c r="F3126" s="995" t="s">
        <v>10693</v>
      </c>
      <c r="G3126" s="666">
        <v>1.5</v>
      </c>
      <c r="H3126" s="947"/>
      <c r="I3126" s="956">
        <v>0.8</v>
      </c>
      <c r="J3126" s="538"/>
      <c r="K3126" s="573"/>
      <c r="L3126" s="567">
        <f t="shared" si="315"/>
        <v>0</v>
      </c>
      <c r="M3126" s="568"/>
      <c r="N3126" s="568"/>
      <c r="O3126" s="569">
        <f t="shared" si="314"/>
        <v>0</v>
      </c>
      <c r="P3126" s="918">
        <v>2</v>
      </c>
      <c r="Q3126" s="534"/>
      <c r="R3126" s="535">
        <f t="shared" si="313"/>
        <v>1.6</v>
      </c>
      <c r="S3126" s="536">
        <f t="shared" si="316"/>
        <v>2</v>
      </c>
      <c r="T3126" s="536"/>
      <c r="U3126" s="537">
        <f t="shared" si="317"/>
        <v>1.6</v>
      </c>
    </row>
    <row r="3127" spans="1:21" ht="10.199999999999999" x14ac:dyDescent="0.2">
      <c r="A3127" s="991" t="s">
        <v>2402</v>
      </c>
      <c r="B3127" s="992">
        <v>1995</v>
      </c>
      <c r="C3127" s="992">
        <v>19</v>
      </c>
      <c r="D3127" s="993" t="s">
        <v>4297</v>
      </c>
      <c r="E3127" s="994"/>
      <c r="F3127" s="995" t="s">
        <v>10694</v>
      </c>
      <c r="G3127" s="666">
        <v>1.5</v>
      </c>
      <c r="H3127" s="947"/>
      <c r="I3127" s="956">
        <v>0.8</v>
      </c>
      <c r="J3127" s="538"/>
      <c r="K3127" s="573"/>
      <c r="L3127" s="567">
        <f t="shared" si="315"/>
        <v>0</v>
      </c>
      <c r="M3127" s="568"/>
      <c r="N3127" s="568"/>
      <c r="O3127" s="569">
        <f t="shared" si="314"/>
        <v>0</v>
      </c>
      <c r="P3127" s="918">
        <v>1</v>
      </c>
      <c r="Q3127" s="534"/>
      <c r="R3127" s="535">
        <f t="shared" si="313"/>
        <v>0.8</v>
      </c>
      <c r="S3127" s="536">
        <f t="shared" si="316"/>
        <v>1</v>
      </c>
      <c r="T3127" s="536"/>
      <c r="U3127" s="537">
        <f t="shared" si="317"/>
        <v>0.8</v>
      </c>
    </row>
    <row r="3128" spans="1:21" ht="10.199999999999999" x14ac:dyDescent="0.2">
      <c r="A3128" s="991" t="s">
        <v>2403</v>
      </c>
      <c r="B3128" s="992">
        <v>1995</v>
      </c>
      <c r="C3128" s="992">
        <v>19</v>
      </c>
      <c r="D3128" s="993" t="s">
        <v>4297</v>
      </c>
      <c r="E3128" s="994"/>
      <c r="F3128" s="995" t="s">
        <v>10695</v>
      </c>
      <c r="G3128" s="666">
        <v>1.5</v>
      </c>
      <c r="H3128" s="947"/>
      <c r="I3128" s="956">
        <v>0.8</v>
      </c>
      <c r="J3128" s="538"/>
      <c r="K3128" s="573"/>
      <c r="L3128" s="567">
        <f t="shared" si="315"/>
        <v>0</v>
      </c>
      <c r="M3128" s="568"/>
      <c r="N3128" s="568"/>
      <c r="O3128" s="569">
        <f t="shared" si="314"/>
        <v>0</v>
      </c>
      <c r="P3128" s="918">
        <v>3</v>
      </c>
      <c r="Q3128" s="534"/>
      <c r="R3128" s="535">
        <f t="shared" si="313"/>
        <v>2.4000000000000004</v>
      </c>
      <c r="S3128" s="536">
        <f t="shared" si="316"/>
        <v>3</v>
      </c>
      <c r="T3128" s="536"/>
      <c r="U3128" s="537">
        <f t="shared" si="317"/>
        <v>2.4000000000000004</v>
      </c>
    </row>
    <row r="3129" spans="1:21" ht="10.199999999999999" x14ac:dyDescent="0.2">
      <c r="A3129" s="991" t="s">
        <v>2404</v>
      </c>
      <c r="B3129" s="992">
        <v>1995</v>
      </c>
      <c r="C3129" s="992">
        <v>19</v>
      </c>
      <c r="D3129" s="993" t="s">
        <v>4297</v>
      </c>
      <c r="E3129" s="994"/>
      <c r="F3129" s="995" t="s">
        <v>10696</v>
      </c>
      <c r="G3129" s="666">
        <v>1.5</v>
      </c>
      <c r="H3129" s="947"/>
      <c r="I3129" s="956">
        <v>0.8</v>
      </c>
      <c r="J3129" s="538"/>
      <c r="K3129" s="573"/>
      <c r="L3129" s="567">
        <f t="shared" si="315"/>
        <v>0</v>
      </c>
      <c r="M3129" s="568"/>
      <c r="N3129" s="568"/>
      <c r="O3129" s="569">
        <f t="shared" si="314"/>
        <v>0</v>
      </c>
      <c r="P3129" s="918">
        <v>5</v>
      </c>
      <c r="Q3129" s="534"/>
      <c r="R3129" s="535">
        <f t="shared" si="313"/>
        <v>4</v>
      </c>
      <c r="S3129" s="536">
        <f t="shared" si="316"/>
        <v>5</v>
      </c>
      <c r="T3129" s="536"/>
      <c r="U3129" s="537">
        <f t="shared" si="317"/>
        <v>4</v>
      </c>
    </row>
    <row r="3130" spans="1:21" ht="10.199999999999999" x14ac:dyDescent="0.2">
      <c r="A3130" s="991" t="s">
        <v>2405</v>
      </c>
      <c r="B3130" s="992">
        <v>1995</v>
      </c>
      <c r="C3130" s="992">
        <v>19</v>
      </c>
      <c r="D3130" s="993" t="s">
        <v>4297</v>
      </c>
      <c r="E3130" s="994"/>
      <c r="F3130" s="995" t="s">
        <v>10697</v>
      </c>
      <c r="G3130" s="666">
        <v>1.5</v>
      </c>
      <c r="H3130" s="947"/>
      <c r="I3130" s="956">
        <v>0.8</v>
      </c>
      <c r="J3130" s="538"/>
      <c r="K3130" s="573"/>
      <c r="L3130" s="567">
        <f t="shared" si="315"/>
        <v>0</v>
      </c>
      <c r="M3130" s="568"/>
      <c r="N3130" s="568"/>
      <c r="O3130" s="569">
        <f t="shared" si="314"/>
        <v>0</v>
      </c>
      <c r="P3130" s="918">
        <v>5</v>
      </c>
      <c r="Q3130" s="534"/>
      <c r="R3130" s="535">
        <f t="shared" si="313"/>
        <v>4</v>
      </c>
      <c r="S3130" s="536">
        <f t="shared" si="316"/>
        <v>5</v>
      </c>
      <c r="T3130" s="536"/>
      <c r="U3130" s="537">
        <f t="shared" si="317"/>
        <v>4</v>
      </c>
    </row>
    <row r="3131" spans="1:21" ht="10.199999999999999" x14ac:dyDescent="0.2">
      <c r="A3131" s="991" t="s">
        <v>710</v>
      </c>
      <c r="B3131" s="992">
        <v>1995</v>
      </c>
      <c r="C3131" s="992">
        <v>19</v>
      </c>
      <c r="D3131" s="993"/>
      <c r="E3131" s="994"/>
      <c r="F3131" s="995" t="s">
        <v>686</v>
      </c>
      <c r="G3131" s="666">
        <v>10</v>
      </c>
      <c r="H3131" s="947"/>
      <c r="I3131" s="956">
        <v>9</v>
      </c>
      <c r="J3131" s="538"/>
      <c r="K3131" s="573"/>
      <c r="L3131" s="567">
        <f t="shared" si="315"/>
        <v>0</v>
      </c>
      <c r="M3131" s="568"/>
      <c r="N3131" s="568"/>
      <c r="O3131" s="569">
        <f t="shared" si="314"/>
        <v>0</v>
      </c>
      <c r="P3131" s="577"/>
      <c r="Q3131" s="534"/>
      <c r="R3131" s="535">
        <f t="shared" si="313"/>
        <v>0</v>
      </c>
      <c r="S3131" s="536">
        <f t="shared" si="316"/>
        <v>0</v>
      </c>
      <c r="T3131" s="536"/>
      <c r="U3131" s="537">
        <f t="shared" si="317"/>
        <v>0</v>
      </c>
    </row>
    <row r="3132" spans="1:21" ht="10.199999999999999" x14ac:dyDescent="0.2">
      <c r="A3132" s="991" t="s">
        <v>2406</v>
      </c>
      <c r="B3132" s="992">
        <v>1995</v>
      </c>
      <c r="C3132" s="992">
        <v>19</v>
      </c>
      <c r="D3132" s="993" t="s">
        <v>4297</v>
      </c>
      <c r="E3132" s="994"/>
      <c r="F3132" s="995" t="s">
        <v>10698</v>
      </c>
      <c r="G3132" s="666">
        <v>1.3</v>
      </c>
      <c r="H3132" s="947"/>
      <c r="I3132" s="956">
        <v>0.5</v>
      </c>
      <c r="J3132" s="538"/>
      <c r="K3132" s="539"/>
      <c r="L3132" s="567">
        <f t="shared" si="315"/>
        <v>0</v>
      </c>
      <c r="M3132" s="568"/>
      <c r="N3132" s="568"/>
      <c r="O3132" s="569">
        <f t="shared" si="314"/>
        <v>0</v>
      </c>
      <c r="P3132" s="918">
        <v>8</v>
      </c>
      <c r="Q3132" s="534"/>
      <c r="R3132" s="535">
        <f t="shared" si="313"/>
        <v>4</v>
      </c>
      <c r="S3132" s="536">
        <f t="shared" si="316"/>
        <v>8</v>
      </c>
      <c r="T3132" s="536"/>
      <c r="U3132" s="537">
        <f t="shared" si="317"/>
        <v>4</v>
      </c>
    </row>
    <row r="3133" spans="1:21" ht="10.199999999999999" x14ac:dyDescent="0.2">
      <c r="A3133" s="991" t="s">
        <v>2407</v>
      </c>
      <c r="B3133" s="992">
        <v>1995</v>
      </c>
      <c r="C3133" s="992">
        <v>19</v>
      </c>
      <c r="D3133" s="993" t="s">
        <v>4297</v>
      </c>
      <c r="E3133" s="994"/>
      <c r="F3133" s="995" t="s">
        <v>10699</v>
      </c>
      <c r="G3133" s="666">
        <v>1.3</v>
      </c>
      <c r="H3133" s="947"/>
      <c r="I3133" s="956">
        <v>0.3</v>
      </c>
      <c r="J3133" s="538"/>
      <c r="K3133" s="573"/>
      <c r="L3133" s="567">
        <f t="shared" si="315"/>
        <v>0</v>
      </c>
      <c r="M3133" s="568"/>
      <c r="N3133" s="568"/>
      <c r="O3133" s="569">
        <f t="shared" si="314"/>
        <v>0</v>
      </c>
      <c r="P3133" s="918">
        <v>3</v>
      </c>
      <c r="Q3133" s="534"/>
      <c r="R3133" s="535">
        <f t="shared" si="313"/>
        <v>0.89999999999999991</v>
      </c>
      <c r="S3133" s="536">
        <f t="shared" si="316"/>
        <v>3</v>
      </c>
      <c r="T3133" s="536"/>
      <c r="U3133" s="537">
        <f t="shared" si="317"/>
        <v>0.89999999999999991</v>
      </c>
    </row>
    <row r="3134" spans="1:21" ht="10.199999999999999" x14ac:dyDescent="0.2">
      <c r="A3134" s="991" t="s">
        <v>2408</v>
      </c>
      <c r="B3134" s="992">
        <v>1995</v>
      </c>
      <c r="C3134" s="992">
        <v>19</v>
      </c>
      <c r="D3134" s="993" t="s">
        <v>4297</v>
      </c>
      <c r="E3134" s="994"/>
      <c r="F3134" s="995" t="s">
        <v>10700</v>
      </c>
      <c r="G3134" s="666">
        <v>1.3</v>
      </c>
      <c r="H3134" s="947"/>
      <c r="I3134" s="956">
        <v>0.3</v>
      </c>
      <c r="J3134" s="538"/>
      <c r="K3134" s="573"/>
      <c r="L3134" s="567">
        <f t="shared" si="315"/>
        <v>0</v>
      </c>
      <c r="M3134" s="568"/>
      <c r="N3134" s="568"/>
      <c r="O3134" s="569">
        <f t="shared" si="314"/>
        <v>0</v>
      </c>
      <c r="P3134" s="918">
        <v>9</v>
      </c>
      <c r="Q3134" s="534"/>
      <c r="R3134" s="535">
        <f t="shared" si="313"/>
        <v>2.6999999999999997</v>
      </c>
      <c r="S3134" s="536">
        <f t="shared" si="316"/>
        <v>9</v>
      </c>
      <c r="T3134" s="536"/>
      <c r="U3134" s="537">
        <f t="shared" si="317"/>
        <v>2.6999999999999997</v>
      </c>
    </row>
    <row r="3135" spans="1:21" ht="10.199999999999999" x14ac:dyDescent="0.2">
      <c r="A3135" s="991" t="s">
        <v>2409</v>
      </c>
      <c r="B3135" s="992">
        <v>1995</v>
      </c>
      <c r="C3135" s="992">
        <v>19</v>
      </c>
      <c r="D3135" s="993" t="s">
        <v>4297</v>
      </c>
      <c r="E3135" s="994"/>
      <c r="F3135" s="995" t="s">
        <v>10701</v>
      </c>
      <c r="G3135" s="666">
        <v>1.3</v>
      </c>
      <c r="H3135" s="947"/>
      <c r="I3135" s="956">
        <v>0.3</v>
      </c>
      <c r="J3135" s="538"/>
      <c r="K3135" s="573"/>
      <c r="L3135" s="567">
        <f t="shared" si="315"/>
        <v>0</v>
      </c>
      <c r="M3135" s="568"/>
      <c r="N3135" s="568"/>
      <c r="O3135" s="569">
        <f t="shared" si="314"/>
        <v>0</v>
      </c>
      <c r="P3135" s="918">
        <v>9</v>
      </c>
      <c r="Q3135" s="534"/>
      <c r="R3135" s="535">
        <f t="shared" si="313"/>
        <v>2.6999999999999997</v>
      </c>
      <c r="S3135" s="536">
        <f t="shared" si="316"/>
        <v>9</v>
      </c>
      <c r="T3135" s="536"/>
      <c r="U3135" s="537">
        <f t="shared" si="317"/>
        <v>2.6999999999999997</v>
      </c>
    </row>
    <row r="3136" spans="1:21" ht="10.199999999999999" x14ac:dyDescent="0.2">
      <c r="A3136" s="991" t="s">
        <v>2410</v>
      </c>
      <c r="B3136" s="992">
        <v>1995</v>
      </c>
      <c r="C3136" s="992">
        <v>19</v>
      </c>
      <c r="D3136" s="993" t="s">
        <v>4284</v>
      </c>
      <c r="E3136" s="994"/>
      <c r="F3136" s="995" t="s">
        <v>10702</v>
      </c>
      <c r="G3136" s="666">
        <v>4</v>
      </c>
      <c r="H3136" s="947"/>
      <c r="I3136" s="956">
        <v>1.2</v>
      </c>
      <c r="J3136" s="538"/>
      <c r="K3136" s="539"/>
      <c r="L3136" s="567">
        <f t="shared" si="315"/>
        <v>0</v>
      </c>
      <c r="M3136" s="568"/>
      <c r="N3136" s="568"/>
      <c r="O3136" s="569">
        <f t="shared" si="314"/>
        <v>0</v>
      </c>
      <c r="P3136" s="918">
        <v>8</v>
      </c>
      <c r="Q3136" s="534"/>
      <c r="R3136" s="535">
        <f t="shared" si="313"/>
        <v>9.6</v>
      </c>
      <c r="S3136" s="536">
        <f t="shared" si="316"/>
        <v>8</v>
      </c>
      <c r="T3136" s="536"/>
      <c r="U3136" s="537">
        <f t="shared" si="317"/>
        <v>9.6</v>
      </c>
    </row>
    <row r="3137" spans="1:21" ht="10.199999999999999" x14ac:dyDescent="0.2">
      <c r="A3137" s="991" t="s">
        <v>2411</v>
      </c>
      <c r="B3137" s="992">
        <v>1995</v>
      </c>
      <c r="C3137" s="992">
        <v>19</v>
      </c>
      <c r="D3137" s="993" t="s">
        <v>4283</v>
      </c>
      <c r="E3137" s="994"/>
      <c r="F3137" s="995" t="s">
        <v>10703</v>
      </c>
      <c r="G3137" s="666">
        <v>2.1</v>
      </c>
      <c r="H3137" s="947"/>
      <c r="I3137" s="956">
        <v>0.8</v>
      </c>
      <c r="J3137" s="538"/>
      <c r="K3137" s="573"/>
      <c r="L3137" s="567">
        <f t="shared" si="315"/>
        <v>0</v>
      </c>
      <c r="M3137" s="568"/>
      <c r="N3137" s="568"/>
      <c r="O3137" s="569">
        <f t="shared" si="314"/>
        <v>0</v>
      </c>
      <c r="P3137" s="918">
        <v>9</v>
      </c>
      <c r="Q3137" s="534"/>
      <c r="R3137" s="535">
        <f t="shared" si="313"/>
        <v>7.2</v>
      </c>
      <c r="S3137" s="536">
        <f t="shared" si="316"/>
        <v>9</v>
      </c>
      <c r="T3137" s="536"/>
      <c r="U3137" s="537">
        <f t="shared" si="317"/>
        <v>7.2</v>
      </c>
    </row>
    <row r="3138" spans="1:21" ht="10.199999999999999" x14ac:dyDescent="0.2">
      <c r="A3138" s="991" t="s">
        <v>2412</v>
      </c>
      <c r="B3138" s="992">
        <v>1995</v>
      </c>
      <c r="C3138" s="992">
        <v>19</v>
      </c>
      <c r="D3138" s="993" t="s">
        <v>4297</v>
      </c>
      <c r="E3138" s="994"/>
      <c r="F3138" s="995" t="s">
        <v>10704</v>
      </c>
      <c r="G3138" s="666">
        <v>1.3</v>
      </c>
      <c r="H3138" s="947"/>
      <c r="I3138" s="956">
        <v>0.3</v>
      </c>
      <c r="J3138" s="538"/>
      <c r="K3138" s="573"/>
      <c r="L3138" s="567">
        <f t="shared" si="315"/>
        <v>0</v>
      </c>
      <c r="M3138" s="568"/>
      <c r="N3138" s="568"/>
      <c r="O3138" s="569">
        <f t="shared" si="314"/>
        <v>0</v>
      </c>
      <c r="P3138" s="918">
        <v>9</v>
      </c>
      <c r="Q3138" s="534"/>
      <c r="R3138" s="535">
        <f t="shared" si="313"/>
        <v>2.6999999999999997</v>
      </c>
      <c r="S3138" s="536">
        <f t="shared" si="316"/>
        <v>9</v>
      </c>
      <c r="T3138" s="536"/>
      <c r="U3138" s="537">
        <f t="shared" si="317"/>
        <v>2.6999999999999997</v>
      </c>
    </row>
    <row r="3139" spans="1:21" ht="10.050000000000001" customHeight="1" x14ac:dyDescent="0.2">
      <c r="A3139" s="991" t="s">
        <v>2413</v>
      </c>
      <c r="B3139" s="992">
        <v>1995</v>
      </c>
      <c r="C3139" s="992">
        <v>19</v>
      </c>
      <c r="D3139" s="993" t="s">
        <v>4284</v>
      </c>
      <c r="E3139" s="994"/>
      <c r="F3139" s="995" t="s">
        <v>10705</v>
      </c>
      <c r="G3139" s="666">
        <v>4</v>
      </c>
      <c r="H3139" s="947"/>
      <c r="I3139" s="956">
        <v>1.2</v>
      </c>
      <c r="J3139" s="538"/>
      <c r="K3139" s="573"/>
      <c r="L3139" s="567">
        <f t="shared" si="315"/>
        <v>0</v>
      </c>
      <c r="M3139" s="568"/>
      <c r="N3139" s="568"/>
      <c r="O3139" s="569">
        <f t="shared" si="314"/>
        <v>0</v>
      </c>
      <c r="P3139" s="918">
        <v>5</v>
      </c>
      <c r="Q3139" s="534"/>
      <c r="R3139" s="535">
        <f t="shared" ref="R3139:R3202" si="318">I3139*P3139</f>
        <v>6</v>
      </c>
      <c r="S3139" s="536">
        <f t="shared" si="316"/>
        <v>5</v>
      </c>
      <c r="T3139" s="536"/>
      <c r="U3139" s="537">
        <f t="shared" si="317"/>
        <v>6</v>
      </c>
    </row>
    <row r="3140" spans="1:21" ht="10.199999999999999" x14ac:dyDescent="0.2">
      <c r="A3140" s="991" t="s">
        <v>2414</v>
      </c>
      <c r="B3140" s="992">
        <v>1995</v>
      </c>
      <c r="C3140" s="992">
        <v>19</v>
      </c>
      <c r="D3140" s="993" t="s">
        <v>4297</v>
      </c>
      <c r="E3140" s="994"/>
      <c r="F3140" s="995" t="s">
        <v>10706</v>
      </c>
      <c r="G3140" s="666">
        <v>1.3</v>
      </c>
      <c r="H3140" s="947"/>
      <c r="I3140" s="956">
        <v>0.3</v>
      </c>
      <c r="J3140" s="538"/>
      <c r="K3140" s="573"/>
      <c r="L3140" s="567">
        <f t="shared" si="315"/>
        <v>0</v>
      </c>
      <c r="M3140" s="568"/>
      <c r="N3140" s="568"/>
      <c r="O3140" s="569">
        <f t="shared" si="314"/>
        <v>0</v>
      </c>
      <c r="P3140" s="918">
        <v>9</v>
      </c>
      <c r="Q3140" s="534"/>
      <c r="R3140" s="535">
        <f t="shared" si="318"/>
        <v>2.6999999999999997</v>
      </c>
      <c r="S3140" s="536">
        <f t="shared" si="316"/>
        <v>9</v>
      </c>
      <c r="T3140" s="536"/>
      <c r="U3140" s="537">
        <f t="shared" si="317"/>
        <v>2.6999999999999997</v>
      </c>
    </row>
    <row r="3141" spans="1:21" ht="10.199999999999999" x14ac:dyDescent="0.2">
      <c r="A3141" s="991" t="s">
        <v>2415</v>
      </c>
      <c r="B3141" s="992">
        <v>1995</v>
      </c>
      <c r="C3141" s="992">
        <v>19</v>
      </c>
      <c r="D3141" s="993" t="s">
        <v>4283</v>
      </c>
      <c r="E3141" s="994"/>
      <c r="F3141" s="995" t="s">
        <v>10707</v>
      </c>
      <c r="G3141" s="666">
        <v>2</v>
      </c>
      <c r="H3141" s="947"/>
      <c r="I3141" s="956">
        <v>0.8</v>
      </c>
      <c r="J3141" s="538"/>
      <c r="K3141" s="573"/>
      <c r="L3141" s="567">
        <f t="shared" si="315"/>
        <v>0</v>
      </c>
      <c r="M3141" s="568"/>
      <c r="N3141" s="568"/>
      <c r="O3141" s="569">
        <f t="shared" si="314"/>
        <v>0</v>
      </c>
      <c r="P3141" s="918">
        <v>2</v>
      </c>
      <c r="Q3141" s="534"/>
      <c r="R3141" s="535">
        <f t="shared" si="318"/>
        <v>1.6</v>
      </c>
      <c r="S3141" s="536">
        <f t="shared" si="316"/>
        <v>2</v>
      </c>
      <c r="T3141" s="536"/>
      <c r="U3141" s="537">
        <f t="shared" si="317"/>
        <v>1.6</v>
      </c>
    </row>
    <row r="3142" spans="1:21" ht="10.199999999999999" x14ac:dyDescent="0.2">
      <c r="A3142" s="991" t="s">
        <v>2416</v>
      </c>
      <c r="B3142" s="992">
        <v>1995</v>
      </c>
      <c r="C3142" s="992">
        <v>19</v>
      </c>
      <c r="D3142" s="993" t="s">
        <v>4305</v>
      </c>
      <c r="E3142" s="994"/>
      <c r="F3142" s="995" t="s">
        <v>10708</v>
      </c>
      <c r="G3142" s="666">
        <v>2</v>
      </c>
      <c r="H3142" s="947"/>
      <c r="I3142" s="956">
        <v>1.2</v>
      </c>
      <c r="J3142" s="538"/>
      <c r="K3142" s="573"/>
      <c r="L3142" s="567">
        <f t="shared" si="315"/>
        <v>0</v>
      </c>
      <c r="M3142" s="568"/>
      <c r="N3142" s="568"/>
      <c r="O3142" s="569">
        <f t="shared" si="314"/>
        <v>0</v>
      </c>
      <c r="P3142" s="918">
        <v>1</v>
      </c>
      <c r="Q3142" s="534"/>
      <c r="R3142" s="535">
        <f t="shared" si="318"/>
        <v>1.2</v>
      </c>
      <c r="S3142" s="536">
        <f t="shared" si="316"/>
        <v>1</v>
      </c>
      <c r="T3142" s="536"/>
      <c r="U3142" s="537">
        <f t="shared" si="317"/>
        <v>1.2</v>
      </c>
    </row>
    <row r="3143" spans="1:21" ht="10.199999999999999" x14ac:dyDescent="0.2">
      <c r="A3143" s="991" t="s">
        <v>2417</v>
      </c>
      <c r="B3143" s="992">
        <v>1995</v>
      </c>
      <c r="C3143" s="992">
        <v>19</v>
      </c>
      <c r="D3143" s="993" t="s">
        <v>5615</v>
      </c>
      <c r="E3143" s="994"/>
      <c r="F3143" s="995" t="s">
        <v>10709</v>
      </c>
      <c r="G3143" s="666">
        <v>1.5</v>
      </c>
      <c r="H3143" s="947"/>
      <c r="I3143" s="956">
        <v>1.5</v>
      </c>
      <c r="J3143" s="538"/>
      <c r="K3143" s="573"/>
      <c r="L3143" s="567">
        <f t="shared" si="315"/>
        <v>0</v>
      </c>
      <c r="M3143" s="568"/>
      <c r="N3143" s="568"/>
      <c r="O3143" s="569">
        <f t="shared" si="314"/>
        <v>0</v>
      </c>
      <c r="P3143" s="918">
        <v>1</v>
      </c>
      <c r="Q3143" s="534"/>
      <c r="R3143" s="535">
        <f t="shared" si="318"/>
        <v>1.5</v>
      </c>
      <c r="S3143" s="536">
        <f t="shared" si="316"/>
        <v>1</v>
      </c>
      <c r="T3143" s="536"/>
      <c r="U3143" s="537">
        <f t="shared" si="317"/>
        <v>1.5</v>
      </c>
    </row>
    <row r="3144" spans="1:21" ht="10.199999999999999" x14ac:dyDescent="0.2">
      <c r="A3144" s="991" t="s">
        <v>2418</v>
      </c>
      <c r="B3144" s="992">
        <v>1995</v>
      </c>
      <c r="C3144" s="992">
        <v>19</v>
      </c>
      <c r="D3144" s="993" t="s">
        <v>5615</v>
      </c>
      <c r="E3144" s="994"/>
      <c r="F3144" s="995" t="s">
        <v>10710</v>
      </c>
      <c r="G3144" s="666">
        <v>1.5</v>
      </c>
      <c r="H3144" s="947"/>
      <c r="I3144" s="956">
        <v>1.5</v>
      </c>
      <c r="J3144" s="538"/>
      <c r="K3144" s="573"/>
      <c r="L3144" s="567">
        <f t="shared" si="315"/>
        <v>0</v>
      </c>
      <c r="M3144" s="568"/>
      <c r="N3144" s="568"/>
      <c r="O3144" s="569">
        <f t="shared" si="314"/>
        <v>0</v>
      </c>
      <c r="P3144" s="577"/>
      <c r="Q3144" s="534"/>
      <c r="R3144" s="535">
        <f t="shared" si="318"/>
        <v>0</v>
      </c>
      <c r="S3144" s="536">
        <f t="shared" si="316"/>
        <v>0</v>
      </c>
      <c r="T3144" s="536"/>
      <c r="U3144" s="537">
        <f t="shared" si="317"/>
        <v>0</v>
      </c>
    </row>
    <row r="3145" spans="1:21" ht="10.199999999999999" x14ac:dyDescent="0.2">
      <c r="A3145" s="991" t="s">
        <v>3314</v>
      </c>
      <c r="B3145" s="992">
        <v>1995</v>
      </c>
      <c r="C3145" s="992">
        <v>19</v>
      </c>
      <c r="D3145" s="993" t="s">
        <v>5615</v>
      </c>
      <c r="E3145" s="994"/>
      <c r="F3145" s="995" t="s">
        <v>10711</v>
      </c>
      <c r="G3145" s="666">
        <v>1.5</v>
      </c>
      <c r="H3145" s="947"/>
      <c r="I3145" s="956">
        <v>1.5</v>
      </c>
      <c r="J3145" s="538"/>
      <c r="K3145" s="573"/>
      <c r="L3145" s="567">
        <f t="shared" si="315"/>
        <v>0</v>
      </c>
      <c r="M3145" s="568"/>
      <c r="N3145" s="568"/>
      <c r="O3145" s="569">
        <f t="shared" ref="O3145:O3208" si="319">H3145*M3145</f>
        <v>0</v>
      </c>
      <c r="P3145" s="918">
        <v>1</v>
      </c>
      <c r="Q3145" s="534"/>
      <c r="R3145" s="535">
        <f t="shared" si="318"/>
        <v>1.5</v>
      </c>
      <c r="S3145" s="536">
        <f t="shared" si="316"/>
        <v>1</v>
      </c>
      <c r="T3145" s="536"/>
      <c r="U3145" s="537">
        <f t="shared" si="317"/>
        <v>1.5</v>
      </c>
    </row>
    <row r="3146" spans="1:21" ht="10.199999999999999" x14ac:dyDescent="0.2">
      <c r="A3146" s="991" t="s">
        <v>3315</v>
      </c>
      <c r="B3146" s="992">
        <v>1995</v>
      </c>
      <c r="C3146" s="992">
        <v>19</v>
      </c>
      <c r="D3146" s="993" t="s">
        <v>5615</v>
      </c>
      <c r="E3146" s="994"/>
      <c r="F3146" s="995" t="s">
        <v>10712</v>
      </c>
      <c r="G3146" s="666">
        <v>1.5</v>
      </c>
      <c r="H3146" s="947"/>
      <c r="I3146" s="956">
        <v>1.5</v>
      </c>
      <c r="J3146" s="538"/>
      <c r="K3146" s="573"/>
      <c r="L3146" s="567">
        <f t="shared" si="315"/>
        <v>0</v>
      </c>
      <c r="M3146" s="568"/>
      <c r="N3146" s="568"/>
      <c r="O3146" s="569">
        <f t="shared" si="319"/>
        <v>0</v>
      </c>
      <c r="P3146" s="918">
        <v>6</v>
      </c>
      <c r="Q3146" s="534"/>
      <c r="R3146" s="535">
        <f t="shared" si="318"/>
        <v>9</v>
      </c>
      <c r="S3146" s="536">
        <f t="shared" si="316"/>
        <v>6</v>
      </c>
      <c r="T3146" s="536"/>
      <c r="U3146" s="537">
        <f t="shared" si="317"/>
        <v>9</v>
      </c>
    </row>
    <row r="3147" spans="1:21" ht="10.199999999999999" x14ac:dyDescent="0.2">
      <c r="A3147" s="991" t="s">
        <v>3316</v>
      </c>
      <c r="B3147" s="992">
        <v>1995</v>
      </c>
      <c r="C3147" s="992">
        <v>19</v>
      </c>
      <c r="D3147" s="993" t="s">
        <v>5615</v>
      </c>
      <c r="E3147" s="994"/>
      <c r="F3147" s="995" t="s">
        <v>10713</v>
      </c>
      <c r="G3147" s="666">
        <v>1.5</v>
      </c>
      <c r="H3147" s="947"/>
      <c r="I3147" s="956">
        <v>1.5</v>
      </c>
      <c r="J3147" s="538"/>
      <c r="K3147" s="573"/>
      <c r="L3147" s="567">
        <f t="shared" si="315"/>
        <v>0</v>
      </c>
      <c r="M3147" s="568"/>
      <c r="N3147" s="568"/>
      <c r="O3147" s="569">
        <f t="shared" si="319"/>
        <v>0</v>
      </c>
      <c r="P3147" s="918">
        <v>1</v>
      </c>
      <c r="Q3147" s="534"/>
      <c r="R3147" s="535">
        <f t="shared" si="318"/>
        <v>1.5</v>
      </c>
      <c r="S3147" s="536">
        <f t="shared" si="316"/>
        <v>1</v>
      </c>
      <c r="T3147" s="536"/>
      <c r="U3147" s="537">
        <f t="shared" si="317"/>
        <v>1.5</v>
      </c>
    </row>
    <row r="3148" spans="1:21" ht="10.199999999999999" x14ac:dyDescent="0.2">
      <c r="A3148" s="991" t="s">
        <v>3317</v>
      </c>
      <c r="B3148" s="992">
        <v>1995</v>
      </c>
      <c r="C3148" s="992">
        <v>19</v>
      </c>
      <c r="D3148" s="993" t="s">
        <v>5615</v>
      </c>
      <c r="E3148" s="994"/>
      <c r="F3148" s="995" t="s">
        <v>10714</v>
      </c>
      <c r="G3148" s="666">
        <v>1.5</v>
      </c>
      <c r="H3148" s="947"/>
      <c r="I3148" s="956">
        <v>1.5</v>
      </c>
      <c r="J3148" s="538"/>
      <c r="K3148" s="573"/>
      <c r="L3148" s="567">
        <f t="shared" si="315"/>
        <v>0</v>
      </c>
      <c r="M3148" s="568"/>
      <c r="N3148" s="568"/>
      <c r="O3148" s="569">
        <f t="shared" si="319"/>
        <v>0</v>
      </c>
      <c r="P3148" s="918">
        <v>1</v>
      </c>
      <c r="Q3148" s="534"/>
      <c r="R3148" s="535">
        <f t="shared" si="318"/>
        <v>1.5</v>
      </c>
      <c r="S3148" s="536">
        <f t="shared" si="316"/>
        <v>1</v>
      </c>
      <c r="T3148" s="536"/>
      <c r="U3148" s="537">
        <f t="shared" si="317"/>
        <v>1.5</v>
      </c>
    </row>
    <row r="3149" spans="1:21" ht="10.199999999999999" x14ac:dyDescent="0.2">
      <c r="A3149" s="996" t="s">
        <v>711</v>
      </c>
      <c r="B3149" s="992">
        <v>1995</v>
      </c>
      <c r="C3149" s="992">
        <v>19</v>
      </c>
      <c r="D3149" s="993"/>
      <c r="E3149" s="994"/>
      <c r="F3149" s="995" t="s">
        <v>686</v>
      </c>
      <c r="G3149" s="666">
        <v>9</v>
      </c>
      <c r="H3149" s="947"/>
      <c r="I3149" s="956">
        <v>9</v>
      </c>
      <c r="J3149" s="538"/>
      <c r="K3149" s="573"/>
      <c r="L3149" s="567">
        <f t="shared" si="315"/>
        <v>0</v>
      </c>
      <c r="M3149" s="568"/>
      <c r="N3149" s="568"/>
      <c r="O3149" s="569">
        <f t="shared" si="319"/>
        <v>0</v>
      </c>
      <c r="P3149" s="577"/>
      <c r="Q3149" s="534"/>
      <c r="R3149" s="535">
        <f t="shared" si="318"/>
        <v>0</v>
      </c>
      <c r="S3149" s="536">
        <f t="shared" si="316"/>
        <v>0</v>
      </c>
      <c r="T3149" s="536"/>
      <c r="U3149" s="537">
        <f t="shared" si="317"/>
        <v>0</v>
      </c>
    </row>
    <row r="3150" spans="1:21" ht="10.199999999999999" x14ac:dyDescent="0.2">
      <c r="A3150" s="991" t="s">
        <v>3318</v>
      </c>
      <c r="B3150" s="992">
        <v>1995</v>
      </c>
      <c r="C3150" s="992">
        <v>19</v>
      </c>
      <c r="D3150" s="993" t="s">
        <v>4304</v>
      </c>
      <c r="E3150" s="994"/>
      <c r="F3150" s="995" t="s">
        <v>10715</v>
      </c>
      <c r="G3150" s="666">
        <v>1.8</v>
      </c>
      <c r="H3150" s="947"/>
      <c r="I3150" s="956">
        <v>1.2</v>
      </c>
      <c r="J3150" s="538"/>
      <c r="K3150" s="539"/>
      <c r="L3150" s="567">
        <f t="shared" si="315"/>
        <v>0</v>
      </c>
      <c r="M3150" s="568"/>
      <c r="N3150" s="568"/>
      <c r="O3150" s="569">
        <f t="shared" si="319"/>
        <v>0</v>
      </c>
      <c r="P3150" s="918">
        <v>8</v>
      </c>
      <c r="Q3150" s="534"/>
      <c r="R3150" s="535">
        <f t="shared" si="318"/>
        <v>9.6</v>
      </c>
      <c r="S3150" s="536">
        <f t="shared" si="316"/>
        <v>8</v>
      </c>
      <c r="T3150" s="536"/>
      <c r="U3150" s="537">
        <f t="shared" si="317"/>
        <v>9.6</v>
      </c>
    </row>
    <row r="3151" spans="1:21" ht="10.199999999999999" x14ac:dyDescent="0.2">
      <c r="A3151" s="991" t="s">
        <v>3319</v>
      </c>
      <c r="B3151" s="992">
        <v>1995</v>
      </c>
      <c r="C3151" s="992">
        <v>19</v>
      </c>
      <c r="D3151" s="993" t="s">
        <v>4297</v>
      </c>
      <c r="E3151" s="994"/>
      <c r="F3151" s="995" t="s">
        <v>10716</v>
      </c>
      <c r="G3151" s="666">
        <v>1.4</v>
      </c>
      <c r="H3151" s="947"/>
      <c r="I3151" s="956">
        <v>0.3</v>
      </c>
      <c r="J3151" s="538"/>
      <c r="K3151" s="573"/>
      <c r="L3151" s="567">
        <f t="shared" si="315"/>
        <v>0</v>
      </c>
      <c r="M3151" s="568"/>
      <c r="N3151" s="568"/>
      <c r="O3151" s="569">
        <f t="shared" si="319"/>
        <v>0</v>
      </c>
      <c r="P3151" s="918">
        <v>9</v>
      </c>
      <c r="Q3151" s="534"/>
      <c r="R3151" s="535">
        <f t="shared" si="318"/>
        <v>2.6999999999999997</v>
      </c>
      <c r="S3151" s="536">
        <f t="shared" si="316"/>
        <v>9</v>
      </c>
      <c r="T3151" s="536"/>
      <c r="U3151" s="537">
        <f t="shared" si="317"/>
        <v>2.6999999999999997</v>
      </c>
    </row>
    <row r="3152" spans="1:21" ht="10.199999999999999" x14ac:dyDescent="0.2">
      <c r="A3152" s="991" t="s">
        <v>3320</v>
      </c>
      <c r="B3152" s="992">
        <v>1995</v>
      </c>
      <c r="C3152" s="992">
        <v>19</v>
      </c>
      <c r="D3152" s="993" t="s">
        <v>4297</v>
      </c>
      <c r="E3152" s="994"/>
      <c r="F3152" s="995" t="s">
        <v>10717</v>
      </c>
      <c r="G3152" s="666">
        <v>1.4</v>
      </c>
      <c r="H3152" s="947"/>
      <c r="I3152" s="956">
        <v>0.3</v>
      </c>
      <c r="J3152" s="538"/>
      <c r="K3152" s="573"/>
      <c r="L3152" s="567">
        <f t="shared" si="315"/>
        <v>0</v>
      </c>
      <c r="M3152" s="568"/>
      <c r="N3152" s="568"/>
      <c r="O3152" s="569">
        <f t="shared" si="319"/>
        <v>0</v>
      </c>
      <c r="P3152" s="918">
        <v>9</v>
      </c>
      <c r="Q3152" s="534"/>
      <c r="R3152" s="535">
        <f t="shared" si="318"/>
        <v>2.6999999999999997</v>
      </c>
      <c r="S3152" s="536">
        <f t="shared" si="316"/>
        <v>9</v>
      </c>
      <c r="T3152" s="536"/>
      <c r="U3152" s="537">
        <f t="shared" si="317"/>
        <v>2.6999999999999997</v>
      </c>
    </row>
    <row r="3153" spans="1:21" ht="10.199999999999999" x14ac:dyDescent="0.2">
      <c r="A3153" s="991" t="s">
        <v>3321</v>
      </c>
      <c r="B3153" s="992">
        <v>1996</v>
      </c>
      <c r="C3153" s="992">
        <v>19</v>
      </c>
      <c r="D3153" s="993" t="s">
        <v>4284</v>
      </c>
      <c r="E3153" s="994"/>
      <c r="F3153" s="995" t="s">
        <v>10718</v>
      </c>
      <c r="G3153" s="666">
        <v>4</v>
      </c>
      <c r="H3153" s="947"/>
      <c r="I3153" s="956">
        <v>1.2</v>
      </c>
      <c r="J3153" s="538"/>
      <c r="K3153" s="573"/>
      <c r="L3153" s="567">
        <f t="shared" si="315"/>
        <v>0</v>
      </c>
      <c r="M3153" s="568"/>
      <c r="N3153" s="568"/>
      <c r="O3153" s="569">
        <f t="shared" si="319"/>
        <v>0</v>
      </c>
      <c r="P3153" s="918">
        <v>5</v>
      </c>
      <c r="Q3153" s="534"/>
      <c r="R3153" s="535">
        <f t="shared" si="318"/>
        <v>6</v>
      </c>
      <c r="S3153" s="536">
        <f t="shared" si="316"/>
        <v>5</v>
      </c>
      <c r="T3153" s="536"/>
      <c r="U3153" s="537">
        <f t="shared" si="317"/>
        <v>6</v>
      </c>
    </row>
    <row r="3154" spans="1:21" ht="10.199999999999999" x14ac:dyDescent="0.2">
      <c r="A3154" s="991" t="s">
        <v>3322</v>
      </c>
      <c r="B3154" s="992">
        <v>1996</v>
      </c>
      <c r="C3154" s="992">
        <v>19</v>
      </c>
      <c r="D3154" s="993" t="s">
        <v>4284</v>
      </c>
      <c r="E3154" s="994"/>
      <c r="F3154" s="995" t="s">
        <v>10719</v>
      </c>
      <c r="G3154" s="666">
        <v>4</v>
      </c>
      <c r="H3154" s="947"/>
      <c r="I3154" s="956">
        <v>1.2</v>
      </c>
      <c r="J3154" s="538"/>
      <c r="K3154" s="573"/>
      <c r="L3154" s="567">
        <f t="shared" si="315"/>
        <v>0</v>
      </c>
      <c r="M3154" s="568"/>
      <c r="N3154" s="568"/>
      <c r="O3154" s="569">
        <f t="shared" si="319"/>
        <v>0</v>
      </c>
      <c r="P3154" s="918">
        <v>3</v>
      </c>
      <c r="Q3154" s="534"/>
      <c r="R3154" s="535">
        <f t="shared" si="318"/>
        <v>3.5999999999999996</v>
      </c>
      <c r="S3154" s="536">
        <f t="shared" si="316"/>
        <v>3</v>
      </c>
      <c r="T3154" s="536"/>
      <c r="U3154" s="537">
        <f t="shared" si="317"/>
        <v>3.5999999999999996</v>
      </c>
    </row>
    <row r="3155" spans="1:21" ht="10.199999999999999" x14ac:dyDescent="0.2">
      <c r="A3155" s="991" t="s">
        <v>3323</v>
      </c>
      <c r="B3155" s="992">
        <v>1996</v>
      </c>
      <c r="C3155" s="992">
        <v>19</v>
      </c>
      <c r="D3155" s="993" t="s">
        <v>4297</v>
      </c>
      <c r="E3155" s="994"/>
      <c r="F3155" s="995" t="s">
        <v>10720</v>
      </c>
      <c r="G3155" s="666">
        <v>1.3</v>
      </c>
      <c r="H3155" s="947"/>
      <c r="I3155" s="956">
        <v>0.5</v>
      </c>
      <c r="J3155" s="538"/>
      <c r="K3155" s="573"/>
      <c r="L3155" s="567">
        <f t="shared" si="315"/>
        <v>0</v>
      </c>
      <c r="M3155" s="568"/>
      <c r="N3155" s="568"/>
      <c r="O3155" s="569">
        <f t="shared" si="319"/>
        <v>0</v>
      </c>
      <c r="P3155" s="918">
        <v>3</v>
      </c>
      <c r="Q3155" s="534"/>
      <c r="R3155" s="535">
        <f t="shared" si="318"/>
        <v>1.5</v>
      </c>
      <c r="S3155" s="536">
        <f t="shared" si="316"/>
        <v>3</v>
      </c>
      <c r="T3155" s="536"/>
      <c r="U3155" s="537">
        <f t="shared" si="317"/>
        <v>1.5</v>
      </c>
    </row>
    <row r="3156" spans="1:21" ht="10.199999999999999" x14ac:dyDescent="0.2">
      <c r="A3156" s="991" t="s">
        <v>3324</v>
      </c>
      <c r="B3156" s="992">
        <v>1996</v>
      </c>
      <c r="C3156" s="992">
        <v>19</v>
      </c>
      <c r="D3156" s="993" t="s">
        <v>4284</v>
      </c>
      <c r="E3156" s="994"/>
      <c r="F3156" s="995" t="s">
        <v>10721</v>
      </c>
      <c r="G3156" s="666">
        <v>4</v>
      </c>
      <c r="H3156" s="947"/>
      <c r="I3156" s="956">
        <v>1.2</v>
      </c>
      <c r="J3156" s="538"/>
      <c r="K3156" s="573"/>
      <c r="L3156" s="567">
        <f t="shared" si="315"/>
        <v>0</v>
      </c>
      <c r="M3156" s="568"/>
      <c r="N3156" s="568"/>
      <c r="O3156" s="569">
        <f t="shared" si="319"/>
        <v>0</v>
      </c>
      <c r="P3156" s="918">
        <v>7</v>
      </c>
      <c r="Q3156" s="534"/>
      <c r="R3156" s="535">
        <f t="shared" si="318"/>
        <v>8.4</v>
      </c>
      <c r="S3156" s="536">
        <f t="shared" si="316"/>
        <v>7</v>
      </c>
      <c r="T3156" s="536"/>
      <c r="U3156" s="537">
        <f t="shared" si="317"/>
        <v>8.4</v>
      </c>
    </row>
    <row r="3157" spans="1:21" ht="10.199999999999999" x14ac:dyDescent="0.2">
      <c r="A3157" s="991" t="s">
        <v>3325</v>
      </c>
      <c r="B3157" s="992">
        <v>1996</v>
      </c>
      <c r="C3157" s="992">
        <v>19</v>
      </c>
      <c r="D3157" s="993" t="s">
        <v>5615</v>
      </c>
      <c r="E3157" s="994"/>
      <c r="F3157" s="995" t="s">
        <v>10722</v>
      </c>
      <c r="G3157" s="666">
        <v>1.5</v>
      </c>
      <c r="H3157" s="947"/>
      <c r="I3157" s="956">
        <v>1.5</v>
      </c>
      <c r="J3157" s="538"/>
      <c r="K3157" s="573"/>
      <c r="L3157" s="567">
        <f t="shared" si="315"/>
        <v>0</v>
      </c>
      <c r="M3157" s="568"/>
      <c r="N3157" s="568"/>
      <c r="O3157" s="569">
        <f t="shared" si="319"/>
        <v>0</v>
      </c>
      <c r="P3157" s="918">
        <v>1</v>
      </c>
      <c r="Q3157" s="534"/>
      <c r="R3157" s="535">
        <f t="shared" si="318"/>
        <v>1.5</v>
      </c>
      <c r="S3157" s="536">
        <f t="shared" si="316"/>
        <v>1</v>
      </c>
      <c r="T3157" s="536"/>
      <c r="U3157" s="537">
        <f t="shared" si="317"/>
        <v>1.5</v>
      </c>
    </row>
    <row r="3158" spans="1:21" ht="10.199999999999999" x14ac:dyDescent="0.2">
      <c r="A3158" s="991" t="s">
        <v>3326</v>
      </c>
      <c r="B3158" s="992">
        <v>1996</v>
      </c>
      <c r="C3158" s="992">
        <v>19</v>
      </c>
      <c r="D3158" s="993" t="s">
        <v>4297</v>
      </c>
      <c r="E3158" s="994"/>
      <c r="F3158" s="995" t="s">
        <v>10723</v>
      </c>
      <c r="G3158" s="666">
        <v>2.5</v>
      </c>
      <c r="H3158" s="947"/>
      <c r="I3158" s="956">
        <v>2</v>
      </c>
      <c r="J3158" s="538"/>
      <c r="K3158" s="573"/>
      <c r="L3158" s="567">
        <f t="shared" ref="L3158:L3221" si="320">G3158*J3158</f>
        <v>0</v>
      </c>
      <c r="M3158" s="568"/>
      <c r="N3158" s="568"/>
      <c r="O3158" s="569">
        <f t="shared" si="319"/>
        <v>0</v>
      </c>
      <c r="P3158" s="577"/>
      <c r="Q3158" s="534"/>
      <c r="R3158" s="535">
        <f t="shared" si="318"/>
        <v>0</v>
      </c>
      <c r="S3158" s="536">
        <f t="shared" ref="S3158:S3221" si="321">J3158+M3158+P3158</f>
        <v>0</v>
      </c>
      <c r="T3158" s="536"/>
      <c r="U3158" s="537">
        <f t="shared" ref="U3158:U3221" si="322">L3158+O3158+R3158</f>
        <v>0</v>
      </c>
    </row>
    <row r="3159" spans="1:21" ht="10.199999999999999" x14ac:dyDescent="0.2">
      <c r="A3159" s="991" t="s">
        <v>7088</v>
      </c>
      <c r="B3159" s="992">
        <v>1996</v>
      </c>
      <c r="C3159" s="992">
        <v>19</v>
      </c>
      <c r="D3159" s="993"/>
      <c r="E3159" s="994"/>
      <c r="F3159" s="995" t="s">
        <v>10724</v>
      </c>
      <c r="G3159" s="666">
        <v>4.5</v>
      </c>
      <c r="H3159" s="947"/>
      <c r="I3159" s="956">
        <v>4</v>
      </c>
      <c r="J3159" s="538"/>
      <c r="K3159" s="573"/>
      <c r="L3159" s="567">
        <f t="shared" si="320"/>
        <v>0</v>
      </c>
      <c r="M3159" s="568"/>
      <c r="N3159" s="568"/>
      <c r="O3159" s="569">
        <f t="shared" si="319"/>
        <v>0</v>
      </c>
      <c r="P3159" s="577"/>
      <c r="Q3159" s="534"/>
      <c r="R3159" s="535">
        <f t="shared" si="318"/>
        <v>0</v>
      </c>
      <c r="S3159" s="536">
        <f t="shared" si="321"/>
        <v>0</v>
      </c>
      <c r="T3159" s="536"/>
      <c r="U3159" s="537">
        <f t="shared" si="322"/>
        <v>0</v>
      </c>
    </row>
    <row r="3160" spans="1:21" ht="10.199999999999999" x14ac:dyDescent="0.2">
      <c r="A3160" s="996" t="s">
        <v>712</v>
      </c>
      <c r="B3160" s="992">
        <v>1996</v>
      </c>
      <c r="C3160" s="992">
        <v>19</v>
      </c>
      <c r="D3160" s="993"/>
      <c r="E3160" s="994"/>
      <c r="F3160" s="995" t="s">
        <v>686</v>
      </c>
      <c r="G3160" s="666">
        <v>17</v>
      </c>
      <c r="H3160" s="947"/>
      <c r="I3160" s="956">
        <v>15</v>
      </c>
      <c r="J3160" s="538"/>
      <c r="K3160" s="573"/>
      <c r="L3160" s="567">
        <f t="shared" si="320"/>
        <v>0</v>
      </c>
      <c r="M3160" s="568"/>
      <c r="N3160" s="568"/>
      <c r="O3160" s="569">
        <f t="shared" si="319"/>
        <v>0</v>
      </c>
      <c r="P3160" s="577"/>
      <c r="Q3160" s="534"/>
      <c r="R3160" s="535">
        <f t="shared" si="318"/>
        <v>0</v>
      </c>
      <c r="S3160" s="536">
        <f t="shared" si="321"/>
        <v>0</v>
      </c>
      <c r="T3160" s="536"/>
      <c r="U3160" s="537">
        <f t="shared" si="322"/>
        <v>0</v>
      </c>
    </row>
    <row r="3161" spans="1:21" ht="10.199999999999999" x14ac:dyDescent="0.2">
      <c r="A3161" s="991" t="s">
        <v>3327</v>
      </c>
      <c r="B3161" s="992">
        <v>1996</v>
      </c>
      <c r="C3161" s="992">
        <v>19</v>
      </c>
      <c r="D3161" s="993" t="s">
        <v>4297</v>
      </c>
      <c r="E3161" s="994"/>
      <c r="F3161" s="995" t="s">
        <v>10725</v>
      </c>
      <c r="G3161" s="666">
        <v>1.4</v>
      </c>
      <c r="H3161" s="947"/>
      <c r="I3161" s="956">
        <v>0.5</v>
      </c>
      <c r="J3161" s="538"/>
      <c r="K3161" s="539"/>
      <c r="L3161" s="567">
        <f t="shared" si="320"/>
        <v>0</v>
      </c>
      <c r="M3161" s="568"/>
      <c r="N3161" s="568"/>
      <c r="O3161" s="569">
        <f t="shared" si="319"/>
        <v>0</v>
      </c>
      <c r="P3161" s="918">
        <v>5</v>
      </c>
      <c r="Q3161" s="534"/>
      <c r="R3161" s="535">
        <f t="shared" si="318"/>
        <v>2.5</v>
      </c>
      <c r="S3161" s="536">
        <f t="shared" si="321"/>
        <v>5</v>
      </c>
      <c r="T3161" s="536"/>
      <c r="U3161" s="537">
        <f t="shared" si="322"/>
        <v>2.5</v>
      </c>
    </row>
    <row r="3162" spans="1:21" ht="10.199999999999999" x14ac:dyDescent="0.2">
      <c r="A3162" s="991" t="s">
        <v>3328</v>
      </c>
      <c r="B3162" s="992">
        <v>1996</v>
      </c>
      <c r="C3162" s="992">
        <v>19</v>
      </c>
      <c r="D3162" s="993" t="s">
        <v>4297</v>
      </c>
      <c r="E3162" s="994"/>
      <c r="F3162" s="995" t="s">
        <v>10726</v>
      </c>
      <c r="G3162" s="666">
        <v>1.3</v>
      </c>
      <c r="H3162" s="947"/>
      <c r="I3162" s="956">
        <v>0.5</v>
      </c>
      <c r="J3162" s="538"/>
      <c r="K3162" s="573"/>
      <c r="L3162" s="567">
        <f t="shared" si="320"/>
        <v>0</v>
      </c>
      <c r="M3162" s="568"/>
      <c r="N3162" s="568"/>
      <c r="O3162" s="569">
        <f t="shared" si="319"/>
        <v>0</v>
      </c>
      <c r="P3162" s="918">
        <v>4</v>
      </c>
      <c r="Q3162" s="534"/>
      <c r="R3162" s="535">
        <f t="shared" si="318"/>
        <v>2</v>
      </c>
      <c r="S3162" s="536">
        <f t="shared" si="321"/>
        <v>4</v>
      </c>
      <c r="T3162" s="536"/>
      <c r="U3162" s="537">
        <f t="shared" si="322"/>
        <v>2</v>
      </c>
    </row>
    <row r="3163" spans="1:21" ht="10.199999999999999" x14ac:dyDescent="0.2">
      <c r="A3163" s="991" t="s">
        <v>3329</v>
      </c>
      <c r="B3163" s="992">
        <v>1996</v>
      </c>
      <c r="C3163" s="992">
        <v>19</v>
      </c>
      <c r="D3163" s="993" t="s">
        <v>4283</v>
      </c>
      <c r="E3163" s="994"/>
      <c r="F3163" s="995" t="s">
        <v>10727</v>
      </c>
      <c r="G3163" s="666">
        <v>2</v>
      </c>
      <c r="H3163" s="947"/>
      <c r="I3163" s="956">
        <v>1.2</v>
      </c>
      <c r="J3163" s="538"/>
      <c r="K3163" s="573"/>
      <c r="L3163" s="567">
        <f t="shared" si="320"/>
        <v>0</v>
      </c>
      <c r="M3163" s="568"/>
      <c r="N3163" s="568"/>
      <c r="O3163" s="569">
        <f t="shared" si="319"/>
        <v>0</v>
      </c>
      <c r="P3163" s="918">
        <v>7</v>
      </c>
      <c r="Q3163" s="534"/>
      <c r="R3163" s="535">
        <f t="shared" si="318"/>
        <v>8.4</v>
      </c>
      <c r="S3163" s="536">
        <f t="shared" si="321"/>
        <v>7</v>
      </c>
      <c r="T3163" s="536"/>
      <c r="U3163" s="537">
        <f t="shared" si="322"/>
        <v>8.4</v>
      </c>
    </row>
    <row r="3164" spans="1:21" ht="10.199999999999999" x14ac:dyDescent="0.2">
      <c r="A3164" s="991" t="s">
        <v>3330</v>
      </c>
      <c r="B3164" s="992">
        <v>1996</v>
      </c>
      <c r="C3164" s="992">
        <v>19</v>
      </c>
      <c r="D3164" s="993" t="s">
        <v>3846</v>
      </c>
      <c r="E3164" s="994"/>
      <c r="F3164" s="995" t="s">
        <v>10728</v>
      </c>
      <c r="G3164" s="666">
        <v>1.4</v>
      </c>
      <c r="H3164" s="947"/>
      <c r="I3164" s="956">
        <v>0.5</v>
      </c>
      <c r="J3164" s="538"/>
      <c r="K3164" s="573"/>
      <c r="L3164" s="567">
        <f t="shared" si="320"/>
        <v>0</v>
      </c>
      <c r="M3164" s="568"/>
      <c r="N3164" s="568"/>
      <c r="O3164" s="569">
        <f t="shared" si="319"/>
        <v>0</v>
      </c>
      <c r="P3164" s="918">
        <v>9</v>
      </c>
      <c r="Q3164" s="534"/>
      <c r="R3164" s="535">
        <f t="shared" si="318"/>
        <v>4.5</v>
      </c>
      <c r="S3164" s="536">
        <f t="shared" si="321"/>
        <v>9</v>
      </c>
      <c r="T3164" s="536"/>
      <c r="U3164" s="537">
        <f t="shared" si="322"/>
        <v>4.5</v>
      </c>
    </row>
    <row r="3165" spans="1:21" ht="10.199999999999999" x14ac:dyDescent="0.2">
      <c r="A3165" s="991" t="s">
        <v>2436</v>
      </c>
      <c r="B3165" s="992">
        <v>1996</v>
      </c>
      <c r="C3165" s="992">
        <v>19</v>
      </c>
      <c r="D3165" s="993" t="s">
        <v>3846</v>
      </c>
      <c r="E3165" s="994"/>
      <c r="F3165" s="995" t="s">
        <v>10729</v>
      </c>
      <c r="G3165" s="666">
        <v>1.5</v>
      </c>
      <c r="H3165" s="947"/>
      <c r="I3165" s="956">
        <v>0.6</v>
      </c>
      <c r="J3165" s="538"/>
      <c r="K3165" s="573"/>
      <c r="L3165" s="567">
        <f t="shared" si="320"/>
        <v>0</v>
      </c>
      <c r="M3165" s="568"/>
      <c r="N3165" s="568"/>
      <c r="O3165" s="569">
        <f t="shared" si="319"/>
        <v>0</v>
      </c>
      <c r="P3165" s="918">
        <v>9</v>
      </c>
      <c r="Q3165" s="534"/>
      <c r="R3165" s="535">
        <f t="shared" si="318"/>
        <v>5.3999999999999995</v>
      </c>
      <c r="S3165" s="536">
        <f t="shared" si="321"/>
        <v>9</v>
      </c>
      <c r="T3165" s="536"/>
      <c r="U3165" s="537">
        <f t="shared" si="322"/>
        <v>5.3999999999999995</v>
      </c>
    </row>
    <row r="3166" spans="1:21" ht="10.199999999999999" x14ac:dyDescent="0.2">
      <c r="A3166" s="991" t="s">
        <v>2437</v>
      </c>
      <c r="B3166" s="992">
        <v>1996</v>
      </c>
      <c r="C3166" s="992">
        <v>19</v>
      </c>
      <c r="D3166" s="993" t="s">
        <v>4283</v>
      </c>
      <c r="E3166" s="994"/>
      <c r="F3166" s="995" t="s">
        <v>10730</v>
      </c>
      <c r="G3166" s="666">
        <v>2.1</v>
      </c>
      <c r="H3166" s="947"/>
      <c r="I3166" s="956">
        <v>0.8</v>
      </c>
      <c r="J3166" s="538"/>
      <c r="K3166" s="573"/>
      <c r="L3166" s="567">
        <f t="shared" si="320"/>
        <v>0</v>
      </c>
      <c r="M3166" s="568"/>
      <c r="N3166" s="568"/>
      <c r="O3166" s="569">
        <f t="shared" si="319"/>
        <v>0</v>
      </c>
      <c r="P3166" s="918">
        <v>5</v>
      </c>
      <c r="Q3166" s="534"/>
      <c r="R3166" s="535">
        <f t="shared" si="318"/>
        <v>4</v>
      </c>
      <c r="S3166" s="536">
        <f t="shared" si="321"/>
        <v>5</v>
      </c>
      <c r="T3166" s="536"/>
      <c r="U3166" s="537">
        <f t="shared" si="322"/>
        <v>4</v>
      </c>
    </row>
    <row r="3167" spans="1:21" ht="10.199999999999999" x14ac:dyDescent="0.2">
      <c r="A3167" s="991" t="s">
        <v>2438</v>
      </c>
      <c r="B3167" s="992">
        <v>1996</v>
      </c>
      <c r="C3167" s="992">
        <v>19</v>
      </c>
      <c r="D3167" s="993" t="s">
        <v>4283</v>
      </c>
      <c r="E3167" s="994"/>
      <c r="F3167" s="995" t="s">
        <v>10731</v>
      </c>
      <c r="G3167" s="666">
        <v>2.1</v>
      </c>
      <c r="H3167" s="947"/>
      <c r="I3167" s="956">
        <v>0.8</v>
      </c>
      <c r="J3167" s="538"/>
      <c r="K3167" s="573"/>
      <c r="L3167" s="567">
        <f t="shared" si="320"/>
        <v>0</v>
      </c>
      <c r="M3167" s="568"/>
      <c r="N3167" s="568"/>
      <c r="O3167" s="569">
        <f t="shared" si="319"/>
        <v>0</v>
      </c>
      <c r="P3167" s="918">
        <v>5</v>
      </c>
      <c r="Q3167" s="534"/>
      <c r="R3167" s="535">
        <f t="shared" si="318"/>
        <v>4</v>
      </c>
      <c r="S3167" s="536">
        <f t="shared" si="321"/>
        <v>5</v>
      </c>
      <c r="T3167" s="536"/>
      <c r="U3167" s="537">
        <f t="shared" si="322"/>
        <v>4</v>
      </c>
    </row>
    <row r="3168" spans="1:21" ht="10.199999999999999" x14ac:dyDescent="0.2">
      <c r="A3168" s="991" t="s">
        <v>2439</v>
      </c>
      <c r="B3168" s="992">
        <v>1996</v>
      </c>
      <c r="C3168" s="992">
        <v>19</v>
      </c>
      <c r="D3168" s="993" t="s">
        <v>3846</v>
      </c>
      <c r="E3168" s="994"/>
      <c r="F3168" s="995" t="s">
        <v>10732</v>
      </c>
      <c r="G3168" s="666">
        <v>1.4</v>
      </c>
      <c r="H3168" s="947"/>
      <c r="I3168" s="956">
        <v>0.3</v>
      </c>
      <c r="J3168" s="538"/>
      <c r="K3168" s="573"/>
      <c r="L3168" s="567">
        <f t="shared" si="320"/>
        <v>0</v>
      </c>
      <c r="M3168" s="568"/>
      <c r="N3168" s="568"/>
      <c r="O3168" s="569">
        <f t="shared" si="319"/>
        <v>0</v>
      </c>
      <c r="P3168" s="918">
        <v>9</v>
      </c>
      <c r="Q3168" s="534"/>
      <c r="R3168" s="535">
        <f t="shared" si="318"/>
        <v>2.6999999999999997</v>
      </c>
      <c r="S3168" s="536">
        <f t="shared" si="321"/>
        <v>9</v>
      </c>
      <c r="T3168" s="536"/>
      <c r="U3168" s="537">
        <f t="shared" si="322"/>
        <v>2.6999999999999997</v>
      </c>
    </row>
    <row r="3169" spans="1:21" ht="10.199999999999999" x14ac:dyDescent="0.2">
      <c r="A3169" s="991" t="s">
        <v>2440</v>
      </c>
      <c r="B3169" s="992">
        <v>1996</v>
      </c>
      <c r="C3169" s="992">
        <v>19</v>
      </c>
      <c r="D3169" s="993" t="s">
        <v>3846</v>
      </c>
      <c r="E3169" s="994"/>
      <c r="F3169" s="995" t="s">
        <v>10733</v>
      </c>
      <c r="G3169" s="666">
        <v>1.4</v>
      </c>
      <c r="H3169" s="947"/>
      <c r="I3169" s="956">
        <v>0.5</v>
      </c>
      <c r="J3169" s="538"/>
      <c r="K3169" s="573"/>
      <c r="L3169" s="567">
        <f t="shared" si="320"/>
        <v>0</v>
      </c>
      <c r="M3169" s="568"/>
      <c r="N3169" s="568"/>
      <c r="O3169" s="569">
        <f t="shared" si="319"/>
        <v>0</v>
      </c>
      <c r="P3169" s="918">
        <v>9</v>
      </c>
      <c r="Q3169" s="534"/>
      <c r="R3169" s="535">
        <f t="shared" si="318"/>
        <v>4.5</v>
      </c>
      <c r="S3169" s="536">
        <f t="shared" si="321"/>
        <v>9</v>
      </c>
      <c r="T3169" s="536"/>
      <c r="U3169" s="537">
        <f t="shared" si="322"/>
        <v>4.5</v>
      </c>
    </row>
    <row r="3170" spans="1:21" ht="10.199999999999999" x14ac:dyDescent="0.2">
      <c r="A3170" s="991" t="s">
        <v>2441</v>
      </c>
      <c r="B3170" s="992">
        <v>1996</v>
      </c>
      <c r="C3170" s="992">
        <v>19</v>
      </c>
      <c r="D3170" s="993" t="s">
        <v>4285</v>
      </c>
      <c r="E3170" s="994"/>
      <c r="F3170" s="995" t="s">
        <v>10734</v>
      </c>
      <c r="G3170" s="666">
        <v>1.7</v>
      </c>
      <c r="H3170" s="947"/>
      <c r="I3170" s="956">
        <v>1.2</v>
      </c>
      <c r="J3170" s="538"/>
      <c r="K3170" s="573"/>
      <c r="L3170" s="567">
        <f t="shared" si="320"/>
        <v>0</v>
      </c>
      <c r="M3170" s="568"/>
      <c r="N3170" s="568"/>
      <c r="O3170" s="569">
        <f t="shared" si="319"/>
        <v>0</v>
      </c>
      <c r="P3170" s="918">
        <v>1</v>
      </c>
      <c r="Q3170" s="534"/>
      <c r="R3170" s="535">
        <f t="shared" si="318"/>
        <v>1.2</v>
      </c>
      <c r="S3170" s="536">
        <f t="shared" si="321"/>
        <v>1</v>
      </c>
      <c r="T3170" s="536"/>
      <c r="U3170" s="537">
        <f t="shared" si="322"/>
        <v>1.2</v>
      </c>
    </row>
    <row r="3171" spans="1:21" ht="10.199999999999999" x14ac:dyDescent="0.2">
      <c r="A3171" s="991" t="s">
        <v>2442</v>
      </c>
      <c r="B3171" s="992">
        <v>1996</v>
      </c>
      <c r="C3171" s="992">
        <v>19</v>
      </c>
      <c r="D3171" s="993" t="s">
        <v>3971</v>
      </c>
      <c r="E3171" s="994"/>
      <c r="F3171" s="995" t="s">
        <v>10735</v>
      </c>
      <c r="G3171" s="666">
        <v>2.2000000000000002</v>
      </c>
      <c r="H3171" s="947"/>
      <c r="I3171" s="956">
        <v>0.6</v>
      </c>
      <c r="J3171" s="538"/>
      <c r="K3171" s="573"/>
      <c r="L3171" s="567">
        <f t="shared" si="320"/>
        <v>0</v>
      </c>
      <c r="M3171" s="568"/>
      <c r="N3171" s="568"/>
      <c r="O3171" s="569">
        <f t="shared" si="319"/>
        <v>0</v>
      </c>
      <c r="P3171" s="918">
        <v>5</v>
      </c>
      <c r="Q3171" s="534"/>
      <c r="R3171" s="535">
        <f t="shared" si="318"/>
        <v>3</v>
      </c>
      <c r="S3171" s="536">
        <f t="shared" si="321"/>
        <v>5</v>
      </c>
      <c r="T3171" s="536"/>
      <c r="U3171" s="537">
        <f t="shared" si="322"/>
        <v>3</v>
      </c>
    </row>
    <row r="3172" spans="1:21" ht="10.199999999999999" x14ac:dyDescent="0.2">
      <c r="A3172" s="991" t="s">
        <v>2443</v>
      </c>
      <c r="B3172" s="992">
        <v>1996</v>
      </c>
      <c r="C3172" s="992">
        <v>19</v>
      </c>
      <c r="D3172" s="993" t="s">
        <v>3846</v>
      </c>
      <c r="E3172" s="994"/>
      <c r="F3172" s="995" t="s">
        <v>10736</v>
      </c>
      <c r="G3172" s="666">
        <v>1.5</v>
      </c>
      <c r="H3172" s="947"/>
      <c r="I3172" s="956">
        <v>0.5</v>
      </c>
      <c r="J3172" s="919">
        <v>1</v>
      </c>
      <c r="K3172" s="573"/>
      <c r="L3172" s="567">
        <f t="shared" si="320"/>
        <v>1.5</v>
      </c>
      <c r="M3172" s="568"/>
      <c r="N3172" s="568"/>
      <c r="O3172" s="569">
        <f t="shared" si="319"/>
        <v>0</v>
      </c>
      <c r="P3172" s="918">
        <v>9</v>
      </c>
      <c r="Q3172" s="534"/>
      <c r="R3172" s="535">
        <f t="shared" si="318"/>
        <v>4.5</v>
      </c>
      <c r="S3172" s="536">
        <f t="shared" si="321"/>
        <v>10</v>
      </c>
      <c r="T3172" s="536"/>
      <c r="U3172" s="537">
        <f t="shared" si="322"/>
        <v>6</v>
      </c>
    </row>
    <row r="3173" spans="1:21" ht="10.199999999999999" x14ac:dyDescent="0.2">
      <c r="A3173" s="991" t="s">
        <v>2444</v>
      </c>
      <c r="B3173" s="992">
        <v>1996</v>
      </c>
      <c r="C3173" s="992">
        <v>19</v>
      </c>
      <c r="D3173" s="993" t="s">
        <v>3846</v>
      </c>
      <c r="E3173" s="994"/>
      <c r="F3173" s="995" t="s">
        <v>10737</v>
      </c>
      <c r="G3173" s="666">
        <v>1.4</v>
      </c>
      <c r="H3173" s="947"/>
      <c r="I3173" s="956">
        <v>0.5</v>
      </c>
      <c r="J3173" s="538"/>
      <c r="K3173" s="573"/>
      <c r="L3173" s="567">
        <f t="shared" si="320"/>
        <v>0</v>
      </c>
      <c r="M3173" s="568"/>
      <c r="N3173" s="568"/>
      <c r="O3173" s="569">
        <f t="shared" si="319"/>
        <v>0</v>
      </c>
      <c r="P3173" s="918">
        <v>5</v>
      </c>
      <c r="Q3173" s="534"/>
      <c r="R3173" s="535">
        <f t="shared" si="318"/>
        <v>2.5</v>
      </c>
      <c r="S3173" s="536">
        <f t="shared" si="321"/>
        <v>5</v>
      </c>
      <c r="T3173" s="536"/>
      <c r="U3173" s="537">
        <f t="shared" si="322"/>
        <v>2.5</v>
      </c>
    </row>
    <row r="3174" spans="1:21" ht="10.199999999999999" x14ac:dyDescent="0.2">
      <c r="A3174" s="991" t="s">
        <v>2445</v>
      </c>
      <c r="B3174" s="992">
        <v>1996</v>
      </c>
      <c r="C3174" s="992">
        <v>19</v>
      </c>
      <c r="D3174" s="993" t="s">
        <v>4288</v>
      </c>
      <c r="E3174" s="994" t="s">
        <v>3811</v>
      </c>
      <c r="F3174" s="995" t="s">
        <v>10399</v>
      </c>
      <c r="G3174" s="666">
        <v>1.3</v>
      </c>
      <c r="H3174" s="947"/>
      <c r="I3174" s="956">
        <v>0.15</v>
      </c>
      <c r="J3174" s="538"/>
      <c r="K3174" s="573"/>
      <c r="L3174" s="567">
        <f t="shared" si="320"/>
        <v>0</v>
      </c>
      <c r="M3174" s="568"/>
      <c r="N3174" s="568"/>
      <c r="O3174" s="569">
        <f t="shared" si="319"/>
        <v>0</v>
      </c>
      <c r="P3174" s="918">
        <v>9</v>
      </c>
      <c r="Q3174" s="534"/>
      <c r="R3174" s="535">
        <f t="shared" si="318"/>
        <v>1.3499999999999999</v>
      </c>
      <c r="S3174" s="536">
        <f t="shared" si="321"/>
        <v>9</v>
      </c>
      <c r="T3174" s="536"/>
      <c r="U3174" s="537">
        <f t="shared" si="322"/>
        <v>1.3499999999999999</v>
      </c>
    </row>
    <row r="3175" spans="1:21" ht="10.199999999999999" x14ac:dyDescent="0.2">
      <c r="A3175" s="991" t="s">
        <v>2446</v>
      </c>
      <c r="B3175" s="992">
        <v>1996</v>
      </c>
      <c r="C3175" s="992">
        <v>19</v>
      </c>
      <c r="D3175" s="993" t="s">
        <v>4285</v>
      </c>
      <c r="E3175" s="994" t="s">
        <v>3812</v>
      </c>
      <c r="F3175" s="995" t="s">
        <v>10399</v>
      </c>
      <c r="G3175" s="666">
        <v>2</v>
      </c>
      <c r="H3175" s="947"/>
      <c r="I3175" s="956">
        <v>0.8</v>
      </c>
      <c r="J3175" s="538"/>
      <c r="K3175" s="573"/>
      <c r="L3175" s="567">
        <f t="shared" si="320"/>
        <v>0</v>
      </c>
      <c r="M3175" s="568"/>
      <c r="N3175" s="568"/>
      <c r="O3175" s="569">
        <f t="shared" si="319"/>
        <v>0</v>
      </c>
      <c r="P3175" s="577"/>
      <c r="Q3175" s="534"/>
      <c r="R3175" s="535">
        <f t="shared" si="318"/>
        <v>0</v>
      </c>
      <c r="S3175" s="536">
        <f t="shared" si="321"/>
        <v>0</v>
      </c>
      <c r="T3175" s="536"/>
      <c r="U3175" s="537">
        <f t="shared" si="322"/>
        <v>0</v>
      </c>
    </row>
    <row r="3176" spans="1:21" ht="10.199999999999999" x14ac:dyDescent="0.2">
      <c r="A3176" s="991" t="s">
        <v>2447</v>
      </c>
      <c r="B3176" s="992">
        <v>1996</v>
      </c>
      <c r="C3176" s="992">
        <v>19</v>
      </c>
      <c r="D3176" s="993" t="s">
        <v>3971</v>
      </c>
      <c r="E3176" s="994" t="s">
        <v>3818</v>
      </c>
      <c r="F3176" s="995" t="s">
        <v>10399</v>
      </c>
      <c r="G3176" s="666">
        <v>2.2000000000000002</v>
      </c>
      <c r="H3176" s="947"/>
      <c r="I3176" s="956">
        <v>0.35</v>
      </c>
      <c r="J3176" s="538"/>
      <c r="K3176" s="573"/>
      <c r="L3176" s="567">
        <f t="shared" si="320"/>
        <v>0</v>
      </c>
      <c r="M3176" s="568"/>
      <c r="N3176" s="568"/>
      <c r="O3176" s="569">
        <f t="shared" si="319"/>
        <v>0</v>
      </c>
      <c r="P3176" s="918">
        <v>3</v>
      </c>
      <c r="Q3176" s="534"/>
      <c r="R3176" s="535">
        <f t="shared" si="318"/>
        <v>1.0499999999999998</v>
      </c>
      <c r="S3176" s="536">
        <f t="shared" si="321"/>
        <v>3</v>
      </c>
      <c r="T3176" s="536"/>
      <c r="U3176" s="537">
        <f t="shared" si="322"/>
        <v>1.0499999999999998</v>
      </c>
    </row>
    <row r="3177" spans="1:21" ht="10.199999999999999" x14ac:dyDescent="0.2">
      <c r="A3177" s="991" t="s">
        <v>2448</v>
      </c>
      <c r="B3177" s="992">
        <v>1996</v>
      </c>
      <c r="C3177" s="992">
        <v>19</v>
      </c>
      <c r="D3177" s="993" t="s">
        <v>4288</v>
      </c>
      <c r="E3177" s="994" t="s">
        <v>3811</v>
      </c>
      <c r="F3177" s="995" t="s">
        <v>10738</v>
      </c>
      <c r="G3177" s="666">
        <v>2.5</v>
      </c>
      <c r="H3177" s="947"/>
      <c r="I3177" s="956">
        <v>1.5</v>
      </c>
      <c r="J3177" s="538"/>
      <c r="K3177" s="573"/>
      <c r="L3177" s="567">
        <f t="shared" si="320"/>
        <v>0</v>
      </c>
      <c r="M3177" s="568"/>
      <c r="N3177" s="568"/>
      <c r="O3177" s="569">
        <f t="shared" si="319"/>
        <v>0</v>
      </c>
      <c r="P3177" s="918">
        <v>1</v>
      </c>
      <c r="Q3177" s="534"/>
      <c r="R3177" s="535">
        <f t="shared" si="318"/>
        <v>1.5</v>
      </c>
      <c r="S3177" s="536">
        <f t="shared" si="321"/>
        <v>1</v>
      </c>
      <c r="T3177" s="536"/>
      <c r="U3177" s="537">
        <f t="shared" si="322"/>
        <v>1.5</v>
      </c>
    </row>
    <row r="3178" spans="1:21" ht="10.199999999999999" x14ac:dyDescent="0.2">
      <c r="A3178" s="991" t="s">
        <v>2449</v>
      </c>
      <c r="B3178" s="992">
        <v>1996</v>
      </c>
      <c r="C3178" s="992">
        <v>19</v>
      </c>
      <c r="D3178" s="993" t="s">
        <v>3844</v>
      </c>
      <c r="E3178" s="994" t="s">
        <v>3813</v>
      </c>
      <c r="F3178" s="995" t="s">
        <v>10739</v>
      </c>
      <c r="G3178" s="666">
        <v>4.5</v>
      </c>
      <c r="H3178" s="947"/>
      <c r="I3178" s="956">
        <v>3</v>
      </c>
      <c r="J3178" s="538"/>
      <c r="K3178" s="539"/>
      <c r="L3178" s="567">
        <f t="shared" si="320"/>
        <v>0</v>
      </c>
      <c r="M3178" s="568"/>
      <c r="N3178" s="568"/>
      <c r="O3178" s="569">
        <f t="shared" si="319"/>
        <v>0</v>
      </c>
      <c r="P3178" s="918">
        <v>1</v>
      </c>
      <c r="Q3178" s="534"/>
      <c r="R3178" s="535">
        <f t="shared" si="318"/>
        <v>3</v>
      </c>
      <c r="S3178" s="536">
        <f t="shared" si="321"/>
        <v>1</v>
      </c>
      <c r="T3178" s="536"/>
      <c r="U3178" s="537">
        <f t="shared" si="322"/>
        <v>3</v>
      </c>
    </row>
    <row r="3179" spans="1:21" ht="10.199999999999999" x14ac:dyDescent="0.2">
      <c r="A3179" s="991" t="s">
        <v>713</v>
      </c>
      <c r="B3179" s="992">
        <v>1996</v>
      </c>
      <c r="C3179" s="992">
        <v>19</v>
      </c>
      <c r="D3179" s="993" t="s">
        <v>3844</v>
      </c>
      <c r="E3179" s="994" t="s">
        <v>3813</v>
      </c>
      <c r="F3179" s="995" t="s">
        <v>10740</v>
      </c>
      <c r="G3179" s="666">
        <v>5</v>
      </c>
      <c r="H3179" s="947"/>
      <c r="I3179" s="956">
        <v>4</v>
      </c>
      <c r="J3179" s="538"/>
      <c r="K3179" s="573"/>
      <c r="L3179" s="567">
        <f t="shared" si="320"/>
        <v>0</v>
      </c>
      <c r="M3179" s="568"/>
      <c r="N3179" s="568"/>
      <c r="O3179" s="569">
        <f t="shared" si="319"/>
        <v>0</v>
      </c>
      <c r="P3179" s="577"/>
      <c r="Q3179" s="534"/>
      <c r="R3179" s="535">
        <f t="shared" si="318"/>
        <v>0</v>
      </c>
      <c r="S3179" s="536">
        <f t="shared" si="321"/>
        <v>0</v>
      </c>
      <c r="T3179" s="536"/>
      <c r="U3179" s="537">
        <f t="shared" si="322"/>
        <v>0</v>
      </c>
    </row>
    <row r="3180" spans="1:21" ht="10.199999999999999" x14ac:dyDescent="0.2">
      <c r="A3180" s="991" t="s">
        <v>12829</v>
      </c>
      <c r="B3180" s="992">
        <v>1996</v>
      </c>
      <c r="C3180" s="992">
        <v>19</v>
      </c>
      <c r="D3180" s="993" t="s">
        <v>3844</v>
      </c>
      <c r="E3180" s="994" t="s">
        <v>3813</v>
      </c>
      <c r="F3180" s="995" t="s">
        <v>12830</v>
      </c>
      <c r="G3180" s="666">
        <v>9</v>
      </c>
      <c r="H3180" s="947"/>
      <c r="I3180" s="956">
        <v>7</v>
      </c>
      <c r="J3180" s="538"/>
      <c r="K3180" s="573"/>
      <c r="L3180" s="567">
        <f t="shared" si="320"/>
        <v>0</v>
      </c>
      <c r="M3180" s="568"/>
      <c r="N3180" s="568"/>
      <c r="O3180" s="569">
        <f t="shared" si="319"/>
        <v>0</v>
      </c>
      <c r="P3180" s="577"/>
      <c r="Q3180" s="534"/>
      <c r="R3180" s="535">
        <f t="shared" si="318"/>
        <v>0</v>
      </c>
      <c r="S3180" s="536">
        <f t="shared" si="321"/>
        <v>0</v>
      </c>
      <c r="T3180" s="536"/>
      <c r="U3180" s="537">
        <f t="shared" si="322"/>
        <v>0</v>
      </c>
    </row>
    <row r="3181" spans="1:21" ht="10.199999999999999" x14ac:dyDescent="0.2">
      <c r="A3181" s="991" t="s">
        <v>2450</v>
      </c>
      <c r="B3181" s="992">
        <v>1996</v>
      </c>
      <c r="C3181" s="992">
        <v>19</v>
      </c>
      <c r="D3181" s="993" t="s">
        <v>3846</v>
      </c>
      <c r="E3181" s="994"/>
      <c r="F3181" s="995" t="s">
        <v>10741</v>
      </c>
      <c r="G3181" s="666">
        <v>1.4</v>
      </c>
      <c r="H3181" s="947"/>
      <c r="I3181" s="956">
        <v>0.5</v>
      </c>
      <c r="J3181" s="538"/>
      <c r="K3181" s="573"/>
      <c r="L3181" s="567">
        <f t="shared" si="320"/>
        <v>0</v>
      </c>
      <c r="M3181" s="568"/>
      <c r="N3181" s="568"/>
      <c r="O3181" s="569">
        <f t="shared" si="319"/>
        <v>0</v>
      </c>
      <c r="P3181" s="918">
        <v>9</v>
      </c>
      <c r="Q3181" s="534"/>
      <c r="R3181" s="535">
        <f t="shared" si="318"/>
        <v>4.5</v>
      </c>
      <c r="S3181" s="536">
        <f t="shared" si="321"/>
        <v>9</v>
      </c>
      <c r="T3181" s="536"/>
      <c r="U3181" s="537">
        <f t="shared" si="322"/>
        <v>4.5</v>
      </c>
    </row>
    <row r="3182" spans="1:21" ht="10.199999999999999" x14ac:dyDescent="0.2">
      <c r="A3182" s="991" t="s">
        <v>2451</v>
      </c>
      <c r="B3182" s="992">
        <v>1996</v>
      </c>
      <c r="C3182" s="992">
        <v>19</v>
      </c>
      <c r="D3182" s="993" t="s">
        <v>3846</v>
      </c>
      <c r="E3182" s="994"/>
      <c r="F3182" s="995" t="s">
        <v>10742</v>
      </c>
      <c r="G3182" s="666">
        <v>1.4</v>
      </c>
      <c r="H3182" s="947"/>
      <c r="I3182" s="956">
        <v>0.5</v>
      </c>
      <c r="J3182" s="538"/>
      <c r="K3182" s="581"/>
      <c r="L3182" s="567">
        <f t="shared" si="320"/>
        <v>0</v>
      </c>
      <c r="M3182" s="568"/>
      <c r="N3182" s="568"/>
      <c r="O3182" s="569">
        <f t="shared" si="319"/>
        <v>0</v>
      </c>
      <c r="P3182" s="918">
        <v>9</v>
      </c>
      <c r="Q3182" s="534"/>
      <c r="R3182" s="535">
        <f t="shared" si="318"/>
        <v>4.5</v>
      </c>
      <c r="S3182" s="536">
        <f t="shared" si="321"/>
        <v>9</v>
      </c>
      <c r="T3182" s="536"/>
      <c r="U3182" s="537">
        <f t="shared" si="322"/>
        <v>4.5</v>
      </c>
    </row>
    <row r="3183" spans="1:21" ht="10.199999999999999" x14ac:dyDescent="0.2">
      <c r="A3183" s="991" t="s">
        <v>2452</v>
      </c>
      <c r="B3183" s="992">
        <v>1996</v>
      </c>
      <c r="C3183" s="992">
        <v>19</v>
      </c>
      <c r="D3183" s="993" t="s">
        <v>3846</v>
      </c>
      <c r="E3183" s="994"/>
      <c r="F3183" s="995" t="s">
        <v>10743</v>
      </c>
      <c r="G3183" s="666">
        <v>1.4</v>
      </c>
      <c r="H3183" s="947"/>
      <c r="I3183" s="956">
        <v>0.5</v>
      </c>
      <c r="J3183" s="538"/>
      <c r="K3183" s="581"/>
      <c r="L3183" s="567">
        <f t="shared" si="320"/>
        <v>0</v>
      </c>
      <c r="M3183" s="568"/>
      <c r="N3183" s="568"/>
      <c r="O3183" s="569">
        <f t="shared" si="319"/>
        <v>0</v>
      </c>
      <c r="P3183" s="918">
        <v>9</v>
      </c>
      <c r="Q3183" s="534"/>
      <c r="R3183" s="535">
        <f t="shared" si="318"/>
        <v>4.5</v>
      </c>
      <c r="S3183" s="536">
        <f t="shared" si="321"/>
        <v>9</v>
      </c>
      <c r="T3183" s="536"/>
      <c r="U3183" s="537">
        <f t="shared" si="322"/>
        <v>4.5</v>
      </c>
    </row>
    <row r="3184" spans="1:21" ht="10.199999999999999" x14ac:dyDescent="0.2">
      <c r="A3184" s="991" t="s">
        <v>2453</v>
      </c>
      <c r="B3184" s="992">
        <v>1996</v>
      </c>
      <c r="C3184" s="992">
        <v>19</v>
      </c>
      <c r="D3184" s="993" t="s">
        <v>3846</v>
      </c>
      <c r="E3184" s="994"/>
      <c r="F3184" s="995" t="s">
        <v>10744</v>
      </c>
      <c r="G3184" s="666">
        <v>1.4</v>
      </c>
      <c r="H3184" s="947"/>
      <c r="I3184" s="956">
        <v>0.5</v>
      </c>
      <c r="J3184" s="538"/>
      <c r="K3184" s="581"/>
      <c r="L3184" s="567">
        <f t="shared" si="320"/>
        <v>0</v>
      </c>
      <c r="M3184" s="568"/>
      <c r="N3184" s="568"/>
      <c r="O3184" s="569">
        <f t="shared" si="319"/>
        <v>0</v>
      </c>
      <c r="P3184" s="918">
        <v>9</v>
      </c>
      <c r="Q3184" s="534"/>
      <c r="R3184" s="535">
        <f t="shared" si="318"/>
        <v>4.5</v>
      </c>
      <c r="S3184" s="536">
        <f t="shared" si="321"/>
        <v>9</v>
      </c>
      <c r="T3184" s="536"/>
      <c r="U3184" s="537">
        <f t="shared" si="322"/>
        <v>4.5</v>
      </c>
    </row>
    <row r="3185" spans="1:21" ht="10.199999999999999" x14ac:dyDescent="0.2">
      <c r="A3185" s="991" t="s">
        <v>2454</v>
      </c>
      <c r="B3185" s="992">
        <v>1996</v>
      </c>
      <c r="C3185" s="992">
        <v>19</v>
      </c>
      <c r="D3185" s="993" t="s">
        <v>4284</v>
      </c>
      <c r="E3185" s="994"/>
      <c r="F3185" s="995" t="s">
        <v>10745</v>
      </c>
      <c r="G3185" s="666">
        <v>4</v>
      </c>
      <c r="H3185" s="947"/>
      <c r="I3185" s="956">
        <v>1.2</v>
      </c>
      <c r="J3185" s="538"/>
      <c r="K3185" s="581"/>
      <c r="L3185" s="567">
        <f t="shared" si="320"/>
        <v>0</v>
      </c>
      <c r="M3185" s="568"/>
      <c r="N3185" s="568"/>
      <c r="O3185" s="569">
        <f t="shared" si="319"/>
        <v>0</v>
      </c>
      <c r="P3185" s="918">
        <v>7</v>
      </c>
      <c r="Q3185" s="534"/>
      <c r="R3185" s="535">
        <f t="shared" si="318"/>
        <v>8.4</v>
      </c>
      <c r="S3185" s="536">
        <f t="shared" si="321"/>
        <v>7</v>
      </c>
      <c r="T3185" s="536"/>
      <c r="U3185" s="537">
        <f t="shared" si="322"/>
        <v>8.4</v>
      </c>
    </row>
    <row r="3186" spans="1:21" ht="10.199999999999999" x14ac:dyDescent="0.2">
      <c r="A3186" s="991" t="s">
        <v>2455</v>
      </c>
      <c r="B3186" s="992">
        <v>1996</v>
      </c>
      <c r="C3186" s="992">
        <v>19</v>
      </c>
      <c r="D3186" s="993" t="s">
        <v>4283</v>
      </c>
      <c r="E3186" s="994"/>
      <c r="F3186" s="995" t="s">
        <v>10746</v>
      </c>
      <c r="G3186" s="666">
        <v>2</v>
      </c>
      <c r="H3186" s="947"/>
      <c r="I3186" s="956">
        <v>1</v>
      </c>
      <c r="J3186" s="538"/>
      <c r="K3186" s="573"/>
      <c r="L3186" s="567">
        <f t="shared" si="320"/>
        <v>0</v>
      </c>
      <c r="M3186" s="568"/>
      <c r="N3186" s="568"/>
      <c r="O3186" s="569">
        <f t="shared" si="319"/>
        <v>0</v>
      </c>
      <c r="P3186" s="918">
        <v>1</v>
      </c>
      <c r="Q3186" s="534"/>
      <c r="R3186" s="535">
        <f t="shared" si="318"/>
        <v>1</v>
      </c>
      <c r="S3186" s="536">
        <f t="shared" si="321"/>
        <v>1</v>
      </c>
      <c r="T3186" s="536"/>
      <c r="U3186" s="537">
        <f t="shared" si="322"/>
        <v>1</v>
      </c>
    </row>
    <row r="3187" spans="1:21" ht="10.199999999999999" x14ac:dyDescent="0.2">
      <c r="A3187" s="991" t="s">
        <v>2456</v>
      </c>
      <c r="B3187" s="992">
        <v>1996</v>
      </c>
      <c r="C3187" s="992">
        <v>19</v>
      </c>
      <c r="D3187" s="993" t="s">
        <v>3846</v>
      </c>
      <c r="E3187" s="994"/>
      <c r="F3187" s="995" t="s">
        <v>10747</v>
      </c>
      <c r="G3187" s="666">
        <v>1.4</v>
      </c>
      <c r="H3187" s="947"/>
      <c r="I3187" s="956">
        <v>0.6</v>
      </c>
      <c r="J3187" s="538"/>
      <c r="K3187" s="573"/>
      <c r="L3187" s="567">
        <f t="shared" si="320"/>
        <v>0</v>
      </c>
      <c r="M3187" s="568"/>
      <c r="N3187" s="568"/>
      <c r="O3187" s="569">
        <f t="shared" si="319"/>
        <v>0</v>
      </c>
      <c r="P3187" s="918">
        <v>9</v>
      </c>
      <c r="Q3187" s="534"/>
      <c r="R3187" s="535">
        <f t="shared" si="318"/>
        <v>5.3999999999999995</v>
      </c>
      <c r="S3187" s="536">
        <f t="shared" si="321"/>
        <v>9</v>
      </c>
      <c r="T3187" s="536"/>
      <c r="U3187" s="537">
        <f t="shared" si="322"/>
        <v>5.3999999999999995</v>
      </c>
    </row>
    <row r="3188" spans="1:21" ht="10.199999999999999" x14ac:dyDescent="0.2">
      <c r="A3188" s="991" t="s">
        <v>2457</v>
      </c>
      <c r="B3188" s="992">
        <v>1996</v>
      </c>
      <c r="C3188" s="992">
        <v>19</v>
      </c>
      <c r="D3188" s="993" t="s">
        <v>3846</v>
      </c>
      <c r="E3188" s="994"/>
      <c r="F3188" s="995" t="s">
        <v>10748</v>
      </c>
      <c r="G3188" s="666">
        <v>1.4</v>
      </c>
      <c r="H3188" s="947"/>
      <c r="I3188" s="956">
        <v>0.6</v>
      </c>
      <c r="J3188" s="919">
        <v>1</v>
      </c>
      <c r="K3188" s="573"/>
      <c r="L3188" s="567">
        <f t="shared" si="320"/>
        <v>1.4</v>
      </c>
      <c r="M3188" s="568"/>
      <c r="N3188" s="568"/>
      <c r="O3188" s="569">
        <f t="shared" si="319"/>
        <v>0</v>
      </c>
      <c r="P3188" s="918">
        <v>9</v>
      </c>
      <c r="Q3188" s="534"/>
      <c r="R3188" s="535">
        <f t="shared" si="318"/>
        <v>5.3999999999999995</v>
      </c>
      <c r="S3188" s="536">
        <f t="shared" si="321"/>
        <v>10</v>
      </c>
      <c r="T3188" s="536"/>
      <c r="U3188" s="537">
        <f t="shared" si="322"/>
        <v>6.7999999999999989</v>
      </c>
    </row>
    <row r="3189" spans="1:21" ht="10.199999999999999" x14ac:dyDescent="0.2">
      <c r="A3189" s="991" t="s">
        <v>2458</v>
      </c>
      <c r="B3189" s="992">
        <v>1996</v>
      </c>
      <c r="C3189" s="992">
        <v>19</v>
      </c>
      <c r="D3189" s="993" t="s">
        <v>3846</v>
      </c>
      <c r="E3189" s="994"/>
      <c r="F3189" s="995" t="s">
        <v>10749</v>
      </c>
      <c r="G3189" s="666">
        <v>1.4</v>
      </c>
      <c r="H3189" s="947"/>
      <c r="I3189" s="956">
        <v>0.5</v>
      </c>
      <c r="J3189" s="538"/>
      <c r="K3189" s="573"/>
      <c r="L3189" s="567">
        <f t="shared" si="320"/>
        <v>0</v>
      </c>
      <c r="M3189" s="568"/>
      <c r="N3189" s="568"/>
      <c r="O3189" s="569">
        <f t="shared" si="319"/>
        <v>0</v>
      </c>
      <c r="P3189" s="918">
        <v>9</v>
      </c>
      <c r="Q3189" s="534"/>
      <c r="R3189" s="535">
        <f t="shared" si="318"/>
        <v>4.5</v>
      </c>
      <c r="S3189" s="536">
        <f t="shared" si="321"/>
        <v>9</v>
      </c>
      <c r="T3189" s="536"/>
      <c r="U3189" s="537">
        <f t="shared" si="322"/>
        <v>4.5</v>
      </c>
    </row>
    <row r="3190" spans="1:21" ht="10.199999999999999" x14ac:dyDescent="0.2">
      <c r="A3190" s="991" t="s">
        <v>2459</v>
      </c>
      <c r="B3190" s="992">
        <v>1996</v>
      </c>
      <c r="C3190" s="992">
        <v>19</v>
      </c>
      <c r="D3190" s="993" t="s">
        <v>3846</v>
      </c>
      <c r="E3190" s="994"/>
      <c r="F3190" s="995" t="s">
        <v>10750</v>
      </c>
      <c r="G3190" s="666">
        <v>1.4</v>
      </c>
      <c r="H3190" s="947"/>
      <c r="I3190" s="956">
        <v>0.5</v>
      </c>
      <c r="J3190" s="538"/>
      <c r="K3190" s="573"/>
      <c r="L3190" s="567">
        <f t="shared" si="320"/>
        <v>0</v>
      </c>
      <c r="M3190" s="568"/>
      <c r="N3190" s="568"/>
      <c r="O3190" s="569">
        <f t="shared" si="319"/>
        <v>0</v>
      </c>
      <c r="P3190" s="918">
        <v>6</v>
      </c>
      <c r="Q3190" s="534"/>
      <c r="R3190" s="535">
        <f t="shared" si="318"/>
        <v>3</v>
      </c>
      <c r="S3190" s="536">
        <f t="shared" si="321"/>
        <v>6</v>
      </c>
      <c r="T3190" s="536"/>
      <c r="U3190" s="537">
        <f t="shared" si="322"/>
        <v>3</v>
      </c>
    </row>
    <row r="3191" spans="1:21" ht="10.199999999999999" x14ac:dyDescent="0.2">
      <c r="A3191" s="991" t="s">
        <v>2460</v>
      </c>
      <c r="B3191" s="992">
        <v>1996</v>
      </c>
      <c r="C3191" s="992">
        <v>19</v>
      </c>
      <c r="D3191" s="993" t="s">
        <v>4285</v>
      </c>
      <c r="E3191" s="994"/>
      <c r="F3191" s="995" t="s">
        <v>10751</v>
      </c>
      <c r="G3191" s="666">
        <v>1.7</v>
      </c>
      <c r="H3191" s="947"/>
      <c r="I3191" s="956">
        <v>1</v>
      </c>
      <c r="J3191" s="538"/>
      <c r="K3191" s="573"/>
      <c r="L3191" s="567">
        <f t="shared" si="320"/>
        <v>0</v>
      </c>
      <c r="M3191" s="568"/>
      <c r="N3191" s="568"/>
      <c r="O3191" s="569">
        <f t="shared" si="319"/>
        <v>0</v>
      </c>
      <c r="P3191" s="918">
        <v>3</v>
      </c>
      <c r="Q3191" s="534"/>
      <c r="R3191" s="535">
        <f t="shared" si="318"/>
        <v>3</v>
      </c>
      <c r="S3191" s="536">
        <f t="shared" si="321"/>
        <v>3</v>
      </c>
      <c r="T3191" s="536"/>
      <c r="U3191" s="537">
        <f t="shared" si="322"/>
        <v>3</v>
      </c>
    </row>
    <row r="3192" spans="1:21" ht="10.199999999999999" x14ac:dyDescent="0.2">
      <c r="A3192" s="991" t="s">
        <v>2461</v>
      </c>
      <c r="B3192" s="992">
        <v>1996</v>
      </c>
      <c r="C3192" s="992">
        <v>19</v>
      </c>
      <c r="D3192" s="993" t="s">
        <v>3971</v>
      </c>
      <c r="E3192" s="994"/>
      <c r="F3192" s="995" t="s">
        <v>10752</v>
      </c>
      <c r="G3192" s="666">
        <v>2.2000000000000002</v>
      </c>
      <c r="H3192" s="947"/>
      <c r="I3192" s="956">
        <v>0.8</v>
      </c>
      <c r="J3192" s="538"/>
      <c r="K3192" s="573"/>
      <c r="L3192" s="567">
        <f t="shared" si="320"/>
        <v>0</v>
      </c>
      <c r="M3192" s="568"/>
      <c r="N3192" s="568"/>
      <c r="O3192" s="569">
        <f t="shared" si="319"/>
        <v>0</v>
      </c>
      <c r="P3192" s="918">
        <v>8</v>
      </c>
      <c r="Q3192" s="534"/>
      <c r="R3192" s="535">
        <f t="shared" si="318"/>
        <v>6.4</v>
      </c>
      <c r="S3192" s="536">
        <f t="shared" si="321"/>
        <v>8</v>
      </c>
      <c r="T3192" s="536"/>
      <c r="U3192" s="537">
        <f t="shared" si="322"/>
        <v>6.4</v>
      </c>
    </row>
    <row r="3193" spans="1:21" ht="10.199999999999999" x14ac:dyDescent="0.2">
      <c r="A3193" s="991" t="s">
        <v>2462</v>
      </c>
      <c r="B3193" s="992">
        <v>1996</v>
      </c>
      <c r="C3193" s="992">
        <v>19</v>
      </c>
      <c r="D3193" s="993" t="s">
        <v>3846</v>
      </c>
      <c r="E3193" s="994"/>
      <c r="F3193" s="995" t="s">
        <v>10753</v>
      </c>
      <c r="G3193" s="666">
        <v>1.4</v>
      </c>
      <c r="H3193" s="947"/>
      <c r="I3193" s="956">
        <v>0.3</v>
      </c>
      <c r="J3193" s="538"/>
      <c r="K3193" s="573"/>
      <c r="L3193" s="567">
        <f t="shared" si="320"/>
        <v>0</v>
      </c>
      <c r="M3193" s="568"/>
      <c r="N3193" s="568"/>
      <c r="O3193" s="569">
        <f t="shared" si="319"/>
        <v>0</v>
      </c>
      <c r="P3193" s="918">
        <v>7</v>
      </c>
      <c r="Q3193" s="534"/>
      <c r="R3193" s="535">
        <f t="shared" si="318"/>
        <v>2.1</v>
      </c>
      <c r="S3193" s="536">
        <f t="shared" si="321"/>
        <v>7</v>
      </c>
      <c r="T3193" s="536"/>
      <c r="U3193" s="537">
        <f t="shared" si="322"/>
        <v>2.1</v>
      </c>
    </row>
    <row r="3194" spans="1:21" ht="10.199999999999999" x14ac:dyDescent="0.2">
      <c r="A3194" s="991" t="s">
        <v>2463</v>
      </c>
      <c r="B3194" s="992">
        <v>1996</v>
      </c>
      <c r="C3194" s="992">
        <v>19</v>
      </c>
      <c r="D3194" s="993" t="s">
        <v>4284</v>
      </c>
      <c r="E3194" s="994"/>
      <c r="F3194" s="995" t="s">
        <v>10754</v>
      </c>
      <c r="G3194" s="666">
        <v>4</v>
      </c>
      <c r="H3194" s="947"/>
      <c r="I3194" s="956">
        <v>1.2</v>
      </c>
      <c r="J3194" s="538"/>
      <c r="K3194" s="573"/>
      <c r="L3194" s="567">
        <f t="shared" si="320"/>
        <v>0</v>
      </c>
      <c r="M3194" s="568"/>
      <c r="N3194" s="568"/>
      <c r="O3194" s="569">
        <f t="shared" si="319"/>
        <v>0</v>
      </c>
      <c r="P3194" s="918">
        <v>2</v>
      </c>
      <c r="Q3194" s="534"/>
      <c r="R3194" s="535">
        <f t="shared" si="318"/>
        <v>2.4</v>
      </c>
      <c r="S3194" s="536">
        <f t="shared" si="321"/>
        <v>2</v>
      </c>
      <c r="T3194" s="536"/>
      <c r="U3194" s="537">
        <f t="shared" si="322"/>
        <v>2.4</v>
      </c>
    </row>
    <row r="3195" spans="1:21" ht="10.199999999999999" x14ac:dyDescent="0.2">
      <c r="A3195" s="991" t="s">
        <v>2464</v>
      </c>
      <c r="B3195" s="992">
        <v>1996</v>
      </c>
      <c r="C3195" s="992">
        <v>19</v>
      </c>
      <c r="D3195" s="993" t="s">
        <v>3846</v>
      </c>
      <c r="E3195" s="994"/>
      <c r="F3195" s="995" t="s">
        <v>10755</v>
      </c>
      <c r="G3195" s="666">
        <v>1.5</v>
      </c>
      <c r="H3195" s="947"/>
      <c r="I3195" s="956">
        <v>0.3</v>
      </c>
      <c r="J3195" s="538"/>
      <c r="K3195" s="573"/>
      <c r="L3195" s="567">
        <f t="shared" si="320"/>
        <v>0</v>
      </c>
      <c r="M3195" s="568"/>
      <c r="N3195" s="568"/>
      <c r="O3195" s="569">
        <f t="shared" si="319"/>
        <v>0</v>
      </c>
      <c r="P3195" s="918">
        <v>9</v>
      </c>
      <c r="Q3195" s="534"/>
      <c r="R3195" s="535">
        <f t="shared" si="318"/>
        <v>2.6999999999999997</v>
      </c>
      <c r="S3195" s="536">
        <f t="shared" si="321"/>
        <v>9</v>
      </c>
      <c r="T3195" s="536"/>
      <c r="U3195" s="537">
        <f t="shared" si="322"/>
        <v>2.6999999999999997</v>
      </c>
    </row>
    <row r="3196" spans="1:21" ht="10.199999999999999" x14ac:dyDescent="0.2">
      <c r="A3196" s="991" t="s">
        <v>2465</v>
      </c>
      <c r="B3196" s="992">
        <v>1996</v>
      </c>
      <c r="C3196" s="992">
        <v>19</v>
      </c>
      <c r="D3196" s="993" t="s">
        <v>5634</v>
      </c>
      <c r="E3196" s="994"/>
      <c r="F3196" s="995" t="s">
        <v>10756</v>
      </c>
      <c r="G3196" s="666">
        <v>1.6</v>
      </c>
      <c r="H3196" s="947"/>
      <c r="I3196" s="956">
        <v>1.6</v>
      </c>
      <c r="J3196" s="538"/>
      <c r="K3196" s="573"/>
      <c r="L3196" s="567">
        <f t="shared" si="320"/>
        <v>0</v>
      </c>
      <c r="M3196" s="568"/>
      <c r="N3196" s="568"/>
      <c r="O3196" s="569">
        <f t="shared" si="319"/>
        <v>0</v>
      </c>
      <c r="P3196" s="577"/>
      <c r="Q3196" s="534"/>
      <c r="R3196" s="535">
        <f t="shared" si="318"/>
        <v>0</v>
      </c>
      <c r="S3196" s="536">
        <f t="shared" si="321"/>
        <v>0</v>
      </c>
      <c r="T3196" s="536"/>
      <c r="U3196" s="537">
        <f t="shared" si="322"/>
        <v>0</v>
      </c>
    </row>
    <row r="3197" spans="1:21" ht="10.199999999999999" x14ac:dyDescent="0.2">
      <c r="A3197" s="991" t="s">
        <v>3370</v>
      </c>
      <c r="B3197" s="992">
        <v>1996</v>
      </c>
      <c r="C3197" s="992">
        <v>19</v>
      </c>
      <c r="D3197" s="993" t="s">
        <v>5634</v>
      </c>
      <c r="E3197" s="994"/>
      <c r="F3197" s="995" t="s">
        <v>10757</v>
      </c>
      <c r="G3197" s="666">
        <v>1.6</v>
      </c>
      <c r="H3197" s="947"/>
      <c r="I3197" s="956">
        <v>1.6</v>
      </c>
      <c r="J3197" s="538"/>
      <c r="K3197" s="573"/>
      <c r="L3197" s="567">
        <f t="shared" si="320"/>
        <v>0</v>
      </c>
      <c r="M3197" s="568"/>
      <c r="N3197" s="568"/>
      <c r="O3197" s="569">
        <f t="shared" si="319"/>
        <v>0</v>
      </c>
      <c r="P3197" s="918">
        <v>1</v>
      </c>
      <c r="Q3197" s="534"/>
      <c r="R3197" s="535">
        <f t="shared" si="318"/>
        <v>1.6</v>
      </c>
      <c r="S3197" s="536">
        <f t="shared" si="321"/>
        <v>1</v>
      </c>
      <c r="T3197" s="536"/>
      <c r="U3197" s="537">
        <f t="shared" si="322"/>
        <v>1.6</v>
      </c>
    </row>
    <row r="3198" spans="1:21" ht="10.199999999999999" x14ac:dyDescent="0.2">
      <c r="A3198" s="991" t="s">
        <v>3371</v>
      </c>
      <c r="B3198" s="992">
        <v>1996</v>
      </c>
      <c r="C3198" s="992">
        <v>19</v>
      </c>
      <c r="D3198" s="993" t="s">
        <v>5634</v>
      </c>
      <c r="E3198" s="994"/>
      <c r="F3198" s="995" t="s">
        <v>10758</v>
      </c>
      <c r="G3198" s="666">
        <v>1.6</v>
      </c>
      <c r="H3198" s="947"/>
      <c r="I3198" s="956">
        <v>1.6</v>
      </c>
      <c r="J3198" s="538"/>
      <c r="K3198" s="573"/>
      <c r="L3198" s="567">
        <f t="shared" si="320"/>
        <v>0</v>
      </c>
      <c r="M3198" s="568"/>
      <c r="N3198" s="568"/>
      <c r="O3198" s="569">
        <f t="shared" si="319"/>
        <v>0</v>
      </c>
      <c r="P3198" s="577"/>
      <c r="Q3198" s="534"/>
      <c r="R3198" s="535">
        <f t="shared" si="318"/>
        <v>0</v>
      </c>
      <c r="S3198" s="536">
        <f t="shared" si="321"/>
        <v>0</v>
      </c>
      <c r="T3198" s="536"/>
      <c r="U3198" s="537">
        <f t="shared" si="322"/>
        <v>0</v>
      </c>
    </row>
    <row r="3199" spans="1:21" ht="10.199999999999999" x14ac:dyDescent="0.2">
      <c r="A3199" s="991" t="s">
        <v>3372</v>
      </c>
      <c r="B3199" s="992">
        <v>1996</v>
      </c>
      <c r="C3199" s="992">
        <v>19</v>
      </c>
      <c r="D3199" s="993" t="s">
        <v>5634</v>
      </c>
      <c r="E3199" s="994"/>
      <c r="F3199" s="995" t="s">
        <v>10759</v>
      </c>
      <c r="G3199" s="666">
        <v>1.6</v>
      </c>
      <c r="H3199" s="947"/>
      <c r="I3199" s="956">
        <v>1.6</v>
      </c>
      <c r="J3199" s="538"/>
      <c r="K3199" s="573"/>
      <c r="L3199" s="567">
        <f t="shared" si="320"/>
        <v>0</v>
      </c>
      <c r="M3199" s="568"/>
      <c r="N3199" s="568"/>
      <c r="O3199" s="569">
        <f t="shared" si="319"/>
        <v>0</v>
      </c>
      <c r="P3199" s="577"/>
      <c r="Q3199" s="534"/>
      <c r="R3199" s="535">
        <f t="shared" si="318"/>
        <v>0</v>
      </c>
      <c r="S3199" s="536">
        <f t="shared" si="321"/>
        <v>0</v>
      </c>
      <c r="T3199" s="536"/>
      <c r="U3199" s="537">
        <f t="shared" si="322"/>
        <v>0</v>
      </c>
    </row>
    <row r="3200" spans="1:21" ht="10.199999999999999" x14ac:dyDescent="0.2">
      <c r="A3200" s="991" t="s">
        <v>3373</v>
      </c>
      <c r="B3200" s="992">
        <v>1996</v>
      </c>
      <c r="C3200" s="992">
        <v>19</v>
      </c>
      <c r="D3200" s="993" t="s">
        <v>5634</v>
      </c>
      <c r="E3200" s="994"/>
      <c r="F3200" s="995" t="s">
        <v>10760</v>
      </c>
      <c r="G3200" s="666">
        <v>1.6</v>
      </c>
      <c r="H3200" s="947"/>
      <c r="I3200" s="956">
        <v>1.6</v>
      </c>
      <c r="J3200" s="538"/>
      <c r="K3200" s="573"/>
      <c r="L3200" s="567">
        <f t="shared" si="320"/>
        <v>0</v>
      </c>
      <c r="M3200" s="568"/>
      <c r="N3200" s="568"/>
      <c r="O3200" s="569">
        <f t="shared" si="319"/>
        <v>0</v>
      </c>
      <c r="P3200" s="918">
        <v>1</v>
      </c>
      <c r="Q3200" s="534"/>
      <c r="R3200" s="535">
        <f t="shared" si="318"/>
        <v>1.6</v>
      </c>
      <c r="S3200" s="536">
        <f t="shared" si="321"/>
        <v>1</v>
      </c>
      <c r="T3200" s="536"/>
      <c r="U3200" s="537">
        <f t="shared" si="322"/>
        <v>1.6</v>
      </c>
    </row>
    <row r="3201" spans="1:21" ht="10.199999999999999" x14ac:dyDescent="0.2">
      <c r="A3201" s="991" t="s">
        <v>3374</v>
      </c>
      <c r="B3201" s="992">
        <v>1996</v>
      </c>
      <c r="C3201" s="992">
        <v>19</v>
      </c>
      <c r="D3201" s="993" t="s">
        <v>5634</v>
      </c>
      <c r="E3201" s="994"/>
      <c r="F3201" s="995" t="s">
        <v>10761</v>
      </c>
      <c r="G3201" s="666">
        <v>1.6</v>
      </c>
      <c r="H3201" s="947"/>
      <c r="I3201" s="956">
        <v>1.6</v>
      </c>
      <c r="J3201" s="538"/>
      <c r="K3201" s="539"/>
      <c r="L3201" s="567">
        <f t="shared" si="320"/>
        <v>0</v>
      </c>
      <c r="M3201" s="568"/>
      <c r="N3201" s="568"/>
      <c r="O3201" s="569">
        <f t="shared" si="319"/>
        <v>0</v>
      </c>
      <c r="P3201" s="918">
        <v>1</v>
      </c>
      <c r="Q3201" s="534"/>
      <c r="R3201" s="535">
        <f t="shared" si="318"/>
        <v>1.6</v>
      </c>
      <c r="S3201" s="536">
        <f t="shared" si="321"/>
        <v>1</v>
      </c>
      <c r="T3201" s="536"/>
      <c r="U3201" s="537">
        <f t="shared" si="322"/>
        <v>1.6</v>
      </c>
    </row>
    <row r="3202" spans="1:21" ht="10.199999999999999" x14ac:dyDescent="0.2">
      <c r="A3202" s="996" t="s">
        <v>714</v>
      </c>
      <c r="B3202" s="992">
        <v>1996</v>
      </c>
      <c r="C3202" s="992">
        <v>19</v>
      </c>
      <c r="D3202" s="993"/>
      <c r="E3202" s="994"/>
      <c r="F3202" s="995" t="s">
        <v>686</v>
      </c>
      <c r="G3202" s="666">
        <v>10</v>
      </c>
      <c r="H3202" s="947"/>
      <c r="I3202" s="956">
        <v>10</v>
      </c>
      <c r="J3202" s="538"/>
      <c r="K3202" s="539"/>
      <c r="L3202" s="567">
        <f t="shared" si="320"/>
        <v>0</v>
      </c>
      <c r="M3202" s="568"/>
      <c r="N3202" s="568"/>
      <c r="O3202" s="569">
        <f t="shared" si="319"/>
        <v>0</v>
      </c>
      <c r="P3202" s="577"/>
      <c r="Q3202" s="534"/>
      <c r="R3202" s="535">
        <f t="shared" si="318"/>
        <v>0</v>
      </c>
      <c r="S3202" s="536">
        <f t="shared" si="321"/>
        <v>0</v>
      </c>
      <c r="T3202" s="536"/>
      <c r="U3202" s="537">
        <f t="shared" si="322"/>
        <v>0</v>
      </c>
    </row>
    <row r="3203" spans="1:21" ht="10.199999999999999" x14ac:dyDescent="0.2">
      <c r="A3203" s="991" t="s">
        <v>2481</v>
      </c>
      <c r="B3203" s="992">
        <v>1996</v>
      </c>
      <c r="C3203" s="992">
        <v>19</v>
      </c>
      <c r="D3203" s="993" t="s">
        <v>3971</v>
      </c>
      <c r="E3203" s="994"/>
      <c r="F3203" s="995" t="s">
        <v>10762</v>
      </c>
      <c r="G3203" s="666">
        <v>2.2000000000000002</v>
      </c>
      <c r="H3203" s="947"/>
      <c r="I3203" s="956">
        <v>0.8</v>
      </c>
      <c r="J3203" s="538"/>
      <c r="K3203" s="539"/>
      <c r="L3203" s="567">
        <f t="shared" si="320"/>
        <v>0</v>
      </c>
      <c r="M3203" s="568"/>
      <c r="N3203" s="568"/>
      <c r="O3203" s="569">
        <f t="shared" si="319"/>
        <v>0</v>
      </c>
      <c r="P3203" s="918">
        <v>4</v>
      </c>
      <c r="Q3203" s="534"/>
      <c r="R3203" s="535">
        <f t="shared" ref="R3203:R3266" si="323">I3203*P3203</f>
        <v>3.2</v>
      </c>
      <c r="S3203" s="536">
        <f t="shared" si="321"/>
        <v>4</v>
      </c>
      <c r="T3203" s="536"/>
      <c r="U3203" s="537">
        <f t="shared" si="322"/>
        <v>3.2</v>
      </c>
    </row>
    <row r="3204" spans="1:21" ht="10.199999999999999" x14ac:dyDescent="0.2">
      <c r="A3204" s="991" t="s">
        <v>2482</v>
      </c>
      <c r="B3204" s="992">
        <v>1996</v>
      </c>
      <c r="C3204" s="992">
        <v>19</v>
      </c>
      <c r="D3204" s="993" t="s">
        <v>3971</v>
      </c>
      <c r="E3204" s="994"/>
      <c r="F3204" s="995" t="s">
        <v>10763</v>
      </c>
      <c r="G3204" s="666">
        <v>2.2999999999999998</v>
      </c>
      <c r="H3204" s="947"/>
      <c r="I3204" s="956">
        <v>0.8</v>
      </c>
      <c r="J3204" s="538"/>
      <c r="K3204" s="573"/>
      <c r="L3204" s="567">
        <f t="shared" si="320"/>
        <v>0</v>
      </c>
      <c r="M3204" s="568"/>
      <c r="N3204" s="568"/>
      <c r="O3204" s="569">
        <f t="shared" si="319"/>
        <v>0</v>
      </c>
      <c r="P3204" s="918">
        <v>7</v>
      </c>
      <c r="Q3204" s="534"/>
      <c r="R3204" s="535">
        <f t="shared" si="323"/>
        <v>5.6000000000000005</v>
      </c>
      <c r="S3204" s="536">
        <f t="shared" si="321"/>
        <v>7</v>
      </c>
      <c r="T3204" s="536"/>
      <c r="U3204" s="537">
        <f t="shared" si="322"/>
        <v>5.6000000000000005</v>
      </c>
    </row>
    <row r="3205" spans="1:21" ht="10.199999999999999" x14ac:dyDescent="0.2">
      <c r="A3205" s="991" t="s">
        <v>2483</v>
      </c>
      <c r="B3205" s="992">
        <v>1996</v>
      </c>
      <c r="C3205" s="992">
        <v>19</v>
      </c>
      <c r="D3205" s="993" t="s">
        <v>3846</v>
      </c>
      <c r="E3205" s="994"/>
      <c r="F3205" s="995" t="s">
        <v>10764</v>
      </c>
      <c r="G3205" s="666">
        <v>1.4</v>
      </c>
      <c r="H3205" s="947"/>
      <c r="I3205" s="956">
        <v>0.3</v>
      </c>
      <c r="J3205" s="538"/>
      <c r="K3205" s="573"/>
      <c r="L3205" s="567">
        <f t="shared" si="320"/>
        <v>0</v>
      </c>
      <c r="M3205" s="568"/>
      <c r="N3205" s="568"/>
      <c r="O3205" s="569">
        <f t="shared" si="319"/>
        <v>0</v>
      </c>
      <c r="P3205" s="918">
        <v>9</v>
      </c>
      <c r="Q3205" s="534"/>
      <c r="R3205" s="535">
        <f t="shared" si="323"/>
        <v>2.6999999999999997</v>
      </c>
      <c r="S3205" s="536">
        <f t="shared" si="321"/>
        <v>9</v>
      </c>
      <c r="T3205" s="536"/>
      <c r="U3205" s="537">
        <f t="shared" si="322"/>
        <v>2.6999999999999997</v>
      </c>
    </row>
    <row r="3206" spans="1:21" ht="10.199999999999999" x14ac:dyDescent="0.2">
      <c r="A3206" s="991" t="s">
        <v>2484</v>
      </c>
      <c r="B3206" s="992">
        <v>1996</v>
      </c>
      <c r="C3206" s="992">
        <v>19</v>
      </c>
      <c r="D3206" s="993" t="s">
        <v>4285</v>
      </c>
      <c r="E3206" s="994"/>
      <c r="F3206" s="995" t="s">
        <v>10765</v>
      </c>
      <c r="G3206" s="666">
        <v>1.7</v>
      </c>
      <c r="H3206" s="947"/>
      <c r="I3206" s="956">
        <v>1</v>
      </c>
      <c r="J3206" s="538"/>
      <c r="K3206" s="573"/>
      <c r="L3206" s="567">
        <f t="shared" si="320"/>
        <v>0</v>
      </c>
      <c r="M3206" s="568"/>
      <c r="N3206" s="568"/>
      <c r="O3206" s="569">
        <f t="shared" si="319"/>
        <v>0</v>
      </c>
      <c r="P3206" s="918">
        <v>4</v>
      </c>
      <c r="Q3206" s="534"/>
      <c r="R3206" s="535">
        <f t="shared" si="323"/>
        <v>4</v>
      </c>
      <c r="S3206" s="536">
        <f t="shared" si="321"/>
        <v>4</v>
      </c>
      <c r="T3206" s="536"/>
      <c r="U3206" s="537">
        <f t="shared" si="322"/>
        <v>4</v>
      </c>
    </row>
    <row r="3207" spans="1:21" ht="10.199999999999999" x14ac:dyDescent="0.2">
      <c r="A3207" s="991" t="s">
        <v>2485</v>
      </c>
      <c r="B3207" s="992">
        <v>1996</v>
      </c>
      <c r="C3207" s="992">
        <v>19</v>
      </c>
      <c r="D3207" s="993" t="s">
        <v>3846</v>
      </c>
      <c r="E3207" s="994"/>
      <c r="F3207" s="995" t="s">
        <v>10766</v>
      </c>
      <c r="G3207" s="666">
        <v>1.4</v>
      </c>
      <c r="H3207" s="947"/>
      <c r="I3207" s="956">
        <v>0.5</v>
      </c>
      <c r="J3207" s="919">
        <v>5</v>
      </c>
      <c r="K3207" s="573"/>
      <c r="L3207" s="567">
        <f t="shared" si="320"/>
        <v>7</v>
      </c>
      <c r="M3207" s="568"/>
      <c r="N3207" s="568"/>
      <c r="O3207" s="569">
        <f t="shared" si="319"/>
        <v>0</v>
      </c>
      <c r="P3207" s="918">
        <v>9</v>
      </c>
      <c r="Q3207" s="534"/>
      <c r="R3207" s="535">
        <f t="shared" si="323"/>
        <v>4.5</v>
      </c>
      <c r="S3207" s="536">
        <f t="shared" si="321"/>
        <v>14</v>
      </c>
      <c r="T3207" s="536"/>
      <c r="U3207" s="537">
        <f t="shared" si="322"/>
        <v>11.5</v>
      </c>
    </row>
    <row r="3208" spans="1:21" ht="10.199999999999999" x14ac:dyDescent="0.2">
      <c r="A3208" s="991" t="s">
        <v>2486</v>
      </c>
      <c r="B3208" s="992">
        <v>1996</v>
      </c>
      <c r="C3208" s="992">
        <v>19</v>
      </c>
      <c r="D3208" s="993" t="s">
        <v>3846</v>
      </c>
      <c r="E3208" s="994"/>
      <c r="F3208" s="995" t="s">
        <v>10767</v>
      </c>
      <c r="G3208" s="666">
        <v>1.4</v>
      </c>
      <c r="H3208" s="947"/>
      <c r="I3208" s="956">
        <v>0.3</v>
      </c>
      <c r="J3208" s="919">
        <v>5</v>
      </c>
      <c r="K3208" s="573"/>
      <c r="L3208" s="567">
        <f t="shared" si="320"/>
        <v>7</v>
      </c>
      <c r="M3208" s="568"/>
      <c r="N3208" s="568"/>
      <c r="O3208" s="569">
        <f t="shared" si="319"/>
        <v>0</v>
      </c>
      <c r="P3208" s="918">
        <v>9</v>
      </c>
      <c r="Q3208" s="534"/>
      <c r="R3208" s="535">
        <f t="shared" si="323"/>
        <v>2.6999999999999997</v>
      </c>
      <c r="S3208" s="536">
        <f t="shared" si="321"/>
        <v>14</v>
      </c>
      <c r="T3208" s="536"/>
      <c r="U3208" s="537">
        <f t="shared" si="322"/>
        <v>9.6999999999999993</v>
      </c>
    </row>
    <row r="3209" spans="1:21" ht="10.199999999999999" x14ac:dyDescent="0.2">
      <c r="A3209" s="991" t="s">
        <v>2487</v>
      </c>
      <c r="B3209" s="992">
        <v>1996</v>
      </c>
      <c r="C3209" s="992">
        <v>19</v>
      </c>
      <c r="D3209" s="993" t="s">
        <v>3846</v>
      </c>
      <c r="E3209" s="994"/>
      <c r="F3209" s="995" t="s">
        <v>10768</v>
      </c>
      <c r="G3209" s="666">
        <v>1.4</v>
      </c>
      <c r="H3209" s="947"/>
      <c r="I3209" s="956">
        <v>0.5</v>
      </c>
      <c r="J3209" s="919">
        <v>7</v>
      </c>
      <c r="K3209" s="573"/>
      <c r="L3209" s="567">
        <f t="shared" si="320"/>
        <v>9.7999999999999989</v>
      </c>
      <c r="M3209" s="568"/>
      <c r="N3209" s="568"/>
      <c r="O3209" s="569">
        <f t="shared" ref="O3209:O3272" si="324">H3209*M3209</f>
        <v>0</v>
      </c>
      <c r="P3209" s="918">
        <v>9</v>
      </c>
      <c r="Q3209" s="534"/>
      <c r="R3209" s="535">
        <f t="shared" si="323"/>
        <v>4.5</v>
      </c>
      <c r="S3209" s="536">
        <f t="shared" si="321"/>
        <v>16</v>
      </c>
      <c r="T3209" s="536"/>
      <c r="U3209" s="537">
        <f t="shared" si="322"/>
        <v>14.299999999999999</v>
      </c>
    </row>
    <row r="3210" spans="1:21" ht="10.199999999999999" x14ac:dyDescent="0.2">
      <c r="A3210" s="991" t="s">
        <v>2488</v>
      </c>
      <c r="B3210" s="992">
        <v>1996</v>
      </c>
      <c r="C3210" s="992">
        <v>19</v>
      </c>
      <c r="D3210" s="993" t="s">
        <v>5634</v>
      </c>
      <c r="E3210" s="994"/>
      <c r="F3210" s="995" t="s">
        <v>4616</v>
      </c>
      <c r="G3210" s="666">
        <v>1.5</v>
      </c>
      <c r="H3210" s="947"/>
      <c r="I3210" s="956">
        <v>1.5</v>
      </c>
      <c r="J3210" s="538"/>
      <c r="K3210" s="573"/>
      <c r="L3210" s="567">
        <f t="shared" si="320"/>
        <v>0</v>
      </c>
      <c r="M3210" s="568"/>
      <c r="N3210" s="568"/>
      <c r="O3210" s="569">
        <f t="shared" si="324"/>
        <v>0</v>
      </c>
      <c r="P3210" s="918">
        <v>9</v>
      </c>
      <c r="Q3210" s="534"/>
      <c r="R3210" s="535">
        <f t="shared" si="323"/>
        <v>13.5</v>
      </c>
      <c r="S3210" s="536">
        <f t="shared" si="321"/>
        <v>9</v>
      </c>
      <c r="T3210" s="536"/>
      <c r="U3210" s="537">
        <f t="shared" si="322"/>
        <v>13.5</v>
      </c>
    </row>
    <row r="3211" spans="1:21" ht="10.199999999999999" x14ac:dyDescent="0.2">
      <c r="A3211" s="991" t="s">
        <v>4303</v>
      </c>
      <c r="B3211" s="992">
        <v>1996</v>
      </c>
      <c r="C3211" s="992">
        <v>19</v>
      </c>
      <c r="D3211" s="993" t="s">
        <v>5634</v>
      </c>
      <c r="E3211" s="994"/>
      <c r="F3211" s="995" t="s">
        <v>4616</v>
      </c>
      <c r="G3211" s="666">
        <v>1.7</v>
      </c>
      <c r="H3211" s="947"/>
      <c r="I3211" s="956">
        <v>1.7</v>
      </c>
      <c r="J3211" s="538"/>
      <c r="K3211" s="573"/>
      <c r="L3211" s="567">
        <f t="shared" si="320"/>
        <v>0</v>
      </c>
      <c r="M3211" s="568"/>
      <c r="N3211" s="568"/>
      <c r="O3211" s="569">
        <f t="shared" si="324"/>
        <v>0</v>
      </c>
      <c r="P3211" s="577"/>
      <c r="Q3211" s="534"/>
      <c r="R3211" s="535">
        <f t="shared" si="323"/>
        <v>0</v>
      </c>
      <c r="S3211" s="536">
        <f t="shared" si="321"/>
        <v>0</v>
      </c>
      <c r="T3211" s="536"/>
      <c r="U3211" s="537">
        <f t="shared" si="322"/>
        <v>0</v>
      </c>
    </row>
    <row r="3212" spans="1:21" ht="10.199999999999999" x14ac:dyDescent="0.2">
      <c r="A3212" s="991" t="s">
        <v>2489</v>
      </c>
      <c r="B3212" s="992">
        <v>1996</v>
      </c>
      <c r="C3212" s="992">
        <v>19</v>
      </c>
      <c r="D3212" s="993" t="s">
        <v>3846</v>
      </c>
      <c r="E3212" s="994"/>
      <c r="F3212" s="995" t="s">
        <v>10769</v>
      </c>
      <c r="G3212" s="666">
        <v>1.4</v>
      </c>
      <c r="H3212" s="947"/>
      <c r="I3212" s="956">
        <v>0.3</v>
      </c>
      <c r="J3212" s="919">
        <v>3</v>
      </c>
      <c r="K3212" s="573"/>
      <c r="L3212" s="567">
        <f t="shared" si="320"/>
        <v>4.1999999999999993</v>
      </c>
      <c r="M3212" s="568"/>
      <c r="N3212" s="568"/>
      <c r="O3212" s="569">
        <f t="shared" si="324"/>
        <v>0</v>
      </c>
      <c r="P3212" s="918">
        <v>9</v>
      </c>
      <c r="Q3212" s="534"/>
      <c r="R3212" s="535">
        <f t="shared" si="323"/>
        <v>2.6999999999999997</v>
      </c>
      <c r="S3212" s="536">
        <f t="shared" si="321"/>
        <v>12</v>
      </c>
      <c r="T3212" s="536"/>
      <c r="U3212" s="537">
        <f t="shared" si="322"/>
        <v>6.8999999999999986</v>
      </c>
    </row>
    <row r="3213" spans="1:21" ht="10.199999999999999" x14ac:dyDescent="0.2">
      <c r="A3213" s="991" t="s">
        <v>2490</v>
      </c>
      <c r="B3213" s="992">
        <v>1996</v>
      </c>
      <c r="C3213" s="992">
        <v>19</v>
      </c>
      <c r="D3213" s="993" t="s">
        <v>3846</v>
      </c>
      <c r="E3213" s="994"/>
      <c r="F3213" s="995" t="s">
        <v>10770</v>
      </c>
      <c r="G3213" s="666">
        <v>1.5</v>
      </c>
      <c r="H3213" s="947"/>
      <c r="I3213" s="956">
        <v>0.3</v>
      </c>
      <c r="J3213" s="919">
        <v>6</v>
      </c>
      <c r="K3213" s="573"/>
      <c r="L3213" s="567">
        <f t="shared" si="320"/>
        <v>9</v>
      </c>
      <c r="M3213" s="568"/>
      <c r="N3213" s="568"/>
      <c r="O3213" s="569">
        <f t="shared" si="324"/>
        <v>0</v>
      </c>
      <c r="P3213" s="918">
        <v>9</v>
      </c>
      <c r="Q3213" s="534"/>
      <c r="R3213" s="535">
        <f t="shared" si="323"/>
        <v>2.6999999999999997</v>
      </c>
      <c r="S3213" s="536">
        <f t="shared" si="321"/>
        <v>15</v>
      </c>
      <c r="T3213" s="536"/>
      <c r="U3213" s="537">
        <f t="shared" si="322"/>
        <v>11.7</v>
      </c>
    </row>
    <row r="3214" spans="1:21" ht="10.199999999999999" x14ac:dyDescent="0.2">
      <c r="A3214" s="991">
        <v>3042</v>
      </c>
      <c r="B3214" s="992">
        <v>1997</v>
      </c>
      <c r="C3214" s="992">
        <v>19</v>
      </c>
      <c r="D3214" s="993" t="s">
        <v>3846</v>
      </c>
      <c r="E3214" s="994"/>
      <c r="F3214" s="995" t="s">
        <v>10771</v>
      </c>
      <c r="G3214" s="666">
        <v>1.4</v>
      </c>
      <c r="H3214" s="947"/>
      <c r="I3214" s="956">
        <v>0.3</v>
      </c>
      <c r="J3214" s="538"/>
      <c r="K3214" s="573"/>
      <c r="L3214" s="567">
        <f t="shared" si="320"/>
        <v>0</v>
      </c>
      <c r="M3214" s="568"/>
      <c r="N3214" s="568"/>
      <c r="O3214" s="569">
        <f t="shared" si="324"/>
        <v>0</v>
      </c>
      <c r="P3214" s="918">
        <v>9</v>
      </c>
      <c r="Q3214" s="534"/>
      <c r="R3214" s="535">
        <f t="shared" si="323"/>
        <v>2.6999999999999997</v>
      </c>
      <c r="S3214" s="536">
        <f t="shared" si="321"/>
        <v>9</v>
      </c>
      <c r="T3214" s="536"/>
      <c r="U3214" s="537">
        <f t="shared" si="322"/>
        <v>2.6999999999999997</v>
      </c>
    </row>
    <row r="3215" spans="1:21" ht="10.199999999999999" x14ac:dyDescent="0.2">
      <c r="A3215" s="991" t="s">
        <v>2491</v>
      </c>
      <c r="B3215" s="992">
        <v>1997</v>
      </c>
      <c r="C3215" s="992">
        <v>19</v>
      </c>
      <c r="D3215" s="993" t="s">
        <v>3846</v>
      </c>
      <c r="E3215" s="994"/>
      <c r="F3215" s="995" t="s">
        <v>10772</v>
      </c>
      <c r="G3215" s="666">
        <v>1.5</v>
      </c>
      <c r="H3215" s="947"/>
      <c r="I3215" s="956">
        <v>0.3</v>
      </c>
      <c r="J3215" s="538"/>
      <c r="K3215" s="573"/>
      <c r="L3215" s="567">
        <f t="shared" si="320"/>
        <v>0</v>
      </c>
      <c r="M3215" s="568"/>
      <c r="N3215" s="568"/>
      <c r="O3215" s="569">
        <f t="shared" si="324"/>
        <v>0</v>
      </c>
      <c r="P3215" s="918">
        <v>9</v>
      </c>
      <c r="Q3215" s="534"/>
      <c r="R3215" s="535">
        <f t="shared" si="323"/>
        <v>2.6999999999999997</v>
      </c>
      <c r="S3215" s="536">
        <f t="shared" si="321"/>
        <v>9</v>
      </c>
      <c r="T3215" s="536"/>
      <c r="U3215" s="537">
        <f t="shared" si="322"/>
        <v>2.6999999999999997</v>
      </c>
    </row>
    <row r="3216" spans="1:21" ht="10.199999999999999" x14ac:dyDescent="0.2">
      <c r="A3216" s="991" t="s">
        <v>2492</v>
      </c>
      <c r="B3216" s="992">
        <v>1997</v>
      </c>
      <c r="C3216" s="992">
        <v>19</v>
      </c>
      <c r="D3216" s="993" t="s">
        <v>3846</v>
      </c>
      <c r="E3216" s="994"/>
      <c r="F3216" s="995" t="s">
        <v>10773</v>
      </c>
      <c r="G3216" s="666">
        <v>1.4</v>
      </c>
      <c r="H3216" s="947"/>
      <c r="I3216" s="956">
        <v>0.3</v>
      </c>
      <c r="J3216" s="538"/>
      <c r="K3216" s="573"/>
      <c r="L3216" s="567">
        <f t="shared" si="320"/>
        <v>0</v>
      </c>
      <c r="M3216" s="568"/>
      <c r="N3216" s="568"/>
      <c r="O3216" s="569">
        <f t="shared" si="324"/>
        <v>0</v>
      </c>
      <c r="P3216" s="918">
        <v>7</v>
      </c>
      <c r="Q3216" s="534"/>
      <c r="R3216" s="535">
        <f t="shared" si="323"/>
        <v>2.1</v>
      </c>
      <c r="S3216" s="536">
        <f t="shared" si="321"/>
        <v>7</v>
      </c>
      <c r="T3216" s="536"/>
      <c r="U3216" s="537">
        <f t="shared" si="322"/>
        <v>2.1</v>
      </c>
    </row>
    <row r="3217" spans="1:21" ht="10.199999999999999" x14ac:dyDescent="0.2">
      <c r="A3217" s="991" t="s">
        <v>2493</v>
      </c>
      <c r="B3217" s="992">
        <v>1997</v>
      </c>
      <c r="C3217" s="992">
        <v>19</v>
      </c>
      <c r="D3217" s="993" t="s">
        <v>3846</v>
      </c>
      <c r="E3217" s="994"/>
      <c r="F3217" s="995" t="s">
        <v>10774</v>
      </c>
      <c r="G3217" s="666">
        <v>1.4</v>
      </c>
      <c r="H3217" s="947"/>
      <c r="I3217" s="956">
        <v>0.3</v>
      </c>
      <c r="J3217" s="538"/>
      <c r="K3217" s="573"/>
      <c r="L3217" s="567">
        <f t="shared" si="320"/>
        <v>0</v>
      </c>
      <c r="M3217" s="568"/>
      <c r="N3217" s="568"/>
      <c r="O3217" s="569">
        <f t="shared" si="324"/>
        <v>0</v>
      </c>
      <c r="P3217" s="918">
        <v>6</v>
      </c>
      <c r="Q3217" s="534"/>
      <c r="R3217" s="535">
        <f t="shared" si="323"/>
        <v>1.7999999999999998</v>
      </c>
      <c r="S3217" s="536">
        <f t="shared" si="321"/>
        <v>6</v>
      </c>
      <c r="T3217" s="536"/>
      <c r="U3217" s="537">
        <f t="shared" si="322"/>
        <v>1.7999999999999998</v>
      </c>
    </row>
    <row r="3218" spans="1:21" ht="10.199999999999999" x14ac:dyDescent="0.2">
      <c r="A3218" s="991" t="s">
        <v>2494</v>
      </c>
      <c r="B3218" s="992">
        <v>1997</v>
      </c>
      <c r="C3218" s="992">
        <v>19</v>
      </c>
      <c r="D3218" s="993" t="s">
        <v>3846</v>
      </c>
      <c r="E3218" s="994"/>
      <c r="F3218" s="995" t="s">
        <v>10775</v>
      </c>
      <c r="G3218" s="666">
        <v>1.4</v>
      </c>
      <c r="H3218" s="947"/>
      <c r="I3218" s="956">
        <v>0.3</v>
      </c>
      <c r="J3218" s="538"/>
      <c r="K3218" s="573"/>
      <c r="L3218" s="567">
        <f t="shared" si="320"/>
        <v>0</v>
      </c>
      <c r="M3218" s="568"/>
      <c r="N3218" s="568"/>
      <c r="O3218" s="569">
        <f t="shared" si="324"/>
        <v>0</v>
      </c>
      <c r="P3218" s="918">
        <v>9</v>
      </c>
      <c r="Q3218" s="534"/>
      <c r="R3218" s="535">
        <f t="shared" si="323"/>
        <v>2.6999999999999997</v>
      </c>
      <c r="S3218" s="536">
        <f t="shared" si="321"/>
        <v>9</v>
      </c>
      <c r="T3218" s="536"/>
      <c r="U3218" s="537">
        <f t="shared" si="322"/>
        <v>2.6999999999999997</v>
      </c>
    </row>
    <row r="3219" spans="1:21" ht="10.199999999999999" x14ac:dyDescent="0.2">
      <c r="A3219" s="991" t="s">
        <v>2495</v>
      </c>
      <c r="B3219" s="992">
        <v>1997</v>
      </c>
      <c r="C3219" s="992">
        <v>19</v>
      </c>
      <c r="D3219" s="993" t="s">
        <v>3846</v>
      </c>
      <c r="E3219" s="994"/>
      <c r="F3219" s="995" t="s">
        <v>10776</v>
      </c>
      <c r="G3219" s="666">
        <v>1.4</v>
      </c>
      <c r="H3219" s="947"/>
      <c r="I3219" s="956">
        <v>0.3</v>
      </c>
      <c r="J3219" s="538"/>
      <c r="K3219" s="573"/>
      <c r="L3219" s="567">
        <f t="shared" si="320"/>
        <v>0</v>
      </c>
      <c r="M3219" s="568"/>
      <c r="N3219" s="568"/>
      <c r="O3219" s="569">
        <f t="shared" si="324"/>
        <v>0</v>
      </c>
      <c r="P3219" s="918">
        <v>9</v>
      </c>
      <c r="Q3219" s="534"/>
      <c r="R3219" s="535">
        <f t="shared" si="323"/>
        <v>2.6999999999999997</v>
      </c>
      <c r="S3219" s="536">
        <f t="shared" si="321"/>
        <v>9</v>
      </c>
      <c r="T3219" s="536"/>
      <c r="U3219" s="537">
        <f t="shared" si="322"/>
        <v>2.6999999999999997</v>
      </c>
    </row>
    <row r="3220" spans="1:21" ht="10.199999999999999" x14ac:dyDescent="0.2">
      <c r="A3220" s="991" t="s">
        <v>2496</v>
      </c>
      <c r="B3220" s="992">
        <v>1997</v>
      </c>
      <c r="C3220" s="992">
        <v>19</v>
      </c>
      <c r="D3220" s="993" t="s">
        <v>3846</v>
      </c>
      <c r="E3220" s="994"/>
      <c r="F3220" s="995" t="s">
        <v>10777</v>
      </c>
      <c r="G3220" s="666">
        <v>1.4</v>
      </c>
      <c r="H3220" s="947"/>
      <c r="I3220" s="956">
        <v>0.3</v>
      </c>
      <c r="J3220" s="538"/>
      <c r="K3220" s="573"/>
      <c r="L3220" s="567">
        <f t="shared" si="320"/>
        <v>0</v>
      </c>
      <c r="M3220" s="568"/>
      <c r="N3220" s="568"/>
      <c r="O3220" s="569">
        <f t="shared" si="324"/>
        <v>0</v>
      </c>
      <c r="P3220" s="918">
        <v>9</v>
      </c>
      <c r="Q3220" s="534"/>
      <c r="R3220" s="535">
        <f t="shared" si="323"/>
        <v>2.6999999999999997</v>
      </c>
      <c r="S3220" s="536">
        <f t="shared" si="321"/>
        <v>9</v>
      </c>
      <c r="T3220" s="536"/>
      <c r="U3220" s="537">
        <f t="shared" si="322"/>
        <v>2.6999999999999997</v>
      </c>
    </row>
    <row r="3221" spans="1:21" ht="10.199999999999999" x14ac:dyDescent="0.2">
      <c r="A3221" s="991" t="s">
        <v>2497</v>
      </c>
      <c r="B3221" s="992">
        <v>1997</v>
      </c>
      <c r="C3221" s="992">
        <v>19</v>
      </c>
      <c r="D3221" s="993" t="s">
        <v>4284</v>
      </c>
      <c r="E3221" s="994"/>
      <c r="F3221" s="995" t="s">
        <v>10778</v>
      </c>
      <c r="G3221" s="666">
        <v>4</v>
      </c>
      <c r="H3221" s="947"/>
      <c r="I3221" s="956">
        <v>1.2</v>
      </c>
      <c r="J3221" s="538"/>
      <c r="K3221" s="573"/>
      <c r="L3221" s="567">
        <f t="shared" si="320"/>
        <v>0</v>
      </c>
      <c r="M3221" s="568"/>
      <c r="N3221" s="568"/>
      <c r="O3221" s="569">
        <f t="shared" si="324"/>
        <v>0</v>
      </c>
      <c r="P3221" s="918">
        <v>9</v>
      </c>
      <c r="Q3221" s="534"/>
      <c r="R3221" s="535">
        <f t="shared" si="323"/>
        <v>10.799999999999999</v>
      </c>
      <c r="S3221" s="536">
        <f t="shared" si="321"/>
        <v>9</v>
      </c>
      <c r="T3221" s="536"/>
      <c r="U3221" s="537">
        <f t="shared" si="322"/>
        <v>10.799999999999999</v>
      </c>
    </row>
    <row r="3222" spans="1:21" ht="10.199999999999999" x14ac:dyDescent="0.2">
      <c r="A3222" s="991" t="s">
        <v>2498</v>
      </c>
      <c r="B3222" s="992">
        <v>1997</v>
      </c>
      <c r="C3222" s="992">
        <v>19</v>
      </c>
      <c r="D3222" s="993" t="s">
        <v>4284</v>
      </c>
      <c r="E3222" s="994"/>
      <c r="F3222" s="995" t="s">
        <v>10779</v>
      </c>
      <c r="G3222" s="666">
        <v>4</v>
      </c>
      <c r="H3222" s="947"/>
      <c r="I3222" s="956">
        <v>1.2</v>
      </c>
      <c r="J3222" s="538"/>
      <c r="K3222" s="573"/>
      <c r="L3222" s="567">
        <f t="shared" ref="L3222:L3285" si="325">G3222*J3222</f>
        <v>0</v>
      </c>
      <c r="M3222" s="568"/>
      <c r="N3222" s="568"/>
      <c r="O3222" s="569">
        <f t="shared" si="324"/>
        <v>0</v>
      </c>
      <c r="P3222" s="918">
        <v>2</v>
      </c>
      <c r="Q3222" s="534"/>
      <c r="R3222" s="535">
        <f t="shared" si="323"/>
        <v>2.4</v>
      </c>
      <c r="S3222" s="536">
        <f t="shared" ref="S3222:S3285" si="326">J3222+M3222+P3222</f>
        <v>2</v>
      </c>
      <c r="T3222" s="536"/>
      <c r="U3222" s="537">
        <f t="shared" ref="U3222:U3285" si="327">L3222+O3222+R3222</f>
        <v>2.4</v>
      </c>
    </row>
    <row r="3223" spans="1:21" ht="10.199999999999999" x14ac:dyDescent="0.2">
      <c r="A3223" s="991" t="s">
        <v>1395</v>
      </c>
      <c r="B3223" s="992">
        <v>1997</v>
      </c>
      <c r="C3223" s="992">
        <v>19</v>
      </c>
      <c r="D3223" s="993" t="s">
        <v>5634</v>
      </c>
      <c r="E3223" s="994"/>
      <c r="F3223" s="995" t="s">
        <v>10780</v>
      </c>
      <c r="G3223" s="666">
        <v>1.6</v>
      </c>
      <c r="H3223" s="947"/>
      <c r="I3223" s="956">
        <v>1.6</v>
      </c>
      <c r="J3223" s="538"/>
      <c r="K3223" s="573"/>
      <c r="L3223" s="567">
        <f t="shared" si="325"/>
        <v>0</v>
      </c>
      <c r="M3223" s="568"/>
      <c r="N3223" s="568"/>
      <c r="O3223" s="569">
        <f t="shared" si="324"/>
        <v>0</v>
      </c>
      <c r="P3223" s="918">
        <v>3</v>
      </c>
      <c r="Q3223" s="534"/>
      <c r="R3223" s="535">
        <f t="shared" si="323"/>
        <v>4.8000000000000007</v>
      </c>
      <c r="S3223" s="536">
        <f t="shared" si="326"/>
        <v>3</v>
      </c>
      <c r="T3223" s="536"/>
      <c r="U3223" s="537">
        <f t="shared" si="327"/>
        <v>4.8000000000000007</v>
      </c>
    </row>
    <row r="3224" spans="1:21" ht="10.199999999999999" x14ac:dyDescent="0.2">
      <c r="A3224" s="991" t="s">
        <v>1396</v>
      </c>
      <c r="B3224" s="992">
        <v>1997</v>
      </c>
      <c r="C3224" s="992">
        <v>19</v>
      </c>
      <c r="D3224" s="993" t="s">
        <v>3846</v>
      </c>
      <c r="E3224" s="994"/>
      <c r="F3224" s="995" t="s">
        <v>10781</v>
      </c>
      <c r="G3224" s="666">
        <v>2.5</v>
      </c>
      <c r="H3224" s="947"/>
      <c r="I3224" s="956">
        <v>2</v>
      </c>
      <c r="J3224" s="538"/>
      <c r="K3224" s="573"/>
      <c r="L3224" s="567">
        <f t="shared" si="325"/>
        <v>0</v>
      </c>
      <c r="M3224" s="568"/>
      <c r="N3224" s="568"/>
      <c r="O3224" s="569">
        <f t="shared" si="324"/>
        <v>0</v>
      </c>
      <c r="P3224" s="577"/>
      <c r="Q3224" s="534"/>
      <c r="R3224" s="535">
        <f t="shared" si="323"/>
        <v>0</v>
      </c>
      <c r="S3224" s="536">
        <f t="shared" si="326"/>
        <v>0</v>
      </c>
      <c r="T3224" s="536"/>
      <c r="U3224" s="537">
        <f t="shared" si="327"/>
        <v>0</v>
      </c>
    </row>
    <row r="3225" spans="1:21" ht="10.199999999999999" x14ac:dyDescent="0.2">
      <c r="A3225" s="991" t="s">
        <v>7089</v>
      </c>
      <c r="B3225" s="992">
        <v>1997</v>
      </c>
      <c r="C3225" s="992">
        <v>19</v>
      </c>
      <c r="D3225" s="993"/>
      <c r="E3225" s="994"/>
      <c r="F3225" s="995" t="s">
        <v>10782</v>
      </c>
      <c r="G3225" s="666">
        <v>4.5</v>
      </c>
      <c r="H3225" s="947"/>
      <c r="I3225" s="956">
        <v>4</v>
      </c>
      <c r="J3225" s="538"/>
      <c r="K3225" s="573"/>
      <c r="L3225" s="567">
        <f t="shared" si="325"/>
        <v>0</v>
      </c>
      <c r="M3225" s="568"/>
      <c r="N3225" s="568"/>
      <c r="O3225" s="569">
        <f t="shared" si="324"/>
        <v>0</v>
      </c>
      <c r="P3225" s="918">
        <v>1</v>
      </c>
      <c r="Q3225" s="534"/>
      <c r="R3225" s="535">
        <f t="shared" si="323"/>
        <v>4</v>
      </c>
      <c r="S3225" s="536">
        <f t="shared" si="326"/>
        <v>1</v>
      </c>
      <c r="T3225" s="536"/>
      <c r="U3225" s="537">
        <f t="shared" si="327"/>
        <v>4</v>
      </c>
    </row>
    <row r="3226" spans="1:21" ht="10.199999999999999" x14ac:dyDescent="0.2">
      <c r="A3226" s="996" t="s">
        <v>715</v>
      </c>
      <c r="B3226" s="992">
        <v>1997</v>
      </c>
      <c r="C3226" s="992">
        <v>19</v>
      </c>
      <c r="D3226" s="993"/>
      <c r="E3226" s="994"/>
      <c r="F3226" s="995" t="s">
        <v>686</v>
      </c>
      <c r="G3226" s="666">
        <v>17</v>
      </c>
      <c r="H3226" s="947"/>
      <c r="I3226" s="956">
        <v>15</v>
      </c>
      <c r="J3226" s="538"/>
      <c r="K3226" s="573"/>
      <c r="L3226" s="567">
        <f t="shared" si="325"/>
        <v>0</v>
      </c>
      <c r="M3226" s="568"/>
      <c r="N3226" s="568"/>
      <c r="O3226" s="569">
        <f t="shared" si="324"/>
        <v>0</v>
      </c>
      <c r="P3226" s="577"/>
      <c r="Q3226" s="534"/>
      <c r="R3226" s="535">
        <f t="shared" si="323"/>
        <v>0</v>
      </c>
      <c r="S3226" s="536">
        <f t="shared" si="326"/>
        <v>0</v>
      </c>
      <c r="T3226" s="536"/>
      <c r="U3226" s="537">
        <f t="shared" si="327"/>
        <v>0</v>
      </c>
    </row>
    <row r="3227" spans="1:21" ht="10.199999999999999" x14ac:dyDescent="0.2">
      <c r="A3227" s="991" t="s">
        <v>1397</v>
      </c>
      <c r="B3227" s="992">
        <v>1997</v>
      </c>
      <c r="C3227" s="992">
        <v>19</v>
      </c>
      <c r="D3227" s="993" t="s">
        <v>3846</v>
      </c>
      <c r="E3227" s="994"/>
      <c r="F3227" s="995" t="s">
        <v>10783</v>
      </c>
      <c r="G3227" s="666">
        <v>1.5</v>
      </c>
      <c r="H3227" s="947"/>
      <c r="I3227" s="956">
        <v>0.5</v>
      </c>
      <c r="J3227" s="919">
        <v>1</v>
      </c>
      <c r="K3227" s="573"/>
      <c r="L3227" s="567">
        <f t="shared" si="325"/>
        <v>1.5</v>
      </c>
      <c r="M3227" s="568"/>
      <c r="N3227" s="568"/>
      <c r="O3227" s="569">
        <f t="shared" si="324"/>
        <v>0</v>
      </c>
      <c r="P3227" s="918">
        <v>9</v>
      </c>
      <c r="Q3227" s="534"/>
      <c r="R3227" s="535">
        <f t="shared" si="323"/>
        <v>4.5</v>
      </c>
      <c r="S3227" s="536">
        <f t="shared" si="326"/>
        <v>10</v>
      </c>
      <c r="T3227" s="536"/>
      <c r="U3227" s="537">
        <f t="shared" si="327"/>
        <v>6</v>
      </c>
    </row>
    <row r="3228" spans="1:21" ht="12" customHeight="1" x14ac:dyDescent="0.2">
      <c r="A3228" s="991" t="s">
        <v>1398</v>
      </c>
      <c r="B3228" s="992">
        <v>1997</v>
      </c>
      <c r="C3228" s="992">
        <v>19</v>
      </c>
      <c r="D3228" s="993" t="s">
        <v>3846</v>
      </c>
      <c r="E3228" s="994"/>
      <c r="F3228" s="995" t="s">
        <v>10784</v>
      </c>
      <c r="G3228" s="666">
        <v>1.5</v>
      </c>
      <c r="H3228" s="947"/>
      <c r="I3228" s="956">
        <v>0.5</v>
      </c>
      <c r="J3228" s="919">
        <v>1</v>
      </c>
      <c r="K3228" s="573"/>
      <c r="L3228" s="567">
        <f t="shared" si="325"/>
        <v>1.5</v>
      </c>
      <c r="M3228" s="568"/>
      <c r="N3228" s="568"/>
      <c r="O3228" s="569">
        <f t="shared" si="324"/>
        <v>0</v>
      </c>
      <c r="P3228" s="918">
        <v>9</v>
      </c>
      <c r="Q3228" s="534"/>
      <c r="R3228" s="535">
        <f t="shared" si="323"/>
        <v>4.5</v>
      </c>
      <c r="S3228" s="536">
        <f t="shared" si="326"/>
        <v>10</v>
      </c>
      <c r="T3228" s="536"/>
      <c r="U3228" s="537">
        <f t="shared" si="327"/>
        <v>6</v>
      </c>
    </row>
    <row r="3229" spans="1:21" ht="10.199999999999999" x14ac:dyDescent="0.2">
      <c r="A3229" s="991" t="s">
        <v>1399</v>
      </c>
      <c r="B3229" s="992">
        <v>1997</v>
      </c>
      <c r="C3229" s="992">
        <v>19</v>
      </c>
      <c r="D3229" s="993" t="s">
        <v>3971</v>
      </c>
      <c r="E3229" s="994"/>
      <c r="F3229" s="995" t="s">
        <v>10785</v>
      </c>
      <c r="G3229" s="666">
        <v>2.2000000000000002</v>
      </c>
      <c r="H3229" s="947"/>
      <c r="I3229" s="956">
        <v>1.2</v>
      </c>
      <c r="J3229" s="919">
        <v>1</v>
      </c>
      <c r="K3229" s="573"/>
      <c r="L3229" s="567">
        <f t="shared" si="325"/>
        <v>2.2000000000000002</v>
      </c>
      <c r="M3229" s="568"/>
      <c r="N3229" s="568"/>
      <c r="O3229" s="569">
        <f t="shared" si="324"/>
        <v>0</v>
      </c>
      <c r="P3229" s="918">
        <v>4</v>
      </c>
      <c r="Q3229" s="534"/>
      <c r="R3229" s="535">
        <f t="shared" si="323"/>
        <v>4.8</v>
      </c>
      <c r="S3229" s="536">
        <f t="shared" si="326"/>
        <v>5</v>
      </c>
      <c r="T3229" s="536"/>
      <c r="U3229" s="537">
        <f t="shared" si="327"/>
        <v>7</v>
      </c>
    </row>
    <row r="3230" spans="1:21" ht="10.199999999999999" x14ac:dyDescent="0.2">
      <c r="A3230" s="991" t="s">
        <v>1400</v>
      </c>
      <c r="B3230" s="992">
        <v>1997</v>
      </c>
      <c r="C3230" s="992">
        <v>19</v>
      </c>
      <c r="D3230" s="993" t="s">
        <v>3971</v>
      </c>
      <c r="E3230" s="994"/>
      <c r="F3230" s="995" t="s">
        <v>10786</v>
      </c>
      <c r="G3230" s="666">
        <v>2.2000000000000002</v>
      </c>
      <c r="H3230" s="947"/>
      <c r="I3230" s="956">
        <v>1.2</v>
      </c>
      <c r="J3230" s="919">
        <v>1</v>
      </c>
      <c r="K3230" s="573"/>
      <c r="L3230" s="567">
        <f t="shared" si="325"/>
        <v>2.2000000000000002</v>
      </c>
      <c r="M3230" s="568"/>
      <c r="N3230" s="568"/>
      <c r="O3230" s="569">
        <f t="shared" si="324"/>
        <v>0</v>
      </c>
      <c r="P3230" s="918">
        <v>2</v>
      </c>
      <c r="Q3230" s="534"/>
      <c r="R3230" s="535">
        <f t="shared" si="323"/>
        <v>2.4</v>
      </c>
      <c r="S3230" s="536">
        <f t="shared" si="326"/>
        <v>3</v>
      </c>
      <c r="T3230" s="536"/>
      <c r="U3230" s="537">
        <f t="shared" si="327"/>
        <v>4.5999999999999996</v>
      </c>
    </row>
    <row r="3231" spans="1:21" ht="10.199999999999999" x14ac:dyDescent="0.2">
      <c r="A3231" s="991" t="s">
        <v>1401</v>
      </c>
      <c r="B3231" s="992">
        <v>1997</v>
      </c>
      <c r="C3231" s="992">
        <v>19</v>
      </c>
      <c r="D3231" s="993" t="s">
        <v>3846</v>
      </c>
      <c r="E3231" s="994"/>
      <c r="F3231" s="995" t="s">
        <v>10787</v>
      </c>
      <c r="G3231" s="666">
        <v>1.4</v>
      </c>
      <c r="H3231" s="947"/>
      <c r="I3231" s="956">
        <v>0.3</v>
      </c>
      <c r="J3231" s="919">
        <v>1</v>
      </c>
      <c r="K3231" s="573"/>
      <c r="L3231" s="567">
        <f t="shared" si="325"/>
        <v>1.4</v>
      </c>
      <c r="M3231" s="568"/>
      <c r="N3231" s="568"/>
      <c r="O3231" s="569">
        <f t="shared" si="324"/>
        <v>0</v>
      </c>
      <c r="P3231" s="918">
        <v>8</v>
      </c>
      <c r="Q3231" s="534"/>
      <c r="R3231" s="535">
        <f t="shared" si="323"/>
        <v>2.4</v>
      </c>
      <c r="S3231" s="536">
        <f t="shared" si="326"/>
        <v>9</v>
      </c>
      <c r="T3231" s="536"/>
      <c r="U3231" s="537">
        <f t="shared" si="327"/>
        <v>3.8</v>
      </c>
    </row>
    <row r="3232" spans="1:21" ht="10.199999999999999" x14ac:dyDescent="0.2">
      <c r="A3232" s="991" t="s">
        <v>1402</v>
      </c>
      <c r="B3232" s="992">
        <v>1997</v>
      </c>
      <c r="C3232" s="992">
        <v>19</v>
      </c>
      <c r="D3232" s="993" t="s">
        <v>3846</v>
      </c>
      <c r="E3232" s="994"/>
      <c r="F3232" s="995" t="s">
        <v>10788</v>
      </c>
      <c r="G3232" s="666">
        <v>1.4</v>
      </c>
      <c r="H3232" s="947"/>
      <c r="I3232" s="956">
        <v>0.3</v>
      </c>
      <c r="J3232" s="919">
        <v>1</v>
      </c>
      <c r="K3232" s="573"/>
      <c r="L3232" s="567">
        <f t="shared" si="325"/>
        <v>1.4</v>
      </c>
      <c r="M3232" s="568"/>
      <c r="N3232" s="568"/>
      <c r="O3232" s="569">
        <f t="shared" si="324"/>
        <v>0</v>
      </c>
      <c r="P3232" s="918">
        <v>6</v>
      </c>
      <c r="Q3232" s="534"/>
      <c r="R3232" s="535">
        <f t="shared" si="323"/>
        <v>1.7999999999999998</v>
      </c>
      <c r="S3232" s="536">
        <f t="shared" si="326"/>
        <v>7</v>
      </c>
      <c r="T3232" s="536"/>
      <c r="U3232" s="537">
        <f t="shared" si="327"/>
        <v>3.1999999999999997</v>
      </c>
    </row>
    <row r="3233" spans="1:21" ht="10.199999999999999" x14ac:dyDescent="0.2">
      <c r="A3233" s="981" t="s">
        <v>1403</v>
      </c>
      <c r="B3233" s="982">
        <v>1997</v>
      </c>
      <c r="C3233" s="982">
        <v>20</v>
      </c>
      <c r="D3233" s="983" t="s">
        <v>3846</v>
      </c>
      <c r="E3233" s="984"/>
      <c r="F3233" s="939" t="s">
        <v>10789</v>
      </c>
      <c r="G3233" s="666">
        <v>2</v>
      </c>
      <c r="H3233" s="947"/>
      <c r="I3233" s="956">
        <v>1</v>
      </c>
      <c r="J3233" s="538"/>
      <c r="K3233" s="573"/>
      <c r="L3233" s="567">
        <f t="shared" si="325"/>
        <v>0</v>
      </c>
      <c r="M3233" s="568"/>
      <c r="N3233" s="568"/>
      <c r="O3233" s="569">
        <f t="shared" si="324"/>
        <v>0</v>
      </c>
      <c r="P3233" s="918">
        <v>3</v>
      </c>
      <c r="Q3233" s="534"/>
      <c r="R3233" s="535">
        <f t="shared" si="323"/>
        <v>3</v>
      </c>
      <c r="S3233" s="536">
        <f t="shared" si="326"/>
        <v>3</v>
      </c>
      <c r="T3233" s="536"/>
      <c r="U3233" s="537">
        <f t="shared" si="327"/>
        <v>3</v>
      </c>
    </row>
    <row r="3234" spans="1:21" ht="10.199999999999999" x14ac:dyDescent="0.2">
      <c r="A3234" s="981" t="s">
        <v>1404</v>
      </c>
      <c r="B3234" s="982">
        <v>1997</v>
      </c>
      <c r="C3234" s="982">
        <v>20</v>
      </c>
      <c r="D3234" s="983" t="s">
        <v>3846</v>
      </c>
      <c r="E3234" s="984"/>
      <c r="F3234" s="939" t="s">
        <v>10790</v>
      </c>
      <c r="G3234" s="666">
        <v>2</v>
      </c>
      <c r="H3234" s="947"/>
      <c r="I3234" s="956">
        <v>1</v>
      </c>
      <c r="J3234" s="538"/>
      <c r="K3234" s="573"/>
      <c r="L3234" s="567">
        <f t="shared" si="325"/>
        <v>0</v>
      </c>
      <c r="M3234" s="568"/>
      <c r="N3234" s="568"/>
      <c r="O3234" s="569">
        <f t="shared" si="324"/>
        <v>0</v>
      </c>
      <c r="P3234" s="918">
        <v>4</v>
      </c>
      <c r="Q3234" s="534"/>
      <c r="R3234" s="535">
        <f t="shared" si="323"/>
        <v>4</v>
      </c>
      <c r="S3234" s="536">
        <f t="shared" si="326"/>
        <v>4</v>
      </c>
      <c r="T3234" s="536"/>
      <c r="U3234" s="537">
        <f t="shared" si="327"/>
        <v>4</v>
      </c>
    </row>
    <row r="3235" spans="1:21" ht="10.199999999999999" x14ac:dyDescent="0.2">
      <c r="A3235" s="981" t="s">
        <v>1405</v>
      </c>
      <c r="B3235" s="982">
        <v>1997</v>
      </c>
      <c r="C3235" s="982">
        <v>20</v>
      </c>
      <c r="D3235" s="983" t="s">
        <v>3846</v>
      </c>
      <c r="E3235" s="984"/>
      <c r="F3235" s="939" t="s">
        <v>10791</v>
      </c>
      <c r="G3235" s="666">
        <v>2</v>
      </c>
      <c r="H3235" s="947"/>
      <c r="I3235" s="956">
        <v>1</v>
      </c>
      <c r="J3235" s="538"/>
      <c r="K3235" s="573"/>
      <c r="L3235" s="567">
        <f t="shared" si="325"/>
        <v>0</v>
      </c>
      <c r="M3235" s="568"/>
      <c r="N3235" s="568"/>
      <c r="O3235" s="569">
        <f t="shared" si="324"/>
        <v>0</v>
      </c>
      <c r="P3235" s="918">
        <v>3</v>
      </c>
      <c r="Q3235" s="534"/>
      <c r="R3235" s="535">
        <f t="shared" si="323"/>
        <v>3</v>
      </c>
      <c r="S3235" s="536">
        <f t="shared" si="326"/>
        <v>3</v>
      </c>
      <c r="T3235" s="536"/>
      <c r="U3235" s="537">
        <f t="shared" si="327"/>
        <v>3</v>
      </c>
    </row>
    <row r="3236" spans="1:21" ht="10.199999999999999" x14ac:dyDescent="0.2">
      <c r="A3236" s="981" t="s">
        <v>1406</v>
      </c>
      <c r="B3236" s="982">
        <v>1997</v>
      </c>
      <c r="C3236" s="982">
        <v>20</v>
      </c>
      <c r="D3236" s="983" t="s">
        <v>3846</v>
      </c>
      <c r="E3236" s="984"/>
      <c r="F3236" s="939" t="s">
        <v>10792</v>
      </c>
      <c r="G3236" s="666">
        <v>2</v>
      </c>
      <c r="H3236" s="947"/>
      <c r="I3236" s="956">
        <v>1</v>
      </c>
      <c r="J3236" s="538"/>
      <c r="K3236" s="573"/>
      <c r="L3236" s="567">
        <f t="shared" si="325"/>
        <v>0</v>
      </c>
      <c r="M3236" s="568"/>
      <c r="N3236" s="568"/>
      <c r="O3236" s="569">
        <f t="shared" si="324"/>
        <v>0</v>
      </c>
      <c r="P3236" s="918">
        <v>1</v>
      </c>
      <c r="Q3236" s="534"/>
      <c r="R3236" s="535">
        <f t="shared" si="323"/>
        <v>1</v>
      </c>
      <c r="S3236" s="536">
        <f t="shared" si="326"/>
        <v>1</v>
      </c>
      <c r="T3236" s="536"/>
      <c r="U3236" s="537">
        <f t="shared" si="327"/>
        <v>1</v>
      </c>
    </row>
    <row r="3237" spans="1:21" ht="10.199999999999999" x14ac:dyDescent="0.2">
      <c r="A3237" s="981" t="s">
        <v>1407</v>
      </c>
      <c r="B3237" s="982">
        <v>1997</v>
      </c>
      <c r="C3237" s="982">
        <v>20</v>
      </c>
      <c r="D3237" s="983" t="s">
        <v>3846</v>
      </c>
      <c r="E3237" s="984"/>
      <c r="F3237" s="939" t="s">
        <v>10793</v>
      </c>
      <c r="G3237" s="666">
        <v>2</v>
      </c>
      <c r="H3237" s="947"/>
      <c r="I3237" s="956">
        <v>1</v>
      </c>
      <c r="J3237" s="538"/>
      <c r="K3237" s="573"/>
      <c r="L3237" s="567">
        <f t="shared" si="325"/>
        <v>0</v>
      </c>
      <c r="M3237" s="568"/>
      <c r="N3237" s="568"/>
      <c r="O3237" s="569">
        <f t="shared" si="324"/>
        <v>0</v>
      </c>
      <c r="P3237" s="918">
        <v>1</v>
      </c>
      <c r="Q3237" s="534"/>
      <c r="R3237" s="535">
        <f t="shared" si="323"/>
        <v>1</v>
      </c>
      <c r="S3237" s="536">
        <f t="shared" si="326"/>
        <v>1</v>
      </c>
      <c r="T3237" s="536"/>
      <c r="U3237" s="537">
        <f t="shared" si="327"/>
        <v>1</v>
      </c>
    </row>
    <row r="3238" spans="1:21" ht="10.199999999999999" x14ac:dyDescent="0.2">
      <c r="A3238" s="981" t="s">
        <v>3308</v>
      </c>
      <c r="B3238" s="982">
        <v>1997</v>
      </c>
      <c r="C3238" s="982">
        <v>20</v>
      </c>
      <c r="D3238" s="983" t="s">
        <v>3846</v>
      </c>
      <c r="E3238" s="984"/>
      <c r="F3238" s="939" t="s">
        <v>10794</v>
      </c>
      <c r="G3238" s="666">
        <v>2</v>
      </c>
      <c r="H3238" s="947"/>
      <c r="I3238" s="956">
        <v>1</v>
      </c>
      <c r="J3238" s="538"/>
      <c r="K3238" s="573"/>
      <c r="L3238" s="567">
        <f t="shared" si="325"/>
        <v>0</v>
      </c>
      <c r="M3238" s="568"/>
      <c r="N3238" s="568"/>
      <c r="O3238" s="569">
        <f t="shared" si="324"/>
        <v>0</v>
      </c>
      <c r="P3238" s="918">
        <v>3</v>
      </c>
      <c r="Q3238" s="534"/>
      <c r="R3238" s="535">
        <f t="shared" si="323"/>
        <v>3</v>
      </c>
      <c r="S3238" s="536">
        <f t="shared" si="326"/>
        <v>3</v>
      </c>
      <c r="T3238" s="536"/>
      <c r="U3238" s="537">
        <f t="shared" si="327"/>
        <v>3</v>
      </c>
    </row>
    <row r="3239" spans="1:21" ht="10.199999999999999" x14ac:dyDescent="0.2">
      <c r="A3239" s="981" t="s">
        <v>3309</v>
      </c>
      <c r="B3239" s="982">
        <v>1997</v>
      </c>
      <c r="C3239" s="982">
        <v>20</v>
      </c>
      <c r="D3239" s="983"/>
      <c r="E3239" s="984"/>
      <c r="F3239" s="939" t="s">
        <v>3632</v>
      </c>
      <c r="G3239" s="666">
        <v>13</v>
      </c>
      <c r="H3239" s="947"/>
      <c r="I3239" s="956">
        <v>7</v>
      </c>
      <c r="J3239" s="538"/>
      <c r="K3239" s="573"/>
      <c r="L3239" s="567">
        <f t="shared" si="325"/>
        <v>0</v>
      </c>
      <c r="M3239" s="568"/>
      <c r="N3239" s="568"/>
      <c r="O3239" s="569">
        <f t="shared" si="324"/>
        <v>0</v>
      </c>
      <c r="P3239" s="577"/>
      <c r="Q3239" s="534"/>
      <c r="R3239" s="535">
        <f t="shared" si="323"/>
        <v>0</v>
      </c>
      <c r="S3239" s="536">
        <f t="shared" si="326"/>
        <v>0</v>
      </c>
      <c r="T3239" s="536"/>
      <c r="U3239" s="537">
        <f t="shared" si="327"/>
        <v>0</v>
      </c>
    </row>
    <row r="3240" spans="1:21" ht="10.199999999999999" x14ac:dyDescent="0.2">
      <c r="A3240" s="981" t="s">
        <v>3310</v>
      </c>
      <c r="B3240" s="982">
        <v>1997</v>
      </c>
      <c r="C3240" s="982">
        <v>20</v>
      </c>
      <c r="D3240" s="983" t="s">
        <v>3846</v>
      </c>
      <c r="E3240" s="984"/>
      <c r="F3240" s="939" t="s">
        <v>5636</v>
      </c>
      <c r="G3240" s="666">
        <v>2</v>
      </c>
      <c r="H3240" s="947"/>
      <c r="I3240" s="956">
        <v>1</v>
      </c>
      <c r="J3240" s="538"/>
      <c r="K3240" s="539"/>
      <c r="L3240" s="567">
        <f t="shared" si="325"/>
        <v>0</v>
      </c>
      <c r="M3240" s="568"/>
      <c r="N3240" s="568"/>
      <c r="O3240" s="569">
        <f t="shared" si="324"/>
        <v>0</v>
      </c>
      <c r="P3240" s="577"/>
      <c r="Q3240" s="534"/>
      <c r="R3240" s="535">
        <f t="shared" si="323"/>
        <v>0</v>
      </c>
      <c r="S3240" s="536">
        <f t="shared" si="326"/>
        <v>0</v>
      </c>
      <c r="T3240" s="536"/>
      <c r="U3240" s="537">
        <f t="shared" si="327"/>
        <v>0</v>
      </c>
    </row>
    <row r="3241" spans="1:21" ht="10.199999999999999" x14ac:dyDescent="0.2">
      <c r="A3241" s="981" t="s">
        <v>3311</v>
      </c>
      <c r="B3241" s="982">
        <v>1997</v>
      </c>
      <c r="C3241" s="982">
        <v>20</v>
      </c>
      <c r="D3241" s="983" t="s">
        <v>3846</v>
      </c>
      <c r="E3241" s="984"/>
      <c r="F3241" s="939" t="s">
        <v>5637</v>
      </c>
      <c r="G3241" s="666">
        <v>2</v>
      </c>
      <c r="H3241" s="947"/>
      <c r="I3241" s="956">
        <v>1</v>
      </c>
      <c r="J3241" s="538"/>
      <c r="K3241" s="539"/>
      <c r="L3241" s="567">
        <f t="shared" si="325"/>
        <v>0</v>
      </c>
      <c r="M3241" s="568"/>
      <c r="N3241" s="568"/>
      <c r="O3241" s="569">
        <f t="shared" si="324"/>
        <v>0</v>
      </c>
      <c r="P3241" s="577"/>
      <c r="Q3241" s="534"/>
      <c r="R3241" s="535">
        <f t="shared" si="323"/>
        <v>0</v>
      </c>
      <c r="S3241" s="536">
        <f t="shared" si="326"/>
        <v>0</v>
      </c>
      <c r="T3241" s="536"/>
      <c r="U3241" s="537">
        <f t="shared" si="327"/>
        <v>0</v>
      </c>
    </row>
    <row r="3242" spans="1:21" ht="10.199999999999999" x14ac:dyDescent="0.2">
      <c r="A3242" s="981" t="s">
        <v>3312</v>
      </c>
      <c r="B3242" s="982">
        <v>1997</v>
      </c>
      <c r="C3242" s="982">
        <v>20</v>
      </c>
      <c r="D3242" s="983" t="s">
        <v>3846</v>
      </c>
      <c r="E3242" s="984"/>
      <c r="F3242" s="939" t="s">
        <v>5638</v>
      </c>
      <c r="G3242" s="666">
        <v>2</v>
      </c>
      <c r="H3242" s="947"/>
      <c r="I3242" s="956">
        <v>1</v>
      </c>
      <c r="J3242" s="538"/>
      <c r="K3242" s="573"/>
      <c r="L3242" s="567">
        <f t="shared" si="325"/>
        <v>0</v>
      </c>
      <c r="M3242" s="568"/>
      <c r="N3242" s="568"/>
      <c r="O3242" s="569">
        <f t="shared" si="324"/>
        <v>0</v>
      </c>
      <c r="P3242" s="577"/>
      <c r="Q3242" s="534"/>
      <c r="R3242" s="535">
        <f t="shared" si="323"/>
        <v>0</v>
      </c>
      <c r="S3242" s="536">
        <f t="shared" si="326"/>
        <v>0</v>
      </c>
      <c r="T3242" s="536"/>
      <c r="U3242" s="537">
        <f t="shared" si="327"/>
        <v>0</v>
      </c>
    </row>
    <row r="3243" spans="1:21" ht="10.199999999999999" x14ac:dyDescent="0.2">
      <c r="A3243" s="981" t="s">
        <v>3313</v>
      </c>
      <c r="B3243" s="982">
        <v>1997</v>
      </c>
      <c r="C3243" s="982">
        <v>20</v>
      </c>
      <c r="D3243" s="983" t="s">
        <v>3846</v>
      </c>
      <c r="E3243" s="984"/>
      <c r="F3243" s="939" t="s">
        <v>5639</v>
      </c>
      <c r="G3243" s="666">
        <v>2</v>
      </c>
      <c r="H3243" s="947"/>
      <c r="I3243" s="956">
        <v>1</v>
      </c>
      <c r="J3243" s="538"/>
      <c r="K3243" s="573"/>
      <c r="L3243" s="567">
        <f t="shared" si="325"/>
        <v>0</v>
      </c>
      <c r="M3243" s="568"/>
      <c r="N3243" s="568"/>
      <c r="O3243" s="569">
        <f t="shared" si="324"/>
        <v>0</v>
      </c>
      <c r="P3243" s="577"/>
      <c r="Q3243" s="534"/>
      <c r="R3243" s="535">
        <f t="shared" si="323"/>
        <v>0</v>
      </c>
      <c r="S3243" s="536">
        <f t="shared" si="326"/>
        <v>0</v>
      </c>
      <c r="T3243" s="536"/>
      <c r="U3243" s="537">
        <f t="shared" si="327"/>
        <v>0</v>
      </c>
    </row>
    <row r="3244" spans="1:21" ht="10.199999999999999" x14ac:dyDescent="0.2">
      <c r="A3244" s="981" t="s">
        <v>3375</v>
      </c>
      <c r="B3244" s="982">
        <v>1997</v>
      </c>
      <c r="C3244" s="982">
        <v>20</v>
      </c>
      <c r="D3244" s="983" t="s">
        <v>3846</v>
      </c>
      <c r="E3244" s="984"/>
      <c r="F3244" s="939" t="s">
        <v>5640</v>
      </c>
      <c r="G3244" s="666">
        <v>2</v>
      </c>
      <c r="H3244" s="947"/>
      <c r="I3244" s="956">
        <v>1</v>
      </c>
      <c r="J3244" s="538"/>
      <c r="K3244" s="573"/>
      <c r="L3244" s="567">
        <f t="shared" si="325"/>
        <v>0</v>
      </c>
      <c r="M3244" s="568"/>
      <c r="N3244" s="568"/>
      <c r="O3244" s="569">
        <f t="shared" si="324"/>
        <v>0</v>
      </c>
      <c r="P3244" s="577"/>
      <c r="Q3244" s="534"/>
      <c r="R3244" s="535">
        <f t="shared" si="323"/>
        <v>0</v>
      </c>
      <c r="S3244" s="536">
        <f t="shared" si="326"/>
        <v>0</v>
      </c>
      <c r="T3244" s="536"/>
      <c r="U3244" s="537">
        <f t="shared" si="327"/>
        <v>0</v>
      </c>
    </row>
    <row r="3245" spans="1:21" ht="10.199999999999999" x14ac:dyDescent="0.2">
      <c r="A3245" s="981" t="s">
        <v>3331</v>
      </c>
      <c r="B3245" s="982">
        <v>1997</v>
      </c>
      <c r="C3245" s="982">
        <v>20</v>
      </c>
      <c r="D3245" s="983" t="s">
        <v>3846</v>
      </c>
      <c r="E3245" s="984"/>
      <c r="F3245" s="939" t="s">
        <v>5641</v>
      </c>
      <c r="G3245" s="666">
        <v>2</v>
      </c>
      <c r="H3245" s="947"/>
      <c r="I3245" s="956">
        <v>1</v>
      </c>
      <c r="J3245" s="538"/>
      <c r="K3245" s="573"/>
      <c r="L3245" s="567">
        <f t="shared" si="325"/>
        <v>0</v>
      </c>
      <c r="M3245" s="568"/>
      <c r="N3245" s="568"/>
      <c r="O3245" s="569">
        <f t="shared" si="324"/>
        <v>0</v>
      </c>
      <c r="P3245" s="577"/>
      <c r="Q3245" s="534"/>
      <c r="R3245" s="535">
        <f t="shared" si="323"/>
        <v>0</v>
      </c>
      <c r="S3245" s="536">
        <f t="shared" si="326"/>
        <v>0</v>
      </c>
      <c r="T3245" s="536"/>
      <c r="U3245" s="537">
        <f t="shared" si="327"/>
        <v>0</v>
      </c>
    </row>
    <row r="3246" spans="1:21" ht="10.199999999999999" x14ac:dyDescent="0.2">
      <c r="A3246" s="981" t="s">
        <v>716</v>
      </c>
      <c r="B3246" s="982">
        <v>1997</v>
      </c>
      <c r="C3246" s="982">
        <v>20</v>
      </c>
      <c r="D3246" s="983"/>
      <c r="E3246" s="984"/>
      <c r="F3246" s="939" t="s">
        <v>686</v>
      </c>
      <c r="G3246" s="666">
        <v>24</v>
      </c>
      <c r="H3246" s="947"/>
      <c r="I3246" s="956">
        <v>24</v>
      </c>
      <c r="J3246" s="538"/>
      <c r="K3246" s="573"/>
      <c r="L3246" s="567">
        <f t="shared" si="325"/>
        <v>0</v>
      </c>
      <c r="M3246" s="568"/>
      <c r="N3246" s="568"/>
      <c r="O3246" s="569">
        <f t="shared" si="324"/>
        <v>0</v>
      </c>
      <c r="P3246" s="577"/>
      <c r="Q3246" s="534"/>
      <c r="R3246" s="535">
        <f t="shared" si="323"/>
        <v>0</v>
      </c>
      <c r="S3246" s="536">
        <f t="shared" si="326"/>
        <v>0</v>
      </c>
      <c r="T3246" s="536"/>
      <c r="U3246" s="537">
        <f t="shared" si="327"/>
        <v>0</v>
      </c>
    </row>
    <row r="3247" spans="1:21" ht="10.199999999999999" x14ac:dyDescent="0.2">
      <c r="A3247" s="981" t="s">
        <v>3332</v>
      </c>
      <c r="B3247" s="982">
        <v>1997</v>
      </c>
      <c r="C3247" s="982">
        <v>20</v>
      </c>
      <c r="D3247" s="983" t="s">
        <v>3846</v>
      </c>
      <c r="E3247" s="984"/>
      <c r="F3247" s="939" t="s">
        <v>10795</v>
      </c>
      <c r="G3247" s="666">
        <v>1.4</v>
      </c>
      <c r="H3247" s="947"/>
      <c r="I3247" s="956">
        <v>0.3</v>
      </c>
      <c r="J3247" s="919">
        <v>1</v>
      </c>
      <c r="K3247" s="573"/>
      <c r="L3247" s="567">
        <f t="shared" si="325"/>
        <v>1.4</v>
      </c>
      <c r="M3247" s="568"/>
      <c r="N3247" s="568"/>
      <c r="O3247" s="569">
        <f t="shared" si="324"/>
        <v>0</v>
      </c>
      <c r="P3247" s="918">
        <v>7</v>
      </c>
      <c r="Q3247" s="534"/>
      <c r="R3247" s="535">
        <f t="shared" si="323"/>
        <v>2.1</v>
      </c>
      <c r="S3247" s="536">
        <f t="shared" si="326"/>
        <v>8</v>
      </c>
      <c r="T3247" s="536"/>
      <c r="U3247" s="537">
        <f t="shared" si="327"/>
        <v>3.5</v>
      </c>
    </row>
    <row r="3248" spans="1:21" ht="10.199999999999999" x14ac:dyDescent="0.2">
      <c r="A3248" s="981" t="s">
        <v>3333</v>
      </c>
      <c r="B3248" s="982">
        <v>1997</v>
      </c>
      <c r="C3248" s="982">
        <v>20</v>
      </c>
      <c r="D3248" s="983" t="s">
        <v>3846</v>
      </c>
      <c r="E3248" s="984"/>
      <c r="F3248" s="939" t="s">
        <v>10796</v>
      </c>
      <c r="G3248" s="666">
        <v>1.5</v>
      </c>
      <c r="H3248" s="947"/>
      <c r="I3248" s="956">
        <v>0.3</v>
      </c>
      <c r="J3248" s="919">
        <v>1</v>
      </c>
      <c r="K3248" s="573"/>
      <c r="L3248" s="567">
        <f t="shared" si="325"/>
        <v>1.5</v>
      </c>
      <c r="M3248" s="568"/>
      <c r="N3248" s="568"/>
      <c r="O3248" s="569">
        <f t="shared" si="324"/>
        <v>0</v>
      </c>
      <c r="P3248" s="918">
        <v>9</v>
      </c>
      <c r="Q3248" s="534">
        <v>6</v>
      </c>
      <c r="R3248" s="535">
        <f t="shared" si="323"/>
        <v>2.6999999999999997</v>
      </c>
      <c r="S3248" s="536">
        <f t="shared" si="326"/>
        <v>10</v>
      </c>
      <c r="T3248" s="536"/>
      <c r="U3248" s="537">
        <f t="shared" si="327"/>
        <v>4.1999999999999993</v>
      </c>
    </row>
    <row r="3249" spans="1:21" ht="10.199999999999999" x14ac:dyDescent="0.2">
      <c r="A3249" s="981" t="s">
        <v>3334</v>
      </c>
      <c r="B3249" s="982">
        <v>1997</v>
      </c>
      <c r="C3249" s="982">
        <v>20</v>
      </c>
      <c r="D3249" s="983" t="s">
        <v>3846</v>
      </c>
      <c r="E3249" s="984"/>
      <c r="F3249" s="939" t="s">
        <v>10797</v>
      </c>
      <c r="G3249" s="666">
        <v>1.4</v>
      </c>
      <c r="H3249" s="947"/>
      <c r="I3249" s="956">
        <v>0.5</v>
      </c>
      <c r="J3249" s="919">
        <v>1</v>
      </c>
      <c r="K3249" s="573"/>
      <c r="L3249" s="567">
        <f t="shared" si="325"/>
        <v>1.4</v>
      </c>
      <c r="M3249" s="568"/>
      <c r="N3249" s="568"/>
      <c r="O3249" s="569">
        <f t="shared" si="324"/>
        <v>0</v>
      </c>
      <c r="P3249" s="918">
        <v>9</v>
      </c>
      <c r="Q3249" s="534"/>
      <c r="R3249" s="535">
        <f t="shared" si="323"/>
        <v>4.5</v>
      </c>
      <c r="S3249" s="536">
        <f t="shared" si="326"/>
        <v>10</v>
      </c>
      <c r="T3249" s="536"/>
      <c r="U3249" s="537">
        <f t="shared" si="327"/>
        <v>5.9</v>
      </c>
    </row>
    <row r="3250" spans="1:21" ht="10.199999999999999" x14ac:dyDescent="0.2">
      <c r="A3250" s="981" t="s">
        <v>3335</v>
      </c>
      <c r="B3250" s="982">
        <v>1997</v>
      </c>
      <c r="C3250" s="982">
        <v>20</v>
      </c>
      <c r="D3250" s="983" t="s">
        <v>3846</v>
      </c>
      <c r="E3250" s="984"/>
      <c r="F3250" s="939" t="s">
        <v>10798</v>
      </c>
      <c r="G3250" s="666">
        <v>1.4</v>
      </c>
      <c r="H3250" s="947"/>
      <c r="I3250" s="956">
        <v>0.5</v>
      </c>
      <c r="J3250" s="919">
        <v>1</v>
      </c>
      <c r="K3250" s="573"/>
      <c r="L3250" s="567">
        <f t="shared" si="325"/>
        <v>1.4</v>
      </c>
      <c r="M3250" s="568"/>
      <c r="N3250" s="568"/>
      <c r="O3250" s="569">
        <f t="shared" si="324"/>
        <v>0</v>
      </c>
      <c r="P3250" s="918">
        <v>9</v>
      </c>
      <c r="Q3250" s="534"/>
      <c r="R3250" s="535">
        <f t="shared" si="323"/>
        <v>4.5</v>
      </c>
      <c r="S3250" s="536">
        <f t="shared" si="326"/>
        <v>10</v>
      </c>
      <c r="T3250" s="536"/>
      <c r="U3250" s="537">
        <f t="shared" si="327"/>
        <v>5.9</v>
      </c>
    </row>
    <row r="3251" spans="1:21" ht="10.199999999999999" x14ac:dyDescent="0.2">
      <c r="A3251" s="981" t="s">
        <v>3336</v>
      </c>
      <c r="B3251" s="982">
        <v>1997</v>
      </c>
      <c r="C3251" s="982">
        <v>20</v>
      </c>
      <c r="D3251" s="983" t="s">
        <v>3846</v>
      </c>
      <c r="E3251" s="984"/>
      <c r="F3251" s="939" t="s">
        <v>10799</v>
      </c>
      <c r="G3251" s="666">
        <v>1.4</v>
      </c>
      <c r="H3251" s="947"/>
      <c r="I3251" s="956">
        <v>0.5</v>
      </c>
      <c r="J3251" s="919">
        <v>1</v>
      </c>
      <c r="K3251" s="573"/>
      <c r="L3251" s="567">
        <f t="shared" si="325"/>
        <v>1.4</v>
      </c>
      <c r="M3251" s="568"/>
      <c r="N3251" s="568"/>
      <c r="O3251" s="569">
        <f t="shared" si="324"/>
        <v>0</v>
      </c>
      <c r="P3251" s="918">
        <v>9</v>
      </c>
      <c r="Q3251" s="534"/>
      <c r="R3251" s="535">
        <f t="shared" si="323"/>
        <v>4.5</v>
      </c>
      <c r="S3251" s="536">
        <f t="shared" si="326"/>
        <v>10</v>
      </c>
      <c r="T3251" s="536"/>
      <c r="U3251" s="537">
        <f t="shared" si="327"/>
        <v>5.9</v>
      </c>
    </row>
    <row r="3252" spans="1:21" ht="10.199999999999999" x14ac:dyDescent="0.2">
      <c r="A3252" s="981" t="s">
        <v>3337</v>
      </c>
      <c r="B3252" s="982">
        <v>1997</v>
      </c>
      <c r="C3252" s="982">
        <v>20</v>
      </c>
      <c r="D3252" s="983" t="s">
        <v>3846</v>
      </c>
      <c r="E3252" s="984"/>
      <c r="F3252" s="939" t="s">
        <v>10800</v>
      </c>
      <c r="G3252" s="666">
        <v>1.4</v>
      </c>
      <c r="H3252" s="947"/>
      <c r="I3252" s="956">
        <v>0.5</v>
      </c>
      <c r="J3252" s="919">
        <v>1</v>
      </c>
      <c r="K3252" s="573"/>
      <c r="L3252" s="567">
        <f t="shared" si="325"/>
        <v>1.4</v>
      </c>
      <c r="M3252" s="568"/>
      <c r="N3252" s="568"/>
      <c r="O3252" s="569">
        <f t="shared" si="324"/>
        <v>0</v>
      </c>
      <c r="P3252" s="918">
        <v>9</v>
      </c>
      <c r="Q3252" s="534"/>
      <c r="R3252" s="535">
        <f t="shared" si="323"/>
        <v>4.5</v>
      </c>
      <c r="S3252" s="536">
        <f t="shared" si="326"/>
        <v>10</v>
      </c>
      <c r="T3252" s="536"/>
      <c r="U3252" s="537">
        <f t="shared" si="327"/>
        <v>5.9</v>
      </c>
    </row>
    <row r="3253" spans="1:21" ht="10.199999999999999" x14ac:dyDescent="0.2">
      <c r="A3253" s="981" t="s">
        <v>3338</v>
      </c>
      <c r="B3253" s="982">
        <v>1997</v>
      </c>
      <c r="C3253" s="982">
        <v>20</v>
      </c>
      <c r="D3253" s="983" t="s">
        <v>3971</v>
      </c>
      <c r="E3253" s="984"/>
      <c r="F3253" s="939" t="s">
        <v>10801</v>
      </c>
      <c r="G3253" s="666">
        <v>2.2999999999999998</v>
      </c>
      <c r="H3253" s="947"/>
      <c r="I3253" s="956">
        <v>0.8</v>
      </c>
      <c r="J3253" s="919">
        <v>1</v>
      </c>
      <c r="K3253" s="573"/>
      <c r="L3253" s="567">
        <f t="shared" si="325"/>
        <v>2.2999999999999998</v>
      </c>
      <c r="M3253" s="568"/>
      <c r="N3253" s="568"/>
      <c r="O3253" s="569">
        <f t="shared" si="324"/>
        <v>0</v>
      </c>
      <c r="P3253" s="918">
        <v>3</v>
      </c>
      <c r="Q3253" s="534"/>
      <c r="R3253" s="535">
        <f t="shared" si="323"/>
        <v>2.4000000000000004</v>
      </c>
      <c r="S3253" s="536">
        <f t="shared" si="326"/>
        <v>4</v>
      </c>
      <c r="T3253" s="536"/>
      <c r="U3253" s="537">
        <f t="shared" si="327"/>
        <v>4.7</v>
      </c>
    </row>
    <row r="3254" spans="1:21" ht="10.199999999999999" x14ac:dyDescent="0.2">
      <c r="A3254" s="981" t="s">
        <v>3339</v>
      </c>
      <c r="B3254" s="982">
        <v>1997</v>
      </c>
      <c r="C3254" s="982">
        <v>20</v>
      </c>
      <c r="D3254" s="983" t="s">
        <v>3846</v>
      </c>
      <c r="E3254" s="984"/>
      <c r="F3254" s="939" t="s">
        <v>10802</v>
      </c>
      <c r="G3254" s="666">
        <v>1.4</v>
      </c>
      <c r="H3254" s="947"/>
      <c r="I3254" s="956">
        <v>0.3</v>
      </c>
      <c r="J3254" s="538"/>
      <c r="K3254" s="573"/>
      <c r="L3254" s="567">
        <f t="shared" si="325"/>
        <v>0</v>
      </c>
      <c r="M3254" s="568"/>
      <c r="N3254" s="568"/>
      <c r="O3254" s="569">
        <f t="shared" si="324"/>
        <v>0</v>
      </c>
      <c r="P3254" s="918">
        <v>2</v>
      </c>
      <c r="Q3254" s="534"/>
      <c r="R3254" s="535">
        <f t="shared" si="323"/>
        <v>0.6</v>
      </c>
      <c r="S3254" s="536">
        <f t="shared" si="326"/>
        <v>2</v>
      </c>
      <c r="T3254" s="536"/>
      <c r="U3254" s="537">
        <f t="shared" si="327"/>
        <v>0.6</v>
      </c>
    </row>
    <row r="3255" spans="1:21" ht="10.199999999999999" x14ac:dyDescent="0.2">
      <c r="A3255" s="981" t="s">
        <v>3340</v>
      </c>
      <c r="B3255" s="982">
        <v>1997</v>
      </c>
      <c r="C3255" s="982">
        <v>20</v>
      </c>
      <c r="D3255" s="983" t="s">
        <v>3846</v>
      </c>
      <c r="E3255" s="984"/>
      <c r="F3255" s="939" t="s">
        <v>10803</v>
      </c>
      <c r="G3255" s="666">
        <v>1.4</v>
      </c>
      <c r="H3255" s="947"/>
      <c r="I3255" s="956">
        <v>0.3</v>
      </c>
      <c r="J3255" s="538"/>
      <c r="K3255" s="573"/>
      <c r="L3255" s="567">
        <f t="shared" si="325"/>
        <v>0</v>
      </c>
      <c r="M3255" s="568"/>
      <c r="N3255" s="568"/>
      <c r="O3255" s="569">
        <f t="shared" si="324"/>
        <v>0</v>
      </c>
      <c r="P3255" s="918">
        <v>8</v>
      </c>
      <c r="Q3255" s="534"/>
      <c r="R3255" s="535">
        <f t="shared" si="323"/>
        <v>2.4</v>
      </c>
      <c r="S3255" s="536">
        <f t="shared" si="326"/>
        <v>8</v>
      </c>
      <c r="T3255" s="536"/>
      <c r="U3255" s="537">
        <f t="shared" si="327"/>
        <v>2.4</v>
      </c>
    </row>
    <row r="3256" spans="1:21" ht="10.199999999999999" x14ac:dyDescent="0.2">
      <c r="A3256" s="981" t="s">
        <v>3341</v>
      </c>
      <c r="B3256" s="982">
        <v>1997</v>
      </c>
      <c r="C3256" s="982">
        <v>20</v>
      </c>
      <c r="D3256" s="983" t="s">
        <v>4283</v>
      </c>
      <c r="E3256" s="984"/>
      <c r="F3256" s="939" t="s">
        <v>10804</v>
      </c>
      <c r="G3256" s="666">
        <v>2.1</v>
      </c>
      <c r="H3256" s="947"/>
      <c r="I3256" s="956">
        <v>1.2</v>
      </c>
      <c r="J3256" s="538"/>
      <c r="K3256" s="573"/>
      <c r="L3256" s="567">
        <f t="shared" si="325"/>
        <v>0</v>
      </c>
      <c r="M3256" s="568"/>
      <c r="N3256" s="568"/>
      <c r="O3256" s="569">
        <f t="shared" si="324"/>
        <v>0</v>
      </c>
      <c r="P3256" s="918">
        <v>4</v>
      </c>
      <c r="Q3256" s="534"/>
      <c r="R3256" s="535">
        <f t="shared" si="323"/>
        <v>4.8</v>
      </c>
      <c r="S3256" s="536">
        <f t="shared" si="326"/>
        <v>4</v>
      </c>
      <c r="T3256" s="536"/>
      <c r="U3256" s="537">
        <f t="shared" si="327"/>
        <v>4.8</v>
      </c>
    </row>
    <row r="3257" spans="1:21" ht="10.199999999999999" x14ac:dyDescent="0.2">
      <c r="A3257" s="981" t="s">
        <v>3342</v>
      </c>
      <c r="B3257" s="982">
        <v>1997</v>
      </c>
      <c r="C3257" s="982">
        <v>20</v>
      </c>
      <c r="D3257" s="983" t="s">
        <v>3971</v>
      </c>
      <c r="E3257" s="984"/>
      <c r="F3257" s="939" t="s">
        <v>10805</v>
      </c>
      <c r="G3257" s="666">
        <v>2.2000000000000002</v>
      </c>
      <c r="H3257" s="947"/>
      <c r="I3257" s="956">
        <v>0.7</v>
      </c>
      <c r="J3257" s="538"/>
      <c r="K3257" s="573"/>
      <c r="L3257" s="567">
        <f t="shared" si="325"/>
        <v>0</v>
      </c>
      <c r="M3257" s="568"/>
      <c r="N3257" s="568"/>
      <c r="O3257" s="569">
        <f t="shared" si="324"/>
        <v>0</v>
      </c>
      <c r="P3257" s="918">
        <v>6</v>
      </c>
      <c r="Q3257" s="534"/>
      <c r="R3257" s="535">
        <f t="shared" si="323"/>
        <v>4.1999999999999993</v>
      </c>
      <c r="S3257" s="536">
        <f t="shared" si="326"/>
        <v>6</v>
      </c>
      <c r="T3257" s="536"/>
      <c r="U3257" s="537">
        <f t="shared" si="327"/>
        <v>4.1999999999999993</v>
      </c>
    </row>
    <row r="3258" spans="1:21" ht="10.199999999999999" x14ac:dyDescent="0.2">
      <c r="A3258" s="981" t="s">
        <v>3343</v>
      </c>
      <c r="B3258" s="982">
        <v>1997</v>
      </c>
      <c r="C3258" s="982">
        <v>20</v>
      </c>
      <c r="D3258" s="983" t="s">
        <v>5579</v>
      </c>
      <c r="E3258" s="984" t="s">
        <v>3830</v>
      </c>
      <c r="F3258" s="939" t="s">
        <v>10806</v>
      </c>
      <c r="G3258" s="666">
        <v>3</v>
      </c>
      <c r="H3258" s="947"/>
      <c r="I3258" s="956">
        <v>0.15</v>
      </c>
      <c r="J3258" s="538"/>
      <c r="K3258" s="573"/>
      <c r="L3258" s="567">
        <f t="shared" si="325"/>
        <v>0</v>
      </c>
      <c r="M3258" s="568"/>
      <c r="N3258" s="568"/>
      <c r="O3258" s="569">
        <f t="shared" si="324"/>
        <v>0</v>
      </c>
      <c r="P3258" s="918">
        <v>8</v>
      </c>
      <c r="Q3258" s="534"/>
      <c r="R3258" s="535">
        <f t="shared" si="323"/>
        <v>1.2</v>
      </c>
      <c r="S3258" s="536">
        <f t="shared" si="326"/>
        <v>8</v>
      </c>
      <c r="T3258" s="536"/>
      <c r="U3258" s="537">
        <f t="shared" si="327"/>
        <v>1.2</v>
      </c>
    </row>
    <row r="3259" spans="1:21" ht="10.199999999999999" x14ac:dyDescent="0.2">
      <c r="A3259" s="981" t="s">
        <v>3344</v>
      </c>
      <c r="B3259" s="982">
        <v>1997</v>
      </c>
      <c r="C3259" s="982">
        <v>20</v>
      </c>
      <c r="D3259" s="983" t="s">
        <v>5579</v>
      </c>
      <c r="E3259" s="984" t="s">
        <v>3830</v>
      </c>
      <c r="F3259" s="939" t="s">
        <v>10807</v>
      </c>
      <c r="G3259" s="666">
        <v>3.5</v>
      </c>
      <c r="H3259" s="947"/>
      <c r="I3259" s="956">
        <v>0.5</v>
      </c>
      <c r="J3259" s="538"/>
      <c r="K3259" s="539"/>
      <c r="L3259" s="567">
        <f t="shared" si="325"/>
        <v>0</v>
      </c>
      <c r="M3259" s="568"/>
      <c r="N3259" s="568"/>
      <c r="O3259" s="569">
        <f t="shared" si="324"/>
        <v>0</v>
      </c>
      <c r="P3259" s="918">
        <v>5</v>
      </c>
      <c r="Q3259" s="534"/>
      <c r="R3259" s="535">
        <f t="shared" si="323"/>
        <v>2.5</v>
      </c>
      <c r="S3259" s="536">
        <f t="shared" si="326"/>
        <v>5</v>
      </c>
      <c r="T3259" s="536"/>
      <c r="U3259" s="537">
        <f t="shared" si="327"/>
        <v>2.5</v>
      </c>
    </row>
    <row r="3260" spans="1:21" ht="10.199999999999999" x14ac:dyDescent="0.2">
      <c r="A3260" s="981" t="s">
        <v>3345</v>
      </c>
      <c r="B3260" s="982">
        <v>1997</v>
      </c>
      <c r="C3260" s="982">
        <v>20</v>
      </c>
      <c r="D3260" s="983" t="s">
        <v>5579</v>
      </c>
      <c r="E3260" s="984" t="s">
        <v>3830</v>
      </c>
      <c r="F3260" s="939" t="s">
        <v>5642</v>
      </c>
      <c r="G3260" s="666">
        <v>3</v>
      </c>
      <c r="H3260" s="947"/>
      <c r="I3260" s="956">
        <v>0.15</v>
      </c>
      <c r="J3260" s="538"/>
      <c r="K3260" s="573"/>
      <c r="L3260" s="567">
        <f t="shared" si="325"/>
        <v>0</v>
      </c>
      <c r="M3260" s="568"/>
      <c r="N3260" s="568"/>
      <c r="O3260" s="569">
        <f t="shared" si="324"/>
        <v>0</v>
      </c>
      <c r="P3260" s="918">
        <v>9</v>
      </c>
      <c r="Q3260" s="534"/>
      <c r="R3260" s="535">
        <f t="shared" si="323"/>
        <v>1.3499999999999999</v>
      </c>
      <c r="S3260" s="536">
        <f t="shared" si="326"/>
        <v>9</v>
      </c>
      <c r="T3260" s="536"/>
      <c r="U3260" s="537">
        <f t="shared" si="327"/>
        <v>1.3499999999999999</v>
      </c>
    </row>
    <row r="3261" spans="1:21" ht="10.199999999999999" x14ac:dyDescent="0.2">
      <c r="A3261" s="981" t="s">
        <v>3346</v>
      </c>
      <c r="B3261" s="982">
        <v>1997</v>
      </c>
      <c r="C3261" s="982">
        <v>20</v>
      </c>
      <c r="D3261" s="983" t="s">
        <v>3839</v>
      </c>
      <c r="E3261" s="984" t="s">
        <v>4216</v>
      </c>
      <c r="F3261" s="939" t="s">
        <v>10806</v>
      </c>
      <c r="G3261" s="666">
        <v>0.2</v>
      </c>
      <c r="H3261" s="947"/>
      <c r="I3261" s="956">
        <v>0.15</v>
      </c>
      <c r="J3261" s="538"/>
      <c r="K3261" s="539"/>
      <c r="L3261" s="567">
        <f t="shared" si="325"/>
        <v>0</v>
      </c>
      <c r="M3261" s="568"/>
      <c r="N3261" s="568"/>
      <c r="O3261" s="569">
        <f t="shared" si="324"/>
        <v>0</v>
      </c>
      <c r="P3261" s="918">
        <v>5</v>
      </c>
      <c r="Q3261" s="534"/>
      <c r="R3261" s="535">
        <f t="shared" si="323"/>
        <v>0.75</v>
      </c>
      <c r="S3261" s="536">
        <f t="shared" si="326"/>
        <v>5</v>
      </c>
      <c r="T3261" s="536"/>
      <c r="U3261" s="537">
        <f t="shared" si="327"/>
        <v>0.75</v>
      </c>
    </row>
    <row r="3262" spans="1:21" ht="10.199999999999999" x14ac:dyDescent="0.2">
      <c r="A3262" s="981" t="s">
        <v>3347</v>
      </c>
      <c r="B3262" s="982">
        <v>1997</v>
      </c>
      <c r="C3262" s="982">
        <v>20</v>
      </c>
      <c r="D3262" s="983" t="s">
        <v>3841</v>
      </c>
      <c r="E3262" s="984" t="s">
        <v>4044</v>
      </c>
      <c r="F3262" s="939" t="s">
        <v>10806</v>
      </c>
      <c r="G3262" s="666">
        <v>0.2</v>
      </c>
      <c r="H3262" s="947"/>
      <c r="I3262" s="956">
        <v>0.15</v>
      </c>
      <c r="J3262" s="538"/>
      <c r="K3262" s="581"/>
      <c r="L3262" s="567">
        <f t="shared" si="325"/>
        <v>0</v>
      </c>
      <c r="M3262" s="568"/>
      <c r="N3262" s="568"/>
      <c r="O3262" s="569">
        <f t="shared" si="324"/>
        <v>0</v>
      </c>
      <c r="P3262" s="918">
        <v>8</v>
      </c>
      <c r="Q3262" s="534"/>
      <c r="R3262" s="535">
        <f t="shared" si="323"/>
        <v>1.2</v>
      </c>
      <c r="S3262" s="536">
        <f t="shared" si="326"/>
        <v>8</v>
      </c>
      <c r="T3262" s="536"/>
      <c r="U3262" s="537">
        <f t="shared" si="327"/>
        <v>1.2</v>
      </c>
    </row>
    <row r="3263" spans="1:21" ht="10.199999999999999" x14ac:dyDescent="0.2">
      <c r="A3263" s="981" t="s">
        <v>3348</v>
      </c>
      <c r="B3263" s="982">
        <v>1997</v>
      </c>
      <c r="C3263" s="982">
        <v>20</v>
      </c>
      <c r="D3263" s="983" t="s">
        <v>3858</v>
      </c>
      <c r="E3263" s="984" t="s">
        <v>4217</v>
      </c>
      <c r="F3263" s="939" t="s">
        <v>10806</v>
      </c>
      <c r="G3263" s="666">
        <v>0.2</v>
      </c>
      <c r="H3263" s="967">
        <v>0.15</v>
      </c>
      <c r="I3263" s="956">
        <v>0.15</v>
      </c>
      <c r="J3263" s="538"/>
      <c r="K3263" s="573"/>
      <c r="L3263" s="567">
        <f t="shared" si="325"/>
        <v>0</v>
      </c>
      <c r="M3263" s="568"/>
      <c r="N3263" s="568"/>
      <c r="O3263" s="569">
        <f t="shared" si="324"/>
        <v>0</v>
      </c>
      <c r="P3263" s="918">
        <v>9</v>
      </c>
      <c r="Q3263" s="534"/>
      <c r="R3263" s="535">
        <f t="shared" si="323"/>
        <v>1.3499999999999999</v>
      </c>
      <c r="S3263" s="536">
        <f t="shared" si="326"/>
        <v>9</v>
      </c>
      <c r="T3263" s="536"/>
      <c r="U3263" s="537">
        <f t="shared" si="327"/>
        <v>1.3499999999999999</v>
      </c>
    </row>
    <row r="3264" spans="1:21" ht="10.199999999999999" x14ac:dyDescent="0.2">
      <c r="A3264" s="981" t="s">
        <v>3349</v>
      </c>
      <c r="B3264" s="982">
        <v>1997</v>
      </c>
      <c r="C3264" s="982">
        <v>20</v>
      </c>
      <c r="D3264" s="983" t="s">
        <v>3844</v>
      </c>
      <c r="E3264" s="984" t="s">
        <v>3813</v>
      </c>
      <c r="F3264" s="939" t="s">
        <v>10806</v>
      </c>
      <c r="G3264" s="666">
        <v>0.5</v>
      </c>
      <c r="H3264" s="967">
        <v>0.15</v>
      </c>
      <c r="I3264" s="956">
        <v>0.15</v>
      </c>
      <c r="J3264" s="538"/>
      <c r="K3264" s="573"/>
      <c r="L3264" s="567">
        <f t="shared" si="325"/>
        <v>0</v>
      </c>
      <c r="M3264" s="568"/>
      <c r="N3264" s="568"/>
      <c r="O3264" s="569">
        <f t="shared" si="324"/>
        <v>0</v>
      </c>
      <c r="P3264" s="918">
        <v>9</v>
      </c>
      <c r="Q3264" s="534"/>
      <c r="R3264" s="535">
        <f t="shared" si="323"/>
        <v>1.3499999999999999</v>
      </c>
      <c r="S3264" s="536">
        <f t="shared" si="326"/>
        <v>9</v>
      </c>
      <c r="T3264" s="536"/>
      <c r="U3264" s="537">
        <f t="shared" si="327"/>
        <v>1.3499999999999999</v>
      </c>
    </row>
    <row r="3265" spans="1:21" ht="10.199999999999999" x14ac:dyDescent="0.2">
      <c r="A3265" s="981" t="s">
        <v>3350</v>
      </c>
      <c r="B3265" s="982">
        <v>1997</v>
      </c>
      <c r="C3265" s="982">
        <v>20</v>
      </c>
      <c r="D3265" s="983" t="s">
        <v>3845</v>
      </c>
      <c r="E3265" s="984" t="s">
        <v>3812</v>
      </c>
      <c r="F3265" s="939" t="s">
        <v>10806</v>
      </c>
      <c r="G3265" s="666">
        <v>0.9</v>
      </c>
      <c r="H3265" s="967">
        <v>0.3</v>
      </c>
      <c r="I3265" s="956">
        <v>0.3</v>
      </c>
      <c r="J3265" s="538"/>
      <c r="K3265" s="573"/>
      <c r="L3265" s="567">
        <f t="shared" si="325"/>
        <v>0</v>
      </c>
      <c r="M3265" s="568"/>
      <c r="N3265" s="568"/>
      <c r="O3265" s="569">
        <f t="shared" si="324"/>
        <v>0</v>
      </c>
      <c r="P3265" s="918">
        <v>6</v>
      </c>
      <c r="Q3265" s="534"/>
      <c r="R3265" s="535">
        <f t="shared" si="323"/>
        <v>1.7999999999999998</v>
      </c>
      <c r="S3265" s="536">
        <f t="shared" si="326"/>
        <v>6</v>
      </c>
      <c r="T3265" s="536"/>
      <c r="U3265" s="537">
        <f t="shared" si="327"/>
        <v>1.7999999999999998</v>
      </c>
    </row>
    <row r="3266" spans="1:21" ht="10.199999999999999" x14ac:dyDescent="0.2">
      <c r="A3266" s="981" t="s">
        <v>3351</v>
      </c>
      <c r="B3266" s="982">
        <v>1997</v>
      </c>
      <c r="C3266" s="982">
        <v>20</v>
      </c>
      <c r="D3266" s="983" t="s">
        <v>4288</v>
      </c>
      <c r="E3266" s="984" t="s">
        <v>3811</v>
      </c>
      <c r="F3266" s="939" t="s">
        <v>10806</v>
      </c>
      <c r="G3266" s="666">
        <v>1.3</v>
      </c>
      <c r="H3266" s="967">
        <v>0.2</v>
      </c>
      <c r="I3266" s="956">
        <v>0.2</v>
      </c>
      <c r="J3266" s="538"/>
      <c r="K3266" s="573"/>
      <c r="L3266" s="567">
        <f t="shared" si="325"/>
        <v>0</v>
      </c>
      <c r="M3266" s="568"/>
      <c r="N3266" s="568"/>
      <c r="O3266" s="569">
        <f t="shared" si="324"/>
        <v>0</v>
      </c>
      <c r="P3266" s="918">
        <v>9</v>
      </c>
      <c r="Q3266" s="534"/>
      <c r="R3266" s="535">
        <f t="shared" si="323"/>
        <v>1.8</v>
      </c>
      <c r="S3266" s="536">
        <f t="shared" si="326"/>
        <v>9</v>
      </c>
      <c r="T3266" s="536"/>
      <c r="U3266" s="537">
        <f t="shared" si="327"/>
        <v>1.8</v>
      </c>
    </row>
    <row r="3267" spans="1:21" ht="10.199999999999999" x14ac:dyDescent="0.2">
      <c r="A3267" s="981" t="s">
        <v>3352</v>
      </c>
      <c r="B3267" s="982">
        <v>1997</v>
      </c>
      <c r="C3267" s="982">
        <v>20</v>
      </c>
      <c r="D3267" s="983" t="s">
        <v>3907</v>
      </c>
      <c r="E3267" s="984" t="s">
        <v>3828</v>
      </c>
      <c r="F3267" s="939" t="s">
        <v>10806</v>
      </c>
      <c r="G3267" s="666">
        <v>1.6</v>
      </c>
      <c r="H3267" s="967">
        <v>0.5</v>
      </c>
      <c r="I3267" s="956">
        <v>0.5</v>
      </c>
      <c r="J3267" s="538"/>
      <c r="K3267" s="573"/>
      <c r="L3267" s="567">
        <f t="shared" si="325"/>
        <v>0</v>
      </c>
      <c r="M3267" s="568"/>
      <c r="N3267" s="568"/>
      <c r="O3267" s="569">
        <f t="shared" si="324"/>
        <v>0</v>
      </c>
      <c r="P3267" s="918">
        <v>4</v>
      </c>
      <c r="Q3267" s="534"/>
      <c r="R3267" s="535">
        <f t="shared" ref="R3267:R3330" si="328">I3267*P3267</f>
        <v>2</v>
      </c>
      <c r="S3267" s="536">
        <f t="shared" si="326"/>
        <v>4</v>
      </c>
      <c r="T3267" s="536"/>
      <c r="U3267" s="537">
        <f t="shared" si="327"/>
        <v>2</v>
      </c>
    </row>
    <row r="3268" spans="1:21" ht="10.199999999999999" x14ac:dyDescent="0.2">
      <c r="A3268" s="981" t="s">
        <v>3353</v>
      </c>
      <c r="B3268" s="982">
        <v>1997</v>
      </c>
      <c r="C3268" s="982">
        <v>20</v>
      </c>
      <c r="D3268" s="983" t="s">
        <v>4285</v>
      </c>
      <c r="E3268" s="984" t="s">
        <v>3812</v>
      </c>
      <c r="F3268" s="939" t="s">
        <v>10806</v>
      </c>
      <c r="G3268" s="666">
        <v>1.7</v>
      </c>
      <c r="H3268" s="967">
        <v>1.3</v>
      </c>
      <c r="I3268" s="956">
        <v>1.3</v>
      </c>
      <c r="J3268" s="538"/>
      <c r="K3268" s="573"/>
      <c r="L3268" s="567">
        <f t="shared" si="325"/>
        <v>0</v>
      </c>
      <c r="M3268" s="568"/>
      <c r="N3268" s="568"/>
      <c r="O3268" s="569">
        <f t="shared" si="324"/>
        <v>0</v>
      </c>
      <c r="P3268" s="577"/>
      <c r="Q3268" s="534"/>
      <c r="R3268" s="535">
        <f t="shared" si="328"/>
        <v>0</v>
      </c>
      <c r="S3268" s="536">
        <f t="shared" si="326"/>
        <v>0</v>
      </c>
      <c r="T3268" s="536"/>
      <c r="U3268" s="537">
        <f t="shared" si="327"/>
        <v>0</v>
      </c>
    </row>
    <row r="3269" spans="1:21" ht="10.199999999999999" x14ac:dyDescent="0.2">
      <c r="A3269" s="981" t="s">
        <v>3354</v>
      </c>
      <c r="B3269" s="982">
        <v>1997</v>
      </c>
      <c r="C3269" s="982">
        <v>20</v>
      </c>
      <c r="D3269" s="983" t="s">
        <v>4295</v>
      </c>
      <c r="E3269" s="984" t="s">
        <v>12831</v>
      </c>
      <c r="F3269" s="939" t="s">
        <v>10806</v>
      </c>
      <c r="G3269" s="666">
        <v>2.1</v>
      </c>
      <c r="H3269" s="967">
        <v>1.3</v>
      </c>
      <c r="I3269" s="956">
        <v>1.3</v>
      </c>
      <c r="J3269" s="538"/>
      <c r="K3269" s="573"/>
      <c r="L3269" s="567">
        <f t="shared" si="325"/>
        <v>0</v>
      </c>
      <c r="M3269" s="568"/>
      <c r="N3269" s="568"/>
      <c r="O3269" s="569">
        <f t="shared" si="324"/>
        <v>0</v>
      </c>
      <c r="P3269" s="918">
        <v>3</v>
      </c>
      <c r="Q3269" s="534"/>
      <c r="R3269" s="535">
        <f t="shared" si="328"/>
        <v>3.9000000000000004</v>
      </c>
      <c r="S3269" s="536">
        <f t="shared" si="326"/>
        <v>3</v>
      </c>
      <c r="T3269" s="536"/>
      <c r="U3269" s="537">
        <f t="shared" si="327"/>
        <v>3.9000000000000004</v>
      </c>
    </row>
    <row r="3270" spans="1:21" ht="10.199999999999999" x14ac:dyDescent="0.2">
      <c r="A3270" s="981" t="s">
        <v>3355</v>
      </c>
      <c r="B3270" s="982">
        <v>1997</v>
      </c>
      <c r="C3270" s="982">
        <v>20</v>
      </c>
      <c r="D3270" s="983" t="s">
        <v>4283</v>
      </c>
      <c r="E3270" s="984" t="s">
        <v>3812</v>
      </c>
      <c r="F3270" s="939" t="s">
        <v>10806</v>
      </c>
      <c r="G3270" s="666">
        <v>2.1</v>
      </c>
      <c r="H3270" s="967">
        <v>1.3</v>
      </c>
      <c r="I3270" s="956">
        <v>1.3</v>
      </c>
      <c r="J3270" s="538"/>
      <c r="K3270" s="573"/>
      <c r="L3270" s="567">
        <f t="shared" si="325"/>
        <v>0</v>
      </c>
      <c r="M3270" s="568"/>
      <c r="N3270" s="568"/>
      <c r="O3270" s="569">
        <f t="shared" si="324"/>
        <v>0</v>
      </c>
      <c r="P3270" s="577"/>
      <c r="Q3270" s="534"/>
      <c r="R3270" s="535">
        <f t="shared" si="328"/>
        <v>0</v>
      </c>
      <c r="S3270" s="536">
        <f t="shared" si="326"/>
        <v>0</v>
      </c>
      <c r="T3270" s="536"/>
      <c r="U3270" s="537">
        <f t="shared" si="327"/>
        <v>0</v>
      </c>
    </row>
    <row r="3271" spans="1:21" ht="10.199999999999999" x14ac:dyDescent="0.2">
      <c r="A3271" s="981" t="s">
        <v>3356</v>
      </c>
      <c r="B3271" s="982">
        <v>1997</v>
      </c>
      <c r="C3271" s="982">
        <v>20</v>
      </c>
      <c r="D3271" s="983" t="s">
        <v>3971</v>
      </c>
      <c r="E3271" s="984" t="s">
        <v>3818</v>
      </c>
      <c r="F3271" s="939" t="s">
        <v>10806</v>
      </c>
      <c r="G3271" s="666">
        <v>2.2000000000000002</v>
      </c>
      <c r="H3271" s="967">
        <v>0.5</v>
      </c>
      <c r="I3271" s="956">
        <v>0.5</v>
      </c>
      <c r="J3271" s="538"/>
      <c r="K3271" s="573"/>
      <c r="L3271" s="567">
        <f t="shared" si="325"/>
        <v>0</v>
      </c>
      <c r="M3271" s="568"/>
      <c r="N3271" s="568"/>
      <c r="O3271" s="569">
        <f t="shared" si="324"/>
        <v>0</v>
      </c>
      <c r="P3271" s="918">
        <v>9</v>
      </c>
      <c r="Q3271" s="534"/>
      <c r="R3271" s="535">
        <f t="shared" si="328"/>
        <v>4.5</v>
      </c>
      <c r="S3271" s="536">
        <f t="shared" si="326"/>
        <v>9</v>
      </c>
      <c r="T3271" s="536"/>
      <c r="U3271" s="537">
        <f t="shared" si="327"/>
        <v>4.5</v>
      </c>
    </row>
    <row r="3272" spans="1:21" ht="10.199999999999999" x14ac:dyDescent="0.2">
      <c r="A3272" s="981" t="s">
        <v>3357</v>
      </c>
      <c r="B3272" s="982">
        <v>1997</v>
      </c>
      <c r="C3272" s="982">
        <v>20</v>
      </c>
      <c r="D3272" s="983" t="s">
        <v>3848</v>
      </c>
      <c r="E3272" s="984" t="s">
        <v>3904</v>
      </c>
      <c r="F3272" s="939" t="s">
        <v>10806</v>
      </c>
      <c r="G3272" s="666">
        <v>3</v>
      </c>
      <c r="H3272" s="967">
        <v>0.5</v>
      </c>
      <c r="I3272" s="956">
        <v>0.5</v>
      </c>
      <c r="J3272" s="538"/>
      <c r="K3272" s="573"/>
      <c r="L3272" s="567">
        <f t="shared" si="325"/>
        <v>0</v>
      </c>
      <c r="M3272" s="568"/>
      <c r="N3272" s="568"/>
      <c r="O3272" s="569">
        <f t="shared" si="324"/>
        <v>0</v>
      </c>
      <c r="P3272" s="918">
        <v>3</v>
      </c>
      <c r="Q3272" s="534"/>
      <c r="R3272" s="535">
        <f t="shared" si="328"/>
        <v>1.5</v>
      </c>
      <c r="S3272" s="536">
        <f t="shared" si="326"/>
        <v>3</v>
      </c>
      <c r="T3272" s="536"/>
      <c r="U3272" s="537">
        <f t="shared" si="327"/>
        <v>1.5</v>
      </c>
    </row>
    <row r="3273" spans="1:21" ht="10.199999999999999" x14ac:dyDescent="0.2">
      <c r="A3273" s="981" t="s">
        <v>3358</v>
      </c>
      <c r="B3273" s="982">
        <v>1997</v>
      </c>
      <c r="C3273" s="982">
        <v>20</v>
      </c>
      <c r="D3273" s="983" t="s">
        <v>4284</v>
      </c>
      <c r="E3273" s="984" t="s">
        <v>3835</v>
      </c>
      <c r="F3273" s="939" t="s">
        <v>10806</v>
      </c>
      <c r="G3273" s="666">
        <v>3.8</v>
      </c>
      <c r="H3273" s="967">
        <v>0.5</v>
      </c>
      <c r="I3273" s="956">
        <v>0.5</v>
      </c>
      <c r="J3273" s="538"/>
      <c r="K3273" s="573"/>
      <c r="L3273" s="567">
        <f t="shared" si="325"/>
        <v>0</v>
      </c>
      <c r="M3273" s="568"/>
      <c r="N3273" s="568"/>
      <c r="O3273" s="569">
        <f t="shared" ref="O3273:O3336" si="329">H3273*M3273</f>
        <v>0</v>
      </c>
      <c r="P3273" s="918">
        <v>6</v>
      </c>
      <c r="Q3273" s="534"/>
      <c r="R3273" s="535">
        <f t="shared" si="328"/>
        <v>3</v>
      </c>
      <c r="S3273" s="536">
        <f t="shared" si="326"/>
        <v>6</v>
      </c>
      <c r="T3273" s="536"/>
      <c r="U3273" s="537">
        <f t="shared" si="327"/>
        <v>3</v>
      </c>
    </row>
    <row r="3274" spans="1:21" ht="10.199999999999999" x14ac:dyDescent="0.2">
      <c r="A3274" s="981" t="s">
        <v>3359</v>
      </c>
      <c r="B3274" s="982">
        <v>1997</v>
      </c>
      <c r="C3274" s="982">
        <v>20</v>
      </c>
      <c r="D3274" s="983" t="s">
        <v>3883</v>
      </c>
      <c r="E3274" s="984" t="s">
        <v>3829</v>
      </c>
      <c r="F3274" s="939" t="s">
        <v>10806</v>
      </c>
      <c r="G3274" s="666">
        <v>4.5999999999999996</v>
      </c>
      <c r="H3274" s="967">
        <v>0.5</v>
      </c>
      <c r="I3274" s="956">
        <v>0.5</v>
      </c>
      <c r="J3274" s="538"/>
      <c r="K3274" s="573"/>
      <c r="L3274" s="567">
        <f t="shared" si="325"/>
        <v>0</v>
      </c>
      <c r="M3274" s="568"/>
      <c r="N3274" s="568"/>
      <c r="O3274" s="569">
        <f t="shared" si="329"/>
        <v>0</v>
      </c>
      <c r="P3274" s="918">
        <v>3</v>
      </c>
      <c r="Q3274" s="534"/>
      <c r="R3274" s="535">
        <f t="shared" si="328"/>
        <v>1.5</v>
      </c>
      <c r="S3274" s="536">
        <f t="shared" si="326"/>
        <v>3</v>
      </c>
      <c r="T3274" s="536"/>
      <c r="U3274" s="537">
        <f t="shared" si="327"/>
        <v>1.5</v>
      </c>
    </row>
    <row r="3275" spans="1:21" ht="10.199999999999999" x14ac:dyDescent="0.2">
      <c r="A3275" s="981" t="s">
        <v>3360</v>
      </c>
      <c r="B3275" s="982">
        <v>1997</v>
      </c>
      <c r="C3275" s="982">
        <v>20</v>
      </c>
      <c r="D3275" s="983" t="s">
        <v>4288</v>
      </c>
      <c r="E3275" s="984" t="s">
        <v>3811</v>
      </c>
      <c r="F3275" s="939" t="s">
        <v>10807</v>
      </c>
      <c r="G3275" s="666">
        <v>2</v>
      </c>
      <c r="H3275" s="967">
        <v>1.2</v>
      </c>
      <c r="I3275" s="956">
        <v>1.2</v>
      </c>
      <c r="J3275" s="538"/>
      <c r="K3275" s="573"/>
      <c r="L3275" s="567">
        <f t="shared" si="325"/>
        <v>0</v>
      </c>
      <c r="M3275" s="568"/>
      <c r="N3275" s="568"/>
      <c r="O3275" s="569">
        <f t="shared" si="329"/>
        <v>0</v>
      </c>
      <c r="P3275" s="918">
        <v>6</v>
      </c>
      <c r="Q3275" s="534">
        <v>6</v>
      </c>
      <c r="R3275" s="535">
        <f t="shared" si="328"/>
        <v>7.1999999999999993</v>
      </c>
      <c r="S3275" s="536">
        <f t="shared" si="326"/>
        <v>6</v>
      </c>
      <c r="T3275" s="536"/>
      <c r="U3275" s="537">
        <f t="shared" si="327"/>
        <v>7.1999999999999993</v>
      </c>
    </row>
    <row r="3276" spans="1:21" ht="10.199999999999999" x14ac:dyDescent="0.2">
      <c r="A3276" s="981" t="s">
        <v>3361</v>
      </c>
      <c r="B3276" s="982">
        <v>1997</v>
      </c>
      <c r="C3276" s="982">
        <v>20</v>
      </c>
      <c r="D3276" s="983" t="s">
        <v>3844</v>
      </c>
      <c r="E3276" s="984" t="s">
        <v>3813</v>
      </c>
      <c r="F3276" s="939" t="s">
        <v>5642</v>
      </c>
      <c r="G3276" s="666">
        <v>4</v>
      </c>
      <c r="H3276" s="967">
        <v>3</v>
      </c>
      <c r="I3276" s="956">
        <v>3</v>
      </c>
      <c r="J3276" s="538"/>
      <c r="K3276" s="573"/>
      <c r="L3276" s="567">
        <f t="shared" si="325"/>
        <v>0</v>
      </c>
      <c r="M3276" s="568"/>
      <c r="N3276" s="568"/>
      <c r="O3276" s="569">
        <f t="shared" si="329"/>
        <v>0</v>
      </c>
      <c r="P3276" s="577"/>
      <c r="Q3276" s="534"/>
      <c r="R3276" s="535">
        <f t="shared" si="328"/>
        <v>0</v>
      </c>
      <c r="S3276" s="536">
        <f t="shared" si="326"/>
        <v>0</v>
      </c>
      <c r="T3276" s="536"/>
      <c r="U3276" s="537">
        <f t="shared" si="327"/>
        <v>0</v>
      </c>
    </row>
    <row r="3277" spans="1:21" ht="10.199999999999999" x14ac:dyDescent="0.2">
      <c r="A3277" s="981" t="s">
        <v>3362</v>
      </c>
      <c r="B3277" s="982">
        <v>1997</v>
      </c>
      <c r="C3277" s="982">
        <v>20</v>
      </c>
      <c r="D3277" s="983" t="s">
        <v>3846</v>
      </c>
      <c r="E3277" s="984"/>
      <c r="F3277" s="939" t="s">
        <v>10808</v>
      </c>
      <c r="G3277" s="666">
        <v>1.4</v>
      </c>
      <c r="H3277" s="967">
        <v>0.3</v>
      </c>
      <c r="I3277" s="956">
        <v>0.3</v>
      </c>
      <c r="J3277" s="538">
        <v>1</v>
      </c>
      <c r="K3277" s="573"/>
      <c r="L3277" s="567">
        <f t="shared" si="325"/>
        <v>1.4</v>
      </c>
      <c r="M3277" s="568"/>
      <c r="N3277" s="568"/>
      <c r="O3277" s="569">
        <f t="shared" si="329"/>
        <v>0</v>
      </c>
      <c r="P3277" s="918">
        <v>3</v>
      </c>
      <c r="Q3277" s="534"/>
      <c r="R3277" s="535">
        <f t="shared" si="328"/>
        <v>0.89999999999999991</v>
      </c>
      <c r="S3277" s="536">
        <f t="shared" si="326"/>
        <v>4</v>
      </c>
      <c r="T3277" s="536"/>
      <c r="U3277" s="537">
        <f t="shared" si="327"/>
        <v>2.2999999999999998</v>
      </c>
    </row>
    <row r="3278" spans="1:21" ht="10.199999999999999" x14ac:dyDescent="0.2">
      <c r="A3278" s="981" t="s">
        <v>3363</v>
      </c>
      <c r="B3278" s="982">
        <v>1997</v>
      </c>
      <c r="C3278" s="982">
        <v>20</v>
      </c>
      <c r="D3278" s="983" t="s">
        <v>3846</v>
      </c>
      <c r="E3278" s="984"/>
      <c r="F3278" s="939" t="s">
        <v>10809</v>
      </c>
      <c r="G3278" s="666">
        <v>1.4</v>
      </c>
      <c r="H3278" s="967">
        <v>0.3</v>
      </c>
      <c r="I3278" s="956">
        <v>0.3</v>
      </c>
      <c r="J3278" s="538"/>
      <c r="K3278" s="573"/>
      <c r="L3278" s="567">
        <f t="shared" si="325"/>
        <v>0</v>
      </c>
      <c r="M3278" s="568"/>
      <c r="N3278" s="568"/>
      <c r="O3278" s="569">
        <f t="shared" si="329"/>
        <v>0</v>
      </c>
      <c r="P3278" s="918">
        <v>6</v>
      </c>
      <c r="Q3278" s="534"/>
      <c r="R3278" s="535">
        <f t="shared" si="328"/>
        <v>1.7999999999999998</v>
      </c>
      <c r="S3278" s="536">
        <f t="shared" si="326"/>
        <v>6</v>
      </c>
      <c r="T3278" s="536"/>
      <c r="U3278" s="537">
        <f t="shared" si="327"/>
        <v>1.7999999999999998</v>
      </c>
    </row>
    <row r="3279" spans="1:21" ht="10.199999999999999" x14ac:dyDescent="0.2">
      <c r="A3279" s="981" t="s">
        <v>3364</v>
      </c>
      <c r="B3279" s="982">
        <v>1997</v>
      </c>
      <c r="C3279" s="982">
        <v>20</v>
      </c>
      <c r="D3279" s="983" t="s">
        <v>4284</v>
      </c>
      <c r="E3279" s="984"/>
      <c r="F3279" s="939" t="s">
        <v>10810</v>
      </c>
      <c r="G3279" s="666">
        <v>4</v>
      </c>
      <c r="H3279" s="967">
        <v>1.2</v>
      </c>
      <c r="I3279" s="956">
        <v>1.2</v>
      </c>
      <c r="J3279" s="538"/>
      <c r="K3279" s="573"/>
      <c r="L3279" s="567">
        <f t="shared" si="325"/>
        <v>0</v>
      </c>
      <c r="M3279" s="568"/>
      <c r="N3279" s="568"/>
      <c r="O3279" s="569">
        <f t="shared" si="329"/>
        <v>0</v>
      </c>
      <c r="P3279" s="918">
        <v>3</v>
      </c>
      <c r="Q3279" s="534"/>
      <c r="R3279" s="535">
        <f t="shared" si="328"/>
        <v>3.5999999999999996</v>
      </c>
      <c r="S3279" s="536">
        <f t="shared" si="326"/>
        <v>3</v>
      </c>
      <c r="T3279" s="536"/>
      <c r="U3279" s="537">
        <f t="shared" si="327"/>
        <v>3.5999999999999996</v>
      </c>
    </row>
    <row r="3280" spans="1:21" ht="10.199999999999999" x14ac:dyDescent="0.2">
      <c r="A3280" s="981" t="s">
        <v>3365</v>
      </c>
      <c r="B3280" s="982">
        <v>1997</v>
      </c>
      <c r="C3280" s="982">
        <v>20</v>
      </c>
      <c r="D3280" s="983" t="s">
        <v>4284</v>
      </c>
      <c r="E3280" s="984"/>
      <c r="F3280" s="939" t="s">
        <v>10811</v>
      </c>
      <c r="G3280" s="666">
        <v>4</v>
      </c>
      <c r="H3280" s="967">
        <v>1.2</v>
      </c>
      <c r="I3280" s="956">
        <v>1.2</v>
      </c>
      <c r="J3280" s="538"/>
      <c r="K3280" s="573"/>
      <c r="L3280" s="567">
        <f t="shared" si="325"/>
        <v>0</v>
      </c>
      <c r="M3280" s="568"/>
      <c r="N3280" s="568"/>
      <c r="O3280" s="569">
        <f t="shared" si="329"/>
        <v>0</v>
      </c>
      <c r="P3280" s="918">
        <v>5</v>
      </c>
      <c r="Q3280" s="534"/>
      <c r="R3280" s="535">
        <f t="shared" si="328"/>
        <v>6</v>
      </c>
      <c r="S3280" s="536">
        <f t="shared" si="326"/>
        <v>5</v>
      </c>
      <c r="T3280" s="536"/>
      <c r="U3280" s="537">
        <f t="shared" si="327"/>
        <v>6</v>
      </c>
    </row>
    <row r="3281" spans="1:21" ht="10.199999999999999" x14ac:dyDescent="0.2">
      <c r="A3281" s="981" t="s">
        <v>3366</v>
      </c>
      <c r="B3281" s="982">
        <v>1997</v>
      </c>
      <c r="C3281" s="982">
        <v>20</v>
      </c>
      <c r="D3281" s="983" t="s">
        <v>3846</v>
      </c>
      <c r="E3281" s="984"/>
      <c r="F3281" s="939" t="s">
        <v>10812</v>
      </c>
      <c r="G3281" s="666">
        <v>1.4</v>
      </c>
      <c r="H3281" s="967">
        <v>0.3</v>
      </c>
      <c r="I3281" s="956">
        <v>0.3</v>
      </c>
      <c r="J3281" s="538"/>
      <c r="K3281" s="573"/>
      <c r="L3281" s="567">
        <f t="shared" si="325"/>
        <v>0</v>
      </c>
      <c r="M3281" s="568"/>
      <c r="N3281" s="568"/>
      <c r="O3281" s="569">
        <f t="shared" si="329"/>
        <v>0</v>
      </c>
      <c r="P3281" s="918">
        <v>7</v>
      </c>
      <c r="Q3281" s="534"/>
      <c r="R3281" s="535">
        <f t="shared" si="328"/>
        <v>2.1</v>
      </c>
      <c r="S3281" s="536">
        <f t="shared" si="326"/>
        <v>7</v>
      </c>
      <c r="T3281" s="536"/>
      <c r="U3281" s="537">
        <f t="shared" si="327"/>
        <v>2.1</v>
      </c>
    </row>
    <row r="3282" spans="1:21" ht="10.199999999999999" x14ac:dyDescent="0.2">
      <c r="A3282" s="981" t="s">
        <v>3367</v>
      </c>
      <c r="B3282" s="982">
        <v>1997</v>
      </c>
      <c r="C3282" s="982">
        <v>20</v>
      </c>
      <c r="D3282" s="983" t="s">
        <v>3846</v>
      </c>
      <c r="E3282" s="984"/>
      <c r="F3282" s="939" t="s">
        <v>10813</v>
      </c>
      <c r="G3282" s="666">
        <v>1.4</v>
      </c>
      <c r="H3282" s="967">
        <v>0.3</v>
      </c>
      <c r="I3282" s="956">
        <v>0.3</v>
      </c>
      <c r="J3282" s="538"/>
      <c r="K3282" s="573"/>
      <c r="L3282" s="567">
        <f t="shared" si="325"/>
        <v>0</v>
      </c>
      <c r="M3282" s="568"/>
      <c r="N3282" s="568"/>
      <c r="O3282" s="569">
        <f t="shared" si="329"/>
        <v>0</v>
      </c>
      <c r="P3282" s="918">
        <v>5</v>
      </c>
      <c r="Q3282" s="534"/>
      <c r="R3282" s="535">
        <f t="shared" si="328"/>
        <v>1.5</v>
      </c>
      <c r="S3282" s="536">
        <f t="shared" si="326"/>
        <v>5</v>
      </c>
      <c r="T3282" s="536"/>
      <c r="U3282" s="537">
        <f t="shared" si="327"/>
        <v>1.5</v>
      </c>
    </row>
    <row r="3283" spans="1:21" ht="10.199999999999999" x14ac:dyDescent="0.2">
      <c r="A3283" s="981" t="s">
        <v>3368</v>
      </c>
      <c r="B3283" s="982">
        <v>1997</v>
      </c>
      <c r="C3283" s="982">
        <v>20</v>
      </c>
      <c r="D3283" s="983" t="s">
        <v>3846</v>
      </c>
      <c r="E3283" s="984"/>
      <c r="F3283" s="939" t="s">
        <v>10814</v>
      </c>
      <c r="G3283" s="666">
        <v>1.4</v>
      </c>
      <c r="H3283" s="967">
        <v>0.3</v>
      </c>
      <c r="I3283" s="956">
        <v>0.3</v>
      </c>
      <c r="J3283" s="538"/>
      <c r="K3283" s="573"/>
      <c r="L3283" s="567">
        <f t="shared" si="325"/>
        <v>0</v>
      </c>
      <c r="M3283" s="568"/>
      <c r="N3283" s="568"/>
      <c r="O3283" s="569">
        <f t="shared" si="329"/>
        <v>0</v>
      </c>
      <c r="P3283" s="918">
        <v>2</v>
      </c>
      <c r="Q3283" s="534"/>
      <c r="R3283" s="535">
        <f t="shared" si="328"/>
        <v>0.6</v>
      </c>
      <c r="S3283" s="536">
        <f t="shared" si="326"/>
        <v>2</v>
      </c>
      <c r="T3283" s="536"/>
      <c r="U3283" s="537">
        <f t="shared" si="327"/>
        <v>0.6</v>
      </c>
    </row>
    <row r="3284" spans="1:21" ht="10.199999999999999" x14ac:dyDescent="0.2">
      <c r="A3284" s="981" t="s">
        <v>3369</v>
      </c>
      <c r="B3284" s="982">
        <v>1997</v>
      </c>
      <c r="C3284" s="982">
        <v>20</v>
      </c>
      <c r="D3284" s="983" t="s">
        <v>3846</v>
      </c>
      <c r="E3284" s="984"/>
      <c r="F3284" s="939" t="s">
        <v>10815</v>
      </c>
      <c r="G3284" s="666">
        <v>1.4</v>
      </c>
      <c r="H3284" s="967">
        <v>0.3</v>
      </c>
      <c r="I3284" s="956">
        <v>0.3</v>
      </c>
      <c r="J3284" s="538"/>
      <c r="K3284" s="573"/>
      <c r="L3284" s="567">
        <f t="shared" si="325"/>
        <v>0</v>
      </c>
      <c r="M3284" s="568"/>
      <c r="N3284" s="568"/>
      <c r="O3284" s="569">
        <f t="shared" si="329"/>
        <v>0</v>
      </c>
      <c r="P3284" s="918">
        <v>8</v>
      </c>
      <c r="Q3284" s="534"/>
      <c r="R3284" s="535">
        <f t="shared" si="328"/>
        <v>2.4</v>
      </c>
      <c r="S3284" s="536">
        <f t="shared" si="326"/>
        <v>8</v>
      </c>
      <c r="T3284" s="536"/>
      <c r="U3284" s="537">
        <f t="shared" si="327"/>
        <v>2.4</v>
      </c>
    </row>
    <row r="3285" spans="1:21" ht="10.199999999999999" x14ac:dyDescent="0.2">
      <c r="A3285" s="981" t="s">
        <v>3401</v>
      </c>
      <c r="B3285" s="982">
        <v>1997</v>
      </c>
      <c r="C3285" s="982">
        <v>20</v>
      </c>
      <c r="D3285" s="983" t="s">
        <v>4287</v>
      </c>
      <c r="E3285" s="984"/>
      <c r="F3285" s="939" t="s">
        <v>10816</v>
      </c>
      <c r="G3285" s="666">
        <v>2.8</v>
      </c>
      <c r="H3285" s="967">
        <v>1.1000000000000001</v>
      </c>
      <c r="I3285" s="956">
        <v>1.1000000000000001</v>
      </c>
      <c r="J3285" s="538"/>
      <c r="K3285" s="573"/>
      <c r="L3285" s="567">
        <f t="shared" si="325"/>
        <v>0</v>
      </c>
      <c r="M3285" s="568"/>
      <c r="N3285" s="568"/>
      <c r="O3285" s="569">
        <f t="shared" si="329"/>
        <v>0</v>
      </c>
      <c r="P3285" s="918">
        <v>1</v>
      </c>
      <c r="Q3285" s="534"/>
      <c r="R3285" s="535">
        <f t="shared" si="328"/>
        <v>1.1000000000000001</v>
      </c>
      <c r="S3285" s="536">
        <f t="shared" si="326"/>
        <v>1</v>
      </c>
      <c r="T3285" s="536"/>
      <c r="U3285" s="537">
        <f t="shared" si="327"/>
        <v>1.1000000000000001</v>
      </c>
    </row>
    <row r="3286" spans="1:21" ht="10.199999999999999" x14ac:dyDescent="0.2">
      <c r="A3286" s="981" t="s">
        <v>3402</v>
      </c>
      <c r="B3286" s="982">
        <v>1997</v>
      </c>
      <c r="C3286" s="982">
        <v>20</v>
      </c>
      <c r="D3286" s="983" t="s">
        <v>3846</v>
      </c>
      <c r="E3286" s="984"/>
      <c r="F3286" s="939" t="s">
        <v>10817</v>
      </c>
      <c r="G3286" s="666">
        <v>1.4</v>
      </c>
      <c r="H3286" s="967">
        <v>0.5</v>
      </c>
      <c r="I3286" s="956">
        <v>0.5</v>
      </c>
      <c r="J3286" s="538"/>
      <c r="K3286" s="573"/>
      <c r="L3286" s="567">
        <f t="shared" ref="L3286:L3349" si="330">G3286*J3286</f>
        <v>0</v>
      </c>
      <c r="M3286" s="568"/>
      <c r="N3286" s="568"/>
      <c r="O3286" s="569">
        <f t="shared" si="329"/>
        <v>0</v>
      </c>
      <c r="P3286" s="918">
        <v>4</v>
      </c>
      <c r="Q3286" s="534"/>
      <c r="R3286" s="535">
        <f t="shared" si="328"/>
        <v>2</v>
      </c>
      <c r="S3286" s="536">
        <f t="shared" ref="S3286:S3349" si="331">J3286+M3286+P3286</f>
        <v>4</v>
      </c>
      <c r="T3286" s="536"/>
      <c r="U3286" s="537">
        <f t="shared" ref="U3286:U3349" si="332">L3286+O3286+R3286</f>
        <v>2</v>
      </c>
    </row>
    <row r="3287" spans="1:21" ht="10.199999999999999" x14ac:dyDescent="0.2">
      <c r="A3287" s="981" t="s">
        <v>3403</v>
      </c>
      <c r="B3287" s="982">
        <v>1997</v>
      </c>
      <c r="C3287" s="982">
        <v>20</v>
      </c>
      <c r="D3287" s="983" t="s">
        <v>3846</v>
      </c>
      <c r="E3287" s="984"/>
      <c r="F3287" s="939" t="s">
        <v>10818</v>
      </c>
      <c r="G3287" s="666">
        <v>1.4</v>
      </c>
      <c r="H3287" s="967">
        <v>0.5</v>
      </c>
      <c r="I3287" s="956">
        <v>0.5</v>
      </c>
      <c r="J3287" s="538"/>
      <c r="K3287" s="573"/>
      <c r="L3287" s="567">
        <f t="shared" si="330"/>
        <v>0</v>
      </c>
      <c r="M3287" s="568"/>
      <c r="N3287" s="568"/>
      <c r="O3287" s="569">
        <f t="shared" si="329"/>
        <v>0</v>
      </c>
      <c r="P3287" s="918">
        <v>9</v>
      </c>
      <c r="Q3287" s="534"/>
      <c r="R3287" s="535">
        <f t="shared" si="328"/>
        <v>4.5</v>
      </c>
      <c r="S3287" s="536">
        <f t="shared" si="331"/>
        <v>9</v>
      </c>
      <c r="T3287" s="536"/>
      <c r="U3287" s="537">
        <f t="shared" si="332"/>
        <v>4.5</v>
      </c>
    </row>
    <row r="3288" spans="1:21" ht="10.199999999999999" x14ac:dyDescent="0.2">
      <c r="A3288" s="981" t="s">
        <v>3404</v>
      </c>
      <c r="B3288" s="982">
        <v>1997</v>
      </c>
      <c r="C3288" s="982">
        <v>20</v>
      </c>
      <c r="D3288" s="983" t="s">
        <v>3971</v>
      </c>
      <c r="E3288" s="984"/>
      <c r="F3288" s="939" t="s">
        <v>10819</v>
      </c>
      <c r="G3288" s="666">
        <v>2.2000000000000002</v>
      </c>
      <c r="H3288" s="967">
        <v>0.7</v>
      </c>
      <c r="I3288" s="956">
        <v>0.7</v>
      </c>
      <c r="J3288" s="538"/>
      <c r="K3288" s="573"/>
      <c r="L3288" s="567">
        <f t="shared" si="330"/>
        <v>0</v>
      </c>
      <c r="M3288" s="568"/>
      <c r="N3288" s="568"/>
      <c r="O3288" s="569">
        <f t="shared" si="329"/>
        <v>0</v>
      </c>
      <c r="P3288" s="918">
        <v>9</v>
      </c>
      <c r="Q3288" s="534"/>
      <c r="R3288" s="535">
        <f t="shared" si="328"/>
        <v>6.3</v>
      </c>
      <c r="S3288" s="536">
        <f t="shared" si="331"/>
        <v>9</v>
      </c>
      <c r="T3288" s="536"/>
      <c r="U3288" s="537">
        <f t="shared" si="332"/>
        <v>6.3</v>
      </c>
    </row>
    <row r="3289" spans="1:21" ht="10.199999999999999" x14ac:dyDescent="0.2">
      <c r="A3289" s="981" t="s">
        <v>3405</v>
      </c>
      <c r="B3289" s="982">
        <v>1997</v>
      </c>
      <c r="C3289" s="982">
        <v>20</v>
      </c>
      <c r="D3289" s="983" t="s">
        <v>4283</v>
      </c>
      <c r="E3289" s="984"/>
      <c r="F3289" s="939" t="s">
        <v>10820</v>
      </c>
      <c r="G3289" s="666">
        <v>2.1</v>
      </c>
      <c r="H3289" s="967">
        <v>1</v>
      </c>
      <c r="I3289" s="956">
        <v>1</v>
      </c>
      <c r="J3289" s="538"/>
      <c r="K3289" s="573"/>
      <c r="L3289" s="567">
        <f t="shared" si="330"/>
        <v>0</v>
      </c>
      <c r="M3289" s="568"/>
      <c r="N3289" s="568"/>
      <c r="O3289" s="569">
        <f t="shared" si="329"/>
        <v>0</v>
      </c>
      <c r="P3289" s="918">
        <v>1</v>
      </c>
      <c r="Q3289" s="534"/>
      <c r="R3289" s="535">
        <f t="shared" si="328"/>
        <v>1</v>
      </c>
      <c r="S3289" s="536">
        <f t="shared" si="331"/>
        <v>1</v>
      </c>
      <c r="T3289" s="536"/>
      <c r="U3289" s="537">
        <f t="shared" si="332"/>
        <v>1</v>
      </c>
    </row>
    <row r="3290" spans="1:21" ht="10.199999999999999" x14ac:dyDescent="0.2">
      <c r="A3290" s="981" t="s">
        <v>3406</v>
      </c>
      <c r="B3290" s="982">
        <v>1997</v>
      </c>
      <c r="C3290" s="982">
        <v>20</v>
      </c>
      <c r="D3290" s="983" t="s">
        <v>5634</v>
      </c>
      <c r="E3290" s="984"/>
      <c r="F3290" s="939" t="s">
        <v>10821</v>
      </c>
      <c r="G3290" s="666">
        <v>1.6</v>
      </c>
      <c r="H3290" s="967">
        <v>1.6</v>
      </c>
      <c r="I3290" s="956">
        <v>1.6</v>
      </c>
      <c r="J3290" s="919">
        <v>1</v>
      </c>
      <c r="K3290" s="573"/>
      <c r="L3290" s="567">
        <f t="shared" si="330"/>
        <v>1.6</v>
      </c>
      <c r="M3290" s="568"/>
      <c r="N3290" s="568"/>
      <c r="O3290" s="569">
        <f t="shared" si="329"/>
        <v>0</v>
      </c>
      <c r="P3290" s="577"/>
      <c r="Q3290" s="534"/>
      <c r="R3290" s="535">
        <f t="shared" si="328"/>
        <v>0</v>
      </c>
      <c r="S3290" s="536">
        <f t="shared" si="331"/>
        <v>1</v>
      </c>
      <c r="T3290" s="536"/>
      <c r="U3290" s="537">
        <f t="shared" si="332"/>
        <v>1.6</v>
      </c>
    </row>
    <row r="3291" spans="1:21" ht="10.199999999999999" x14ac:dyDescent="0.2">
      <c r="A3291" s="981" t="s">
        <v>3407</v>
      </c>
      <c r="B3291" s="982">
        <v>1997</v>
      </c>
      <c r="C3291" s="982">
        <v>20</v>
      </c>
      <c r="D3291" s="983" t="s">
        <v>5634</v>
      </c>
      <c r="E3291" s="984"/>
      <c r="F3291" s="939" t="s">
        <v>10822</v>
      </c>
      <c r="G3291" s="666">
        <v>1.6</v>
      </c>
      <c r="H3291" s="967">
        <v>1.6</v>
      </c>
      <c r="I3291" s="956">
        <v>1.6</v>
      </c>
      <c r="J3291" s="538"/>
      <c r="K3291" s="573"/>
      <c r="L3291" s="567">
        <f t="shared" si="330"/>
        <v>0</v>
      </c>
      <c r="M3291" s="568"/>
      <c r="N3291" s="568"/>
      <c r="O3291" s="569">
        <f t="shared" si="329"/>
        <v>0</v>
      </c>
      <c r="P3291" s="577"/>
      <c r="Q3291" s="534"/>
      <c r="R3291" s="535">
        <f t="shared" si="328"/>
        <v>0</v>
      </c>
      <c r="S3291" s="536">
        <f t="shared" si="331"/>
        <v>0</v>
      </c>
      <c r="T3291" s="536"/>
      <c r="U3291" s="537">
        <f t="shared" si="332"/>
        <v>0</v>
      </c>
    </row>
    <row r="3292" spans="1:21" ht="10.199999999999999" x14ac:dyDescent="0.2">
      <c r="A3292" s="981" t="s">
        <v>3408</v>
      </c>
      <c r="B3292" s="982">
        <v>1997</v>
      </c>
      <c r="C3292" s="982">
        <v>20</v>
      </c>
      <c r="D3292" s="983" t="s">
        <v>5634</v>
      </c>
      <c r="E3292" s="984"/>
      <c r="F3292" s="939" t="s">
        <v>10823</v>
      </c>
      <c r="G3292" s="666">
        <v>1.6</v>
      </c>
      <c r="H3292" s="967">
        <v>1.6</v>
      </c>
      <c r="I3292" s="956">
        <v>1.6</v>
      </c>
      <c r="J3292" s="538"/>
      <c r="K3292" s="573"/>
      <c r="L3292" s="567">
        <f t="shared" si="330"/>
        <v>0</v>
      </c>
      <c r="M3292" s="568"/>
      <c r="N3292" s="568"/>
      <c r="O3292" s="569">
        <f t="shared" si="329"/>
        <v>0</v>
      </c>
      <c r="P3292" s="577"/>
      <c r="Q3292" s="534"/>
      <c r="R3292" s="535">
        <f t="shared" si="328"/>
        <v>0</v>
      </c>
      <c r="S3292" s="536">
        <f t="shared" si="331"/>
        <v>0</v>
      </c>
      <c r="T3292" s="536"/>
      <c r="U3292" s="537">
        <f t="shared" si="332"/>
        <v>0</v>
      </c>
    </row>
    <row r="3293" spans="1:21" ht="10.199999999999999" x14ac:dyDescent="0.2">
      <c r="A3293" s="981" t="s">
        <v>3409</v>
      </c>
      <c r="B3293" s="982">
        <v>1997</v>
      </c>
      <c r="C3293" s="982">
        <v>20</v>
      </c>
      <c r="D3293" s="983" t="s">
        <v>5634</v>
      </c>
      <c r="E3293" s="984"/>
      <c r="F3293" s="939" t="s">
        <v>10824</v>
      </c>
      <c r="G3293" s="666">
        <v>1.6</v>
      </c>
      <c r="H3293" s="967">
        <v>1.6</v>
      </c>
      <c r="I3293" s="956">
        <v>1.6</v>
      </c>
      <c r="J3293" s="538"/>
      <c r="K3293" s="573"/>
      <c r="L3293" s="567">
        <f t="shared" si="330"/>
        <v>0</v>
      </c>
      <c r="M3293" s="568"/>
      <c r="N3293" s="568"/>
      <c r="O3293" s="569">
        <f t="shared" si="329"/>
        <v>0</v>
      </c>
      <c r="P3293" s="577"/>
      <c r="Q3293" s="534"/>
      <c r="R3293" s="535">
        <f t="shared" si="328"/>
        <v>0</v>
      </c>
      <c r="S3293" s="536">
        <f t="shared" si="331"/>
        <v>0</v>
      </c>
      <c r="T3293" s="536"/>
      <c r="U3293" s="537">
        <f t="shared" si="332"/>
        <v>0</v>
      </c>
    </row>
    <row r="3294" spans="1:21" ht="10.199999999999999" x14ac:dyDescent="0.2">
      <c r="A3294" s="981" t="s">
        <v>3410</v>
      </c>
      <c r="B3294" s="982">
        <v>1997</v>
      </c>
      <c r="C3294" s="982">
        <v>20</v>
      </c>
      <c r="D3294" s="983" t="s">
        <v>5634</v>
      </c>
      <c r="E3294" s="984"/>
      <c r="F3294" s="939" t="s">
        <v>10825</v>
      </c>
      <c r="G3294" s="666">
        <v>1.6</v>
      </c>
      <c r="H3294" s="967">
        <v>1.6</v>
      </c>
      <c r="I3294" s="956">
        <v>1.6</v>
      </c>
      <c r="J3294" s="538"/>
      <c r="K3294" s="573"/>
      <c r="L3294" s="567">
        <f t="shared" si="330"/>
        <v>0</v>
      </c>
      <c r="M3294" s="568"/>
      <c r="N3294" s="568"/>
      <c r="O3294" s="569">
        <f t="shared" si="329"/>
        <v>0</v>
      </c>
      <c r="P3294" s="918">
        <v>1</v>
      </c>
      <c r="Q3294" s="534"/>
      <c r="R3294" s="535">
        <f t="shared" si="328"/>
        <v>1.6</v>
      </c>
      <c r="S3294" s="536">
        <f t="shared" si="331"/>
        <v>1</v>
      </c>
      <c r="T3294" s="536"/>
      <c r="U3294" s="537">
        <f t="shared" si="332"/>
        <v>1.6</v>
      </c>
    </row>
    <row r="3295" spans="1:21" ht="10.95" customHeight="1" x14ac:dyDescent="0.2">
      <c r="A3295" s="981" t="s">
        <v>3411</v>
      </c>
      <c r="B3295" s="982">
        <v>1997</v>
      </c>
      <c r="C3295" s="982">
        <v>20</v>
      </c>
      <c r="D3295" s="983" t="s">
        <v>5634</v>
      </c>
      <c r="E3295" s="984"/>
      <c r="F3295" s="939" t="s">
        <v>10826</v>
      </c>
      <c r="G3295" s="666">
        <v>1.6</v>
      </c>
      <c r="H3295" s="967">
        <v>1.6</v>
      </c>
      <c r="I3295" s="956">
        <v>1.6</v>
      </c>
      <c r="J3295" s="538"/>
      <c r="K3295" s="573"/>
      <c r="L3295" s="567">
        <f t="shared" si="330"/>
        <v>0</v>
      </c>
      <c r="M3295" s="568"/>
      <c r="N3295" s="568"/>
      <c r="O3295" s="569">
        <f t="shared" si="329"/>
        <v>0</v>
      </c>
      <c r="P3295" s="918">
        <v>1</v>
      </c>
      <c r="Q3295" s="534"/>
      <c r="R3295" s="535">
        <f t="shared" si="328"/>
        <v>1.6</v>
      </c>
      <c r="S3295" s="536">
        <f t="shared" si="331"/>
        <v>1</v>
      </c>
      <c r="T3295" s="536"/>
      <c r="U3295" s="537">
        <f t="shared" si="332"/>
        <v>1.6</v>
      </c>
    </row>
    <row r="3296" spans="1:21" ht="10.199999999999999" x14ac:dyDescent="0.2">
      <c r="A3296" s="985" t="s">
        <v>717</v>
      </c>
      <c r="B3296" s="982">
        <v>1997</v>
      </c>
      <c r="C3296" s="982">
        <v>20</v>
      </c>
      <c r="D3296" s="983"/>
      <c r="E3296" s="984"/>
      <c r="F3296" s="939" t="s">
        <v>686</v>
      </c>
      <c r="G3296" s="666">
        <v>10</v>
      </c>
      <c r="H3296" s="967">
        <v>10</v>
      </c>
      <c r="I3296" s="956">
        <v>10</v>
      </c>
      <c r="J3296" s="538"/>
      <c r="K3296" s="573"/>
      <c r="L3296" s="567">
        <f t="shared" si="330"/>
        <v>0</v>
      </c>
      <c r="M3296" s="568"/>
      <c r="N3296" s="568"/>
      <c r="O3296" s="569">
        <f t="shared" si="329"/>
        <v>0</v>
      </c>
      <c r="P3296" s="577"/>
      <c r="Q3296" s="534"/>
      <c r="R3296" s="535">
        <f t="shared" si="328"/>
        <v>0</v>
      </c>
      <c r="S3296" s="536">
        <f t="shared" si="331"/>
        <v>0</v>
      </c>
      <c r="T3296" s="536"/>
      <c r="U3296" s="537">
        <f t="shared" si="332"/>
        <v>0</v>
      </c>
    </row>
    <row r="3297" spans="1:21" ht="10.199999999999999" x14ac:dyDescent="0.2">
      <c r="A3297" s="981" t="s">
        <v>3412</v>
      </c>
      <c r="B3297" s="982">
        <v>1997</v>
      </c>
      <c r="C3297" s="982">
        <v>20</v>
      </c>
      <c r="D3297" s="983" t="s">
        <v>5634</v>
      </c>
      <c r="E3297" s="984"/>
      <c r="F3297" s="939" t="s">
        <v>4622</v>
      </c>
      <c r="G3297" s="666">
        <v>1.5</v>
      </c>
      <c r="H3297" s="967">
        <v>1.5</v>
      </c>
      <c r="I3297" s="956">
        <v>1.5</v>
      </c>
      <c r="J3297" s="538"/>
      <c r="K3297" s="573"/>
      <c r="L3297" s="567">
        <f t="shared" si="330"/>
        <v>0</v>
      </c>
      <c r="M3297" s="568"/>
      <c r="N3297" s="568"/>
      <c r="O3297" s="569">
        <f t="shared" si="329"/>
        <v>0</v>
      </c>
      <c r="P3297" s="918">
        <v>4</v>
      </c>
      <c r="Q3297" s="534"/>
      <c r="R3297" s="535">
        <f t="shared" si="328"/>
        <v>6</v>
      </c>
      <c r="S3297" s="536">
        <f t="shared" si="331"/>
        <v>4</v>
      </c>
      <c r="T3297" s="536"/>
      <c r="U3297" s="537">
        <f t="shared" si="332"/>
        <v>6</v>
      </c>
    </row>
    <row r="3298" spans="1:21" ht="10.199999999999999" x14ac:dyDescent="0.2">
      <c r="A3298" s="981" t="s">
        <v>4296</v>
      </c>
      <c r="B3298" s="982">
        <v>1997</v>
      </c>
      <c r="C3298" s="982">
        <v>20</v>
      </c>
      <c r="D3298" s="983" t="s">
        <v>5634</v>
      </c>
      <c r="E3298" s="984"/>
      <c r="F3298" s="939" t="s">
        <v>4622</v>
      </c>
      <c r="G3298" s="666">
        <v>1.7</v>
      </c>
      <c r="H3298" s="967">
        <v>1.7</v>
      </c>
      <c r="I3298" s="956">
        <v>1.7</v>
      </c>
      <c r="J3298" s="538"/>
      <c r="K3298" s="573"/>
      <c r="L3298" s="567">
        <f t="shared" si="330"/>
        <v>0</v>
      </c>
      <c r="M3298" s="568"/>
      <c r="N3298" s="568"/>
      <c r="O3298" s="569">
        <f t="shared" si="329"/>
        <v>0</v>
      </c>
      <c r="P3298" s="577"/>
      <c r="Q3298" s="534"/>
      <c r="R3298" s="535">
        <f t="shared" si="328"/>
        <v>0</v>
      </c>
      <c r="S3298" s="536">
        <f t="shared" si="331"/>
        <v>0</v>
      </c>
      <c r="T3298" s="536"/>
      <c r="U3298" s="537">
        <f t="shared" si="332"/>
        <v>0</v>
      </c>
    </row>
    <row r="3299" spans="1:21" ht="10.199999999999999" x14ac:dyDescent="0.2">
      <c r="A3299" s="981" t="s">
        <v>3413</v>
      </c>
      <c r="B3299" s="982">
        <v>1997</v>
      </c>
      <c r="C3299" s="982">
        <v>20</v>
      </c>
      <c r="D3299" s="983" t="s">
        <v>3846</v>
      </c>
      <c r="E3299" s="984"/>
      <c r="F3299" s="939" t="s">
        <v>10827</v>
      </c>
      <c r="G3299" s="666">
        <v>1.4</v>
      </c>
      <c r="H3299" s="967">
        <v>0.5</v>
      </c>
      <c r="I3299" s="956">
        <v>0.5</v>
      </c>
      <c r="J3299" s="538"/>
      <c r="K3299" s="573"/>
      <c r="L3299" s="567">
        <f t="shared" si="330"/>
        <v>0</v>
      </c>
      <c r="M3299" s="568"/>
      <c r="N3299" s="568"/>
      <c r="O3299" s="569">
        <f t="shared" si="329"/>
        <v>0</v>
      </c>
      <c r="P3299" s="918">
        <v>9</v>
      </c>
      <c r="Q3299" s="534"/>
      <c r="R3299" s="535">
        <f t="shared" si="328"/>
        <v>4.5</v>
      </c>
      <c r="S3299" s="536">
        <f t="shared" si="331"/>
        <v>9</v>
      </c>
      <c r="T3299" s="536"/>
      <c r="U3299" s="537">
        <f t="shared" si="332"/>
        <v>4.5</v>
      </c>
    </row>
    <row r="3300" spans="1:21" ht="10.199999999999999" x14ac:dyDescent="0.2">
      <c r="A3300" s="981" t="s">
        <v>3414</v>
      </c>
      <c r="B3300" s="982">
        <v>1997</v>
      </c>
      <c r="C3300" s="982">
        <v>20</v>
      </c>
      <c r="D3300" s="983" t="s">
        <v>3846</v>
      </c>
      <c r="E3300" s="984"/>
      <c r="F3300" s="939" t="s">
        <v>10828</v>
      </c>
      <c r="G3300" s="666">
        <v>1.5</v>
      </c>
      <c r="H3300" s="967">
        <v>0.5</v>
      </c>
      <c r="I3300" s="956">
        <v>0.5</v>
      </c>
      <c r="J3300" s="538"/>
      <c r="K3300" s="573"/>
      <c r="L3300" s="567">
        <f t="shared" si="330"/>
        <v>0</v>
      </c>
      <c r="M3300" s="568"/>
      <c r="N3300" s="568"/>
      <c r="O3300" s="569">
        <f t="shared" si="329"/>
        <v>0</v>
      </c>
      <c r="P3300" s="918">
        <v>9</v>
      </c>
      <c r="Q3300" s="534"/>
      <c r="R3300" s="535">
        <f t="shared" si="328"/>
        <v>4.5</v>
      </c>
      <c r="S3300" s="536">
        <f t="shared" si="331"/>
        <v>9</v>
      </c>
      <c r="T3300" s="536"/>
      <c r="U3300" s="537">
        <f t="shared" si="332"/>
        <v>4.5</v>
      </c>
    </row>
    <row r="3301" spans="1:21" ht="10.199999999999999" x14ac:dyDescent="0.2">
      <c r="A3301" s="981" t="s">
        <v>3415</v>
      </c>
      <c r="B3301" s="982">
        <v>1997</v>
      </c>
      <c r="C3301" s="982">
        <v>20</v>
      </c>
      <c r="D3301" s="983" t="s">
        <v>3846</v>
      </c>
      <c r="E3301" s="984"/>
      <c r="F3301" s="939" t="s">
        <v>10829</v>
      </c>
      <c r="G3301" s="666">
        <v>1.4</v>
      </c>
      <c r="H3301" s="967">
        <v>0.5</v>
      </c>
      <c r="I3301" s="956">
        <v>0.5</v>
      </c>
      <c r="J3301" s="538"/>
      <c r="K3301" s="573"/>
      <c r="L3301" s="567">
        <f t="shared" si="330"/>
        <v>0</v>
      </c>
      <c r="M3301" s="568"/>
      <c r="N3301" s="568"/>
      <c r="O3301" s="569">
        <f t="shared" si="329"/>
        <v>0</v>
      </c>
      <c r="P3301" s="918">
        <v>9</v>
      </c>
      <c r="Q3301" s="534"/>
      <c r="R3301" s="535">
        <f t="shared" si="328"/>
        <v>4.5</v>
      </c>
      <c r="S3301" s="536">
        <f t="shared" si="331"/>
        <v>9</v>
      </c>
      <c r="T3301" s="536"/>
      <c r="U3301" s="537">
        <f t="shared" si="332"/>
        <v>4.5</v>
      </c>
    </row>
    <row r="3302" spans="1:21" ht="10.199999999999999" x14ac:dyDescent="0.2">
      <c r="A3302" s="981" t="s">
        <v>3416</v>
      </c>
      <c r="B3302" s="982">
        <v>1997</v>
      </c>
      <c r="C3302" s="982">
        <v>20</v>
      </c>
      <c r="D3302" s="983" t="s">
        <v>3846</v>
      </c>
      <c r="E3302" s="984"/>
      <c r="F3302" s="939" t="s">
        <v>10830</v>
      </c>
      <c r="G3302" s="666">
        <v>1.4</v>
      </c>
      <c r="H3302" s="967">
        <v>0.5</v>
      </c>
      <c r="I3302" s="956">
        <v>0.5</v>
      </c>
      <c r="J3302" s="538"/>
      <c r="K3302" s="573"/>
      <c r="L3302" s="567">
        <f t="shared" si="330"/>
        <v>0</v>
      </c>
      <c r="M3302" s="568"/>
      <c r="N3302" s="568"/>
      <c r="O3302" s="569">
        <f t="shared" si="329"/>
        <v>0</v>
      </c>
      <c r="P3302" s="918">
        <v>6</v>
      </c>
      <c r="Q3302" s="534"/>
      <c r="R3302" s="535">
        <f t="shared" si="328"/>
        <v>3</v>
      </c>
      <c r="S3302" s="536">
        <f t="shared" si="331"/>
        <v>6</v>
      </c>
      <c r="T3302" s="536"/>
      <c r="U3302" s="537">
        <f t="shared" si="332"/>
        <v>3</v>
      </c>
    </row>
    <row r="3303" spans="1:21" ht="10.199999999999999" x14ac:dyDescent="0.2">
      <c r="A3303" s="981" t="s">
        <v>3417</v>
      </c>
      <c r="B3303" s="982">
        <v>1997</v>
      </c>
      <c r="C3303" s="982">
        <v>20</v>
      </c>
      <c r="D3303" s="983" t="s">
        <v>3846</v>
      </c>
      <c r="E3303" s="984"/>
      <c r="F3303" s="939" t="s">
        <v>10831</v>
      </c>
      <c r="G3303" s="666">
        <v>1.4</v>
      </c>
      <c r="H3303" s="967">
        <v>0.3</v>
      </c>
      <c r="I3303" s="956">
        <v>0.3</v>
      </c>
      <c r="J3303" s="538"/>
      <c r="K3303" s="573"/>
      <c r="L3303" s="567">
        <f t="shared" si="330"/>
        <v>0</v>
      </c>
      <c r="M3303" s="568"/>
      <c r="N3303" s="568"/>
      <c r="O3303" s="569">
        <f t="shared" si="329"/>
        <v>0</v>
      </c>
      <c r="P3303" s="918">
        <v>4</v>
      </c>
      <c r="Q3303" s="534"/>
      <c r="R3303" s="535">
        <f t="shared" si="328"/>
        <v>1.2</v>
      </c>
      <c r="S3303" s="536">
        <f t="shared" si="331"/>
        <v>4</v>
      </c>
      <c r="T3303" s="536"/>
      <c r="U3303" s="537">
        <f t="shared" si="332"/>
        <v>1.2</v>
      </c>
    </row>
    <row r="3304" spans="1:21" ht="10.199999999999999" x14ac:dyDescent="0.2">
      <c r="A3304" s="981" t="s">
        <v>3418</v>
      </c>
      <c r="B3304" s="982">
        <v>1997</v>
      </c>
      <c r="C3304" s="982">
        <v>20</v>
      </c>
      <c r="D3304" s="983" t="s">
        <v>4283</v>
      </c>
      <c r="E3304" s="984"/>
      <c r="F3304" s="939" t="s">
        <v>10832</v>
      </c>
      <c r="G3304" s="666">
        <v>2.1</v>
      </c>
      <c r="H3304" s="967">
        <v>1</v>
      </c>
      <c r="I3304" s="956">
        <v>1</v>
      </c>
      <c r="J3304" s="538"/>
      <c r="K3304" s="573"/>
      <c r="L3304" s="567">
        <f t="shared" si="330"/>
        <v>0</v>
      </c>
      <c r="M3304" s="568"/>
      <c r="N3304" s="568"/>
      <c r="O3304" s="569">
        <f t="shared" si="329"/>
        <v>0</v>
      </c>
      <c r="P3304" s="577"/>
      <c r="Q3304" s="534"/>
      <c r="R3304" s="535">
        <f t="shared" si="328"/>
        <v>0</v>
      </c>
      <c r="S3304" s="536">
        <f t="shared" si="331"/>
        <v>0</v>
      </c>
      <c r="T3304" s="536"/>
      <c r="U3304" s="537">
        <f t="shared" si="332"/>
        <v>0</v>
      </c>
    </row>
    <row r="3305" spans="1:21" ht="10.199999999999999" x14ac:dyDescent="0.2">
      <c r="A3305" s="981" t="s">
        <v>3419</v>
      </c>
      <c r="B3305" s="982">
        <v>1998</v>
      </c>
      <c r="C3305" s="982">
        <v>20</v>
      </c>
      <c r="D3305" s="983" t="s">
        <v>3846</v>
      </c>
      <c r="E3305" s="984"/>
      <c r="F3305" s="939" t="s">
        <v>10833</v>
      </c>
      <c r="G3305" s="666">
        <v>1.4</v>
      </c>
      <c r="H3305" s="967">
        <v>0.5</v>
      </c>
      <c r="I3305" s="956">
        <v>0.5</v>
      </c>
      <c r="J3305" s="538"/>
      <c r="K3305" s="573"/>
      <c r="L3305" s="567">
        <f t="shared" si="330"/>
        <v>0</v>
      </c>
      <c r="M3305" s="568"/>
      <c r="N3305" s="568"/>
      <c r="O3305" s="569">
        <f t="shared" si="329"/>
        <v>0</v>
      </c>
      <c r="P3305" s="918">
        <v>8</v>
      </c>
      <c r="Q3305" s="534"/>
      <c r="R3305" s="535">
        <f t="shared" si="328"/>
        <v>4</v>
      </c>
      <c r="S3305" s="536">
        <f t="shared" si="331"/>
        <v>8</v>
      </c>
      <c r="T3305" s="536"/>
      <c r="U3305" s="537">
        <f t="shared" si="332"/>
        <v>4</v>
      </c>
    </row>
    <row r="3306" spans="1:21" ht="10.199999999999999" x14ac:dyDescent="0.2">
      <c r="A3306" s="981" t="s">
        <v>3420</v>
      </c>
      <c r="B3306" s="982">
        <v>1998</v>
      </c>
      <c r="C3306" s="982">
        <v>20</v>
      </c>
      <c r="D3306" s="983" t="s">
        <v>3846</v>
      </c>
      <c r="E3306" s="984"/>
      <c r="F3306" s="939" t="s">
        <v>10834</v>
      </c>
      <c r="G3306" s="666">
        <v>1.4</v>
      </c>
      <c r="H3306" s="967">
        <v>0.5</v>
      </c>
      <c r="I3306" s="956">
        <v>0.5</v>
      </c>
      <c r="J3306" s="538"/>
      <c r="K3306" s="573"/>
      <c r="L3306" s="567">
        <f t="shared" si="330"/>
        <v>0</v>
      </c>
      <c r="M3306" s="568"/>
      <c r="N3306" s="568"/>
      <c r="O3306" s="569">
        <f t="shared" si="329"/>
        <v>0</v>
      </c>
      <c r="P3306" s="918">
        <v>9</v>
      </c>
      <c r="Q3306" s="534"/>
      <c r="R3306" s="535">
        <f t="shared" si="328"/>
        <v>4.5</v>
      </c>
      <c r="S3306" s="536">
        <f t="shared" si="331"/>
        <v>9</v>
      </c>
      <c r="T3306" s="536"/>
      <c r="U3306" s="537">
        <f t="shared" si="332"/>
        <v>4.5</v>
      </c>
    </row>
    <row r="3307" spans="1:21" ht="10.199999999999999" x14ac:dyDescent="0.2">
      <c r="A3307" s="981" t="s">
        <v>3421</v>
      </c>
      <c r="B3307" s="982">
        <v>1998</v>
      </c>
      <c r="C3307" s="982">
        <v>20</v>
      </c>
      <c r="D3307" s="983" t="s">
        <v>3846</v>
      </c>
      <c r="E3307" s="984"/>
      <c r="F3307" s="939" t="s">
        <v>10835</v>
      </c>
      <c r="G3307" s="666">
        <v>1.4</v>
      </c>
      <c r="H3307" s="968">
        <v>0.5</v>
      </c>
      <c r="I3307" s="960">
        <v>0.5</v>
      </c>
      <c r="J3307" s="573"/>
      <c r="K3307" s="573"/>
      <c r="L3307" s="567">
        <f t="shared" si="330"/>
        <v>0</v>
      </c>
      <c r="M3307" s="568"/>
      <c r="N3307" s="568"/>
      <c r="O3307" s="569">
        <f t="shared" si="329"/>
        <v>0</v>
      </c>
      <c r="P3307" s="918">
        <v>4</v>
      </c>
      <c r="Q3307" s="534"/>
      <c r="R3307" s="535">
        <f t="shared" si="328"/>
        <v>2</v>
      </c>
      <c r="S3307" s="536">
        <f t="shared" si="331"/>
        <v>4</v>
      </c>
      <c r="T3307" s="536"/>
      <c r="U3307" s="537">
        <f t="shared" si="332"/>
        <v>2</v>
      </c>
    </row>
    <row r="3308" spans="1:21" ht="10.199999999999999" x14ac:dyDescent="0.2">
      <c r="A3308" s="981" t="s">
        <v>3422</v>
      </c>
      <c r="B3308" s="982">
        <v>1998</v>
      </c>
      <c r="C3308" s="982">
        <v>20</v>
      </c>
      <c r="D3308" s="983" t="s">
        <v>3846</v>
      </c>
      <c r="E3308" s="984"/>
      <c r="F3308" s="939" t="s">
        <v>10836</v>
      </c>
      <c r="G3308" s="666">
        <v>1.4</v>
      </c>
      <c r="H3308" s="968">
        <v>0.5</v>
      </c>
      <c r="I3308" s="960">
        <v>0.5</v>
      </c>
      <c r="J3308" s="573"/>
      <c r="K3308" s="573"/>
      <c r="L3308" s="567">
        <f t="shared" si="330"/>
        <v>0</v>
      </c>
      <c r="M3308" s="568"/>
      <c r="N3308" s="568"/>
      <c r="O3308" s="569">
        <f t="shared" si="329"/>
        <v>0</v>
      </c>
      <c r="P3308" s="918">
        <v>9</v>
      </c>
      <c r="Q3308" s="534"/>
      <c r="R3308" s="535">
        <f t="shared" si="328"/>
        <v>4.5</v>
      </c>
      <c r="S3308" s="536">
        <f t="shared" si="331"/>
        <v>9</v>
      </c>
      <c r="T3308" s="536"/>
      <c r="U3308" s="537">
        <f t="shared" si="332"/>
        <v>4.5</v>
      </c>
    </row>
    <row r="3309" spans="1:21" ht="10.199999999999999" x14ac:dyDescent="0.2">
      <c r="A3309" s="981" t="s">
        <v>3423</v>
      </c>
      <c r="B3309" s="982">
        <v>1998</v>
      </c>
      <c r="C3309" s="982">
        <v>20</v>
      </c>
      <c r="D3309" s="983" t="s">
        <v>3846</v>
      </c>
      <c r="E3309" s="984"/>
      <c r="F3309" s="939" t="s">
        <v>10837</v>
      </c>
      <c r="G3309" s="666">
        <v>1.4</v>
      </c>
      <c r="H3309" s="968">
        <v>0.5</v>
      </c>
      <c r="I3309" s="960">
        <v>0.5</v>
      </c>
      <c r="J3309" s="573"/>
      <c r="K3309" s="573"/>
      <c r="L3309" s="567">
        <f t="shared" si="330"/>
        <v>0</v>
      </c>
      <c r="M3309" s="568"/>
      <c r="N3309" s="568"/>
      <c r="O3309" s="569">
        <f t="shared" si="329"/>
        <v>0</v>
      </c>
      <c r="P3309" s="918">
        <v>5</v>
      </c>
      <c r="Q3309" s="534"/>
      <c r="R3309" s="535">
        <f t="shared" si="328"/>
        <v>2.5</v>
      </c>
      <c r="S3309" s="536">
        <f t="shared" si="331"/>
        <v>5</v>
      </c>
      <c r="T3309" s="536"/>
      <c r="U3309" s="537">
        <f t="shared" si="332"/>
        <v>2.5</v>
      </c>
    </row>
    <row r="3310" spans="1:21" ht="10.199999999999999" x14ac:dyDescent="0.2">
      <c r="A3310" s="981" t="s">
        <v>3424</v>
      </c>
      <c r="B3310" s="982">
        <v>1998</v>
      </c>
      <c r="C3310" s="982">
        <v>20</v>
      </c>
      <c r="D3310" s="983" t="s">
        <v>3846</v>
      </c>
      <c r="E3310" s="984"/>
      <c r="F3310" s="939" t="s">
        <v>10838</v>
      </c>
      <c r="G3310" s="666">
        <v>1.4</v>
      </c>
      <c r="H3310" s="968">
        <v>0.5</v>
      </c>
      <c r="I3310" s="960">
        <v>0.5</v>
      </c>
      <c r="J3310" s="573"/>
      <c r="K3310" s="573"/>
      <c r="L3310" s="567">
        <f t="shared" si="330"/>
        <v>0</v>
      </c>
      <c r="M3310" s="568"/>
      <c r="N3310" s="568"/>
      <c r="O3310" s="569">
        <f t="shared" si="329"/>
        <v>0</v>
      </c>
      <c r="P3310" s="918">
        <v>4</v>
      </c>
      <c r="Q3310" s="534"/>
      <c r="R3310" s="535">
        <f t="shared" si="328"/>
        <v>2</v>
      </c>
      <c r="S3310" s="536">
        <f t="shared" si="331"/>
        <v>4</v>
      </c>
      <c r="T3310" s="536"/>
      <c r="U3310" s="537">
        <f t="shared" si="332"/>
        <v>2</v>
      </c>
    </row>
    <row r="3311" spans="1:21" ht="10.199999999999999" x14ac:dyDescent="0.2">
      <c r="A3311" s="981" t="s">
        <v>3425</v>
      </c>
      <c r="B3311" s="982">
        <v>1998</v>
      </c>
      <c r="C3311" s="982">
        <v>20</v>
      </c>
      <c r="D3311" s="983" t="s">
        <v>5634</v>
      </c>
      <c r="E3311" s="984"/>
      <c r="F3311" s="939" t="s">
        <v>10839</v>
      </c>
      <c r="G3311" s="666">
        <v>1.6</v>
      </c>
      <c r="H3311" s="968">
        <v>1.6</v>
      </c>
      <c r="I3311" s="960">
        <v>1.6</v>
      </c>
      <c r="J3311" s="573"/>
      <c r="K3311" s="573"/>
      <c r="L3311" s="567">
        <f t="shared" si="330"/>
        <v>0</v>
      </c>
      <c r="M3311" s="568"/>
      <c r="N3311" s="568"/>
      <c r="O3311" s="569">
        <f t="shared" si="329"/>
        <v>0</v>
      </c>
      <c r="P3311" s="918">
        <v>2</v>
      </c>
      <c r="Q3311" s="534"/>
      <c r="R3311" s="535">
        <f t="shared" si="328"/>
        <v>3.2</v>
      </c>
      <c r="S3311" s="536">
        <f t="shared" si="331"/>
        <v>2</v>
      </c>
      <c r="T3311" s="536"/>
      <c r="U3311" s="537">
        <f t="shared" si="332"/>
        <v>3.2</v>
      </c>
    </row>
    <row r="3312" spans="1:21" ht="10.199999999999999" x14ac:dyDescent="0.2">
      <c r="A3312" s="981" t="s">
        <v>3426</v>
      </c>
      <c r="B3312" s="982">
        <v>1998</v>
      </c>
      <c r="C3312" s="982">
        <v>20</v>
      </c>
      <c r="D3312" s="983" t="s">
        <v>3846</v>
      </c>
      <c r="E3312" s="984"/>
      <c r="F3312" s="939" t="s">
        <v>10840</v>
      </c>
      <c r="G3312" s="666">
        <v>2.5</v>
      </c>
      <c r="H3312" s="968">
        <v>2.5</v>
      </c>
      <c r="I3312" s="960">
        <v>2.5</v>
      </c>
      <c r="J3312" s="573"/>
      <c r="K3312" s="573"/>
      <c r="L3312" s="567">
        <f t="shared" si="330"/>
        <v>0</v>
      </c>
      <c r="M3312" s="568"/>
      <c r="N3312" s="568"/>
      <c r="O3312" s="569">
        <f t="shared" si="329"/>
        <v>0</v>
      </c>
      <c r="P3312" s="577"/>
      <c r="Q3312" s="534"/>
      <c r="R3312" s="535">
        <f t="shared" si="328"/>
        <v>0</v>
      </c>
      <c r="S3312" s="536">
        <f t="shared" si="331"/>
        <v>0</v>
      </c>
      <c r="T3312" s="536"/>
      <c r="U3312" s="537">
        <f t="shared" si="332"/>
        <v>0</v>
      </c>
    </row>
    <row r="3313" spans="1:21" ht="10.199999999999999" x14ac:dyDescent="0.2">
      <c r="A3313" s="981" t="s">
        <v>7090</v>
      </c>
      <c r="B3313" s="982">
        <v>1998</v>
      </c>
      <c r="C3313" s="982">
        <v>20</v>
      </c>
      <c r="D3313" s="983"/>
      <c r="E3313" s="984"/>
      <c r="F3313" s="939" t="s">
        <v>10841</v>
      </c>
      <c r="G3313" s="666">
        <v>4.5</v>
      </c>
      <c r="H3313" s="968">
        <v>4</v>
      </c>
      <c r="I3313" s="960">
        <v>4</v>
      </c>
      <c r="J3313" s="573"/>
      <c r="K3313" s="573"/>
      <c r="L3313" s="567">
        <f t="shared" si="330"/>
        <v>0</v>
      </c>
      <c r="M3313" s="568"/>
      <c r="N3313" s="568"/>
      <c r="O3313" s="569">
        <f t="shared" si="329"/>
        <v>0</v>
      </c>
      <c r="P3313" s="577"/>
      <c r="Q3313" s="534"/>
      <c r="R3313" s="535">
        <f t="shared" si="328"/>
        <v>0</v>
      </c>
      <c r="S3313" s="536">
        <f t="shared" si="331"/>
        <v>0</v>
      </c>
      <c r="T3313" s="536"/>
      <c r="U3313" s="537">
        <f t="shared" si="332"/>
        <v>0</v>
      </c>
    </row>
    <row r="3314" spans="1:21" ht="10.199999999999999" x14ac:dyDescent="0.2">
      <c r="A3314" s="985" t="s">
        <v>718</v>
      </c>
      <c r="B3314" s="982">
        <v>1998</v>
      </c>
      <c r="C3314" s="982">
        <v>20</v>
      </c>
      <c r="D3314" s="983"/>
      <c r="E3314" s="984"/>
      <c r="F3314" s="939" t="s">
        <v>686</v>
      </c>
      <c r="G3314" s="666">
        <v>17</v>
      </c>
      <c r="H3314" s="968">
        <v>15</v>
      </c>
      <c r="I3314" s="960">
        <v>15</v>
      </c>
      <c r="J3314" s="573"/>
      <c r="K3314" s="573"/>
      <c r="L3314" s="567">
        <f t="shared" si="330"/>
        <v>0</v>
      </c>
      <c r="M3314" s="568"/>
      <c r="N3314" s="568"/>
      <c r="O3314" s="569">
        <f t="shared" si="329"/>
        <v>0</v>
      </c>
      <c r="P3314" s="577"/>
      <c r="Q3314" s="534"/>
      <c r="R3314" s="535">
        <f t="shared" si="328"/>
        <v>0</v>
      </c>
      <c r="S3314" s="536">
        <f t="shared" si="331"/>
        <v>0</v>
      </c>
      <c r="T3314" s="536"/>
      <c r="U3314" s="537">
        <f t="shared" si="332"/>
        <v>0</v>
      </c>
    </row>
    <row r="3315" spans="1:21" ht="10.199999999999999" x14ac:dyDescent="0.2">
      <c r="A3315" s="981" t="s">
        <v>2499</v>
      </c>
      <c r="B3315" s="982">
        <v>1998</v>
      </c>
      <c r="C3315" s="982">
        <v>20</v>
      </c>
      <c r="D3315" s="983" t="s">
        <v>3971</v>
      </c>
      <c r="E3315" s="984"/>
      <c r="F3315" s="939" t="s">
        <v>10842</v>
      </c>
      <c r="G3315" s="666">
        <v>2.2999999999999998</v>
      </c>
      <c r="H3315" s="968">
        <v>0.8</v>
      </c>
      <c r="I3315" s="960">
        <v>0.8</v>
      </c>
      <c r="J3315" s="573"/>
      <c r="K3315" s="573"/>
      <c r="L3315" s="567">
        <f t="shared" si="330"/>
        <v>0</v>
      </c>
      <c r="M3315" s="568"/>
      <c r="N3315" s="568"/>
      <c r="O3315" s="569">
        <f t="shared" si="329"/>
        <v>0</v>
      </c>
      <c r="P3315" s="918">
        <v>1</v>
      </c>
      <c r="Q3315" s="534"/>
      <c r="R3315" s="535">
        <f t="shared" si="328"/>
        <v>0.8</v>
      </c>
      <c r="S3315" s="536">
        <f t="shared" si="331"/>
        <v>1</v>
      </c>
      <c r="T3315" s="536"/>
      <c r="U3315" s="537">
        <f t="shared" si="332"/>
        <v>0.8</v>
      </c>
    </row>
    <row r="3316" spans="1:21" ht="10.199999999999999" x14ac:dyDescent="0.2">
      <c r="A3316" s="981" t="s">
        <v>2500</v>
      </c>
      <c r="B3316" s="982">
        <v>1998</v>
      </c>
      <c r="C3316" s="982">
        <v>20</v>
      </c>
      <c r="D3316" s="983" t="s">
        <v>3846</v>
      </c>
      <c r="E3316" s="984"/>
      <c r="F3316" s="939" t="s">
        <v>10843</v>
      </c>
      <c r="G3316" s="666">
        <v>1.5</v>
      </c>
      <c r="H3316" s="968">
        <v>0.5</v>
      </c>
      <c r="I3316" s="960">
        <v>0.5</v>
      </c>
      <c r="J3316" s="573"/>
      <c r="K3316" s="573"/>
      <c r="L3316" s="567">
        <f t="shared" si="330"/>
        <v>0</v>
      </c>
      <c r="M3316" s="568"/>
      <c r="N3316" s="568"/>
      <c r="O3316" s="569">
        <f t="shared" si="329"/>
        <v>0</v>
      </c>
      <c r="P3316" s="918">
        <v>9</v>
      </c>
      <c r="Q3316" s="534"/>
      <c r="R3316" s="535">
        <f t="shared" si="328"/>
        <v>4.5</v>
      </c>
      <c r="S3316" s="536">
        <f t="shared" si="331"/>
        <v>9</v>
      </c>
      <c r="T3316" s="536"/>
      <c r="U3316" s="537">
        <f t="shared" si="332"/>
        <v>4.5</v>
      </c>
    </row>
    <row r="3317" spans="1:21" ht="10.199999999999999" x14ac:dyDescent="0.2">
      <c r="A3317" s="981" t="s">
        <v>2501</v>
      </c>
      <c r="B3317" s="982">
        <v>1998</v>
      </c>
      <c r="C3317" s="982">
        <v>20</v>
      </c>
      <c r="D3317" s="983" t="s">
        <v>3846</v>
      </c>
      <c r="E3317" s="984"/>
      <c r="F3317" s="939" t="s">
        <v>5647</v>
      </c>
      <c r="G3317" s="666">
        <v>1.5</v>
      </c>
      <c r="H3317" s="968">
        <v>0.8</v>
      </c>
      <c r="I3317" s="960">
        <v>0.8</v>
      </c>
      <c r="J3317" s="538"/>
      <c r="K3317" s="539"/>
      <c r="L3317" s="567">
        <f t="shared" si="330"/>
        <v>0</v>
      </c>
      <c r="M3317" s="568"/>
      <c r="N3317" s="568"/>
      <c r="O3317" s="569">
        <f t="shared" si="329"/>
        <v>0</v>
      </c>
      <c r="P3317" s="918">
        <v>9</v>
      </c>
      <c r="Q3317" s="534"/>
      <c r="R3317" s="535">
        <f t="shared" si="328"/>
        <v>7.2</v>
      </c>
      <c r="S3317" s="536">
        <f t="shared" si="331"/>
        <v>9</v>
      </c>
      <c r="T3317" s="536"/>
      <c r="U3317" s="537">
        <f t="shared" si="332"/>
        <v>7.2</v>
      </c>
    </row>
    <row r="3318" spans="1:21" ht="10.199999999999999" x14ac:dyDescent="0.2">
      <c r="A3318" s="981" t="s">
        <v>5649</v>
      </c>
      <c r="B3318" s="982">
        <v>1998</v>
      </c>
      <c r="C3318" s="982">
        <v>20</v>
      </c>
      <c r="D3318" s="983" t="s">
        <v>3846</v>
      </c>
      <c r="E3318" s="984"/>
      <c r="F3318" s="939" t="s">
        <v>4613</v>
      </c>
      <c r="G3318" s="671">
        <v>22</v>
      </c>
      <c r="H3318" s="968">
        <v>22</v>
      </c>
      <c r="I3318" s="960">
        <v>22</v>
      </c>
      <c r="J3318" s="573"/>
      <c r="K3318" s="573"/>
      <c r="L3318" s="567">
        <f t="shared" si="330"/>
        <v>0</v>
      </c>
      <c r="M3318" s="568"/>
      <c r="N3318" s="568"/>
      <c r="O3318" s="569">
        <f t="shared" si="329"/>
        <v>0</v>
      </c>
      <c r="P3318" s="577"/>
      <c r="Q3318" s="534"/>
      <c r="R3318" s="535">
        <f t="shared" si="328"/>
        <v>0</v>
      </c>
      <c r="S3318" s="536">
        <f t="shared" si="331"/>
        <v>0</v>
      </c>
      <c r="T3318" s="536"/>
      <c r="U3318" s="537">
        <f t="shared" si="332"/>
        <v>0</v>
      </c>
    </row>
    <row r="3319" spans="1:21" ht="10.199999999999999" x14ac:dyDescent="0.2">
      <c r="A3319" s="981" t="s">
        <v>719</v>
      </c>
      <c r="B3319" s="982">
        <v>1998</v>
      </c>
      <c r="C3319" s="982">
        <v>20</v>
      </c>
      <c r="D3319" s="983"/>
      <c r="E3319" s="984"/>
      <c r="F3319" s="939" t="s">
        <v>686</v>
      </c>
      <c r="G3319" s="671"/>
      <c r="H3319" s="968"/>
      <c r="I3319" s="960"/>
      <c r="J3319" s="573"/>
      <c r="K3319" s="573"/>
      <c r="L3319" s="567">
        <f t="shared" si="330"/>
        <v>0</v>
      </c>
      <c r="M3319" s="568"/>
      <c r="N3319" s="568"/>
      <c r="O3319" s="569">
        <f t="shared" si="329"/>
        <v>0</v>
      </c>
      <c r="P3319" s="577"/>
      <c r="Q3319" s="534"/>
      <c r="R3319" s="535">
        <f t="shared" si="328"/>
        <v>0</v>
      </c>
      <c r="S3319" s="536">
        <f t="shared" si="331"/>
        <v>0</v>
      </c>
      <c r="T3319" s="536"/>
      <c r="U3319" s="537">
        <f t="shared" si="332"/>
        <v>0</v>
      </c>
    </row>
    <row r="3320" spans="1:21" ht="10.199999999999999" x14ac:dyDescent="0.2">
      <c r="A3320" s="981" t="s">
        <v>2502</v>
      </c>
      <c r="B3320" s="982">
        <v>1998</v>
      </c>
      <c r="C3320" s="982">
        <v>20</v>
      </c>
      <c r="D3320" s="983" t="s">
        <v>3846</v>
      </c>
      <c r="E3320" s="984"/>
      <c r="F3320" s="939" t="s">
        <v>10844</v>
      </c>
      <c r="G3320" s="671">
        <v>1.4</v>
      </c>
      <c r="H3320" s="968">
        <v>0.5</v>
      </c>
      <c r="I3320" s="960">
        <v>0.5</v>
      </c>
      <c r="J3320" s="573"/>
      <c r="K3320" s="573"/>
      <c r="L3320" s="567">
        <f t="shared" si="330"/>
        <v>0</v>
      </c>
      <c r="M3320" s="568"/>
      <c r="N3320" s="568"/>
      <c r="O3320" s="569">
        <f t="shared" si="329"/>
        <v>0</v>
      </c>
      <c r="P3320" s="918">
        <v>5</v>
      </c>
      <c r="Q3320" s="534"/>
      <c r="R3320" s="535">
        <f t="shared" si="328"/>
        <v>2.5</v>
      </c>
      <c r="S3320" s="536">
        <f t="shared" si="331"/>
        <v>5</v>
      </c>
      <c r="T3320" s="536"/>
      <c r="U3320" s="537">
        <f t="shared" si="332"/>
        <v>2.5</v>
      </c>
    </row>
    <row r="3321" spans="1:21" ht="10.199999999999999" x14ac:dyDescent="0.2">
      <c r="A3321" s="981" t="s">
        <v>2503</v>
      </c>
      <c r="B3321" s="982">
        <v>1998</v>
      </c>
      <c r="C3321" s="982">
        <v>20</v>
      </c>
      <c r="D3321" s="983" t="s">
        <v>3846</v>
      </c>
      <c r="E3321" s="984"/>
      <c r="F3321" s="939" t="s">
        <v>10845</v>
      </c>
      <c r="G3321" s="671">
        <v>1.5</v>
      </c>
      <c r="H3321" s="968">
        <v>0.5</v>
      </c>
      <c r="I3321" s="960">
        <v>0.5</v>
      </c>
      <c r="J3321" s="573"/>
      <c r="K3321" s="573"/>
      <c r="L3321" s="567">
        <f t="shared" si="330"/>
        <v>0</v>
      </c>
      <c r="M3321" s="568"/>
      <c r="N3321" s="568"/>
      <c r="O3321" s="569">
        <f t="shared" si="329"/>
        <v>0</v>
      </c>
      <c r="P3321" s="918">
        <v>4</v>
      </c>
      <c r="Q3321" s="534"/>
      <c r="R3321" s="535">
        <f t="shared" si="328"/>
        <v>2</v>
      </c>
      <c r="S3321" s="536">
        <f t="shared" si="331"/>
        <v>4</v>
      </c>
      <c r="T3321" s="536"/>
      <c r="U3321" s="537">
        <f t="shared" si="332"/>
        <v>2</v>
      </c>
    </row>
    <row r="3322" spans="1:21" ht="10.199999999999999" x14ac:dyDescent="0.2">
      <c r="A3322" s="981" t="s">
        <v>2504</v>
      </c>
      <c r="B3322" s="982">
        <v>1998</v>
      </c>
      <c r="C3322" s="982">
        <v>20</v>
      </c>
      <c r="D3322" s="983" t="s">
        <v>3846</v>
      </c>
      <c r="E3322" s="984"/>
      <c r="F3322" s="939" t="s">
        <v>10846</v>
      </c>
      <c r="G3322" s="666">
        <v>1.4</v>
      </c>
      <c r="H3322" s="968">
        <v>0.5</v>
      </c>
      <c r="I3322" s="960">
        <v>0.5</v>
      </c>
      <c r="J3322" s="573"/>
      <c r="K3322" s="573"/>
      <c r="L3322" s="567">
        <f t="shared" si="330"/>
        <v>0</v>
      </c>
      <c r="M3322" s="568"/>
      <c r="N3322" s="568"/>
      <c r="O3322" s="569">
        <f t="shared" si="329"/>
        <v>0</v>
      </c>
      <c r="P3322" s="918">
        <v>9</v>
      </c>
      <c r="Q3322" s="534"/>
      <c r="R3322" s="535">
        <f t="shared" si="328"/>
        <v>4.5</v>
      </c>
      <c r="S3322" s="536">
        <f t="shared" si="331"/>
        <v>9</v>
      </c>
      <c r="T3322" s="536"/>
      <c r="U3322" s="537">
        <f t="shared" si="332"/>
        <v>4.5</v>
      </c>
    </row>
    <row r="3323" spans="1:21" ht="10.199999999999999" x14ac:dyDescent="0.2">
      <c r="A3323" s="981" t="s">
        <v>2505</v>
      </c>
      <c r="B3323" s="982">
        <v>1998</v>
      </c>
      <c r="C3323" s="982">
        <v>20</v>
      </c>
      <c r="D3323" s="983" t="s">
        <v>3846</v>
      </c>
      <c r="E3323" s="984"/>
      <c r="F3323" s="939" t="s">
        <v>10847</v>
      </c>
      <c r="G3323" s="666">
        <v>1.4</v>
      </c>
      <c r="H3323" s="968">
        <v>0.5</v>
      </c>
      <c r="I3323" s="960">
        <v>0.5</v>
      </c>
      <c r="J3323" s="573"/>
      <c r="K3323" s="573"/>
      <c r="L3323" s="567">
        <f t="shared" si="330"/>
        <v>0</v>
      </c>
      <c r="M3323" s="568"/>
      <c r="N3323" s="568"/>
      <c r="O3323" s="569">
        <f t="shared" si="329"/>
        <v>0</v>
      </c>
      <c r="P3323" s="918">
        <v>2</v>
      </c>
      <c r="Q3323" s="534"/>
      <c r="R3323" s="535">
        <f t="shared" si="328"/>
        <v>1</v>
      </c>
      <c r="S3323" s="536">
        <f t="shared" si="331"/>
        <v>2</v>
      </c>
      <c r="T3323" s="536"/>
      <c r="U3323" s="537">
        <f t="shared" si="332"/>
        <v>1</v>
      </c>
    </row>
    <row r="3324" spans="1:21" ht="10.199999999999999" x14ac:dyDescent="0.2">
      <c r="A3324" s="981" t="s">
        <v>2506</v>
      </c>
      <c r="B3324" s="982">
        <v>1998</v>
      </c>
      <c r="C3324" s="982">
        <v>20</v>
      </c>
      <c r="D3324" s="983" t="s">
        <v>3846</v>
      </c>
      <c r="E3324" s="984"/>
      <c r="F3324" s="939" t="s">
        <v>10848</v>
      </c>
      <c r="G3324" s="666">
        <v>2</v>
      </c>
      <c r="H3324" s="968">
        <v>0.7</v>
      </c>
      <c r="I3324" s="960">
        <v>0.7</v>
      </c>
      <c r="J3324" s="538"/>
      <c r="K3324" s="539"/>
      <c r="L3324" s="567">
        <f t="shared" si="330"/>
        <v>0</v>
      </c>
      <c r="M3324" s="568"/>
      <c r="N3324" s="568"/>
      <c r="O3324" s="569">
        <f t="shared" si="329"/>
        <v>0</v>
      </c>
      <c r="P3324" s="918">
        <v>8</v>
      </c>
      <c r="Q3324" s="534"/>
      <c r="R3324" s="535">
        <f t="shared" si="328"/>
        <v>5.6</v>
      </c>
      <c r="S3324" s="536">
        <f t="shared" si="331"/>
        <v>8</v>
      </c>
      <c r="T3324" s="536"/>
      <c r="U3324" s="537">
        <f t="shared" si="332"/>
        <v>5.6</v>
      </c>
    </row>
    <row r="3325" spans="1:21" ht="10.199999999999999" x14ac:dyDescent="0.2">
      <c r="A3325" s="981" t="s">
        <v>2507</v>
      </c>
      <c r="B3325" s="982">
        <v>1998</v>
      </c>
      <c r="C3325" s="982">
        <v>20</v>
      </c>
      <c r="D3325" s="983" t="s">
        <v>3971</v>
      </c>
      <c r="E3325" s="984"/>
      <c r="F3325" s="939" t="s">
        <v>10849</v>
      </c>
      <c r="G3325" s="666">
        <v>2.2999999999999998</v>
      </c>
      <c r="H3325" s="968">
        <v>0.8</v>
      </c>
      <c r="I3325" s="960">
        <v>0.8</v>
      </c>
      <c r="J3325" s="573"/>
      <c r="K3325" s="573"/>
      <c r="L3325" s="567">
        <f t="shared" si="330"/>
        <v>0</v>
      </c>
      <c r="M3325" s="568"/>
      <c r="N3325" s="568"/>
      <c r="O3325" s="569">
        <f t="shared" si="329"/>
        <v>0</v>
      </c>
      <c r="P3325" s="918">
        <v>1</v>
      </c>
      <c r="Q3325" s="534"/>
      <c r="R3325" s="535">
        <f t="shared" si="328"/>
        <v>0.8</v>
      </c>
      <c r="S3325" s="536">
        <f t="shared" si="331"/>
        <v>1</v>
      </c>
      <c r="T3325" s="536"/>
      <c r="U3325" s="537">
        <f t="shared" si="332"/>
        <v>0.8</v>
      </c>
    </row>
    <row r="3326" spans="1:21" ht="10.199999999999999" x14ac:dyDescent="0.2">
      <c r="A3326" s="981" t="s">
        <v>2508</v>
      </c>
      <c r="B3326" s="982">
        <v>1998</v>
      </c>
      <c r="C3326" s="982">
        <v>20</v>
      </c>
      <c r="D3326" s="983" t="s">
        <v>4284</v>
      </c>
      <c r="E3326" s="984"/>
      <c r="F3326" s="939" t="s">
        <v>10850</v>
      </c>
      <c r="G3326" s="666">
        <v>4</v>
      </c>
      <c r="H3326" s="968">
        <v>1.2</v>
      </c>
      <c r="I3326" s="960">
        <v>1.2</v>
      </c>
      <c r="J3326" s="573"/>
      <c r="K3326" s="573"/>
      <c r="L3326" s="567">
        <f t="shared" si="330"/>
        <v>0</v>
      </c>
      <c r="M3326" s="568"/>
      <c r="N3326" s="568"/>
      <c r="O3326" s="569">
        <f t="shared" si="329"/>
        <v>0</v>
      </c>
      <c r="P3326" s="918">
        <v>3</v>
      </c>
      <c r="Q3326" s="534"/>
      <c r="R3326" s="535">
        <f t="shared" si="328"/>
        <v>3.5999999999999996</v>
      </c>
      <c r="S3326" s="536">
        <f t="shared" si="331"/>
        <v>3</v>
      </c>
      <c r="T3326" s="536"/>
      <c r="U3326" s="537">
        <f t="shared" si="332"/>
        <v>3.5999999999999996</v>
      </c>
    </row>
    <row r="3327" spans="1:21" ht="10.199999999999999" x14ac:dyDescent="0.2">
      <c r="A3327" s="981" t="s">
        <v>2509</v>
      </c>
      <c r="B3327" s="982">
        <v>1998</v>
      </c>
      <c r="C3327" s="982">
        <v>20</v>
      </c>
      <c r="D3327" s="983" t="s">
        <v>3846</v>
      </c>
      <c r="E3327" s="984"/>
      <c r="F3327" s="939" t="s">
        <v>10851</v>
      </c>
      <c r="G3327" s="666">
        <v>1.4</v>
      </c>
      <c r="H3327" s="968">
        <v>0.5</v>
      </c>
      <c r="I3327" s="960">
        <v>0.5</v>
      </c>
      <c r="J3327" s="573"/>
      <c r="K3327" s="573"/>
      <c r="L3327" s="567">
        <f t="shared" si="330"/>
        <v>0</v>
      </c>
      <c r="M3327" s="568"/>
      <c r="N3327" s="568"/>
      <c r="O3327" s="569">
        <f t="shared" si="329"/>
        <v>0</v>
      </c>
      <c r="P3327" s="918">
        <v>5</v>
      </c>
      <c r="Q3327" s="534"/>
      <c r="R3327" s="535">
        <f t="shared" si="328"/>
        <v>2.5</v>
      </c>
      <c r="S3327" s="536">
        <f t="shared" si="331"/>
        <v>5</v>
      </c>
      <c r="T3327" s="536"/>
      <c r="U3327" s="537">
        <f t="shared" si="332"/>
        <v>2.5</v>
      </c>
    </row>
    <row r="3328" spans="1:21" ht="10.199999999999999" x14ac:dyDescent="0.2">
      <c r="A3328" s="981" t="s">
        <v>2510</v>
      </c>
      <c r="B3328" s="982">
        <v>1998</v>
      </c>
      <c r="C3328" s="982">
        <v>20</v>
      </c>
      <c r="D3328" s="983" t="s">
        <v>4283</v>
      </c>
      <c r="E3328" s="984"/>
      <c r="F3328" s="939" t="s">
        <v>10852</v>
      </c>
      <c r="G3328" s="666">
        <v>2.1</v>
      </c>
      <c r="H3328" s="968">
        <v>1</v>
      </c>
      <c r="I3328" s="960">
        <v>1</v>
      </c>
      <c r="J3328" s="573"/>
      <c r="K3328" s="573"/>
      <c r="L3328" s="567">
        <f t="shared" si="330"/>
        <v>0</v>
      </c>
      <c r="M3328" s="568"/>
      <c r="N3328" s="568"/>
      <c r="O3328" s="569">
        <f t="shared" si="329"/>
        <v>0</v>
      </c>
      <c r="P3328" s="577"/>
      <c r="Q3328" s="534"/>
      <c r="R3328" s="535">
        <f t="shared" si="328"/>
        <v>0</v>
      </c>
      <c r="S3328" s="536">
        <f t="shared" si="331"/>
        <v>0</v>
      </c>
      <c r="T3328" s="536"/>
      <c r="U3328" s="537">
        <f t="shared" si="332"/>
        <v>0</v>
      </c>
    </row>
    <row r="3329" spans="1:21" ht="10.199999999999999" x14ac:dyDescent="0.2">
      <c r="A3329" s="981" t="s">
        <v>2511</v>
      </c>
      <c r="B3329" s="982">
        <v>1998</v>
      </c>
      <c r="C3329" s="982">
        <v>20</v>
      </c>
      <c r="D3329" s="983" t="s">
        <v>3846</v>
      </c>
      <c r="E3329" s="984"/>
      <c r="F3329" s="939" t="s">
        <v>10853</v>
      </c>
      <c r="G3329" s="666">
        <v>2</v>
      </c>
      <c r="H3329" s="968">
        <v>1</v>
      </c>
      <c r="I3329" s="960">
        <v>1</v>
      </c>
      <c r="J3329" s="573"/>
      <c r="K3329" s="573"/>
      <c r="L3329" s="567">
        <f t="shared" si="330"/>
        <v>0</v>
      </c>
      <c r="M3329" s="568"/>
      <c r="N3329" s="568"/>
      <c r="O3329" s="569">
        <f t="shared" si="329"/>
        <v>0</v>
      </c>
      <c r="P3329" s="918">
        <v>1</v>
      </c>
      <c r="Q3329" s="534"/>
      <c r="R3329" s="535">
        <f t="shared" si="328"/>
        <v>1</v>
      </c>
      <c r="S3329" s="536">
        <f t="shared" si="331"/>
        <v>1</v>
      </c>
      <c r="T3329" s="536"/>
      <c r="U3329" s="537">
        <f t="shared" si="332"/>
        <v>1</v>
      </c>
    </row>
    <row r="3330" spans="1:21" ht="10.199999999999999" x14ac:dyDescent="0.2">
      <c r="A3330" s="981" t="s">
        <v>2512</v>
      </c>
      <c r="B3330" s="982">
        <v>1998</v>
      </c>
      <c r="C3330" s="982">
        <v>20</v>
      </c>
      <c r="D3330" s="983" t="s">
        <v>3846</v>
      </c>
      <c r="E3330" s="984"/>
      <c r="F3330" s="939" t="s">
        <v>10854</v>
      </c>
      <c r="G3330" s="666">
        <v>2</v>
      </c>
      <c r="H3330" s="968">
        <v>1</v>
      </c>
      <c r="I3330" s="960">
        <v>1</v>
      </c>
      <c r="J3330" s="573"/>
      <c r="K3330" s="573"/>
      <c r="L3330" s="567">
        <f t="shared" si="330"/>
        <v>0</v>
      </c>
      <c r="M3330" s="568"/>
      <c r="N3330" s="568"/>
      <c r="O3330" s="569">
        <f t="shared" si="329"/>
        <v>0</v>
      </c>
      <c r="P3330" s="918">
        <v>1</v>
      </c>
      <c r="Q3330" s="534"/>
      <c r="R3330" s="535">
        <f t="shared" si="328"/>
        <v>1</v>
      </c>
      <c r="S3330" s="536">
        <f t="shared" si="331"/>
        <v>1</v>
      </c>
      <c r="T3330" s="536"/>
      <c r="U3330" s="537">
        <f t="shared" si="332"/>
        <v>1</v>
      </c>
    </row>
    <row r="3331" spans="1:21" ht="10.199999999999999" x14ac:dyDescent="0.2">
      <c r="A3331" s="981" t="s">
        <v>2513</v>
      </c>
      <c r="B3331" s="982">
        <v>1998</v>
      </c>
      <c r="C3331" s="982">
        <v>20</v>
      </c>
      <c r="D3331" s="983" t="s">
        <v>3846</v>
      </c>
      <c r="E3331" s="984"/>
      <c r="F3331" s="939" t="s">
        <v>10855</v>
      </c>
      <c r="G3331" s="666">
        <v>2</v>
      </c>
      <c r="H3331" s="968">
        <v>1</v>
      </c>
      <c r="I3331" s="960">
        <v>1</v>
      </c>
      <c r="J3331" s="538"/>
      <c r="K3331" s="539"/>
      <c r="L3331" s="567">
        <f t="shared" si="330"/>
        <v>0</v>
      </c>
      <c r="M3331" s="568"/>
      <c r="N3331" s="568"/>
      <c r="O3331" s="569">
        <f t="shared" si="329"/>
        <v>0</v>
      </c>
      <c r="P3331" s="918">
        <v>1</v>
      </c>
      <c r="Q3331" s="534"/>
      <c r="R3331" s="535">
        <f t="shared" ref="R3331:R3394" si="333">I3331*P3331</f>
        <v>1</v>
      </c>
      <c r="S3331" s="536">
        <f t="shared" si="331"/>
        <v>1</v>
      </c>
      <c r="T3331" s="536"/>
      <c r="U3331" s="537">
        <f t="shared" si="332"/>
        <v>1</v>
      </c>
    </row>
    <row r="3332" spans="1:21" ht="10.199999999999999" x14ac:dyDescent="0.2">
      <c r="A3332" s="981" t="s">
        <v>2514</v>
      </c>
      <c r="B3332" s="982">
        <v>1998</v>
      </c>
      <c r="C3332" s="982">
        <v>20</v>
      </c>
      <c r="D3332" s="983" t="s">
        <v>3846</v>
      </c>
      <c r="E3332" s="984"/>
      <c r="F3332" s="939" t="s">
        <v>10856</v>
      </c>
      <c r="G3332" s="666">
        <v>2</v>
      </c>
      <c r="H3332" s="968">
        <v>1</v>
      </c>
      <c r="I3332" s="960">
        <v>1</v>
      </c>
      <c r="J3332" s="573"/>
      <c r="K3332" s="573"/>
      <c r="L3332" s="567">
        <f t="shared" si="330"/>
        <v>0</v>
      </c>
      <c r="M3332" s="568"/>
      <c r="N3332" s="568"/>
      <c r="O3332" s="569">
        <f t="shared" si="329"/>
        <v>0</v>
      </c>
      <c r="P3332" s="918">
        <v>1</v>
      </c>
      <c r="Q3332" s="534"/>
      <c r="R3332" s="535">
        <f t="shared" si="333"/>
        <v>1</v>
      </c>
      <c r="S3332" s="536">
        <f t="shared" si="331"/>
        <v>1</v>
      </c>
      <c r="T3332" s="536"/>
      <c r="U3332" s="537">
        <f t="shared" si="332"/>
        <v>1</v>
      </c>
    </row>
    <row r="3333" spans="1:21" ht="10.199999999999999" x14ac:dyDescent="0.2">
      <c r="A3333" s="981" t="s">
        <v>2515</v>
      </c>
      <c r="B3333" s="982">
        <v>1998</v>
      </c>
      <c r="C3333" s="982">
        <v>20</v>
      </c>
      <c r="D3333" s="983" t="s">
        <v>3846</v>
      </c>
      <c r="E3333" s="984"/>
      <c r="F3333" s="939" t="s">
        <v>10857</v>
      </c>
      <c r="G3333" s="666">
        <v>2</v>
      </c>
      <c r="H3333" s="968">
        <v>1</v>
      </c>
      <c r="I3333" s="960">
        <v>1</v>
      </c>
      <c r="J3333" s="573"/>
      <c r="K3333" s="573"/>
      <c r="L3333" s="567">
        <f t="shared" si="330"/>
        <v>0</v>
      </c>
      <c r="M3333" s="568"/>
      <c r="N3333" s="568"/>
      <c r="O3333" s="569">
        <f t="shared" si="329"/>
        <v>0</v>
      </c>
      <c r="P3333" s="918">
        <v>2</v>
      </c>
      <c r="Q3333" s="534"/>
      <c r="R3333" s="535">
        <f t="shared" si="333"/>
        <v>2</v>
      </c>
      <c r="S3333" s="536">
        <f t="shared" si="331"/>
        <v>2</v>
      </c>
      <c r="T3333" s="536"/>
      <c r="U3333" s="537">
        <f t="shared" si="332"/>
        <v>2</v>
      </c>
    </row>
    <row r="3334" spans="1:21" ht="10.199999999999999" x14ac:dyDescent="0.2">
      <c r="A3334" s="981" t="s">
        <v>2516</v>
      </c>
      <c r="B3334" s="982">
        <v>1998</v>
      </c>
      <c r="C3334" s="982">
        <v>20</v>
      </c>
      <c r="D3334" s="983" t="s">
        <v>3846</v>
      </c>
      <c r="E3334" s="984"/>
      <c r="F3334" s="939" t="s">
        <v>10858</v>
      </c>
      <c r="G3334" s="666">
        <v>2</v>
      </c>
      <c r="H3334" s="968">
        <v>1</v>
      </c>
      <c r="I3334" s="960">
        <v>1</v>
      </c>
      <c r="J3334" s="573"/>
      <c r="K3334" s="573"/>
      <c r="L3334" s="567">
        <f t="shared" si="330"/>
        <v>0</v>
      </c>
      <c r="M3334" s="568"/>
      <c r="N3334" s="568"/>
      <c r="O3334" s="569">
        <f t="shared" si="329"/>
        <v>0</v>
      </c>
      <c r="P3334" s="918">
        <v>2</v>
      </c>
      <c r="Q3334" s="534"/>
      <c r="R3334" s="535">
        <f t="shared" si="333"/>
        <v>2</v>
      </c>
      <c r="S3334" s="536">
        <f t="shared" si="331"/>
        <v>2</v>
      </c>
      <c r="T3334" s="536"/>
      <c r="U3334" s="537">
        <f t="shared" si="332"/>
        <v>2</v>
      </c>
    </row>
    <row r="3335" spans="1:21" ht="10.199999999999999" x14ac:dyDescent="0.2">
      <c r="A3335" s="981" t="s">
        <v>2517</v>
      </c>
      <c r="B3335" s="982">
        <v>1998</v>
      </c>
      <c r="C3335" s="982">
        <v>20</v>
      </c>
      <c r="D3335" s="983"/>
      <c r="E3335" s="984"/>
      <c r="F3335" s="939" t="s">
        <v>686</v>
      </c>
      <c r="G3335" s="666">
        <v>12</v>
      </c>
      <c r="H3335" s="968">
        <v>10</v>
      </c>
      <c r="I3335" s="960">
        <v>10</v>
      </c>
      <c r="J3335" s="573"/>
      <c r="K3335" s="573"/>
      <c r="L3335" s="567">
        <f t="shared" si="330"/>
        <v>0</v>
      </c>
      <c r="M3335" s="568"/>
      <c r="N3335" s="568"/>
      <c r="O3335" s="569">
        <f t="shared" si="329"/>
        <v>0</v>
      </c>
      <c r="P3335" s="577"/>
      <c r="Q3335" s="534"/>
      <c r="R3335" s="535">
        <f t="shared" si="333"/>
        <v>0</v>
      </c>
      <c r="S3335" s="536">
        <f t="shared" si="331"/>
        <v>0</v>
      </c>
      <c r="T3335" s="536"/>
      <c r="U3335" s="537">
        <f t="shared" si="332"/>
        <v>0</v>
      </c>
    </row>
    <row r="3336" spans="1:21" ht="10.199999999999999" x14ac:dyDescent="0.2">
      <c r="A3336" s="981" t="s">
        <v>2518</v>
      </c>
      <c r="B3336" s="982">
        <v>1998</v>
      </c>
      <c r="C3336" s="982">
        <v>20</v>
      </c>
      <c r="D3336" s="983" t="s">
        <v>3846</v>
      </c>
      <c r="E3336" s="984"/>
      <c r="F3336" s="939" t="s">
        <v>4624</v>
      </c>
      <c r="G3336" s="666">
        <v>2</v>
      </c>
      <c r="H3336" s="968">
        <v>1</v>
      </c>
      <c r="I3336" s="960">
        <v>1</v>
      </c>
      <c r="J3336" s="573"/>
      <c r="K3336" s="573"/>
      <c r="L3336" s="567">
        <f t="shared" si="330"/>
        <v>0</v>
      </c>
      <c r="M3336" s="568"/>
      <c r="N3336" s="568"/>
      <c r="O3336" s="569">
        <f t="shared" si="329"/>
        <v>0</v>
      </c>
      <c r="P3336" s="577"/>
      <c r="Q3336" s="534"/>
      <c r="R3336" s="535">
        <f t="shared" si="333"/>
        <v>0</v>
      </c>
      <c r="S3336" s="536">
        <f t="shared" si="331"/>
        <v>0</v>
      </c>
      <c r="T3336" s="536"/>
      <c r="U3336" s="537">
        <f t="shared" si="332"/>
        <v>0</v>
      </c>
    </row>
    <row r="3337" spans="1:21" ht="10.199999999999999" x14ac:dyDescent="0.2">
      <c r="A3337" s="981" t="s">
        <v>3458</v>
      </c>
      <c r="B3337" s="982">
        <v>1998</v>
      </c>
      <c r="C3337" s="982">
        <v>20</v>
      </c>
      <c r="D3337" s="983" t="s">
        <v>3846</v>
      </c>
      <c r="E3337" s="984"/>
      <c r="F3337" s="939" t="s">
        <v>4625</v>
      </c>
      <c r="G3337" s="666">
        <v>2</v>
      </c>
      <c r="H3337" s="968">
        <v>1</v>
      </c>
      <c r="I3337" s="960">
        <v>1</v>
      </c>
      <c r="J3337" s="573"/>
      <c r="K3337" s="573"/>
      <c r="L3337" s="567">
        <f t="shared" si="330"/>
        <v>0</v>
      </c>
      <c r="M3337" s="568"/>
      <c r="N3337" s="568"/>
      <c r="O3337" s="569">
        <f t="shared" ref="O3337:O3400" si="334">H3337*M3337</f>
        <v>0</v>
      </c>
      <c r="P3337" s="918">
        <v>1</v>
      </c>
      <c r="Q3337" s="534"/>
      <c r="R3337" s="535">
        <f t="shared" si="333"/>
        <v>1</v>
      </c>
      <c r="S3337" s="536">
        <f t="shared" si="331"/>
        <v>1</v>
      </c>
      <c r="T3337" s="536"/>
      <c r="U3337" s="537">
        <f t="shared" si="332"/>
        <v>1</v>
      </c>
    </row>
    <row r="3338" spans="1:21" ht="10.199999999999999" x14ac:dyDescent="0.2">
      <c r="A3338" s="981" t="s">
        <v>3459</v>
      </c>
      <c r="B3338" s="982">
        <v>1998</v>
      </c>
      <c r="C3338" s="982">
        <v>20</v>
      </c>
      <c r="D3338" s="983" t="s">
        <v>3846</v>
      </c>
      <c r="E3338" s="984"/>
      <c r="F3338" s="939" t="s">
        <v>4626</v>
      </c>
      <c r="G3338" s="666">
        <v>2</v>
      </c>
      <c r="H3338" s="968">
        <v>1</v>
      </c>
      <c r="I3338" s="960">
        <v>1</v>
      </c>
      <c r="J3338" s="573"/>
      <c r="K3338" s="573"/>
      <c r="L3338" s="567">
        <f t="shared" si="330"/>
        <v>0</v>
      </c>
      <c r="M3338" s="568"/>
      <c r="N3338" s="568"/>
      <c r="O3338" s="569">
        <f t="shared" si="334"/>
        <v>0</v>
      </c>
      <c r="P3338" s="577"/>
      <c r="Q3338" s="534"/>
      <c r="R3338" s="535">
        <f t="shared" si="333"/>
        <v>0</v>
      </c>
      <c r="S3338" s="536">
        <f t="shared" si="331"/>
        <v>0</v>
      </c>
      <c r="T3338" s="536"/>
      <c r="U3338" s="537">
        <f t="shared" si="332"/>
        <v>0</v>
      </c>
    </row>
    <row r="3339" spans="1:21" ht="10.199999999999999" x14ac:dyDescent="0.2">
      <c r="A3339" s="981" t="s">
        <v>3460</v>
      </c>
      <c r="B3339" s="982">
        <v>1998</v>
      </c>
      <c r="C3339" s="982">
        <v>20</v>
      </c>
      <c r="D3339" s="983" t="s">
        <v>3846</v>
      </c>
      <c r="E3339" s="984"/>
      <c r="F3339" s="939" t="s">
        <v>4627</v>
      </c>
      <c r="G3339" s="666">
        <v>2</v>
      </c>
      <c r="H3339" s="968">
        <v>1</v>
      </c>
      <c r="I3339" s="960">
        <v>1</v>
      </c>
      <c r="J3339" s="573"/>
      <c r="K3339" s="573"/>
      <c r="L3339" s="567">
        <f t="shared" si="330"/>
        <v>0</v>
      </c>
      <c r="M3339" s="568"/>
      <c r="N3339" s="568"/>
      <c r="O3339" s="569">
        <f t="shared" si="334"/>
        <v>0</v>
      </c>
      <c r="P3339" s="577"/>
      <c r="Q3339" s="534"/>
      <c r="R3339" s="535">
        <f t="shared" si="333"/>
        <v>0</v>
      </c>
      <c r="S3339" s="536">
        <f t="shared" si="331"/>
        <v>0</v>
      </c>
      <c r="T3339" s="536"/>
      <c r="U3339" s="537">
        <f t="shared" si="332"/>
        <v>0</v>
      </c>
    </row>
    <row r="3340" spans="1:21" ht="10.199999999999999" x14ac:dyDescent="0.2">
      <c r="A3340" s="981" t="s">
        <v>3461</v>
      </c>
      <c r="B3340" s="982">
        <v>1998</v>
      </c>
      <c r="C3340" s="982">
        <v>20</v>
      </c>
      <c r="D3340" s="983" t="s">
        <v>3846</v>
      </c>
      <c r="E3340" s="984"/>
      <c r="F3340" s="939" t="s">
        <v>4628</v>
      </c>
      <c r="G3340" s="666">
        <v>2</v>
      </c>
      <c r="H3340" s="968">
        <v>1</v>
      </c>
      <c r="I3340" s="960">
        <v>1</v>
      </c>
      <c r="J3340" s="573"/>
      <c r="K3340" s="573"/>
      <c r="L3340" s="567">
        <f t="shared" si="330"/>
        <v>0</v>
      </c>
      <c r="M3340" s="568"/>
      <c r="N3340" s="568"/>
      <c r="O3340" s="569">
        <f t="shared" si="334"/>
        <v>0</v>
      </c>
      <c r="P3340" s="577"/>
      <c r="Q3340" s="534"/>
      <c r="R3340" s="535">
        <f t="shared" si="333"/>
        <v>0</v>
      </c>
      <c r="S3340" s="536">
        <f t="shared" si="331"/>
        <v>0</v>
      </c>
      <c r="T3340" s="536"/>
      <c r="U3340" s="537">
        <f t="shared" si="332"/>
        <v>0</v>
      </c>
    </row>
    <row r="3341" spans="1:21" ht="10.199999999999999" x14ac:dyDescent="0.2">
      <c r="A3341" s="981" t="s">
        <v>3462</v>
      </c>
      <c r="B3341" s="982">
        <v>1998</v>
      </c>
      <c r="C3341" s="982">
        <v>20</v>
      </c>
      <c r="D3341" s="983" t="s">
        <v>3846</v>
      </c>
      <c r="E3341" s="984"/>
      <c r="F3341" s="939" t="s">
        <v>4629</v>
      </c>
      <c r="G3341" s="666">
        <v>2</v>
      </c>
      <c r="H3341" s="968">
        <v>1</v>
      </c>
      <c r="I3341" s="960">
        <v>1</v>
      </c>
      <c r="J3341" s="573"/>
      <c r="K3341" s="573"/>
      <c r="L3341" s="567">
        <f t="shared" si="330"/>
        <v>0</v>
      </c>
      <c r="M3341" s="568"/>
      <c r="N3341" s="568"/>
      <c r="O3341" s="569">
        <f t="shared" si="334"/>
        <v>0</v>
      </c>
      <c r="P3341" s="577"/>
      <c r="Q3341" s="534"/>
      <c r="R3341" s="535">
        <f t="shared" si="333"/>
        <v>0</v>
      </c>
      <c r="S3341" s="536">
        <f t="shared" si="331"/>
        <v>0</v>
      </c>
      <c r="T3341" s="536"/>
      <c r="U3341" s="537">
        <f t="shared" si="332"/>
        <v>0</v>
      </c>
    </row>
    <row r="3342" spans="1:21" ht="10.199999999999999" x14ac:dyDescent="0.2">
      <c r="A3342" s="981" t="s">
        <v>720</v>
      </c>
      <c r="B3342" s="982">
        <v>1998</v>
      </c>
      <c r="C3342" s="982">
        <v>20</v>
      </c>
      <c r="D3342" s="983"/>
      <c r="E3342" s="984"/>
      <c r="F3342" s="939" t="s">
        <v>686</v>
      </c>
      <c r="G3342" s="666"/>
      <c r="H3342" s="968"/>
      <c r="I3342" s="960"/>
      <c r="J3342" s="573"/>
      <c r="K3342" s="573"/>
      <c r="L3342" s="567">
        <f t="shared" si="330"/>
        <v>0</v>
      </c>
      <c r="M3342" s="568"/>
      <c r="N3342" s="568"/>
      <c r="O3342" s="569">
        <f t="shared" si="334"/>
        <v>0</v>
      </c>
      <c r="P3342" s="577"/>
      <c r="Q3342" s="534"/>
      <c r="R3342" s="535">
        <f t="shared" si="333"/>
        <v>0</v>
      </c>
      <c r="S3342" s="536">
        <f t="shared" si="331"/>
        <v>0</v>
      </c>
      <c r="T3342" s="536"/>
      <c r="U3342" s="537">
        <f t="shared" si="332"/>
        <v>0</v>
      </c>
    </row>
    <row r="3343" spans="1:21" ht="10.199999999999999" x14ac:dyDescent="0.2">
      <c r="A3343" s="981" t="s">
        <v>3463</v>
      </c>
      <c r="B3343" s="982">
        <v>1998</v>
      </c>
      <c r="C3343" s="982">
        <v>20</v>
      </c>
      <c r="D3343" s="983" t="s">
        <v>4284</v>
      </c>
      <c r="E3343" s="984"/>
      <c r="F3343" s="939" t="s">
        <v>10859</v>
      </c>
      <c r="G3343" s="666">
        <v>4</v>
      </c>
      <c r="H3343" s="968">
        <v>1.2</v>
      </c>
      <c r="I3343" s="960">
        <v>1.2</v>
      </c>
      <c r="J3343" s="573"/>
      <c r="K3343" s="573"/>
      <c r="L3343" s="567">
        <f t="shared" si="330"/>
        <v>0</v>
      </c>
      <c r="M3343" s="568"/>
      <c r="N3343" s="568"/>
      <c r="O3343" s="569">
        <f t="shared" si="334"/>
        <v>0</v>
      </c>
      <c r="P3343" s="918">
        <v>2</v>
      </c>
      <c r="Q3343" s="534"/>
      <c r="R3343" s="535">
        <f t="shared" si="333"/>
        <v>2.4</v>
      </c>
      <c r="S3343" s="536">
        <f t="shared" si="331"/>
        <v>2</v>
      </c>
      <c r="T3343" s="536"/>
      <c r="U3343" s="537">
        <f t="shared" si="332"/>
        <v>2.4</v>
      </c>
    </row>
    <row r="3344" spans="1:21" ht="10.199999999999999" x14ac:dyDescent="0.2">
      <c r="A3344" s="981" t="s">
        <v>3464</v>
      </c>
      <c r="B3344" s="982">
        <v>1998</v>
      </c>
      <c r="C3344" s="982">
        <v>20</v>
      </c>
      <c r="D3344" s="983" t="s">
        <v>3971</v>
      </c>
      <c r="E3344" s="984"/>
      <c r="F3344" s="939" t="s">
        <v>10860</v>
      </c>
      <c r="G3344" s="666">
        <v>2.2999999999999998</v>
      </c>
      <c r="H3344" s="968">
        <v>1</v>
      </c>
      <c r="I3344" s="960">
        <v>1</v>
      </c>
      <c r="J3344" s="573"/>
      <c r="K3344" s="573"/>
      <c r="L3344" s="567">
        <f t="shared" si="330"/>
        <v>0</v>
      </c>
      <c r="M3344" s="568"/>
      <c r="N3344" s="568"/>
      <c r="O3344" s="569">
        <f t="shared" si="334"/>
        <v>0</v>
      </c>
      <c r="P3344" s="918">
        <v>1</v>
      </c>
      <c r="Q3344" s="534"/>
      <c r="R3344" s="535">
        <f t="shared" si="333"/>
        <v>1</v>
      </c>
      <c r="S3344" s="536">
        <f t="shared" si="331"/>
        <v>1</v>
      </c>
      <c r="T3344" s="536"/>
      <c r="U3344" s="537">
        <f t="shared" si="332"/>
        <v>1</v>
      </c>
    </row>
    <row r="3345" spans="1:21" ht="10.199999999999999" x14ac:dyDescent="0.2">
      <c r="A3345" s="981" t="s">
        <v>3465</v>
      </c>
      <c r="B3345" s="982">
        <v>1998</v>
      </c>
      <c r="C3345" s="982">
        <v>20</v>
      </c>
      <c r="D3345" s="983" t="s">
        <v>3846</v>
      </c>
      <c r="E3345" s="984"/>
      <c r="F3345" s="939" t="s">
        <v>10861</v>
      </c>
      <c r="G3345" s="666">
        <v>1.4</v>
      </c>
      <c r="H3345" s="968">
        <v>0.5</v>
      </c>
      <c r="I3345" s="960">
        <v>0.5</v>
      </c>
      <c r="J3345" s="573"/>
      <c r="K3345" s="573"/>
      <c r="L3345" s="567">
        <f t="shared" si="330"/>
        <v>0</v>
      </c>
      <c r="M3345" s="568"/>
      <c r="N3345" s="568"/>
      <c r="O3345" s="569">
        <f t="shared" si="334"/>
        <v>0</v>
      </c>
      <c r="P3345" s="918">
        <v>2</v>
      </c>
      <c r="Q3345" s="534"/>
      <c r="R3345" s="535">
        <f t="shared" si="333"/>
        <v>1</v>
      </c>
      <c r="S3345" s="536">
        <f t="shared" si="331"/>
        <v>2</v>
      </c>
      <c r="T3345" s="536"/>
      <c r="U3345" s="537">
        <f t="shared" si="332"/>
        <v>1</v>
      </c>
    </row>
    <row r="3346" spans="1:21" ht="10.199999999999999" x14ac:dyDescent="0.2">
      <c r="A3346" s="981" t="s">
        <v>3466</v>
      </c>
      <c r="B3346" s="982">
        <v>1998</v>
      </c>
      <c r="C3346" s="982">
        <v>20</v>
      </c>
      <c r="D3346" s="983" t="s">
        <v>3846</v>
      </c>
      <c r="E3346" s="984"/>
      <c r="F3346" s="939" t="s">
        <v>10862</v>
      </c>
      <c r="G3346" s="666">
        <v>1.5</v>
      </c>
      <c r="H3346" s="968">
        <v>0.6</v>
      </c>
      <c r="I3346" s="960">
        <v>0.6</v>
      </c>
      <c r="J3346" s="573"/>
      <c r="K3346" s="573"/>
      <c r="L3346" s="567">
        <f t="shared" si="330"/>
        <v>0</v>
      </c>
      <c r="M3346" s="568"/>
      <c r="N3346" s="568"/>
      <c r="O3346" s="569">
        <f t="shared" si="334"/>
        <v>0</v>
      </c>
      <c r="P3346" s="918">
        <v>9</v>
      </c>
      <c r="Q3346" s="534"/>
      <c r="R3346" s="535">
        <f t="shared" si="333"/>
        <v>5.3999999999999995</v>
      </c>
      <c r="S3346" s="536">
        <f t="shared" si="331"/>
        <v>9</v>
      </c>
      <c r="T3346" s="536"/>
      <c r="U3346" s="537">
        <f t="shared" si="332"/>
        <v>5.3999999999999995</v>
      </c>
    </row>
    <row r="3347" spans="1:21" ht="10.199999999999999" x14ac:dyDescent="0.2">
      <c r="A3347" s="981" t="s">
        <v>3467</v>
      </c>
      <c r="B3347" s="982">
        <v>1998</v>
      </c>
      <c r="C3347" s="982">
        <v>20</v>
      </c>
      <c r="D3347" s="983" t="s">
        <v>3846</v>
      </c>
      <c r="E3347" s="984"/>
      <c r="F3347" s="939" t="s">
        <v>10863</v>
      </c>
      <c r="G3347" s="666">
        <v>1.4</v>
      </c>
      <c r="H3347" s="968">
        <v>0.5</v>
      </c>
      <c r="I3347" s="960">
        <v>0.5</v>
      </c>
      <c r="J3347" s="573"/>
      <c r="K3347" s="573"/>
      <c r="L3347" s="567">
        <f t="shared" si="330"/>
        <v>0</v>
      </c>
      <c r="M3347" s="568"/>
      <c r="N3347" s="568"/>
      <c r="O3347" s="569">
        <f t="shared" si="334"/>
        <v>0</v>
      </c>
      <c r="P3347" s="918">
        <v>9</v>
      </c>
      <c r="Q3347" s="534"/>
      <c r="R3347" s="535">
        <f t="shared" si="333"/>
        <v>4.5</v>
      </c>
      <c r="S3347" s="536">
        <f t="shared" si="331"/>
        <v>9</v>
      </c>
      <c r="T3347" s="536"/>
      <c r="U3347" s="537">
        <f t="shared" si="332"/>
        <v>4.5</v>
      </c>
    </row>
    <row r="3348" spans="1:21" ht="10.199999999999999" x14ac:dyDescent="0.2">
      <c r="A3348" s="981" t="s">
        <v>3468</v>
      </c>
      <c r="B3348" s="982">
        <v>1998</v>
      </c>
      <c r="C3348" s="982">
        <v>20</v>
      </c>
      <c r="D3348" s="983" t="s">
        <v>3846</v>
      </c>
      <c r="E3348" s="984"/>
      <c r="F3348" s="939" t="s">
        <v>10864</v>
      </c>
      <c r="G3348" s="666">
        <v>1.4</v>
      </c>
      <c r="H3348" s="968">
        <v>1</v>
      </c>
      <c r="I3348" s="960">
        <v>1</v>
      </c>
      <c r="J3348" s="573"/>
      <c r="K3348" s="573"/>
      <c r="L3348" s="567">
        <f t="shared" si="330"/>
        <v>0</v>
      </c>
      <c r="M3348" s="568"/>
      <c r="N3348" s="568"/>
      <c r="O3348" s="569">
        <f t="shared" si="334"/>
        <v>0</v>
      </c>
      <c r="P3348" s="918">
        <v>9</v>
      </c>
      <c r="Q3348" s="534"/>
      <c r="R3348" s="535">
        <f t="shared" si="333"/>
        <v>9</v>
      </c>
      <c r="S3348" s="536">
        <f t="shared" si="331"/>
        <v>9</v>
      </c>
      <c r="T3348" s="536"/>
      <c r="U3348" s="537">
        <f t="shared" si="332"/>
        <v>9</v>
      </c>
    </row>
    <row r="3349" spans="1:21" ht="10.199999999999999" x14ac:dyDescent="0.2">
      <c r="A3349" s="981" t="s">
        <v>3469</v>
      </c>
      <c r="B3349" s="982">
        <v>1998</v>
      </c>
      <c r="C3349" s="982">
        <v>20</v>
      </c>
      <c r="D3349" s="983" t="s">
        <v>3846</v>
      </c>
      <c r="E3349" s="984"/>
      <c r="F3349" s="939" t="s">
        <v>10865</v>
      </c>
      <c r="G3349" s="666">
        <v>1.5</v>
      </c>
      <c r="H3349" s="968">
        <v>0.5</v>
      </c>
      <c r="I3349" s="960">
        <v>0.5</v>
      </c>
      <c r="J3349" s="573"/>
      <c r="K3349" s="573"/>
      <c r="L3349" s="567">
        <f t="shared" si="330"/>
        <v>0</v>
      </c>
      <c r="M3349" s="568"/>
      <c r="N3349" s="568"/>
      <c r="O3349" s="569">
        <f t="shared" si="334"/>
        <v>0</v>
      </c>
      <c r="P3349" s="918">
        <v>9</v>
      </c>
      <c r="Q3349" s="534"/>
      <c r="R3349" s="535">
        <f t="shared" si="333"/>
        <v>4.5</v>
      </c>
      <c r="S3349" s="536">
        <f t="shared" si="331"/>
        <v>9</v>
      </c>
      <c r="T3349" s="536"/>
      <c r="U3349" s="537">
        <f t="shared" si="332"/>
        <v>4.5</v>
      </c>
    </row>
    <row r="3350" spans="1:21" ht="10.199999999999999" x14ac:dyDescent="0.2">
      <c r="A3350" s="981" t="s">
        <v>3470</v>
      </c>
      <c r="B3350" s="982">
        <v>1998</v>
      </c>
      <c r="C3350" s="982">
        <v>20</v>
      </c>
      <c r="D3350" s="983" t="s">
        <v>3846</v>
      </c>
      <c r="E3350" s="984"/>
      <c r="F3350" s="939" t="s">
        <v>10866</v>
      </c>
      <c r="G3350" s="666">
        <v>1.4</v>
      </c>
      <c r="H3350" s="968">
        <v>0.5</v>
      </c>
      <c r="I3350" s="960">
        <v>0.5</v>
      </c>
      <c r="J3350" s="573"/>
      <c r="K3350" s="573"/>
      <c r="L3350" s="567">
        <f t="shared" ref="L3350:L3413" si="335">G3350*J3350</f>
        <v>0</v>
      </c>
      <c r="M3350" s="568"/>
      <c r="N3350" s="568"/>
      <c r="O3350" s="569">
        <f t="shared" si="334"/>
        <v>0</v>
      </c>
      <c r="P3350" s="918">
        <v>9</v>
      </c>
      <c r="Q3350" s="534"/>
      <c r="R3350" s="535">
        <f t="shared" si="333"/>
        <v>4.5</v>
      </c>
      <c r="S3350" s="536">
        <f t="shared" ref="S3350:S3413" si="336">J3350+M3350+P3350</f>
        <v>9</v>
      </c>
      <c r="T3350" s="536"/>
      <c r="U3350" s="537">
        <f t="shared" ref="U3350:U3413" si="337">L3350+O3350+R3350</f>
        <v>4.5</v>
      </c>
    </row>
    <row r="3351" spans="1:21" ht="10.199999999999999" x14ac:dyDescent="0.2">
      <c r="A3351" s="981" t="s">
        <v>3471</v>
      </c>
      <c r="B3351" s="982">
        <v>1998</v>
      </c>
      <c r="C3351" s="982">
        <v>20</v>
      </c>
      <c r="D3351" s="983" t="s">
        <v>3846</v>
      </c>
      <c r="E3351" s="984"/>
      <c r="F3351" s="939" t="s">
        <v>10867</v>
      </c>
      <c r="G3351" s="666">
        <v>1.5</v>
      </c>
      <c r="H3351" s="968">
        <v>0.5</v>
      </c>
      <c r="I3351" s="960">
        <v>0.5</v>
      </c>
      <c r="J3351" s="573"/>
      <c r="K3351" s="573"/>
      <c r="L3351" s="567">
        <f t="shared" si="335"/>
        <v>0</v>
      </c>
      <c r="M3351" s="568"/>
      <c r="N3351" s="568"/>
      <c r="O3351" s="569">
        <f t="shared" si="334"/>
        <v>0</v>
      </c>
      <c r="P3351" s="918">
        <v>4</v>
      </c>
      <c r="Q3351" s="534"/>
      <c r="R3351" s="535">
        <f t="shared" si="333"/>
        <v>2</v>
      </c>
      <c r="S3351" s="536">
        <f t="shared" si="336"/>
        <v>4</v>
      </c>
      <c r="T3351" s="536"/>
      <c r="U3351" s="537">
        <f t="shared" si="337"/>
        <v>2</v>
      </c>
    </row>
    <row r="3352" spans="1:21" ht="10.199999999999999" x14ac:dyDescent="0.2">
      <c r="A3352" s="981" t="s">
        <v>3472</v>
      </c>
      <c r="B3352" s="982">
        <v>1998</v>
      </c>
      <c r="C3352" s="982">
        <v>20</v>
      </c>
      <c r="D3352" s="983" t="s">
        <v>4283</v>
      </c>
      <c r="E3352" s="984"/>
      <c r="F3352" s="939" t="s">
        <v>10868</v>
      </c>
      <c r="G3352" s="666">
        <v>2.1</v>
      </c>
      <c r="H3352" s="968">
        <v>1</v>
      </c>
      <c r="I3352" s="960">
        <v>1</v>
      </c>
      <c r="J3352" s="538"/>
      <c r="K3352" s="539"/>
      <c r="L3352" s="567">
        <f t="shared" si="335"/>
        <v>0</v>
      </c>
      <c r="M3352" s="568"/>
      <c r="N3352" s="568"/>
      <c r="O3352" s="569">
        <f t="shared" si="334"/>
        <v>0</v>
      </c>
      <c r="P3352" s="577"/>
      <c r="Q3352" s="534"/>
      <c r="R3352" s="535">
        <f t="shared" si="333"/>
        <v>0</v>
      </c>
      <c r="S3352" s="536">
        <f t="shared" si="336"/>
        <v>0</v>
      </c>
      <c r="T3352" s="536"/>
      <c r="U3352" s="537">
        <f t="shared" si="337"/>
        <v>0</v>
      </c>
    </row>
    <row r="3353" spans="1:21" ht="10.199999999999999" x14ac:dyDescent="0.2">
      <c r="A3353" s="981" t="s">
        <v>3473</v>
      </c>
      <c r="B3353" s="982">
        <v>1998</v>
      </c>
      <c r="C3353" s="982">
        <v>20</v>
      </c>
      <c r="D3353" s="983" t="s">
        <v>3846</v>
      </c>
      <c r="E3353" s="984"/>
      <c r="F3353" s="939" t="s">
        <v>10869</v>
      </c>
      <c r="G3353" s="666">
        <v>1.4</v>
      </c>
      <c r="H3353" s="968">
        <v>0.5</v>
      </c>
      <c r="I3353" s="960">
        <v>0.5</v>
      </c>
      <c r="J3353" s="573"/>
      <c r="K3353" s="573"/>
      <c r="L3353" s="567">
        <f t="shared" si="335"/>
        <v>0</v>
      </c>
      <c r="M3353" s="568"/>
      <c r="N3353" s="568"/>
      <c r="O3353" s="569">
        <f t="shared" si="334"/>
        <v>0</v>
      </c>
      <c r="P3353" s="918">
        <v>7</v>
      </c>
      <c r="Q3353" s="534"/>
      <c r="R3353" s="535">
        <f t="shared" si="333"/>
        <v>3.5</v>
      </c>
      <c r="S3353" s="536">
        <f t="shared" si="336"/>
        <v>7</v>
      </c>
      <c r="T3353" s="536"/>
      <c r="U3353" s="537">
        <f t="shared" si="337"/>
        <v>3.5</v>
      </c>
    </row>
    <row r="3354" spans="1:21" ht="10.199999999999999" x14ac:dyDescent="0.2">
      <c r="A3354" s="981" t="s">
        <v>3474</v>
      </c>
      <c r="B3354" s="982">
        <v>1998</v>
      </c>
      <c r="C3354" s="982">
        <v>20</v>
      </c>
      <c r="D3354" s="983" t="s">
        <v>3846</v>
      </c>
      <c r="E3354" s="984"/>
      <c r="F3354" s="939" t="s">
        <v>10870</v>
      </c>
      <c r="G3354" s="666">
        <v>1.6</v>
      </c>
      <c r="H3354" s="968">
        <v>0.5</v>
      </c>
      <c r="I3354" s="960">
        <v>0.5</v>
      </c>
      <c r="J3354" s="573"/>
      <c r="K3354" s="573"/>
      <c r="L3354" s="567">
        <f t="shared" si="335"/>
        <v>0</v>
      </c>
      <c r="M3354" s="568"/>
      <c r="N3354" s="568"/>
      <c r="O3354" s="569">
        <f t="shared" si="334"/>
        <v>0</v>
      </c>
      <c r="P3354" s="918">
        <v>9</v>
      </c>
      <c r="Q3354" s="534"/>
      <c r="R3354" s="535">
        <f t="shared" si="333"/>
        <v>4.5</v>
      </c>
      <c r="S3354" s="536">
        <f t="shared" si="336"/>
        <v>9</v>
      </c>
      <c r="T3354" s="536"/>
      <c r="U3354" s="537">
        <f t="shared" si="337"/>
        <v>4.5</v>
      </c>
    </row>
    <row r="3355" spans="1:21" ht="10.199999999999999" x14ac:dyDescent="0.2">
      <c r="A3355" s="981" t="s">
        <v>3475</v>
      </c>
      <c r="B3355" s="982">
        <v>1998</v>
      </c>
      <c r="C3355" s="982">
        <v>20</v>
      </c>
      <c r="D3355" s="983" t="s">
        <v>4287</v>
      </c>
      <c r="E3355" s="984"/>
      <c r="F3355" s="939" t="s">
        <v>10871</v>
      </c>
      <c r="G3355" s="666">
        <v>2.8</v>
      </c>
      <c r="H3355" s="968">
        <v>1.2</v>
      </c>
      <c r="I3355" s="960">
        <v>1.2</v>
      </c>
      <c r="J3355" s="573"/>
      <c r="K3355" s="573"/>
      <c r="L3355" s="567">
        <f t="shared" si="335"/>
        <v>0</v>
      </c>
      <c r="M3355" s="568"/>
      <c r="N3355" s="568"/>
      <c r="O3355" s="569">
        <f t="shared" si="334"/>
        <v>0</v>
      </c>
      <c r="P3355" s="577"/>
      <c r="Q3355" s="534"/>
      <c r="R3355" s="535">
        <f t="shared" si="333"/>
        <v>0</v>
      </c>
      <c r="S3355" s="536">
        <f t="shared" si="336"/>
        <v>0</v>
      </c>
      <c r="T3355" s="536"/>
      <c r="U3355" s="537">
        <f t="shared" si="337"/>
        <v>0</v>
      </c>
    </row>
    <row r="3356" spans="1:21" ht="10.199999999999999" x14ac:dyDescent="0.2">
      <c r="A3356" s="981" t="s">
        <v>3476</v>
      </c>
      <c r="B3356" s="982">
        <v>1998</v>
      </c>
      <c r="C3356" s="982">
        <v>20</v>
      </c>
      <c r="D3356" s="983" t="s">
        <v>3846</v>
      </c>
      <c r="E3356" s="984"/>
      <c r="F3356" s="939" t="s">
        <v>10872</v>
      </c>
      <c r="G3356" s="666">
        <v>1.6</v>
      </c>
      <c r="H3356" s="968">
        <v>0.7</v>
      </c>
      <c r="I3356" s="960">
        <v>0.7</v>
      </c>
      <c r="J3356" s="573"/>
      <c r="K3356" s="573"/>
      <c r="L3356" s="567">
        <f t="shared" si="335"/>
        <v>0</v>
      </c>
      <c r="M3356" s="568"/>
      <c r="N3356" s="568"/>
      <c r="O3356" s="569">
        <f t="shared" si="334"/>
        <v>0</v>
      </c>
      <c r="P3356" s="918">
        <v>4</v>
      </c>
      <c r="Q3356" s="534"/>
      <c r="R3356" s="535">
        <f t="shared" si="333"/>
        <v>2.8</v>
      </c>
      <c r="S3356" s="536">
        <f t="shared" si="336"/>
        <v>4</v>
      </c>
      <c r="T3356" s="536"/>
      <c r="U3356" s="537">
        <f t="shared" si="337"/>
        <v>2.8</v>
      </c>
    </row>
    <row r="3357" spans="1:21" ht="10.199999999999999" x14ac:dyDescent="0.2">
      <c r="A3357" s="981" t="s">
        <v>3477</v>
      </c>
      <c r="B3357" s="982">
        <v>1998</v>
      </c>
      <c r="C3357" s="982">
        <v>20</v>
      </c>
      <c r="D3357" s="983" t="s">
        <v>3846</v>
      </c>
      <c r="E3357" s="984"/>
      <c r="F3357" s="939" t="s">
        <v>10873</v>
      </c>
      <c r="G3357" s="666">
        <v>1.6</v>
      </c>
      <c r="H3357" s="968">
        <v>0.8</v>
      </c>
      <c r="I3357" s="960">
        <v>0.8</v>
      </c>
      <c r="J3357" s="573"/>
      <c r="K3357" s="573"/>
      <c r="L3357" s="567">
        <f t="shared" si="335"/>
        <v>0</v>
      </c>
      <c r="M3357" s="568"/>
      <c r="N3357" s="568"/>
      <c r="O3357" s="569">
        <f t="shared" si="334"/>
        <v>0</v>
      </c>
      <c r="P3357" s="918">
        <v>3</v>
      </c>
      <c r="Q3357" s="534"/>
      <c r="R3357" s="535">
        <f t="shared" si="333"/>
        <v>2.4000000000000004</v>
      </c>
      <c r="S3357" s="536">
        <f t="shared" si="336"/>
        <v>3</v>
      </c>
      <c r="T3357" s="536"/>
      <c r="U3357" s="537">
        <f t="shared" si="337"/>
        <v>2.4000000000000004</v>
      </c>
    </row>
    <row r="3358" spans="1:21" ht="10.199999999999999" x14ac:dyDescent="0.2">
      <c r="A3358" s="981" t="s">
        <v>3478</v>
      </c>
      <c r="B3358" s="982">
        <v>1998</v>
      </c>
      <c r="C3358" s="982">
        <v>20</v>
      </c>
      <c r="D3358" s="983" t="s">
        <v>3846</v>
      </c>
      <c r="E3358" s="984"/>
      <c r="F3358" s="939" t="s">
        <v>10874</v>
      </c>
      <c r="G3358" s="666">
        <v>1.6</v>
      </c>
      <c r="H3358" s="968">
        <v>0.7</v>
      </c>
      <c r="I3358" s="960">
        <v>0.7</v>
      </c>
      <c r="J3358" s="573"/>
      <c r="K3358" s="573"/>
      <c r="L3358" s="567">
        <f t="shared" si="335"/>
        <v>0</v>
      </c>
      <c r="M3358" s="568"/>
      <c r="N3358" s="568"/>
      <c r="O3358" s="569">
        <f t="shared" si="334"/>
        <v>0</v>
      </c>
      <c r="P3358" s="577"/>
      <c r="Q3358" s="534"/>
      <c r="R3358" s="535">
        <f t="shared" si="333"/>
        <v>0</v>
      </c>
      <c r="S3358" s="536">
        <f t="shared" si="336"/>
        <v>0</v>
      </c>
      <c r="T3358" s="536"/>
      <c r="U3358" s="537">
        <f t="shared" si="337"/>
        <v>0</v>
      </c>
    </row>
    <row r="3359" spans="1:21" ht="10.199999999999999" x14ac:dyDescent="0.2">
      <c r="A3359" s="981" t="s">
        <v>3479</v>
      </c>
      <c r="B3359" s="982">
        <v>1998</v>
      </c>
      <c r="C3359" s="982">
        <v>20</v>
      </c>
      <c r="D3359" s="983" t="s">
        <v>3846</v>
      </c>
      <c r="E3359" s="984"/>
      <c r="F3359" s="939" t="s">
        <v>10875</v>
      </c>
      <c r="G3359" s="666">
        <v>1.6</v>
      </c>
      <c r="H3359" s="968">
        <v>0.7</v>
      </c>
      <c r="I3359" s="960">
        <v>0.7</v>
      </c>
      <c r="J3359" s="573"/>
      <c r="K3359" s="573"/>
      <c r="L3359" s="567">
        <f t="shared" si="335"/>
        <v>0</v>
      </c>
      <c r="M3359" s="568"/>
      <c r="N3359" s="568"/>
      <c r="O3359" s="569">
        <f t="shared" si="334"/>
        <v>0</v>
      </c>
      <c r="P3359" s="918">
        <v>4</v>
      </c>
      <c r="Q3359" s="534"/>
      <c r="R3359" s="535">
        <f t="shared" si="333"/>
        <v>2.8</v>
      </c>
      <c r="S3359" s="536">
        <f t="shared" si="336"/>
        <v>4</v>
      </c>
      <c r="T3359" s="536"/>
      <c r="U3359" s="537">
        <f t="shared" si="337"/>
        <v>2.8</v>
      </c>
    </row>
    <row r="3360" spans="1:21" ht="10.199999999999999" x14ac:dyDescent="0.2">
      <c r="A3360" s="981" t="s">
        <v>3480</v>
      </c>
      <c r="B3360" s="982">
        <v>1998</v>
      </c>
      <c r="C3360" s="982">
        <v>20</v>
      </c>
      <c r="D3360" s="983" t="s">
        <v>3846</v>
      </c>
      <c r="E3360" s="984"/>
      <c r="F3360" s="939" t="s">
        <v>10876</v>
      </c>
      <c r="G3360" s="666">
        <v>1.6</v>
      </c>
      <c r="H3360" s="968">
        <v>0.7</v>
      </c>
      <c r="I3360" s="960">
        <v>0.7</v>
      </c>
      <c r="J3360" s="573"/>
      <c r="K3360" s="573"/>
      <c r="L3360" s="567">
        <f t="shared" si="335"/>
        <v>0</v>
      </c>
      <c r="M3360" s="568"/>
      <c r="N3360" s="568"/>
      <c r="O3360" s="569">
        <f t="shared" si="334"/>
        <v>0</v>
      </c>
      <c r="P3360" s="918">
        <v>4</v>
      </c>
      <c r="Q3360" s="534"/>
      <c r="R3360" s="535">
        <f t="shared" si="333"/>
        <v>2.8</v>
      </c>
      <c r="S3360" s="536">
        <f t="shared" si="336"/>
        <v>4</v>
      </c>
      <c r="T3360" s="536"/>
      <c r="U3360" s="537">
        <f t="shared" si="337"/>
        <v>2.8</v>
      </c>
    </row>
    <row r="3361" spans="1:21" ht="10.199999999999999" x14ac:dyDescent="0.2">
      <c r="A3361" s="981" t="s">
        <v>3481</v>
      </c>
      <c r="B3361" s="982">
        <v>1998</v>
      </c>
      <c r="C3361" s="982">
        <v>20</v>
      </c>
      <c r="D3361" s="983"/>
      <c r="E3361" s="984"/>
      <c r="F3361" s="939" t="s">
        <v>3632</v>
      </c>
      <c r="G3361" s="666">
        <v>8.5</v>
      </c>
      <c r="H3361" s="968">
        <v>5</v>
      </c>
      <c r="I3361" s="960">
        <v>5</v>
      </c>
      <c r="J3361" s="573"/>
      <c r="K3361" s="573"/>
      <c r="L3361" s="567">
        <f t="shared" si="335"/>
        <v>0</v>
      </c>
      <c r="M3361" s="568"/>
      <c r="N3361" s="568"/>
      <c r="O3361" s="569">
        <f t="shared" si="334"/>
        <v>0</v>
      </c>
      <c r="P3361" s="577"/>
      <c r="Q3361" s="534"/>
      <c r="R3361" s="535">
        <f t="shared" si="333"/>
        <v>0</v>
      </c>
      <c r="S3361" s="536">
        <f t="shared" si="336"/>
        <v>0</v>
      </c>
      <c r="T3361" s="536"/>
      <c r="U3361" s="537">
        <f t="shared" si="337"/>
        <v>0</v>
      </c>
    </row>
    <row r="3362" spans="1:21" ht="10.199999999999999" x14ac:dyDescent="0.2">
      <c r="A3362" s="981" t="s">
        <v>3482</v>
      </c>
      <c r="B3362" s="982">
        <v>1998</v>
      </c>
      <c r="C3362" s="982">
        <v>20</v>
      </c>
      <c r="D3362" s="983" t="s">
        <v>4283</v>
      </c>
      <c r="E3362" s="984"/>
      <c r="F3362" s="939" t="s">
        <v>10877</v>
      </c>
      <c r="G3362" s="666">
        <v>2.2000000000000002</v>
      </c>
      <c r="H3362" s="968">
        <v>1</v>
      </c>
      <c r="I3362" s="960">
        <v>1</v>
      </c>
      <c r="J3362" s="538"/>
      <c r="K3362" s="539"/>
      <c r="L3362" s="567">
        <f t="shared" si="335"/>
        <v>0</v>
      </c>
      <c r="M3362" s="568"/>
      <c r="N3362" s="568"/>
      <c r="O3362" s="569">
        <f t="shared" si="334"/>
        <v>0</v>
      </c>
      <c r="P3362" s="918">
        <v>3</v>
      </c>
      <c r="Q3362" s="534"/>
      <c r="R3362" s="535">
        <f t="shared" si="333"/>
        <v>3</v>
      </c>
      <c r="S3362" s="536">
        <f t="shared" si="336"/>
        <v>3</v>
      </c>
      <c r="T3362" s="536"/>
      <c r="U3362" s="537">
        <f t="shared" si="337"/>
        <v>3</v>
      </c>
    </row>
    <row r="3363" spans="1:21" ht="10.199999999999999" x14ac:dyDescent="0.2">
      <c r="A3363" s="981" t="s">
        <v>3483</v>
      </c>
      <c r="B3363" s="982">
        <v>1998</v>
      </c>
      <c r="C3363" s="982">
        <v>20</v>
      </c>
      <c r="D3363" s="983" t="s">
        <v>3971</v>
      </c>
      <c r="E3363" s="984"/>
      <c r="F3363" s="939" t="s">
        <v>10878</v>
      </c>
      <c r="G3363" s="666">
        <v>2.2999999999999998</v>
      </c>
      <c r="H3363" s="968">
        <v>0.8</v>
      </c>
      <c r="I3363" s="960">
        <v>0.8</v>
      </c>
      <c r="J3363" s="573"/>
      <c r="K3363" s="573"/>
      <c r="L3363" s="567">
        <f t="shared" si="335"/>
        <v>0</v>
      </c>
      <c r="M3363" s="568"/>
      <c r="N3363" s="568"/>
      <c r="O3363" s="569">
        <f t="shared" si="334"/>
        <v>0</v>
      </c>
      <c r="P3363" s="918">
        <v>9</v>
      </c>
      <c r="Q3363" s="534"/>
      <c r="R3363" s="535">
        <f t="shared" si="333"/>
        <v>7.2</v>
      </c>
      <c r="S3363" s="536">
        <f t="shared" si="336"/>
        <v>9</v>
      </c>
      <c r="T3363" s="536"/>
      <c r="U3363" s="537">
        <f t="shared" si="337"/>
        <v>7.2</v>
      </c>
    </row>
    <row r="3364" spans="1:21" ht="10.199999999999999" x14ac:dyDescent="0.2">
      <c r="A3364" s="981" t="s">
        <v>3484</v>
      </c>
      <c r="B3364" s="982">
        <v>1998</v>
      </c>
      <c r="C3364" s="982">
        <v>20</v>
      </c>
      <c r="D3364" s="983" t="s">
        <v>4288</v>
      </c>
      <c r="E3364" s="984"/>
      <c r="F3364" s="939" t="s">
        <v>10879</v>
      </c>
      <c r="G3364" s="666">
        <v>1.4</v>
      </c>
      <c r="H3364" s="968">
        <v>0.5</v>
      </c>
      <c r="I3364" s="960">
        <v>0.5</v>
      </c>
      <c r="J3364" s="573"/>
      <c r="K3364" s="573"/>
      <c r="L3364" s="567">
        <f t="shared" si="335"/>
        <v>0</v>
      </c>
      <c r="M3364" s="568"/>
      <c r="N3364" s="568"/>
      <c r="O3364" s="569">
        <f t="shared" si="334"/>
        <v>0</v>
      </c>
      <c r="P3364" s="918">
        <v>9</v>
      </c>
      <c r="Q3364" s="534"/>
      <c r="R3364" s="535">
        <f t="shared" si="333"/>
        <v>4.5</v>
      </c>
      <c r="S3364" s="536">
        <f t="shared" si="336"/>
        <v>9</v>
      </c>
      <c r="T3364" s="536"/>
      <c r="U3364" s="537">
        <f t="shared" si="337"/>
        <v>4.5</v>
      </c>
    </row>
    <row r="3365" spans="1:21" ht="10.199999999999999" x14ac:dyDescent="0.2">
      <c r="A3365" s="981" t="s">
        <v>3485</v>
      </c>
      <c r="B3365" s="982">
        <v>1998</v>
      </c>
      <c r="C3365" s="982">
        <v>20</v>
      </c>
      <c r="D3365" s="983" t="s">
        <v>3846</v>
      </c>
      <c r="E3365" s="984"/>
      <c r="F3365" s="939" t="s">
        <v>10880</v>
      </c>
      <c r="G3365" s="666">
        <v>1.5</v>
      </c>
      <c r="H3365" s="968">
        <v>0.5</v>
      </c>
      <c r="I3365" s="960">
        <v>0.5</v>
      </c>
      <c r="J3365" s="573"/>
      <c r="K3365" s="573"/>
      <c r="L3365" s="567">
        <f t="shared" si="335"/>
        <v>0</v>
      </c>
      <c r="M3365" s="568"/>
      <c r="N3365" s="568"/>
      <c r="O3365" s="569">
        <f t="shared" si="334"/>
        <v>0</v>
      </c>
      <c r="P3365" s="918">
        <v>5</v>
      </c>
      <c r="Q3365" s="534"/>
      <c r="R3365" s="535">
        <f t="shared" si="333"/>
        <v>2.5</v>
      </c>
      <c r="S3365" s="536">
        <f t="shared" si="336"/>
        <v>5</v>
      </c>
      <c r="T3365" s="536"/>
      <c r="U3365" s="537">
        <f t="shared" si="337"/>
        <v>2.5</v>
      </c>
    </row>
    <row r="3366" spans="1:21" ht="10.199999999999999" x14ac:dyDescent="0.2">
      <c r="A3366" s="981" t="s">
        <v>3486</v>
      </c>
      <c r="B3366" s="982">
        <v>1998</v>
      </c>
      <c r="C3366" s="982">
        <v>20</v>
      </c>
      <c r="D3366" s="983" t="s">
        <v>3846</v>
      </c>
      <c r="E3366" s="984"/>
      <c r="F3366" s="939" t="s">
        <v>10881</v>
      </c>
      <c r="G3366" s="666">
        <v>1.5</v>
      </c>
      <c r="H3366" s="968">
        <v>0.5</v>
      </c>
      <c r="I3366" s="960">
        <v>0.5</v>
      </c>
      <c r="J3366" s="573"/>
      <c r="K3366" s="573"/>
      <c r="L3366" s="567">
        <f t="shared" si="335"/>
        <v>0</v>
      </c>
      <c r="M3366" s="568"/>
      <c r="N3366" s="568"/>
      <c r="O3366" s="569">
        <f t="shared" si="334"/>
        <v>0</v>
      </c>
      <c r="P3366" s="918">
        <v>1</v>
      </c>
      <c r="Q3366" s="534"/>
      <c r="R3366" s="535">
        <f t="shared" si="333"/>
        <v>0.5</v>
      </c>
      <c r="S3366" s="536">
        <f t="shared" si="336"/>
        <v>1</v>
      </c>
      <c r="T3366" s="536"/>
      <c r="U3366" s="537">
        <f t="shared" si="337"/>
        <v>0.5</v>
      </c>
    </row>
    <row r="3367" spans="1:21" ht="10.199999999999999" x14ac:dyDescent="0.2">
      <c r="A3367" s="981" t="s">
        <v>3487</v>
      </c>
      <c r="B3367" s="982">
        <v>1998</v>
      </c>
      <c r="C3367" s="982">
        <v>20</v>
      </c>
      <c r="D3367" s="983" t="s">
        <v>3971</v>
      </c>
      <c r="E3367" s="984"/>
      <c r="F3367" s="939" t="s">
        <v>10882</v>
      </c>
      <c r="G3367" s="666">
        <v>2.5</v>
      </c>
      <c r="H3367" s="968">
        <v>1</v>
      </c>
      <c r="I3367" s="960">
        <v>1</v>
      </c>
      <c r="J3367" s="573"/>
      <c r="K3367" s="573"/>
      <c r="L3367" s="567">
        <f t="shared" si="335"/>
        <v>0</v>
      </c>
      <c r="M3367" s="568"/>
      <c r="N3367" s="568"/>
      <c r="O3367" s="569">
        <f t="shared" si="334"/>
        <v>0</v>
      </c>
      <c r="P3367" s="918">
        <v>6</v>
      </c>
      <c r="Q3367" s="534"/>
      <c r="R3367" s="535">
        <f t="shared" si="333"/>
        <v>6</v>
      </c>
      <c r="S3367" s="536">
        <f t="shared" si="336"/>
        <v>6</v>
      </c>
      <c r="T3367" s="536"/>
      <c r="U3367" s="537">
        <f t="shared" si="337"/>
        <v>6</v>
      </c>
    </row>
    <row r="3368" spans="1:21" ht="10.199999999999999" x14ac:dyDescent="0.2">
      <c r="A3368" s="981" t="s">
        <v>2540</v>
      </c>
      <c r="B3368" s="982">
        <v>1998</v>
      </c>
      <c r="C3368" s="982">
        <v>20</v>
      </c>
      <c r="D3368" s="983" t="s">
        <v>3846</v>
      </c>
      <c r="E3368" s="984"/>
      <c r="F3368" s="939" t="s">
        <v>10883</v>
      </c>
      <c r="G3368" s="666">
        <v>1.5</v>
      </c>
      <c r="H3368" s="968">
        <v>0.6</v>
      </c>
      <c r="I3368" s="960">
        <v>0.6</v>
      </c>
      <c r="J3368" s="573"/>
      <c r="K3368" s="573"/>
      <c r="L3368" s="567">
        <f t="shared" si="335"/>
        <v>0</v>
      </c>
      <c r="M3368" s="568"/>
      <c r="N3368" s="568"/>
      <c r="O3368" s="569">
        <f t="shared" si="334"/>
        <v>0</v>
      </c>
      <c r="P3368" s="918">
        <v>7</v>
      </c>
      <c r="Q3368" s="534"/>
      <c r="R3368" s="535">
        <f t="shared" si="333"/>
        <v>4.2</v>
      </c>
      <c r="S3368" s="536">
        <f t="shared" si="336"/>
        <v>7</v>
      </c>
      <c r="T3368" s="536"/>
      <c r="U3368" s="537">
        <f t="shared" si="337"/>
        <v>4.2</v>
      </c>
    </row>
    <row r="3369" spans="1:21" ht="10.199999999999999" x14ac:dyDescent="0.2">
      <c r="A3369" s="981" t="s">
        <v>2541</v>
      </c>
      <c r="B3369" s="982">
        <v>1998</v>
      </c>
      <c r="C3369" s="982">
        <v>20</v>
      </c>
      <c r="D3369" s="983" t="s">
        <v>5634</v>
      </c>
      <c r="E3369" s="984"/>
      <c r="F3369" s="939" t="s">
        <v>10884</v>
      </c>
      <c r="G3369" s="666">
        <v>1.6</v>
      </c>
      <c r="H3369" s="968">
        <v>1.6</v>
      </c>
      <c r="I3369" s="960">
        <v>1.6</v>
      </c>
      <c r="J3369" s="573"/>
      <c r="K3369" s="573"/>
      <c r="L3369" s="567">
        <f t="shared" si="335"/>
        <v>0</v>
      </c>
      <c r="M3369" s="568"/>
      <c r="N3369" s="568"/>
      <c r="O3369" s="569">
        <f t="shared" si="334"/>
        <v>0</v>
      </c>
      <c r="P3369" s="918">
        <v>1</v>
      </c>
      <c r="Q3369" s="534"/>
      <c r="R3369" s="535">
        <f t="shared" si="333"/>
        <v>1.6</v>
      </c>
      <c r="S3369" s="536">
        <f t="shared" si="336"/>
        <v>1</v>
      </c>
      <c r="T3369" s="536"/>
      <c r="U3369" s="537">
        <f t="shared" si="337"/>
        <v>1.6</v>
      </c>
    </row>
    <row r="3370" spans="1:21" ht="10.199999999999999" x14ac:dyDescent="0.2">
      <c r="A3370" s="981" t="s">
        <v>2542</v>
      </c>
      <c r="B3370" s="982">
        <v>1998</v>
      </c>
      <c r="C3370" s="982">
        <v>20</v>
      </c>
      <c r="D3370" s="983" t="s">
        <v>5634</v>
      </c>
      <c r="E3370" s="984"/>
      <c r="F3370" s="939" t="s">
        <v>10885</v>
      </c>
      <c r="G3370" s="666">
        <v>1.6</v>
      </c>
      <c r="H3370" s="968">
        <v>1.6</v>
      </c>
      <c r="I3370" s="960">
        <v>1.6</v>
      </c>
      <c r="J3370" s="573"/>
      <c r="K3370" s="573"/>
      <c r="L3370" s="567">
        <f t="shared" si="335"/>
        <v>0</v>
      </c>
      <c r="M3370" s="568"/>
      <c r="N3370" s="568"/>
      <c r="O3370" s="569">
        <f t="shared" si="334"/>
        <v>0</v>
      </c>
      <c r="P3370" s="918">
        <v>1</v>
      </c>
      <c r="Q3370" s="534"/>
      <c r="R3370" s="535">
        <f t="shared" si="333"/>
        <v>1.6</v>
      </c>
      <c r="S3370" s="536">
        <f t="shared" si="336"/>
        <v>1</v>
      </c>
      <c r="T3370" s="536"/>
      <c r="U3370" s="537">
        <f t="shared" si="337"/>
        <v>1.6</v>
      </c>
    </row>
    <row r="3371" spans="1:21" ht="10.199999999999999" x14ac:dyDescent="0.2">
      <c r="A3371" s="981" t="s">
        <v>2543</v>
      </c>
      <c r="B3371" s="982">
        <v>1998</v>
      </c>
      <c r="C3371" s="982">
        <v>20</v>
      </c>
      <c r="D3371" s="983" t="s">
        <v>5634</v>
      </c>
      <c r="E3371" s="984"/>
      <c r="F3371" s="939" t="s">
        <v>10886</v>
      </c>
      <c r="G3371" s="666">
        <v>1.6</v>
      </c>
      <c r="H3371" s="968">
        <v>1.6</v>
      </c>
      <c r="I3371" s="960">
        <v>1.6</v>
      </c>
      <c r="J3371" s="573"/>
      <c r="K3371" s="573"/>
      <c r="L3371" s="567">
        <f t="shared" si="335"/>
        <v>0</v>
      </c>
      <c r="M3371" s="568"/>
      <c r="N3371" s="568"/>
      <c r="O3371" s="569">
        <f t="shared" si="334"/>
        <v>0</v>
      </c>
      <c r="P3371" s="918">
        <v>2</v>
      </c>
      <c r="Q3371" s="534"/>
      <c r="R3371" s="535">
        <f t="shared" si="333"/>
        <v>3.2</v>
      </c>
      <c r="S3371" s="536">
        <f t="shared" si="336"/>
        <v>2</v>
      </c>
      <c r="T3371" s="536"/>
      <c r="U3371" s="537">
        <f t="shared" si="337"/>
        <v>3.2</v>
      </c>
    </row>
    <row r="3372" spans="1:21" ht="10.199999999999999" x14ac:dyDescent="0.2">
      <c r="A3372" s="981" t="s">
        <v>2544</v>
      </c>
      <c r="B3372" s="982">
        <v>1998</v>
      </c>
      <c r="C3372" s="982">
        <v>20</v>
      </c>
      <c r="D3372" s="983" t="s">
        <v>5634</v>
      </c>
      <c r="E3372" s="984"/>
      <c r="F3372" s="939" t="s">
        <v>10887</v>
      </c>
      <c r="G3372" s="666">
        <v>1.6</v>
      </c>
      <c r="H3372" s="968">
        <v>1.6</v>
      </c>
      <c r="I3372" s="960">
        <v>1.6</v>
      </c>
      <c r="J3372" s="573"/>
      <c r="K3372" s="573"/>
      <c r="L3372" s="567">
        <f t="shared" si="335"/>
        <v>0</v>
      </c>
      <c r="M3372" s="568"/>
      <c r="N3372" s="568"/>
      <c r="O3372" s="569">
        <f t="shared" si="334"/>
        <v>0</v>
      </c>
      <c r="P3372" s="918">
        <v>1</v>
      </c>
      <c r="Q3372" s="534"/>
      <c r="R3372" s="535">
        <f t="shared" si="333"/>
        <v>1.6</v>
      </c>
      <c r="S3372" s="536">
        <f t="shared" si="336"/>
        <v>1</v>
      </c>
      <c r="T3372" s="536"/>
      <c r="U3372" s="537">
        <f t="shared" si="337"/>
        <v>1.6</v>
      </c>
    </row>
    <row r="3373" spans="1:21" ht="10.199999999999999" x14ac:dyDescent="0.2">
      <c r="A3373" s="981" t="s">
        <v>2545</v>
      </c>
      <c r="B3373" s="982">
        <v>1998</v>
      </c>
      <c r="C3373" s="982">
        <v>20</v>
      </c>
      <c r="D3373" s="983" t="s">
        <v>5634</v>
      </c>
      <c r="E3373" s="984"/>
      <c r="F3373" s="939" t="s">
        <v>10888</v>
      </c>
      <c r="G3373" s="666">
        <v>1.6</v>
      </c>
      <c r="H3373" s="968">
        <v>1.6</v>
      </c>
      <c r="I3373" s="960">
        <v>1.6</v>
      </c>
      <c r="J3373" s="573"/>
      <c r="K3373" s="573"/>
      <c r="L3373" s="567">
        <f t="shared" si="335"/>
        <v>0</v>
      </c>
      <c r="M3373" s="568"/>
      <c r="N3373" s="568"/>
      <c r="O3373" s="569">
        <f t="shared" si="334"/>
        <v>0</v>
      </c>
      <c r="P3373" s="918">
        <v>2</v>
      </c>
      <c r="Q3373" s="534"/>
      <c r="R3373" s="535">
        <f t="shared" si="333"/>
        <v>3.2</v>
      </c>
      <c r="S3373" s="536">
        <f t="shared" si="336"/>
        <v>2</v>
      </c>
      <c r="T3373" s="536"/>
      <c r="U3373" s="537">
        <f t="shared" si="337"/>
        <v>3.2</v>
      </c>
    </row>
    <row r="3374" spans="1:21" ht="10.199999999999999" x14ac:dyDescent="0.2">
      <c r="A3374" s="981" t="s">
        <v>2546</v>
      </c>
      <c r="B3374" s="982">
        <v>1998</v>
      </c>
      <c r="C3374" s="982">
        <v>20</v>
      </c>
      <c r="D3374" s="983" t="s">
        <v>5634</v>
      </c>
      <c r="E3374" s="984"/>
      <c r="F3374" s="939" t="s">
        <v>10889</v>
      </c>
      <c r="G3374" s="666">
        <v>1.6</v>
      </c>
      <c r="H3374" s="968">
        <v>1.6</v>
      </c>
      <c r="I3374" s="960">
        <v>1.6</v>
      </c>
      <c r="J3374" s="573"/>
      <c r="K3374" s="573"/>
      <c r="L3374" s="567">
        <f t="shared" si="335"/>
        <v>0</v>
      </c>
      <c r="M3374" s="568"/>
      <c r="N3374" s="568"/>
      <c r="O3374" s="569">
        <f t="shared" si="334"/>
        <v>0</v>
      </c>
      <c r="P3374" s="918">
        <v>1</v>
      </c>
      <c r="Q3374" s="534"/>
      <c r="R3374" s="535">
        <f t="shared" si="333"/>
        <v>1.6</v>
      </c>
      <c r="S3374" s="536">
        <f t="shared" si="336"/>
        <v>1</v>
      </c>
      <c r="T3374" s="536"/>
      <c r="U3374" s="537">
        <f t="shared" si="337"/>
        <v>1.6</v>
      </c>
    </row>
    <row r="3375" spans="1:21" ht="10.199999999999999" x14ac:dyDescent="0.2">
      <c r="A3375" s="985" t="s">
        <v>721</v>
      </c>
      <c r="B3375" s="982">
        <v>1998</v>
      </c>
      <c r="C3375" s="982">
        <v>20</v>
      </c>
      <c r="D3375" s="983"/>
      <c r="E3375" s="984"/>
      <c r="F3375" s="939" t="s">
        <v>686</v>
      </c>
      <c r="G3375" s="666">
        <v>10</v>
      </c>
      <c r="H3375" s="968">
        <v>10</v>
      </c>
      <c r="I3375" s="960">
        <v>10</v>
      </c>
      <c r="J3375" s="573"/>
      <c r="K3375" s="573"/>
      <c r="L3375" s="567">
        <f t="shared" si="335"/>
        <v>0</v>
      </c>
      <c r="M3375" s="568"/>
      <c r="N3375" s="568"/>
      <c r="O3375" s="569">
        <f t="shared" si="334"/>
        <v>0</v>
      </c>
      <c r="P3375" s="577"/>
      <c r="Q3375" s="534"/>
      <c r="R3375" s="535">
        <f t="shared" si="333"/>
        <v>0</v>
      </c>
      <c r="S3375" s="536">
        <f t="shared" si="336"/>
        <v>0</v>
      </c>
      <c r="T3375" s="536"/>
      <c r="U3375" s="537">
        <f t="shared" si="337"/>
        <v>0</v>
      </c>
    </row>
    <row r="3376" spans="1:21" ht="10.199999999999999" x14ac:dyDescent="0.2">
      <c r="A3376" s="981" t="s">
        <v>2547</v>
      </c>
      <c r="B3376" s="982">
        <v>1998</v>
      </c>
      <c r="C3376" s="982">
        <v>20</v>
      </c>
      <c r="D3376" s="983" t="s">
        <v>3846</v>
      </c>
      <c r="E3376" s="984"/>
      <c r="F3376" s="939" t="s">
        <v>10890</v>
      </c>
      <c r="G3376" s="666">
        <v>1.4</v>
      </c>
      <c r="H3376" s="968">
        <v>0.5</v>
      </c>
      <c r="I3376" s="960">
        <v>0.5</v>
      </c>
      <c r="J3376" s="573"/>
      <c r="K3376" s="573"/>
      <c r="L3376" s="567">
        <f t="shared" si="335"/>
        <v>0</v>
      </c>
      <c r="M3376" s="568"/>
      <c r="N3376" s="568"/>
      <c r="O3376" s="569">
        <f t="shared" si="334"/>
        <v>0</v>
      </c>
      <c r="P3376" s="918">
        <v>4</v>
      </c>
      <c r="Q3376" s="534"/>
      <c r="R3376" s="535">
        <f t="shared" si="333"/>
        <v>2</v>
      </c>
      <c r="S3376" s="536">
        <f t="shared" si="336"/>
        <v>4</v>
      </c>
      <c r="T3376" s="536"/>
      <c r="U3376" s="537">
        <f t="shared" si="337"/>
        <v>2</v>
      </c>
    </row>
    <row r="3377" spans="1:21" ht="10.199999999999999" x14ac:dyDescent="0.2">
      <c r="A3377" s="981" t="s">
        <v>2548</v>
      </c>
      <c r="B3377" s="982">
        <v>1998</v>
      </c>
      <c r="C3377" s="982">
        <v>20</v>
      </c>
      <c r="D3377" s="983" t="s">
        <v>3846</v>
      </c>
      <c r="E3377" s="984"/>
      <c r="F3377" s="939" t="s">
        <v>10891</v>
      </c>
      <c r="G3377" s="666">
        <v>1.4</v>
      </c>
      <c r="H3377" s="968">
        <v>0.5</v>
      </c>
      <c r="I3377" s="960">
        <v>0.5</v>
      </c>
      <c r="J3377" s="573"/>
      <c r="K3377" s="573"/>
      <c r="L3377" s="567">
        <f t="shared" si="335"/>
        <v>0</v>
      </c>
      <c r="M3377" s="568"/>
      <c r="N3377" s="568"/>
      <c r="O3377" s="569">
        <f t="shared" si="334"/>
        <v>0</v>
      </c>
      <c r="P3377" s="918">
        <v>9</v>
      </c>
      <c r="Q3377" s="534"/>
      <c r="R3377" s="535">
        <f t="shared" si="333"/>
        <v>4.5</v>
      </c>
      <c r="S3377" s="536">
        <f t="shared" si="336"/>
        <v>9</v>
      </c>
      <c r="T3377" s="536"/>
      <c r="U3377" s="537">
        <f t="shared" si="337"/>
        <v>4.5</v>
      </c>
    </row>
    <row r="3378" spans="1:21" ht="10.199999999999999" x14ac:dyDescent="0.2">
      <c r="A3378" s="981" t="s">
        <v>2549</v>
      </c>
      <c r="B3378" s="982">
        <v>1998</v>
      </c>
      <c r="C3378" s="982">
        <v>20</v>
      </c>
      <c r="D3378" s="983" t="s">
        <v>3846</v>
      </c>
      <c r="E3378" s="984"/>
      <c r="F3378" s="939" t="s">
        <v>10892</v>
      </c>
      <c r="G3378" s="666">
        <v>1.5</v>
      </c>
      <c r="H3378" s="968">
        <v>0.5</v>
      </c>
      <c r="I3378" s="960">
        <v>0.5</v>
      </c>
      <c r="J3378" s="573"/>
      <c r="K3378" s="573"/>
      <c r="L3378" s="567">
        <f t="shared" si="335"/>
        <v>0</v>
      </c>
      <c r="M3378" s="568"/>
      <c r="N3378" s="568"/>
      <c r="O3378" s="569">
        <f t="shared" si="334"/>
        <v>0</v>
      </c>
      <c r="P3378" s="918">
        <v>3</v>
      </c>
      <c r="Q3378" s="534"/>
      <c r="R3378" s="535">
        <f t="shared" si="333"/>
        <v>1.5</v>
      </c>
      <c r="S3378" s="536">
        <f t="shared" si="336"/>
        <v>3</v>
      </c>
      <c r="T3378" s="536"/>
      <c r="U3378" s="537">
        <f t="shared" si="337"/>
        <v>1.5</v>
      </c>
    </row>
    <row r="3379" spans="1:21" ht="10.199999999999999" x14ac:dyDescent="0.2">
      <c r="A3379" s="981" t="s">
        <v>2550</v>
      </c>
      <c r="B3379" s="982">
        <v>1998</v>
      </c>
      <c r="C3379" s="982">
        <v>20</v>
      </c>
      <c r="D3379" s="983" t="s">
        <v>4284</v>
      </c>
      <c r="E3379" s="984"/>
      <c r="F3379" s="939" t="s">
        <v>10893</v>
      </c>
      <c r="G3379" s="666">
        <v>4</v>
      </c>
      <c r="H3379" s="968">
        <v>1.2</v>
      </c>
      <c r="I3379" s="960">
        <v>1.2</v>
      </c>
      <c r="J3379" s="573"/>
      <c r="K3379" s="573"/>
      <c r="L3379" s="567">
        <f t="shared" si="335"/>
        <v>0</v>
      </c>
      <c r="M3379" s="568"/>
      <c r="N3379" s="568"/>
      <c r="O3379" s="569">
        <f t="shared" si="334"/>
        <v>0</v>
      </c>
      <c r="P3379" s="577"/>
      <c r="Q3379" s="534"/>
      <c r="R3379" s="535">
        <f t="shared" si="333"/>
        <v>0</v>
      </c>
      <c r="S3379" s="536">
        <f t="shared" si="336"/>
        <v>0</v>
      </c>
      <c r="T3379" s="536"/>
      <c r="U3379" s="537">
        <f t="shared" si="337"/>
        <v>0</v>
      </c>
    </row>
    <row r="3380" spans="1:21" ht="10.199999999999999" x14ac:dyDescent="0.2">
      <c r="A3380" s="981" t="s">
        <v>2551</v>
      </c>
      <c r="B3380" s="982">
        <v>1998</v>
      </c>
      <c r="C3380" s="982">
        <v>20</v>
      </c>
      <c r="D3380" s="983" t="s">
        <v>3846</v>
      </c>
      <c r="E3380" s="984"/>
      <c r="F3380" s="939" t="s">
        <v>10894</v>
      </c>
      <c r="G3380" s="666">
        <v>1.5</v>
      </c>
      <c r="H3380" s="968">
        <v>0.5</v>
      </c>
      <c r="I3380" s="960">
        <v>0.5</v>
      </c>
      <c r="J3380" s="573"/>
      <c r="K3380" s="573"/>
      <c r="L3380" s="567">
        <f t="shared" si="335"/>
        <v>0</v>
      </c>
      <c r="M3380" s="568"/>
      <c r="N3380" s="568"/>
      <c r="O3380" s="569">
        <f t="shared" si="334"/>
        <v>0</v>
      </c>
      <c r="P3380" s="918">
        <v>3</v>
      </c>
      <c r="Q3380" s="534"/>
      <c r="R3380" s="535">
        <f t="shared" si="333"/>
        <v>1.5</v>
      </c>
      <c r="S3380" s="536">
        <f t="shared" si="336"/>
        <v>3</v>
      </c>
      <c r="T3380" s="536"/>
      <c r="U3380" s="537">
        <f t="shared" si="337"/>
        <v>1.5</v>
      </c>
    </row>
    <row r="3381" spans="1:21" ht="10.199999999999999" x14ac:dyDescent="0.2">
      <c r="A3381" s="981" t="s">
        <v>2552</v>
      </c>
      <c r="B3381" s="982">
        <v>1998</v>
      </c>
      <c r="C3381" s="982">
        <v>20</v>
      </c>
      <c r="D3381" s="983" t="s">
        <v>5634</v>
      </c>
      <c r="E3381" s="984"/>
      <c r="F3381" s="939" t="s">
        <v>4630</v>
      </c>
      <c r="G3381" s="666">
        <v>1.5</v>
      </c>
      <c r="H3381" s="968">
        <v>1.5</v>
      </c>
      <c r="I3381" s="960">
        <v>1.5</v>
      </c>
      <c r="J3381" s="573"/>
      <c r="K3381" s="573"/>
      <c r="L3381" s="567">
        <f t="shared" si="335"/>
        <v>0</v>
      </c>
      <c r="M3381" s="568"/>
      <c r="N3381" s="568"/>
      <c r="O3381" s="569">
        <f t="shared" si="334"/>
        <v>0</v>
      </c>
      <c r="P3381" s="577"/>
      <c r="Q3381" s="534"/>
      <c r="R3381" s="535">
        <f t="shared" si="333"/>
        <v>0</v>
      </c>
      <c r="S3381" s="536">
        <f t="shared" si="336"/>
        <v>0</v>
      </c>
      <c r="T3381" s="536"/>
      <c r="U3381" s="537">
        <f t="shared" si="337"/>
        <v>0</v>
      </c>
    </row>
    <row r="3382" spans="1:21" ht="10.199999999999999" x14ac:dyDescent="0.2">
      <c r="A3382" s="981" t="s">
        <v>4294</v>
      </c>
      <c r="B3382" s="982">
        <v>1998</v>
      </c>
      <c r="C3382" s="982">
        <v>20</v>
      </c>
      <c r="D3382" s="983" t="s">
        <v>5634</v>
      </c>
      <c r="E3382" s="984"/>
      <c r="F3382" s="939" t="s">
        <v>4630</v>
      </c>
      <c r="G3382" s="666">
        <v>1.7</v>
      </c>
      <c r="H3382" s="968">
        <v>1.7</v>
      </c>
      <c r="I3382" s="960">
        <v>1.7</v>
      </c>
      <c r="J3382" s="573"/>
      <c r="K3382" s="573"/>
      <c r="L3382" s="567">
        <f t="shared" si="335"/>
        <v>0</v>
      </c>
      <c r="M3382" s="568"/>
      <c r="N3382" s="568"/>
      <c r="O3382" s="569">
        <f t="shared" si="334"/>
        <v>0</v>
      </c>
      <c r="P3382" s="577"/>
      <c r="Q3382" s="534"/>
      <c r="R3382" s="535">
        <f t="shared" si="333"/>
        <v>0</v>
      </c>
      <c r="S3382" s="536">
        <f t="shared" si="336"/>
        <v>0</v>
      </c>
      <c r="T3382" s="536"/>
      <c r="U3382" s="537">
        <f t="shared" si="337"/>
        <v>0</v>
      </c>
    </row>
    <row r="3383" spans="1:21" ht="10.199999999999999" x14ac:dyDescent="0.2">
      <c r="A3383" s="981" t="s">
        <v>2553</v>
      </c>
      <c r="B3383" s="982">
        <v>1998</v>
      </c>
      <c r="C3383" s="982">
        <v>20</v>
      </c>
      <c r="D3383" s="983" t="s">
        <v>3846</v>
      </c>
      <c r="E3383" s="984"/>
      <c r="F3383" s="939" t="s">
        <v>4631</v>
      </c>
      <c r="G3383" s="666">
        <v>1.5</v>
      </c>
      <c r="H3383" s="968">
        <v>0.8</v>
      </c>
      <c r="I3383" s="960">
        <v>0.8</v>
      </c>
      <c r="J3383" s="573"/>
      <c r="K3383" s="573"/>
      <c r="L3383" s="567">
        <f t="shared" si="335"/>
        <v>0</v>
      </c>
      <c r="M3383" s="568"/>
      <c r="N3383" s="568"/>
      <c r="O3383" s="569">
        <f t="shared" si="334"/>
        <v>0</v>
      </c>
      <c r="P3383" s="918">
        <v>2</v>
      </c>
      <c r="Q3383" s="534"/>
      <c r="R3383" s="535">
        <f t="shared" si="333"/>
        <v>1.6</v>
      </c>
      <c r="S3383" s="536">
        <f t="shared" si="336"/>
        <v>2</v>
      </c>
      <c r="T3383" s="536"/>
      <c r="U3383" s="537">
        <f t="shared" si="337"/>
        <v>1.6</v>
      </c>
    </row>
    <row r="3384" spans="1:21" ht="10.199999999999999" x14ac:dyDescent="0.2">
      <c r="A3384" s="981" t="s">
        <v>2554</v>
      </c>
      <c r="B3384" s="982">
        <v>1998</v>
      </c>
      <c r="C3384" s="982">
        <v>20</v>
      </c>
      <c r="D3384" s="983" t="s">
        <v>3846</v>
      </c>
      <c r="E3384" s="984"/>
      <c r="F3384" s="939" t="s">
        <v>10895</v>
      </c>
      <c r="G3384" s="666">
        <v>1.5</v>
      </c>
      <c r="H3384" s="968">
        <v>0.8</v>
      </c>
      <c r="I3384" s="960">
        <v>0.8</v>
      </c>
      <c r="J3384" s="573"/>
      <c r="K3384" s="573"/>
      <c r="L3384" s="567">
        <f t="shared" si="335"/>
        <v>0</v>
      </c>
      <c r="M3384" s="568"/>
      <c r="N3384" s="568"/>
      <c r="O3384" s="569">
        <f t="shared" si="334"/>
        <v>0</v>
      </c>
      <c r="P3384" s="918">
        <v>4</v>
      </c>
      <c r="Q3384" s="534"/>
      <c r="R3384" s="535">
        <f t="shared" si="333"/>
        <v>3.2</v>
      </c>
      <c r="S3384" s="536">
        <f t="shared" si="336"/>
        <v>4</v>
      </c>
      <c r="T3384" s="536"/>
      <c r="U3384" s="537">
        <f t="shared" si="337"/>
        <v>3.2</v>
      </c>
    </row>
    <row r="3385" spans="1:21" ht="10.199999999999999" x14ac:dyDescent="0.2">
      <c r="A3385" s="981" t="s">
        <v>2555</v>
      </c>
      <c r="B3385" s="982">
        <v>1998</v>
      </c>
      <c r="C3385" s="982">
        <v>20</v>
      </c>
      <c r="D3385" s="983" t="s">
        <v>3846</v>
      </c>
      <c r="E3385" s="984"/>
      <c r="F3385" s="939" t="s">
        <v>10896</v>
      </c>
      <c r="G3385" s="666">
        <v>1.5</v>
      </c>
      <c r="H3385" s="968">
        <v>0.8</v>
      </c>
      <c r="I3385" s="960">
        <v>0.8</v>
      </c>
      <c r="J3385" s="573"/>
      <c r="K3385" s="573"/>
      <c r="L3385" s="567">
        <f t="shared" si="335"/>
        <v>0</v>
      </c>
      <c r="M3385" s="568"/>
      <c r="N3385" s="568"/>
      <c r="O3385" s="569">
        <f t="shared" si="334"/>
        <v>0</v>
      </c>
      <c r="P3385" s="918">
        <v>2</v>
      </c>
      <c r="Q3385" s="534"/>
      <c r="R3385" s="535">
        <f t="shared" si="333"/>
        <v>1.6</v>
      </c>
      <c r="S3385" s="536">
        <f t="shared" si="336"/>
        <v>2</v>
      </c>
      <c r="T3385" s="536"/>
      <c r="U3385" s="537">
        <f t="shared" si="337"/>
        <v>1.6</v>
      </c>
    </row>
    <row r="3386" spans="1:21" ht="10.199999999999999" x14ac:dyDescent="0.2">
      <c r="A3386" s="981" t="s">
        <v>2556</v>
      </c>
      <c r="B3386" s="982">
        <v>1998</v>
      </c>
      <c r="C3386" s="982">
        <v>20</v>
      </c>
      <c r="D3386" s="983" t="s">
        <v>3846</v>
      </c>
      <c r="E3386" s="984"/>
      <c r="F3386" s="939" t="s">
        <v>10897</v>
      </c>
      <c r="G3386" s="666">
        <v>1.5</v>
      </c>
      <c r="H3386" s="968">
        <v>0.8</v>
      </c>
      <c r="I3386" s="960">
        <v>0.8</v>
      </c>
      <c r="J3386" s="573"/>
      <c r="K3386" s="573"/>
      <c r="L3386" s="567">
        <f t="shared" si="335"/>
        <v>0</v>
      </c>
      <c r="M3386" s="568"/>
      <c r="N3386" s="568"/>
      <c r="O3386" s="569">
        <f t="shared" si="334"/>
        <v>0</v>
      </c>
      <c r="P3386" s="918">
        <v>1</v>
      </c>
      <c r="Q3386" s="534"/>
      <c r="R3386" s="535">
        <f t="shared" si="333"/>
        <v>0.8</v>
      </c>
      <c r="S3386" s="536">
        <f t="shared" si="336"/>
        <v>1</v>
      </c>
      <c r="T3386" s="536"/>
      <c r="U3386" s="537">
        <f t="shared" si="337"/>
        <v>0.8</v>
      </c>
    </row>
    <row r="3387" spans="1:21" ht="10.199999999999999" x14ac:dyDescent="0.2">
      <c r="A3387" s="981" t="s">
        <v>2557</v>
      </c>
      <c r="B3387" s="982">
        <v>1998</v>
      </c>
      <c r="C3387" s="982">
        <v>20</v>
      </c>
      <c r="D3387" s="983" t="s">
        <v>3846</v>
      </c>
      <c r="E3387" s="984"/>
      <c r="F3387" s="939" t="s">
        <v>10898</v>
      </c>
      <c r="G3387" s="666">
        <v>1.5</v>
      </c>
      <c r="H3387" s="968">
        <v>0.8</v>
      </c>
      <c r="I3387" s="960">
        <v>0.8</v>
      </c>
      <c r="J3387" s="573"/>
      <c r="K3387" s="573"/>
      <c r="L3387" s="567">
        <f t="shared" si="335"/>
        <v>0</v>
      </c>
      <c r="M3387" s="568"/>
      <c r="N3387" s="568"/>
      <c r="O3387" s="569">
        <f t="shared" si="334"/>
        <v>0</v>
      </c>
      <c r="P3387" s="918">
        <v>3</v>
      </c>
      <c r="Q3387" s="534"/>
      <c r="R3387" s="535">
        <f t="shared" si="333"/>
        <v>2.4000000000000004</v>
      </c>
      <c r="S3387" s="536">
        <f t="shared" si="336"/>
        <v>3</v>
      </c>
      <c r="T3387" s="536"/>
      <c r="U3387" s="537">
        <f t="shared" si="337"/>
        <v>2.4000000000000004</v>
      </c>
    </row>
    <row r="3388" spans="1:21" ht="10.199999999999999" x14ac:dyDescent="0.2">
      <c r="A3388" s="981" t="s">
        <v>2558</v>
      </c>
      <c r="B3388" s="982">
        <v>1998</v>
      </c>
      <c r="C3388" s="982">
        <v>20</v>
      </c>
      <c r="D3388" s="983" t="s">
        <v>3846</v>
      </c>
      <c r="E3388" s="984"/>
      <c r="F3388" s="939" t="s">
        <v>10899</v>
      </c>
      <c r="G3388" s="666">
        <v>1.5</v>
      </c>
      <c r="H3388" s="968">
        <v>0.5</v>
      </c>
      <c r="I3388" s="960">
        <v>0.5</v>
      </c>
      <c r="J3388" s="573"/>
      <c r="K3388" s="573"/>
      <c r="L3388" s="567">
        <f t="shared" si="335"/>
        <v>0</v>
      </c>
      <c r="M3388" s="568"/>
      <c r="N3388" s="568"/>
      <c r="O3388" s="569">
        <f t="shared" si="334"/>
        <v>0</v>
      </c>
      <c r="P3388" s="918">
        <v>8</v>
      </c>
      <c r="Q3388" s="534"/>
      <c r="R3388" s="535">
        <f t="shared" si="333"/>
        <v>4</v>
      </c>
      <c r="S3388" s="536">
        <f t="shared" si="336"/>
        <v>8</v>
      </c>
      <c r="T3388" s="536"/>
      <c r="U3388" s="537">
        <f t="shared" si="337"/>
        <v>4</v>
      </c>
    </row>
    <row r="3389" spans="1:21" ht="10.199999999999999" x14ac:dyDescent="0.2">
      <c r="A3389" s="981">
        <v>3307</v>
      </c>
      <c r="B3389" s="982">
        <v>1998</v>
      </c>
      <c r="C3389" s="982">
        <v>20</v>
      </c>
      <c r="D3389" s="983" t="s">
        <v>3846</v>
      </c>
      <c r="E3389" s="984"/>
      <c r="F3389" s="939" t="s">
        <v>10900</v>
      </c>
      <c r="G3389" s="666">
        <v>1.4</v>
      </c>
      <c r="H3389" s="968">
        <v>0.5</v>
      </c>
      <c r="I3389" s="960">
        <v>0.5</v>
      </c>
      <c r="J3389" s="573"/>
      <c r="K3389" s="573"/>
      <c r="L3389" s="567">
        <f t="shared" si="335"/>
        <v>0</v>
      </c>
      <c r="M3389" s="568"/>
      <c r="N3389" s="568"/>
      <c r="O3389" s="569">
        <f t="shared" si="334"/>
        <v>0</v>
      </c>
      <c r="P3389" s="918">
        <v>6</v>
      </c>
      <c r="Q3389" s="534"/>
      <c r="R3389" s="535">
        <f t="shared" si="333"/>
        <v>3</v>
      </c>
      <c r="S3389" s="536">
        <f t="shared" si="336"/>
        <v>6</v>
      </c>
      <c r="T3389" s="536"/>
      <c r="U3389" s="537">
        <f t="shared" si="337"/>
        <v>3</v>
      </c>
    </row>
    <row r="3390" spans="1:21" ht="10.199999999999999" x14ac:dyDescent="0.2">
      <c r="A3390" s="981"/>
      <c r="B3390" s="982">
        <v>1998</v>
      </c>
      <c r="C3390" s="982">
        <v>20</v>
      </c>
      <c r="D3390" s="983" t="s">
        <v>4284</v>
      </c>
      <c r="E3390" s="984"/>
      <c r="F3390" s="939" t="s">
        <v>10901</v>
      </c>
      <c r="G3390" s="666">
        <v>4</v>
      </c>
      <c r="H3390" s="968">
        <v>1.2</v>
      </c>
      <c r="I3390" s="960">
        <v>1.2</v>
      </c>
      <c r="J3390" s="573"/>
      <c r="K3390" s="573"/>
      <c r="L3390" s="567">
        <f t="shared" si="335"/>
        <v>0</v>
      </c>
      <c r="M3390" s="568"/>
      <c r="N3390" s="568"/>
      <c r="O3390" s="569">
        <f t="shared" si="334"/>
        <v>0</v>
      </c>
      <c r="P3390" s="918">
        <v>3</v>
      </c>
      <c r="Q3390" s="534"/>
      <c r="R3390" s="535">
        <f t="shared" si="333"/>
        <v>3.5999999999999996</v>
      </c>
      <c r="S3390" s="536">
        <f t="shared" si="336"/>
        <v>3</v>
      </c>
      <c r="T3390" s="536"/>
      <c r="U3390" s="537">
        <f t="shared" si="337"/>
        <v>3.5999999999999996</v>
      </c>
    </row>
    <row r="3391" spans="1:21" ht="10.199999999999999" x14ac:dyDescent="0.2">
      <c r="A3391" s="981" t="s">
        <v>2559</v>
      </c>
      <c r="B3391" s="982">
        <v>1998</v>
      </c>
      <c r="C3391" s="982">
        <v>20</v>
      </c>
      <c r="D3391" s="983" t="s">
        <v>3846</v>
      </c>
      <c r="E3391" s="984"/>
      <c r="F3391" s="939" t="s">
        <v>10902</v>
      </c>
      <c r="G3391" s="666">
        <v>1.5</v>
      </c>
      <c r="H3391" s="968">
        <v>0.6</v>
      </c>
      <c r="I3391" s="960">
        <v>0.6</v>
      </c>
      <c r="J3391" s="573"/>
      <c r="K3391" s="573"/>
      <c r="L3391" s="567">
        <f t="shared" si="335"/>
        <v>0</v>
      </c>
      <c r="M3391" s="568"/>
      <c r="N3391" s="568"/>
      <c r="O3391" s="569">
        <f t="shared" si="334"/>
        <v>0</v>
      </c>
      <c r="P3391" s="918">
        <v>8</v>
      </c>
      <c r="Q3391" s="534"/>
      <c r="R3391" s="535">
        <f t="shared" si="333"/>
        <v>4.8</v>
      </c>
      <c r="S3391" s="536">
        <f t="shared" si="336"/>
        <v>8</v>
      </c>
      <c r="T3391" s="536"/>
      <c r="U3391" s="537">
        <f t="shared" si="337"/>
        <v>4.8</v>
      </c>
    </row>
    <row r="3392" spans="1:21" ht="10.199999999999999" x14ac:dyDescent="0.2">
      <c r="A3392" s="981" t="s">
        <v>3511</v>
      </c>
      <c r="B3392" s="982">
        <v>1998</v>
      </c>
      <c r="C3392" s="982">
        <v>20</v>
      </c>
      <c r="D3392" s="983" t="s">
        <v>3846</v>
      </c>
      <c r="E3392" s="984"/>
      <c r="F3392" s="939" t="s">
        <v>10903</v>
      </c>
      <c r="G3392" s="666">
        <v>1.5</v>
      </c>
      <c r="H3392" s="968">
        <v>0.6</v>
      </c>
      <c r="I3392" s="960">
        <v>0.6</v>
      </c>
      <c r="J3392" s="573"/>
      <c r="K3392" s="573"/>
      <c r="L3392" s="567">
        <f t="shared" si="335"/>
        <v>0</v>
      </c>
      <c r="M3392" s="568"/>
      <c r="N3392" s="568"/>
      <c r="O3392" s="569">
        <f t="shared" si="334"/>
        <v>0</v>
      </c>
      <c r="P3392" s="918">
        <v>3</v>
      </c>
      <c r="Q3392" s="534"/>
      <c r="R3392" s="535">
        <f t="shared" si="333"/>
        <v>1.7999999999999998</v>
      </c>
      <c r="S3392" s="536">
        <f t="shared" si="336"/>
        <v>3</v>
      </c>
      <c r="T3392" s="536"/>
      <c r="U3392" s="537">
        <f t="shared" si="337"/>
        <v>1.7999999999999998</v>
      </c>
    </row>
    <row r="3393" spans="1:21" ht="10.199999999999999" x14ac:dyDescent="0.2">
      <c r="A3393" s="981" t="s">
        <v>3512</v>
      </c>
      <c r="B3393" s="982">
        <v>1998</v>
      </c>
      <c r="C3393" s="982">
        <v>20</v>
      </c>
      <c r="D3393" s="983" t="s">
        <v>3846</v>
      </c>
      <c r="E3393" s="984"/>
      <c r="F3393" s="939" t="s">
        <v>10904</v>
      </c>
      <c r="G3393" s="666">
        <v>1.4</v>
      </c>
      <c r="H3393" s="968">
        <v>0.5</v>
      </c>
      <c r="I3393" s="960">
        <v>0.5</v>
      </c>
      <c r="J3393" s="573"/>
      <c r="K3393" s="573"/>
      <c r="L3393" s="567">
        <f t="shared" si="335"/>
        <v>0</v>
      </c>
      <c r="M3393" s="568"/>
      <c r="N3393" s="568"/>
      <c r="O3393" s="569">
        <f t="shared" si="334"/>
        <v>0</v>
      </c>
      <c r="P3393" s="577"/>
      <c r="Q3393" s="534"/>
      <c r="R3393" s="535">
        <f t="shared" si="333"/>
        <v>0</v>
      </c>
      <c r="S3393" s="536">
        <f t="shared" si="336"/>
        <v>0</v>
      </c>
      <c r="T3393" s="536"/>
      <c r="U3393" s="537">
        <f t="shared" si="337"/>
        <v>0</v>
      </c>
    </row>
    <row r="3394" spans="1:21" ht="10.199999999999999" x14ac:dyDescent="0.2">
      <c r="A3394" s="981" t="s">
        <v>3513</v>
      </c>
      <c r="B3394" s="982">
        <v>1999</v>
      </c>
      <c r="C3394" s="982">
        <v>20</v>
      </c>
      <c r="D3394" s="983" t="s">
        <v>3846</v>
      </c>
      <c r="E3394" s="984" t="s">
        <v>3972</v>
      </c>
      <c r="F3394" s="939" t="s">
        <v>10905</v>
      </c>
      <c r="G3394" s="666">
        <v>7</v>
      </c>
      <c r="H3394" s="968">
        <v>5</v>
      </c>
      <c r="I3394" s="960">
        <v>5</v>
      </c>
      <c r="J3394" s="573"/>
      <c r="K3394" s="573"/>
      <c r="L3394" s="567">
        <f t="shared" si="335"/>
        <v>0</v>
      </c>
      <c r="M3394" s="568"/>
      <c r="N3394" s="568"/>
      <c r="O3394" s="569">
        <f t="shared" si="334"/>
        <v>0</v>
      </c>
      <c r="P3394" s="577"/>
      <c r="Q3394" s="534"/>
      <c r="R3394" s="535">
        <f t="shared" si="333"/>
        <v>0</v>
      </c>
      <c r="S3394" s="536">
        <f t="shared" si="336"/>
        <v>0</v>
      </c>
      <c r="T3394" s="536"/>
      <c r="U3394" s="537">
        <f t="shared" si="337"/>
        <v>0</v>
      </c>
    </row>
    <row r="3395" spans="1:21" ht="10.199999999999999" x14ac:dyDescent="0.2">
      <c r="A3395" s="981">
        <v>3212</v>
      </c>
      <c r="B3395" s="982">
        <v>1999</v>
      </c>
      <c r="C3395" s="982">
        <v>20</v>
      </c>
      <c r="D3395" s="983" t="s">
        <v>3846</v>
      </c>
      <c r="E3395" s="984" t="s">
        <v>3830</v>
      </c>
      <c r="F3395" s="939" t="s">
        <v>10906</v>
      </c>
      <c r="G3395" s="666">
        <v>1.5</v>
      </c>
      <c r="H3395" s="968">
        <v>0.5</v>
      </c>
      <c r="I3395" s="960">
        <v>0.5</v>
      </c>
      <c r="J3395" s="573"/>
      <c r="K3395" s="573"/>
      <c r="L3395" s="567">
        <f t="shared" si="335"/>
        <v>0</v>
      </c>
      <c r="M3395" s="568"/>
      <c r="N3395" s="568"/>
      <c r="O3395" s="569">
        <f t="shared" si="334"/>
        <v>0</v>
      </c>
      <c r="P3395" s="918">
        <v>4</v>
      </c>
      <c r="Q3395" s="534"/>
      <c r="R3395" s="535">
        <f t="shared" ref="R3395:R3458" si="338">I3395*P3395</f>
        <v>2</v>
      </c>
      <c r="S3395" s="536">
        <f t="shared" si="336"/>
        <v>4</v>
      </c>
      <c r="T3395" s="536"/>
      <c r="U3395" s="537">
        <f t="shared" si="337"/>
        <v>2</v>
      </c>
    </row>
    <row r="3396" spans="1:21" ht="10.199999999999999" x14ac:dyDescent="0.2">
      <c r="A3396" s="981" t="s">
        <v>7091</v>
      </c>
      <c r="B3396" s="982">
        <v>1999</v>
      </c>
      <c r="C3396" s="982">
        <v>20</v>
      </c>
      <c r="D3396" s="983"/>
      <c r="E3396" s="984"/>
      <c r="F3396" s="939" t="s">
        <v>10907</v>
      </c>
      <c r="G3396" s="666">
        <v>8.5</v>
      </c>
      <c r="H3396" s="968">
        <v>6</v>
      </c>
      <c r="I3396" s="960">
        <v>6</v>
      </c>
      <c r="J3396" s="573"/>
      <c r="K3396" s="573"/>
      <c r="L3396" s="567">
        <f t="shared" si="335"/>
        <v>0</v>
      </c>
      <c r="M3396" s="568"/>
      <c r="N3396" s="568"/>
      <c r="O3396" s="569">
        <f t="shared" si="334"/>
        <v>0</v>
      </c>
      <c r="P3396" s="577"/>
      <c r="Q3396" s="534"/>
      <c r="R3396" s="535">
        <f t="shared" si="338"/>
        <v>0</v>
      </c>
      <c r="S3396" s="536">
        <f t="shared" si="336"/>
        <v>0</v>
      </c>
      <c r="T3396" s="536"/>
      <c r="U3396" s="537">
        <f t="shared" si="337"/>
        <v>0</v>
      </c>
    </row>
    <row r="3397" spans="1:21" ht="10.199999999999999" x14ac:dyDescent="0.2">
      <c r="A3397" s="985" t="s">
        <v>722</v>
      </c>
      <c r="B3397" s="982">
        <v>1999</v>
      </c>
      <c r="C3397" s="982">
        <v>20</v>
      </c>
      <c r="D3397" s="983"/>
      <c r="E3397" s="984"/>
      <c r="F3397" s="939" t="s">
        <v>686</v>
      </c>
      <c r="G3397" s="666">
        <v>13</v>
      </c>
      <c r="H3397" s="968">
        <v>10</v>
      </c>
      <c r="I3397" s="960">
        <v>10</v>
      </c>
      <c r="J3397" s="573"/>
      <c r="K3397" s="573"/>
      <c r="L3397" s="567">
        <f t="shared" si="335"/>
        <v>0</v>
      </c>
      <c r="M3397" s="568"/>
      <c r="N3397" s="568"/>
      <c r="O3397" s="569">
        <f t="shared" si="334"/>
        <v>0</v>
      </c>
      <c r="P3397" s="577"/>
      <c r="Q3397" s="534"/>
      <c r="R3397" s="535">
        <f t="shared" si="338"/>
        <v>0</v>
      </c>
      <c r="S3397" s="536">
        <f t="shared" si="336"/>
        <v>0</v>
      </c>
      <c r="T3397" s="536"/>
      <c r="U3397" s="537">
        <f t="shared" si="337"/>
        <v>0</v>
      </c>
    </row>
    <row r="3398" spans="1:21" ht="10.199999999999999" x14ac:dyDescent="0.2">
      <c r="A3398" s="981" t="s">
        <v>3514</v>
      </c>
      <c r="B3398" s="982">
        <v>1999</v>
      </c>
      <c r="C3398" s="982">
        <v>20</v>
      </c>
      <c r="D3398" s="983" t="s">
        <v>3846</v>
      </c>
      <c r="E3398" s="984"/>
      <c r="F3398" s="939" t="s">
        <v>10908</v>
      </c>
      <c r="G3398" s="666">
        <v>1.5</v>
      </c>
      <c r="H3398" s="968">
        <v>0.2</v>
      </c>
      <c r="I3398" s="960">
        <v>0.2</v>
      </c>
      <c r="J3398" s="573"/>
      <c r="K3398" s="573"/>
      <c r="L3398" s="567">
        <f t="shared" si="335"/>
        <v>0</v>
      </c>
      <c r="M3398" s="568"/>
      <c r="N3398" s="568"/>
      <c r="O3398" s="569">
        <f t="shared" si="334"/>
        <v>0</v>
      </c>
      <c r="P3398" s="577"/>
      <c r="Q3398" s="534"/>
      <c r="R3398" s="535">
        <f t="shared" si="338"/>
        <v>0</v>
      </c>
      <c r="S3398" s="536">
        <f t="shared" si="336"/>
        <v>0</v>
      </c>
      <c r="T3398" s="536"/>
      <c r="U3398" s="537">
        <f t="shared" si="337"/>
        <v>0</v>
      </c>
    </row>
    <row r="3399" spans="1:21" ht="10.199999999999999" x14ac:dyDescent="0.2">
      <c r="A3399" s="981" t="s">
        <v>3515</v>
      </c>
      <c r="B3399" s="982">
        <v>1999</v>
      </c>
      <c r="C3399" s="982">
        <v>20</v>
      </c>
      <c r="D3399" s="983" t="s">
        <v>3846</v>
      </c>
      <c r="E3399" s="984"/>
      <c r="F3399" s="939" t="s">
        <v>10909</v>
      </c>
      <c r="G3399" s="666">
        <v>1.5</v>
      </c>
      <c r="H3399" s="968">
        <v>0.5</v>
      </c>
      <c r="I3399" s="960">
        <v>0.5</v>
      </c>
      <c r="J3399" s="538"/>
      <c r="K3399" s="539"/>
      <c r="L3399" s="567">
        <f t="shared" si="335"/>
        <v>0</v>
      </c>
      <c r="M3399" s="568"/>
      <c r="N3399" s="568"/>
      <c r="O3399" s="569">
        <f t="shared" si="334"/>
        <v>0</v>
      </c>
      <c r="P3399" s="577"/>
      <c r="Q3399" s="534"/>
      <c r="R3399" s="535">
        <f t="shared" si="338"/>
        <v>0</v>
      </c>
      <c r="S3399" s="536">
        <f t="shared" si="336"/>
        <v>0</v>
      </c>
      <c r="T3399" s="536"/>
      <c r="U3399" s="537">
        <f t="shared" si="337"/>
        <v>0</v>
      </c>
    </row>
    <row r="3400" spans="1:21" ht="10.199999999999999" x14ac:dyDescent="0.2">
      <c r="A3400" s="981" t="s">
        <v>3744</v>
      </c>
      <c r="B3400" s="982">
        <v>1999</v>
      </c>
      <c r="C3400" s="982">
        <v>20</v>
      </c>
      <c r="D3400" s="983"/>
      <c r="E3400" s="984"/>
      <c r="F3400" s="939" t="s">
        <v>686</v>
      </c>
      <c r="G3400" s="666"/>
      <c r="H3400" s="968"/>
      <c r="I3400" s="960"/>
      <c r="J3400" s="573"/>
      <c r="K3400" s="573"/>
      <c r="L3400" s="567">
        <f t="shared" si="335"/>
        <v>0</v>
      </c>
      <c r="M3400" s="568"/>
      <c r="N3400" s="568"/>
      <c r="O3400" s="569">
        <f t="shared" si="334"/>
        <v>0</v>
      </c>
      <c r="P3400" s="577"/>
      <c r="Q3400" s="534"/>
      <c r="R3400" s="535">
        <f t="shared" si="338"/>
        <v>0</v>
      </c>
      <c r="S3400" s="536">
        <f t="shared" si="336"/>
        <v>0</v>
      </c>
      <c r="T3400" s="536"/>
      <c r="U3400" s="537">
        <f t="shared" si="337"/>
        <v>0</v>
      </c>
    </row>
    <row r="3401" spans="1:21" ht="10.199999999999999" x14ac:dyDescent="0.2">
      <c r="A3401" s="981" t="s">
        <v>3516</v>
      </c>
      <c r="B3401" s="982">
        <v>1999</v>
      </c>
      <c r="C3401" s="982">
        <v>20</v>
      </c>
      <c r="D3401" s="983" t="s">
        <v>3846</v>
      </c>
      <c r="E3401" s="984"/>
      <c r="F3401" s="939" t="s">
        <v>10910</v>
      </c>
      <c r="G3401" s="666">
        <v>1.5</v>
      </c>
      <c r="H3401" s="968">
        <v>0.5</v>
      </c>
      <c r="I3401" s="960">
        <v>0.5</v>
      </c>
      <c r="J3401" s="573"/>
      <c r="K3401" s="573"/>
      <c r="L3401" s="567">
        <f t="shared" si="335"/>
        <v>0</v>
      </c>
      <c r="M3401" s="568"/>
      <c r="N3401" s="568"/>
      <c r="O3401" s="569">
        <f t="shared" ref="O3401:O3464" si="339">H3401*M3401</f>
        <v>0</v>
      </c>
      <c r="P3401" s="918">
        <v>7</v>
      </c>
      <c r="Q3401" s="534"/>
      <c r="R3401" s="535">
        <f t="shared" si="338"/>
        <v>3.5</v>
      </c>
      <c r="S3401" s="536">
        <f t="shared" si="336"/>
        <v>7</v>
      </c>
      <c r="T3401" s="536"/>
      <c r="U3401" s="537">
        <f t="shared" si="337"/>
        <v>3.5</v>
      </c>
    </row>
    <row r="3402" spans="1:21" ht="10.199999999999999" x14ac:dyDescent="0.2">
      <c r="A3402" s="981" t="s">
        <v>3517</v>
      </c>
      <c r="B3402" s="982">
        <v>1999</v>
      </c>
      <c r="C3402" s="982">
        <v>20</v>
      </c>
      <c r="D3402" s="983" t="s">
        <v>4283</v>
      </c>
      <c r="E3402" s="984"/>
      <c r="F3402" s="939" t="s">
        <v>10911</v>
      </c>
      <c r="G3402" s="666">
        <v>2.1</v>
      </c>
      <c r="H3402" s="968">
        <v>1</v>
      </c>
      <c r="I3402" s="960">
        <v>1</v>
      </c>
      <c r="J3402" s="573"/>
      <c r="K3402" s="573"/>
      <c r="L3402" s="567">
        <f t="shared" si="335"/>
        <v>0</v>
      </c>
      <c r="M3402" s="568"/>
      <c r="N3402" s="568"/>
      <c r="O3402" s="569">
        <f t="shared" si="339"/>
        <v>0</v>
      </c>
      <c r="P3402" s="918">
        <v>1</v>
      </c>
      <c r="Q3402" s="534"/>
      <c r="R3402" s="535">
        <f t="shared" si="338"/>
        <v>1</v>
      </c>
      <c r="S3402" s="536">
        <f t="shared" si="336"/>
        <v>1</v>
      </c>
      <c r="T3402" s="536"/>
      <c r="U3402" s="537">
        <f t="shared" si="337"/>
        <v>1</v>
      </c>
    </row>
    <row r="3403" spans="1:21" ht="10.199999999999999" x14ac:dyDescent="0.2">
      <c r="A3403" s="981" t="s">
        <v>3518</v>
      </c>
      <c r="B3403" s="982">
        <v>1999</v>
      </c>
      <c r="C3403" s="982">
        <v>20</v>
      </c>
      <c r="D3403" s="983" t="s">
        <v>3846</v>
      </c>
      <c r="E3403" s="984"/>
      <c r="F3403" s="939" t="s">
        <v>10912</v>
      </c>
      <c r="G3403" s="666">
        <v>1.6</v>
      </c>
      <c r="H3403" s="968">
        <v>0.5</v>
      </c>
      <c r="I3403" s="960">
        <v>0.5</v>
      </c>
      <c r="J3403" s="573"/>
      <c r="K3403" s="573"/>
      <c r="L3403" s="567">
        <f t="shared" si="335"/>
        <v>0</v>
      </c>
      <c r="M3403" s="568"/>
      <c r="N3403" s="568"/>
      <c r="O3403" s="569">
        <f t="shared" si="339"/>
        <v>0</v>
      </c>
      <c r="P3403" s="918">
        <v>9</v>
      </c>
      <c r="Q3403" s="534"/>
      <c r="R3403" s="535">
        <f t="shared" si="338"/>
        <v>4.5</v>
      </c>
      <c r="S3403" s="536">
        <f t="shared" si="336"/>
        <v>9</v>
      </c>
      <c r="T3403" s="536"/>
      <c r="U3403" s="537">
        <f t="shared" si="337"/>
        <v>4.5</v>
      </c>
    </row>
    <row r="3404" spans="1:21" ht="10.199999999999999" x14ac:dyDescent="0.2">
      <c r="A3404" s="981" t="s">
        <v>3519</v>
      </c>
      <c r="B3404" s="982">
        <v>1999</v>
      </c>
      <c r="C3404" s="982">
        <v>20</v>
      </c>
      <c r="D3404" s="983" t="s">
        <v>3846</v>
      </c>
      <c r="E3404" s="984"/>
      <c r="F3404" s="939" t="s">
        <v>10913</v>
      </c>
      <c r="G3404" s="666">
        <v>1.6</v>
      </c>
      <c r="H3404" s="968">
        <v>0.5</v>
      </c>
      <c r="I3404" s="960">
        <v>0.5</v>
      </c>
      <c r="J3404" s="573"/>
      <c r="K3404" s="573"/>
      <c r="L3404" s="567">
        <f t="shared" si="335"/>
        <v>0</v>
      </c>
      <c r="M3404" s="568"/>
      <c r="N3404" s="568"/>
      <c r="O3404" s="569">
        <f t="shared" si="339"/>
        <v>0</v>
      </c>
      <c r="P3404" s="918">
        <v>5</v>
      </c>
      <c r="Q3404" s="534"/>
      <c r="R3404" s="535">
        <f t="shared" si="338"/>
        <v>2.5</v>
      </c>
      <c r="S3404" s="536">
        <f t="shared" si="336"/>
        <v>5</v>
      </c>
      <c r="T3404" s="536"/>
      <c r="U3404" s="537">
        <f t="shared" si="337"/>
        <v>2.5</v>
      </c>
    </row>
    <row r="3405" spans="1:21" ht="10.199999999999999" x14ac:dyDescent="0.2">
      <c r="A3405" s="981" t="s">
        <v>3520</v>
      </c>
      <c r="B3405" s="982">
        <v>1999</v>
      </c>
      <c r="C3405" s="982">
        <v>20</v>
      </c>
      <c r="D3405" s="983" t="s">
        <v>3846</v>
      </c>
      <c r="E3405" s="984"/>
      <c r="F3405" s="939" t="s">
        <v>4639</v>
      </c>
      <c r="G3405" s="666">
        <v>2</v>
      </c>
      <c r="H3405" s="968">
        <v>0.8</v>
      </c>
      <c r="I3405" s="960">
        <v>0.8</v>
      </c>
      <c r="J3405" s="573"/>
      <c r="K3405" s="573"/>
      <c r="L3405" s="567">
        <f t="shared" si="335"/>
        <v>0</v>
      </c>
      <c r="M3405" s="568"/>
      <c r="N3405" s="568"/>
      <c r="O3405" s="569">
        <f t="shared" si="339"/>
        <v>0</v>
      </c>
      <c r="P3405" s="577"/>
      <c r="Q3405" s="534"/>
      <c r="R3405" s="535">
        <f t="shared" si="338"/>
        <v>0</v>
      </c>
      <c r="S3405" s="536">
        <f t="shared" si="336"/>
        <v>0</v>
      </c>
      <c r="T3405" s="536"/>
      <c r="U3405" s="537">
        <f t="shared" si="337"/>
        <v>0</v>
      </c>
    </row>
    <row r="3406" spans="1:21" ht="10.199999999999999" x14ac:dyDescent="0.2">
      <c r="A3406" s="981" t="s">
        <v>3521</v>
      </c>
      <c r="B3406" s="982">
        <v>1999</v>
      </c>
      <c r="C3406" s="982">
        <v>20</v>
      </c>
      <c r="D3406" s="983" t="s">
        <v>3846</v>
      </c>
      <c r="E3406" s="984"/>
      <c r="F3406" s="939" t="s">
        <v>5650</v>
      </c>
      <c r="G3406" s="666">
        <v>2</v>
      </c>
      <c r="H3406" s="968">
        <v>0.8</v>
      </c>
      <c r="I3406" s="960">
        <v>0.8</v>
      </c>
      <c r="J3406" s="573"/>
      <c r="K3406" s="573"/>
      <c r="L3406" s="567">
        <f t="shared" si="335"/>
        <v>0</v>
      </c>
      <c r="M3406" s="568"/>
      <c r="N3406" s="568"/>
      <c r="O3406" s="569">
        <f t="shared" si="339"/>
        <v>0</v>
      </c>
      <c r="P3406" s="577"/>
      <c r="Q3406" s="534"/>
      <c r="R3406" s="535">
        <f t="shared" si="338"/>
        <v>0</v>
      </c>
      <c r="S3406" s="536">
        <f t="shared" si="336"/>
        <v>0</v>
      </c>
      <c r="T3406" s="536"/>
      <c r="U3406" s="537">
        <f t="shared" si="337"/>
        <v>0</v>
      </c>
    </row>
    <row r="3407" spans="1:21" ht="10.199999999999999" x14ac:dyDescent="0.2">
      <c r="A3407" s="981" t="s">
        <v>723</v>
      </c>
      <c r="B3407" s="982">
        <v>1999</v>
      </c>
      <c r="C3407" s="982">
        <v>20</v>
      </c>
      <c r="D3407" s="983"/>
      <c r="E3407" s="984"/>
      <c r="F3407" s="939" t="s">
        <v>686</v>
      </c>
      <c r="G3407" s="666"/>
      <c r="H3407" s="968"/>
      <c r="I3407" s="960"/>
      <c r="J3407" s="573"/>
      <c r="K3407" s="573"/>
      <c r="L3407" s="567">
        <f t="shared" si="335"/>
        <v>0</v>
      </c>
      <c r="M3407" s="568"/>
      <c r="N3407" s="568"/>
      <c r="O3407" s="569">
        <f t="shared" si="339"/>
        <v>0</v>
      </c>
      <c r="P3407" s="577"/>
      <c r="Q3407" s="534"/>
      <c r="R3407" s="535">
        <f t="shared" si="338"/>
        <v>0</v>
      </c>
      <c r="S3407" s="536">
        <f t="shared" si="336"/>
        <v>0</v>
      </c>
      <c r="T3407" s="536"/>
      <c r="U3407" s="537">
        <f t="shared" si="337"/>
        <v>0</v>
      </c>
    </row>
    <row r="3408" spans="1:21" ht="10.199999999999999" x14ac:dyDescent="0.2">
      <c r="A3408" s="981" t="s">
        <v>3522</v>
      </c>
      <c r="B3408" s="982">
        <v>1999</v>
      </c>
      <c r="C3408" s="982">
        <v>20</v>
      </c>
      <c r="D3408" s="983" t="s">
        <v>4284</v>
      </c>
      <c r="E3408" s="984"/>
      <c r="F3408" s="939" t="s">
        <v>10914</v>
      </c>
      <c r="G3408" s="666">
        <v>4</v>
      </c>
      <c r="H3408" s="968">
        <v>1.2</v>
      </c>
      <c r="I3408" s="960">
        <v>1.2</v>
      </c>
      <c r="J3408" s="573"/>
      <c r="K3408" s="573"/>
      <c r="L3408" s="567">
        <f t="shared" si="335"/>
        <v>0</v>
      </c>
      <c r="M3408" s="568"/>
      <c r="N3408" s="568"/>
      <c r="O3408" s="569">
        <f t="shared" si="339"/>
        <v>0</v>
      </c>
      <c r="P3408" s="918">
        <v>3</v>
      </c>
      <c r="Q3408" s="534"/>
      <c r="R3408" s="535">
        <f t="shared" si="338"/>
        <v>3.5999999999999996</v>
      </c>
      <c r="S3408" s="536">
        <f t="shared" si="336"/>
        <v>3</v>
      </c>
      <c r="T3408" s="536"/>
      <c r="U3408" s="537">
        <f t="shared" si="337"/>
        <v>3.5999999999999996</v>
      </c>
    </row>
    <row r="3409" spans="1:21" ht="10.199999999999999" x14ac:dyDescent="0.2">
      <c r="A3409" s="981" t="s">
        <v>3523</v>
      </c>
      <c r="B3409" s="982">
        <v>1999</v>
      </c>
      <c r="C3409" s="982">
        <v>20</v>
      </c>
      <c r="D3409" s="983" t="s">
        <v>3846</v>
      </c>
      <c r="E3409" s="984"/>
      <c r="F3409" s="939" t="s">
        <v>10915</v>
      </c>
      <c r="G3409" s="666">
        <v>1.5</v>
      </c>
      <c r="H3409" s="968">
        <v>0.5</v>
      </c>
      <c r="I3409" s="960">
        <v>0.5</v>
      </c>
      <c r="J3409" s="573"/>
      <c r="K3409" s="573"/>
      <c r="L3409" s="567">
        <f t="shared" si="335"/>
        <v>0</v>
      </c>
      <c r="M3409" s="568"/>
      <c r="N3409" s="568"/>
      <c r="O3409" s="569">
        <f t="shared" si="339"/>
        <v>0</v>
      </c>
      <c r="P3409" s="918">
        <v>8</v>
      </c>
      <c r="Q3409" s="534"/>
      <c r="R3409" s="535">
        <f t="shared" si="338"/>
        <v>4</v>
      </c>
      <c r="S3409" s="536">
        <f t="shared" si="336"/>
        <v>8</v>
      </c>
      <c r="T3409" s="536"/>
      <c r="U3409" s="537">
        <f t="shared" si="337"/>
        <v>4</v>
      </c>
    </row>
    <row r="3410" spans="1:21" ht="10.199999999999999" x14ac:dyDescent="0.2">
      <c r="A3410" s="981" t="s">
        <v>3524</v>
      </c>
      <c r="B3410" s="982">
        <v>1999</v>
      </c>
      <c r="C3410" s="982">
        <v>20</v>
      </c>
      <c r="D3410" s="983" t="s">
        <v>4283</v>
      </c>
      <c r="E3410" s="984"/>
      <c r="F3410" s="939" t="s">
        <v>10916</v>
      </c>
      <c r="G3410" s="666">
        <v>2.2000000000000002</v>
      </c>
      <c r="H3410" s="968">
        <v>1.1000000000000001</v>
      </c>
      <c r="I3410" s="960">
        <v>1.1000000000000001</v>
      </c>
      <c r="J3410" s="573"/>
      <c r="K3410" s="573"/>
      <c r="L3410" s="567">
        <f t="shared" si="335"/>
        <v>0</v>
      </c>
      <c r="M3410" s="568"/>
      <c r="N3410" s="568"/>
      <c r="O3410" s="569">
        <f t="shared" si="339"/>
        <v>0</v>
      </c>
      <c r="P3410" s="577"/>
      <c r="Q3410" s="534"/>
      <c r="R3410" s="535">
        <f t="shared" si="338"/>
        <v>0</v>
      </c>
      <c r="S3410" s="536">
        <f t="shared" si="336"/>
        <v>0</v>
      </c>
      <c r="T3410" s="536"/>
      <c r="U3410" s="537">
        <f t="shared" si="337"/>
        <v>0</v>
      </c>
    </row>
    <row r="3411" spans="1:21" ht="10.199999999999999" x14ac:dyDescent="0.2">
      <c r="A3411" s="981" t="s">
        <v>3525</v>
      </c>
      <c r="B3411" s="982">
        <v>1999</v>
      </c>
      <c r="C3411" s="982">
        <v>20</v>
      </c>
      <c r="D3411" s="983" t="s">
        <v>3846</v>
      </c>
      <c r="E3411" s="984"/>
      <c r="F3411" s="939" t="s">
        <v>4640</v>
      </c>
      <c r="G3411" s="666">
        <v>1.5</v>
      </c>
      <c r="H3411" s="968">
        <v>0.5</v>
      </c>
      <c r="I3411" s="960">
        <v>0.5</v>
      </c>
      <c r="J3411" s="573"/>
      <c r="K3411" s="573"/>
      <c r="L3411" s="567">
        <f t="shared" si="335"/>
        <v>0</v>
      </c>
      <c r="M3411" s="568"/>
      <c r="N3411" s="568"/>
      <c r="O3411" s="569">
        <f t="shared" si="339"/>
        <v>0</v>
      </c>
      <c r="P3411" s="918">
        <v>8</v>
      </c>
      <c r="Q3411" s="534"/>
      <c r="R3411" s="535">
        <f t="shared" si="338"/>
        <v>4</v>
      </c>
      <c r="S3411" s="536">
        <f t="shared" si="336"/>
        <v>8</v>
      </c>
      <c r="T3411" s="536"/>
      <c r="U3411" s="537">
        <f t="shared" si="337"/>
        <v>4</v>
      </c>
    </row>
    <row r="3412" spans="1:21" ht="10.199999999999999" x14ac:dyDescent="0.2">
      <c r="A3412" s="981" t="s">
        <v>3526</v>
      </c>
      <c r="B3412" s="982">
        <v>1999</v>
      </c>
      <c r="C3412" s="982">
        <v>20</v>
      </c>
      <c r="D3412" s="983" t="s">
        <v>5634</v>
      </c>
      <c r="E3412" s="984"/>
      <c r="F3412" s="939" t="s">
        <v>4640</v>
      </c>
      <c r="G3412" s="666">
        <v>3</v>
      </c>
      <c r="H3412" s="968">
        <v>2.5</v>
      </c>
      <c r="I3412" s="960">
        <v>2.5</v>
      </c>
      <c r="J3412" s="573"/>
      <c r="K3412" s="573"/>
      <c r="L3412" s="567">
        <f t="shared" si="335"/>
        <v>0</v>
      </c>
      <c r="M3412" s="568"/>
      <c r="N3412" s="568"/>
      <c r="O3412" s="569">
        <f t="shared" si="339"/>
        <v>0</v>
      </c>
      <c r="P3412" s="918">
        <v>1</v>
      </c>
      <c r="Q3412" s="534"/>
      <c r="R3412" s="535">
        <f t="shared" si="338"/>
        <v>2.5</v>
      </c>
      <c r="S3412" s="536">
        <f t="shared" si="336"/>
        <v>1</v>
      </c>
      <c r="T3412" s="536"/>
      <c r="U3412" s="537">
        <f t="shared" si="337"/>
        <v>2.5</v>
      </c>
    </row>
    <row r="3413" spans="1:21" ht="10.199999999999999" x14ac:dyDescent="0.2">
      <c r="A3413" s="981" t="s">
        <v>7092</v>
      </c>
      <c r="B3413" s="982">
        <v>1999</v>
      </c>
      <c r="C3413" s="982">
        <v>20</v>
      </c>
      <c r="D3413" s="983"/>
      <c r="E3413" s="984"/>
      <c r="F3413" s="939" t="s">
        <v>10917</v>
      </c>
      <c r="G3413" s="666">
        <v>5</v>
      </c>
      <c r="H3413" s="968">
        <v>4</v>
      </c>
      <c r="I3413" s="960">
        <v>4</v>
      </c>
      <c r="J3413" s="573"/>
      <c r="K3413" s="573"/>
      <c r="L3413" s="567">
        <f t="shared" si="335"/>
        <v>0</v>
      </c>
      <c r="M3413" s="568"/>
      <c r="N3413" s="568"/>
      <c r="O3413" s="569">
        <f t="shared" si="339"/>
        <v>0</v>
      </c>
      <c r="P3413" s="577"/>
      <c r="Q3413" s="534"/>
      <c r="R3413" s="535">
        <f t="shared" si="338"/>
        <v>0</v>
      </c>
      <c r="S3413" s="536">
        <f t="shared" si="336"/>
        <v>0</v>
      </c>
      <c r="T3413" s="536"/>
      <c r="U3413" s="537">
        <f t="shared" si="337"/>
        <v>0</v>
      </c>
    </row>
    <row r="3414" spans="1:21" ht="10.199999999999999" x14ac:dyDescent="0.2">
      <c r="A3414" s="981" t="s">
        <v>3527</v>
      </c>
      <c r="B3414" s="982">
        <v>1999</v>
      </c>
      <c r="C3414" s="982">
        <v>20</v>
      </c>
      <c r="D3414" s="983" t="s">
        <v>5634</v>
      </c>
      <c r="E3414" s="984"/>
      <c r="F3414" s="939" t="s">
        <v>10918</v>
      </c>
      <c r="G3414" s="666">
        <v>2.5</v>
      </c>
      <c r="H3414" s="968">
        <v>2.5</v>
      </c>
      <c r="I3414" s="960">
        <v>2.5</v>
      </c>
      <c r="J3414" s="573"/>
      <c r="K3414" s="573"/>
      <c r="L3414" s="567">
        <f t="shared" ref="L3414:L3477" si="340">G3414*J3414</f>
        <v>0</v>
      </c>
      <c r="M3414" s="568"/>
      <c r="N3414" s="568"/>
      <c r="O3414" s="569">
        <f t="shared" si="339"/>
        <v>0</v>
      </c>
      <c r="P3414" s="577"/>
      <c r="Q3414" s="534"/>
      <c r="R3414" s="535">
        <f t="shared" si="338"/>
        <v>0</v>
      </c>
      <c r="S3414" s="536">
        <f t="shared" ref="S3414:S3477" si="341">J3414+M3414+P3414</f>
        <v>0</v>
      </c>
      <c r="T3414" s="536"/>
      <c r="U3414" s="537">
        <f t="shared" ref="U3414:U3477" si="342">L3414+O3414+R3414</f>
        <v>0</v>
      </c>
    </row>
    <row r="3415" spans="1:21" ht="10.199999999999999" x14ac:dyDescent="0.2">
      <c r="A3415" s="985" t="s">
        <v>724</v>
      </c>
      <c r="B3415" s="982">
        <v>1999</v>
      </c>
      <c r="C3415" s="982">
        <v>20</v>
      </c>
      <c r="D3415" s="983"/>
      <c r="E3415" s="984"/>
      <c r="F3415" s="939" t="s">
        <v>686</v>
      </c>
      <c r="G3415" s="666">
        <v>17</v>
      </c>
      <c r="H3415" s="968">
        <v>14</v>
      </c>
      <c r="I3415" s="960">
        <v>14</v>
      </c>
      <c r="J3415" s="573"/>
      <c r="K3415" s="573"/>
      <c r="L3415" s="567">
        <f t="shared" si="340"/>
        <v>0</v>
      </c>
      <c r="M3415" s="568"/>
      <c r="N3415" s="568"/>
      <c r="O3415" s="569">
        <f t="shared" si="339"/>
        <v>0</v>
      </c>
      <c r="P3415" s="577"/>
      <c r="Q3415" s="534"/>
      <c r="R3415" s="535">
        <f t="shared" si="338"/>
        <v>0</v>
      </c>
      <c r="S3415" s="536">
        <f t="shared" si="341"/>
        <v>0</v>
      </c>
      <c r="T3415" s="536"/>
      <c r="U3415" s="537">
        <f t="shared" si="342"/>
        <v>0</v>
      </c>
    </row>
    <row r="3416" spans="1:21" ht="10.199999999999999" x14ac:dyDescent="0.2">
      <c r="A3416" s="981" t="s">
        <v>3528</v>
      </c>
      <c r="B3416" s="982">
        <v>1999</v>
      </c>
      <c r="C3416" s="982">
        <v>20</v>
      </c>
      <c r="D3416" s="983" t="s">
        <v>3846</v>
      </c>
      <c r="E3416" s="984"/>
      <c r="F3416" s="939" t="s">
        <v>10919</v>
      </c>
      <c r="G3416" s="666">
        <v>1.5</v>
      </c>
      <c r="H3416" s="968">
        <v>0.5</v>
      </c>
      <c r="I3416" s="960">
        <v>0.5</v>
      </c>
      <c r="J3416" s="573"/>
      <c r="K3416" s="573"/>
      <c r="L3416" s="567">
        <f t="shared" si="340"/>
        <v>0</v>
      </c>
      <c r="M3416" s="568"/>
      <c r="N3416" s="568"/>
      <c r="O3416" s="569">
        <f t="shared" si="339"/>
        <v>0</v>
      </c>
      <c r="P3416" s="918">
        <v>9</v>
      </c>
      <c r="Q3416" s="534"/>
      <c r="R3416" s="535">
        <f t="shared" si="338"/>
        <v>4.5</v>
      </c>
      <c r="S3416" s="536">
        <f t="shared" si="341"/>
        <v>9</v>
      </c>
      <c r="T3416" s="536"/>
      <c r="U3416" s="537">
        <f t="shared" si="342"/>
        <v>4.5</v>
      </c>
    </row>
    <row r="3417" spans="1:21" ht="10.199999999999999" x14ac:dyDescent="0.2">
      <c r="A3417" s="981">
        <v>3230</v>
      </c>
      <c r="B3417" s="982">
        <v>1999</v>
      </c>
      <c r="C3417" s="982">
        <v>20</v>
      </c>
      <c r="D3417" s="983" t="s">
        <v>3846</v>
      </c>
      <c r="E3417" s="984"/>
      <c r="F3417" s="939" t="s">
        <v>10920</v>
      </c>
      <c r="G3417" s="666">
        <v>1.5</v>
      </c>
      <c r="H3417" s="968">
        <v>0.5</v>
      </c>
      <c r="I3417" s="960">
        <v>0.5</v>
      </c>
      <c r="J3417" s="573"/>
      <c r="K3417" s="573"/>
      <c r="L3417" s="567">
        <f t="shared" si="340"/>
        <v>0</v>
      </c>
      <c r="M3417" s="568"/>
      <c r="N3417" s="568"/>
      <c r="O3417" s="569">
        <f t="shared" si="339"/>
        <v>0</v>
      </c>
      <c r="P3417" s="918">
        <v>8</v>
      </c>
      <c r="Q3417" s="534"/>
      <c r="R3417" s="535">
        <f t="shared" si="338"/>
        <v>4</v>
      </c>
      <c r="S3417" s="536">
        <f t="shared" si="341"/>
        <v>8</v>
      </c>
      <c r="T3417" s="536"/>
      <c r="U3417" s="537">
        <f t="shared" si="342"/>
        <v>4</v>
      </c>
    </row>
    <row r="3418" spans="1:21" ht="10.199999999999999" x14ac:dyDescent="0.2">
      <c r="A3418" s="981" t="s">
        <v>2575</v>
      </c>
      <c r="B3418" s="982">
        <v>1999</v>
      </c>
      <c r="C3418" s="982">
        <v>20</v>
      </c>
      <c r="D3418" s="983" t="s">
        <v>3846</v>
      </c>
      <c r="E3418" s="984"/>
      <c r="F3418" s="939" t="s">
        <v>10921</v>
      </c>
      <c r="G3418" s="666">
        <v>1.5</v>
      </c>
      <c r="H3418" s="968">
        <v>0.5</v>
      </c>
      <c r="I3418" s="960">
        <v>0.5</v>
      </c>
      <c r="J3418" s="573"/>
      <c r="K3418" s="573"/>
      <c r="L3418" s="567">
        <f t="shared" si="340"/>
        <v>0</v>
      </c>
      <c r="M3418" s="568"/>
      <c r="N3418" s="568"/>
      <c r="O3418" s="569">
        <f t="shared" si="339"/>
        <v>0</v>
      </c>
      <c r="P3418" s="918">
        <v>7</v>
      </c>
      <c r="Q3418" s="534"/>
      <c r="R3418" s="535">
        <f t="shared" si="338"/>
        <v>3.5</v>
      </c>
      <c r="S3418" s="536">
        <f t="shared" si="341"/>
        <v>7</v>
      </c>
      <c r="T3418" s="536"/>
      <c r="U3418" s="537">
        <f t="shared" si="342"/>
        <v>3.5</v>
      </c>
    </row>
    <row r="3419" spans="1:21" ht="10.199999999999999" x14ac:dyDescent="0.2">
      <c r="A3419" s="981" t="s">
        <v>2576</v>
      </c>
      <c r="B3419" s="982">
        <v>1999</v>
      </c>
      <c r="C3419" s="982">
        <v>20</v>
      </c>
      <c r="D3419" s="983" t="s">
        <v>3846</v>
      </c>
      <c r="E3419" s="984"/>
      <c r="F3419" s="939" t="s">
        <v>10922</v>
      </c>
      <c r="G3419" s="666">
        <v>1.5</v>
      </c>
      <c r="H3419" s="968">
        <v>0.5</v>
      </c>
      <c r="I3419" s="960">
        <v>0.5</v>
      </c>
      <c r="J3419" s="573"/>
      <c r="K3419" s="573"/>
      <c r="L3419" s="567">
        <f t="shared" si="340"/>
        <v>0</v>
      </c>
      <c r="M3419" s="568"/>
      <c r="N3419" s="568"/>
      <c r="O3419" s="569">
        <f t="shared" si="339"/>
        <v>0</v>
      </c>
      <c r="P3419" s="918">
        <v>4</v>
      </c>
      <c r="Q3419" s="534"/>
      <c r="R3419" s="535">
        <f t="shared" si="338"/>
        <v>2</v>
      </c>
      <c r="S3419" s="536">
        <f t="shared" si="341"/>
        <v>4</v>
      </c>
      <c r="T3419" s="536"/>
      <c r="U3419" s="537">
        <f t="shared" si="342"/>
        <v>2</v>
      </c>
    </row>
    <row r="3420" spans="1:21" ht="10.199999999999999" x14ac:dyDescent="0.2">
      <c r="A3420" s="981" t="s">
        <v>2577</v>
      </c>
      <c r="B3420" s="982">
        <v>1999</v>
      </c>
      <c r="C3420" s="982">
        <v>20</v>
      </c>
      <c r="D3420" s="983" t="s">
        <v>3846</v>
      </c>
      <c r="E3420" s="984"/>
      <c r="F3420" s="939" t="s">
        <v>10923</v>
      </c>
      <c r="G3420" s="666">
        <v>1.5</v>
      </c>
      <c r="H3420" s="968">
        <v>0.5</v>
      </c>
      <c r="I3420" s="960">
        <v>0.5</v>
      </c>
      <c r="J3420" s="573"/>
      <c r="K3420" s="573"/>
      <c r="L3420" s="567">
        <f t="shared" si="340"/>
        <v>0</v>
      </c>
      <c r="M3420" s="568"/>
      <c r="N3420" s="568"/>
      <c r="O3420" s="569">
        <f t="shared" si="339"/>
        <v>0</v>
      </c>
      <c r="P3420" s="918">
        <v>9</v>
      </c>
      <c r="Q3420" s="534"/>
      <c r="R3420" s="535">
        <f t="shared" si="338"/>
        <v>4.5</v>
      </c>
      <c r="S3420" s="536">
        <f t="shared" si="341"/>
        <v>9</v>
      </c>
      <c r="T3420" s="536"/>
      <c r="U3420" s="537">
        <f t="shared" si="342"/>
        <v>4.5</v>
      </c>
    </row>
    <row r="3421" spans="1:21" ht="10.199999999999999" x14ac:dyDescent="0.2">
      <c r="A3421" s="981" t="s">
        <v>2578</v>
      </c>
      <c r="B3421" s="982">
        <v>1999</v>
      </c>
      <c r="C3421" s="982">
        <v>20</v>
      </c>
      <c r="D3421" s="983" t="s">
        <v>3848</v>
      </c>
      <c r="E3421" s="984"/>
      <c r="F3421" s="939" t="s">
        <v>10924</v>
      </c>
      <c r="G3421" s="666">
        <v>7</v>
      </c>
      <c r="H3421" s="968">
        <v>7</v>
      </c>
      <c r="I3421" s="960">
        <v>7</v>
      </c>
      <c r="J3421" s="573"/>
      <c r="K3421" s="573"/>
      <c r="L3421" s="567">
        <f t="shared" si="340"/>
        <v>0</v>
      </c>
      <c r="M3421" s="568"/>
      <c r="N3421" s="568"/>
      <c r="O3421" s="569">
        <f t="shared" si="339"/>
        <v>0</v>
      </c>
      <c r="P3421" s="577"/>
      <c r="Q3421" s="534"/>
      <c r="R3421" s="535">
        <f t="shared" si="338"/>
        <v>0</v>
      </c>
      <c r="S3421" s="536">
        <f t="shared" si="341"/>
        <v>0</v>
      </c>
      <c r="T3421" s="536"/>
      <c r="U3421" s="537">
        <f t="shared" si="342"/>
        <v>0</v>
      </c>
    </row>
    <row r="3422" spans="1:21" ht="10.199999999999999" x14ac:dyDescent="0.2">
      <c r="A3422" s="981" t="s">
        <v>2579</v>
      </c>
      <c r="B3422" s="982">
        <v>1999</v>
      </c>
      <c r="C3422" s="982">
        <v>20</v>
      </c>
      <c r="D3422" s="983" t="s">
        <v>3848</v>
      </c>
      <c r="E3422" s="984"/>
      <c r="F3422" s="939" t="s">
        <v>10925</v>
      </c>
      <c r="G3422" s="666">
        <v>20</v>
      </c>
      <c r="H3422" s="968">
        <v>20</v>
      </c>
      <c r="I3422" s="960">
        <v>20</v>
      </c>
      <c r="J3422" s="573"/>
      <c r="K3422" s="573"/>
      <c r="L3422" s="567">
        <f t="shared" si="340"/>
        <v>0</v>
      </c>
      <c r="M3422" s="568"/>
      <c r="N3422" s="568"/>
      <c r="O3422" s="569">
        <f t="shared" si="339"/>
        <v>0</v>
      </c>
      <c r="P3422" s="577"/>
      <c r="Q3422" s="534"/>
      <c r="R3422" s="535">
        <f t="shared" si="338"/>
        <v>0</v>
      </c>
      <c r="S3422" s="536">
        <f t="shared" si="341"/>
        <v>0</v>
      </c>
      <c r="T3422" s="536"/>
      <c r="U3422" s="537">
        <f t="shared" si="342"/>
        <v>0</v>
      </c>
    </row>
    <row r="3423" spans="1:21" ht="10.199999999999999" x14ac:dyDescent="0.2">
      <c r="A3423" s="981" t="s">
        <v>2580</v>
      </c>
      <c r="B3423" s="982">
        <v>1999</v>
      </c>
      <c r="C3423" s="982">
        <v>20</v>
      </c>
      <c r="D3423" s="983" t="s">
        <v>3883</v>
      </c>
      <c r="E3423" s="984"/>
      <c r="F3423" s="939" t="s">
        <v>10926</v>
      </c>
      <c r="G3423" s="666">
        <v>13</v>
      </c>
      <c r="H3423" s="968">
        <v>13</v>
      </c>
      <c r="I3423" s="960">
        <v>13</v>
      </c>
      <c r="J3423" s="573"/>
      <c r="K3423" s="573"/>
      <c r="L3423" s="567">
        <f t="shared" si="340"/>
        <v>0</v>
      </c>
      <c r="M3423" s="568"/>
      <c r="N3423" s="568"/>
      <c r="O3423" s="569">
        <f t="shared" si="339"/>
        <v>0</v>
      </c>
      <c r="P3423" s="577"/>
      <c r="Q3423" s="534"/>
      <c r="R3423" s="535">
        <f t="shared" si="338"/>
        <v>0</v>
      </c>
      <c r="S3423" s="536">
        <f t="shared" si="341"/>
        <v>0</v>
      </c>
      <c r="T3423" s="536"/>
      <c r="U3423" s="537">
        <f t="shared" si="342"/>
        <v>0</v>
      </c>
    </row>
    <row r="3424" spans="1:21" ht="10.199999999999999" x14ac:dyDescent="0.2">
      <c r="A3424" s="981" t="s">
        <v>2581</v>
      </c>
      <c r="B3424" s="982">
        <v>1999</v>
      </c>
      <c r="C3424" s="982">
        <v>20</v>
      </c>
      <c r="D3424" s="983" t="s">
        <v>3846</v>
      </c>
      <c r="E3424" s="984"/>
      <c r="F3424" s="939" t="s">
        <v>10927</v>
      </c>
      <c r="G3424" s="666">
        <v>1.5</v>
      </c>
      <c r="H3424" s="968">
        <v>0.5</v>
      </c>
      <c r="I3424" s="960">
        <v>0.5</v>
      </c>
      <c r="J3424" s="573"/>
      <c r="K3424" s="573"/>
      <c r="L3424" s="567">
        <f t="shared" si="340"/>
        <v>0</v>
      </c>
      <c r="M3424" s="568"/>
      <c r="N3424" s="568"/>
      <c r="O3424" s="569">
        <f t="shared" si="339"/>
        <v>0</v>
      </c>
      <c r="P3424" s="918">
        <v>7</v>
      </c>
      <c r="Q3424" s="534"/>
      <c r="R3424" s="535">
        <f t="shared" si="338"/>
        <v>3.5</v>
      </c>
      <c r="S3424" s="536">
        <f t="shared" si="341"/>
        <v>7</v>
      </c>
      <c r="T3424" s="536"/>
      <c r="U3424" s="537">
        <f t="shared" si="342"/>
        <v>3.5</v>
      </c>
    </row>
    <row r="3425" spans="1:21" ht="10.199999999999999" x14ac:dyDescent="0.2">
      <c r="A3425" s="981" t="s">
        <v>2582</v>
      </c>
      <c r="B3425" s="982">
        <v>1999</v>
      </c>
      <c r="C3425" s="982">
        <v>20</v>
      </c>
      <c r="D3425" s="983" t="s">
        <v>3846</v>
      </c>
      <c r="E3425" s="984"/>
      <c r="F3425" s="939" t="s">
        <v>10928</v>
      </c>
      <c r="G3425" s="666">
        <v>1.5</v>
      </c>
      <c r="H3425" s="968">
        <v>0.5</v>
      </c>
      <c r="I3425" s="960">
        <v>0.5</v>
      </c>
      <c r="J3425" s="573"/>
      <c r="K3425" s="573"/>
      <c r="L3425" s="567">
        <f t="shared" si="340"/>
        <v>0</v>
      </c>
      <c r="M3425" s="568"/>
      <c r="N3425" s="568"/>
      <c r="O3425" s="569">
        <f t="shared" si="339"/>
        <v>0</v>
      </c>
      <c r="P3425" s="918">
        <v>9</v>
      </c>
      <c r="Q3425" s="534"/>
      <c r="R3425" s="535">
        <f t="shared" si="338"/>
        <v>4.5</v>
      </c>
      <c r="S3425" s="536">
        <f t="shared" si="341"/>
        <v>9</v>
      </c>
      <c r="T3425" s="536"/>
      <c r="U3425" s="537">
        <f t="shared" si="342"/>
        <v>4.5</v>
      </c>
    </row>
    <row r="3426" spans="1:21" ht="10.199999999999999" x14ac:dyDescent="0.2">
      <c r="A3426" s="981" t="s">
        <v>2583</v>
      </c>
      <c r="B3426" s="982">
        <v>1999</v>
      </c>
      <c r="C3426" s="982">
        <v>20</v>
      </c>
      <c r="D3426" s="983" t="s">
        <v>3846</v>
      </c>
      <c r="E3426" s="984"/>
      <c r="F3426" s="939" t="s">
        <v>10929</v>
      </c>
      <c r="G3426" s="666">
        <v>1.5</v>
      </c>
      <c r="H3426" s="968">
        <v>0.3</v>
      </c>
      <c r="I3426" s="960">
        <v>0.3</v>
      </c>
      <c r="J3426" s="573"/>
      <c r="K3426" s="573"/>
      <c r="L3426" s="567">
        <f t="shared" si="340"/>
        <v>0</v>
      </c>
      <c r="M3426" s="568"/>
      <c r="N3426" s="568"/>
      <c r="O3426" s="569">
        <f t="shared" si="339"/>
        <v>0</v>
      </c>
      <c r="P3426" s="918">
        <v>9</v>
      </c>
      <c r="Q3426" s="534"/>
      <c r="R3426" s="535">
        <f t="shared" si="338"/>
        <v>2.6999999999999997</v>
      </c>
      <c r="S3426" s="536">
        <f t="shared" si="341"/>
        <v>9</v>
      </c>
      <c r="T3426" s="536"/>
      <c r="U3426" s="537">
        <f t="shared" si="342"/>
        <v>2.6999999999999997</v>
      </c>
    </row>
    <row r="3427" spans="1:21" ht="10.199999999999999" x14ac:dyDescent="0.2">
      <c r="A3427" s="981" t="s">
        <v>2584</v>
      </c>
      <c r="B3427" s="982">
        <v>1999</v>
      </c>
      <c r="C3427" s="982">
        <v>20</v>
      </c>
      <c r="D3427" s="983" t="s">
        <v>3846</v>
      </c>
      <c r="E3427" s="984"/>
      <c r="F3427" s="939" t="s">
        <v>10930</v>
      </c>
      <c r="G3427" s="666">
        <v>1.6</v>
      </c>
      <c r="H3427" s="968">
        <v>0.5</v>
      </c>
      <c r="I3427" s="960">
        <v>0.5</v>
      </c>
      <c r="J3427" s="573"/>
      <c r="K3427" s="573"/>
      <c r="L3427" s="567">
        <f t="shared" si="340"/>
        <v>0</v>
      </c>
      <c r="M3427" s="568"/>
      <c r="N3427" s="568"/>
      <c r="O3427" s="569">
        <f t="shared" si="339"/>
        <v>0</v>
      </c>
      <c r="P3427" s="918">
        <v>7</v>
      </c>
      <c r="Q3427" s="534"/>
      <c r="R3427" s="535">
        <f t="shared" si="338"/>
        <v>3.5</v>
      </c>
      <c r="S3427" s="536">
        <f t="shared" si="341"/>
        <v>7</v>
      </c>
      <c r="T3427" s="536"/>
      <c r="U3427" s="537">
        <f t="shared" si="342"/>
        <v>3.5</v>
      </c>
    </row>
    <row r="3428" spans="1:21" ht="10.199999999999999" x14ac:dyDescent="0.2">
      <c r="A3428" s="981">
        <v>3241</v>
      </c>
      <c r="B3428" s="982">
        <v>1999</v>
      </c>
      <c r="C3428" s="982">
        <v>20</v>
      </c>
      <c r="D3428" s="983" t="s">
        <v>3846</v>
      </c>
      <c r="E3428" s="984"/>
      <c r="F3428" s="939" t="s">
        <v>10931</v>
      </c>
      <c r="G3428" s="666">
        <v>1.5</v>
      </c>
      <c r="H3428" s="968">
        <v>0.5</v>
      </c>
      <c r="I3428" s="960">
        <v>0.5</v>
      </c>
      <c r="J3428" s="573"/>
      <c r="K3428" s="573"/>
      <c r="L3428" s="567">
        <f t="shared" si="340"/>
        <v>0</v>
      </c>
      <c r="M3428" s="568"/>
      <c r="N3428" s="568"/>
      <c r="O3428" s="569">
        <f t="shared" si="339"/>
        <v>0</v>
      </c>
      <c r="P3428" s="918">
        <v>4</v>
      </c>
      <c r="Q3428" s="534"/>
      <c r="R3428" s="535">
        <f t="shared" si="338"/>
        <v>2</v>
      </c>
      <c r="S3428" s="536">
        <f t="shared" si="341"/>
        <v>4</v>
      </c>
      <c r="T3428" s="536"/>
      <c r="U3428" s="537">
        <f t="shared" si="342"/>
        <v>2</v>
      </c>
    </row>
    <row r="3429" spans="1:21" ht="10.199999999999999" x14ac:dyDescent="0.2">
      <c r="A3429" s="981" t="s">
        <v>2585</v>
      </c>
      <c r="B3429" s="982">
        <v>1999</v>
      </c>
      <c r="C3429" s="982">
        <v>20</v>
      </c>
      <c r="D3429" s="983" t="s">
        <v>3846</v>
      </c>
      <c r="E3429" s="984"/>
      <c r="F3429" s="939" t="s">
        <v>10932</v>
      </c>
      <c r="G3429" s="666">
        <v>1.5</v>
      </c>
      <c r="H3429" s="968">
        <v>0.5</v>
      </c>
      <c r="I3429" s="960">
        <v>0.5</v>
      </c>
      <c r="J3429" s="573"/>
      <c r="K3429" s="573"/>
      <c r="L3429" s="567">
        <f t="shared" si="340"/>
        <v>0</v>
      </c>
      <c r="M3429" s="568"/>
      <c r="N3429" s="568"/>
      <c r="O3429" s="569">
        <f t="shared" si="339"/>
        <v>0</v>
      </c>
      <c r="P3429" s="918">
        <v>1</v>
      </c>
      <c r="Q3429" s="534"/>
      <c r="R3429" s="535">
        <f t="shared" si="338"/>
        <v>0.5</v>
      </c>
      <c r="S3429" s="536">
        <f t="shared" si="341"/>
        <v>1</v>
      </c>
      <c r="T3429" s="536"/>
      <c r="U3429" s="537">
        <f t="shared" si="342"/>
        <v>0.5</v>
      </c>
    </row>
    <row r="3430" spans="1:21" ht="10.199999999999999" x14ac:dyDescent="0.2">
      <c r="A3430" s="981" t="s">
        <v>2586</v>
      </c>
      <c r="B3430" s="982">
        <v>1999</v>
      </c>
      <c r="C3430" s="982">
        <v>20</v>
      </c>
      <c r="D3430" s="983" t="s">
        <v>3846</v>
      </c>
      <c r="E3430" s="984"/>
      <c r="F3430" s="939" t="s">
        <v>10933</v>
      </c>
      <c r="G3430" s="666">
        <v>1.5</v>
      </c>
      <c r="H3430" s="968">
        <v>0.5</v>
      </c>
      <c r="I3430" s="960">
        <v>0.5</v>
      </c>
      <c r="J3430" s="573"/>
      <c r="K3430" s="573"/>
      <c r="L3430" s="567">
        <f t="shared" si="340"/>
        <v>0</v>
      </c>
      <c r="M3430" s="568"/>
      <c r="N3430" s="568"/>
      <c r="O3430" s="569">
        <f t="shared" si="339"/>
        <v>0</v>
      </c>
      <c r="P3430" s="918">
        <v>9</v>
      </c>
      <c r="Q3430" s="534"/>
      <c r="R3430" s="535">
        <f t="shared" si="338"/>
        <v>4.5</v>
      </c>
      <c r="S3430" s="536">
        <f t="shared" si="341"/>
        <v>9</v>
      </c>
      <c r="T3430" s="536"/>
      <c r="U3430" s="537">
        <f t="shared" si="342"/>
        <v>4.5</v>
      </c>
    </row>
    <row r="3431" spans="1:21" ht="10.199999999999999" x14ac:dyDescent="0.2">
      <c r="A3431" s="981" t="s">
        <v>2587</v>
      </c>
      <c r="B3431" s="982">
        <v>1999</v>
      </c>
      <c r="C3431" s="982">
        <v>20</v>
      </c>
      <c r="D3431" s="983" t="s">
        <v>3846</v>
      </c>
      <c r="E3431" s="984"/>
      <c r="F3431" s="939" t="s">
        <v>10934</v>
      </c>
      <c r="G3431" s="666">
        <v>1.5</v>
      </c>
      <c r="H3431" s="968">
        <v>0.5</v>
      </c>
      <c r="I3431" s="960">
        <v>0.5</v>
      </c>
      <c r="J3431" s="573"/>
      <c r="K3431" s="573"/>
      <c r="L3431" s="567">
        <f t="shared" si="340"/>
        <v>0</v>
      </c>
      <c r="M3431" s="568"/>
      <c r="N3431" s="568"/>
      <c r="O3431" s="569">
        <f t="shared" si="339"/>
        <v>0</v>
      </c>
      <c r="P3431" s="918">
        <v>9</v>
      </c>
      <c r="Q3431" s="534"/>
      <c r="R3431" s="535">
        <f t="shared" si="338"/>
        <v>4.5</v>
      </c>
      <c r="S3431" s="536">
        <f t="shared" si="341"/>
        <v>9</v>
      </c>
      <c r="T3431" s="536"/>
      <c r="U3431" s="537">
        <f t="shared" si="342"/>
        <v>4.5</v>
      </c>
    </row>
    <row r="3432" spans="1:21" ht="10.199999999999999" x14ac:dyDescent="0.2">
      <c r="A3432" s="981" t="s">
        <v>2588</v>
      </c>
      <c r="B3432" s="982">
        <v>1999</v>
      </c>
      <c r="C3432" s="982">
        <v>20</v>
      </c>
      <c r="D3432" s="983" t="s">
        <v>3846</v>
      </c>
      <c r="E3432" s="984"/>
      <c r="F3432" s="939" t="s">
        <v>10935</v>
      </c>
      <c r="G3432" s="666">
        <v>1.6</v>
      </c>
      <c r="H3432" s="968">
        <v>0.5</v>
      </c>
      <c r="I3432" s="960">
        <v>0.5</v>
      </c>
      <c r="J3432" s="573"/>
      <c r="K3432" s="573"/>
      <c r="L3432" s="567">
        <f t="shared" si="340"/>
        <v>0</v>
      </c>
      <c r="M3432" s="568"/>
      <c r="N3432" s="568"/>
      <c r="O3432" s="569">
        <f t="shared" si="339"/>
        <v>0</v>
      </c>
      <c r="P3432" s="918">
        <v>8</v>
      </c>
      <c r="Q3432" s="534"/>
      <c r="R3432" s="535">
        <f t="shared" si="338"/>
        <v>4</v>
      </c>
      <c r="S3432" s="536">
        <f t="shared" si="341"/>
        <v>8</v>
      </c>
      <c r="T3432" s="536"/>
      <c r="U3432" s="537">
        <f t="shared" si="342"/>
        <v>4</v>
      </c>
    </row>
    <row r="3433" spans="1:21" ht="10.199999999999999" x14ac:dyDescent="0.2">
      <c r="A3433" s="981" t="s">
        <v>2589</v>
      </c>
      <c r="B3433" s="982">
        <v>1999</v>
      </c>
      <c r="C3433" s="982">
        <v>20</v>
      </c>
      <c r="D3433" s="983" t="s">
        <v>3846</v>
      </c>
      <c r="E3433" s="984"/>
      <c r="F3433" s="939" t="s">
        <v>10936</v>
      </c>
      <c r="G3433" s="666">
        <v>1.6</v>
      </c>
      <c r="H3433" s="968">
        <v>0.6</v>
      </c>
      <c r="I3433" s="960">
        <v>0.6</v>
      </c>
      <c r="J3433" s="573"/>
      <c r="K3433" s="573"/>
      <c r="L3433" s="567">
        <f t="shared" si="340"/>
        <v>0</v>
      </c>
      <c r="M3433" s="568"/>
      <c r="N3433" s="568"/>
      <c r="O3433" s="569">
        <f t="shared" si="339"/>
        <v>0</v>
      </c>
      <c r="P3433" s="918">
        <v>7</v>
      </c>
      <c r="Q3433" s="534"/>
      <c r="R3433" s="535">
        <f t="shared" si="338"/>
        <v>4.2</v>
      </c>
      <c r="S3433" s="536">
        <f t="shared" si="341"/>
        <v>7</v>
      </c>
      <c r="T3433" s="536"/>
      <c r="U3433" s="537">
        <f t="shared" si="342"/>
        <v>4.2</v>
      </c>
    </row>
    <row r="3434" spans="1:21" ht="10.199999999999999" x14ac:dyDescent="0.2">
      <c r="A3434" s="981" t="s">
        <v>2590</v>
      </c>
      <c r="B3434" s="982">
        <v>1999</v>
      </c>
      <c r="C3434" s="982">
        <v>20</v>
      </c>
      <c r="D3434" s="983" t="s">
        <v>4284</v>
      </c>
      <c r="E3434" s="984"/>
      <c r="F3434" s="939" t="s">
        <v>10937</v>
      </c>
      <c r="G3434" s="666">
        <v>4</v>
      </c>
      <c r="H3434" s="968">
        <v>1.2</v>
      </c>
      <c r="I3434" s="960">
        <v>1.2</v>
      </c>
      <c r="J3434" s="573"/>
      <c r="K3434" s="573"/>
      <c r="L3434" s="567">
        <f t="shared" si="340"/>
        <v>0</v>
      </c>
      <c r="M3434" s="568"/>
      <c r="N3434" s="568"/>
      <c r="O3434" s="569">
        <f t="shared" si="339"/>
        <v>0</v>
      </c>
      <c r="P3434" s="918">
        <v>5</v>
      </c>
      <c r="Q3434" s="534"/>
      <c r="R3434" s="535">
        <f t="shared" si="338"/>
        <v>6</v>
      </c>
      <c r="S3434" s="536">
        <f t="shared" si="341"/>
        <v>5</v>
      </c>
      <c r="T3434" s="536"/>
      <c r="U3434" s="537">
        <f t="shared" si="342"/>
        <v>6</v>
      </c>
    </row>
    <row r="3435" spans="1:21" ht="10.199999999999999" x14ac:dyDescent="0.2">
      <c r="A3435" s="981" t="s">
        <v>2591</v>
      </c>
      <c r="B3435" s="982">
        <v>1999</v>
      </c>
      <c r="C3435" s="982">
        <v>20</v>
      </c>
      <c r="D3435" s="983" t="s">
        <v>3846</v>
      </c>
      <c r="E3435" s="984"/>
      <c r="F3435" s="939" t="s">
        <v>10938</v>
      </c>
      <c r="G3435" s="666">
        <v>1.5</v>
      </c>
      <c r="H3435" s="968">
        <v>0.7</v>
      </c>
      <c r="I3435" s="960">
        <v>0.7</v>
      </c>
      <c r="J3435" s="573"/>
      <c r="K3435" s="573"/>
      <c r="L3435" s="567">
        <f t="shared" si="340"/>
        <v>0</v>
      </c>
      <c r="M3435" s="568"/>
      <c r="N3435" s="568"/>
      <c r="O3435" s="569">
        <f t="shared" si="339"/>
        <v>0</v>
      </c>
      <c r="P3435" s="577"/>
      <c r="Q3435" s="534"/>
      <c r="R3435" s="535">
        <f t="shared" si="338"/>
        <v>0</v>
      </c>
      <c r="S3435" s="536">
        <f t="shared" si="341"/>
        <v>0</v>
      </c>
      <c r="T3435" s="536"/>
      <c r="U3435" s="537">
        <f t="shared" si="342"/>
        <v>0</v>
      </c>
    </row>
    <row r="3436" spans="1:21" ht="10.199999999999999" x14ac:dyDescent="0.2">
      <c r="A3436" s="981" t="s">
        <v>2592</v>
      </c>
      <c r="B3436" s="982">
        <v>1999</v>
      </c>
      <c r="C3436" s="982">
        <v>20</v>
      </c>
      <c r="D3436" s="983" t="s">
        <v>3971</v>
      </c>
      <c r="E3436" s="984"/>
      <c r="F3436" s="939" t="s">
        <v>10939</v>
      </c>
      <c r="G3436" s="666">
        <v>2.4</v>
      </c>
      <c r="H3436" s="968">
        <v>1.1000000000000001</v>
      </c>
      <c r="I3436" s="960">
        <v>1.1000000000000001</v>
      </c>
      <c r="J3436" s="573"/>
      <c r="K3436" s="573"/>
      <c r="L3436" s="567">
        <f t="shared" si="340"/>
        <v>0</v>
      </c>
      <c r="M3436" s="568"/>
      <c r="N3436" s="568"/>
      <c r="O3436" s="569">
        <f t="shared" si="339"/>
        <v>0</v>
      </c>
      <c r="P3436" s="577"/>
      <c r="Q3436" s="534"/>
      <c r="R3436" s="535">
        <f t="shared" si="338"/>
        <v>0</v>
      </c>
      <c r="S3436" s="536">
        <f t="shared" si="341"/>
        <v>0</v>
      </c>
      <c r="T3436" s="536"/>
      <c r="U3436" s="537">
        <f t="shared" si="342"/>
        <v>0</v>
      </c>
    </row>
    <row r="3437" spans="1:21" ht="10.199999999999999" x14ac:dyDescent="0.2">
      <c r="A3437" s="981" t="s">
        <v>2593</v>
      </c>
      <c r="B3437" s="982">
        <v>1999</v>
      </c>
      <c r="C3437" s="982">
        <v>20</v>
      </c>
      <c r="D3437" s="983" t="s">
        <v>3971</v>
      </c>
      <c r="E3437" s="984"/>
      <c r="F3437" s="939" t="s">
        <v>10940</v>
      </c>
      <c r="G3437" s="666">
        <v>2.4</v>
      </c>
      <c r="H3437" s="968">
        <v>1.1000000000000001</v>
      </c>
      <c r="I3437" s="960">
        <v>1.1000000000000001</v>
      </c>
      <c r="J3437" s="573"/>
      <c r="K3437" s="573"/>
      <c r="L3437" s="567">
        <f t="shared" si="340"/>
        <v>0</v>
      </c>
      <c r="M3437" s="568"/>
      <c r="N3437" s="568"/>
      <c r="O3437" s="569">
        <f t="shared" si="339"/>
        <v>0</v>
      </c>
      <c r="P3437" s="918">
        <v>1</v>
      </c>
      <c r="Q3437" s="534"/>
      <c r="R3437" s="535">
        <f t="shared" si="338"/>
        <v>1.1000000000000001</v>
      </c>
      <c r="S3437" s="536">
        <f t="shared" si="341"/>
        <v>1</v>
      </c>
      <c r="T3437" s="536"/>
      <c r="U3437" s="537">
        <f t="shared" si="342"/>
        <v>1.1000000000000001</v>
      </c>
    </row>
    <row r="3438" spans="1:21" ht="10.199999999999999" x14ac:dyDescent="0.2">
      <c r="A3438" s="981" t="s">
        <v>2594</v>
      </c>
      <c r="B3438" s="982">
        <v>1999</v>
      </c>
      <c r="C3438" s="982">
        <v>20</v>
      </c>
      <c r="D3438" s="983" t="s">
        <v>4285</v>
      </c>
      <c r="E3438" s="984"/>
      <c r="F3438" s="939" t="s">
        <v>10941</v>
      </c>
      <c r="G3438" s="666">
        <v>1.7</v>
      </c>
      <c r="H3438" s="968">
        <v>1</v>
      </c>
      <c r="I3438" s="960">
        <v>1</v>
      </c>
      <c r="J3438" s="573"/>
      <c r="K3438" s="573"/>
      <c r="L3438" s="567">
        <f t="shared" si="340"/>
        <v>0</v>
      </c>
      <c r="M3438" s="568"/>
      <c r="N3438" s="568"/>
      <c r="O3438" s="569">
        <f t="shared" si="339"/>
        <v>0</v>
      </c>
      <c r="P3438" s="577"/>
      <c r="Q3438" s="534"/>
      <c r="R3438" s="535">
        <f t="shared" si="338"/>
        <v>0</v>
      </c>
      <c r="S3438" s="536">
        <f t="shared" si="341"/>
        <v>0</v>
      </c>
      <c r="T3438" s="536"/>
      <c r="U3438" s="537">
        <f t="shared" si="342"/>
        <v>0</v>
      </c>
    </row>
    <row r="3439" spans="1:21" ht="10.199999999999999" x14ac:dyDescent="0.2">
      <c r="A3439" s="981" t="s">
        <v>3550</v>
      </c>
      <c r="B3439" s="982">
        <v>1999</v>
      </c>
      <c r="C3439" s="982">
        <v>20</v>
      </c>
      <c r="D3439" s="983" t="s">
        <v>3971</v>
      </c>
      <c r="E3439" s="984"/>
      <c r="F3439" s="939" t="s">
        <v>10942</v>
      </c>
      <c r="G3439" s="666">
        <v>2.2999999999999998</v>
      </c>
      <c r="H3439" s="968">
        <v>1</v>
      </c>
      <c r="I3439" s="960">
        <v>1</v>
      </c>
      <c r="J3439" s="573"/>
      <c r="K3439" s="573"/>
      <c r="L3439" s="567">
        <f t="shared" si="340"/>
        <v>0</v>
      </c>
      <c r="M3439" s="568"/>
      <c r="N3439" s="568"/>
      <c r="O3439" s="569">
        <f t="shared" si="339"/>
        <v>0</v>
      </c>
      <c r="P3439" s="918">
        <v>2</v>
      </c>
      <c r="Q3439" s="534"/>
      <c r="R3439" s="535">
        <f t="shared" si="338"/>
        <v>2</v>
      </c>
      <c r="S3439" s="536">
        <f t="shared" si="341"/>
        <v>2</v>
      </c>
      <c r="T3439" s="536"/>
      <c r="U3439" s="537">
        <f t="shared" si="342"/>
        <v>2</v>
      </c>
    </row>
    <row r="3440" spans="1:21" ht="10.199999999999999" x14ac:dyDescent="0.2">
      <c r="A3440" s="981" t="s">
        <v>3551</v>
      </c>
      <c r="B3440" s="982">
        <v>1999</v>
      </c>
      <c r="C3440" s="982">
        <v>20</v>
      </c>
      <c r="D3440" s="983" t="s">
        <v>3846</v>
      </c>
      <c r="E3440" s="984"/>
      <c r="F3440" s="939" t="s">
        <v>10943</v>
      </c>
      <c r="G3440" s="666">
        <v>1.5</v>
      </c>
      <c r="H3440" s="968">
        <v>0.5</v>
      </c>
      <c r="I3440" s="960">
        <v>0.5</v>
      </c>
      <c r="J3440" s="573"/>
      <c r="K3440" s="573"/>
      <c r="L3440" s="567">
        <f t="shared" si="340"/>
        <v>0</v>
      </c>
      <c r="M3440" s="568"/>
      <c r="N3440" s="568"/>
      <c r="O3440" s="569">
        <f t="shared" si="339"/>
        <v>0</v>
      </c>
      <c r="P3440" s="918">
        <v>3</v>
      </c>
      <c r="Q3440" s="534"/>
      <c r="R3440" s="535">
        <f t="shared" si="338"/>
        <v>1.5</v>
      </c>
      <c r="S3440" s="536">
        <f t="shared" si="341"/>
        <v>3</v>
      </c>
      <c r="T3440" s="536"/>
      <c r="U3440" s="537">
        <f t="shared" si="342"/>
        <v>1.5</v>
      </c>
    </row>
    <row r="3441" spans="1:21" ht="10.199999999999999" x14ac:dyDescent="0.2">
      <c r="A3441" s="981" t="s">
        <v>3552</v>
      </c>
      <c r="B3441" s="982">
        <v>1999</v>
      </c>
      <c r="C3441" s="982">
        <v>20</v>
      </c>
      <c r="D3441" s="983" t="s">
        <v>4284</v>
      </c>
      <c r="E3441" s="984"/>
      <c r="F3441" s="939" t="s">
        <v>10944</v>
      </c>
      <c r="G3441" s="666">
        <v>4</v>
      </c>
      <c r="H3441" s="968">
        <v>1.2</v>
      </c>
      <c r="I3441" s="960">
        <v>1.2</v>
      </c>
      <c r="J3441" s="573"/>
      <c r="K3441" s="573"/>
      <c r="L3441" s="567">
        <f t="shared" si="340"/>
        <v>0</v>
      </c>
      <c r="M3441" s="568"/>
      <c r="N3441" s="568"/>
      <c r="O3441" s="569">
        <f t="shared" si="339"/>
        <v>0</v>
      </c>
      <c r="P3441" s="918">
        <v>1</v>
      </c>
      <c r="Q3441" s="534"/>
      <c r="R3441" s="535">
        <f t="shared" si="338"/>
        <v>1.2</v>
      </c>
      <c r="S3441" s="536">
        <f t="shared" si="341"/>
        <v>1</v>
      </c>
      <c r="T3441" s="536"/>
      <c r="U3441" s="537">
        <f t="shared" si="342"/>
        <v>1.2</v>
      </c>
    </row>
    <row r="3442" spans="1:21" ht="10.199999999999999" x14ac:dyDescent="0.2">
      <c r="A3442" s="981" t="s">
        <v>3553</v>
      </c>
      <c r="B3442" s="982">
        <v>1999</v>
      </c>
      <c r="C3442" s="982">
        <v>20</v>
      </c>
      <c r="D3442" s="983" t="s">
        <v>3846</v>
      </c>
      <c r="E3442" s="984"/>
      <c r="F3442" s="939" t="s">
        <v>10945</v>
      </c>
      <c r="G3442" s="666">
        <v>1.5</v>
      </c>
      <c r="H3442" s="968">
        <v>0.5</v>
      </c>
      <c r="I3442" s="960">
        <v>0.5</v>
      </c>
      <c r="J3442" s="573"/>
      <c r="K3442" s="573"/>
      <c r="L3442" s="567">
        <f t="shared" si="340"/>
        <v>0</v>
      </c>
      <c r="M3442" s="568"/>
      <c r="N3442" s="568"/>
      <c r="O3442" s="569">
        <f t="shared" si="339"/>
        <v>0</v>
      </c>
      <c r="P3442" s="918">
        <v>9</v>
      </c>
      <c r="Q3442" s="534"/>
      <c r="R3442" s="535">
        <f t="shared" si="338"/>
        <v>4.5</v>
      </c>
      <c r="S3442" s="536">
        <f t="shared" si="341"/>
        <v>9</v>
      </c>
      <c r="T3442" s="536"/>
      <c r="U3442" s="537">
        <f t="shared" si="342"/>
        <v>4.5</v>
      </c>
    </row>
    <row r="3443" spans="1:21" ht="10.199999999999999" x14ac:dyDescent="0.2">
      <c r="A3443" s="981" t="s">
        <v>3554</v>
      </c>
      <c r="B3443" s="982">
        <v>1999</v>
      </c>
      <c r="C3443" s="982">
        <v>20</v>
      </c>
      <c r="D3443" s="983" t="s">
        <v>3846</v>
      </c>
      <c r="E3443" s="984"/>
      <c r="F3443" s="939" t="s">
        <v>10946</v>
      </c>
      <c r="G3443" s="666">
        <v>1.5</v>
      </c>
      <c r="H3443" s="968">
        <v>0.5</v>
      </c>
      <c r="I3443" s="960">
        <v>0.5</v>
      </c>
      <c r="J3443" s="573"/>
      <c r="K3443" s="573"/>
      <c r="L3443" s="567">
        <f t="shared" si="340"/>
        <v>0</v>
      </c>
      <c r="M3443" s="568"/>
      <c r="N3443" s="568"/>
      <c r="O3443" s="569">
        <f t="shared" si="339"/>
        <v>0</v>
      </c>
      <c r="P3443" s="918">
        <v>5</v>
      </c>
      <c r="Q3443" s="534"/>
      <c r="R3443" s="535">
        <f t="shared" si="338"/>
        <v>2.5</v>
      </c>
      <c r="S3443" s="536">
        <f t="shared" si="341"/>
        <v>5</v>
      </c>
      <c r="T3443" s="536"/>
      <c r="U3443" s="537">
        <f t="shared" si="342"/>
        <v>2.5</v>
      </c>
    </row>
    <row r="3444" spans="1:21" ht="10.199999999999999" x14ac:dyDescent="0.2">
      <c r="A3444" s="981" t="s">
        <v>3555</v>
      </c>
      <c r="B3444" s="982">
        <v>1999</v>
      </c>
      <c r="C3444" s="982">
        <v>20</v>
      </c>
      <c r="D3444" s="983" t="s">
        <v>3971</v>
      </c>
      <c r="E3444" s="984"/>
      <c r="F3444" s="939" t="s">
        <v>10947</v>
      </c>
      <c r="G3444" s="666">
        <v>2.2999999999999998</v>
      </c>
      <c r="H3444" s="968">
        <v>1</v>
      </c>
      <c r="I3444" s="960">
        <v>1</v>
      </c>
      <c r="J3444" s="573"/>
      <c r="K3444" s="573"/>
      <c r="L3444" s="567">
        <f t="shared" si="340"/>
        <v>0</v>
      </c>
      <c r="M3444" s="568"/>
      <c r="N3444" s="568"/>
      <c r="O3444" s="569">
        <f t="shared" si="339"/>
        <v>0</v>
      </c>
      <c r="P3444" s="918">
        <v>2</v>
      </c>
      <c r="Q3444" s="534"/>
      <c r="R3444" s="535">
        <f t="shared" si="338"/>
        <v>2</v>
      </c>
      <c r="S3444" s="536">
        <f t="shared" si="341"/>
        <v>2</v>
      </c>
      <c r="T3444" s="536"/>
      <c r="U3444" s="537">
        <f t="shared" si="342"/>
        <v>2</v>
      </c>
    </row>
    <row r="3445" spans="1:21" ht="10.199999999999999" x14ac:dyDescent="0.2">
      <c r="A3445" s="981" t="s">
        <v>3556</v>
      </c>
      <c r="B3445" s="982">
        <v>1999</v>
      </c>
      <c r="C3445" s="982">
        <v>20</v>
      </c>
      <c r="D3445" s="983" t="s">
        <v>4284</v>
      </c>
      <c r="E3445" s="984"/>
      <c r="F3445" s="939" t="s">
        <v>10948</v>
      </c>
      <c r="G3445" s="666">
        <v>4</v>
      </c>
      <c r="H3445" s="968">
        <v>1.2</v>
      </c>
      <c r="I3445" s="960">
        <v>1.2</v>
      </c>
      <c r="J3445" s="573"/>
      <c r="K3445" s="573"/>
      <c r="L3445" s="567">
        <f t="shared" si="340"/>
        <v>0</v>
      </c>
      <c r="M3445" s="568"/>
      <c r="N3445" s="568"/>
      <c r="O3445" s="569">
        <f t="shared" si="339"/>
        <v>0</v>
      </c>
      <c r="P3445" s="918">
        <v>2</v>
      </c>
      <c r="Q3445" s="534"/>
      <c r="R3445" s="535">
        <f t="shared" si="338"/>
        <v>2.4</v>
      </c>
      <c r="S3445" s="536">
        <f t="shared" si="341"/>
        <v>2</v>
      </c>
      <c r="T3445" s="536"/>
      <c r="U3445" s="537">
        <f t="shared" si="342"/>
        <v>2.4</v>
      </c>
    </row>
    <row r="3446" spans="1:21" ht="10.199999999999999" x14ac:dyDescent="0.2">
      <c r="A3446" s="981" t="s">
        <v>3557</v>
      </c>
      <c r="B3446" s="982">
        <v>1999</v>
      </c>
      <c r="C3446" s="982">
        <v>20</v>
      </c>
      <c r="D3446" s="983" t="s">
        <v>3846</v>
      </c>
      <c r="E3446" s="984"/>
      <c r="F3446" s="939" t="s">
        <v>10949</v>
      </c>
      <c r="G3446" s="666">
        <v>1.5</v>
      </c>
      <c r="H3446" s="968">
        <v>0.5</v>
      </c>
      <c r="I3446" s="960">
        <v>0.5</v>
      </c>
      <c r="J3446" s="573"/>
      <c r="K3446" s="573"/>
      <c r="L3446" s="567">
        <f t="shared" si="340"/>
        <v>0</v>
      </c>
      <c r="M3446" s="568"/>
      <c r="N3446" s="568"/>
      <c r="O3446" s="569">
        <f t="shared" si="339"/>
        <v>0</v>
      </c>
      <c r="P3446" s="918">
        <v>3</v>
      </c>
      <c r="Q3446" s="534"/>
      <c r="R3446" s="535">
        <f t="shared" si="338"/>
        <v>1.5</v>
      </c>
      <c r="S3446" s="536">
        <f t="shared" si="341"/>
        <v>3</v>
      </c>
      <c r="T3446" s="536"/>
      <c r="U3446" s="537">
        <f t="shared" si="342"/>
        <v>1.5</v>
      </c>
    </row>
    <row r="3447" spans="1:21" ht="10.199999999999999" x14ac:dyDescent="0.2">
      <c r="A3447" s="981" t="s">
        <v>3558</v>
      </c>
      <c r="B3447" s="982">
        <v>1999</v>
      </c>
      <c r="C3447" s="982">
        <v>20</v>
      </c>
      <c r="D3447" s="983" t="s">
        <v>4270</v>
      </c>
      <c r="E3447" s="984"/>
      <c r="F3447" s="939" t="s">
        <v>10950</v>
      </c>
      <c r="G3447" s="666">
        <v>1.6</v>
      </c>
      <c r="H3447" s="968">
        <v>0.6</v>
      </c>
      <c r="I3447" s="960">
        <v>0.6</v>
      </c>
      <c r="J3447" s="573"/>
      <c r="K3447" s="573"/>
      <c r="L3447" s="567">
        <f t="shared" si="340"/>
        <v>0</v>
      </c>
      <c r="M3447" s="568"/>
      <c r="N3447" s="568"/>
      <c r="O3447" s="569">
        <f t="shared" si="339"/>
        <v>0</v>
      </c>
      <c r="P3447" s="918">
        <v>6</v>
      </c>
      <c r="Q3447" s="534"/>
      <c r="R3447" s="535">
        <f t="shared" si="338"/>
        <v>3.5999999999999996</v>
      </c>
      <c r="S3447" s="536">
        <f t="shared" si="341"/>
        <v>6</v>
      </c>
      <c r="T3447" s="536"/>
      <c r="U3447" s="537">
        <f t="shared" si="342"/>
        <v>3.5999999999999996</v>
      </c>
    </row>
    <row r="3448" spans="1:21" ht="10.199999999999999" x14ac:dyDescent="0.2">
      <c r="A3448" s="981" t="s">
        <v>3559</v>
      </c>
      <c r="B3448" s="982">
        <v>1999</v>
      </c>
      <c r="C3448" s="982">
        <v>20</v>
      </c>
      <c r="D3448" s="983" t="s">
        <v>4270</v>
      </c>
      <c r="E3448" s="984"/>
      <c r="F3448" s="939" t="s">
        <v>10951</v>
      </c>
      <c r="G3448" s="666">
        <v>1.6</v>
      </c>
      <c r="H3448" s="968">
        <v>0.6</v>
      </c>
      <c r="I3448" s="960">
        <v>0.6</v>
      </c>
      <c r="J3448" s="573"/>
      <c r="K3448" s="573"/>
      <c r="L3448" s="567">
        <f t="shared" si="340"/>
        <v>0</v>
      </c>
      <c r="M3448" s="568"/>
      <c r="N3448" s="568"/>
      <c r="O3448" s="569">
        <f t="shared" si="339"/>
        <v>0</v>
      </c>
      <c r="P3448" s="918">
        <v>5</v>
      </c>
      <c r="Q3448" s="534"/>
      <c r="R3448" s="535">
        <f t="shared" si="338"/>
        <v>3</v>
      </c>
      <c r="S3448" s="536">
        <f t="shared" si="341"/>
        <v>5</v>
      </c>
      <c r="T3448" s="536"/>
      <c r="U3448" s="537">
        <f t="shared" si="342"/>
        <v>3</v>
      </c>
    </row>
    <row r="3449" spans="1:21" ht="10.199999999999999" x14ac:dyDescent="0.2">
      <c r="A3449" s="981" t="s">
        <v>3560</v>
      </c>
      <c r="B3449" s="982">
        <v>1999</v>
      </c>
      <c r="C3449" s="982">
        <v>20</v>
      </c>
      <c r="D3449" s="983" t="s">
        <v>5651</v>
      </c>
      <c r="E3449" s="984"/>
      <c r="F3449" s="939" t="s">
        <v>10952</v>
      </c>
      <c r="G3449" s="666">
        <v>1.6</v>
      </c>
      <c r="H3449" s="968">
        <v>1.6</v>
      </c>
      <c r="I3449" s="960">
        <v>1.6</v>
      </c>
      <c r="J3449" s="538"/>
      <c r="K3449" s="539"/>
      <c r="L3449" s="567">
        <f t="shared" si="340"/>
        <v>0</v>
      </c>
      <c r="M3449" s="568"/>
      <c r="N3449" s="568"/>
      <c r="O3449" s="569">
        <f t="shared" si="339"/>
        <v>0</v>
      </c>
      <c r="P3449" s="918">
        <v>1</v>
      </c>
      <c r="Q3449" s="534"/>
      <c r="R3449" s="535">
        <f t="shared" si="338"/>
        <v>1.6</v>
      </c>
      <c r="S3449" s="536">
        <f t="shared" si="341"/>
        <v>1</v>
      </c>
      <c r="T3449" s="536"/>
      <c r="U3449" s="537">
        <f t="shared" si="342"/>
        <v>1.6</v>
      </c>
    </row>
    <row r="3450" spans="1:21" ht="10.199999999999999" x14ac:dyDescent="0.2">
      <c r="A3450" s="981" t="s">
        <v>3561</v>
      </c>
      <c r="B3450" s="982">
        <v>1999</v>
      </c>
      <c r="C3450" s="982">
        <v>20</v>
      </c>
      <c r="D3450" s="983" t="s">
        <v>5651</v>
      </c>
      <c r="E3450" s="984"/>
      <c r="F3450" s="939" t="s">
        <v>10953</v>
      </c>
      <c r="G3450" s="666">
        <v>1.6</v>
      </c>
      <c r="H3450" s="968">
        <v>1.6</v>
      </c>
      <c r="I3450" s="960">
        <v>1.6</v>
      </c>
      <c r="J3450" s="573"/>
      <c r="K3450" s="573"/>
      <c r="L3450" s="567">
        <f t="shared" si="340"/>
        <v>0</v>
      </c>
      <c r="M3450" s="568"/>
      <c r="N3450" s="568"/>
      <c r="O3450" s="569">
        <f t="shared" si="339"/>
        <v>0</v>
      </c>
      <c r="P3450" s="918">
        <v>1</v>
      </c>
      <c r="Q3450" s="534"/>
      <c r="R3450" s="535">
        <f t="shared" si="338"/>
        <v>1.6</v>
      </c>
      <c r="S3450" s="536">
        <f t="shared" si="341"/>
        <v>1</v>
      </c>
      <c r="T3450" s="536"/>
      <c r="U3450" s="537">
        <f t="shared" si="342"/>
        <v>1.6</v>
      </c>
    </row>
    <row r="3451" spans="1:21" ht="10.199999999999999" x14ac:dyDescent="0.2">
      <c r="A3451" s="981" t="s">
        <v>3562</v>
      </c>
      <c r="B3451" s="982">
        <v>1999</v>
      </c>
      <c r="C3451" s="982">
        <v>20</v>
      </c>
      <c r="D3451" s="983" t="s">
        <v>5651</v>
      </c>
      <c r="E3451" s="984"/>
      <c r="F3451" s="939" t="s">
        <v>10954</v>
      </c>
      <c r="G3451" s="666">
        <v>1.6</v>
      </c>
      <c r="H3451" s="968">
        <v>1.6</v>
      </c>
      <c r="I3451" s="960">
        <v>1.6</v>
      </c>
      <c r="J3451" s="573"/>
      <c r="K3451" s="573"/>
      <c r="L3451" s="567">
        <f t="shared" si="340"/>
        <v>0</v>
      </c>
      <c r="M3451" s="568"/>
      <c r="N3451" s="568"/>
      <c r="O3451" s="569">
        <f t="shared" si="339"/>
        <v>0</v>
      </c>
      <c r="P3451" s="918">
        <v>1</v>
      </c>
      <c r="Q3451" s="534"/>
      <c r="R3451" s="535">
        <f t="shared" si="338"/>
        <v>1.6</v>
      </c>
      <c r="S3451" s="536">
        <f t="shared" si="341"/>
        <v>1</v>
      </c>
      <c r="T3451" s="536"/>
      <c r="U3451" s="537">
        <f t="shared" si="342"/>
        <v>1.6</v>
      </c>
    </row>
    <row r="3452" spans="1:21" ht="10.199999999999999" x14ac:dyDescent="0.2">
      <c r="A3452" s="981" t="s">
        <v>3563</v>
      </c>
      <c r="B3452" s="982">
        <v>1999</v>
      </c>
      <c r="C3452" s="982">
        <v>20</v>
      </c>
      <c r="D3452" s="983" t="s">
        <v>5651</v>
      </c>
      <c r="E3452" s="984"/>
      <c r="F3452" s="939" t="s">
        <v>10955</v>
      </c>
      <c r="G3452" s="666">
        <v>1.6</v>
      </c>
      <c r="H3452" s="968">
        <v>1.6</v>
      </c>
      <c r="I3452" s="960">
        <v>1.6</v>
      </c>
      <c r="J3452" s="573"/>
      <c r="K3452" s="573"/>
      <c r="L3452" s="567">
        <f t="shared" si="340"/>
        <v>0</v>
      </c>
      <c r="M3452" s="568"/>
      <c r="N3452" s="568"/>
      <c r="O3452" s="569">
        <f t="shared" si="339"/>
        <v>0</v>
      </c>
      <c r="P3452" s="918">
        <v>1</v>
      </c>
      <c r="Q3452" s="534"/>
      <c r="R3452" s="535">
        <f t="shared" si="338"/>
        <v>1.6</v>
      </c>
      <c r="S3452" s="536">
        <f t="shared" si="341"/>
        <v>1</v>
      </c>
      <c r="T3452" s="536"/>
      <c r="U3452" s="537">
        <f t="shared" si="342"/>
        <v>1.6</v>
      </c>
    </row>
    <row r="3453" spans="1:21" ht="10.199999999999999" x14ac:dyDescent="0.2">
      <c r="A3453" s="981" t="s">
        <v>3564</v>
      </c>
      <c r="B3453" s="982">
        <v>1999</v>
      </c>
      <c r="C3453" s="982">
        <v>20</v>
      </c>
      <c r="D3453" s="983" t="s">
        <v>5651</v>
      </c>
      <c r="E3453" s="984"/>
      <c r="F3453" s="939" t="s">
        <v>10956</v>
      </c>
      <c r="G3453" s="666">
        <v>1.6</v>
      </c>
      <c r="H3453" s="968">
        <v>1.6</v>
      </c>
      <c r="I3453" s="960">
        <v>1.6</v>
      </c>
      <c r="J3453" s="573"/>
      <c r="K3453" s="573"/>
      <c r="L3453" s="567">
        <f t="shared" si="340"/>
        <v>0</v>
      </c>
      <c r="M3453" s="568"/>
      <c r="N3453" s="568"/>
      <c r="O3453" s="569">
        <f t="shared" si="339"/>
        <v>0</v>
      </c>
      <c r="P3453" s="577"/>
      <c r="Q3453" s="534"/>
      <c r="R3453" s="535">
        <f t="shared" si="338"/>
        <v>0</v>
      </c>
      <c r="S3453" s="536">
        <f t="shared" si="341"/>
        <v>0</v>
      </c>
      <c r="T3453" s="536"/>
      <c r="U3453" s="537">
        <f t="shared" si="342"/>
        <v>0</v>
      </c>
    </row>
    <row r="3454" spans="1:21" ht="10.199999999999999" x14ac:dyDescent="0.2">
      <c r="A3454" s="981" t="s">
        <v>3565</v>
      </c>
      <c r="B3454" s="982">
        <v>1999</v>
      </c>
      <c r="C3454" s="982">
        <v>20</v>
      </c>
      <c r="D3454" s="983" t="s">
        <v>5651</v>
      </c>
      <c r="E3454" s="984"/>
      <c r="F3454" s="939" t="s">
        <v>10957</v>
      </c>
      <c r="G3454" s="666">
        <v>1.6</v>
      </c>
      <c r="H3454" s="968">
        <v>1.6</v>
      </c>
      <c r="I3454" s="960">
        <v>1.6</v>
      </c>
      <c r="J3454" s="573"/>
      <c r="K3454" s="573"/>
      <c r="L3454" s="567">
        <f t="shared" si="340"/>
        <v>0</v>
      </c>
      <c r="M3454" s="568"/>
      <c r="N3454" s="568"/>
      <c r="O3454" s="569">
        <f t="shared" si="339"/>
        <v>0</v>
      </c>
      <c r="P3454" s="577"/>
      <c r="Q3454" s="534"/>
      <c r="R3454" s="535">
        <f t="shared" si="338"/>
        <v>0</v>
      </c>
      <c r="S3454" s="536">
        <f t="shared" si="341"/>
        <v>0</v>
      </c>
      <c r="T3454" s="536"/>
      <c r="U3454" s="537">
        <f t="shared" si="342"/>
        <v>0</v>
      </c>
    </row>
    <row r="3455" spans="1:21" ht="10.199999999999999" x14ac:dyDescent="0.2">
      <c r="A3455" s="985" t="s">
        <v>725</v>
      </c>
      <c r="B3455" s="982">
        <v>1999</v>
      </c>
      <c r="C3455" s="982">
        <v>20</v>
      </c>
      <c r="D3455" s="983"/>
      <c r="E3455" s="984"/>
      <c r="F3455" s="939" t="s">
        <v>686</v>
      </c>
      <c r="G3455" s="666">
        <v>10</v>
      </c>
      <c r="H3455" s="968">
        <v>10</v>
      </c>
      <c r="I3455" s="960">
        <v>10</v>
      </c>
      <c r="J3455" s="573"/>
      <c r="K3455" s="573"/>
      <c r="L3455" s="567">
        <f t="shared" si="340"/>
        <v>0</v>
      </c>
      <c r="M3455" s="568"/>
      <c r="N3455" s="568"/>
      <c r="O3455" s="569">
        <f t="shared" si="339"/>
        <v>0</v>
      </c>
      <c r="P3455" s="577"/>
      <c r="Q3455" s="534"/>
      <c r="R3455" s="535">
        <f t="shared" si="338"/>
        <v>0</v>
      </c>
      <c r="S3455" s="536">
        <f t="shared" si="341"/>
        <v>0</v>
      </c>
      <c r="T3455" s="536"/>
      <c r="U3455" s="537">
        <f t="shared" si="342"/>
        <v>0</v>
      </c>
    </row>
    <row r="3456" spans="1:21" ht="10.199999999999999" x14ac:dyDescent="0.2">
      <c r="A3456" s="981">
        <v>3269</v>
      </c>
      <c r="B3456" s="982">
        <v>1999</v>
      </c>
      <c r="C3456" s="982">
        <v>20</v>
      </c>
      <c r="D3456" s="998" t="s">
        <v>4277</v>
      </c>
      <c r="E3456" s="984"/>
      <c r="F3456" s="939" t="s">
        <v>13151</v>
      </c>
      <c r="G3456" s="666">
        <v>0.5</v>
      </c>
      <c r="H3456" s="968">
        <v>0.3</v>
      </c>
      <c r="I3456" s="960">
        <v>0.3</v>
      </c>
      <c r="J3456" s="573"/>
      <c r="K3456" s="573"/>
      <c r="L3456" s="567">
        <f t="shared" si="340"/>
        <v>0</v>
      </c>
      <c r="M3456" s="568"/>
      <c r="N3456" s="568"/>
      <c r="O3456" s="569">
        <f t="shared" si="339"/>
        <v>0</v>
      </c>
      <c r="P3456" s="918">
        <v>1</v>
      </c>
      <c r="Q3456" s="534"/>
      <c r="R3456" s="535">
        <f t="shared" si="338"/>
        <v>0.3</v>
      </c>
      <c r="S3456" s="536">
        <f t="shared" si="341"/>
        <v>1</v>
      </c>
      <c r="T3456" s="536"/>
      <c r="U3456" s="537">
        <f t="shared" si="342"/>
        <v>0.3</v>
      </c>
    </row>
    <row r="3457" spans="1:21" ht="10.199999999999999" x14ac:dyDescent="0.2">
      <c r="A3457" s="981" t="s">
        <v>3566</v>
      </c>
      <c r="B3457" s="982">
        <v>1999</v>
      </c>
      <c r="C3457" s="982">
        <v>20</v>
      </c>
      <c r="D3457" s="998" t="s">
        <v>4277</v>
      </c>
      <c r="E3457" s="984"/>
      <c r="F3457" s="939" t="s">
        <v>13152</v>
      </c>
      <c r="G3457" s="666">
        <v>0.5</v>
      </c>
      <c r="H3457" s="968">
        <v>0.3</v>
      </c>
      <c r="I3457" s="960">
        <v>0.3</v>
      </c>
      <c r="J3457" s="573"/>
      <c r="K3457" s="573"/>
      <c r="L3457" s="567">
        <f t="shared" si="340"/>
        <v>0</v>
      </c>
      <c r="M3457" s="568"/>
      <c r="N3457" s="568"/>
      <c r="O3457" s="569">
        <f t="shared" si="339"/>
        <v>0</v>
      </c>
      <c r="P3457" s="577"/>
      <c r="Q3457" s="534"/>
      <c r="R3457" s="535">
        <f t="shared" si="338"/>
        <v>0</v>
      </c>
      <c r="S3457" s="536">
        <f t="shared" si="341"/>
        <v>0</v>
      </c>
      <c r="T3457" s="536"/>
      <c r="U3457" s="537">
        <f t="shared" si="342"/>
        <v>0</v>
      </c>
    </row>
    <row r="3458" spans="1:21" ht="10.199999999999999" x14ac:dyDescent="0.2">
      <c r="A3458" s="981" t="s">
        <v>3567</v>
      </c>
      <c r="B3458" s="982">
        <v>1999</v>
      </c>
      <c r="C3458" s="982">
        <v>20</v>
      </c>
      <c r="D3458" s="998" t="s">
        <v>4277</v>
      </c>
      <c r="E3458" s="984"/>
      <c r="F3458" s="939" t="s">
        <v>13153</v>
      </c>
      <c r="G3458" s="666">
        <v>0.5</v>
      </c>
      <c r="H3458" s="968">
        <v>0.3</v>
      </c>
      <c r="I3458" s="960">
        <v>0.3</v>
      </c>
      <c r="J3458" s="573"/>
      <c r="K3458" s="573"/>
      <c r="L3458" s="567">
        <f t="shared" si="340"/>
        <v>0</v>
      </c>
      <c r="M3458" s="568"/>
      <c r="N3458" s="568"/>
      <c r="O3458" s="569">
        <f t="shared" si="339"/>
        <v>0</v>
      </c>
      <c r="P3458" s="577"/>
      <c r="Q3458" s="534"/>
      <c r="R3458" s="535">
        <f t="shared" si="338"/>
        <v>0</v>
      </c>
      <c r="S3458" s="536">
        <f t="shared" si="341"/>
        <v>0</v>
      </c>
      <c r="T3458" s="536"/>
      <c r="U3458" s="537">
        <f t="shared" si="342"/>
        <v>0</v>
      </c>
    </row>
    <row r="3459" spans="1:21" ht="10.199999999999999" x14ac:dyDescent="0.2">
      <c r="A3459" s="981" t="s">
        <v>3568</v>
      </c>
      <c r="B3459" s="982">
        <v>1999</v>
      </c>
      <c r="C3459" s="982">
        <v>20</v>
      </c>
      <c r="D3459" s="998" t="s">
        <v>4277</v>
      </c>
      <c r="E3459" s="984"/>
      <c r="F3459" s="939" t="s">
        <v>13160</v>
      </c>
      <c r="G3459" s="666">
        <v>0.5</v>
      </c>
      <c r="H3459" s="968">
        <v>0.3</v>
      </c>
      <c r="I3459" s="960">
        <v>0.3</v>
      </c>
      <c r="J3459" s="573"/>
      <c r="K3459" s="573"/>
      <c r="L3459" s="567">
        <f t="shared" si="340"/>
        <v>0</v>
      </c>
      <c r="M3459" s="568"/>
      <c r="N3459" s="568"/>
      <c r="O3459" s="569">
        <f t="shared" si="339"/>
        <v>0</v>
      </c>
      <c r="P3459" s="577"/>
      <c r="Q3459" s="534"/>
      <c r="R3459" s="535">
        <f t="shared" ref="R3459:R3522" si="343">I3459*P3459</f>
        <v>0</v>
      </c>
      <c r="S3459" s="536">
        <f t="shared" si="341"/>
        <v>0</v>
      </c>
      <c r="T3459" s="536"/>
      <c r="U3459" s="537">
        <f t="shared" si="342"/>
        <v>0</v>
      </c>
    </row>
    <row r="3460" spans="1:21" ht="10.199999999999999" x14ac:dyDescent="0.2">
      <c r="A3460" s="981" t="s">
        <v>3569</v>
      </c>
      <c r="B3460" s="982">
        <v>1999</v>
      </c>
      <c r="C3460" s="982">
        <v>20</v>
      </c>
      <c r="D3460" s="998" t="s">
        <v>4277</v>
      </c>
      <c r="E3460" s="984"/>
      <c r="F3460" s="939" t="s">
        <v>13154</v>
      </c>
      <c r="G3460" s="666">
        <v>0.5</v>
      </c>
      <c r="H3460" s="968">
        <v>0.3</v>
      </c>
      <c r="I3460" s="960">
        <v>0.3</v>
      </c>
      <c r="J3460" s="573"/>
      <c r="K3460" s="573"/>
      <c r="L3460" s="567">
        <f t="shared" si="340"/>
        <v>0</v>
      </c>
      <c r="M3460" s="568"/>
      <c r="N3460" s="568"/>
      <c r="O3460" s="569">
        <f t="shared" si="339"/>
        <v>0</v>
      </c>
      <c r="P3460" s="577"/>
      <c r="Q3460" s="534"/>
      <c r="R3460" s="535">
        <f t="shared" si="343"/>
        <v>0</v>
      </c>
      <c r="S3460" s="536">
        <f t="shared" si="341"/>
        <v>0</v>
      </c>
      <c r="T3460" s="536"/>
      <c r="U3460" s="537">
        <f t="shared" si="342"/>
        <v>0</v>
      </c>
    </row>
    <row r="3461" spans="1:21" ht="10.199999999999999" x14ac:dyDescent="0.2">
      <c r="A3461" s="981" t="s">
        <v>3570</v>
      </c>
      <c r="B3461" s="982">
        <v>1999</v>
      </c>
      <c r="C3461" s="982">
        <v>20</v>
      </c>
      <c r="D3461" s="998" t="s">
        <v>4277</v>
      </c>
      <c r="E3461" s="984"/>
      <c r="F3461" s="939" t="s">
        <v>13155</v>
      </c>
      <c r="G3461" s="666">
        <v>0.5</v>
      </c>
      <c r="H3461" s="968">
        <v>0.3</v>
      </c>
      <c r="I3461" s="960">
        <v>0.3</v>
      </c>
      <c r="J3461" s="573"/>
      <c r="K3461" s="573"/>
      <c r="L3461" s="567">
        <f t="shared" si="340"/>
        <v>0</v>
      </c>
      <c r="M3461" s="568"/>
      <c r="N3461" s="568"/>
      <c r="O3461" s="569">
        <f t="shared" si="339"/>
        <v>0</v>
      </c>
      <c r="P3461" s="577"/>
      <c r="Q3461" s="534"/>
      <c r="R3461" s="535">
        <f t="shared" si="343"/>
        <v>0</v>
      </c>
      <c r="S3461" s="536">
        <f t="shared" si="341"/>
        <v>0</v>
      </c>
      <c r="T3461" s="536"/>
      <c r="U3461" s="537">
        <f t="shared" si="342"/>
        <v>0</v>
      </c>
    </row>
    <row r="3462" spans="1:21" ht="10.199999999999999" x14ac:dyDescent="0.2">
      <c r="A3462" s="981" t="s">
        <v>3571</v>
      </c>
      <c r="B3462" s="982">
        <v>1999</v>
      </c>
      <c r="C3462" s="982">
        <v>20</v>
      </c>
      <c r="D3462" s="998" t="s">
        <v>4277</v>
      </c>
      <c r="E3462" s="984"/>
      <c r="F3462" s="939" t="s">
        <v>13156</v>
      </c>
      <c r="G3462" s="666">
        <v>0.5</v>
      </c>
      <c r="H3462" s="968">
        <v>0.3</v>
      </c>
      <c r="I3462" s="960">
        <v>0.3</v>
      </c>
      <c r="J3462" s="573"/>
      <c r="K3462" s="573"/>
      <c r="L3462" s="567">
        <f t="shared" si="340"/>
        <v>0</v>
      </c>
      <c r="M3462" s="568"/>
      <c r="N3462" s="568"/>
      <c r="O3462" s="569">
        <f t="shared" si="339"/>
        <v>0</v>
      </c>
      <c r="P3462" s="577"/>
      <c r="Q3462" s="534"/>
      <c r="R3462" s="535">
        <f t="shared" si="343"/>
        <v>0</v>
      </c>
      <c r="S3462" s="536">
        <f t="shared" si="341"/>
        <v>0</v>
      </c>
      <c r="T3462" s="536"/>
      <c r="U3462" s="537">
        <f t="shared" si="342"/>
        <v>0</v>
      </c>
    </row>
    <row r="3463" spans="1:21" ht="10.199999999999999" x14ac:dyDescent="0.2">
      <c r="A3463" s="981" t="s">
        <v>2622</v>
      </c>
      <c r="B3463" s="982">
        <v>1999</v>
      </c>
      <c r="C3463" s="982">
        <v>20</v>
      </c>
      <c r="D3463" s="998" t="s">
        <v>4277</v>
      </c>
      <c r="E3463" s="984"/>
      <c r="F3463" s="939" t="s">
        <v>13157</v>
      </c>
      <c r="G3463" s="666">
        <v>0.5</v>
      </c>
      <c r="H3463" s="968">
        <v>0.3</v>
      </c>
      <c r="I3463" s="960">
        <v>0.3</v>
      </c>
      <c r="J3463" s="573"/>
      <c r="K3463" s="573"/>
      <c r="L3463" s="567">
        <f t="shared" si="340"/>
        <v>0</v>
      </c>
      <c r="M3463" s="568"/>
      <c r="N3463" s="568"/>
      <c r="O3463" s="569">
        <f t="shared" si="339"/>
        <v>0</v>
      </c>
      <c r="P3463" s="577"/>
      <c r="Q3463" s="534"/>
      <c r="R3463" s="535">
        <f t="shared" si="343"/>
        <v>0</v>
      </c>
      <c r="S3463" s="536">
        <f t="shared" si="341"/>
        <v>0</v>
      </c>
      <c r="T3463" s="536"/>
      <c r="U3463" s="537">
        <f t="shared" si="342"/>
        <v>0</v>
      </c>
    </row>
    <row r="3464" spans="1:21" ht="10.199999999999999" x14ac:dyDescent="0.2">
      <c r="A3464" s="981" t="s">
        <v>2623</v>
      </c>
      <c r="B3464" s="982">
        <v>1999</v>
      </c>
      <c r="C3464" s="982">
        <v>20</v>
      </c>
      <c r="D3464" s="998" t="s">
        <v>4277</v>
      </c>
      <c r="E3464" s="984"/>
      <c r="F3464" s="939" t="s">
        <v>13158</v>
      </c>
      <c r="G3464" s="666">
        <v>0.5</v>
      </c>
      <c r="H3464" s="968">
        <v>0.3</v>
      </c>
      <c r="I3464" s="960">
        <v>0.3</v>
      </c>
      <c r="J3464" s="573"/>
      <c r="K3464" s="573"/>
      <c r="L3464" s="567">
        <f t="shared" si="340"/>
        <v>0</v>
      </c>
      <c r="M3464" s="568"/>
      <c r="N3464" s="568"/>
      <c r="O3464" s="569">
        <f t="shared" si="339"/>
        <v>0</v>
      </c>
      <c r="P3464" s="577"/>
      <c r="Q3464" s="534"/>
      <c r="R3464" s="535">
        <f t="shared" si="343"/>
        <v>0</v>
      </c>
      <c r="S3464" s="536">
        <f t="shared" si="341"/>
        <v>0</v>
      </c>
      <c r="T3464" s="536"/>
      <c r="U3464" s="537">
        <f t="shared" si="342"/>
        <v>0</v>
      </c>
    </row>
    <row r="3465" spans="1:21" ht="10.199999999999999" x14ac:dyDescent="0.2">
      <c r="A3465" s="981" t="s">
        <v>2624</v>
      </c>
      <c r="B3465" s="982">
        <v>1999</v>
      </c>
      <c r="C3465" s="982">
        <v>20</v>
      </c>
      <c r="D3465" s="998" t="s">
        <v>4277</v>
      </c>
      <c r="E3465" s="984"/>
      <c r="F3465" s="939" t="s">
        <v>13159</v>
      </c>
      <c r="G3465" s="666">
        <v>0.5</v>
      </c>
      <c r="H3465" s="968">
        <v>0.3</v>
      </c>
      <c r="I3465" s="960">
        <v>0.3</v>
      </c>
      <c r="J3465" s="573"/>
      <c r="K3465" s="573"/>
      <c r="L3465" s="567">
        <f t="shared" si="340"/>
        <v>0</v>
      </c>
      <c r="M3465" s="568"/>
      <c r="N3465" s="568"/>
      <c r="O3465" s="569">
        <f t="shared" ref="O3465:O3528" si="344">H3465*M3465</f>
        <v>0</v>
      </c>
      <c r="P3465" s="577"/>
      <c r="Q3465" s="534"/>
      <c r="R3465" s="535">
        <f t="shared" si="343"/>
        <v>0</v>
      </c>
      <c r="S3465" s="536">
        <f t="shared" si="341"/>
        <v>0</v>
      </c>
      <c r="T3465" s="536"/>
      <c r="U3465" s="537">
        <f t="shared" si="342"/>
        <v>0</v>
      </c>
    </row>
    <row r="3466" spans="1:21" ht="10.199999999999999" x14ac:dyDescent="0.2">
      <c r="A3466" s="981" t="s">
        <v>2625</v>
      </c>
      <c r="B3466" s="982">
        <v>1999</v>
      </c>
      <c r="C3466" s="982">
        <v>20</v>
      </c>
      <c r="D3466" s="983" t="s">
        <v>4270</v>
      </c>
      <c r="E3466" s="984"/>
      <c r="F3466" s="939" t="s">
        <v>10958</v>
      </c>
      <c r="G3466" s="666">
        <v>1.5</v>
      </c>
      <c r="H3466" s="968">
        <v>0.5</v>
      </c>
      <c r="I3466" s="960">
        <v>0.5</v>
      </c>
      <c r="J3466" s="573"/>
      <c r="K3466" s="573"/>
      <c r="L3466" s="567">
        <f t="shared" si="340"/>
        <v>0</v>
      </c>
      <c r="M3466" s="568"/>
      <c r="N3466" s="568"/>
      <c r="O3466" s="569">
        <f t="shared" si="344"/>
        <v>0</v>
      </c>
      <c r="P3466" s="918">
        <v>3</v>
      </c>
      <c r="Q3466" s="534"/>
      <c r="R3466" s="535">
        <f t="shared" si="343"/>
        <v>1.5</v>
      </c>
      <c r="S3466" s="536">
        <f t="shared" si="341"/>
        <v>3</v>
      </c>
      <c r="T3466" s="536"/>
      <c r="U3466" s="537">
        <f t="shared" si="342"/>
        <v>1.5</v>
      </c>
    </row>
    <row r="3467" spans="1:21" ht="10.199999999999999" x14ac:dyDescent="0.2">
      <c r="A3467" s="981" t="s">
        <v>2626</v>
      </c>
      <c r="B3467" s="982">
        <v>1999</v>
      </c>
      <c r="C3467" s="982">
        <v>20</v>
      </c>
      <c r="D3467" s="983" t="s">
        <v>4270</v>
      </c>
      <c r="E3467" s="984"/>
      <c r="F3467" s="939" t="s">
        <v>4641</v>
      </c>
      <c r="G3467" s="666">
        <v>1.6</v>
      </c>
      <c r="H3467" s="968">
        <v>0.6</v>
      </c>
      <c r="I3467" s="960">
        <v>0.6</v>
      </c>
      <c r="J3467" s="573"/>
      <c r="K3467" s="573"/>
      <c r="L3467" s="567">
        <f t="shared" si="340"/>
        <v>0</v>
      </c>
      <c r="M3467" s="568"/>
      <c r="N3467" s="568"/>
      <c r="O3467" s="569">
        <f t="shared" si="344"/>
        <v>0</v>
      </c>
      <c r="P3467" s="918">
        <v>9</v>
      </c>
      <c r="Q3467" s="534"/>
      <c r="R3467" s="535">
        <f t="shared" si="343"/>
        <v>5.3999999999999995</v>
      </c>
      <c r="S3467" s="536">
        <f t="shared" si="341"/>
        <v>9</v>
      </c>
      <c r="T3467" s="536"/>
      <c r="U3467" s="537">
        <f t="shared" si="342"/>
        <v>5.3999999999999995</v>
      </c>
    </row>
    <row r="3468" spans="1:21" ht="10.199999999999999" x14ac:dyDescent="0.2">
      <c r="A3468" s="981" t="s">
        <v>2627</v>
      </c>
      <c r="B3468" s="982">
        <v>1999</v>
      </c>
      <c r="C3468" s="982">
        <v>20</v>
      </c>
      <c r="D3468" s="998" t="s">
        <v>4273</v>
      </c>
      <c r="E3468" s="984"/>
      <c r="F3468" s="939" t="s">
        <v>10959</v>
      </c>
      <c r="G3468" s="666">
        <v>2.2999999999999998</v>
      </c>
      <c r="H3468" s="968">
        <v>1</v>
      </c>
      <c r="I3468" s="960">
        <v>1</v>
      </c>
      <c r="J3468" s="573"/>
      <c r="K3468" s="573"/>
      <c r="L3468" s="567">
        <f t="shared" si="340"/>
        <v>0</v>
      </c>
      <c r="M3468" s="568"/>
      <c r="N3468" s="568"/>
      <c r="O3468" s="569">
        <f t="shared" si="344"/>
        <v>0</v>
      </c>
      <c r="P3468" s="918">
        <v>2</v>
      </c>
      <c r="Q3468" s="534"/>
      <c r="R3468" s="535">
        <f t="shared" si="343"/>
        <v>2</v>
      </c>
      <c r="S3468" s="536">
        <f t="shared" si="341"/>
        <v>2</v>
      </c>
      <c r="T3468" s="536"/>
      <c r="U3468" s="537">
        <f t="shared" si="342"/>
        <v>2</v>
      </c>
    </row>
    <row r="3469" spans="1:21" ht="10.199999999999999" x14ac:dyDescent="0.2">
      <c r="A3469" s="981" t="s">
        <v>2628</v>
      </c>
      <c r="B3469" s="982">
        <v>1999</v>
      </c>
      <c r="C3469" s="982">
        <v>20</v>
      </c>
      <c r="D3469" s="983" t="s">
        <v>4270</v>
      </c>
      <c r="E3469" s="984"/>
      <c r="F3469" s="939" t="s">
        <v>10960</v>
      </c>
      <c r="G3469" s="666">
        <v>1.5</v>
      </c>
      <c r="H3469" s="968">
        <v>0.6</v>
      </c>
      <c r="I3469" s="960">
        <v>0.6</v>
      </c>
      <c r="J3469" s="538"/>
      <c r="K3469" s="539"/>
      <c r="L3469" s="567">
        <f t="shared" si="340"/>
        <v>0</v>
      </c>
      <c r="M3469" s="568"/>
      <c r="N3469" s="568"/>
      <c r="O3469" s="569">
        <f t="shared" si="344"/>
        <v>0</v>
      </c>
      <c r="P3469" s="577"/>
      <c r="Q3469" s="534"/>
      <c r="R3469" s="535">
        <f t="shared" si="343"/>
        <v>0</v>
      </c>
      <c r="S3469" s="536">
        <f t="shared" si="341"/>
        <v>0</v>
      </c>
      <c r="T3469" s="536"/>
      <c r="U3469" s="537">
        <f t="shared" si="342"/>
        <v>0</v>
      </c>
    </row>
    <row r="3470" spans="1:21" ht="10.199999999999999" x14ac:dyDescent="0.2">
      <c r="A3470" s="981" t="s">
        <v>2629</v>
      </c>
      <c r="B3470" s="982">
        <v>1999</v>
      </c>
      <c r="C3470" s="982">
        <v>20</v>
      </c>
      <c r="D3470" s="983" t="s">
        <v>4271</v>
      </c>
      <c r="E3470" s="984"/>
      <c r="F3470" s="939" t="s">
        <v>10961</v>
      </c>
      <c r="G3470" s="666">
        <v>1.4</v>
      </c>
      <c r="H3470" s="968">
        <v>0.5</v>
      </c>
      <c r="I3470" s="960">
        <v>0.5</v>
      </c>
      <c r="J3470" s="538"/>
      <c r="K3470" s="539"/>
      <c r="L3470" s="567">
        <f t="shared" si="340"/>
        <v>0</v>
      </c>
      <c r="M3470" s="568"/>
      <c r="N3470" s="568"/>
      <c r="O3470" s="569">
        <f t="shared" si="344"/>
        <v>0</v>
      </c>
      <c r="P3470" s="918">
        <v>9</v>
      </c>
      <c r="Q3470" s="534"/>
      <c r="R3470" s="535">
        <f t="shared" si="343"/>
        <v>4.5</v>
      </c>
      <c r="S3470" s="536">
        <f t="shared" si="341"/>
        <v>9</v>
      </c>
      <c r="T3470" s="536"/>
      <c r="U3470" s="537">
        <f t="shared" si="342"/>
        <v>4.5</v>
      </c>
    </row>
    <row r="3471" spans="1:21" ht="10.199999999999999" x14ac:dyDescent="0.2">
      <c r="A3471" s="981" t="s">
        <v>2630</v>
      </c>
      <c r="B3471" s="982">
        <v>1999</v>
      </c>
      <c r="C3471" s="982">
        <v>20</v>
      </c>
      <c r="D3471" s="983" t="s">
        <v>4270</v>
      </c>
      <c r="E3471" s="984"/>
      <c r="F3471" s="939" t="s">
        <v>10962</v>
      </c>
      <c r="G3471" s="666">
        <v>1.5</v>
      </c>
      <c r="H3471" s="968">
        <v>0.5</v>
      </c>
      <c r="I3471" s="960">
        <v>0.5</v>
      </c>
      <c r="J3471" s="538"/>
      <c r="K3471" s="539"/>
      <c r="L3471" s="567">
        <f t="shared" si="340"/>
        <v>0</v>
      </c>
      <c r="M3471" s="568"/>
      <c r="N3471" s="568"/>
      <c r="O3471" s="569">
        <f t="shared" si="344"/>
        <v>0</v>
      </c>
      <c r="P3471" s="918">
        <v>1</v>
      </c>
      <c r="Q3471" s="534"/>
      <c r="R3471" s="535">
        <f t="shared" si="343"/>
        <v>0.5</v>
      </c>
      <c r="S3471" s="536">
        <f t="shared" si="341"/>
        <v>1</v>
      </c>
      <c r="T3471" s="536"/>
      <c r="U3471" s="537">
        <f t="shared" si="342"/>
        <v>0.5</v>
      </c>
    </row>
    <row r="3472" spans="1:21" ht="10.199999999999999" x14ac:dyDescent="0.2">
      <c r="A3472" s="981" t="s">
        <v>2631</v>
      </c>
      <c r="B3472" s="982">
        <v>1999</v>
      </c>
      <c r="C3472" s="982">
        <v>20</v>
      </c>
      <c r="D3472" s="983" t="s">
        <v>4270</v>
      </c>
      <c r="E3472" s="984"/>
      <c r="F3472" s="939" t="s">
        <v>10963</v>
      </c>
      <c r="G3472" s="666">
        <v>1.5</v>
      </c>
      <c r="H3472" s="968">
        <v>0.6</v>
      </c>
      <c r="I3472" s="960">
        <v>0.6</v>
      </c>
      <c r="J3472" s="538"/>
      <c r="K3472" s="539"/>
      <c r="L3472" s="567">
        <f t="shared" si="340"/>
        <v>0</v>
      </c>
      <c r="M3472" s="568"/>
      <c r="N3472" s="568"/>
      <c r="O3472" s="569">
        <f t="shared" si="344"/>
        <v>0</v>
      </c>
      <c r="P3472" s="918">
        <v>5</v>
      </c>
      <c r="Q3472" s="534"/>
      <c r="R3472" s="535">
        <f t="shared" si="343"/>
        <v>3</v>
      </c>
      <c r="S3472" s="536">
        <f t="shared" si="341"/>
        <v>5</v>
      </c>
      <c r="T3472" s="536"/>
      <c r="U3472" s="537">
        <f t="shared" si="342"/>
        <v>3</v>
      </c>
    </row>
    <row r="3473" spans="1:21" ht="10.199999999999999" x14ac:dyDescent="0.2">
      <c r="A3473" s="981" t="s">
        <v>2632</v>
      </c>
      <c r="B3473" s="982">
        <v>1999</v>
      </c>
      <c r="C3473" s="982">
        <v>20</v>
      </c>
      <c r="D3473" s="998" t="s">
        <v>4273</v>
      </c>
      <c r="E3473" s="984"/>
      <c r="F3473" s="939" t="s">
        <v>10964</v>
      </c>
      <c r="G3473" s="666">
        <v>2.4</v>
      </c>
      <c r="H3473" s="968">
        <v>1.1000000000000001</v>
      </c>
      <c r="I3473" s="960">
        <v>1.1000000000000001</v>
      </c>
      <c r="J3473" s="538"/>
      <c r="K3473" s="539"/>
      <c r="L3473" s="567">
        <f t="shared" si="340"/>
        <v>0</v>
      </c>
      <c r="M3473" s="568"/>
      <c r="N3473" s="568"/>
      <c r="O3473" s="569">
        <f t="shared" si="344"/>
        <v>0</v>
      </c>
      <c r="P3473" s="918">
        <v>4</v>
      </c>
      <c r="Q3473" s="534"/>
      <c r="R3473" s="535">
        <f t="shared" si="343"/>
        <v>4.4000000000000004</v>
      </c>
      <c r="S3473" s="536">
        <f t="shared" si="341"/>
        <v>4</v>
      </c>
      <c r="T3473" s="536"/>
      <c r="U3473" s="537">
        <f t="shared" si="342"/>
        <v>4.4000000000000004</v>
      </c>
    </row>
    <row r="3474" spans="1:21" ht="10.199999999999999" x14ac:dyDescent="0.2">
      <c r="A3474" s="981" t="s">
        <v>2633</v>
      </c>
      <c r="B3474" s="982">
        <v>1999</v>
      </c>
      <c r="C3474" s="982">
        <v>20</v>
      </c>
      <c r="D3474" s="983" t="s">
        <v>4276</v>
      </c>
      <c r="E3474" s="984"/>
      <c r="F3474" s="939" t="s">
        <v>10965</v>
      </c>
      <c r="G3474" s="666">
        <v>1.8</v>
      </c>
      <c r="H3474" s="968">
        <v>1</v>
      </c>
      <c r="I3474" s="960">
        <v>1</v>
      </c>
      <c r="J3474" s="538"/>
      <c r="K3474" s="539"/>
      <c r="L3474" s="567">
        <f t="shared" si="340"/>
        <v>0</v>
      </c>
      <c r="M3474" s="568"/>
      <c r="N3474" s="568"/>
      <c r="O3474" s="569">
        <f t="shared" si="344"/>
        <v>0</v>
      </c>
      <c r="P3474" s="577"/>
      <c r="Q3474" s="534"/>
      <c r="R3474" s="535">
        <f t="shared" si="343"/>
        <v>0</v>
      </c>
      <c r="S3474" s="536">
        <f t="shared" si="341"/>
        <v>0</v>
      </c>
      <c r="T3474" s="536"/>
      <c r="U3474" s="537">
        <f t="shared" si="342"/>
        <v>0</v>
      </c>
    </row>
    <row r="3475" spans="1:21" ht="10.199999999999999" x14ac:dyDescent="0.2">
      <c r="A3475" s="981" t="s">
        <v>2634</v>
      </c>
      <c r="B3475" s="982">
        <v>1999</v>
      </c>
      <c r="C3475" s="982">
        <v>20</v>
      </c>
      <c r="D3475" s="983" t="s">
        <v>5651</v>
      </c>
      <c r="E3475" s="984"/>
      <c r="F3475" s="939" t="s">
        <v>4642</v>
      </c>
      <c r="G3475" s="666">
        <v>1.5</v>
      </c>
      <c r="H3475" s="968">
        <v>1.5</v>
      </c>
      <c r="I3475" s="960">
        <v>1.5</v>
      </c>
      <c r="J3475" s="538"/>
      <c r="K3475" s="539"/>
      <c r="L3475" s="567">
        <f t="shared" si="340"/>
        <v>0</v>
      </c>
      <c r="M3475" s="568"/>
      <c r="N3475" s="568"/>
      <c r="O3475" s="569">
        <f t="shared" si="344"/>
        <v>0</v>
      </c>
      <c r="P3475" s="918">
        <v>2</v>
      </c>
      <c r="Q3475" s="534"/>
      <c r="R3475" s="535">
        <f t="shared" si="343"/>
        <v>3</v>
      </c>
      <c r="S3475" s="536">
        <f t="shared" si="341"/>
        <v>2</v>
      </c>
      <c r="T3475" s="536"/>
      <c r="U3475" s="537">
        <f t="shared" si="342"/>
        <v>3</v>
      </c>
    </row>
    <row r="3476" spans="1:21" ht="10.199999999999999" x14ac:dyDescent="0.2">
      <c r="A3476" s="981" t="s">
        <v>4286</v>
      </c>
      <c r="B3476" s="982">
        <v>1999</v>
      </c>
      <c r="C3476" s="982">
        <v>20</v>
      </c>
      <c r="D3476" s="983" t="s">
        <v>5651</v>
      </c>
      <c r="E3476" s="984"/>
      <c r="F3476" s="939" t="s">
        <v>4642</v>
      </c>
      <c r="G3476" s="666">
        <v>1.7</v>
      </c>
      <c r="H3476" s="968">
        <v>1.7</v>
      </c>
      <c r="I3476" s="960">
        <v>1.7</v>
      </c>
      <c r="J3476" s="538"/>
      <c r="K3476" s="539"/>
      <c r="L3476" s="567">
        <f t="shared" si="340"/>
        <v>0</v>
      </c>
      <c r="M3476" s="568"/>
      <c r="N3476" s="568"/>
      <c r="O3476" s="569">
        <f t="shared" si="344"/>
        <v>0</v>
      </c>
      <c r="P3476" s="577"/>
      <c r="Q3476" s="534"/>
      <c r="R3476" s="535">
        <f t="shared" si="343"/>
        <v>0</v>
      </c>
      <c r="S3476" s="536">
        <f t="shared" si="341"/>
        <v>0</v>
      </c>
      <c r="T3476" s="536"/>
      <c r="U3476" s="537">
        <f t="shared" si="342"/>
        <v>0</v>
      </c>
    </row>
    <row r="3477" spans="1:21" ht="10.199999999999999" x14ac:dyDescent="0.2">
      <c r="A3477" s="981" t="s">
        <v>2635</v>
      </c>
      <c r="B3477" s="982">
        <v>1999</v>
      </c>
      <c r="C3477" s="982">
        <v>20</v>
      </c>
      <c r="D3477" s="983" t="s">
        <v>4272</v>
      </c>
      <c r="E3477" s="984"/>
      <c r="F3477" s="939" t="s">
        <v>10966</v>
      </c>
      <c r="G3477" s="666">
        <v>4</v>
      </c>
      <c r="H3477" s="968">
        <v>1.2</v>
      </c>
      <c r="I3477" s="960">
        <v>1.2</v>
      </c>
      <c r="J3477" s="538"/>
      <c r="K3477" s="539"/>
      <c r="L3477" s="567">
        <f t="shared" si="340"/>
        <v>0</v>
      </c>
      <c r="M3477" s="568"/>
      <c r="N3477" s="568"/>
      <c r="O3477" s="569">
        <f t="shared" si="344"/>
        <v>0</v>
      </c>
      <c r="P3477" s="918">
        <v>1</v>
      </c>
      <c r="Q3477" s="534"/>
      <c r="R3477" s="535">
        <f t="shared" si="343"/>
        <v>1.2</v>
      </c>
      <c r="S3477" s="536">
        <f t="shared" si="341"/>
        <v>1</v>
      </c>
      <c r="T3477" s="536"/>
      <c r="U3477" s="537">
        <f t="shared" si="342"/>
        <v>1.2</v>
      </c>
    </row>
    <row r="3478" spans="1:21" ht="10.199999999999999" x14ac:dyDescent="0.2">
      <c r="A3478" s="981" t="s">
        <v>2636</v>
      </c>
      <c r="B3478" s="982">
        <v>1999</v>
      </c>
      <c r="C3478" s="982">
        <v>20</v>
      </c>
      <c r="D3478" s="983" t="s">
        <v>4270</v>
      </c>
      <c r="E3478" s="984"/>
      <c r="F3478" s="939" t="s">
        <v>10967</v>
      </c>
      <c r="G3478" s="666">
        <v>1.5</v>
      </c>
      <c r="H3478" s="968">
        <v>0.5</v>
      </c>
      <c r="I3478" s="960">
        <v>0.5</v>
      </c>
      <c r="J3478" s="538"/>
      <c r="K3478" s="539"/>
      <c r="L3478" s="567">
        <f t="shared" ref="L3478:L3541" si="345">G3478*J3478</f>
        <v>0</v>
      </c>
      <c r="M3478" s="568"/>
      <c r="N3478" s="568"/>
      <c r="O3478" s="569">
        <f t="shared" si="344"/>
        <v>0</v>
      </c>
      <c r="P3478" s="918">
        <v>9</v>
      </c>
      <c r="Q3478" s="534"/>
      <c r="R3478" s="535">
        <f t="shared" si="343"/>
        <v>4.5</v>
      </c>
      <c r="S3478" s="536">
        <f t="shared" ref="S3478:S3541" si="346">J3478+M3478+P3478</f>
        <v>9</v>
      </c>
      <c r="T3478" s="536"/>
      <c r="U3478" s="537">
        <f t="shared" ref="U3478:U3541" si="347">L3478+O3478+R3478</f>
        <v>4.5</v>
      </c>
    </row>
    <row r="3479" spans="1:21" ht="10.199999999999999" x14ac:dyDescent="0.2">
      <c r="A3479" s="981" t="s">
        <v>3586</v>
      </c>
      <c r="B3479" s="982">
        <v>1999</v>
      </c>
      <c r="C3479" s="982">
        <v>20</v>
      </c>
      <c r="D3479" s="983" t="s">
        <v>4270</v>
      </c>
      <c r="E3479" s="984"/>
      <c r="F3479" s="939" t="s">
        <v>10968</v>
      </c>
      <c r="G3479" s="666">
        <v>1.6</v>
      </c>
      <c r="H3479" s="968">
        <v>0.6</v>
      </c>
      <c r="I3479" s="960">
        <v>0.6</v>
      </c>
      <c r="J3479" s="538"/>
      <c r="K3479" s="539"/>
      <c r="L3479" s="567">
        <f t="shared" si="345"/>
        <v>0</v>
      </c>
      <c r="M3479" s="568"/>
      <c r="N3479" s="568"/>
      <c r="O3479" s="569">
        <f t="shared" si="344"/>
        <v>0</v>
      </c>
      <c r="P3479" s="918">
        <v>9</v>
      </c>
      <c r="Q3479" s="534"/>
      <c r="R3479" s="535">
        <f t="shared" si="343"/>
        <v>5.3999999999999995</v>
      </c>
      <c r="S3479" s="536">
        <f t="shared" si="346"/>
        <v>9</v>
      </c>
      <c r="T3479" s="536"/>
      <c r="U3479" s="537">
        <f t="shared" si="347"/>
        <v>5.3999999999999995</v>
      </c>
    </row>
    <row r="3480" spans="1:21" ht="10.199999999999999" x14ac:dyDescent="0.2">
      <c r="A3480" s="981" t="s">
        <v>3587</v>
      </c>
      <c r="B3480" s="982">
        <v>1999</v>
      </c>
      <c r="C3480" s="982">
        <v>20</v>
      </c>
      <c r="D3480" s="983" t="s">
        <v>4270</v>
      </c>
      <c r="E3480" s="984"/>
      <c r="F3480" s="939" t="s">
        <v>10969</v>
      </c>
      <c r="G3480" s="666">
        <v>1.5</v>
      </c>
      <c r="H3480" s="968">
        <v>0.5</v>
      </c>
      <c r="I3480" s="960">
        <v>0.5</v>
      </c>
      <c r="J3480" s="538"/>
      <c r="K3480" s="539"/>
      <c r="L3480" s="567">
        <f t="shared" si="345"/>
        <v>0</v>
      </c>
      <c r="M3480" s="568"/>
      <c r="N3480" s="568"/>
      <c r="O3480" s="569">
        <f t="shared" si="344"/>
        <v>0</v>
      </c>
      <c r="P3480" s="918">
        <v>9</v>
      </c>
      <c r="Q3480" s="534"/>
      <c r="R3480" s="535">
        <f t="shared" si="343"/>
        <v>4.5</v>
      </c>
      <c r="S3480" s="536">
        <f t="shared" si="346"/>
        <v>9</v>
      </c>
      <c r="T3480" s="536"/>
      <c r="U3480" s="537">
        <f t="shared" si="347"/>
        <v>4.5</v>
      </c>
    </row>
    <row r="3481" spans="1:21" ht="13.95" customHeight="1" x14ac:dyDescent="0.2">
      <c r="A3481" s="981" t="s">
        <v>3588</v>
      </c>
      <c r="B3481" s="982">
        <v>1999</v>
      </c>
      <c r="C3481" s="982">
        <v>20</v>
      </c>
      <c r="D3481" s="983" t="s">
        <v>4270</v>
      </c>
      <c r="E3481" s="984"/>
      <c r="F3481" s="939" t="s">
        <v>10970</v>
      </c>
      <c r="G3481" s="666">
        <v>1.5</v>
      </c>
      <c r="H3481" s="968">
        <v>0.5</v>
      </c>
      <c r="I3481" s="960">
        <v>0.5</v>
      </c>
      <c r="J3481" s="538"/>
      <c r="K3481" s="539"/>
      <c r="L3481" s="567">
        <f t="shared" si="345"/>
        <v>0</v>
      </c>
      <c r="M3481" s="568"/>
      <c r="N3481" s="568"/>
      <c r="O3481" s="569">
        <f t="shared" si="344"/>
        <v>0</v>
      </c>
      <c r="P3481" s="918">
        <v>8</v>
      </c>
      <c r="Q3481" s="534"/>
      <c r="R3481" s="535">
        <f t="shared" si="343"/>
        <v>4</v>
      </c>
      <c r="S3481" s="536">
        <f t="shared" si="346"/>
        <v>8</v>
      </c>
      <c r="T3481" s="536"/>
      <c r="U3481" s="537">
        <f t="shared" si="347"/>
        <v>4</v>
      </c>
    </row>
    <row r="3482" spans="1:21" ht="10.199999999999999" x14ac:dyDescent="0.2">
      <c r="A3482" s="981" t="s">
        <v>3589</v>
      </c>
      <c r="B3482" s="982">
        <v>2000</v>
      </c>
      <c r="C3482" s="982">
        <v>20</v>
      </c>
      <c r="D3482" s="983" t="s">
        <v>4270</v>
      </c>
      <c r="E3482" s="984"/>
      <c r="F3482" s="939" t="s">
        <v>10971</v>
      </c>
      <c r="G3482" s="666">
        <v>1.6</v>
      </c>
      <c r="H3482" s="968">
        <v>0.6</v>
      </c>
      <c r="I3482" s="960">
        <v>0.6</v>
      </c>
      <c r="J3482" s="538"/>
      <c r="K3482" s="539"/>
      <c r="L3482" s="567">
        <f t="shared" si="345"/>
        <v>0</v>
      </c>
      <c r="M3482" s="568"/>
      <c r="N3482" s="568"/>
      <c r="O3482" s="569">
        <f t="shared" si="344"/>
        <v>0</v>
      </c>
      <c r="P3482" s="918">
        <v>9</v>
      </c>
      <c r="Q3482" s="534"/>
      <c r="R3482" s="535">
        <f t="shared" si="343"/>
        <v>5.3999999999999995</v>
      </c>
      <c r="S3482" s="536">
        <f t="shared" si="346"/>
        <v>9</v>
      </c>
      <c r="T3482" s="536"/>
      <c r="U3482" s="537">
        <f t="shared" si="347"/>
        <v>5.3999999999999995</v>
      </c>
    </row>
    <row r="3483" spans="1:21" ht="10.199999999999999" x14ac:dyDescent="0.2">
      <c r="A3483" s="981" t="s">
        <v>3590</v>
      </c>
      <c r="B3483" s="982">
        <v>2000</v>
      </c>
      <c r="C3483" s="982">
        <v>20</v>
      </c>
      <c r="D3483" s="983" t="s">
        <v>4270</v>
      </c>
      <c r="E3483" s="984"/>
      <c r="F3483" s="939" t="s">
        <v>10972</v>
      </c>
      <c r="G3483" s="666">
        <v>1.5</v>
      </c>
      <c r="H3483" s="968">
        <v>0.5</v>
      </c>
      <c r="I3483" s="960">
        <v>0.5</v>
      </c>
      <c r="J3483" s="538"/>
      <c r="K3483" s="539"/>
      <c r="L3483" s="567">
        <f t="shared" si="345"/>
        <v>0</v>
      </c>
      <c r="M3483" s="568"/>
      <c r="N3483" s="568"/>
      <c r="O3483" s="569">
        <f t="shared" si="344"/>
        <v>0</v>
      </c>
      <c r="P3483" s="918">
        <v>2</v>
      </c>
      <c r="Q3483" s="534"/>
      <c r="R3483" s="535">
        <f t="shared" si="343"/>
        <v>1</v>
      </c>
      <c r="S3483" s="536">
        <f t="shared" si="346"/>
        <v>2</v>
      </c>
      <c r="T3483" s="536"/>
      <c r="U3483" s="537">
        <f t="shared" si="347"/>
        <v>1</v>
      </c>
    </row>
    <row r="3484" spans="1:21" ht="10.199999999999999" x14ac:dyDescent="0.2">
      <c r="A3484" s="981" t="s">
        <v>3591</v>
      </c>
      <c r="B3484" s="982">
        <v>2000</v>
      </c>
      <c r="C3484" s="982">
        <v>20</v>
      </c>
      <c r="D3484" s="983" t="s">
        <v>4270</v>
      </c>
      <c r="E3484" s="984"/>
      <c r="F3484" s="939" t="s">
        <v>10973</v>
      </c>
      <c r="G3484" s="666">
        <v>1.5</v>
      </c>
      <c r="H3484" s="968">
        <v>0.5</v>
      </c>
      <c r="I3484" s="960">
        <v>0.5</v>
      </c>
      <c r="J3484" s="538"/>
      <c r="K3484" s="539"/>
      <c r="L3484" s="567">
        <f t="shared" si="345"/>
        <v>0</v>
      </c>
      <c r="M3484" s="568"/>
      <c r="N3484" s="568"/>
      <c r="O3484" s="569">
        <f t="shared" si="344"/>
        <v>0</v>
      </c>
      <c r="P3484" s="918">
        <v>2</v>
      </c>
      <c r="Q3484" s="534"/>
      <c r="R3484" s="535">
        <f t="shared" si="343"/>
        <v>1</v>
      </c>
      <c r="S3484" s="536">
        <f t="shared" si="346"/>
        <v>2</v>
      </c>
      <c r="T3484" s="536"/>
      <c r="U3484" s="537">
        <f t="shared" si="347"/>
        <v>1</v>
      </c>
    </row>
    <row r="3485" spans="1:21" ht="10.199999999999999" x14ac:dyDescent="0.2">
      <c r="A3485" s="981" t="s">
        <v>3592</v>
      </c>
      <c r="B3485" s="982">
        <v>2000</v>
      </c>
      <c r="C3485" s="982">
        <v>20</v>
      </c>
      <c r="D3485" s="983" t="s">
        <v>4270</v>
      </c>
      <c r="E3485" s="984"/>
      <c r="F3485" s="939" t="s">
        <v>4646</v>
      </c>
      <c r="G3485" s="666">
        <v>2</v>
      </c>
      <c r="H3485" s="968">
        <v>1</v>
      </c>
      <c r="I3485" s="960">
        <v>1</v>
      </c>
      <c r="J3485" s="538"/>
      <c r="K3485" s="539"/>
      <c r="L3485" s="567">
        <f t="shared" si="345"/>
        <v>0</v>
      </c>
      <c r="M3485" s="568"/>
      <c r="N3485" s="568"/>
      <c r="O3485" s="569">
        <f t="shared" si="344"/>
        <v>0</v>
      </c>
      <c r="P3485" s="577"/>
      <c r="Q3485" s="534"/>
      <c r="R3485" s="535">
        <f t="shared" si="343"/>
        <v>0</v>
      </c>
      <c r="S3485" s="536">
        <f t="shared" si="346"/>
        <v>0</v>
      </c>
      <c r="T3485" s="536"/>
      <c r="U3485" s="537">
        <f t="shared" si="347"/>
        <v>0</v>
      </c>
    </row>
    <row r="3486" spans="1:21" ht="10.199999999999999" x14ac:dyDescent="0.2">
      <c r="A3486" s="981" t="s">
        <v>3593</v>
      </c>
      <c r="B3486" s="982">
        <v>2000</v>
      </c>
      <c r="C3486" s="982">
        <v>20</v>
      </c>
      <c r="D3486" s="983" t="s">
        <v>4270</v>
      </c>
      <c r="E3486" s="984"/>
      <c r="F3486" s="939" t="s">
        <v>4647</v>
      </c>
      <c r="G3486" s="666">
        <v>2</v>
      </c>
      <c r="H3486" s="968">
        <v>1</v>
      </c>
      <c r="I3486" s="960">
        <v>1</v>
      </c>
      <c r="J3486" s="538"/>
      <c r="K3486" s="539"/>
      <c r="L3486" s="567">
        <f t="shared" si="345"/>
        <v>0</v>
      </c>
      <c r="M3486" s="568"/>
      <c r="N3486" s="568"/>
      <c r="O3486" s="569">
        <f t="shared" si="344"/>
        <v>0</v>
      </c>
      <c r="P3486" s="577"/>
      <c r="Q3486" s="534"/>
      <c r="R3486" s="535">
        <f t="shared" si="343"/>
        <v>0</v>
      </c>
      <c r="S3486" s="536">
        <f t="shared" si="346"/>
        <v>0</v>
      </c>
      <c r="T3486" s="536"/>
      <c r="U3486" s="537">
        <f t="shared" si="347"/>
        <v>0</v>
      </c>
    </row>
    <row r="3487" spans="1:21" ht="10.199999999999999" x14ac:dyDescent="0.2">
      <c r="A3487" s="981" t="s">
        <v>726</v>
      </c>
      <c r="B3487" s="982">
        <v>2000</v>
      </c>
      <c r="C3487" s="982">
        <v>20</v>
      </c>
      <c r="D3487" s="983"/>
      <c r="E3487" s="984"/>
      <c r="F3487" s="939" t="s">
        <v>686</v>
      </c>
      <c r="G3487" s="666"/>
      <c r="H3487" s="968"/>
      <c r="I3487" s="960"/>
      <c r="J3487" s="538"/>
      <c r="K3487" s="539"/>
      <c r="L3487" s="567">
        <f t="shared" si="345"/>
        <v>0</v>
      </c>
      <c r="M3487" s="568"/>
      <c r="N3487" s="568"/>
      <c r="O3487" s="569">
        <f t="shared" si="344"/>
        <v>0</v>
      </c>
      <c r="P3487" s="577"/>
      <c r="Q3487" s="534"/>
      <c r="R3487" s="535">
        <f t="shared" si="343"/>
        <v>0</v>
      </c>
      <c r="S3487" s="536">
        <f t="shared" si="346"/>
        <v>0</v>
      </c>
      <c r="T3487" s="536"/>
      <c r="U3487" s="537">
        <f t="shared" si="347"/>
        <v>0</v>
      </c>
    </row>
    <row r="3488" spans="1:21" ht="10.199999999999999" x14ac:dyDescent="0.2">
      <c r="A3488" s="981" t="s">
        <v>3594</v>
      </c>
      <c r="B3488" s="982">
        <v>2000</v>
      </c>
      <c r="C3488" s="982">
        <v>20</v>
      </c>
      <c r="D3488" s="983" t="s">
        <v>4270</v>
      </c>
      <c r="E3488" s="984"/>
      <c r="F3488" s="939" t="s">
        <v>10974</v>
      </c>
      <c r="G3488" s="666">
        <v>1.4</v>
      </c>
      <c r="H3488" s="968">
        <v>0.5</v>
      </c>
      <c r="I3488" s="960">
        <v>0.5</v>
      </c>
      <c r="J3488" s="538"/>
      <c r="K3488" s="539"/>
      <c r="L3488" s="567">
        <f t="shared" si="345"/>
        <v>0</v>
      </c>
      <c r="M3488" s="568"/>
      <c r="N3488" s="568"/>
      <c r="O3488" s="569">
        <f t="shared" si="344"/>
        <v>0</v>
      </c>
      <c r="P3488" s="918">
        <v>9</v>
      </c>
      <c r="Q3488" s="534"/>
      <c r="R3488" s="535">
        <f t="shared" si="343"/>
        <v>4.5</v>
      </c>
      <c r="S3488" s="536">
        <f t="shared" si="346"/>
        <v>9</v>
      </c>
      <c r="T3488" s="536"/>
      <c r="U3488" s="537">
        <f t="shared" si="347"/>
        <v>4.5</v>
      </c>
    </row>
    <row r="3489" spans="1:21" ht="10.199999999999999" x14ac:dyDescent="0.2">
      <c r="A3489" s="981" t="s">
        <v>3595</v>
      </c>
      <c r="B3489" s="982">
        <v>2000</v>
      </c>
      <c r="C3489" s="982">
        <v>20</v>
      </c>
      <c r="D3489" s="983" t="s">
        <v>4270</v>
      </c>
      <c r="E3489" s="984"/>
      <c r="F3489" s="939" t="s">
        <v>10975</v>
      </c>
      <c r="G3489" s="666">
        <v>1.4</v>
      </c>
      <c r="H3489" s="968">
        <v>0.5</v>
      </c>
      <c r="I3489" s="960">
        <v>0.5</v>
      </c>
      <c r="J3489" s="538"/>
      <c r="K3489" s="539"/>
      <c r="L3489" s="567">
        <f t="shared" si="345"/>
        <v>0</v>
      </c>
      <c r="M3489" s="568"/>
      <c r="N3489" s="568"/>
      <c r="O3489" s="569">
        <f t="shared" si="344"/>
        <v>0</v>
      </c>
      <c r="P3489" s="918">
        <v>4</v>
      </c>
      <c r="Q3489" s="534"/>
      <c r="R3489" s="535">
        <f t="shared" si="343"/>
        <v>2</v>
      </c>
      <c r="S3489" s="536">
        <f t="shared" si="346"/>
        <v>4</v>
      </c>
      <c r="T3489" s="536"/>
      <c r="U3489" s="537">
        <f t="shared" si="347"/>
        <v>2</v>
      </c>
    </row>
    <row r="3490" spans="1:21" ht="10.199999999999999" x14ac:dyDescent="0.2">
      <c r="A3490" s="981" t="s">
        <v>3596</v>
      </c>
      <c r="B3490" s="982">
        <v>2000</v>
      </c>
      <c r="C3490" s="982">
        <v>20</v>
      </c>
      <c r="D3490" s="983" t="s">
        <v>4272</v>
      </c>
      <c r="E3490" s="984"/>
      <c r="F3490" s="939" t="s">
        <v>10976</v>
      </c>
      <c r="G3490" s="666">
        <v>4</v>
      </c>
      <c r="H3490" s="968">
        <v>1.2</v>
      </c>
      <c r="I3490" s="960">
        <v>1.2</v>
      </c>
      <c r="J3490" s="538"/>
      <c r="K3490" s="539"/>
      <c r="L3490" s="567">
        <f t="shared" si="345"/>
        <v>0</v>
      </c>
      <c r="M3490" s="568"/>
      <c r="N3490" s="568"/>
      <c r="O3490" s="569">
        <f t="shared" si="344"/>
        <v>0</v>
      </c>
      <c r="P3490" s="918">
        <v>1</v>
      </c>
      <c r="Q3490" s="534"/>
      <c r="R3490" s="535">
        <f t="shared" si="343"/>
        <v>1.2</v>
      </c>
      <c r="S3490" s="536">
        <f t="shared" si="346"/>
        <v>1</v>
      </c>
      <c r="T3490" s="536"/>
      <c r="U3490" s="537">
        <f t="shared" si="347"/>
        <v>1.2</v>
      </c>
    </row>
    <row r="3491" spans="1:21" ht="10.199999999999999" x14ac:dyDescent="0.2">
      <c r="A3491" s="981" t="s">
        <v>3597</v>
      </c>
      <c r="B3491" s="982">
        <v>2000</v>
      </c>
      <c r="C3491" s="982">
        <v>20</v>
      </c>
      <c r="D3491" s="983" t="s">
        <v>4270</v>
      </c>
      <c r="E3491" s="984"/>
      <c r="F3491" s="939" t="s">
        <v>10977</v>
      </c>
      <c r="G3491" s="666">
        <v>1.6</v>
      </c>
      <c r="H3491" s="968">
        <v>0.6</v>
      </c>
      <c r="I3491" s="960">
        <v>0.6</v>
      </c>
      <c r="J3491" s="538"/>
      <c r="K3491" s="539"/>
      <c r="L3491" s="567">
        <f t="shared" si="345"/>
        <v>0</v>
      </c>
      <c r="M3491" s="568"/>
      <c r="N3491" s="568"/>
      <c r="O3491" s="569">
        <f t="shared" si="344"/>
        <v>0</v>
      </c>
      <c r="P3491" s="918">
        <v>3</v>
      </c>
      <c r="Q3491" s="534"/>
      <c r="R3491" s="535">
        <f t="shared" si="343"/>
        <v>1.7999999999999998</v>
      </c>
      <c r="S3491" s="536">
        <f t="shared" si="346"/>
        <v>3</v>
      </c>
      <c r="T3491" s="536"/>
      <c r="U3491" s="537">
        <f t="shared" si="347"/>
        <v>1.7999999999999998</v>
      </c>
    </row>
    <row r="3492" spans="1:21" ht="10.199999999999999" x14ac:dyDescent="0.2">
      <c r="A3492" s="981" t="s">
        <v>3598</v>
      </c>
      <c r="B3492" s="982">
        <v>2000</v>
      </c>
      <c r="C3492" s="982">
        <v>20</v>
      </c>
      <c r="D3492" s="983" t="s">
        <v>4270</v>
      </c>
      <c r="E3492" s="984"/>
      <c r="F3492" s="939" t="s">
        <v>10978</v>
      </c>
      <c r="G3492" s="666">
        <v>1.5</v>
      </c>
      <c r="H3492" s="968">
        <v>0.5</v>
      </c>
      <c r="I3492" s="960">
        <v>0.5</v>
      </c>
      <c r="J3492" s="538"/>
      <c r="K3492" s="539"/>
      <c r="L3492" s="567">
        <f t="shared" si="345"/>
        <v>0</v>
      </c>
      <c r="M3492" s="568"/>
      <c r="N3492" s="568"/>
      <c r="O3492" s="569">
        <f t="shared" si="344"/>
        <v>0</v>
      </c>
      <c r="P3492" s="918">
        <v>6</v>
      </c>
      <c r="Q3492" s="534"/>
      <c r="R3492" s="535">
        <f t="shared" si="343"/>
        <v>3</v>
      </c>
      <c r="S3492" s="536">
        <f t="shared" si="346"/>
        <v>6</v>
      </c>
      <c r="T3492" s="536"/>
      <c r="U3492" s="537">
        <f t="shared" si="347"/>
        <v>3</v>
      </c>
    </row>
    <row r="3493" spans="1:21" ht="10.199999999999999" x14ac:dyDescent="0.2">
      <c r="A3493" s="981" t="s">
        <v>3599</v>
      </c>
      <c r="B3493" s="982">
        <v>2000</v>
      </c>
      <c r="C3493" s="982">
        <v>20</v>
      </c>
      <c r="D3493" s="983" t="s">
        <v>5651</v>
      </c>
      <c r="E3493" s="984"/>
      <c r="F3493" s="939" t="s">
        <v>10978</v>
      </c>
      <c r="G3493" s="666">
        <v>3.2</v>
      </c>
      <c r="H3493" s="968">
        <v>2.5</v>
      </c>
      <c r="I3493" s="960">
        <v>2.5</v>
      </c>
      <c r="J3493" s="538"/>
      <c r="K3493" s="539"/>
      <c r="L3493" s="567">
        <f t="shared" si="345"/>
        <v>0</v>
      </c>
      <c r="M3493" s="568"/>
      <c r="N3493" s="568"/>
      <c r="O3493" s="569">
        <f t="shared" si="344"/>
        <v>0</v>
      </c>
      <c r="P3493" s="918">
        <v>1</v>
      </c>
      <c r="Q3493" s="534"/>
      <c r="R3493" s="535">
        <f t="shared" si="343"/>
        <v>2.5</v>
      </c>
      <c r="S3493" s="536">
        <f t="shared" si="346"/>
        <v>1</v>
      </c>
      <c r="T3493" s="536"/>
      <c r="U3493" s="537">
        <f t="shared" si="347"/>
        <v>2.5</v>
      </c>
    </row>
    <row r="3494" spans="1:21" ht="10.199999999999999" x14ac:dyDescent="0.2">
      <c r="A3494" s="981" t="s">
        <v>7093</v>
      </c>
      <c r="B3494" s="982">
        <v>2000</v>
      </c>
      <c r="C3494" s="982">
        <v>20</v>
      </c>
      <c r="D3494" s="983"/>
      <c r="E3494" s="984"/>
      <c r="F3494" s="939" t="s">
        <v>10979</v>
      </c>
      <c r="G3494" s="666">
        <v>5</v>
      </c>
      <c r="H3494" s="968">
        <v>4</v>
      </c>
      <c r="I3494" s="960">
        <v>4</v>
      </c>
      <c r="J3494" s="538"/>
      <c r="K3494" s="539"/>
      <c r="L3494" s="567">
        <f t="shared" si="345"/>
        <v>0</v>
      </c>
      <c r="M3494" s="568"/>
      <c r="N3494" s="568"/>
      <c r="O3494" s="569">
        <f t="shared" si="344"/>
        <v>0</v>
      </c>
      <c r="P3494" s="577"/>
      <c r="Q3494" s="534"/>
      <c r="R3494" s="535">
        <f t="shared" si="343"/>
        <v>0</v>
      </c>
      <c r="S3494" s="536">
        <f t="shared" si="346"/>
        <v>0</v>
      </c>
      <c r="T3494" s="536"/>
      <c r="U3494" s="537">
        <f t="shared" si="347"/>
        <v>0</v>
      </c>
    </row>
    <row r="3495" spans="1:21" ht="10.199999999999999" x14ac:dyDescent="0.2">
      <c r="A3495" s="985" t="s">
        <v>727</v>
      </c>
      <c r="B3495" s="982">
        <v>2000</v>
      </c>
      <c r="C3495" s="982">
        <v>20</v>
      </c>
      <c r="D3495" s="983"/>
      <c r="E3495" s="984"/>
      <c r="F3495" s="939" t="s">
        <v>686</v>
      </c>
      <c r="G3495" s="666">
        <v>17</v>
      </c>
      <c r="H3495" s="968">
        <v>14</v>
      </c>
      <c r="I3495" s="960">
        <v>14</v>
      </c>
      <c r="J3495" s="538"/>
      <c r="K3495" s="539"/>
      <c r="L3495" s="567">
        <f t="shared" si="345"/>
        <v>0</v>
      </c>
      <c r="M3495" s="568"/>
      <c r="N3495" s="568"/>
      <c r="O3495" s="569">
        <f t="shared" si="344"/>
        <v>0</v>
      </c>
      <c r="P3495" s="577"/>
      <c r="Q3495" s="534"/>
      <c r="R3495" s="535">
        <f t="shared" si="343"/>
        <v>0</v>
      </c>
      <c r="S3495" s="536">
        <f t="shared" si="346"/>
        <v>0</v>
      </c>
      <c r="T3495" s="536"/>
      <c r="U3495" s="537">
        <f t="shared" si="347"/>
        <v>0</v>
      </c>
    </row>
    <row r="3496" spans="1:21" ht="10.199999999999999" x14ac:dyDescent="0.2">
      <c r="A3496" s="981" t="s">
        <v>3600</v>
      </c>
      <c r="B3496" s="982">
        <v>2000</v>
      </c>
      <c r="C3496" s="982">
        <v>20</v>
      </c>
      <c r="D3496" s="998" t="s">
        <v>4273</v>
      </c>
      <c r="E3496" s="984"/>
      <c r="F3496" s="939" t="s">
        <v>10980</v>
      </c>
      <c r="G3496" s="666">
        <v>2.2999999999999998</v>
      </c>
      <c r="H3496" s="968">
        <v>1</v>
      </c>
      <c r="I3496" s="960">
        <v>1</v>
      </c>
      <c r="J3496" s="538"/>
      <c r="K3496" s="539"/>
      <c r="L3496" s="567">
        <f t="shared" si="345"/>
        <v>0</v>
      </c>
      <c r="M3496" s="568"/>
      <c r="N3496" s="568"/>
      <c r="O3496" s="569">
        <f t="shared" si="344"/>
        <v>0</v>
      </c>
      <c r="P3496" s="918">
        <v>1</v>
      </c>
      <c r="Q3496" s="534"/>
      <c r="R3496" s="535">
        <f t="shared" si="343"/>
        <v>1</v>
      </c>
      <c r="S3496" s="536">
        <f t="shared" si="346"/>
        <v>1</v>
      </c>
      <c r="T3496" s="536"/>
      <c r="U3496" s="537">
        <f t="shared" si="347"/>
        <v>1</v>
      </c>
    </row>
    <row r="3497" spans="1:21" ht="10.199999999999999" x14ac:dyDescent="0.2">
      <c r="A3497" s="981" t="s">
        <v>3601</v>
      </c>
      <c r="B3497" s="982">
        <v>2000</v>
      </c>
      <c r="C3497" s="982">
        <v>20</v>
      </c>
      <c r="D3497" s="983" t="s">
        <v>4270</v>
      </c>
      <c r="E3497" s="984"/>
      <c r="F3497" s="939" t="s">
        <v>10981</v>
      </c>
      <c r="G3497" s="666">
        <v>1.5</v>
      </c>
      <c r="H3497" s="968">
        <v>0.5</v>
      </c>
      <c r="I3497" s="960">
        <v>0.5</v>
      </c>
      <c r="J3497" s="538"/>
      <c r="K3497" s="539"/>
      <c r="L3497" s="567">
        <f t="shared" si="345"/>
        <v>0</v>
      </c>
      <c r="M3497" s="568"/>
      <c r="N3497" s="568"/>
      <c r="O3497" s="569">
        <f t="shared" si="344"/>
        <v>0</v>
      </c>
      <c r="P3497" s="918">
        <v>5</v>
      </c>
      <c r="Q3497" s="534"/>
      <c r="R3497" s="535">
        <f t="shared" si="343"/>
        <v>2.5</v>
      </c>
      <c r="S3497" s="536">
        <f t="shared" si="346"/>
        <v>5</v>
      </c>
      <c r="T3497" s="536"/>
      <c r="U3497" s="537">
        <f t="shared" si="347"/>
        <v>2.5</v>
      </c>
    </row>
    <row r="3498" spans="1:21" ht="10.199999999999999" x14ac:dyDescent="0.2">
      <c r="A3498" s="981" t="s">
        <v>3602</v>
      </c>
      <c r="B3498" s="982">
        <v>2000</v>
      </c>
      <c r="C3498" s="982">
        <v>20</v>
      </c>
      <c r="D3498" s="983" t="s">
        <v>4270</v>
      </c>
      <c r="E3498" s="984"/>
      <c r="F3498" s="939" t="s">
        <v>10982</v>
      </c>
      <c r="G3498" s="666">
        <v>1.5</v>
      </c>
      <c r="H3498" s="968">
        <v>0.5</v>
      </c>
      <c r="I3498" s="960">
        <v>0.5</v>
      </c>
      <c r="J3498" s="538"/>
      <c r="K3498" s="539"/>
      <c r="L3498" s="567">
        <f t="shared" si="345"/>
        <v>0</v>
      </c>
      <c r="M3498" s="568"/>
      <c r="N3498" s="568"/>
      <c r="O3498" s="569">
        <f t="shared" si="344"/>
        <v>0</v>
      </c>
      <c r="P3498" s="918">
        <v>2</v>
      </c>
      <c r="Q3498" s="534"/>
      <c r="R3498" s="535">
        <f t="shared" si="343"/>
        <v>1</v>
      </c>
      <c r="S3498" s="536">
        <f t="shared" si="346"/>
        <v>2</v>
      </c>
      <c r="T3498" s="536"/>
      <c r="U3498" s="537">
        <f t="shared" si="347"/>
        <v>1</v>
      </c>
    </row>
    <row r="3499" spans="1:21" ht="10.199999999999999" x14ac:dyDescent="0.2">
      <c r="A3499" s="981" t="s">
        <v>3603</v>
      </c>
      <c r="B3499" s="982">
        <v>2000</v>
      </c>
      <c r="C3499" s="982">
        <v>20</v>
      </c>
      <c r="D3499" s="983" t="s">
        <v>4272</v>
      </c>
      <c r="E3499" s="984"/>
      <c r="F3499" s="939" t="s">
        <v>10983</v>
      </c>
      <c r="G3499" s="666">
        <v>4</v>
      </c>
      <c r="H3499" s="968">
        <v>1.2</v>
      </c>
      <c r="I3499" s="960">
        <v>1.2</v>
      </c>
      <c r="J3499" s="538"/>
      <c r="K3499" s="539"/>
      <c r="L3499" s="567">
        <f t="shared" si="345"/>
        <v>0</v>
      </c>
      <c r="M3499" s="568"/>
      <c r="N3499" s="568"/>
      <c r="O3499" s="569">
        <f t="shared" si="344"/>
        <v>0</v>
      </c>
      <c r="P3499" s="918">
        <v>6</v>
      </c>
      <c r="Q3499" s="534"/>
      <c r="R3499" s="535">
        <f t="shared" si="343"/>
        <v>7.1999999999999993</v>
      </c>
      <c r="S3499" s="536">
        <f t="shared" si="346"/>
        <v>6</v>
      </c>
      <c r="T3499" s="536"/>
      <c r="U3499" s="537">
        <f t="shared" si="347"/>
        <v>7.1999999999999993</v>
      </c>
    </row>
    <row r="3500" spans="1:21" ht="10.199999999999999" x14ac:dyDescent="0.2">
      <c r="A3500" s="981" t="s">
        <v>3604</v>
      </c>
      <c r="B3500" s="982">
        <v>2000</v>
      </c>
      <c r="C3500" s="982">
        <v>20</v>
      </c>
      <c r="D3500" s="983" t="s">
        <v>4270</v>
      </c>
      <c r="E3500" s="984"/>
      <c r="F3500" s="939" t="s">
        <v>10984</v>
      </c>
      <c r="G3500" s="666">
        <v>1.5</v>
      </c>
      <c r="H3500" s="968">
        <v>0.5</v>
      </c>
      <c r="I3500" s="960">
        <v>0.5</v>
      </c>
      <c r="J3500" s="538"/>
      <c r="K3500" s="539"/>
      <c r="L3500" s="567">
        <f t="shared" si="345"/>
        <v>0</v>
      </c>
      <c r="M3500" s="568"/>
      <c r="N3500" s="568"/>
      <c r="O3500" s="569">
        <f t="shared" si="344"/>
        <v>0</v>
      </c>
      <c r="P3500" s="918">
        <v>8</v>
      </c>
      <c r="Q3500" s="534"/>
      <c r="R3500" s="535">
        <f t="shared" si="343"/>
        <v>4</v>
      </c>
      <c r="S3500" s="536">
        <f t="shared" si="346"/>
        <v>8</v>
      </c>
      <c r="T3500" s="536"/>
      <c r="U3500" s="537">
        <f t="shared" si="347"/>
        <v>4</v>
      </c>
    </row>
    <row r="3501" spans="1:21" ht="10.199999999999999" x14ac:dyDescent="0.2">
      <c r="A3501" s="981" t="s">
        <v>3605</v>
      </c>
      <c r="B3501" s="982">
        <v>2000</v>
      </c>
      <c r="C3501" s="982">
        <v>20</v>
      </c>
      <c r="D3501" s="983" t="s">
        <v>4270</v>
      </c>
      <c r="E3501" s="984"/>
      <c r="F3501" s="939" t="s">
        <v>10985</v>
      </c>
      <c r="G3501" s="666">
        <v>1.5</v>
      </c>
      <c r="H3501" s="968">
        <v>0.5</v>
      </c>
      <c r="I3501" s="960">
        <v>0.5</v>
      </c>
      <c r="J3501" s="538"/>
      <c r="K3501" s="539"/>
      <c r="L3501" s="567">
        <f t="shared" si="345"/>
        <v>0</v>
      </c>
      <c r="M3501" s="568"/>
      <c r="N3501" s="568"/>
      <c r="O3501" s="569">
        <f t="shared" si="344"/>
        <v>0</v>
      </c>
      <c r="P3501" s="918">
        <v>5</v>
      </c>
      <c r="Q3501" s="534"/>
      <c r="R3501" s="535">
        <f t="shared" si="343"/>
        <v>2.5</v>
      </c>
      <c r="S3501" s="536">
        <f t="shared" si="346"/>
        <v>5</v>
      </c>
      <c r="T3501" s="536"/>
      <c r="U3501" s="537">
        <f t="shared" si="347"/>
        <v>2.5</v>
      </c>
    </row>
    <row r="3502" spans="1:21" ht="10.199999999999999" x14ac:dyDescent="0.2">
      <c r="A3502" s="981" t="s">
        <v>3606</v>
      </c>
      <c r="B3502" s="982">
        <v>2000</v>
      </c>
      <c r="C3502" s="982">
        <v>20</v>
      </c>
      <c r="D3502" s="983" t="s">
        <v>4270</v>
      </c>
      <c r="E3502" s="984"/>
      <c r="F3502" s="939" t="s">
        <v>10986</v>
      </c>
      <c r="G3502" s="666">
        <v>1.5</v>
      </c>
      <c r="H3502" s="968">
        <v>0.6</v>
      </c>
      <c r="I3502" s="960">
        <v>0.6</v>
      </c>
      <c r="J3502" s="538"/>
      <c r="K3502" s="539"/>
      <c r="L3502" s="567">
        <f t="shared" si="345"/>
        <v>0</v>
      </c>
      <c r="M3502" s="568"/>
      <c r="N3502" s="568"/>
      <c r="O3502" s="569">
        <f t="shared" si="344"/>
        <v>0</v>
      </c>
      <c r="P3502" s="918">
        <v>8</v>
      </c>
      <c r="Q3502" s="534"/>
      <c r="R3502" s="535">
        <f t="shared" si="343"/>
        <v>4.8</v>
      </c>
      <c r="S3502" s="536">
        <f t="shared" si="346"/>
        <v>8</v>
      </c>
      <c r="T3502" s="536"/>
      <c r="U3502" s="537">
        <f t="shared" si="347"/>
        <v>4.8</v>
      </c>
    </row>
    <row r="3503" spans="1:21" ht="10.199999999999999" x14ac:dyDescent="0.2">
      <c r="A3503" s="981" t="s">
        <v>3607</v>
      </c>
      <c r="B3503" s="982">
        <v>2000</v>
      </c>
      <c r="C3503" s="982">
        <v>20</v>
      </c>
      <c r="D3503" s="983" t="s">
        <v>4270</v>
      </c>
      <c r="E3503" s="984"/>
      <c r="F3503" s="939" t="s">
        <v>10987</v>
      </c>
      <c r="G3503" s="666">
        <v>1.5</v>
      </c>
      <c r="H3503" s="968">
        <v>0.6</v>
      </c>
      <c r="I3503" s="960">
        <v>0.6</v>
      </c>
      <c r="J3503" s="538"/>
      <c r="K3503" s="539"/>
      <c r="L3503" s="567">
        <f t="shared" si="345"/>
        <v>0</v>
      </c>
      <c r="M3503" s="568"/>
      <c r="N3503" s="568"/>
      <c r="O3503" s="569">
        <f t="shared" si="344"/>
        <v>0</v>
      </c>
      <c r="P3503" s="918">
        <v>9</v>
      </c>
      <c r="Q3503" s="534"/>
      <c r="R3503" s="535">
        <f t="shared" si="343"/>
        <v>5.3999999999999995</v>
      </c>
      <c r="S3503" s="536">
        <f t="shared" si="346"/>
        <v>9</v>
      </c>
      <c r="T3503" s="536"/>
      <c r="U3503" s="537">
        <f t="shared" si="347"/>
        <v>5.3999999999999995</v>
      </c>
    </row>
    <row r="3504" spans="1:21" ht="10.199999999999999" x14ac:dyDescent="0.2">
      <c r="A3504" s="981" t="s">
        <v>3608</v>
      </c>
      <c r="B3504" s="982">
        <v>2000</v>
      </c>
      <c r="C3504" s="982">
        <v>20</v>
      </c>
      <c r="D3504" s="983" t="s">
        <v>4270</v>
      </c>
      <c r="E3504" s="984"/>
      <c r="F3504" s="939" t="s">
        <v>10988</v>
      </c>
      <c r="G3504" s="666">
        <v>1.5</v>
      </c>
      <c r="H3504" s="968">
        <v>0.6</v>
      </c>
      <c r="I3504" s="960">
        <v>0.6</v>
      </c>
      <c r="J3504" s="538"/>
      <c r="K3504" s="539"/>
      <c r="L3504" s="567">
        <f t="shared" si="345"/>
        <v>0</v>
      </c>
      <c r="M3504" s="568"/>
      <c r="N3504" s="568"/>
      <c r="O3504" s="569">
        <f t="shared" si="344"/>
        <v>0</v>
      </c>
      <c r="P3504" s="918">
        <v>9</v>
      </c>
      <c r="Q3504" s="534"/>
      <c r="R3504" s="535">
        <f t="shared" si="343"/>
        <v>5.3999999999999995</v>
      </c>
      <c r="S3504" s="536">
        <f t="shared" si="346"/>
        <v>9</v>
      </c>
      <c r="T3504" s="536"/>
      <c r="U3504" s="537">
        <f t="shared" si="347"/>
        <v>5.3999999999999995</v>
      </c>
    </row>
    <row r="3505" spans="1:21" ht="10.199999999999999" x14ac:dyDescent="0.2">
      <c r="A3505" s="981" t="s">
        <v>3609</v>
      </c>
      <c r="B3505" s="982">
        <v>2000</v>
      </c>
      <c r="C3505" s="982">
        <v>20</v>
      </c>
      <c r="D3505" s="983" t="s">
        <v>4270</v>
      </c>
      <c r="E3505" s="984"/>
      <c r="F3505" s="939" t="s">
        <v>10989</v>
      </c>
      <c r="G3505" s="666">
        <v>1.5</v>
      </c>
      <c r="H3505" s="968">
        <v>0.6</v>
      </c>
      <c r="I3505" s="960">
        <v>0.6</v>
      </c>
      <c r="J3505" s="538"/>
      <c r="K3505" s="539"/>
      <c r="L3505" s="567">
        <f t="shared" si="345"/>
        <v>0</v>
      </c>
      <c r="M3505" s="568"/>
      <c r="N3505" s="568"/>
      <c r="O3505" s="569">
        <f t="shared" si="344"/>
        <v>0</v>
      </c>
      <c r="P3505" s="918">
        <v>4</v>
      </c>
      <c r="Q3505" s="534"/>
      <c r="R3505" s="535">
        <f t="shared" si="343"/>
        <v>2.4</v>
      </c>
      <c r="S3505" s="536">
        <f t="shared" si="346"/>
        <v>4</v>
      </c>
      <c r="T3505" s="536"/>
      <c r="U3505" s="537">
        <f t="shared" si="347"/>
        <v>2.4</v>
      </c>
    </row>
    <row r="3506" spans="1:21" ht="10.199999999999999" x14ac:dyDescent="0.2">
      <c r="A3506" s="981" t="s">
        <v>3610</v>
      </c>
      <c r="B3506" s="982">
        <v>2000</v>
      </c>
      <c r="C3506" s="982">
        <v>20</v>
      </c>
      <c r="D3506" s="983" t="s">
        <v>4270</v>
      </c>
      <c r="E3506" s="984"/>
      <c r="F3506" s="939" t="s">
        <v>10990</v>
      </c>
      <c r="G3506" s="666">
        <v>1.5</v>
      </c>
      <c r="H3506" s="968">
        <v>0.6</v>
      </c>
      <c r="I3506" s="960">
        <v>0.6</v>
      </c>
      <c r="J3506" s="538"/>
      <c r="K3506" s="539"/>
      <c r="L3506" s="567">
        <f t="shared" si="345"/>
        <v>0</v>
      </c>
      <c r="M3506" s="568"/>
      <c r="N3506" s="568"/>
      <c r="O3506" s="569">
        <f t="shared" si="344"/>
        <v>0</v>
      </c>
      <c r="P3506" s="918">
        <v>9</v>
      </c>
      <c r="Q3506" s="534"/>
      <c r="R3506" s="535">
        <f t="shared" si="343"/>
        <v>5.3999999999999995</v>
      </c>
      <c r="S3506" s="536">
        <f t="shared" si="346"/>
        <v>9</v>
      </c>
      <c r="T3506" s="536"/>
      <c r="U3506" s="537">
        <f t="shared" si="347"/>
        <v>5.3999999999999995</v>
      </c>
    </row>
    <row r="3507" spans="1:21" ht="10.199999999999999" x14ac:dyDescent="0.2">
      <c r="A3507" s="981" t="s">
        <v>3611</v>
      </c>
      <c r="B3507" s="982">
        <v>2000</v>
      </c>
      <c r="C3507" s="982">
        <v>20</v>
      </c>
      <c r="D3507" s="983"/>
      <c r="E3507" s="984"/>
      <c r="F3507" s="939" t="s">
        <v>3632</v>
      </c>
      <c r="G3507" s="666">
        <v>8</v>
      </c>
      <c r="H3507" s="968">
        <v>5</v>
      </c>
      <c r="I3507" s="960">
        <v>5</v>
      </c>
      <c r="J3507" s="538"/>
      <c r="K3507" s="539"/>
      <c r="L3507" s="567">
        <f t="shared" si="345"/>
        <v>0</v>
      </c>
      <c r="M3507" s="568"/>
      <c r="N3507" s="568"/>
      <c r="O3507" s="569">
        <f t="shared" si="344"/>
        <v>0</v>
      </c>
      <c r="P3507" s="577"/>
      <c r="Q3507" s="534"/>
      <c r="R3507" s="535">
        <f t="shared" si="343"/>
        <v>0</v>
      </c>
      <c r="S3507" s="536">
        <f t="shared" si="346"/>
        <v>0</v>
      </c>
      <c r="T3507" s="536"/>
      <c r="U3507" s="537">
        <f t="shared" si="347"/>
        <v>0</v>
      </c>
    </row>
    <row r="3508" spans="1:21" ht="10.199999999999999" x14ac:dyDescent="0.2">
      <c r="A3508" s="981" t="s">
        <v>3612</v>
      </c>
      <c r="B3508" s="982">
        <v>2000</v>
      </c>
      <c r="C3508" s="982">
        <v>20</v>
      </c>
      <c r="D3508" s="998" t="s">
        <v>4277</v>
      </c>
      <c r="E3508" s="984"/>
      <c r="F3508" s="939" t="s">
        <v>13161</v>
      </c>
      <c r="G3508" s="666">
        <v>0.5</v>
      </c>
      <c r="H3508" s="968">
        <v>0.4</v>
      </c>
      <c r="I3508" s="960">
        <v>0.4</v>
      </c>
      <c r="J3508" s="538"/>
      <c r="K3508" s="539"/>
      <c r="L3508" s="567">
        <f t="shared" si="345"/>
        <v>0</v>
      </c>
      <c r="M3508" s="568"/>
      <c r="N3508" s="568"/>
      <c r="O3508" s="569">
        <f t="shared" si="344"/>
        <v>0</v>
      </c>
      <c r="P3508" s="577"/>
      <c r="Q3508" s="534"/>
      <c r="R3508" s="535">
        <f t="shared" si="343"/>
        <v>0</v>
      </c>
      <c r="S3508" s="536">
        <f t="shared" si="346"/>
        <v>0</v>
      </c>
      <c r="T3508" s="536"/>
      <c r="U3508" s="537">
        <f t="shared" si="347"/>
        <v>0</v>
      </c>
    </row>
    <row r="3509" spans="1:21" ht="10.199999999999999" x14ac:dyDescent="0.2">
      <c r="A3509" s="981" t="s">
        <v>3613</v>
      </c>
      <c r="B3509" s="982">
        <v>2000</v>
      </c>
      <c r="C3509" s="982">
        <v>20</v>
      </c>
      <c r="D3509" s="998" t="s">
        <v>4277</v>
      </c>
      <c r="E3509" s="984"/>
      <c r="F3509" s="939" t="s">
        <v>13162</v>
      </c>
      <c r="G3509" s="666">
        <v>0.5</v>
      </c>
      <c r="H3509" s="968">
        <v>0.4</v>
      </c>
      <c r="I3509" s="960">
        <v>0.4</v>
      </c>
      <c r="J3509" s="538"/>
      <c r="K3509" s="539"/>
      <c r="L3509" s="567">
        <f t="shared" si="345"/>
        <v>0</v>
      </c>
      <c r="M3509" s="568"/>
      <c r="N3509" s="568"/>
      <c r="O3509" s="569">
        <f t="shared" si="344"/>
        <v>0</v>
      </c>
      <c r="P3509" s="577"/>
      <c r="Q3509" s="534"/>
      <c r="R3509" s="535">
        <f t="shared" si="343"/>
        <v>0</v>
      </c>
      <c r="S3509" s="536">
        <f t="shared" si="346"/>
        <v>0</v>
      </c>
      <c r="T3509" s="536"/>
      <c r="U3509" s="537">
        <f t="shared" si="347"/>
        <v>0</v>
      </c>
    </row>
    <row r="3510" spans="1:21" ht="10.199999999999999" x14ac:dyDescent="0.2">
      <c r="A3510" s="981" t="s">
        <v>3614</v>
      </c>
      <c r="B3510" s="982">
        <v>2000</v>
      </c>
      <c r="C3510" s="982">
        <v>20</v>
      </c>
      <c r="D3510" s="998" t="s">
        <v>4277</v>
      </c>
      <c r="E3510" s="984"/>
      <c r="F3510" s="939" t="s">
        <v>13163</v>
      </c>
      <c r="G3510" s="666">
        <v>0.5</v>
      </c>
      <c r="H3510" s="968">
        <v>0.4</v>
      </c>
      <c r="I3510" s="960">
        <v>0.4</v>
      </c>
      <c r="J3510" s="538"/>
      <c r="K3510" s="539"/>
      <c r="L3510" s="567">
        <f t="shared" si="345"/>
        <v>0</v>
      </c>
      <c r="M3510" s="568"/>
      <c r="N3510" s="568"/>
      <c r="O3510" s="569">
        <f t="shared" si="344"/>
        <v>0</v>
      </c>
      <c r="P3510" s="577"/>
      <c r="Q3510" s="534"/>
      <c r="R3510" s="535">
        <f t="shared" si="343"/>
        <v>0</v>
      </c>
      <c r="S3510" s="536">
        <f t="shared" si="346"/>
        <v>0</v>
      </c>
      <c r="T3510" s="536"/>
      <c r="U3510" s="537">
        <f t="shared" si="347"/>
        <v>0</v>
      </c>
    </row>
    <row r="3511" spans="1:21" ht="10.199999999999999" x14ac:dyDescent="0.2">
      <c r="A3511" s="981" t="s">
        <v>2752</v>
      </c>
      <c r="B3511" s="982">
        <v>2000</v>
      </c>
      <c r="C3511" s="982">
        <v>20</v>
      </c>
      <c r="D3511" s="998" t="s">
        <v>4277</v>
      </c>
      <c r="E3511" s="984"/>
      <c r="F3511" s="939" t="s">
        <v>13164</v>
      </c>
      <c r="G3511" s="666">
        <v>0.5</v>
      </c>
      <c r="H3511" s="968">
        <v>0.4</v>
      </c>
      <c r="I3511" s="960">
        <v>0.4</v>
      </c>
      <c r="J3511" s="538"/>
      <c r="K3511" s="539"/>
      <c r="L3511" s="567">
        <f t="shared" si="345"/>
        <v>0</v>
      </c>
      <c r="M3511" s="568"/>
      <c r="N3511" s="568"/>
      <c r="O3511" s="569">
        <f t="shared" si="344"/>
        <v>0</v>
      </c>
      <c r="P3511" s="577"/>
      <c r="Q3511" s="534"/>
      <c r="R3511" s="535">
        <f t="shared" si="343"/>
        <v>0</v>
      </c>
      <c r="S3511" s="536">
        <f t="shared" si="346"/>
        <v>0</v>
      </c>
      <c r="T3511" s="536"/>
      <c r="U3511" s="537">
        <f t="shared" si="347"/>
        <v>0</v>
      </c>
    </row>
    <row r="3512" spans="1:21" ht="10.199999999999999" x14ac:dyDescent="0.2">
      <c r="A3512" s="981" t="s">
        <v>2753</v>
      </c>
      <c r="B3512" s="982">
        <v>2000</v>
      </c>
      <c r="C3512" s="982">
        <v>20</v>
      </c>
      <c r="D3512" s="998" t="s">
        <v>4277</v>
      </c>
      <c r="E3512" s="984"/>
      <c r="F3512" s="939" t="s">
        <v>13165</v>
      </c>
      <c r="G3512" s="666">
        <v>0.5</v>
      </c>
      <c r="H3512" s="968">
        <v>0.4</v>
      </c>
      <c r="I3512" s="960">
        <v>0.4</v>
      </c>
      <c r="J3512" s="538"/>
      <c r="K3512" s="539"/>
      <c r="L3512" s="567">
        <f t="shared" si="345"/>
        <v>0</v>
      </c>
      <c r="M3512" s="568"/>
      <c r="N3512" s="568"/>
      <c r="O3512" s="569">
        <f t="shared" si="344"/>
        <v>0</v>
      </c>
      <c r="P3512" s="577"/>
      <c r="Q3512" s="534"/>
      <c r="R3512" s="535">
        <f t="shared" si="343"/>
        <v>0</v>
      </c>
      <c r="S3512" s="536">
        <f t="shared" si="346"/>
        <v>0</v>
      </c>
      <c r="T3512" s="536"/>
      <c r="U3512" s="537">
        <f t="shared" si="347"/>
        <v>0</v>
      </c>
    </row>
    <row r="3513" spans="1:21" ht="10.199999999999999" x14ac:dyDescent="0.2">
      <c r="A3513" s="981" t="s">
        <v>2754</v>
      </c>
      <c r="B3513" s="982">
        <v>2000</v>
      </c>
      <c r="C3513" s="982">
        <v>20</v>
      </c>
      <c r="D3513" s="998" t="s">
        <v>4278</v>
      </c>
      <c r="E3513" s="984"/>
      <c r="F3513" s="939" t="s">
        <v>13166</v>
      </c>
      <c r="G3513" s="666">
        <v>0.5</v>
      </c>
      <c r="H3513" s="968">
        <v>0.4</v>
      </c>
      <c r="I3513" s="960">
        <v>0.4</v>
      </c>
      <c r="J3513" s="538"/>
      <c r="K3513" s="539"/>
      <c r="L3513" s="567">
        <f t="shared" si="345"/>
        <v>0</v>
      </c>
      <c r="M3513" s="568"/>
      <c r="N3513" s="568"/>
      <c r="O3513" s="569">
        <f t="shared" si="344"/>
        <v>0</v>
      </c>
      <c r="P3513" s="577"/>
      <c r="Q3513" s="534"/>
      <c r="R3513" s="535">
        <f t="shared" si="343"/>
        <v>0</v>
      </c>
      <c r="S3513" s="536">
        <f t="shared" si="346"/>
        <v>0</v>
      </c>
      <c r="T3513" s="536"/>
      <c r="U3513" s="537">
        <f t="shared" si="347"/>
        <v>0</v>
      </c>
    </row>
    <row r="3514" spans="1:21" ht="10.199999999999999" x14ac:dyDescent="0.2">
      <c r="A3514" s="981" t="s">
        <v>2755</v>
      </c>
      <c r="B3514" s="982">
        <v>2000</v>
      </c>
      <c r="C3514" s="982">
        <v>20</v>
      </c>
      <c r="D3514" s="998" t="s">
        <v>4278</v>
      </c>
      <c r="E3514" s="984"/>
      <c r="F3514" s="939" t="s">
        <v>13167</v>
      </c>
      <c r="G3514" s="666">
        <v>0.5</v>
      </c>
      <c r="H3514" s="968">
        <v>0.4</v>
      </c>
      <c r="I3514" s="960">
        <v>0.4</v>
      </c>
      <c r="J3514" s="538"/>
      <c r="K3514" s="539"/>
      <c r="L3514" s="567">
        <f t="shared" si="345"/>
        <v>0</v>
      </c>
      <c r="M3514" s="568"/>
      <c r="N3514" s="568"/>
      <c r="O3514" s="569">
        <f t="shared" si="344"/>
        <v>0</v>
      </c>
      <c r="P3514" s="577"/>
      <c r="Q3514" s="534"/>
      <c r="R3514" s="535">
        <f t="shared" si="343"/>
        <v>0</v>
      </c>
      <c r="S3514" s="536">
        <f t="shared" si="346"/>
        <v>0</v>
      </c>
      <c r="T3514" s="536"/>
      <c r="U3514" s="537">
        <f t="shared" si="347"/>
        <v>0</v>
      </c>
    </row>
    <row r="3515" spans="1:21" ht="10.199999999999999" x14ac:dyDescent="0.2">
      <c r="A3515" s="981" t="s">
        <v>2756</v>
      </c>
      <c r="B3515" s="982">
        <v>2000</v>
      </c>
      <c r="C3515" s="982">
        <v>20</v>
      </c>
      <c r="D3515" s="998" t="s">
        <v>4278</v>
      </c>
      <c r="E3515" s="984"/>
      <c r="F3515" s="939" t="s">
        <v>13168</v>
      </c>
      <c r="G3515" s="666">
        <v>0.5</v>
      </c>
      <c r="H3515" s="968">
        <v>0.4</v>
      </c>
      <c r="I3515" s="960">
        <v>0.4</v>
      </c>
      <c r="J3515" s="538"/>
      <c r="K3515" s="539"/>
      <c r="L3515" s="567">
        <f t="shared" si="345"/>
        <v>0</v>
      </c>
      <c r="M3515" s="568"/>
      <c r="N3515" s="568"/>
      <c r="O3515" s="569">
        <f t="shared" si="344"/>
        <v>0</v>
      </c>
      <c r="P3515" s="577"/>
      <c r="Q3515" s="534"/>
      <c r="R3515" s="535">
        <f t="shared" si="343"/>
        <v>0</v>
      </c>
      <c r="S3515" s="536">
        <f t="shared" si="346"/>
        <v>0</v>
      </c>
      <c r="T3515" s="536"/>
      <c r="U3515" s="537">
        <f t="shared" si="347"/>
        <v>0</v>
      </c>
    </row>
    <row r="3516" spans="1:21" ht="10.199999999999999" x14ac:dyDescent="0.2">
      <c r="A3516" s="981" t="s">
        <v>2757</v>
      </c>
      <c r="B3516" s="982">
        <v>2000</v>
      </c>
      <c r="C3516" s="982">
        <v>20</v>
      </c>
      <c r="D3516" s="998" t="s">
        <v>4278</v>
      </c>
      <c r="E3516" s="984"/>
      <c r="F3516" s="939" t="s">
        <v>13169</v>
      </c>
      <c r="G3516" s="666">
        <v>0.5</v>
      </c>
      <c r="H3516" s="968">
        <v>0.4</v>
      </c>
      <c r="I3516" s="960">
        <v>0.4</v>
      </c>
      <c r="J3516" s="538"/>
      <c r="K3516" s="539"/>
      <c r="L3516" s="567">
        <f t="shared" si="345"/>
        <v>0</v>
      </c>
      <c r="M3516" s="568"/>
      <c r="N3516" s="568"/>
      <c r="O3516" s="569">
        <f t="shared" si="344"/>
        <v>0</v>
      </c>
      <c r="P3516" s="577"/>
      <c r="Q3516" s="534"/>
      <c r="R3516" s="535">
        <f t="shared" si="343"/>
        <v>0</v>
      </c>
      <c r="S3516" s="536">
        <f t="shared" si="346"/>
        <v>0</v>
      </c>
      <c r="T3516" s="536"/>
      <c r="U3516" s="537">
        <f t="shared" si="347"/>
        <v>0</v>
      </c>
    </row>
    <row r="3517" spans="1:21" ht="10.199999999999999" x14ac:dyDescent="0.2">
      <c r="A3517" s="981" t="s">
        <v>2758</v>
      </c>
      <c r="B3517" s="982">
        <v>2000</v>
      </c>
      <c r="C3517" s="982">
        <v>20</v>
      </c>
      <c r="D3517" s="998" t="s">
        <v>4278</v>
      </c>
      <c r="E3517" s="984"/>
      <c r="F3517" s="939" t="s">
        <v>13170</v>
      </c>
      <c r="G3517" s="666">
        <v>0.5</v>
      </c>
      <c r="H3517" s="968">
        <v>0.4</v>
      </c>
      <c r="I3517" s="960">
        <v>0.4</v>
      </c>
      <c r="J3517" s="538"/>
      <c r="K3517" s="539"/>
      <c r="L3517" s="567">
        <f t="shared" si="345"/>
        <v>0</v>
      </c>
      <c r="M3517" s="568"/>
      <c r="N3517" s="568"/>
      <c r="O3517" s="569">
        <f t="shared" si="344"/>
        <v>0</v>
      </c>
      <c r="P3517" s="577"/>
      <c r="Q3517" s="534"/>
      <c r="R3517" s="535">
        <f t="shared" si="343"/>
        <v>0</v>
      </c>
      <c r="S3517" s="536">
        <f t="shared" si="346"/>
        <v>0</v>
      </c>
      <c r="T3517" s="536"/>
      <c r="U3517" s="537">
        <f t="shared" si="347"/>
        <v>0</v>
      </c>
    </row>
    <row r="3518" spans="1:21" ht="10.199999999999999" x14ac:dyDescent="0.2">
      <c r="A3518" s="981" t="s">
        <v>2759</v>
      </c>
      <c r="B3518" s="982">
        <v>2000</v>
      </c>
      <c r="C3518" s="982">
        <v>20</v>
      </c>
      <c r="D3518" s="983" t="s">
        <v>4270</v>
      </c>
      <c r="E3518" s="984"/>
      <c r="F3518" s="939" t="s">
        <v>10991</v>
      </c>
      <c r="G3518" s="666">
        <v>1.6</v>
      </c>
      <c r="H3518" s="968">
        <v>0.6</v>
      </c>
      <c r="I3518" s="960">
        <v>0.6</v>
      </c>
      <c r="J3518" s="538"/>
      <c r="K3518" s="539"/>
      <c r="L3518" s="567">
        <f t="shared" si="345"/>
        <v>0</v>
      </c>
      <c r="M3518" s="568"/>
      <c r="N3518" s="568"/>
      <c r="O3518" s="569">
        <f t="shared" si="344"/>
        <v>0</v>
      </c>
      <c r="P3518" s="918">
        <v>9</v>
      </c>
      <c r="Q3518" s="534"/>
      <c r="R3518" s="535">
        <f t="shared" si="343"/>
        <v>5.3999999999999995</v>
      </c>
      <c r="S3518" s="536">
        <f t="shared" si="346"/>
        <v>9</v>
      </c>
      <c r="T3518" s="536"/>
      <c r="U3518" s="537">
        <f t="shared" si="347"/>
        <v>5.3999999999999995</v>
      </c>
    </row>
    <row r="3519" spans="1:21" ht="10.199999999999999" x14ac:dyDescent="0.2">
      <c r="A3519" s="981" t="s">
        <v>2760</v>
      </c>
      <c r="B3519" s="982">
        <v>2000</v>
      </c>
      <c r="C3519" s="982">
        <v>20</v>
      </c>
      <c r="D3519" s="998" t="s">
        <v>4273</v>
      </c>
      <c r="E3519" s="984"/>
      <c r="F3519" s="939" t="s">
        <v>10992</v>
      </c>
      <c r="G3519" s="666">
        <v>2.2999999999999998</v>
      </c>
      <c r="H3519" s="968">
        <v>1</v>
      </c>
      <c r="I3519" s="960">
        <v>1</v>
      </c>
      <c r="J3519" s="538"/>
      <c r="K3519" s="539"/>
      <c r="L3519" s="567">
        <f t="shared" si="345"/>
        <v>0</v>
      </c>
      <c r="M3519" s="568"/>
      <c r="N3519" s="568"/>
      <c r="O3519" s="569">
        <f t="shared" si="344"/>
        <v>0</v>
      </c>
      <c r="P3519" s="918">
        <v>2</v>
      </c>
      <c r="Q3519" s="534"/>
      <c r="R3519" s="535">
        <f t="shared" si="343"/>
        <v>2</v>
      </c>
      <c r="S3519" s="536">
        <f t="shared" si="346"/>
        <v>2</v>
      </c>
      <c r="T3519" s="536"/>
      <c r="U3519" s="537">
        <f t="shared" si="347"/>
        <v>2</v>
      </c>
    </row>
    <row r="3520" spans="1:21" ht="10.199999999999999" x14ac:dyDescent="0.2">
      <c r="A3520" s="981" t="s">
        <v>2761</v>
      </c>
      <c r="B3520" s="982">
        <v>2000</v>
      </c>
      <c r="C3520" s="982">
        <v>20</v>
      </c>
      <c r="D3520" s="983" t="s">
        <v>4270</v>
      </c>
      <c r="E3520" s="984"/>
      <c r="F3520" s="939" t="s">
        <v>10993</v>
      </c>
      <c r="G3520" s="666">
        <v>1.5</v>
      </c>
      <c r="H3520" s="968">
        <v>0.6</v>
      </c>
      <c r="I3520" s="960">
        <v>0.6</v>
      </c>
      <c r="J3520" s="538"/>
      <c r="K3520" s="539"/>
      <c r="L3520" s="567">
        <f t="shared" si="345"/>
        <v>0</v>
      </c>
      <c r="M3520" s="568"/>
      <c r="N3520" s="568"/>
      <c r="O3520" s="569">
        <f t="shared" si="344"/>
        <v>0</v>
      </c>
      <c r="P3520" s="918">
        <v>9</v>
      </c>
      <c r="Q3520" s="534"/>
      <c r="R3520" s="535">
        <f t="shared" si="343"/>
        <v>5.3999999999999995</v>
      </c>
      <c r="S3520" s="536">
        <f t="shared" si="346"/>
        <v>9</v>
      </c>
      <c r="T3520" s="536"/>
      <c r="U3520" s="537">
        <f t="shared" si="347"/>
        <v>5.3999999999999995</v>
      </c>
    </row>
    <row r="3521" spans="1:21" ht="10.199999999999999" x14ac:dyDescent="0.2">
      <c r="A3521" s="981" t="s">
        <v>2762</v>
      </c>
      <c r="B3521" s="982">
        <v>2000</v>
      </c>
      <c r="C3521" s="982">
        <v>20</v>
      </c>
      <c r="D3521" s="983" t="s">
        <v>4270</v>
      </c>
      <c r="E3521" s="984"/>
      <c r="F3521" s="939" t="s">
        <v>10994</v>
      </c>
      <c r="G3521" s="666">
        <v>1.5</v>
      </c>
      <c r="H3521" s="968">
        <v>0.5</v>
      </c>
      <c r="I3521" s="960">
        <v>0.5</v>
      </c>
      <c r="J3521" s="538"/>
      <c r="K3521" s="539"/>
      <c r="L3521" s="567">
        <f t="shared" si="345"/>
        <v>0</v>
      </c>
      <c r="M3521" s="568"/>
      <c r="N3521" s="568"/>
      <c r="O3521" s="569">
        <f t="shared" si="344"/>
        <v>0</v>
      </c>
      <c r="P3521" s="918">
        <v>8</v>
      </c>
      <c r="Q3521" s="534"/>
      <c r="R3521" s="535">
        <f t="shared" si="343"/>
        <v>4</v>
      </c>
      <c r="S3521" s="536">
        <f t="shared" si="346"/>
        <v>8</v>
      </c>
      <c r="T3521" s="536"/>
      <c r="U3521" s="537">
        <f t="shared" si="347"/>
        <v>4</v>
      </c>
    </row>
    <row r="3522" spans="1:21" ht="10.199999999999999" x14ac:dyDescent="0.2">
      <c r="A3522" s="981" t="s">
        <v>2763</v>
      </c>
      <c r="B3522" s="982">
        <v>2000</v>
      </c>
      <c r="C3522" s="982">
        <v>20</v>
      </c>
      <c r="D3522" s="983" t="s">
        <v>4270</v>
      </c>
      <c r="E3522" s="984"/>
      <c r="F3522" s="939" t="s">
        <v>10995</v>
      </c>
      <c r="G3522" s="666">
        <v>1.5</v>
      </c>
      <c r="H3522" s="968">
        <v>0.5</v>
      </c>
      <c r="I3522" s="960">
        <v>0.5</v>
      </c>
      <c r="J3522" s="538"/>
      <c r="K3522" s="539"/>
      <c r="L3522" s="567">
        <f t="shared" si="345"/>
        <v>0</v>
      </c>
      <c r="M3522" s="568"/>
      <c r="N3522" s="568"/>
      <c r="O3522" s="569">
        <f t="shared" si="344"/>
        <v>0</v>
      </c>
      <c r="P3522" s="918">
        <v>9</v>
      </c>
      <c r="Q3522" s="534"/>
      <c r="R3522" s="535">
        <f t="shared" si="343"/>
        <v>4.5</v>
      </c>
      <c r="S3522" s="536">
        <f t="shared" si="346"/>
        <v>9</v>
      </c>
      <c r="T3522" s="536"/>
      <c r="U3522" s="537">
        <f t="shared" si="347"/>
        <v>4.5</v>
      </c>
    </row>
    <row r="3523" spans="1:21" ht="10.199999999999999" x14ac:dyDescent="0.2">
      <c r="A3523" s="981" t="s">
        <v>2764</v>
      </c>
      <c r="B3523" s="982">
        <v>2000</v>
      </c>
      <c r="C3523" s="982">
        <v>20</v>
      </c>
      <c r="D3523" s="983" t="s">
        <v>4271</v>
      </c>
      <c r="E3523" s="984"/>
      <c r="F3523" s="939" t="s">
        <v>10996</v>
      </c>
      <c r="G3523" s="666">
        <v>1.4</v>
      </c>
      <c r="H3523" s="968">
        <v>0.5</v>
      </c>
      <c r="I3523" s="960">
        <v>0.5</v>
      </c>
      <c r="J3523" s="538"/>
      <c r="K3523" s="539"/>
      <c r="L3523" s="567">
        <f t="shared" si="345"/>
        <v>0</v>
      </c>
      <c r="M3523" s="568"/>
      <c r="N3523" s="568"/>
      <c r="O3523" s="569">
        <f t="shared" si="344"/>
        <v>0</v>
      </c>
      <c r="P3523" s="918">
        <v>9</v>
      </c>
      <c r="Q3523" s="534"/>
      <c r="R3523" s="535">
        <f t="shared" ref="R3523:R3586" si="348">I3523*P3523</f>
        <v>4.5</v>
      </c>
      <c r="S3523" s="536">
        <f t="shared" si="346"/>
        <v>9</v>
      </c>
      <c r="T3523" s="536"/>
      <c r="U3523" s="537">
        <f t="shared" si="347"/>
        <v>4.5</v>
      </c>
    </row>
    <row r="3524" spans="1:21" ht="10.199999999999999" x14ac:dyDescent="0.2">
      <c r="A3524" s="981" t="s">
        <v>2765</v>
      </c>
      <c r="B3524" s="982">
        <v>2000</v>
      </c>
      <c r="C3524" s="982">
        <v>20</v>
      </c>
      <c r="D3524" s="983" t="s">
        <v>4270</v>
      </c>
      <c r="E3524" s="984"/>
      <c r="F3524" s="939" t="s">
        <v>10997</v>
      </c>
      <c r="G3524" s="666">
        <v>1.5</v>
      </c>
      <c r="H3524" s="968">
        <v>0.6</v>
      </c>
      <c r="I3524" s="960">
        <v>0.6</v>
      </c>
      <c r="J3524" s="538"/>
      <c r="K3524" s="539"/>
      <c r="L3524" s="567">
        <f t="shared" si="345"/>
        <v>0</v>
      </c>
      <c r="M3524" s="568"/>
      <c r="N3524" s="568"/>
      <c r="O3524" s="569">
        <f t="shared" si="344"/>
        <v>0</v>
      </c>
      <c r="P3524" s="918">
        <v>5</v>
      </c>
      <c r="Q3524" s="534"/>
      <c r="R3524" s="535">
        <f t="shared" si="348"/>
        <v>3</v>
      </c>
      <c r="S3524" s="536">
        <f t="shared" si="346"/>
        <v>5</v>
      </c>
      <c r="T3524" s="536"/>
      <c r="U3524" s="537">
        <f t="shared" si="347"/>
        <v>3</v>
      </c>
    </row>
    <row r="3525" spans="1:21" ht="10.199999999999999" x14ac:dyDescent="0.2">
      <c r="A3525" s="981" t="s">
        <v>2766</v>
      </c>
      <c r="B3525" s="982">
        <v>2000</v>
      </c>
      <c r="C3525" s="982">
        <v>20</v>
      </c>
      <c r="D3525" s="983" t="s">
        <v>4270</v>
      </c>
      <c r="E3525" s="984"/>
      <c r="F3525" s="939" t="s">
        <v>10998</v>
      </c>
      <c r="G3525" s="666">
        <v>1.5</v>
      </c>
      <c r="H3525" s="968">
        <v>0.6</v>
      </c>
      <c r="I3525" s="960">
        <v>0.6</v>
      </c>
      <c r="J3525" s="538"/>
      <c r="K3525" s="539"/>
      <c r="L3525" s="567">
        <f t="shared" si="345"/>
        <v>0</v>
      </c>
      <c r="M3525" s="568"/>
      <c r="N3525" s="568"/>
      <c r="O3525" s="569">
        <f t="shared" si="344"/>
        <v>0</v>
      </c>
      <c r="P3525" s="918">
        <v>6</v>
      </c>
      <c r="Q3525" s="534"/>
      <c r="R3525" s="535">
        <f t="shared" si="348"/>
        <v>3.5999999999999996</v>
      </c>
      <c r="S3525" s="536">
        <f t="shared" si="346"/>
        <v>6</v>
      </c>
      <c r="T3525" s="536"/>
      <c r="U3525" s="537">
        <f t="shared" si="347"/>
        <v>3.5999999999999996</v>
      </c>
    </row>
    <row r="3526" spans="1:21" ht="10.199999999999999" x14ac:dyDescent="0.2">
      <c r="A3526" s="981" t="s">
        <v>2767</v>
      </c>
      <c r="B3526" s="982">
        <v>2000</v>
      </c>
      <c r="C3526" s="982">
        <v>20</v>
      </c>
      <c r="D3526" s="998" t="s">
        <v>4273</v>
      </c>
      <c r="E3526" s="984"/>
      <c r="F3526" s="939" t="s">
        <v>10999</v>
      </c>
      <c r="G3526" s="666">
        <v>2.2999999999999998</v>
      </c>
      <c r="H3526" s="968">
        <v>1.1000000000000001</v>
      </c>
      <c r="I3526" s="960">
        <v>1.1000000000000001</v>
      </c>
      <c r="J3526" s="538"/>
      <c r="K3526" s="539"/>
      <c r="L3526" s="567">
        <f t="shared" si="345"/>
        <v>0</v>
      </c>
      <c r="M3526" s="568"/>
      <c r="N3526" s="568"/>
      <c r="O3526" s="569">
        <f t="shared" si="344"/>
        <v>0</v>
      </c>
      <c r="P3526" s="918">
        <v>2</v>
      </c>
      <c r="Q3526" s="534"/>
      <c r="R3526" s="535">
        <f t="shared" si="348"/>
        <v>2.2000000000000002</v>
      </c>
      <c r="S3526" s="536">
        <f t="shared" si="346"/>
        <v>2</v>
      </c>
      <c r="T3526" s="536"/>
      <c r="U3526" s="537">
        <f t="shared" si="347"/>
        <v>2.2000000000000002</v>
      </c>
    </row>
    <row r="3527" spans="1:21" ht="10.199999999999999" x14ac:dyDescent="0.2">
      <c r="A3527" s="981" t="s">
        <v>2768</v>
      </c>
      <c r="B3527" s="982">
        <v>2000</v>
      </c>
      <c r="C3527" s="982">
        <v>20</v>
      </c>
      <c r="D3527" s="983" t="s">
        <v>4270</v>
      </c>
      <c r="E3527" s="984"/>
      <c r="F3527" s="939" t="s">
        <v>11000</v>
      </c>
      <c r="G3527" s="666">
        <v>1.5</v>
      </c>
      <c r="H3527" s="968">
        <v>0.5</v>
      </c>
      <c r="I3527" s="960">
        <v>0.5</v>
      </c>
      <c r="J3527" s="538"/>
      <c r="K3527" s="539"/>
      <c r="L3527" s="567">
        <f t="shared" si="345"/>
        <v>0</v>
      </c>
      <c r="M3527" s="568"/>
      <c r="N3527" s="568"/>
      <c r="O3527" s="569">
        <f t="shared" si="344"/>
        <v>0</v>
      </c>
      <c r="P3527" s="918">
        <v>6</v>
      </c>
      <c r="Q3527" s="534"/>
      <c r="R3527" s="535">
        <f t="shared" si="348"/>
        <v>3</v>
      </c>
      <c r="S3527" s="536">
        <f t="shared" si="346"/>
        <v>6</v>
      </c>
      <c r="T3527" s="536"/>
      <c r="U3527" s="537">
        <f t="shared" si="347"/>
        <v>3</v>
      </c>
    </row>
    <row r="3528" spans="1:21" ht="10.199999999999999" x14ac:dyDescent="0.2">
      <c r="A3528" s="981" t="s">
        <v>2769</v>
      </c>
      <c r="B3528" s="982">
        <v>2000</v>
      </c>
      <c r="C3528" s="982">
        <v>20</v>
      </c>
      <c r="D3528" s="983" t="s">
        <v>4270</v>
      </c>
      <c r="E3528" s="984"/>
      <c r="F3528" s="939" t="s">
        <v>11001</v>
      </c>
      <c r="G3528" s="666">
        <v>1.5</v>
      </c>
      <c r="H3528" s="968">
        <v>0.5</v>
      </c>
      <c r="I3528" s="960">
        <v>0.5</v>
      </c>
      <c r="J3528" s="538"/>
      <c r="K3528" s="539"/>
      <c r="L3528" s="567">
        <f t="shared" si="345"/>
        <v>0</v>
      </c>
      <c r="M3528" s="568"/>
      <c r="N3528" s="568"/>
      <c r="O3528" s="569">
        <f t="shared" si="344"/>
        <v>0</v>
      </c>
      <c r="P3528" s="918">
        <v>7</v>
      </c>
      <c r="Q3528" s="534"/>
      <c r="R3528" s="535">
        <f t="shared" si="348"/>
        <v>3.5</v>
      </c>
      <c r="S3528" s="536">
        <f t="shared" si="346"/>
        <v>7</v>
      </c>
      <c r="T3528" s="536"/>
      <c r="U3528" s="537">
        <f t="shared" si="347"/>
        <v>3.5</v>
      </c>
    </row>
    <row r="3529" spans="1:21" ht="10.199999999999999" x14ac:dyDescent="0.2">
      <c r="A3529" s="981" t="s">
        <v>2770</v>
      </c>
      <c r="B3529" s="982">
        <v>2000</v>
      </c>
      <c r="C3529" s="982">
        <v>20</v>
      </c>
      <c r="D3529" s="983" t="s">
        <v>4270</v>
      </c>
      <c r="E3529" s="984"/>
      <c r="F3529" s="939" t="s">
        <v>11002</v>
      </c>
      <c r="G3529" s="666">
        <v>1.5</v>
      </c>
      <c r="H3529" s="968">
        <v>0.5</v>
      </c>
      <c r="I3529" s="960">
        <v>0.5</v>
      </c>
      <c r="J3529" s="538"/>
      <c r="K3529" s="539"/>
      <c r="L3529" s="567">
        <f t="shared" si="345"/>
        <v>0</v>
      </c>
      <c r="M3529" s="568"/>
      <c r="N3529" s="568"/>
      <c r="O3529" s="569">
        <f t="shared" ref="O3529:O3592" si="349">H3529*M3529</f>
        <v>0</v>
      </c>
      <c r="P3529" s="918">
        <v>5</v>
      </c>
      <c r="Q3529" s="534"/>
      <c r="R3529" s="535">
        <f t="shared" si="348"/>
        <v>2.5</v>
      </c>
      <c r="S3529" s="536">
        <f t="shared" si="346"/>
        <v>5</v>
      </c>
      <c r="T3529" s="536"/>
      <c r="U3529" s="537">
        <f t="shared" si="347"/>
        <v>2.5</v>
      </c>
    </row>
    <row r="3530" spans="1:21" ht="10.199999999999999" x14ac:dyDescent="0.2">
      <c r="A3530" s="981" t="s">
        <v>2771</v>
      </c>
      <c r="B3530" s="982">
        <v>2000</v>
      </c>
      <c r="C3530" s="982">
        <v>20</v>
      </c>
      <c r="D3530" s="998" t="s">
        <v>4273</v>
      </c>
      <c r="E3530" s="984"/>
      <c r="F3530" s="939" t="s">
        <v>11003</v>
      </c>
      <c r="G3530" s="666">
        <v>2.2999999999999998</v>
      </c>
      <c r="H3530" s="968">
        <v>1</v>
      </c>
      <c r="I3530" s="960">
        <v>1</v>
      </c>
      <c r="J3530" s="538"/>
      <c r="K3530" s="539"/>
      <c r="L3530" s="567">
        <f t="shared" si="345"/>
        <v>0</v>
      </c>
      <c r="M3530" s="568"/>
      <c r="N3530" s="568"/>
      <c r="O3530" s="569">
        <f t="shared" si="349"/>
        <v>0</v>
      </c>
      <c r="P3530" s="918">
        <v>5</v>
      </c>
      <c r="Q3530" s="534"/>
      <c r="R3530" s="535">
        <f t="shared" si="348"/>
        <v>5</v>
      </c>
      <c r="S3530" s="536">
        <f t="shared" si="346"/>
        <v>5</v>
      </c>
      <c r="T3530" s="536"/>
      <c r="U3530" s="537">
        <f t="shared" si="347"/>
        <v>5</v>
      </c>
    </row>
    <row r="3531" spans="1:21" ht="10.199999999999999" x14ac:dyDescent="0.2">
      <c r="A3531" s="981" t="s">
        <v>2772</v>
      </c>
      <c r="B3531" s="982">
        <v>2000</v>
      </c>
      <c r="C3531" s="982">
        <v>20</v>
      </c>
      <c r="D3531" s="983" t="s">
        <v>4270</v>
      </c>
      <c r="E3531" s="984"/>
      <c r="F3531" s="939" t="s">
        <v>11004</v>
      </c>
      <c r="G3531" s="666">
        <v>1.5</v>
      </c>
      <c r="H3531" s="968">
        <v>0.6</v>
      </c>
      <c r="I3531" s="960">
        <v>0.6</v>
      </c>
      <c r="J3531" s="538"/>
      <c r="K3531" s="539"/>
      <c r="L3531" s="567">
        <f t="shared" si="345"/>
        <v>0</v>
      </c>
      <c r="M3531" s="568"/>
      <c r="N3531" s="568"/>
      <c r="O3531" s="569">
        <f t="shared" si="349"/>
        <v>0</v>
      </c>
      <c r="P3531" s="918">
        <v>5</v>
      </c>
      <c r="Q3531" s="534"/>
      <c r="R3531" s="535">
        <f t="shared" si="348"/>
        <v>3</v>
      </c>
      <c r="S3531" s="536">
        <f t="shared" si="346"/>
        <v>5</v>
      </c>
      <c r="T3531" s="536"/>
      <c r="U3531" s="537">
        <f t="shared" si="347"/>
        <v>3</v>
      </c>
    </row>
    <row r="3532" spans="1:21" ht="10.199999999999999" x14ac:dyDescent="0.2">
      <c r="A3532" s="981" t="s">
        <v>2773</v>
      </c>
      <c r="B3532" s="982">
        <v>2000</v>
      </c>
      <c r="C3532" s="982">
        <v>20</v>
      </c>
      <c r="D3532" s="983" t="s">
        <v>4270</v>
      </c>
      <c r="E3532" s="984"/>
      <c r="F3532" s="939" t="s">
        <v>11005</v>
      </c>
      <c r="G3532" s="666">
        <v>1.5</v>
      </c>
      <c r="H3532" s="968">
        <v>0.6</v>
      </c>
      <c r="I3532" s="960">
        <v>0.6</v>
      </c>
      <c r="J3532" s="538"/>
      <c r="K3532" s="539"/>
      <c r="L3532" s="567">
        <f t="shared" si="345"/>
        <v>0</v>
      </c>
      <c r="M3532" s="568"/>
      <c r="N3532" s="568"/>
      <c r="O3532" s="569">
        <f t="shared" si="349"/>
        <v>0</v>
      </c>
      <c r="P3532" s="918">
        <v>9</v>
      </c>
      <c r="Q3532" s="534"/>
      <c r="R3532" s="535">
        <f t="shared" si="348"/>
        <v>5.3999999999999995</v>
      </c>
      <c r="S3532" s="536">
        <f t="shared" si="346"/>
        <v>9</v>
      </c>
      <c r="T3532" s="536"/>
      <c r="U3532" s="537">
        <f t="shared" si="347"/>
        <v>5.3999999999999995</v>
      </c>
    </row>
    <row r="3533" spans="1:21" ht="10.199999999999999" x14ac:dyDescent="0.2">
      <c r="A3533" s="981" t="s">
        <v>7094</v>
      </c>
      <c r="B3533" s="982">
        <v>2000</v>
      </c>
      <c r="C3533" s="982">
        <v>20</v>
      </c>
      <c r="D3533" s="983"/>
      <c r="E3533" s="984"/>
      <c r="F3533" s="939" t="s">
        <v>11006</v>
      </c>
      <c r="G3533" s="666">
        <v>3.3</v>
      </c>
      <c r="H3533" s="968">
        <v>1.3</v>
      </c>
      <c r="I3533" s="960">
        <v>1.3</v>
      </c>
      <c r="J3533" s="538"/>
      <c r="K3533" s="539"/>
      <c r="L3533" s="567">
        <f t="shared" si="345"/>
        <v>0</v>
      </c>
      <c r="M3533" s="568"/>
      <c r="N3533" s="568"/>
      <c r="O3533" s="569">
        <f t="shared" si="349"/>
        <v>0</v>
      </c>
      <c r="P3533" s="577"/>
      <c r="Q3533" s="534"/>
      <c r="R3533" s="535">
        <f t="shared" si="348"/>
        <v>0</v>
      </c>
      <c r="S3533" s="536">
        <f t="shared" si="346"/>
        <v>0</v>
      </c>
      <c r="T3533" s="536"/>
      <c r="U3533" s="537">
        <f t="shared" si="347"/>
        <v>0</v>
      </c>
    </row>
    <row r="3534" spans="1:21" ht="10.199999999999999" x14ac:dyDescent="0.2">
      <c r="A3534" s="981" t="s">
        <v>2774</v>
      </c>
      <c r="B3534" s="982">
        <v>2000</v>
      </c>
      <c r="C3534" s="982">
        <v>20</v>
      </c>
      <c r="D3534" s="983" t="s">
        <v>5654</v>
      </c>
      <c r="E3534" s="984"/>
      <c r="F3534" s="939" t="s">
        <v>11007</v>
      </c>
      <c r="G3534" s="666">
        <v>1.7</v>
      </c>
      <c r="H3534" s="968">
        <v>1.6</v>
      </c>
      <c r="I3534" s="960">
        <v>1.6</v>
      </c>
      <c r="J3534" s="538"/>
      <c r="K3534" s="539"/>
      <c r="L3534" s="567">
        <f t="shared" si="345"/>
        <v>0</v>
      </c>
      <c r="M3534" s="568"/>
      <c r="N3534" s="568"/>
      <c r="O3534" s="569">
        <f t="shared" si="349"/>
        <v>0</v>
      </c>
      <c r="P3534" s="577"/>
      <c r="Q3534" s="534"/>
      <c r="R3534" s="535">
        <f t="shared" si="348"/>
        <v>0</v>
      </c>
      <c r="S3534" s="536">
        <f t="shared" si="346"/>
        <v>0</v>
      </c>
      <c r="T3534" s="536"/>
      <c r="U3534" s="537">
        <f t="shared" si="347"/>
        <v>0</v>
      </c>
    </row>
    <row r="3535" spans="1:21" ht="10.199999999999999" x14ac:dyDescent="0.2">
      <c r="A3535" s="981" t="s">
        <v>2775</v>
      </c>
      <c r="B3535" s="982">
        <v>2000</v>
      </c>
      <c r="C3535" s="982">
        <v>20</v>
      </c>
      <c r="D3535" s="983" t="s">
        <v>5654</v>
      </c>
      <c r="E3535" s="984"/>
      <c r="F3535" s="939" t="s">
        <v>11008</v>
      </c>
      <c r="G3535" s="666">
        <v>1.7</v>
      </c>
      <c r="H3535" s="968">
        <v>1.6</v>
      </c>
      <c r="I3535" s="960">
        <v>1.6</v>
      </c>
      <c r="J3535" s="538"/>
      <c r="K3535" s="539"/>
      <c r="L3535" s="567">
        <f t="shared" si="345"/>
        <v>0</v>
      </c>
      <c r="M3535" s="568"/>
      <c r="N3535" s="568"/>
      <c r="O3535" s="569">
        <f t="shared" si="349"/>
        <v>0</v>
      </c>
      <c r="P3535" s="577"/>
      <c r="Q3535" s="534"/>
      <c r="R3535" s="535">
        <f t="shared" si="348"/>
        <v>0</v>
      </c>
      <c r="S3535" s="536">
        <f t="shared" si="346"/>
        <v>0</v>
      </c>
      <c r="T3535" s="536"/>
      <c r="U3535" s="537">
        <f t="shared" si="347"/>
        <v>0</v>
      </c>
    </row>
    <row r="3536" spans="1:21" ht="10.199999999999999" x14ac:dyDescent="0.2">
      <c r="A3536" s="981" t="s">
        <v>2776</v>
      </c>
      <c r="B3536" s="982">
        <v>2000</v>
      </c>
      <c r="C3536" s="982">
        <v>20</v>
      </c>
      <c r="D3536" s="983" t="s">
        <v>5654</v>
      </c>
      <c r="E3536" s="984"/>
      <c r="F3536" s="939" t="s">
        <v>11009</v>
      </c>
      <c r="G3536" s="666">
        <v>1.7</v>
      </c>
      <c r="H3536" s="968">
        <v>1.6</v>
      </c>
      <c r="I3536" s="960">
        <v>1.6</v>
      </c>
      <c r="J3536" s="538"/>
      <c r="K3536" s="539"/>
      <c r="L3536" s="567">
        <f t="shared" si="345"/>
        <v>0</v>
      </c>
      <c r="M3536" s="568"/>
      <c r="N3536" s="568"/>
      <c r="O3536" s="569">
        <f t="shared" si="349"/>
        <v>0</v>
      </c>
      <c r="P3536" s="577"/>
      <c r="Q3536" s="534"/>
      <c r="R3536" s="535">
        <f t="shared" si="348"/>
        <v>0</v>
      </c>
      <c r="S3536" s="536">
        <f t="shared" si="346"/>
        <v>0</v>
      </c>
      <c r="T3536" s="536"/>
      <c r="U3536" s="537">
        <f t="shared" si="347"/>
        <v>0</v>
      </c>
    </row>
    <row r="3537" spans="1:21" ht="10.199999999999999" x14ac:dyDescent="0.2">
      <c r="A3537" s="981" t="s">
        <v>2777</v>
      </c>
      <c r="B3537" s="982">
        <v>2000</v>
      </c>
      <c r="C3537" s="982">
        <v>20</v>
      </c>
      <c r="D3537" s="983" t="s">
        <v>5654</v>
      </c>
      <c r="E3537" s="984"/>
      <c r="F3537" s="939" t="s">
        <v>11010</v>
      </c>
      <c r="G3537" s="666">
        <v>1.7</v>
      </c>
      <c r="H3537" s="968">
        <v>1.6</v>
      </c>
      <c r="I3537" s="960">
        <v>1.6</v>
      </c>
      <c r="J3537" s="538"/>
      <c r="K3537" s="539"/>
      <c r="L3537" s="567">
        <f t="shared" si="345"/>
        <v>0</v>
      </c>
      <c r="M3537" s="568"/>
      <c r="N3537" s="568"/>
      <c r="O3537" s="569">
        <f t="shared" si="349"/>
        <v>0</v>
      </c>
      <c r="P3537" s="577"/>
      <c r="Q3537" s="534"/>
      <c r="R3537" s="535">
        <f t="shared" si="348"/>
        <v>0</v>
      </c>
      <c r="S3537" s="536">
        <f t="shared" si="346"/>
        <v>0</v>
      </c>
      <c r="T3537" s="536"/>
      <c r="U3537" s="537">
        <f t="shared" si="347"/>
        <v>0</v>
      </c>
    </row>
    <row r="3538" spans="1:21" ht="10.199999999999999" x14ac:dyDescent="0.2">
      <c r="A3538" s="981" t="s">
        <v>2778</v>
      </c>
      <c r="B3538" s="982">
        <v>2000</v>
      </c>
      <c r="C3538" s="982">
        <v>20</v>
      </c>
      <c r="D3538" s="983" t="s">
        <v>5654</v>
      </c>
      <c r="E3538" s="984"/>
      <c r="F3538" s="939" t="s">
        <v>11011</v>
      </c>
      <c r="G3538" s="666">
        <v>1.7</v>
      </c>
      <c r="H3538" s="968">
        <v>1.6</v>
      </c>
      <c r="I3538" s="960">
        <v>1.6</v>
      </c>
      <c r="J3538" s="571"/>
      <c r="K3538" s="572"/>
      <c r="L3538" s="567">
        <f t="shared" si="345"/>
        <v>0</v>
      </c>
      <c r="M3538" s="568"/>
      <c r="N3538" s="568"/>
      <c r="O3538" s="569">
        <f t="shared" si="349"/>
        <v>0</v>
      </c>
      <c r="P3538" s="577"/>
      <c r="Q3538" s="534"/>
      <c r="R3538" s="535">
        <f t="shared" si="348"/>
        <v>0</v>
      </c>
      <c r="S3538" s="536">
        <f t="shared" si="346"/>
        <v>0</v>
      </c>
      <c r="T3538" s="536"/>
      <c r="U3538" s="537">
        <f t="shared" si="347"/>
        <v>0</v>
      </c>
    </row>
    <row r="3539" spans="1:21" ht="10.199999999999999" x14ac:dyDescent="0.2">
      <c r="A3539" s="981" t="s">
        <v>2779</v>
      </c>
      <c r="B3539" s="982">
        <v>2000</v>
      </c>
      <c r="C3539" s="982">
        <v>20</v>
      </c>
      <c r="D3539" s="983" t="s">
        <v>5654</v>
      </c>
      <c r="E3539" s="984"/>
      <c r="F3539" s="939" t="s">
        <v>11012</v>
      </c>
      <c r="G3539" s="666">
        <v>1.7</v>
      </c>
      <c r="H3539" s="968">
        <v>1.6</v>
      </c>
      <c r="I3539" s="960">
        <v>1.6</v>
      </c>
      <c r="J3539" s="538"/>
      <c r="K3539" s="539"/>
      <c r="L3539" s="567">
        <f t="shared" si="345"/>
        <v>0</v>
      </c>
      <c r="M3539" s="568"/>
      <c r="N3539" s="568"/>
      <c r="O3539" s="569">
        <f t="shared" si="349"/>
        <v>0</v>
      </c>
      <c r="P3539" s="577"/>
      <c r="Q3539" s="534"/>
      <c r="R3539" s="535">
        <f t="shared" si="348"/>
        <v>0</v>
      </c>
      <c r="S3539" s="536">
        <f t="shared" si="346"/>
        <v>0</v>
      </c>
      <c r="T3539" s="536"/>
      <c r="U3539" s="537">
        <f t="shared" si="347"/>
        <v>0</v>
      </c>
    </row>
    <row r="3540" spans="1:21" ht="10.199999999999999" x14ac:dyDescent="0.2">
      <c r="A3540" s="981" t="s">
        <v>728</v>
      </c>
      <c r="B3540" s="982">
        <v>2000</v>
      </c>
      <c r="C3540" s="982">
        <v>20</v>
      </c>
      <c r="D3540" s="983"/>
      <c r="E3540" s="984"/>
      <c r="F3540" s="939" t="s">
        <v>4279</v>
      </c>
      <c r="G3540" s="666">
        <v>11</v>
      </c>
      <c r="H3540" s="968">
        <v>11</v>
      </c>
      <c r="I3540" s="960">
        <v>11</v>
      </c>
      <c r="J3540" s="538"/>
      <c r="K3540" s="539"/>
      <c r="L3540" s="567">
        <f t="shared" si="345"/>
        <v>0</v>
      </c>
      <c r="M3540" s="568"/>
      <c r="N3540" s="568"/>
      <c r="O3540" s="569">
        <f t="shared" si="349"/>
        <v>0</v>
      </c>
      <c r="P3540" s="577"/>
      <c r="Q3540" s="534"/>
      <c r="R3540" s="535">
        <f t="shared" si="348"/>
        <v>0</v>
      </c>
      <c r="S3540" s="536">
        <f t="shared" si="346"/>
        <v>0</v>
      </c>
      <c r="T3540" s="536"/>
      <c r="U3540" s="537">
        <f t="shared" si="347"/>
        <v>0</v>
      </c>
    </row>
    <row r="3541" spans="1:21" ht="10.199999999999999" x14ac:dyDescent="0.2">
      <c r="A3541" s="981" t="s">
        <v>2780</v>
      </c>
      <c r="B3541" s="982">
        <v>2000</v>
      </c>
      <c r="C3541" s="982">
        <v>20</v>
      </c>
      <c r="D3541" s="998" t="s">
        <v>4274</v>
      </c>
      <c r="E3541" s="984"/>
      <c r="F3541" s="939" t="s">
        <v>11013</v>
      </c>
      <c r="G3541" s="666">
        <v>2</v>
      </c>
      <c r="H3541" s="968">
        <v>1</v>
      </c>
      <c r="I3541" s="960">
        <v>1</v>
      </c>
      <c r="J3541" s="538"/>
      <c r="K3541" s="539"/>
      <c r="L3541" s="567">
        <f t="shared" si="345"/>
        <v>0</v>
      </c>
      <c r="M3541" s="568"/>
      <c r="N3541" s="568"/>
      <c r="O3541" s="569">
        <f t="shared" si="349"/>
        <v>0</v>
      </c>
      <c r="P3541" s="577"/>
      <c r="Q3541" s="534"/>
      <c r="R3541" s="535">
        <f t="shared" si="348"/>
        <v>0</v>
      </c>
      <c r="S3541" s="536">
        <f t="shared" si="346"/>
        <v>0</v>
      </c>
      <c r="T3541" s="536"/>
      <c r="U3541" s="537">
        <f t="shared" si="347"/>
        <v>0</v>
      </c>
    </row>
    <row r="3542" spans="1:21" ht="10.199999999999999" x14ac:dyDescent="0.2">
      <c r="A3542" s="991" t="s">
        <v>2781</v>
      </c>
      <c r="B3542" s="992">
        <v>2000</v>
      </c>
      <c r="C3542" s="992">
        <v>21</v>
      </c>
      <c r="D3542" s="993" t="s">
        <v>4272</v>
      </c>
      <c r="E3542" s="994"/>
      <c r="F3542" s="995" t="s">
        <v>11014</v>
      </c>
      <c r="G3542" s="666">
        <v>4</v>
      </c>
      <c r="H3542" s="968">
        <v>1.2</v>
      </c>
      <c r="I3542" s="960">
        <v>1.2</v>
      </c>
      <c r="J3542" s="538"/>
      <c r="K3542" s="539"/>
      <c r="L3542" s="567">
        <f t="shared" ref="L3542:L3605" si="350">G3542*J3542</f>
        <v>0</v>
      </c>
      <c r="M3542" s="568"/>
      <c r="N3542" s="568"/>
      <c r="O3542" s="569">
        <f t="shared" si="349"/>
        <v>0</v>
      </c>
      <c r="P3542" s="577"/>
      <c r="Q3542" s="534"/>
      <c r="R3542" s="535">
        <f t="shared" si="348"/>
        <v>0</v>
      </c>
      <c r="S3542" s="536">
        <f t="shared" ref="S3542:S3605" si="351">J3542+M3542+P3542</f>
        <v>0</v>
      </c>
      <c r="T3542" s="536"/>
      <c r="U3542" s="537">
        <f t="shared" ref="U3542:U3605" si="352">L3542+O3542+R3542</f>
        <v>0</v>
      </c>
    </row>
    <row r="3543" spans="1:21" ht="10.199999999999999" x14ac:dyDescent="0.2">
      <c r="A3543" s="991" t="s">
        <v>2782</v>
      </c>
      <c r="B3543" s="992">
        <v>2000</v>
      </c>
      <c r="C3543" s="992">
        <v>21</v>
      </c>
      <c r="D3543" s="993" t="s">
        <v>4270</v>
      </c>
      <c r="E3543" s="994"/>
      <c r="F3543" s="995" t="s">
        <v>11015</v>
      </c>
      <c r="G3543" s="666">
        <v>1.5</v>
      </c>
      <c r="H3543" s="968">
        <v>0.6</v>
      </c>
      <c r="I3543" s="960">
        <v>0.6</v>
      </c>
      <c r="J3543" s="538"/>
      <c r="K3543" s="539"/>
      <c r="L3543" s="567">
        <f t="shared" si="350"/>
        <v>0</v>
      </c>
      <c r="M3543" s="568"/>
      <c r="N3543" s="568"/>
      <c r="O3543" s="569">
        <f t="shared" si="349"/>
        <v>0</v>
      </c>
      <c r="P3543" s="918">
        <v>7</v>
      </c>
      <c r="Q3543" s="534"/>
      <c r="R3543" s="535">
        <f t="shared" si="348"/>
        <v>4.2</v>
      </c>
      <c r="S3543" s="536">
        <f t="shared" si="351"/>
        <v>7</v>
      </c>
      <c r="T3543" s="536"/>
      <c r="U3543" s="537">
        <f t="shared" si="352"/>
        <v>4.2</v>
      </c>
    </row>
    <row r="3544" spans="1:21" ht="10.199999999999999" x14ac:dyDescent="0.2">
      <c r="A3544" s="991" t="s">
        <v>2783</v>
      </c>
      <c r="B3544" s="992">
        <v>2000</v>
      </c>
      <c r="C3544" s="992">
        <v>21</v>
      </c>
      <c r="D3544" s="993" t="s">
        <v>4270</v>
      </c>
      <c r="E3544" s="994"/>
      <c r="F3544" s="995" t="s">
        <v>11016</v>
      </c>
      <c r="G3544" s="666">
        <v>1.5</v>
      </c>
      <c r="H3544" s="968">
        <v>0.6</v>
      </c>
      <c r="I3544" s="960">
        <v>0.6</v>
      </c>
      <c r="J3544" s="538"/>
      <c r="K3544" s="539"/>
      <c r="L3544" s="567">
        <f t="shared" si="350"/>
        <v>0</v>
      </c>
      <c r="M3544" s="568"/>
      <c r="N3544" s="568"/>
      <c r="O3544" s="569">
        <f t="shared" si="349"/>
        <v>0</v>
      </c>
      <c r="P3544" s="918">
        <v>7</v>
      </c>
      <c r="Q3544" s="534"/>
      <c r="R3544" s="535">
        <f t="shared" si="348"/>
        <v>4.2</v>
      </c>
      <c r="S3544" s="536">
        <f t="shared" si="351"/>
        <v>7</v>
      </c>
      <c r="T3544" s="536"/>
      <c r="U3544" s="537">
        <f t="shared" si="352"/>
        <v>4.2</v>
      </c>
    </row>
    <row r="3545" spans="1:21" ht="10.199999999999999" x14ac:dyDescent="0.2">
      <c r="A3545" s="991" t="s">
        <v>2784</v>
      </c>
      <c r="B3545" s="992">
        <v>2000</v>
      </c>
      <c r="C3545" s="992">
        <v>21</v>
      </c>
      <c r="D3545" s="993" t="s">
        <v>4270</v>
      </c>
      <c r="E3545" s="994"/>
      <c r="F3545" s="995" t="s">
        <v>11017</v>
      </c>
      <c r="G3545" s="666">
        <v>1.5</v>
      </c>
      <c r="H3545" s="968">
        <v>0.6</v>
      </c>
      <c r="I3545" s="960">
        <v>0.6</v>
      </c>
      <c r="J3545" s="538"/>
      <c r="K3545" s="539"/>
      <c r="L3545" s="567">
        <f t="shared" si="350"/>
        <v>0</v>
      </c>
      <c r="M3545" s="568"/>
      <c r="N3545" s="568"/>
      <c r="O3545" s="569">
        <f t="shared" si="349"/>
        <v>0</v>
      </c>
      <c r="P3545" s="918">
        <v>4</v>
      </c>
      <c r="Q3545" s="534"/>
      <c r="R3545" s="535">
        <f t="shared" si="348"/>
        <v>2.4</v>
      </c>
      <c r="S3545" s="536">
        <f t="shared" si="351"/>
        <v>4</v>
      </c>
      <c r="T3545" s="536"/>
      <c r="U3545" s="537">
        <f t="shared" si="352"/>
        <v>2.4</v>
      </c>
    </row>
    <row r="3546" spans="1:21" ht="10.199999999999999" x14ac:dyDescent="0.2">
      <c r="A3546" s="991" t="s">
        <v>2785</v>
      </c>
      <c r="B3546" s="992">
        <v>2000</v>
      </c>
      <c r="C3546" s="992">
        <v>21</v>
      </c>
      <c r="D3546" s="993" t="s">
        <v>4270</v>
      </c>
      <c r="E3546" s="994"/>
      <c r="F3546" s="995" t="s">
        <v>11018</v>
      </c>
      <c r="G3546" s="666">
        <v>1.5</v>
      </c>
      <c r="H3546" s="968">
        <v>0.6</v>
      </c>
      <c r="I3546" s="960">
        <v>0.6</v>
      </c>
      <c r="J3546" s="538"/>
      <c r="K3546" s="539"/>
      <c r="L3546" s="567">
        <f t="shared" si="350"/>
        <v>0</v>
      </c>
      <c r="M3546" s="568"/>
      <c r="N3546" s="568"/>
      <c r="O3546" s="569">
        <f t="shared" si="349"/>
        <v>0</v>
      </c>
      <c r="P3546" s="918">
        <v>4</v>
      </c>
      <c r="Q3546" s="534"/>
      <c r="R3546" s="535">
        <f t="shared" si="348"/>
        <v>2.4</v>
      </c>
      <c r="S3546" s="536">
        <f t="shared" si="351"/>
        <v>4</v>
      </c>
      <c r="T3546" s="536"/>
      <c r="U3546" s="537">
        <f t="shared" si="352"/>
        <v>2.4</v>
      </c>
    </row>
    <row r="3547" spans="1:21" ht="10.199999999999999" x14ac:dyDescent="0.2">
      <c r="A3547" s="991" t="s">
        <v>2786</v>
      </c>
      <c r="B3547" s="992">
        <v>2000</v>
      </c>
      <c r="C3547" s="992">
        <v>21</v>
      </c>
      <c r="D3547" s="993" t="s">
        <v>4270</v>
      </c>
      <c r="E3547" s="994"/>
      <c r="F3547" s="995" t="s">
        <v>11019</v>
      </c>
      <c r="G3547" s="666">
        <v>1.5</v>
      </c>
      <c r="H3547" s="968">
        <v>0.6</v>
      </c>
      <c r="I3547" s="960">
        <v>0.6</v>
      </c>
      <c r="J3547" s="538"/>
      <c r="K3547" s="539"/>
      <c r="L3547" s="567">
        <f t="shared" si="350"/>
        <v>0</v>
      </c>
      <c r="M3547" s="568"/>
      <c r="N3547" s="568"/>
      <c r="O3547" s="569">
        <f t="shared" si="349"/>
        <v>0</v>
      </c>
      <c r="P3547" s="918">
        <v>3</v>
      </c>
      <c r="Q3547" s="534"/>
      <c r="R3547" s="535">
        <f t="shared" si="348"/>
        <v>1.7999999999999998</v>
      </c>
      <c r="S3547" s="536">
        <f t="shared" si="351"/>
        <v>3</v>
      </c>
      <c r="T3547" s="536"/>
      <c r="U3547" s="537">
        <f t="shared" si="352"/>
        <v>1.7999999999999998</v>
      </c>
    </row>
    <row r="3548" spans="1:21" ht="10.199999999999999" x14ac:dyDescent="0.2">
      <c r="A3548" s="991" t="s">
        <v>2787</v>
      </c>
      <c r="B3548" s="992">
        <v>2000</v>
      </c>
      <c r="C3548" s="992">
        <v>21</v>
      </c>
      <c r="D3548" s="993"/>
      <c r="E3548" s="994"/>
      <c r="F3548" s="995" t="s">
        <v>3632</v>
      </c>
      <c r="G3548" s="666">
        <v>8</v>
      </c>
      <c r="H3548" s="968">
        <v>5</v>
      </c>
      <c r="I3548" s="960">
        <v>5</v>
      </c>
      <c r="J3548" s="538"/>
      <c r="K3548" s="539"/>
      <c r="L3548" s="567">
        <f t="shared" si="350"/>
        <v>0</v>
      </c>
      <c r="M3548" s="568"/>
      <c r="N3548" s="568"/>
      <c r="O3548" s="569">
        <f t="shared" si="349"/>
        <v>0</v>
      </c>
      <c r="P3548" s="577"/>
      <c r="Q3548" s="534"/>
      <c r="R3548" s="535">
        <f t="shared" si="348"/>
        <v>0</v>
      </c>
      <c r="S3548" s="536">
        <f t="shared" si="351"/>
        <v>0</v>
      </c>
      <c r="T3548" s="536"/>
      <c r="U3548" s="537">
        <f t="shared" si="352"/>
        <v>0</v>
      </c>
    </row>
    <row r="3549" spans="1:21" ht="10.199999999999999" x14ac:dyDescent="0.2">
      <c r="A3549" s="991" t="s">
        <v>2788</v>
      </c>
      <c r="B3549" s="992">
        <v>2000</v>
      </c>
      <c r="C3549" s="992">
        <v>21</v>
      </c>
      <c r="D3549" s="993" t="s">
        <v>4270</v>
      </c>
      <c r="E3549" s="994"/>
      <c r="F3549" s="995" t="s">
        <v>11020</v>
      </c>
      <c r="G3549" s="666">
        <v>1.5</v>
      </c>
      <c r="H3549" s="968">
        <v>0.5</v>
      </c>
      <c r="I3549" s="960">
        <v>0.5</v>
      </c>
      <c r="J3549" s="538"/>
      <c r="K3549" s="539"/>
      <c r="L3549" s="567">
        <f t="shared" si="350"/>
        <v>0</v>
      </c>
      <c r="M3549" s="568"/>
      <c r="N3549" s="568"/>
      <c r="O3549" s="569">
        <f t="shared" si="349"/>
        <v>0</v>
      </c>
      <c r="P3549" s="918">
        <v>2</v>
      </c>
      <c r="Q3549" s="534"/>
      <c r="R3549" s="535">
        <f t="shared" si="348"/>
        <v>1</v>
      </c>
      <c r="S3549" s="536">
        <f t="shared" si="351"/>
        <v>2</v>
      </c>
      <c r="T3549" s="536"/>
      <c r="U3549" s="537">
        <f t="shared" si="352"/>
        <v>1</v>
      </c>
    </row>
    <row r="3550" spans="1:21" ht="10.199999999999999" x14ac:dyDescent="0.2">
      <c r="A3550" s="991" t="s">
        <v>2789</v>
      </c>
      <c r="B3550" s="992">
        <v>2000</v>
      </c>
      <c r="C3550" s="992">
        <v>21</v>
      </c>
      <c r="D3550" s="993" t="s">
        <v>4270</v>
      </c>
      <c r="E3550" s="994"/>
      <c r="F3550" s="995" t="s">
        <v>11021</v>
      </c>
      <c r="G3550" s="666">
        <v>1.5</v>
      </c>
      <c r="H3550" s="968">
        <v>0.5</v>
      </c>
      <c r="I3550" s="960">
        <v>0.5</v>
      </c>
      <c r="J3550" s="538"/>
      <c r="K3550" s="539"/>
      <c r="L3550" s="567">
        <f t="shared" si="350"/>
        <v>0</v>
      </c>
      <c r="M3550" s="568"/>
      <c r="N3550" s="568"/>
      <c r="O3550" s="569">
        <f t="shared" si="349"/>
        <v>0</v>
      </c>
      <c r="P3550" s="918">
        <v>5</v>
      </c>
      <c r="Q3550" s="534"/>
      <c r="R3550" s="535">
        <f t="shared" si="348"/>
        <v>2.5</v>
      </c>
      <c r="S3550" s="536">
        <f t="shared" si="351"/>
        <v>5</v>
      </c>
      <c r="T3550" s="536"/>
      <c r="U3550" s="537">
        <f t="shared" si="352"/>
        <v>2.5</v>
      </c>
    </row>
    <row r="3551" spans="1:21" ht="10.199999999999999" x14ac:dyDescent="0.2">
      <c r="A3551" s="991" t="s">
        <v>2790</v>
      </c>
      <c r="B3551" s="992">
        <v>2000</v>
      </c>
      <c r="C3551" s="992">
        <v>21</v>
      </c>
      <c r="D3551" s="993" t="s">
        <v>4272</v>
      </c>
      <c r="E3551" s="994"/>
      <c r="F3551" s="995" t="s">
        <v>11022</v>
      </c>
      <c r="G3551" s="666">
        <v>4</v>
      </c>
      <c r="H3551" s="968">
        <v>1.2</v>
      </c>
      <c r="I3551" s="960">
        <v>1.2</v>
      </c>
      <c r="J3551" s="538"/>
      <c r="K3551" s="539"/>
      <c r="L3551" s="567">
        <f t="shared" si="350"/>
        <v>0</v>
      </c>
      <c r="M3551" s="568"/>
      <c r="N3551" s="568"/>
      <c r="O3551" s="569">
        <f t="shared" si="349"/>
        <v>0</v>
      </c>
      <c r="P3551" s="918">
        <v>8</v>
      </c>
      <c r="Q3551" s="534"/>
      <c r="R3551" s="535">
        <f t="shared" si="348"/>
        <v>9.6</v>
      </c>
      <c r="S3551" s="536">
        <f t="shared" si="351"/>
        <v>8</v>
      </c>
      <c r="T3551" s="536"/>
      <c r="U3551" s="537">
        <f t="shared" si="352"/>
        <v>9.6</v>
      </c>
    </row>
    <row r="3552" spans="1:21" ht="10.199999999999999" x14ac:dyDescent="0.2">
      <c r="A3552" s="991" t="s">
        <v>2791</v>
      </c>
      <c r="B3552" s="992">
        <v>2000</v>
      </c>
      <c r="C3552" s="992">
        <v>21</v>
      </c>
      <c r="D3552" s="993" t="s">
        <v>4270</v>
      </c>
      <c r="E3552" s="994"/>
      <c r="F3552" s="995" t="s">
        <v>11023</v>
      </c>
      <c r="G3552" s="666">
        <v>2</v>
      </c>
      <c r="H3552" s="968">
        <v>0.6</v>
      </c>
      <c r="I3552" s="960">
        <v>0.6</v>
      </c>
      <c r="J3552" s="538"/>
      <c r="K3552" s="539"/>
      <c r="L3552" s="567">
        <f t="shared" si="350"/>
        <v>0</v>
      </c>
      <c r="M3552" s="568"/>
      <c r="N3552" s="568"/>
      <c r="O3552" s="569">
        <f t="shared" si="349"/>
        <v>0</v>
      </c>
      <c r="P3552" s="918">
        <v>9</v>
      </c>
      <c r="Q3552" s="534"/>
      <c r="R3552" s="535">
        <f t="shared" si="348"/>
        <v>5.3999999999999995</v>
      </c>
      <c r="S3552" s="536">
        <f t="shared" si="351"/>
        <v>9</v>
      </c>
      <c r="T3552" s="536"/>
      <c r="U3552" s="537">
        <f t="shared" si="352"/>
        <v>5.3999999999999995</v>
      </c>
    </row>
    <row r="3553" spans="1:21" ht="10.199999999999999" x14ac:dyDescent="0.2">
      <c r="A3553" s="991" t="s">
        <v>2792</v>
      </c>
      <c r="B3553" s="992">
        <v>2000</v>
      </c>
      <c r="C3553" s="992">
        <v>21</v>
      </c>
      <c r="D3553" s="993" t="s">
        <v>4270</v>
      </c>
      <c r="E3553" s="994"/>
      <c r="F3553" s="995" t="s">
        <v>11024</v>
      </c>
      <c r="G3553" s="666">
        <v>1.6</v>
      </c>
      <c r="H3553" s="968">
        <v>0.5</v>
      </c>
      <c r="I3553" s="960">
        <v>0.5</v>
      </c>
      <c r="J3553" s="538"/>
      <c r="K3553" s="539"/>
      <c r="L3553" s="567">
        <f t="shared" si="350"/>
        <v>0</v>
      </c>
      <c r="M3553" s="568"/>
      <c r="N3553" s="568"/>
      <c r="O3553" s="569">
        <f t="shared" si="349"/>
        <v>0</v>
      </c>
      <c r="P3553" s="918">
        <v>3</v>
      </c>
      <c r="Q3553" s="534"/>
      <c r="R3553" s="535">
        <f t="shared" si="348"/>
        <v>1.5</v>
      </c>
      <c r="S3553" s="536">
        <f t="shared" si="351"/>
        <v>3</v>
      </c>
      <c r="T3553" s="536"/>
      <c r="U3553" s="537">
        <f t="shared" si="352"/>
        <v>1.5</v>
      </c>
    </row>
    <row r="3554" spans="1:21" ht="10.199999999999999" x14ac:dyDescent="0.2">
      <c r="A3554" s="991" t="s">
        <v>2793</v>
      </c>
      <c r="B3554" s="992">
        <v>2000</v>
      </c>
      <c r="C3554" s="992">
        <v>21</v>
      </c>
      <c r="D3554" s="993" t="s">
        <v>4280</v>
      </c>
      <c r="E3554" s="994"/>
      <c r="F3554" s="995" t="s">
        <v>11025</v>
      </c>
      <c r="G3554" s="666">
        <v>3</v>
      </c>
      <c r="H3554" s="968">
        <v>1.2</v>
      </c>
      <c r="I3554" s="960">
        <v>1.2</v>
      </c>
      <c r="J3554" s="538"/>
      <c r="K3554" s="539"/>
      <c r="L3554" s="567">
        <f t="shared" si="350"/>
        <v>0</v>
      </c>
      <c r="M3554" s="568"/>
      <c r="N3554" s="568"/>
      <c r="O3554" s="569">
        <f t="shared" si="349"/>
        <v>0</v>
      </c>
      <c r="P3554" s="577"/>
      <c r="Q3554" s="534"/>
      <c r="R3554" s="535">
        <f t="shared" si="348"/>
        <v>0</v>
      </c>
      <c r="S3554" s="536">
        <f t="shared" si="351"/>
        <v>0</v>
      </c>
      <c r="T3554" s="536"/>
      <c r="U3554" s="537">
        <f t="shared" si="352"/>
        <v>0</v>
      </c>
    </row>
    <row r="3555" spans="1:21" ht="10.199999999999999" x14ac:dyDescent="0.2">
      <c r="A3555" s="991" t="s">
        <v>2794</v>
      </c>
      <c r="B3555" s="992">
        <v>2000</v>
      </c>
      <c r="C3555" s="992">
        <v>21</v>
      </c>
      <c r="D3555" s="993" t="s">
        <v>5654</v>
      </c>
      <c r="E3555" s="994"/>
      <c r="F3555" s="995" t="s">
        <v>4648</v>
      </c>
      <c r="G3555" s="666">
        <v>1.7</v>
      </c>
      <c r="H3555" s="968">
        <v>1.7</v>
      </c>
      <c r="I3555" s="960">
        <v>1.7</v>
      </c>
      <c r="J3555" s="538"/>
      <c r="K3555" s="539"/>
      <c r="L3555" s="567">
        <f t="shared" si="350"/>
        <v>0</v>
      </c>
      <c r="M3555" s="568"/>
      <c r="N3555" s="568"/>
      <c r="O3555" s="569">
        <f t="shared" si="349"/>
        <v>0</v>
      </c>
      <c r="P3555" s="577"/>
      <c r="Q3555" s="534"/>
      <c r="R3555" s="535">
        <f t="shared" si="348"/>
        <v>0</v>
      </c>
      <c r="S3555" s="536">
        <f t="shared" si="351"/>
        <v>0</v>
      </c>
      <c r="T3555" s="536"/>
      <c r="U3555" s="537">
        <f t="shared" si="352"/>
        <v>0</v>
      </c>
    </row>
    <row r="3556" spans="1:21" ht="10.199999999999999" x14ac:dyDescent="0.2">
      <c r="A3556" s="991" t="s">
        <v>2795</v>
      </c>
      <c r="B3556" s="992">
        <v>2000</v>
      </c>
      <c r="C3556" s="992">
        <v>21</v>
      </c>
      <c r="D3556" s="993" t="s">
        <v>4270</v>
      </c>
      <c r="E3556" s="994"/>
      <c r="F3556" s="995" t="s">
        <v>11026</v>
      </c>
      <c r="G3556" s="666">
        <v>1.5</v>
      </c>
      <c r="H3556" s="968">
        <v>0.5</v>
      </c>
      <c r="I3556" s="960">
        <v>0.5</v>
      </c>
      <c r="J3556" s="538"/>
      <c r="K3556" s="539"/>
      <c r="L3556" s="567">
        <f t="shared" si="350"/>
        <v>0</v>
      </c>
      <c r="M3556" s="568"/>
      <c r="N3556" s="568"/>
      <c r="O3556" s="569">
        <f t="shared" si="349"/>
        <v>0</v>
      </c>
      <c r="P3556" s="918">
        <v>3</v>
      </c>
      <c r="Q3556" s="534"/>
      <c r="R3556" s="535">
        <f t="shared" si="348"/>
        <v>1.5</v>
      </c>
      <c r="S3556" s="536">
        <f t="shared" si="351"/>
        <v>3</v>
      </c>
      <c r="T3556" s="536"/>
      <c r="U3556" s="537">
        <f t="shared" si="352"/>
        <v>1.5</v>
      </c>
    </row>
    <row r="3557" spans="1:21" ht="10.199999999999999" x14ac:dyDescent="0.2">
      <c r="A3557" s="991" t="s">
        <v>2796</v>
      </c>
      <c r="B3557" s="992">
        <v>2000</v>
      </c>
      <c r="C3557" s="992">
        <v>21</v>
      </c>
      <c r="D3557" s="993" t="s">
        <v>4270</v>
      </c>
      <c r="E3557" s="994"/>
      <c r="F3557" s="995" t="s">
        <v>11027</v>
      </c>
      <c r="G3557" s="666">
        <v>1.5</v>
      </c>
      <c r="H3557" s="968">
        <v>0.5</v>
      </c>
      <c r="I3557" s="960">
        <v>0.5</v>
      </c>
      <c r="J3557" s="538"/>
      <c r="K3557" s="539"/>
      <c r="L3557" s="567">
        <f t="shared" si="350"/>
        <v>0</v>
      </c>
      <c r="M3557" s="568"/>
      <c r="N3557" s="568"/>
      <c r="O3557" s="569">
        <f t="shared" si="349"/>
        <v>0</v>
      </c>
      <c r="P3557" s="918">
        <v>1</v>
      </c>
      <c r="Q3557" s="534"/>
      <c r="R3557" s="535">
        <f t="shared" si="348"/>
        <v>0.5</v>
      </c>
      <c r="S3557" s="536">
        <f t="shared" si="351"/>
        <v>1</v>
      </c>
      <c r="T3557" s="536"/>
      <c r="U3557" s="537">
        <f t="shared" si="352"/>
        <v>0.5</v>
      </c>
    </row>
    <row r="3558" spans="1:21" ht="10.199999999999999" x14ac:dyDescent="0.2">
      <c r="A3558" s="991" t="s">
        <v>729</v>
      </c>
      <c r="B3558" s="992">
        <v>2000</v>
      </c>
      <c r="C3558" s="992">
        <v>21</v>
      </c>
      <c r="D3558" s="993" t="s">
        <v>4270</v>
      </c>
      <c r="E3558" s="994"/>
      <c r="F3558" s="995" t="s">
        <v>11028</v>
      </c>
      <c r="G3558" s="666">
        <v>1.5</v>
      </c>
      <c r="H3558" s="968">
        <v>0.5</v>
      </c>
      <c r="I3558" s="960">
        <v>0.5</v>
      </c>
      <c r="J3558" s="538"/>
      <c r="K3558" s="539"/>
      <c r="L3558" s="567">
        <f t="shared" si="350"/>
        <v>0</v>
      </c>
      <c r="M3558" s="568"/>
      <c r="N3558" s="568"/>
      <c r="O3558" s="569">
        <f t="shared" si="349"/>
        <v>0</v>
      </c>
      <c r="P3558" s="918">
        <v>9</v>
      </c>
      <c r="Q3558" s="534"/>
      <c r="R3558" s="535">
        <f t="shared" si="348"/>
        <v>4.5</v>
      </c>
      <c r="S3558" s="536">
        <f t="shared" si="351"/>
        <v>9</v>
      </c>
      <c r="T3558" s="536"/>
      <c r="U3558" s="537">
        <f t="shared" si="352"/>
        <v>4.5</v>
      </c>
    </row>
    <row r="3559" spans="1:21" ht="10.199999999999999" x14ac:dyDescent="0.2">
      <c r="A3559" s="991" t="s">
        <v>4281</v>
      </c>
      <c r="B3559" s="992">
        <v>2000</v>
      </c>
      <c r="C3559" s="992">
        <v>21</v>
      </c>
      <c r="D3559" s="993"/>
      <c r="E3559" s="994"/>
      <c r="F3559" s="995" t="s">
        <v>3741</v>
      </c>
      <c r="G3559" s="666">
        <v>15</v>
      </c>
      <c r="H3559" s="968">
        <v>8</v>
      </c>
      <c r="I3559" s="960">
        <v>8</v>
      </c>
      <c r="J3559" s="538"/>
      <c r="K3559" s="539"/>
      <c r="L3559" s="567">
        <f t="shared" si="350"/>
        <v>0</v>
      </c>
      <c r="M3559" s="568"/>
      <c r="N3559" s="568"/>
      <c r="O3559" s="569">
        <f t="shared" si="349"/>
        <v>0</v>
      </c>
      <c r="P3559" s="577"/>
      <c r="Q3559" s="534"/>
      <c r="R3559" s="535">
        <f t="shared" si="348"/>
        <v>0</v>
      </c>
      <c r="S3559" s="536">
        <f t="shared" si="351"/>
        <v>0</v>
      </c>
      <c r="T3559" s="536"/>
      <c r="U3559" s="537">
        <f t="shared" si="352"/>
        <v>0</v>
      </c>
    </row>
    <row r="3560" spans="1:21" ht="10.199999999999999" x14ac:dyDescent="0.2">
      <c r="A3560" s="991" t="s">
        <v>2797</v>
      </c>
      <c r="B3560" s="992">
        <v>2000</v>
      </c>
      <c r="C3560" s="992">
        <v>21</v>
      </c>
      <c r="D3560" s="997" t="s">
        <v>4273</v>
      </c>
      <c r="E3560" s="994"/>
      <c r="F3560" s="995" t="s">
        <v>11029</v>
      </c>
      <c r="G3560" s="666">
        <v>2.5</v>
      </c>
      <c r="H3560" s="968">
        <v>1</v>
      </c>
      <c r="I3560" s="960">
        <v>1</v>
      </c>
      <c r="J3560" s="538"/>
      <c r="K3560" s="539"/>
      <c r="L3560" s="567">
        <f t="shared" si="350"/>
        <v>0</v>
      </c>
      <c r="M3560" s="568"/>
      <c r="N3560" s="568"/>
      <c r="O3560" s="569">
        <f t="shared" si="349"/>
        <v>0</v>
      </c>
      <c r="P3560" s="918">
        <v>6</v>
      </c>
      <c r="Q3560" s="534"/>
      <c r="R3560" s="535">
        <f t="shared" si="348"/>
        <v>6</v>
      </c>
      <c r="S3560" s="536">
        <f t="shared" si="351"/>
        <v>6</v>
      </c>
      <c r="T3560" s="536"/>
      <c r="U3560" s="537">
        <f t="shared" si="352"/>
        <v>6</v>
      </c>
    </row>
    <row r="3561" spans="1:21" ht="10.199999999999999" x14ac:dyDescent="0.2">
      <c r="A3561" s="991" t="s">
        <v>2798</v>
      </c>
      <c r="B3561" s="992">
        <v>2001</v>
      </c>
      <c r="C3561" s="992">
        <v>21</v>
      </c>
      <c r="D3561" s="993" t="s">
        <v>4270</v>
      </c>
      <c r="E3561" s="994"/>
      <c r="F3561" s="995" t="s">
        <v>11030</v>
      </c>
      <c r="G3561" s="666">
        <v>1.5</v>
      </c>
      <c r="H3561" s="968">
        <v>0.6</v>
      </c>
      <c r="I3561" s="960">
        <v>0.6</v>
      </c>
      <c r="J3561" s="538"/>
      <c r="K3561" s="539"/>
      <c r="L3561" s="567">
        <f t="shared" si="350"/>
        <v>0</v>
      </c>
      <c r="M3561" s="568"/>
      <c r="N3561" s="568"/>
      <c r="O3561" s="569">
        <f t="shared" si="349"/>
        <v>0</v>
      </c>
      <c r="P3561" s="918">
        <v>9</v>
      </c>
      <c r="Q3561" s="534"/>
      <c r="R3561" s="535">
        <f t="shared" si="348"/>
        <v>5.3999999999999995</v>
      </c>
      <c r="S3561" s="536">
        <f t="shared" si="351"/>
        <v>9</v>
      </c>
      <c r="T3561" s="536"/>
      <c r="U3561" s="537">
        <f t="shared" si="352"/>
        <v>5.3999999999999995</v>
      </c>
    </row>
    <row r="3562" spans="1:21" ht="10.199999999999999" x14ac:dyDescent="0.2">
      <c r="A3562" s="991" t="s">
        <v>2799</v>
      </c>
      <c r="B3562" s="992">
        <v>2001</v>
      </c>
      <c r="C3562" s="992">
        <v>21</v>
      </c>
      <c r="D3562" s="993" t="s">
        <v>4270</v>
      </c>
      <c r="E3562" s="994"/>
      <c r="F3562" s="995" t="s">
        <v>11031</v>
      </c>
      <c r="G3562" s="666">
        <v>1.6</v>
      </c>
      <c r="H3562" s="968">
        <v>0.6</v>
      </c>
      <c r="I3562" s="960">
        <v>0.6</v>
      </c>
      <c r="J3562" s="538"/>
      <c r="K3562" s="539"/>
      <c r="L3562" s="567">
        <f t="shared" si="350"/>
        <v>0</v>
      </c>
      <c r="M3562" s="568"/>
      <c r="N3562" s="568"/>
      <c r="O3562" s="569">
        <f t="shared" si="349"/>
        <v>0</v>
      </c>
      <c r="P3562" s="918">
        <v>9</v>
      </c>
      <c r="Q3562" s="534"/>
      <c r="R3562" s="535">
        <f t="shared" si="348"/>
        <v>5.3999999999999995</v>
      </c>
      <c r="S3562" s="536">
        <f t="shared" si="351"/>
        <v>9</v>
      </c>
      <c r="T3562" s="536"/>
      <c r="U3562" s="537">
        <f t="shared" si="352"/>
        <v>5.3999999999999995</v>
      </c>
    </row>
    <row r="3563" spans="1:21" ht="10.199999999999999" x14ac:dyDescent="0.2">
      <c r="A3563" s="991" t="s">
        <v>2800</v>
      </c>
      <c r="B3563" s="992">
        <v>2001</v>
      </c>
      <c r="C3563" s="992">
        <v>21</v>
      </c>
      <c r="D3563" s="993" t="s">
        <v>4272</v>
      </c>
      <c r="E3563" s="994"/>
      <c r="F3563" s="995" t="s">
        <v>11032</v>
      </c>
      <c r="G3563" s="666">
        <v>4</v>
      </c>
      <c r="H3563" s="968">
        <v>1.2</v>
      </c>
      <c r="I3563" s="960">
        <v>1.2</v>
      </c>
      <c r="J3563" s="538"/>
      <c r="K3563" s="539"/>
      <c r="L3563" s="567">
        <f t="shared" si="350"/>
        <v>0</v>
      </c>
      <c r="M3563" s="568"/>
      <c r="N3563" s="568"/>
      <c r="O3563" s="569">
        <f t="shared" si="349"/>
        <v>0</v>
      </c>
      <c r="P3563" s="918">
        <v>7</v>
      </c>
      <c r="Q3563" s="534"/>
      <c r="R3563" s="535">
        <f t="shared" si="348"/>
        <v>8.4</v>
      </c>
      <c r="S3563" s="536">
        <f t="shared" si="351"/>
        <v>7</v>
      </c>
      <c r="T3563" s="536"/>
      <c r="U3563" s="537">
        <f t="shared" si="352"/>
        <v>8.4</v>
      </c>
    </row>
    <row r="3564" spans="1:21" ht="10.199999999999999" x14ac:dyDescent="0.2">
      <c r="A3564" s="991" t="s">
        <v>2801</v>
      </c>
      <c r="B3564" s="992">
        <v>2001</v>
      </c>
      <c r="C3564" s="992">
        <v>21</v>
      </c>
      <c r="D3564" s="993" t="s">
        <v>4270</v>
      </c>
      <c r="E3564" s="994"/>
      <c r="F3564" s="995" t="s">
        <v>4655</v>
      </c>
      <c r="G3564" s="666">
        <v>1.5</v>
      </c>
      <c r="H3564" s="968">
        <v>0.5</v>
      </c>
      <c r="I3564" s="960">
        <v>0.5</v>
      </c>
      <c r="J3564" s="538"/>
      <c r="K3564" s="539"/>
      <c r="L3564" s="567">
        <f t="shared" si="350"/>
        <v>0</v>
      </c>
      <c r="M3564" s="568"/>
      <c r="N3564" s="568"/>
      <c r="O3564" s="569">
        <f t="shared" si="349"/>
        <v>0</v>
      </c>
      <c r="P3564" s="918">
        <v>8</v>
      </c>
      <c r="Q3564" s="534"/>
      <c r="R3564" s="535">
        <f t="shared" si="348"/>
        <v>4</v>
      </c>
      <c r="S3564" s="536">
        <f t="shared" si="351"/>
        <v>8</v>
      </c>
      <c r="T3564" s="536"/>
      <c r="U3564" s="537">
        <f t="shared" si="352"/>
        <v>4</v>
      </c>
    </row>
    <row r="3565" spans="1:21" ht="10.199999999999999" x14ac:dyDescent="0.2">
      <c r="A3565" s="991" t="s">
        <v>2802</v>
      </c>
      <c r="B3565" s="992">
        <v>2001</v>
      </c>
      <c r="C3565" s="992">
        <v>21</v>
      </c>
      <c r="D3565" s="993" t="s">
        <v>5654</v>
      </c>
      <c r="E3565" s="994"/>
      <c r="F3565" s="995" t="s">
        <v>4655</v>
      </c>
      <c r="G3565" s="666">
        <v>3.3</v>
      </c>
      <c r="H3565" s="968">
        <v>2.5</v>
      </c>
      <c r="I3565" s="960">
        <v>2.5</v>
      </c>
      <c r="J3565" s="538"/>
      <c r="K3565" s="539"/>
      <c r="L3565" s="567">
        <f t="shared" si="350"/>
        <v>0</v>
      </c>
      <c r="M3565" s="568"/>
      <c r="N3565" s="568"/>
      <c r="O3565" s="569">
        <f t="shared" si="349"/>
        <v>0</v>
      </c>
      <c r="P3565" s="577"/>
      <c r="Q3565" s="534"/>
      <c r="R3565" s="535">
        <f t="shared" si="348"/>
        <v>0</v>
      </c>
      <c r="S3565" s="536">
        <f t="shared" si="351"/>
        <v>0</v>
      </c>
      <c r="T3565" s="536"/>
      <c r="U3565" s="537">
        <f t="shared" si="352"/>
        <v>0</v>
      </c>
    </row>
    <row r="3566" spans="1:21" ht="10.199999999999999" x14ac:dyDescent="0.2">
      <c r="A3566" s="991" t="s">
        <v>7095</v>
      </c>
      <c r="B3566" s="992">
        <v>2001</v>
      </c>
      <c r="C3566" s="992">
        <v>21</v>
      </c>
      <c r="D3566" s="993"/>
      <c r="E3566" s="994"/>
      <c r="F3566" s="995" t="s">
        <v>11033</v>
      </c>
      <c r="G3566" s="666">
        <v>5</v>
      </c>
      <c r="H3566" s="968">
        <v>4</v>
      </c>
      <c r="I3566" s="960">
        <v>4</v>
      </c>
      <c r="J3566" s="538"/>
      <c r="K3566" s="539"/>
      <c r="L3566" s="567">
        <f t="shared" si="350"/>
        <v>0</v>
      </c>
      <c r="M3566" s="568"/>
      <c r="N3566" s="568"/>
      <c r="O3566" s="569">
        <f t="shared" si="349"/>
        <v>0</v>
      </c>
      <c r="P3566" s="918">
        <v>7</v>
      </c>
      <c r="Q3566" s="534"/>
      <c r="R3566" s="535">
        <f t="shared" si="348"/>
        <v>28</v>
      </c>
      <c r="S3566" s="536">
        <f t="shared" si="351"/>
        <v>7</v>
      </c>
      <c r="T3566" s="536"/>
      <c r="U3566" s="537">
        <f t="shared" si="352"/>
        <v>28</v>
      </c>
    </row>
    <row r="3567" spans="1:21" ht="10.199999999999999" x14ac:dyDescent="0.2">
      <c r="A3567" s="991" t="s">
        <v>3748</v>
      </c>
      <c r="B3567" s="992">
        <v>2001</v>
      </c>
      <c r="C3567" s="992">
        <v>21</v>
      </c>
      <c r="D3567" s="993"/>
      <c r="E3567" s="994"/>
      <c r="F3567" s="995" t="s">
        <v>686</v>
      </c>
      <c r="G3567" s="666">
        <v>17</v>
      </c>
      <c r="H3567" s="968">
        <v>14</v>
      </c>
      <c r="I3567" s="960">
        <v>14</v>
      </c>
      <c r="J3567" s="538"/>
      <c r="K3567" s="539"/>
      <c r="L3567" s="567">
        <f t="shared" si="350"/>
        <v>0</v>
      </c>
      <c r="M3567" s="568"/>
      <c r="N3567" s="568"/>
      <c r="O3567" s="569">
        <f t="shared" si="349"/>
        <v>0</v>
      </c>
      <c r="P3567" s="577"/>
      <c r="Q3567" s="534"/>
      <c r="R3567" s="535">
        <f t="shared" si="348"/>
        <v>0</v>
      </c>
      <c r="S3567" s="536">
        <f t="shared" si="351"/>
        <v>0</v>
      </c>
      <c r="T3567" s="536"/>
      <c r="U3567" s="537">
        <f t="shared" si="352"/>
        <v>0</v>
      </c>
    </row>
    <row r="3568" spans="1:21" ht="10.199999999999999" x14ac:dyDescent="0.2">
      <c r="A3568" s="991" t="s">
        <v>2803</v>
      </c>
      <c r="B3568" s="992">
        <v>2001</v>
      </c>
      <c r="C3568" s="992">
        <v>21</v>
      </c>
      <c r="D3568" s="993" t="s">
        <v>4270</v>
      </c>
      <c r="E3568" s="994"/>
      <c r="F3568" s="995" t="s">
        <v>11034</v>
      </c>
      <c r="G3568" s="666">
        <v>1.5</v>
      </c>
      <c r="H3568" s="968">
        <v>0.6</v>
      </c>
      <c r="I3568" s="960">
        <v>0.6</v>
      </c>
      <c r="J3568" s="538"/>
      <c r="K3568" s="539"/>
      <c r="L3568" s="567">
        <f t="shared" si="350"/>
        <v>0</v>
      </c>
      <c r="M3568" s="568"/>
      <c r="N3568" s="568"/>
      <c r="O3568" s="569">
        <f t="shared" si="349"/>
        <v>0</v>
      </c>
      <c r="P3568" s="918">
        <v>7</v>
      </c>
      <c r="Q3568" s="534"/>
      <c r="R3568" s="535">
        <f t="shared" si="348"/>
        <v>4.2</v>
      </c>
      <c r="S3568" s="536">
        <f t="shared" si="351"/>
        <v>7</v>
      </c>
      <c r="T3568" s="536"/>
      <c r="U3568" s="537">
        <f t="shared" si="352"/>
        <v>4.2</v>
      </c>
    </row>
    <row r="3569" spans="1:21" ht="10.199999999999999" x14ac:dyDescent="0.2">
      <c r="A3569" s="991" t="s">
        <v>2804</v>
      </c>
      <c r="B3569" s="992">
        <v>2001</v>
      </c>
      <c r="C3569" s="992">
        <v>21</v>
      </c>
      <c r="D3569" s="993" t="s">
        <v>4270</v>
      </c>
      <c r="E3569" s="994"/>
      <c r="F3569" s="995" t="s">
        <v>11035</v>
      </c>
      <c r="G3569" s="666">
        <v>1.5</v>
      </c>
      <c r="H3569" s="968">
        <v>0.6</v>
      </c>
      <c r="I3569" s="960">
        <v>0.6</v>
      </c>
      <c r="J3569" s="538"/>
      <c r="K3569" s="539"/>
      <c r="L3569" s="567">
        <f t="shared" si="350"/>
        <v>0</v>
      </c>
      <c r="M3569" s="568"/>
      <c r="N3569" s="568"/>
      <c r="O3569" s="569">
        <f t="shared" si="349"/>
        <v>0</v>
      </c>
      <c r="P3569" s="918">
        <v>7</v>
      </c>
      <c r="Q3569" s="534"/>
      <c r="R3569" s="535">
        <f t="shared" si="348"/>
        <v>4.2</v>
      </c>
      <c r="S3569" s="536">
        <f t="shared" si="351"/>
        <v>7</v>
      </c>
      <c r="T3569" s="536"/>
      <c r="U3569" s="537">
        <f t="shared" si="352"/>
        <v>4.2</v>
      </c>
    </row>
    <row r="3570" spans="1:21" ht="10.199999999999999" x14ac:dyDescent="0.2">
      <c r="A3570" s="991" t="s">
        <v>2805</v>
      </c>
      <c r="B3570" s="992">
        <v>2001</v>
      </c>
      <c r="C3570" s="992">
        <v>21</v>
      </c>
      <c r="D3570" s="993" t="s">
        <v>4270</v>
      </c>
      <c r="E3570" s="994"/>
      <c r="F3570" s="995" t="s">
        <v>11036</v>
      </c>
      <c r="G3570" s="666">
        <v>1.5</v>
      </c>
      <c r="H3570" s="968">
        <v>0.6</v>
      </c>
      <c r="I3570" s="960">
        <v>0.6</v>
      </c>
      <c r="J3570" s="538"/>
      <c r="K3570" s="539"/>
      <c r="L3570" s="567">
        <f t="shared" si="350"/>
        <v>0</v>
      </c>
      <c r="M3570" s="568"/>
      <c r="N3570" s="568"/>
      <c r="O3570" s="569">
        <f t="shared" si="349"/>
        <v>0</v>
      </c>
      <c r="P3570" s="918">
        <v>6</v>
      </c>
      <c r="Q3570" s="534"/>
      <c r="R3570" s="535">
        <f t="shared" si="348"/>
        <v>3.5999999999999996</v>
      </c>
      <c r="S3570" s="536">
        <f t="shared" si="351"/>
        <v>6</v>
      </c>
      <c r="T3570" s="536"/>
      <c r="U3570" s="537">
        <f t="shared" si="352"/>
        <v>3.5999999999999996</v>
      </c>
    </row>
    <row r="3571" spans="1:21" ht="10.199999999999999" x14ac:dyDescent="0.2">
      <c r="A3571" s="991" t="s">
        <v>2806</v>
      </c>
      <c r="B3571" s="992">
        <v>2001</v>
      </c>
      <c r="C3571" s="992">
        <v>21</v>
      </c>
      <c r="D3571" s="993" t="s">
        <v>4270</v>
      </c>
      <c r="E3571" s="994"/>
      <c r="F3571" s="995" t="s">
        <v>11037</v>
      </c>
      <c r="G3571" s="666">
        <v>1.5</v>
      </c>
      <c r="H3571" s="968">
        <v>0.6</v>
      </c>
      <c r="I3571" s="960">
        <v>0.6</v>
      </c>
      <c r="J3571" s="538"/>
      <c r="K3571" s="539"/>
      <c r="L3571" s="567">
        <f t="shared" si="350"/>
        <v>0</v>
      </c>
      <c r="M3571" s="568"/>
      <c r="N3571" s="568"/>
      <c r="O3571" s="569">
        <f t="shared" si="349"/>
        <v>0</v>
      </c>
      <c r="P3571" s="918">
        <v>9</v>
      </c>
      <c r="Q3571" s="534"/>
      <c r="R3571" s="535">
        <f t="shared" si="348"/>
        <v>5.3999999999999995</v>
      </c>
      <c r="S3571" s="536">
        <f t="shared" si="351"/>
        <v>9</v>
      </c>
      <c r="T3571" s="536"/>
      <c r="U3571" s="537">
        <f t="shared" si="352"/>
        <v>5.3999999999999995</v>
      </c>
    </row>
    <row r="3572" spans="1:21" ht="10.199999999999999" x14ac:dyDescent="0.2">
      <c r="A3572" s="991" t="s">
        <v>2807</v>
      </c>
      <c r="B3572" s="992">
        <v>2001</v>
      </c>
      <c r="C3572" s="992">
        <v>21</v>
      </c>
      <c r="D3572" s="993" t="s">
        <v>4270</v>
      </c>
      <c r="E3572" s="994"/>
      <c r="F3572" s="995" t="s">
        <v>11038</v>
      </c>
      <c r="G3572" s="666">
        <v>1.5</v>
      </c>
      <c r="H3572" s="968">
        <v>0.6</v>
      </c>
      <c r="I3572" s="960">
        <v>0.6</v>
      </c>
      <c r="J3572" s="538"/>
      <c r="K3572" s="539"/>
      <c r="L3572" s="567">
        <f t="shared" si="350"/>
        <v>0</v>
      </c>
      <c r="M3572" s="568"/>
      <c r="N3572" s="568"/>
      <c r="O3572" s="569">
        <f t="shared" si="349"/>
        <v>0</v>
      </c>
      <c r="P3572" s="918">
        <v>9</v>
      </c>
      <c r="Q3572" s="534"/>
      <c r="R3572" s="535">
        <f t="shared" si="348"/>
        <v>5.3999999999999995</v>
      </c>
      <c r="S3572" s="536">
        <f t="shared" si="351"/>
        <v>9</v>
      </c>
      <c r="T3572" s="536"/>
      <c r="U3572" s="537">
        <f t="shared" si="352"/>
        <v>5.3999999999999995</v>
      </c>
    </row>
    <row r="3573" spans="1:21" ht="10.199999999999999" x14ac:dyDescent="0.2">
      <c r="A3573" s="991" t="s">
        <v>7803</v>
      </c>
      <c r="B3573" s="992">
        <v>2001</v>
      </c>
      <c r="C3573" s="992">
        <v>21</v>
      </c>
      <c r="D3573" s="993"/>
      <c r="E3573" s="994"/>
      <c r="F3573" s="995" t="s">
        <v>3632</v>
      </c>
      <c r="G3573" s="666">
        <v>8</v>
      </c>
      <c r="H3573" s="968">
        <v>4</v>
      </c>
      <c r="I3573" s="960">
        <v>4</v>
      </c>
      <c r="J3573" s="538"/>
      <c r="K3573" s="539"/>
      <c r="L3573" s="567">
        <f t="shared" si="350"/>
        <v>0</v>
      </c>
      <c r="M3573" s="568"/>
      <c r="N3573" s="568"/>
      <c r="O3573" s="569">
        <f t="shared" si="349"/>
        <v>0</v>
      </c>
      <c r="P3573" s="577"/>
      <c r="Q3573" s="534"/>
      <c r="R3573" s="535">
        <f t="shared" si="348"/>
        <v>0</v>
      </c>
      <c r="S3573" s="536">
        <f t="shared" si="351"/>
        <v>0</v>
      </c>
      <c r="T3573" s="536"/>
      <c r="U3573" s="537">
        <f t="shared" si="352"/>
        <v>0</v>
      </c>
    </row>
    <row r="3574" spans="1:21" ht="10.199999999999999" x14ac:dyDescent="0.2">
      <c r="A3574" s="991" t="s">
        <v>2808</v>
      </c>
      <c r="B3574" s="992">
        <v>2001</v>
      </c>
      <c r="C3574" s="992">
        <v>21</v>
      </c>
      <c r="D3574" s="993" t="s">
        <v>4270</v>
      </c>
      <c r="E3574" s="994"/>
      <c r="F3574" s="995" t="s">
        <v>11039</v>
      </c>
      <c r="G3574" s="666">
        <v>1.5</v>
      </c>
      <c r="H3574" s="968">
        <v>0.5</v>
      </c>
      <c r="I3574" s="960">
        <v>0.5</v>
      </c>
      <c r="J3574" s="538"/>
      <c r="K3574" s="539"/>
      <c r="L3574" s="567">
        <f t="shared" si="350"/>
        <v>0</v>
      </c>
      <c r="M3574" s="568"/>
      <c r="N3574" s="568"/>
      <c r="O3574" s="569">
        <f t="shared" si="349"/>
        <v>0</v>
      </c>
      <c r="P3574" s="918">
        <v>1</v>
      </c>
      <c r="Q3574" s="534"/>
      <c r="R3574" s="535">
        <f t="shared" si="348"/>
        <v>0.5</v>
      </c>
      <c r="S3574" s="536">
        <f t="shared" si="351"/>
        <v>1</v>
      </c>
      <c r="T3574" s="536"/>
      <c r="U3574" s="537">
        <f t="shared" si="352"/>
        <v>0.5</v>
      </c>
    </row>
    <row r="3575" spans="1:21" ht="10.199999999999999" x14ac:dyDescent="0.2">
      <c r="A3575" s="991" t="s">
        <v>2809</v>
      </c>
      <c r="B3575" s="992">
        <v>2001</v>
      </c>
      <c r="C3575" s="992">
        <v>21</v>
      </c>
      <c r="D3575" s="993" t="s">
        <v>4270</v>
      </c>
      <c r="E3575" s="994"/>
      <c r="F3575" s="995" t="s">
        <v>11040</v>
      </c>
      <c r="G3575" s="666">
        <v>1.5</v>
      </c>
      <c r="H3575" s="968">
        <v>0.5</v>
      </c>
      <c r="I3575" s="960">
        <v>0.5</v>
      </c>
      <c r="J3575" s="538"/>
      <c r="K3575" s="539"/>
      <c r="L3575" s="567">
        <f t="shared" si="350"/>
        <v>0</v>
      </c>
      <c r="M3575" s="568"/>
      <c r="N3575" s="568"/>
      <c r="O3575" s="569">
        <f t="shared" si="349"/>
        <v>0</v>
      </c>
      <c r="P3575" s="918">
        <v>7</v>
      </c>
      <c r="Q3575" s="534"/>
      <c r="R3575" s="535">
        <f t="shared" si="348"/>
        <v>3.5</v>
      </c>
      <c r="S3575" s="536">
        <f t="shared" si="351"/>
        <v>7</v>
      </c>
      <c r="T3575" s="536"/>
      <c r="U3575" s="537">
        <f t="shared" si="352"/>
        <v>3.5</v>
      </c>
    </row>
    <row r="3576" spans="1:21" ht="10.199999999999999" x14ac:dyDescent="0.2">
      <c r="A3576" s="991" t="s">
        <v>2810</v>
      </c>
      <c r="B3576" s="992">
        <v>2001</v>
      </c>
      <c r="C3576" s="992">
        <v>21</v>
      </c>
      <c r="D3576" s="993" t="s">
        <v>4270</v>
      </c>
      <c r="E3576" s="994"/>
      <c r="F3576" s="995" t="s">
        <v>11041</v>
      </c>
      <c r="G3576" s="666">
        <v>1.5</v>
      </c>
      <c r="H3576" s="968">
        <v>0.5</v>
      </c>
      <c r="I3576" s="960">
        <v>0.5</v>
      </c>
      <c r="J3576" s="538"/>
      <c r="K3576" s="539"/>
      <c r="L3576" s="567">
        <f t="shared" si="350"/>
        <v>0</v>
      </c>
      <c r="M3576" s="568"/>
      <c r="N3576" s="568"/>
      <c r="O3576" s="569">
        <f t="shared" si="349"/>
        <v>0</v>
      </c>
      <c r="P3576" s="918">
        <v>9</v>
      </c>
      <c r="Q3576" s="534"/>
      <c r="R3576" s="535">
        <f t="shared" si="348"/>
        <v>4.5</v>
      </c>
      <c r="S3576" s="536">
        <f t="shared" si="351"/>
        <v>9</v>
      </c>
      <c r="T3576" s="536"/>
      <c r="U3576" s="537">
        <f t="shared" si="352"/>
        <v>4.5</v>
      </c>
    </row>
    <row r="3577" spans="1:21" ht="10.199999999999999" x14ac:dyDescent="0.2">
      <c r="A3577" s="991" t="s">
        <v>2811</v>
      </c>
      <c r="B3577" s="992">
        <v>2001</v>
      </c>
      <c r="C3577" s="992">
        <v>21</v>
      </c>
      <c r="D3577" s="997" t="s">
        <v>4273</v>
      </c>
      <c r="E3577" s="994"/>
      <c r="F3577" s="995" t="s">
        <v>11042</v>
      </c>
      <c r="G3577" s="666">
        <v>2.2999999999999998</v>
      </c>
      <c r="H3577" s="968">
        <v>0.8</v>
      </c>
      <c r="I3577" s="960">
        <v>0.8</v>
      </c>
      <c r="J3577" s="538"/>
      <c r="K3577" s="539"/>
      <c r="L3577" s="567">
        <f t="shared" si="350"/>
        <v>0</v>
      </c>
      <c r="M3577" s="568"/>
      <c r="N3577" s="568"/>
      <c r="O3577" s="569">
        <f t="shared" si="349"/>
        <v>0</v>
      </c>
      <c r="P3577" s="918">
        <v>3</v>
      </c>
      <c r="Q3577" s="534"/>
      <c r="R3577" s="535">
        <f t="shared" si="348"/>
        <v>2.4000000000000004</v>
      </c>
      <c r="S3577" s="536">
        <f t="shared" si="351"/>
        <v>3</v>
      </c>
      <c r="T3577" s="536"/>
      <c r="U3577" s="537">
        <f t="shared" si="352"/>
        <v>2.4000000000000004</v>
      </c>
    </row>
    <row r="3578" spans="1:21" ht="10.199999999999999" x14ac:dyDescent="0.2">
      <c r="A3578" s="991" t="s">
        <v>2812</v>
      </c>
      <c r="B3578" s="992">
        <v>2001</v>
      </c>
      <c r="C3578" s="992">
        <v>21</v>
      </c>
      <c r="D3578" s="993" t="s">
        <v>4271</v>
      </c>
      <c r="E3578" s="994"/>
      <c r="F3578" s="995" t="s">
        <v>11043</v>
      </c>
      <c r="G3578" s="666">
        <v>1.4</v>
      </c>
      <c r="H3578" s="968">
        <v>0.5</v>
      </c>
      <c r="I3578" s="960">
        <v>0.5</v>
      </c>
      <c r="J3578" s="538"/>
      <c r="K3578" s="539"/>
      <c r="L3578" s="567">
        <f t="shared" si="350"/>
        <v>0</v>
      </c>
      <c r="M3578" s="568"/>
      <c r="N3578" s="568"/>
      <c r="O3578" s="569">
        <f t="shared" si="349"/>
        <v>0</v>
      </c>
      <c r="P3578" s="918">
        <v>8</v>
      </c>
      <c r="Q3578" s="534"/>
      <c r="R3578" s="535">
        <f t="shared" si="348"/>
        <v>4</v>
      </c>
      <c r="S3578" s="536">
        <f t="shared" si="351"/>
        <v>8</v>
      </c>
      <c r="T3578" s="536"/>
      <c r="U3578" s="537">
        <f t="shared" si="352"/>
        <v>4</v>
      </c>
    </row>
    <row r="3579" spans="1:21" ht="10.199999999999999" x14ac:dyDescent="0.2">
      <c r="A3579" s="991" t="s">
        <v>2813</v>
      </c>
      <c r="B3579" s="992">
        <v>2001</v>
      </c>
      <c r="C3579" s="992">
        <v>21</v>
      </c>
      <c r="D3579" s="993" t="s">
        <v>4270</v>
      </c>
      <c r="E3579" s="994"/>
      <c r="F3579" s="995" t="s">
        <v>11044</v>
      </c>
      <c r="G3579" s="666">
        <v>1.5</v>
      </c>
      <c r="H3579" s="968">
        <v>0.6</v>
      </c>
      <c r="I3579" s="960">
        <v>0.6</v>
      </c>
      <c r="J3579" s="538"/>
      <c r="K3579" s="539"/>
      <c r="L3579" s="567">
        <f t="shared" si="350"/>
        <v>0</v>
      </c>
      <c r="M3579" s="568"/>
      <c r="N3579" s="568"/>
      <c r="O3579" s="569">
        <f t="shared" si="349"/>
        <v>0</v>
      </c>
      <c r="P3579" s="918">
        <v>8</v>
      </c>
      <c r="Q3579" s="534"/>
      <c r="R3579" s="535">
        <f t="shared" si="348"/>
        <v>4.8</v>
      </c>
      <c r="S3579" s="536">
        <f t="shared" si="351"/>
        <v>8</v>
      </c>
      <c r="T3579" s="536"/>
      <c r="U3579" s="537">
        <f t="shared" si="352"/>
        <v>4.8</v>
      </c>
    </row>
    <row r="3580" spans="1:21" ht="10.199999999999999" x14ac:dyDescent="0.2">
      <c r="A3580" s="991" t="s">
        <v>2814</v>
      </c>
      <c r="B3580" s="992">
        <v>2001</v>
      </c>
      <c r="C3580" s="992">
        <v>21</v>
      </c>
      <c r="D3580" s="993" t="s">
        <v>4270</v>
      </c>
      <c r="E3580" s="994"/>
      <c r="F3580" s="995" t="s">
        <v>11045</v>
      </c>
      <c r="G3580" s="666">
        <v>1.5</v>
      </c>
      <c r="H3580" s="968">
        <v>0.6</v>
      </c>
      <c r="I3580" s="960">
        <v>0.6</v>
      </c>
      <c r="J3580" s="538"/>
      <c r="K3580" s="539"/>
      <c r="L3580" s="567">
        <f t="shared" si="350"/>
        <v>0</v>
      </c>
      <c r="M3580" s="568"/>
      <c r="N3580" s="568"/>
      <c r="O3580" s="569">
        <f t="shared" si="349"/>
        <v>0</v>
      </c>
      <c r="P3580" s="918">
        <v>9</v>
      </c>
      <c r="Q3580" s="534"/>
      <c r="R3580" s="535">
        <f t="shared" si="348"/>
        <v>5.3999999999999995</v>
      </c>
      <c r="S3580" s="536">
        <f t="shared" si="351"/>
        <v>9</v>
      </c>
      <c r="T3580" s="536"/>
      <c r="U3580" s="537">
        <f t="shared" si="352"/>
        <v>5.3999999999999995</v>
      </c>
    </row>
    <row r="3581" spans="1:21" ht="10.199999999999999" x14ac:dyDescent="0.2">
      <c r="A3581" s="991" t="s">
        <v>2815</v>
      </c>
      <c r="B3581" s="992">
        <v>2001</v>
      </c>
      <c r="C3581" s="992">
        <v>21</v>
      </c>
      <c r="D3581" s="997" t="s">
        <v>4273</v>
      </c>
      <c r="E3581" s="994"/>
      <c r="F3581" s="995" t="s">
        <v>11046</v>
      </c>
      <c r="G3581" s="666">
        <v>2.2999999999999998</v>
      </c>
      <c r="H3581" s="968">
        <v>1.1000000000000001</v>
      </c>
      <c r="I3581" s="960">
        <v>1.1000000000000001</v>
      </c>
      <c r="J3581" s="538"/>
      <c r="K3581" s="539"/>
      <c r="L3581" s="567">
        <f t="shared" si="350"/>
        <v>0</v>
      </c>
      <c r="M3581" s="568"/>
      <c r="N3581" s="568"/>
      <c r="O3581" s="569">
        <f t="shared" si="349"/>
        <v>0</v>
      </c>
      <c r="P3581" s="918">
        <v>9</v>
      </c>
      <c r="Q3581" s="534"/>
      <c r="R3581" s="535">
        <f t="shared" si="348"/>
        <v>9.9</v>
      </c>
      <c r="S3581" s="536">
        <f t="shared" si="351"/>
        <v>9</v>
      </c>
      <c r="T3581" s="536"/>
      <c r="U3581" s="537">
        <f t="shared" si="352"/>
        <v>9.9</v>
      </c>
    </row>
    <row r="3582" spans="1:21" ht="10.199999999999999" x14ac:dyDescent="0.2">
      <c r="A3582" s="991" t="s">
        <v>2816</v>
      </c>
      <c r="B3582" s="992">
        <v>2001</v>
      </c>
      <c r="C3582" s="992">
        <v>21</v>
      </c>
      <c r="D3582" s="993" t="s">
        <v>4272</v>
      </c>
      <c r="E3582" s="994"/>
      <c r="F3582" s="995" t="s">
        <v>11047</v>
      </c>
      <c r="G3582" s="666">
        <v>4</v>
      </c>
      <c r="H3582" s="968">
        <v>1.2</v>
      </c>
      <c r="I3582" s="960">
        <v>1.2</v>
      </c>
      <c r="J3582" s="538"/>
      <c r="K3582" s="539"/>
      <c r="L3582" s="567">
        <f t="shared" si="350"/>
        <v>0</v>
      </c>
      <c r="M3582" s="568"/>
      <c r="N3582" s="568"/>
      <c r="O3582" s="569">
        <f t="shared" si="349"/>
        <v>0</v>
      </c>
      <c r="P3582" s="918">
        <v>7</v>
      </c>
      <c r="Q3582" s="534"/>
      <c r="R3582" s="535">
        <f t="shared" si="348"/>
        <v>8.4</v>
      </c>
      <c r="S3582" s="536">
        <f t="shared" si="351"/>
        <v>7</v>
      </c>
      <c r="T3582" s="536"/>
      <c r="U3582" s="537">
        <f t="shared" si="352"/>
        <v>8.4</v>
      </c>
    </row>
    <row r="3583" spans="1:21" ht="10.199999999999999" x14ac:dyDescent="0.2">
      <c r="A3583" s="991" t="s">
        <v>2817</v>
      </c>
      <c r="B3583" s="992">
        <v>2001</v>
      </c>
      <c r="C3583" s="992">
        <v>21</v>
      </c>
      <c r="D3583" s="993" t="s">
        <v>4270</v>
      </c>
      <c r="E3583" s="994"/>
      <c r="F3583" s="995" t="s">
        <v>11048</v>
      </c>
      <c r="G3583" s="666">
        <v>1.5</v>
      </c>
      <c r="H3583" s="968">
        <v>0.6</v>
      </c>
      <c r="I3583" s="960">
        <v>0.6</v>
      </c>
      <c r="J3583" s="538"/>
      <c r="K3583" s="539"/>
      <c r="L3583" s="567">
        <f t="shared" si="350"/>
        <v>0</v>
      </c>
      <c r="M3583" s="568"/>
      <c r="N3583" s="568"/>
      <c r="O3583" s="569">
        <f t="shared" si="349"/>
        <v>0</v>
      </c>
      <c r="P3583" s="918">
        <v>6</v>
      </c>
      <c r="Q3583" s="534"/>
      <c r="R3583" s="535">
        <f t="shared" si="348"/>
        <v>3.5999999999999996</v>
      </c>
      <c r="S3583" s="536">
        <f t="shared" si="351"/>
        <v>6</v>
      </c>
      <c r="T3583" s="536"/>
      <c r="U3583" s="537">
        <f t="shared" si="352"/>
        <v>3.5999999999999996</v>
      </c>
    </row>
    <row r="3584" spans="1:21" ht="10.199999999999999" x14ac:dyDescent="0.2">
      <c r="A3584" s="991" t="s">
        <v>2818</v>
      </c>
      <c r="B3584" s="992">
        <v>2001</v>
      </c>
      <c r="C3584" s="992">
        <v>21</v>
      </c>
      <c r="D3584" s="993" t="s">
        <v>4270</v>
      </c>
      <c r="E3584" s="994"/>
      <c r="F3584" s="995" t="s">
        <v>11049</v>
      </c>
      <c r="G3584" s="666">
        <v>1.5</v>
      </c>
      <c r="H3584" s="968">
        <v>0.5</v>
      </c>
      <c r="I3584" s="960">
        <v>0.5</v>
      </c>
      <c r="J3584" s="538"/>
      <c r="K3584" s="539"/>
      <c r="L3584" s="567">
        <f t="shared" si="350"/>
        <v>0</v>
      </c>
      <c r="M3584" s="568"/>
      <c r="N3584" s="568"/>
      <c r="O3584" s="569">
        <f t="shared" si="349"/>
        <v>0</v>
      </c>
      <c r="P3584" s="918">
        <v>9</v>
      </c>
      <c r="Q3584" s="534"/>
      <c r="R3584" s="535">
        <f t="shared" si="348"/>
        <v>4.5</v>
      </c>
      <c r="S3584" s="536">
        <f t="shared" si="351"/>
        <v>9</v>
      </c>
      <c r="T3584" s="536"/>
      <c r="U3584" s="537">
        <f t="shared" si="352"/>
        <v>4.5</v>
      </c>
    </row>
    <row r="3585" spans="1:21" ht="10.199999999999999" x14ac:dyDescent="0.2">
      <c r="A3585" s="991" t="s">
        <v>2819</v>
      </c>
      <c r="B3585" s="992">
        <v>2001</v>
      </c>
      <c r="C3585" s="992">
        <v>21</v>
      </c>
      <c r="D3585" s="993" t="s">
        <v>4270</v>
      </c>
      <c r="E3585" s="994"/>
      <c r="F3585" s="995" t="s">
        <v>11050</v>
      </c>
      <c r="G3585" s="666">
        <v>1.5</v>
      </c>
      <c r="H3585" s="968">
        <v>0.5</v>
      </c>
      <c r="I3585" s="960">
        <v>0.5</v>
      </c>
      <c r="J3585" s="538"/>
      <c r="K3585" s="539"/>
      <c r="L3585" s="567">
        <f t="shared" si="350"/>
        <v>0</v>
      </c>
      <c r="M3585" s="568"/>
      <c r="N3585" s="568"/>
      <c r="O3585" s="569">
        <f t="shared" si="349"/>
        <v>0</v>
      </c>
      <c r="P3585" s="918">
        <v>8</v>
      </c>
      <c r="Q3585" s="534"/>
      <c r="R3585" s="535">
        <f t="shared" si="348"/>
        <v>4</v>
      </c>
      <c r="S3585" s="536">
        <f t="shared" si="351"/>
        <v>8</v>
      </c>
      <c r="T3585" s="536"/>
      <c r="U3585" s="537">
        <f t="shared" si="352"/>
        <v>4</v>
      </c>
    </row>
    <row r="3586" spans="1:21" ht="10.199999999999999" x14ac:dyDescent="0.2">
      <c r="A3586" s="991" t="s">
        <v>2820</v>
      </c>
      <c r="B3586" s="992">
        <v>2001</v>
      </c>
      <c r="C3586" s="992">
        <v>21</v>
      </c>
      <c r="D3586" s="997" t="s">
        <v>4274</v>
      </c>
      <c r="E3586" s="994"/>
      <c r="F3586" s="995" t="s">
        <v>11051</v>
      </c>
      <c r="G3586" s="666">
        <v>2.1</v>
      </c>
      <c r="H3586" s="968">
        <v>1</v>
      </c>
      <c r="I3586" s="960">
        <v>1</v>
      </c>
      <c r="J3586" s="538"/>
      <c r="K3586" s="539"/>
      <c r="L3586" s="567">
        <f t="shared" si="350"/>
        <v>0</v>
      </c>
      <c r="M3586" s="568"/>
      <c r="N3586" s="568"/>
      <c r="O3586" s="569">
        <f t="shared" si="349"/>
        <v>0</v>
      </c>
      <c r="P3586" s="577"/>
      <c r="Q3586" s="534"/>
      <c r="R3586" s="535">
        <f t="shared" si="348"/>
        <v>0</v>
      </c>
      <c r="S3586" s="536">
        <f t="shared" si="351"/>
        <v>0</v>
      </c>
      <c r="T3586" s="536"/>
      <c r="U3586" s="537">
        <f t="shared" si="352"/>
        <v>0</v>
      </c>
    </row>
    <row r="3587" spans="1:21" ht="10.199999999999999" x14ac:dyDescent="0.2">
      <c r="A3587" s="991" t="s">
        <v>2821</v>
      </c>
      <c r="B3587" s="992">
        <v>2001</v>
      </c>
      <c r="C3587" s="992">
        <v>21</v>
      </c>
      <c r="D3587" s="993" t="s">
        <v>4270</v>
      </c>
      <c r="E3587" s="994"/>
      <c r="F3587" s="995" t="s">
        <v>11052</v>
      </c>
      <c r="G3587" s="666">
        <v>1.5</v>
      </c>
      <c r="H3587" s="968">
        <v>0.6</v>
      </c>
      <c r="I3587" s="960">
        <v>0.6</v>
      </c>
      <c r="J3587" s="538"/>
      <c r="K3587" s="539"/>
      <c r="L3587" s="567">
        <f t="shared" si="350"/>
        <v>0</v>
      </c>
      <c r="M3587" s="568"/>
      <c r="N3587" s="568"/>
      <c r="O3587" s="569">
        <f t="shared" si="349"/>
        <v>0</v>
      </c>
      <c r="P3587" s="918">
        <v>8</v>
      </c>
      <c r="Q3587" s="534"/>
      <c r="R3587" s="535">
        <f t="shared" ref="R3587:R3650" si="353">I3587*P3587</f>
        <v>4.8</v>
      </c>
      <c r="S3587" s="536">
        <f t="shared" si="351"/>
        <v>8</v>
      </c>
      <c r="T3587" s="536"/>
      <c r="U3587" s="537">
        <f t="shared" si="352"/>
        <v>4.8</v>
      </c>
    </row>
    <row r="3588" spans="1:21" ht="10.199999999999999" x14ac:dyDescent="0.2">
      <c r="A3588" s="991" t="s">
        <v>2822</v>
      </c>
      <c r="B3588" s="992">
        <v>2001</v>
      </c>
      <c r="C3588" s="992">
        <v>21</v>
      </c>
      <c r="D3588" s="993" t="s">
        <v>4270</v>
      </c>
      <c r="E3588" s="994"/>
      <c r="F3588" s="995" t="s">
        <v>11053</v>
      </c>
      <c r="G3588" s="666">
        <v>1.6</v>
      </c>
      <c r="H3588" s="968">
        <v>1.6</v>
      </c>
      <c r="I3588" s="960">
        <v>1.6</v>
      </c>
      <c r="J3588" s="538"/>
      <c r="K3588" s="539"/>
      <c r="L3588" s="567">
        <f t="shared" si="350"/>
        <v>0</v>
      </c>
      <c r="M3588" s="568"/>
      <c r="N3588" s="568"/>
      <c r="O3588" s="569">
        <f t="shared" si="349"/>
        <v>0</v>
      </c>
      <c r="P3588" s="918">
        <v>7</v>
      </c>
      <c r="Q3588" s="534"/>
      <c r="R3588" s="535">
        <f t="shared" si="353"/>
        <v>11.200000000000001</v>
      </c>
      <c r="S3588" s="536">
        <f t="shared" si="351"/>
        <v>7</v>
      </c>
      <c r="T3588" s="536"/>
      <c r="U3588" s="537">
        <f t="shared" si="352"/>
        <v>11.200000000000001</v>
      </c>
    </row>
    <row r="3589" spans="1:21" ht="10.199999999999999" x14ac:dyDescent="0.2">
      <c r="A3589" s="991" t="s">
        <v>2823</v>
      </c>
      <c r="B3589" s="992">
        <v>2001</v>
      </c>
      <c r="C3589" s="992">
        <v>21</v>
      </c>
      <c r="D3589" s="993" t="s">
        <v>4270</v>
      </c>
      <c r="E3589" s="994"/>
      <c r="F3589" s="995" t="s">
        <v>11054</v>
      </c>
      <c r="G3589" s="666">
        <v>1.6</v>
      </c>
      <c r="H3589" s="968">
        <v>1.6</v>
      </c>
      <c r="I3589" s="960">
        <v>1.6</v>
      </c>
      <c r="J3589" s="538"/>
      <c r="K3589" s="539"/>
      <c r="L3589" s="567">
        <f t="shared" si="350"/>
        <v>0</v>
      </c>
      <c r="M3589" s="568"/>
      <c r="N3589" s="568"/>
      <c r="O3589" s="569">
        <f t="shared" si="349"/>
        <v>0</v>
      </c>
      <c r="P3589" s="918">
        <v>9</v>
      </c>
      <c r="Q3589" s="534"/>
      <c r="R3589" s="535">
        <f t="shared" si="353"/>
        <v>14.4</v>
      </c>
      <c r="S3589" s="536">
        <f t="shared" si="351"/>
        <v>9</v>
      </c>
      <c r="T3589" s="536"/>
      <c r="U3589" s="537">
        <f t="shared" si="352"/>
        <v>14.4</v>
      </c>
    </row>
    <row r="3590" spans="1:21" ht="10.199999999999999" x14ac:dyDescent="0.2">
      <c r="A3590" s="991" t="s">
        <v>2824</v>
      </c>
      <c r="B3590" s="992">
        <v>2001</v>
      </c>
      <c r="C3590" s="992">
        <v>21</v>
      </c>
      <c r="D3590" s="993" t="s">
        <v>4270</v>
      </c>
      <c r="E3590" s="994"/>
      <c r="F3590" s="995" t="s">
        <v>11055</v>
      </c>
      <c r="G3590" s="666">
        <v>1.6</v>
      </c>
      <c r="H3590" s="968">
        <v>1.6</v>
      </c>
      <c r="I3590" s="960">
        <v>1.6</v>
      </c>
      <c r="J3590" s="538"/>
      <c r="K3590" s="539"/>
      <c r="L3590" s="567">
        <f t="shared" si="350"/>
        <v>0</v>
      </c>
      <c r="M3590" s="568"/>
      <c r="N3590" s="568"/>
      <c r="O3590" s="569">
        <f t="shared" si="349"/>
        <v>0</v>
      </c>
      <c r="P3590" s="918">
        <v>4</v>
      </c>
      <c r="Q3590" s="534"/>
      <c r="R3590" s="535">
        <f t="shared" si="353"/>
        <v>6.4</v>
      </c>
      <c r="S3590" s="536">
        <f t="shared" si="351"/>
        <v>4</v>
      </c>
      <c r="T3590" s="536"/>
      <c r="U3590" s="537">
        <f t="shared" si="352"/>
        <v>6.4</v>
      </c>
    </row>
    <row r="3591" spans="1:21" ht="10.199999999999999" x14ac:dyDescent="0.2">
      <c r="A3591" s="991" t="s">
        <v>2825</v>
      </c>
      <c r="B3591" s="992">
        <v>2001</v>
      </c>
      <c r="C3591" s="992">
        <v>21</v>
      </c>
      <c r="D3591" s="993" t="s">
        <v>4270</v>
      </c>
      <c r="E3591" s="994"/>
      <c r="F3591" s="995" t="s">
        <v>11056</v>
      </c>
      <c r="G3591" s="666">
        <v>1.6</v>
      </c>
      <c r="H3591" s="968">
        <v>1.6</v>
      </c>
      <c r="I3591" s="960">
        <v>1.6</v>
      </c>
      <c r="J3591" s="538"/>
      <c r="K3591" s="539"/>
      <c r="L3591" s="567">
        <f t="shared" si="350"/>
        <v>0</v>
      </c>
      <c r="M3591" s="568"/>
      <c r="N3591" s="568"/>
      <c r="O3591" s="569">
        <f t="shared" si="349"/>
        <v>0</v>
      </c>
      <c r="P3591" s="918">
        <v>8</v>
      </c>
      <c r="Q3591" s="534"/>
      <c r="R3591" s="535">
        <f t="shared" si="353"/>
        <v>12.8</v>
      </c>
      <c r="S3591" s="536">
        <f t="shared" si="351"/>
        <v>8</v>
      </c>
      <c r="T3591" s="536"/>
      <c r="U3591" s="537">
        <f t="shared" si="352"/>
        <v>12.8</v>
      </c>
    </row>
    <row r="3592" spans="1:21" ht="10.199999999999999" x14ac:dyDescent="0.2">
      <c r="A3592" s="991" t="s">
        <v>2826</v>
      </c>
      <c r="B3592" s="992">
        <v>2001</v>
      </c>
      <c r="C3592" s="992">
        <v>21</v>
      </c>
      <c r="D3592" s="993" t="s">
        <v>4270</v>
      </c>
      <c r="E3592" s="994"/>
      <c r="F3592" s="995" t="s">
        <v>11057</v>
      </c>
      <c r="G3592" s="666">
        <v>1.6</v>
      </c>
      <c r="H3592" s="968">
        <v>1.6</v>
      </c>
      <c r="I3592" s="960">
        <v>1.6</v>
      </c>
      <c r="J3592" s="538"/>
      <c r="K3592" s="539"/>
      <c r="L3592" s="567">
        <f t="shared" si="350"/>
        <v>0</v>
      </c>
      <c r="M3592" s="568"/>
      <c r="N3592" s="568"/>
      <c r="O3592" s="569">
        <f t="shared" si="349"/>
        <v>0</v>
      </c>
      <c r="P3592" s="918">
        <v>6</v>
      </c>
      <c r="Q3592" s="534"/>
      <c r="R3592" s="535">
        <f t="shared" si="353"/>
        <v>9.6000000000000014</v>
      </c>
      <c r="S3592" s="536">
        <f t="shared" si="351"/>
        <v>6</v>
      </c>
      <c r="T3592" s="536"/>
      <c r="U3592" s="537">
        <f t="shared" si="352"/>
        <v>9.6000000000000014</v>
      </c>
    </row>
    <row r="3593" spans="1:21" ht="10.199999999999999" x14ac:dyDescent="0.2">
      <c r="A3593" s="991" t="s">
        <v>2827</v>
      </c>
      <c r="B3593" s="992">
        <v>2001</v>
      </c>
      <c r="C3593" s="992">
        <v>21</v>
      </c>
      <c r="D3593" s="993" t="s">
        <v>4270</v>
      </c>
      <c r="E3593" s="994"/>
      <c r="F3593" s="995" t="s">
        <v>11058</v>
      </c>
      <c r="G3593" s="666">
        <v>1.6</v>
      </c>
      <c r="H3593" s="968">
        <v>1.6</v>
      </c>
      <c r="I3593" s="960">
        <v>1.6</v>
      </c>
      <c r="J3593" s="538"/>
      <c r="K3593" s="539"/>
      <c r="L3593" s="567">
        <f t="shared" si="350"/>
        <v>0</v>
      </c>
      <c r="M3593" s="568"/>
      <c r="N3593" s="568"/>
      <c r="O3593" s="569">
        <f t="shared" ref="O3593:O3656" si="354">H3593*M3593</f>
        <v>0</v>
      </c>
      <c r="P3593" s="918">
        <v>9</v>
      </c>
      <c r="Q3593" s="534"/>
      <c r="R3593" s="535">
        <f t="shared" si="353"/>
        <v>14.4</v>
      </c>
      <c r="S3593" s="536">
        <f t="shared" si="351"/>
        <v>9</v>
      </c>
      <c r="T3593" s="536"/>
      <c r="U3593" s="537">
        <f t="shared" si="352"/>
        <v>14.4</v>
      </c>
    </row>
    <row r="3594" spans="1:21" ht="10.199999999999999" x14ac:dyDescent="0.2">
      <c r="A3594" s="991" t="s">
        <v>2828</v>
      </c>
      <c r="B3594" s="992">
        <v>2001</v>
      </c>
      <c r="C3594" s="992">
        <v>21</v>
      </c>
      <c r="D3594" s="993" t="s">
        <v>4270</v>
      </c>
      <c r="E3594" s="994"/>
      <c r="F3594" s="995" t="s">
        <v>11059</v>
      </c>
      <c r="G3594" s="666">
        <v>1.5</v>
      </c>
      <c r="H3594" s="968">
        <v>0.6</v>
      </c>
      <c r="I3594" s="960">
        <v>0.6</v>
      </c>
      <c r="J3594" s="538"/>
      <c r="K3594" s="539"/>
      <c r="L3594" s="567">
        <f t="shared" si="350"/>
        <v>0</v>
      </c>
      <c r="M3594" s="568"/>
      <c r="N3594" s="568"/>
      <c r="O3594" s="569">
        <f t="shared" si="354"/>
        <v>0</v>
      </c>
      <c r="P3594" s="918">
        <v>2</v>
      </c>
      <c r="Q3594" s="534"/>
      <c r="R3594" s="535">
        <f t="shared" si="353"/>
        <v>1.2</v>
      </c>
      <c r="S3594" s="536">
        <f t="shared" si="351"/>
        <v>2</v>
      </c>
      <c r="T3594" s="536"/>
      <c r="U3594" s="537">
        <f t="shared" si="352"/>
        <v>1.2</v>
      </c>
    </row>
    <row r="3595" spans="1:21" ht="10.199999999999999" x14ac:dyDescent="0.2">
      <c r="A3595" s="991" t="s">
        <v>2829</v>
      </c>
      <c r="B3595" s="992">
        <v>2001</v>
      </c>
      <c r="C3595" s="992">
        <v>21</v>
      </c>
      <c r="D3595" s="993" t="s">
        <v>4270</v>
      </c>
      <c r="E3595" s="994"/>
      <c r="F3595" s="995" t="s">
        <v>11060</v>
      </c>
      <c r="G3595" s="666">
        <v>1.5</v>
      </c>
      <c r="H3595" s="968">
        <v>0.5</v>
      </c>
      <c r="I3595" s="960">
        <v>0.5</v>
      </c>
      <c r="J3595" s="538"/>
      <c r="K3595" s="539"/>
      <c r="L3595" s="567">
        <f t="shared" si="350"/>
        <v>0</v>
      </c>
      <c r="M3595" s="568"/>
      <c r="N3595" s="568"/>
      <c r="O3595" s="569">
        <f t="shared" si="354"/>
        <v>0</v>
      </c>
      <c r="P3595" s="918">
        <v>8</v>
      </c>
      <c r="Q3595" s="534"/>
      <c r="R3595" s="535">
        <f t="shared" si="353"/>
        <v>4</v>
      </c>
      <c r="S3595" s="536">
        <f t="shared" si="351"/>
        <v>8</v>
      </c>
      <c r="T3595" s="536"/>
      <c r="U3595" s="537">
        <f t="shared" si="352"/>
        <v>4</v>
      </c>
    </row>
    <row r="3596" spans="1:21" ht="10.199999999999999" x14ac:dyDescent="0.2">
      <c r="A3596" s="991" t="s">
        <v>2830</v>
      </c>
      <c r="B3596" s="992">
        <v>2001</v>
      </c>
      <c r="C3596" s="992">
        <v>21</v>
      </c>
      <c r="D3596" s="993" t="s">
        <v>4270</v>
      </c>
      <c r="E3596" s="994"/>
      <c r="F3596" s="995" t="s">
        <v>11061</v>
      </c>
      <c r="G3596" s="666">
        <v>1.5</v>
      </c>
      <c r="H3596" s="968">
        <v>0.5</v>
      </c>
      <c r="I3596" s="960">
        <v>0.5</v>
      </c>
      <c r="J3596" s="538"/>
      <c r="K3596" s="539"/>
      <c r="L3596" s="567">
        <f t="shared" si="350"/>
        <v>0</v>
      </c>
      <c r="M3596" s="568"/>
      <c r="N3596" s="568"/>
      <c r="O3596" s="569">
        <f t="shared" si="354"/>
        <v>0</v>
      </c>
      <c r="P3596" s="918">
        <v>9</v>
      </c>
      <c r="Q3596" s="534"/>
      <c r="R3596" s="535">
        <f t="shared" si="353"/>
        <v>4.5</v>
      </c>
      <c r="S3596" s="536">
        <f t="shared" si="351"/>
        <v>9</v>
      </c>
      <c r="T3596" s="536"/>
      <c r="U3596" s="537">
        <f t="shared" si="352"/>
        <v>4.5</v>
      </c>
    </row>
    <row r="3597" spans="1:21" ht="10.199999999999999" x14ac:dyDescent="0.2">
      <c r="A3597" s="991" t="s">
        <v>2831</v>
      </c>
      <c r="B3597" s="992">
        <v>2001</v>
      </c>
      <c r="C3597" s="992">
        <v>21</v>
      </c>
      <c r="D3597" s="993" t="s">
        <v>4270</v>
      </c>
      <c r="E3597" s="994"/>
      <c r="F3597" s="995" t="s">
        <v>4660</v>
      </c>
      <c r="G3597" s="666">
        <v>1.5</v>
      </c>
      <c r="H3597" s="968">
        <v>0.6</v>
      </c>
      <c r="I3597" s="960">
        <v>0.6</v>
      </c>
      <c r="J3597" s="538"/>
      <c r="K3597" s="539"/>
      <c r="L3597" s="567">
        <f t="shared" si="350"/>
        <v>0</v>
      </c>
      <c r="M3597" s="568"/>
      <c r="N3597" s="568"/>
      <c r="O3597" s="569">
        <f t="shared" si="354"/>
        <v>0</v>
      </c>
      <c r="P3597" s="918">
        <v>2</v>
      </c>
      <c r="Q3597" s="534"/>
      <c r="R3597" s="535">
        <f t="shared" si="353"/>
        <v>1.2</v>
      </c>
      <c r="S3597" s="536">
        <f t="shared" si="351"/>
        <v>2</v>
      </c>
      <c r="T3597" s="536"/>
      <c r="U3597" s="537">
        <f t="shared" si="352"/>
        <v>1.2</v>
      </c>
    </row>
    <row r="3598" spans="1:21" ht="10.199999999999999" x14ac:dyDescent="0.2">
      <c r="A3598" s="991" t="s">
        <v>3745</v>
      </c>
      <c r="B3598" s="992">
        <v>2001</v>
      </c>
      <c r="C3598" s="992">
        <v>21</v>
      </c>
      <c r="D3598" s="993"/>
      <c r="E3598" s="994"/>
      <c r="F3598" s="995" t="s">
        <v>686</v>
      </c>
      <c r="G3598" s="666"/>
      <c r="H3598" s="968"/>
      <c r="I3598" s="960"/>
      <c r="J3598" s="538"/>
      <c r="K3598" s="539"/>
      <c r="L3598" s="567">
        <f t="shared" si="350"/>
        <v>0</v>
      </c>
      <c r="M3598" s="568"/>
      <c r="N3598" s="568"/>
      <c r="O3598" s="569">
        <f t="shared" si="354"/>
        <v>0</v>
      </c>
      <c r="P3598" s="577"/>
      <c r="Q3598" s="534"/>
      <c r="R3598" s="535">
        <f t="shared" si="353"/>
        <v>0</v>
      </c>
      <c r="S3598" s="536">
        <f t="shared" si="351"/>
        <v>0</v>
      </c>
      <c r="T3598" s="536"/>
      <c r="U3598" s="537">
        <f t="shared" si="352"/>
        <v>0</v>
      </c>
    </row>
    <row r="3599" spans="1:21" ht="10.199999999999999" x14ac:dyDescent="0.2">
      <c r="A3599" s="991" t="s">
        <v>2832</v>
      </c>
      <c r="B3599" s="992">
        <v>2001</v>
      </c>
      <c r="C3599" s="992">
        <v>21</v>
      </c>
      <c r="D3599" s="993" t="s">
        <v>4270</v>
      </c>
      <c r="E3599" s="994"/>
      <c r="F3599" s="995" t="s">
        <v>11062</v>
      </c>
      <c r="G3599" s="666">
        <v>1.5</v>
      </c>
      <c r="H3599" s="968">
        <v>0.5</v>
      </c>
      <c r="I3599" s="960">
        <v>0.5</v>
      </c>
      <c r="J3599" s="538"/>
      <c r="K3599" s="539"/>
      <c r="L3599" s="567">
        <f t="shared" si="350"/>
        <v>0</v>
      </c>
      <c r="M3599" s="568"/>
      <c r="N3599" s="568"/>
      <c r="O3599" s="569">
        <f t="shared" si="354"/>
        <v>0</v>
      </c>
      <c r="P3599" s="918">
        <v>4</v>
      </c>
      <c r="Q3599" s="534"/>
      <c r="R3599" s="535">
        <f t="shared" si="353"/>
        <v>2</v>
      </c>
      <c r="S3599" s="536">
        <f t="shared" si="351"/>
        <v>4</v>
      </c>
      <c r="T3599" s="536"/>
      <c r="U3599" s="537">
        <f t="shared" si="352"/>
        <v>2</v>
      </c>
    </row>
    <row r="3600" spans="1:21" ht="10.199999999999999" x14ac:dyDescent="0.2">
      <c r="A3600" s="991" t="s">
        <v>2833</v>
      </c>
      <c r="B3600" s="992">
        <v>2001</v>
      </c>
      <c r="C3600" s="992">
        <v>21</v>
      </c>
      <c r="D3600" s="993" t="s">
        <v>4270</v>
      </c>
      <c r="E3600" s="994"/>
      <c r="F3600" s="995" t="s">
        <v>11063</v>
      </c>
      <c r="G3600" s="666">
        <v>1.6</v>
      </c>
      <c r="H3600" s="968">
        <v>0.6</v>
      </c>
      <c r="I3600" s="960">
        <v>0.6</v>
      </c>
      <c r="J3600" s="538"/>
      <c r="K3600" s="539"/>
      <c r="L3600" s="567">
        <f t="shared" si="350"/>
        <v>0</v>
      </c>
      <c r="M3600" s="568"/>
      <c r="N3600" s="568"/>
      <c r="O3600" s="569">
        <f t="shared" si="354"/>
        <v>0</v>
      </c>
      <c r="P3600" s="918">
        <v>8</v>
      </c>
      <c r="Q3600" s="534"/>
      <c r="R3600" s="535">
        <f t="shared" si="353"/>
        <v>4.8</v>
      </c>
      <c r="S3600" s="536">
        <f t="shared" si="351"/>
        <v>8</v>
      </c>
      <c r="T3600" s="536"/>
      <c r="U3600" s="537">
        <f t="shared" si="352"/>
        <v>4.8</v>
      </c>
    </row>
    <row r="3601" spans="1:21" ht="10.199999999999999" x14ac:dyDescent="0.2">
      <c r="A3601" s="991" t="s">
        <v>2834</v>
      </c>
      <c r="B3601" s="992">
        <v>2001</v>
      </c>
      <c r="C3601" s="992">
        <v>21</v>
      </c>
      <c r="D3601" s="997" t="s">
        <v>4273</v>
      </c>
      <c r="E3601" s="994"/>
      <c r="F3601" s="995" t="s">
        <v>11064</v>
      </c>
      <c r="G3601" s="666">
        <v>2.2999999999999998</v>
      </c>
      <c r="H3601" s="968">
        <v>1</v>
      </c>
      <c r="I3601" s="960">
        <v>1</v>
      </c>
      <c r="J3601" s="538"/>
      <c r="K3601" s="539"/>
      <c r="L3601" s="567">
        <f t="shared" si="350"/>
        <v>0</v>
      </c>
      <c r="M3601" s="568"/>
      <c r="N3601" s="568"/>
      <c r="O3601" s="569">
        <f t="shared" si="354"/>
        <v>0</v>
      </c>
      <c r="P3601" s="918">
        <v>8</v>
      </c>
      <c r="Q3601" s="534"/>
      <c r="R3601" s="535">
        <f t="shared" si="353"/>
        <v>8</v>
      </c>
      <c r="S3601" s="536">
        <f t="shared" si="351"/>
        <v>8</v>
      </c>
      <c r="T3601" s="536"/>
      <c r="U3601" s="537">
        <f t="shared" si="352"/>
        <v>8</v>
      </c>
    </row>
    <row r="3602" spans="1:21" ht="10.199999999999999" x14ac:dyDescent="0.2">
      <c r="A3602" s="991" t="s">
        <v>2835</v>
      </c>
      <c r="B3602" s="992">
        <v>2001</v>
      </c>
      <c r="C3602" s="992">
        <v>21</v>
      </c>
      <c r="D3602" s="993" t="s">
        <v>4270</v>
      </c>
      <c r="E3602" s="994"/>
      <c r="F3602" s="995" t="s">
        <v>11065</v>
      </c>
      <c r="G3602" s="666">
        <v>1.5</v>
      </c>
      <c r="H3602" s="968">
        <v>0.5</v>
      </c>
      <c r="I3602" s="960">
        <v>0.5</v>
      </c>
      <c r="J3602" s="538"/>
      <c r="K3602" s="539"/>
      <c r="L3602" s="567">
        <f t="shared" si="350"/>
        <v>0</v>
      </c>
      <c r="M3602" s="568"/>
      <c r="N3602" s="568"/>
      <c r="O3602" s="569">
        <f t="shared" si="354"/>
        <v>0</v>
      </c>
      <c r="P3602" s="918">
        <v>9</v>
      </c>
      <c r="Q3602" s="534"/>
      <c r="R3602" s="535">
        <f t="shared" si="353"/>
        <v>4.5</v>
      </c>
      <c r="S3602" s="536">
        <f t="shared" si="351"/>
        <v>9</v>
      </c>
      <c r="T3602" s="536"/>
      <c r="U3602" s="537">
        <f t="shared" si="352"/>
        <v>4.5</v>
      </c>
    </row>
    <row r="3603" spans="1:21" ht="10.199999999999999" x14ac:dyDescent="0.2">
      <c r="A3603" s="991" t="s">
        <v>2836</v>
      </c>
      <c r="B3603" s="992">
        <v>2001</v>
      </c>
      <c r="C3603" s="992">
        <v>21</v>
      </c>
      <c r="D3603" s="997" t="s">
        <v>4275</v>
      </c>
      <c r="E3603" s="994"/>
      <c r="F3603" s="995" t="s">
        <v>11066</v>
      </c>
      <c r="G3603" s="666">
        <v>0.8</v>
      </c>
      <c r="H3603" s="968">
        <v>0.5</v>
      </c>
      <c r="I3603" s="960">
        <v>0.5</v>
      </c>
      <c r="J3603" s="538"/>
      <c r="K3603" s="539"/>
      <c r="L3603" s="567">
        <f t="shared" si="350"/>
        <v>0</v>
      </c>
      <c r="M3603" s="568"/>
      <c r="N3603" s="568"/>
      <c r="O3603" s="569">
        <f t="shared" si="354"/>
        <v>0</v>
      </c>
      <c r="P3603" s="577"/>
      <c r="Q3603" s="534"/>
      <c r="R3603" s="535">
        <f t="shared" si="353"/>
        <v>0</v>
      </c>
      <c r="S3603" s="536">
        <f t="shared" si="351"/>
        <v>0</v>
      </c>
      <c r="T3603" s="536"/>
      <c r="U3603" s="537">
        <f t="shared" si="352"/>
        <v>0</v>
      </c>
    </row>
    <row r="3604" spans="1:21" ht="10.199999999999999" x14ac:dyDescent="0.2">
      <c r="A3604" s="991" t="s">
        <v>2837</v>
      </c>
      <c r="B3604" s="992">
        <v>2001</v>
      </c>
      <c r="C3604" s="992">
        <v>21</v>
      </c>
      <c r="D3604" s="997" t="s">
        <v>4275</v>
      </c>
      <c r="E3604" s="994"/>
      <c r="F3604" s="995" t="s">
        <v>11067</v>
      </c>
      <c r="G3604" s="666">
        <v>0.8</v>
      </c>
      <c r="H3604" s="968">
        <v>0.5</v>
      </c>
      <c r="I3604" s="960">
        <v>0.5</v>
      </c>
      <c r="J3604" s="538"/>
      <c r="K3604" s="539"/>
      <c r="L3604" s="567">
        <f t="shared" si="350"/>
        <v>0</v>
      </c>
      <c r="M3604" s="568"/>
      <c r="N3604" s="568"/>
      <c r="O3604" s="569">
        <f t="shared" si="354"/>
        <v>0</v>
      </c>
      <c r="P3604" s="577"/>
      <c r="Q3604" s="534"/>
      <c r="R3604" s="535">
        <f t="shared" si="353"/>
        <v>0</v>
      </c>
      <c r="S3604" s="536">
        <f t="shared" si="351"/>
        <v>0</v>
      </c>
      <c r="T3604" s="536"/>
      <c r="U3604" s="537">
        <f t="shared" si="352"/>
        <v>0</v>
      </c>
    </row>
    <row r="3605" spans="1:21" ht="10.199999999999999" x14ac:dyDescent="0.2">
      <c r="A3605" s="991" t="s">
        <v>2838</v>
      </c>
      <c r="B3605" s="992">
        <v>2001</v>
      </c>
      <c r="C3605" s="992">
        <v>21</v>
      </c>
      <c r="D3605" s="997" t="s">
        <v>4275</v>
      </c>
      <c r="E3605" s="994"/>
      <c r="F3605" s="995" t="s">
        <v>11068</v>
      </c>
      <c r="G3605" s="666">
        <v>0.8</v>
      </c>
      <c r="H3605" s="968">
        <v>0.5</v>
      </c>
      <c r="I3605" s="960">
        <v>0.5</v>
      </c>
      <c r="J3605" s="538"/>
      <c r="K3605" s="539"/>
      <c r="L3605" s="567">
        <f t="shared" si="350"/>
        <v>0</v>
      </c>
      <c r="M3605" s="568"/>
      <c r="N3605" s="568"/>
      <c r="O3605" s="569">
        <f t="shared" si="354"/>
        <v>0</v>
      </c>
      <c r="P3605" s="577"/>
      <c r="Q3605" s="534"/>
      <c r="R3605" s="535">
        <f t="shared" si="353"/>
        <v>0</v>
      </c>
      <c r="S3605" s="536">
        <f t="shared" si="351"/>
        <v>0</v>
      </c>
      <c r="T3605" s="536"/>
      <c r="U3605" s="537">
        <f t="shared" si="352"/>
        <v>0</v>
      </c>
    </row>
    <row r="3606" spans="1:21" ht="10.199999999999999" x14ac:dyDescent="0.2">
      <c r="A3606" s="991" t="s">
        <v>2839</v>
      </c>
      <c r="B3606" s="992">
        <v>2001</v>
      </c>
      <c r="C3606" s="992">
        <v>21</v>
      </c>
      <c r="D3606" s="997" t="s">
        <v>4275</v>
      </c>
      <c r="E3606" s="994"/>
      <c r="F3606" s="995" t="s">
        <v>11069</v>
      </c>
      <c r="G3606" s="666">
        <v>0.8</v>
      </c>
      <c r="H3606" s="968">
        <v>0.5</v>
      </c>
      <c r="I3606" s="960">
        <v>0.5</v>
      </c>
      <c r="J3606" s="538"/>
      <c r="K3606" s="539"/>
      <c r="L3606" s="567">
        <f t="shared" ref="L3606:L3669" si="355">G3606*J3606</f>
        <v>0</v>
      </c>
      <c r="M3606" s="568"/>
      <c r="N3606" s="568"/>
      <c r="O3606" s="569">
        <f t="shared" si="354"/>
        <v>0</v>
      </c>
      <c r="P3606" s="577"/>
      <c r="Q3606" s="534"/>
      <c r="R3606" s="535">
        <f t="shared" si="353"/>
        <v>0</v>
      </c>
      <c r="S3606" s="536">
        <f t="shared" ref="S3606:S3669" si="356">J3606+M3606+P3606</f>
        <v>0</v>
      </c>
      <c r="T3606" s="536"/>
      <c r="U3606" s="537">
        <f t="shared" ref="U3606:U3669" si="357">L3606+O3606+R3606</f>
        <v>0</v>
      </c>
    </row>
    <row r="3607" spans="1:21" ht="10.199999999999999" x14ac:dyDescent="0.2">
      <c r="A3607" s="991" t="s">
        <v>2840</v>
      </c>
      <c r="B3607" s="992">
        <v>2001</v>
      </c>
      <c r="C3607" s="992">
        <v>21</v>
      </c>
      <c r="D3607" s="997" t="s">
        <v>4275</v>
      </c>
      <c r="E3607" s="994"/>
      <c r="F3607" s="995" t="s">
        <v>11070</v>
      </c>
      <c r="G3607" s="666">
        <v>0.8</v>
      </c>
      <c r="H3607" s="968">
        <v>0.5</v>
      </c>
      <c r="I3607" s="960">
        <v>0.5</v>
      </c>
      <c r="J3607" s="538"/>
      <c r="K3607" s="539"/>
      <c r="L3607" s="567">
        <f t="shared" si="355"/>
        <v>0</v>
      </c>
      <c r="M3607" s="568"/>
      <c r="N3607" s="568"/>
      <c r="O3607" s="569">
        <f t="shared" si="354"/>
        <v>0</v>
      </c>
      <c r="P3607" s="577"/>
      <c r="Q3607" s="534"/>
      <c r="R3607" s="535">
        <f t="shared" si="353"/>
        <v>0</v>
      </c>
      <c r="S3607" s="536">
        <f t="shared" si="356"/>
        <v>0</v>
      </c>
      <c r="T3607" s="536"/>
      <c r="U3607" s="537">
        <f t="shared" si="357"/>
        <v>0</v>
      </c>
    </row>
    <row r="3608" spans="1:21" ht="10.199999999999999" x14ac:dyDescent="0.2">
      <c r="A3608" s="991" t="s">
        <v>2841</v>
      </c>
      <c r="B3608" s="992">
        <v>2001</v>
      </c>
      <c r="C3608" s="992">
        <v>21</v>
      </c>
      <c r="D3608" s="997" t="s">
        <v>4275</v>
      </c>
      <c r="E3608" s="994"/>
      <c r="F3608" s="995" t="s">
        <v>11071</v>
      </c>
      <c r="G3608" s="666">
        <v>0.8</v>
      </c>
      <c r="H3608" s="968">
        <v>0.5</v>
      </c>
      <c r="I3608" s="960">
        <v>0.5</v>
      </c>
      <c r="J3608" s="538"/>
      <c r="K3608" s="539"/>
      <c r="L3608" s="567">
        <f t="shared" si="355"/>
        <v>0</v>
      </c>
      <c r="M3608" s="568"/>
      <c r="N3608" s="568"/>
      <c r="O3608" s="569">
        <f t="shared" si="354"/>
        <v>0</v>
      </c>
      <c r="P3608" s="918">
        <v>1</v>
      </c>
      <c r="Q3608" s="534"/>
      <c r="R3608" s="535">
        <f t="shared" si="353"/>
        <v>0.5</v>
      </c>
      <c r="S3608" s="536">
        <f t="shared" si="356"/>
        <v>1</v>
      </c>
      <c r="T3608" s="536"/>
      <c r="U3608" s="537">
        <f t="shared" si="357"/>
        <v>0.5</v>
      </c>
    </row>
    <row r="3609" spans="1:21" ht="10.199999999999999" x14ac:dyDescent="0.2">
      <c r="A3609" s="991" t="s">
        <v>2842</v>
      </c>
      <c r="B3609" s="992">
        <v>2001</v>
      </c>
      <c r="C3609" s="992">
        <v>21</v>
      </c>
      <c r="D3609" s="997" t="s">
        <v>4275</v>
      </c>
      <c r="E3609" s="994"/>
      <c r="F3609" s="995" t="s">
        <v>11072</v>
      </c>
      <c r="G3609" s="666">
        <v>0.8</v>
      </c>
      <c r="H3609" s="968">
        <v>0.5</v>
      </c>
      <c r="I3609" s="960">
        <v>0.5</v>
      </c>
      <c r="J3609" s="538"/>
      <c r="K3609" s="539"/>
      <c r="L3609" s="567">
        <f t="shared" si="355"/>
        <v>0</v>
      </c>
      <c r="M3609" s="568"/>
      <c r="N3609" s="568"/>
      <c r="O3609" s="569">
        <f t="shared" si="354"/>
        <v>0</v>
      </c>
      <c r="P3609" s="918">
        <v>1</v>
      </c>
      <c r="Q3609" s="534"/>
      <c r="R3609" s="535">
        <f t="shared" si="353"/>
        <v>0.5</v>
      </c>
      <c r="S3609" s="536">
        <f t="shared" si="356"/>
        <v>1</v>
      </c>
      <c r="T3609" s="536"/>
      <c r="U3609" s="537">
        <f t="shared" si="357"/>
        <v>0.5</v>
      </c>
    </row>
    <row r="3610" spans="1:21" ht="10.199999999999999" x14ac:dyDescent="0.2">
      <c r="A3610" s="991" t="s">
        <v>2843</v>
      </c>
      <c r="B3610" s="992">
        <v>2001</v>
      </c>
      <c r="C3610" s="992">
        <v>21</v>
      </c>
      <c r="D3610" s="997" t="s">
        <v>4275</v>
      </c>
      <c r="E3610" s="994"/>
      <c r="F3610" s="995" t="s">
        <v>11073</v>
      </c>
      <c r="G3610" s="666">
        <v>0.8</v>
      </c>
      <c r="H3610" s="968">
        <v>0.5</v>
      </c>
      <c r="I3610" s="960">
        <v>0.5</v>
      </c>
      <c r="J3610" s="538"/>
      <c r="K3610" s="539"/>
      <c r="L3610" s="567">
        <f t="shared" si="355"/>
        <v>0</v>
      </c>
      <c r="M3610" s="568"/>
      <c r="N3610" s="568"/>
      <c r="O3610" s="569">
        <f t="shared" si="354"/>
        <v>0</v>
      </c>
      <c r="P3610" s="577"/>
      <c r="Q3610" s="534"/>
      <c r="R3610" s="535">
        <f t="shared" si="353"/>
        <v>0</v>
      </c>
      <c r="S3610" s="536">
        <f t="shared" si="356"/>
        <v>0</v>
      </c>
      <c r="T3610" s="536"/>
      <c r="U3610" s="537">
        <f t="shared" si="357"/>
        <v>0</v>
      </c>
    </row>
    <row r="3611" spans="1:21" ht="10.199999999999999" x14ac:dyDescent="0.2">
      <c r="A3611" s="991" t="s">
        <v>2844</v>
      </c>
      <c r="B3611" s="992">
        <v>2001</v>
      </c>
      <c r="C3611" s="992">
        <v>21</v>
      </c>
      <c r="D3611" s="997" t="s">
        <v>4275</v>
      </c>
      <c r="E3611" s="994"/>
      <c r="F3611" s="995" t="s">
        <v>11074</v>
      </c>
      <c r="G3611" s="666">
        <v>0.8</v>
      </c>
      <c r="H3611" s="968">
        <v>0.5</v>
      </c>
      <c r="I3611" s="960">
        <v>0.5</v>
      </c>
      <c r="J3611" s="538"/>
      <c r="K3611" s="539"/>
      <c r="L3611" s="567">
        <f t="shared" si="355"/>
        <v>0</v>
      </c>
      <c r="M3611" s="568"/>
      <c r="N3611" s="568"/>
      <c r="O3611" s="569">
        <f t="shared" si="354"/>
        <v>0</v>
      </c>
      <c r="P3611" s="577"/>
      <c r="Q3611" s="534"/>
      <c r="R3611" s="535">
        <f t="shared" si="353"/>
        <v>0</v>
      </c>
      <c r="S3611" s="536">
        <f t="shared" si="356"/>
        <v>0</v>
      </c>
      <c r="T3611" s="536"/>
      <c r="U3611" s="537">
        <f t="shared" si="357"/>
        <v>0</v>
      </c>
    </row>
    <row r="3612" spans="1:21" ht="10.199999999999999" x14ac:dyDescent="0.2">
      <c r="A3612" s="991" t="s">
        <v>2845</v>
      </c>
      <c r="B3612" s="992">
        <v>2001</v>
      </c>
      <c r="C3612" s="992">
        <v>21</v>
      </c>
      <c r="D3612" s="997" t="s">
        <v>4275</v>
      </c>
      <c r="E3612" s="994"/>
      <c r="F3612" s="995" t="s">
        <v>11075</v>
      </c>
      <c r="G3612" s="666">
        <v>0.8</v>
      </c>
      <c r="H3612" s="968">
        <v>0.5</v>
      </c>
      <c r="I3612" s="960">
        <v>0.5</v>
      </c>
      <c r="J3612" s="538"/>
      <c r="K3612" s="539"/>
      <c r="L3612" s="567">
        <f t="shared" si="355"/>
        <v>0</v>
      </c>
      <c r="M3612" s="568"/>
      <c r="N3612" s="568"/>
      <c r="O3612" s="569">
        <f t="shared" si="354"/>
        <v>0</v>
      </c>
      <c r="P3612" s="577"/>
      <c r="Q3612" s="534"/>
      <c r="R3612" s="535">
        <f t="shared" si="353"/>
        <v>0</v>
      </c>
      <c r="S3612" s="536">
        <f t="shared" si="356"/>
        <v>0</v>
      </c>
      <c r="T3612" s="536"/>
      <c r="U3612" s="537">
        <f t="shared" si="357"/>
        <v>0</v>
      </c>
    </row>
    <row r="3613" spans="1:21" ht="10.199999999999999" x14ac:dyDescent="0.2">
      <c r="A3613" s="991">
        <v>3415</v>
      </c>
      <c r="B3613" s="992">
        <v>2001</v>
      </c>
      <c r="C3613" s="992">
        <v>21</v>
      </c>
      <c r="D3613" s="997" t="s">
        <v>4270</v>
      </c>
      <c r="E3613" s="994"/>
      <c r="F3613" s="995" t="s">
        <v>12832</v>
      </c>
      <c r="G3613" s="666">
        <v>1.5</v>
      </c>
      <c r="H3613" s="968">
        <v>0.5</v>
      </c>
      <c r="I3613" s="960">
        <v>0.5</v>
      </c>
      <c r="J3613" s="538"/>
      <c r="K3613" s="539"/>
      <c r="L3613" s="567">
        <f t="shared" si="355"/>
        <v>0</v>
      </c>
      <c r="M3613" s="568"/>
      <c r="N3613" s="568"/>
      <c r="O3613" s="569">
        <f t="shared" si="354"/>
        <v>0</v>
      </c>
      <c r="P3613" s="918">
        <v>6</v>
      </c>
      <c r="Q3613" s="534"/>
      <c r="R3613" s="535">
        <f t="shared" si="353"/>
        <v>3</v>
      </c>
      <c r="S3613" s="536">
        <f t="shared" si="356"/>
        <v>6</v>
      </c>
      <c r="T3613" s="536"/>
      <c r="U3613" s="537">
        <f t="shared" si="357"/>
        <v>3</v>
      </c>
    </row>
    <row r="3614" spans="1:21" ht="10.199999999999999" x14ac:dyDescent="0.2">
      <c r="A3614" s="991" t="s">
        <v>2846</v>
      </c>
      <c r="B3614" s="992">
        <v>2001</v>
      </c>
      <c r="C3614" s="992">
        <v>21</v>
      </c>
      <c r="D3614" s="997" t="s">
        <v>4273</v>
      </c>
      <c r="E3614" s="994"/>
      <c r="F3614" s="995" t="s">
        <v>11076</v>
      </c>
      <c r="G3614" s="666">
        <v>2.2999999999999998</v>
      </c>
      <c r="H3614" s="968">
        <v>1</v>
      </c>
      <c r="I3614" s="960">
        <v>1</v>
      </c>
      <c r="J3614" s="538"/>
      <c r="K3614" s="539"/>
      <c r="L3614" s="567">
        <f t="shared" si="355"/>
        <v>0</v>
      </c>
      <c r="M3614" s="568"/>
      <c r="N3614" s="568"/>
      <c r="O3614" s="569">
        <f t="shared" si="354"/>
        <v>0</v>
      </c>
      <c r="P3614" s="577"/>
      <c r="Q3614" s="534"/>
      <c r="R3614" s="535">
        <f t="shared" si="353"/>
        <v>0</v>
      </c>
      <c r="S3614" s="536">
        <f t="shared" si="356"/>
        <v>0</v>
      </c>
      <c r="T3614" s="536"/>
      <c r="U3614" s="537">
        <f t="shared" si="357"/>
        <v>0</v>
      </c>
    </row>
    <row r="3615" spans="1:21" ht="10.199999999999999" x14ac:dyDescent="0.2">
      <c r="A3615" s="991" t="s">
        <v>2847</v>
      </c>
      <c r="B3615" s="992">
        <v>2001</v>
      </c>
      <c r="C3615" s="992">
        <v>21</v>
      </c>
      <c r="D3615" s="993" t="s">
        <v>5579</v>
      </c>
      <c r="E3615" s="994" t="s">
        <v>3830</v>
      </c>
      <c r="F3615" s="995" t="s">
        <v>11077</v>
      </c>
      <c r="G3615" s="666">
        <v>3</v>
      </c>
      <c r="H3615" s="968">
        <v>0.15</v>
      </c>
      <c r="I3615" s="960">
        <v>0.15</v>
      </c>
      <c r="J3615" s="538"/>
      <c r="K3615" s="539"/>
      <c r="L3615" s="567">
        <f t="shared" si="355"/>
        <v>0</v>
      </c>
      <c r="M3615" s="568"/>
      <c r="N3615" s="568"/>
      <c r="O3615" s="569">
        <f t="shared" si="354"/>
        <v>0</v>
      </c>
      <c r="P3615" s="918">
        <v>7</v>
      </c>
      <c r="Q3615" s="534"/>
      <c r="R3615" s="535">
        <f t="shared" si="353"/>
        <v>1.05</v>
      </c>
      <c r="S3615" s="536">
        <f t="shared" si="356"/>
        <v>7</v>
      </c>
      <c r="T3615" s="536"/>
      <c r="U3615" s="537">
        <f t="shared" si="357"/>
        <v>1.05</v>
      </c>
    </row>
    <row r="3616" spans="1:21" ht="10.199999999999999" x14ac:dyDescent="0.2">
      <c r="A3616" s="991" t="s">
        <v>5873</v>
      </c>
      <c r="B3616" s="992">
        <v>2001</v>
      </c>
      <c r="C3616" s="992">
        <v>21</v>
      </c>
      <c r="D3616" s="993" t="s">
        <v>5579</v>
      </c>
      <c r="E3616" s="994" t="s">
        <v>3830</v>
      </c>
      <c r="F3616" s="995" t="s">
        <v>11078</v>
      </c>
      <c r="G3616" s="666">
        <v>3.5</v>
      </c>
      <c r="H3616" s="968">
        <v>0.7</v>
      </c>
      <c r="I3616" s="960">
        <v>0.7</v>
      </c>
      <c r="J3616" s="538"/>
      <c r="K3616" s="539"/>
      <c r="L3616" s="567">
        <f t="shared" si="355"/>
        <v>0</v>
      </c>
      <c r="M3616" s="568"/>
      <c r="N3616" s="568"/>
      <c r="O3616" s="569">
        <f t="shared" si="354"/>
        <v>0</v>
      </c>
      <c r="P3616" s="918">
        <v>9</v>
      </c>
      <c r="Q3616" s="534"/>
      <c r="R3616" s="535">
        <f t="shared" si="353"/>
        <v>6.3</v>
      </c>
      <c r="S3616" s="536">
        <f t="shared" si="356"/>
        <v>9</v>
      </c>
      <c r="T3616" s="536"/>
      <c r="U3616" s="537">
        <f t="shared" si="357"/>
        <v>6.3</v>
      </c>
    </row>
    <row r="3617" spans="1:21" ht="10.199999999999999" x14ac:dyDescent="0.2">
      <c r="A3617" s="991" t="s">
        <v>2848</v>
      </c>
      <c r="B3617" s="992">
        <v>2001</v>
      </c>
      <c r="C3617" s="992">
        <v>21</v>
      </c>
      <c r="D3617" s="993" t="s">
        <v>5579</v>
      </c>
      <c r="E3617" s="994" t="s">
        <v>3830</v>
      </c>
      <c r="F3617" s="995" t="s">
        <v>4656</v>
      </c>
      <c r="G3617" s="666">
        <v>2.6</v>
      </c>
      <c r="H3617" s="968">
        <v>0.15</v>
      </c>
      <c r="I3617" s="960">
        <v>0.15</v>
      </c>
      <c r="J3617" s="538"/>
      <c r="K3617" s="539"/>
      <c r="L3617" s="567">
        <f t="shared" si="355"/>
        <v>0</v>
      </c>
      <c r="M3617" s="568"/>
      <c r="N3617" s="568"/>
      <c r="O3617" s="569">
        <f t="shared" si="354"/>
        <v>0</v>
      </c>
      <c r="P3617" s="577"/>
      <c r="Q3617" s="534"/>
      <c r="R3617" s="535">
        <f t="shared" si="353"/>
        <v>0</v>
      </c>
      <c r="S3617" s="536">
        <f t="shared" si="356"/>
        <v>0</v>
      </c>
      <c r="T3617" s="536"/>
      <c r="U3617" s="537">
        <f t="shared" si="357"/>
        <v>0</v>
      </c>
    </row>
    <row r="3618" spans="1:21" ht="10.199999999999999" x14ac:dyDescent="0.2">
      <c r="A3618" s="991" t="s">
        <v>2849</v>
      </c>
      <c r="B3618" s="992">
        <v>2001</v>
      </c>
      <c r="C3618" s="992">
        <v>21</v>
      </c>
      <c r="D3618" s="997" t="s">
        <v>4273</v>
      </c>
      <c r="E3618" s="994"/>
      <c r="F3618" s="995" t="s">
        <v>11079</v>
      </c>
      <c r="G3618" s="666">
        <v>2.2999999999999998</v>
      </c>
      <c r="H3618" s="968">
        <v>1</v>
      </c>
      <c r="I3618" s="960">
        <v>1</v>
      </c>
      <c r="J3618" s="538"/>
      <c r="K3618" s="539"/>
      <c r="L3618" s="567">
        <f t="shared" si="355"/>
        <v>0</v>
      </c>
      <c r="M3618" s="568"/>
      <c r="N3618" s="568"/>
      <c r="O3618" s="569">
        <f t="shared" si="354"/>
        <v>0</v>
      </c>
      <c r="P3618" s="918">
        <v>1</v>
      </c>
      <c r="Q3618" s="534"/>
      <c r="R3618" s="535">
        <f t="shared" si="353"/>
        <v>1</v>
      </c>
      <c r="S3618" s="536">
        <f t="shared" si="356"/>
        <v>1</v>
      </c>
      <c r="T3618" s="536"/>
      <c r="U3618" s="537">
        <f t="shared" si="357"/>
        <v>1</v>
      </c>
    </row>
    <row r="3619" spans="1:21" ht="10.199999999999999" x14ac:dyDescent="0.2">
      <c r="A3619" s="991" t="s">
        <v>2850</v>
      </c>
      <c r="B3619" s="992">
        <v>2001</v>
      </c>
      <c r="C3619" s="992">
        <v>21</v>
      </c>
      <c r="D3619" s="993" t="s">
        <v>4272</v>
      </c>
      <c r="E3619" s="994"/>
      <c r="F3619" s="995" t="s">
        <v>11080</v>
      </c>
      <c r="G3619" s="666">
        <v>4</v>
      </c>
      <c r="H3619" s="968">
        <v>1.2</v>
      </c>
      <c r="I3619" s="960">
        <v>1.2</v>
      </c>
      <c r="J3619" s="538"/>
      <c r="K3619" s="539"/>
      <c r="L3619" s="567">
        <f t="shared" si="355"/>
        <v>0</v>
      </c>
      <c r="M3619" s="568"/>
      <c r="N3619" s="568"/>
      <c r="O3619" s="569">
        <f t="shared" si="354"/>
        <v>0</v>
      </c>
      <c r="P3619" s="918">
        <v>6</v>
      </c>
      <c r="Q3619" s="534"/>
      <c r="R3619" s="535">
        <f t="shared" si="353"/>
        <v>7.1999999999999993</v>
      </c>
      <c r="S3619" s="536">
        <f t="shared" si="356"/>
        <v>6</v>
      </c>
      <c r="T3619" s="536"/>
      <c r="U3619" s="537">
        <f t="shared" si="357"/>
        <v>7.1999999999999993</v>
      </c>
    </row>
    <row r="3620" spans="1:21" ht="10.199999999999999" x14ac:dyDescent="0.2">
      <c r="A3620" s="991" t="s">
        <v>2851</v>
      </c>
      <c r="B3620" s="992">
        <v>2001</v>
      </c>
      <c r="C3620" s="992">
        <v>21</v>
      </c>
      <c r="D3620" s="993" t="s">
        <v>4270</v>
      </c>
      <c r="E3620" s="994"/>
      <c r="F3620" s="995" t="s">
        <v>11081</v>
      </c>
      <c r="G3620" s="666">
        <v>1.5</v>
      </c>
      <c r="H3620" s="968">
        <v>0.6</v>
      </c>
      <c r="I3620" s="960">
        <v>0.6</v>
      </c>
      <c r="J3620" s="538"/>
      <c r="K3620" s="539"/>
      <c r="L3620" s="567">
        <f t="shared" si="355"/>
        <v>0</v>
      </c>
      <c r="M3620" s="568"/>
      <c r="N3620" s="568"/>
      <c r="O3620" s="569">
        <f t="shared" si="354"/>
        <v>0</v>
      </c>
      <c r="P3620" s="918">
        <v>9</v>
      </c>
      <c r="Q3620" s="534"/>
      <c r="R3620" s="535">
        <f t="shared" si="353"/>
        <v>5.3999999999999995</v>
      </c>
      <c r="S3620" s="536">
        <f t="shared" si="356"/>
        <v>9</v>
      </c>
      <c r="T3620" s="536"/>
      <c r="U3620" s="537">
        <f t="shared" si="357"/>
        <v>5.3999999999999995</v>
      </c>
    </row>
    <row r="3621" spans="1:21" ht="10.199999999999999" x14ac:dyDescent="0.2">
      <c r="A3621" s="991" t="s">
        <v>2852</v>
      </c>
      <c r="B3621" s="992">
        <v>2001</v>
      </c>
      <c r="C3621" s="992">
        <v>21</v>
      </c>
      <c r="D3621" s="993" t="s">
        <v>4270</v>
      </c>
      <c r="E3621" s="994"/>
      <c r="F3621" s="995" t="s">
        <v>11082</v>
      </c>
      <c r="G3621" s="666">
        <v>1.5</v>
      </c>
      <c r="H3621" s="968">
        <v>0.6</v>
      </c>
      <c r="I3621" s="960">
        <v>0.6</v>
      </c>
      <c r="J3621" s="538"/>
      <c r="K3621" s="539"/>
      <c r="L3621" s="567">
        <f t="shared" si="355"/>
        <v>0</v>
      </c>
      <c r="M3621" s="568"/>
      <c r="N3621" s="568"/>
      <c r="O3621" s="569">
        <f t="shared" si="354"/>
        <v>0</v>
      </c>
      <c r="P3621" s="918">
        <v>9</v>
      </c>
      <c r="Q3621" s="534"/>
      <c r="R3621" s="535">
        <f t="shared" si="353"/>
        <v>5.3999999999999995</v>
      </c>
      <c r="S3621" s="536">
        <f t="shared" si="356"/>
        <v>9</v>
      </c>
      <c r="T3621" s="536"/>
      <c r="U3621" s="537">
        <f t="shared" si="357"/>
        <v>5.3999999999999995</v>
      </c>
    </row>
    <row r="3622" spans="1:21" ht="10.199999999999999" x14ac:dyDescent="0.2">
      <c r="A3622" s="991" t="s">
        <v>2853</v>
      </c>
      <c r="B3622" s="992">
        <v>2001</v>
      </c>
      <c r="C3622" s="992">
        <v>21</v>
      </c>
      <c r="D3622" s="993" t="s">
        <v>4270</v>
      </c>
      <c r="E3622" s="994"/>
      <c r="F3622" s="995" t="s">
        <v>11083</v>
      </c>
      <c r="G3622" s="666">
        <v>1.5</v>
      </c>
      <c r="H3622" s="968">
        <v>0.6</v>
      </c>
      <c r="I3622" s="960">
        <v>0.6</v>
      </c>
      <c r="J3622" s="538"/>
      <c r="K3622" s="539"/>
      <c r="L3622" s="567">
        <f t="shared" si="355"/>
        <v>0</v>
      </c>
      <c r="M3622" s="568"/>
      <c r="N3622" s="568"/>
      <c r="O3622" s="569">
        <f t="shared" si="354"/>
        <v>0</v>
      </c>
      <c r="P3622" s="918">
        <v>9</v>
      </c>
      <c r="Q3622" s="534"/>
      <c r="R3622" s="535">
        <f t="shared" si="353"/>
        <v>5.3999999999999995</v>
      </c>
      <c r="S3622" s="536">
        <f t="shared" si="356"/>
        <v>9</v>
      </c>
      <c r="T3622" s="536"/>
      <c r="U3622" s="537">
        <f t="shared" si="357"/>
        <v>5.3999999999999995</v>
      </c>
    </row>
    <row r="3623" spans="1:21" ht="10.199999999999999" x14ac:dyDescent="0.2">
      <c r="A3623" s="991" t="s">
        <v>2854</v>
      </c>
      <c r="B3623" s="992">
        <v>2001</v>
      </c>
      <c r="C3623" s="992">
        <v>21</v>
      </c>
      <c r="D3623" s="993" t="s">
        <v>4270</v>
      </c>
      <c r="E3623" s="994"/>
      <c r="F3623" s="995" t="s">
        <v>11084</v>
      </c>
      <c r="G3623" s="666">
        <v>1.5</v>
      </c>
      <c r="H3623" s="968">
        <v>0.6</v>
      </c>
      <c r="I3623" s="960">
        <v>0.6</v>
      </c>
      <c r="J3623" s="538"/>
      <c r="K3623" s="539"/>
      <c r="L3623" s="567">
        <f t="shared" si="355"/>
        <v>0</v>
      </c>
      <c r="M3623" s="568"/>
      <c r="N3623" s="568"/>
      <c r="O3623" s="569">
        <f t="shared" si="354"/>
        <v>0</v>
      </c>
      <c r="P3623" s="918">
        <v>9</v>
      </c>
      <c r="Q3623" s="534"/>
      <c r="R3623" s="535">
        <f t="shared" si="353"/>
        <v>5.3999999999999995</v>
      </c>
      <c r="S3623" s="536">
        <f t="shared" si="356"/>
        <v>9</v>
      </c>
      <c r="T3623" s="536"/>
      <c r="U3623" s="537">
        <f t="shared" si="357"/>
        <v>5.3999999999999995</v>
      </c>
    </row>
    <row r="3624" spans="1:21" ht="10.199999999999999" x14ac:dyDescent="0.2">
      <c r="A3624" s="991" t="s">
        <v>2855</v>
      </c>
      <c r="B3624" s="992">
        <v>2001</v>
      </c>
      <c r="C3624" s="992">
        <v>21</v>
      </c>
      <c r="D3624" s="993" t="s">
        <v>4270</v>
      </c>
      <c r="E3624" s="994"/>
      <c r="F3624" s="995" t="s">
        <v>11085</v>
      </c>
      <c r="G3624" s="666">
        <v>1.5</v>
      </c>
      <c r="H3624" s="968">
        <v>0.6</v>
      </c>
      <c r="I3624" s="960">
        <v>0.6</v>
      </c>
      <c r="J3624" s="538"/>
      <c r="K3624" s="539"/>
      <c r="L3624" s="567">
        <f t="shared" si="355"/>
        <v>0</v>
      </c>
      <c r="M3624" s="568"/>
      <c r="N3624" s="568"/>
      <c r="O3624" s="569">
        <f t="shared" si="354"/>
        <v>0</v>
      </c>
      <c r="P3624" s="918">
        <v>9</v>
      </c>
      <c r="Q3624" s="534"/>
      <c r="R3624" s="535">
        <f t="shared" si="353"/>
        <v>5.3999999999999995</v>
      </c>
      <c r="S3624" s="536">
        <f t="shared" si="356"/>
        <v>9</v>
      </c>
      <c r="T3624" s="536"/>
      <c r="U3624" s="537">
        <f t="shared" si="357"/>
        <v>5.3999999999999995</v>
      </c>
    </row>
    <row r="3625" spans="1:21" ht="10.199999999999999" x14ac:dyDescent="0.2">
      <c r="A3625" s="991" t="s">
        <v>730</v>
      </c>
      <c r="B3625" s="992">
        <v>2001</v>
      </c>
      <c r="C3625" s="992">
        <v>21</v>
      </c>
      <c r="D3625" s="993"/>
      <c r="E3625" s="994"/>
      <c r="F3625" s="995" t="s">
        <v>3632</v>
      </c>
      <c r="G3625" s="666">
        <v>8</v>
      </c>
      <c r="H3625" s="968">
        <v>5</v>
      </c>
      <c r="I3625" s="960">
        <v>5</v>
      </c>
      <c r="J3625" s="538"/>
      <c r="K3625" s="539"/>
      <c r="L3625" s="567">
        <f t="shared" si="355"/>
        <v>0</v>
      </c>
      <c r="M3625" s="568"/>
      <c r="N3625" s="568"/>
      <c r="O3625" s="569">
        <f t="shared" si="354"/>
        <v>0</v>
      </c>
      <c r="P3625" s="577"/>
      <c r="Q3625" s="534"/>
      <c r="R3625" s="535">
        <f t="shared" si="353"/>
        <v>0</v>
      </c>
      <c r="S3625" s="536">
        <f t="shared" si="356"/>
        <v>0</v>
      </c>
      <c r="T3625" s="536"/>
      <c r="U3625" s="537">
        <f t="shared" si="357"/>
        <v>0</v>
      </c>
    </row>
    <row r="3626" spans="1:21" ht="10.199999999999999" x14ac:dyDescent="0.2">
      <c r="A3626" s="991" t="s">
        <v>2856</v>
      </c>
      <c r="B3626" s="992">
        <v>2001</v>
      </c>
      <c r="C3626" s="992">
        <v>21</v>
      </c>
      <c r="D3626" s="993" t="s">
        <v>4270</v>
      </c>
      <c r="E3626" s="994"/>
      <c r="F3626" s="995" t="s">
        <v>11086</v>
      </c>
      <c r="G3626" s="666">
        <v>1.5</v>
      </c>
      <c r="H3626" s="968">
        <v>0.5</v>
      </c>
      <c r="I3626" s="960">
        <v>0.5</v>
      </c>
      <c r="J3626" s="538"/>
      <c r="K3626" s="539"/>
      <c r="L3626" s="567">
        <f t="shared" si="355"/>
        <v>0</v>
      </c>
      <c r="M3626" s="568"/>
      <c r="N3626" s="568"/>
      <c r="O3626" s="569">
        <f t="shared" si="354"/>
        <v>0</v>
      </c>
      <c r="P3626" s="918">
        <v>9</v>
      </c>
      <c r="Q3626" s="534"/>
      <c r="R3626" s="535">
        <f t="shared" si="353"/>
        <v>4.5</v>
      </c>
      <c r="S3626" s="536">
        <f t="shared" si="356"/>
        <v>9</v>
      </c>
      <c r="T3626" s="536"/>
      <c r="U3626" s="537">
        <f t="shared" si="357"/>
        <v>4.5</v>
      </c>
    </row>
    <row r="3627" spans="1:21" ht="10.199999999999999" x14ac:dyDescent="0.2">
      <c r="A3627" s="991" t="s">
        <v>2857</v>
      </c>
      <c r="B3627" s="992">
        <v>2001</v>
      </c>
      <c r="C3627" s="992">
        <v>21</v>
      </c>
      <c r="D3627" s="993" t="s">
        <v>4270</v>
      </c>
      <c r="E3627" s="994"/>
      <c r="F3627" s="995" t="s">
        <v>4657</v>
      </c>
      <c r="G3627" s="666">
        <v>1.6</v>
      </c>
      <c r="H3627" s="968">
        <v>0.5</v>
      </c>
      <c r="I3627" s="960">
        <v>0.5</v>
      </c>
      <c r="J3627" s="538"/>
      <c r="K3627" s="539"/>
      <c r="L3627" s="567">
        <f t="shared" si="355"/>
        <v>0</v>
      </c>
      <c r="M3627" s="568"/>
      <c r="N3627" s="568"/>
      <c r="O3627" s="569">
        <f t="shared" si="354"/>
        <v>0</v>
      </c>
      <c r="P3627" s="918">
        <v>9</v>
      </c>
      <c r="Q3627" s="534"/>
      <c r="R3627" s="535">
        <f t="shared" si="353"/>
        <v>4.5</v>
      </c>
      <c r="S3627" s="536">
        <f t="shared" si="356"/>
        <v>9</v>
      </c>
      <c r="T3627" s="536"/>
      <c r="U3627" s="537">
        <f t="shared" si="357"/>
        <v>4.5</v>
      </c>
    </row>
    <row r="3628" spans="1:21" ht="10.199999999999999" x14ac:dyDescent="0.2">
      <c r="A3628" s="991" t="s">
        <v>2858</v>
      </c>
      <c r="B3628" s="992">
        <v>2001</v>
      </c>
      <c r="C3628" s="992">
        <v>21</v>
      </c>
      <c r="D3628" s="993" t="s">
        <v>4272</v>
      </c>
      <c r="E3628" s="994"/>
      <c r="F3628" s="995" t="s">
        <v>11087</v>
      </c>
      <c r="G3628" s="666">
        <v>4</v>
      </c>
      <c r="H3628" s="968">
        <v>1.2</v>
      </c>
      <c r="I3628" s="960">
        <v>1.2</v>
      </c>
      <c r="J3628" s="538"/>
      <c r="K3628" s="539"/>
      <c r="L3628" s="567">
        <f t="shared" si="355"/>
        <v>0</v>
      </c>
      <c r="M3628" s="568"/>
      <c r="N3628" s="568"/>
      <c r="O3628" s="569">
        <f t="shared" si="354"/>
        <v>0</v>
      </c>
      <c r="P3628" s="918">
        <v>1</v>
      </c>
      <c r="Q3628" s="534"/>
      <c r="R3628" s="535">
        <f t="shared" si="353"/>
        <v>1.2</v>
      </c>
      <c r="S3628" s="536">
        <f t="shared" si="356"/>
        <v>1</v>
      </c>
      <c r="T3628" s="536"/>
      <c r="U3628" s="537">
        <f t="shared" si="357"/>
        <v>1.2</v>
      </c>
    </row>
    <row r="3629" spans="1:21" ht="10.199999999999999" x14ac:dyDescent="0.2">
      <c r="A3629" s="991" t="s">
        <v>2859</v>
      </c>
      <c r="B3629" s="992">
        <v>2001</v>
      </c>
      <c r="C3629" s="992">
        <v>21</v>
      </c>
      <c r="D3629" s="993" t="s">
        <v>4270</v>
      </c>
      <c r="E3629" s="994"/>
      <c r="F3629" s="995" t="s">
        <v>11088</v>
      </c>
      <c r="G3629" s="666">
        <v>1.5</v>
      </c>
      <c r="H3629" s="968">
        <v>0.5</v>
      </c>
      <c r="I3629" s="960">
        <v>0.5</v>
      </c>
      <c r="J3629" s="538"/>
      <c r="K3629" s="539"/>
      <c r="L3629" s="567">
        <f t="shared" si="355"/>
        <v>0</v>
      </c>
      <c r="M3629" s="568"/>
      <c r="N3629" s="568"/>
      <c r="O3629" s="569">
        <f t="shared" si="354"/>
        <v>0</v>
      </c>
      <c r="P3629" s="918">
        <v>9</v>
      </c>
      <c r="Q3629" s="534"/>
      <c r="R3629" s="535">
        <f t="shared" si="353"/>
        <v>4.5</v>
      </c>
      <c r="S3629" s="536">
        <f t="shared" si="356"/>
        <v>9</v>
      </c>
      <c r="T3629" s="536"/>
      <c r="U3629" s="537">
        <f t="shared" si="357"/>
        <v>4.5</v>
      </c>
    </row>
    <row r="3630" spans="1:21" ht="10.199999999999999" x14ac:dyDescent="0.2">
      <c r="A3630" s="991">
        <v>3431</v>
      </c>
      <c r="B3630" s="992">
        <v>2001</v>
      </c>
      <c r="C3630" s="992">
        <v>21</v>
      </c>
      <c r="D3630" s="993"/>
      <c r="E3630" s="994"/>
      <c r="F3630" s="995" t="s">
        <v>12833</v>
      </c>
      <c r="G3630" s="666"/>
      <c r="H3630" s="968"/>
      <c r="I3630" s="960"/>
      <c r="J3630" s="538"/>
      <c r="K3630" s="539"/>
      <c r="L3630" s="567">
        <f t="shared" si="355"/>
        <v>0</v>
      </c>
      <c r="M3630" s="568"/>
      <c r="N3630" s="568"/>
      <c r="O3630" s="569">
        <f t="shared" si="354"/>
        <v>0</v>
      </c>
      <c r="P3630" s="577"/>
      <c r="Q3630" s="534"/>
      <c r="R3630" s="535">
        <f t="shared" si="353"/>
        <v>0</v>
      </c>
      <c r="S3630" s="536">
        <f t="shared" si="356"/>
        <v>0</v>
      </c>
      <c r="T3630" s="536"/>
      <c r="U3630" s="537">
        <f t="shared" si="357"/>
        <v>0</v>
      </c>
    </row>
    <row r="3631" spans="1:21" ht="10.199999999999999" x14ac:dyDescent="0.2">
      <c r="A3631" s="991">
        <v>3432</v>
      </c>
      <c r="B3631" s="992">
        <v>2001</v>
      </c>
      <c r="C3631" s="992">
        <v>21</v>
      </c>
      <c r="D3631" s="993"/>
      <c r="E3631" s="994"/>
      <c r="F3631" s="995" t="s">
        <v>12833</v>
      </c>
      <c r="G3631" s="666"/>
      <c r="H3631" s="968"/>
      <c r="I3631" s="960"/>
      <c r="J3631" s="538"/>
      <c r="K3631" s="539"/>
      <c r="L3631" s="567">
        <f t="shared" si="355"/>
        <v>0</v>
      </c>
      <c r="M3631" s="568"/>
      <c r="N3631" s="568"/>
      <c r="O3631" s="569">
        <f t="shared" si="354"/>
        <v>0</v>
      </c>
      <c r="P3631" s="577"/>
      <c r="Q3631" s="534"/>
      <c r="R3631" s="535">
        <f t="shared" si="353"/>
        <v>0</v>
      </c>
      <c r="S3631" s="536">
        <f t="shared" si="356"/>
        <v>0</v>
      </c>
      <c r="T3631" s="536"/>
      <c r="U3631" s="537">
        <f t="shared" si="357"/>
        <v>0</v>
      </c>
    </row>
    <row r="3632" spans="1:21" ht="10.199999999999999" x14ac:dyDescent="0.2">
      <c r="A3632" s="991">
        <v>3433</v>
      </c>
      <c r="B3632" s="992">
        <v>2001</v>
      </c>
      <c r="C3632" s="992">
        <v>21</v>
      </c>
      <c r="D3632" s="993"/>
      <c r="E3632" s="994"/>
      <c r="F3632" s="995" t="s">
        <v>12833</v>
      </c>
      <c r="G3632" s="666"/>
      <c r="H3632" s="968"/>
      <c r="I3632" s="960"/>
      <c r="J3632" s="538"/>
      <c r="K3632" s="539"/>
      <c r="L3632" s="567">
        <f t="shared" si="355"/>
        <v>0</v>
      </c>
      <c r="M3632" s="568"/>
      <c r="N3632" s="568"/>
      <c r="O3632" s="569">
        <f t="shared" si="354"/>
        <v>0</v>
      </c>
      <c r="P3632" s="577"/>
      <c r="Q3632" s="534"/>
      <c r="R3632" s="535">
        <f t="shared" si="353"/>
        <v>0</v>
      </c>
      <c r="S3632" s="536">
        <f t="shared" si="356"/>
        <v>0</v>
      </c>
      <c r="T3632" s="536"/>
      <c r="U3632" s="537">
        <f t="shared" si="357"/>
        <v>0</v>
      </c>
    </row>
    <row r="3633" spans="1:21" ht="10.199999999999999" x14ac:dyDescent="0.2">
      <c r="A3633" s="991" t="s">
        <v>2860</v>
      </c>
      <c r="B3633" s="992">
        <v>2001</v>
      </c>
      <c r="C3633" s="992">
        <v>21</v>
      </c>
      <c r="D3633" s="997" t="s">
        <v>4273</v>
      </c>
      <c r="E3633" s="994"/>
      <c r="F3633" s="995" t="s">
        <v>11089</v>
      </c>
      <c r="G3633" s="666">
        <v>2.2999999999999998</v>
      </c>
      <c r="H3633" s="968">
        <v>1</v>
      </c>
      <c r="I3633" s="960">
        <v>1</v>
      </c>
      <c r="J3633" s="538"/>
      <c r="K3633" s="539"/>
      <c r="L3633" s="567">
        <f t="shared" si="355"/>
        <v>0</v>
      </c>
      <c r="M3633" s="568"/>
      <c r="N3633" s="568"/>
      <c r="O3633" s="569">
        <f t="shared" si="354"/>
        <v>0</v>
      </c>
      <c r="P3633" s="918">
        <v>3</v>
      </c>
      <c r="Q3633" s="534"/>
      <c r="R3633" s="535">
        <f t="shared" si="353"/>
        <v>3</v>
      </c>
      <c r="S3633" s="536">
        <f t="shared" si="356"/>
        <v>3</v>
      </c>
      <c r="T3633" s="536"/>
      <c r="U3633" s="537">
        <f t="shared" si="357"/>
        <v>3</v>
      </c>
    </row>
    <row r="3634" spans="1:21" ht="10.199999999999999" x14ac:dyDescent="0.2">
      <c r="A3634" s="991" t="s">
        <v>2861</v>
      </c>
      <c r="B3634" s="992">
        <v>2001</v>
      </c>
      <c r="C3634" s="992">
        <v>21</v>
      </c>
      <c r="D3634" s="993" t="s">
        <v>4270</v>
      </c>
      <c r="E3634" s="994"/>
      <c r="F3634" s="995" t="s">
        <v>11090</v>
      </c>
      <c r="G3634" s="666">
        <v>1.6</v>
      </c>
      <c r="H3634" s="968">
        <v>0.6</v>
      </c>
      <c r="I3634" s="960">
        <v>0.6</v>
      </c>
      <c r="J3634" s="538"/>
      <c r="K3634" s="539"/>
      <c r="L3634" s="567">
        <f t="shared" si="355"/>
        <v>0</v>
      </c>
      <c r="M3634" s="568"/>
      <c r="N3634" s="568"/>
      <c r="O3634" s="569">
        <f t="shared" si="354"/>
        <v>0</v>
      </c>
      <c r="P3634" s="918">
        <v>7</v>
      </c>
      <c r="Q3634" s="534"/>
      <c r="R3634" s="535">
        <f t="shared" si="353"/>
        <v>4.2</v>
      </c>
      <c r="S3634" s="536">
        <f t="shared" si="356"/>
        <v>7</v>
      </c>
      <c r="T3634" s="536"/>
      <c r="U3634" s="537">
        <f t="shared" si="357"/>
        <v>4.2</v>
      </c>
    </row>
    <row r="3635" spans="1:21" ht="10.199999999999999" x14ac:dyDescent="0.2">
      <c r="A3635" s="991" t="s">
        <v>2862</v>
      </c>
      <c r="B3635" s="992">
        <v>2001</v>
      </c>
      <c r="C3635" s="992">
        <v>21</v>
      </c>
      <c r="D3635" s="993" t="s">
        <v>5651</v>
      </c>
      <c r="E3635" s="994"/>
      <c r="F3635" s="995" t="s">
        <v>5657</v>
      </c>
      <c r="G3635" s="666">
        <v>1.5</v>
      </c>
      <c r="H3635" s="968">
        <v>1.5</v>
      </c>
      <c r="I3635" s="960">
        <v>1.5</v>
      </c>
      <c r="J3635" s="538"/>
      <c r="K3635" s="539"/>
      <c r="L3635" s="567">
        <f t="shared" si="355"/>
        <v>0</v>
      </c>
      <c r="M3635" s="568"/>
      <c r="N3635" s="568"/>
      <c r="O3635" s="569">
        <f t="shared" si="354"/>
        <v>0</v>
      </c>
      <c r="P3635" s="918">
        <v>2</v>
      </c>
      <c r="Q3635" s="534"/>
      <c r="R3635" s="535">
        <f t="shared" si="353"/>
        <v>3</v>
      </c>
      <c r="S3635" s="536">
        <f t="shared" si="356"/>
        <v>2</v>
      </c>
      <c r="T3635" s="536"/>
      <c r="U3635" s="537">
        <f t="shared" si="357"/>
        <v>3</v>
      </c>
    </row>
    <row r="3636" spans="1:21" ht="10.199999999999999" x14ac:dyDescent="0.2">
      <c r="A3636" s="991" t="s">
        <v>4611</v>
      </c>
      <c r="B3636" s="992">
        <v>2001</v>
      </c>
      <c r="C3636" s="992">
        <v>21</v>
      </c>
      <c r="D3636" s="993" t="s">
        <v>5651</v>
      </c>
      <c r="E3636" s="994"/>
      <c r="F3636" s="995" t="s">
        <v>5657</v>
      </c>
      <c r="G3636" s="666">
        <v>1.7</v>
      </c>
      <c r="H3636" s="968">
        <v>1.7</v>
      </c>
      <c r="I3636" s="960">
        <v>1.7</v>
      </c>
      <c r="J3636" s="538"/>
      <c r="K3636" s="539"/>
      <c r="L3636" s="567">
        <f t="shared" si="355"/>
        <v>0</v>
      </c>
      <c r="M3636" s="568"/>
      <c r="N3636" s="568"/>
      <c r="O3636" s="569">
        <f t="shared" si="354"/>
        <v>0</v>
      </c>
      <c r="P3636" s="577"/>
      <c r="Q3636" s="534"/>
      <c r="R3636" s="535">
        <f t="shared" si="353"/>
        <v>0</v>
      </c>
      <c r="S3636" s="536">
        <f t="shared" si="356"/>
        <v>0</v>
      </c>
      <c r="T3636" s="536"/>
      <c r="U3636" s="537">
        <f t="shared" si="357"/>
        <v>0</v>
      </c>
    </row>
    <row r="3637" spans="1:21" ht="10.199999999999999" x14ac:dyDescent="0.2">
      <c r="A3637" s="991" t="s">
        <v>2863</v>
      </c>
      <c r="B3637" s="992">
        <v>2001</v>
      </c>
      <c r="C3637" s="992">
        <v>21</v>
      </c>
      <c r="D3637" s="993" t="s">
        <v>4270</v>
      </c>
      <c r="E3637" s="994"/>
      <c r="F3637" s="995" t="s">
        <v>11091</v>
      </c>
      <c r="G3637" s="666">
        <v>1.5</v>
      </c>
      <c r="H3637" s="968">
        <v>0.5</v>
      </c>
      <c r="I3637" s="960">
        <v>0.5</v>
      </c>
      <c r="J3637" s="538"/>
      <c r="K3637" s="539"/>
      <c r="L3637" s="567">
        <f t="shared" si="355"/>
        <v>0</v>
      </c>
      <c r="M3637" s="568"/>
      <c r="N3637" s="568"/>
      <c r="O3637" s="569">
        <f t="shared" si="354"/>
        <v>0</v>
      </c>
      <c r="P3637" s="918">
        <v>8</v>
      </c>
      <c r="Q3637" s="534"/>
      <c r="R3637" s="535">
        <f t="shared" si="353"/>
        <v>4</v>
      </c>
      <c r="S3637" s="536">
        <f t="shared" si="356"/>
        <v>8</v>
      </c>
      <c r="T3637" s="536"/>
      <c r="U3637" s="537">
        <f t="shared" si="357"/>
        <v>4</v>
      </c>
    </row>
    <row r="3638" spans="1:21" ht="10.199999999999999" x14ac:dyDescent="0.2">
      <c r="A3638" s="991" t="s">
        <v>2864</v>
      </c>
      <c r="B3638" s="992">
        <v>2001</v>
      </c>
      <c r="C3638" s="992">
        <v>21</v>
      </c>
      <c r="D3638" s="993" t="s">
        <v>4270</v>
      </c>
      <c r="E3638" s="994"/>
      <c r="F3638" s="995" t="s">
        <v>11092</v>
      </c>
      <c r="G3638" s="666">
        <v>1.5</v>
      </c>
      <c r="H3638" s="968">
        <v>0.5</v>
      </c>
      <c r="I3638" s="960">
        <v>0.5</v>
      </c>
      <c r="J3638" s="538"/>
      <c r="K3638" s="539"/>
      <c r="L3638" s="567">
        <f t="shared" si="355"/>
        <v>0</v>
      </c>
      <c r="M3638" s="568"/>
      <c r="N3638" s="568"/>
      <c r="O3638" s="569">
        <f t="shared" si="354"/>
        <v>0</v>
      </c>
      <c r="P3638" s="918">
        <v>8</v>
      </c>
      <c r="Q3638" s="534"/>
      <c r="R3638" s="535">
        <f t="shared" si="353"/>
        <v>4</v>
      </c>
      <c r="S3638" s="536">
        <f t="shared" si="356"/>
        <v>8</v>
      </c>
      <c r="T3638" s="536"/>
      <c r="U3638" s="537">
        <f t="shared" si="357"/>
        <v>4</v>
      </c>
    </row>
    <row r="3639" spans="1:21" ht="10.199999999999999" x14ac:dyDescent="0.2">
      <c r="A3639" s="991" t="s">
        <v>2865</v>
      </c>
      <c r="B3639" s="992">
        <v>2001</v>
      </c>
      <c r="C3639" s="992">
        <v>21</v>
      </c>
      <c r="D3639" s="993" t="s">
        <v>4270</v>
      </c>
      <c r="E3639" s="994"/>
      <c r="F3639" s="995" t="s">
        <v>4658</v>
      </c>
      <c r="G3639" s="666">
        <v>1.5</v>
      </c>
      <c r="H3639" s="968">
        <v>0.6</v>
      </c>
      <c r="I3639" s="960">
        <v>0.6</v>
      </c>
      <c r="J3639" s="538"/>
      <c r="K3639" s="539"/>
      <c r="L3639" s="567">
        <f t="shared" si="355"/>
        <v>0</v>
      </c>
      <c r="M3639" s="568"/>
      <c r="N3639" s="568"/>
      <c r="O3639" s="569">
        <f t="shared" si="354"/>
        <v>0</v>
      </c>
      <c r="P3639" s="577"/>
      <c r="Q3639" s="534"/>
      <c r="R3639" s="535">
        <f t="shared" si="353"/>
        <v>0</v>
      </c>
      <c r="S3639" s="536">
        <f t="shared" si="356"/>
        <v>0</v>
      </c>
      <c r="T3639" s="536"/>
      <c r="U3639" s="537">
        <f t="shared" si="357"/>
        <v>0</v>
      </c>
    </row>
    <row r="3640" spans="1:21" ht="10.199999999999999" x14ac:dyDescent="0.2">
      <c r="A3640" s="991" t="s">
        <v>2866</v>
      </c>
      <c r="B3640" s="992">
        <v>2001</v>
      </c>
      <c r="C3640" s="992">
        <v>21</v>
      </c>
      <c r="D3640" s="993" t="s">
        <v>4270</v>
      </c>
      <c r="E3640" s="994"/>
      <c r="F3640" s="995" t="s">
        <v>4659</v>
      </c>
      <c r="G3640" s="666">
        <v>1.5</v>
      </c>
      <c r="H3640" s="968">
        <v>0.6</v>
      </c>
      <c r="I3640" s="960">
        <v>0.6</v>
      </c>
      <c r="J3640" s="538"/>
      <c r="K3640" s="539"/>
      <c r="L3640" s="567">
        <f t="shared" si="355"/>
        <v>0</v>
      </c>
      <c r="M3640" s="568"/>
      <c r="N3640" s="568"/>
      <c r="O3640" s="569">
        <f t="shared" si="354"/>
        <v>0</v>
      </c>
      <c r="P3640" s="577"/>
      <c r="Q3640" s="534"/>
      <c r="R3640" s="535">
        <f t="shared" si="353"/>
        <v>0</v>
      </c>
      <c r="S3640" s="536">
        <f t="shared" si="356"/>
        <v>0</v>
      </c>
      <c r="T3640" s="536"/>
      <c r="U3640" s="537">
        <f t="shared" si="357"/>
        <v>0</v>
      </c>
    </row>
    <row r="3641" spans="1:21" ht="10.199999999999999" x14ac:dyDescent="0.2">
      <c r="A3641" s="991" t="s">
        <v>3746</v>
      </c>
      <c r="B3641" s="992">
        <v>2001</v>
      </c>
      <c r="C3641" s="992">
        <v>21</v>
      </c>
      <c r="D3641" s="993"/>
      <c r="E3641" s="994"/>
      <c r="F3641" s="995" t="s">
        <v>686</v>
      </c>
      <c r="G3641" s="666"/>
      <c r="H3641" s="968"/>
      <c r="I3641" s="960"/>
      <c r="J3641" s="538"/>
      <c r="K3641" s="539"/>
      <c r="L3641" s="567">
        <f t="shared" si="355"/>
        <v>0</v>
      </c>
      <c r="M3641" s="568"/>
      <c r="N3641" s="568"/>
      <c r="O3641" s="569">
        <f t="shared" si="354"/>
        <v>0</v>
      </c>
      <c r="P3641" s="577"/>
      <c r="Q3641" s="534"/>
      <c r="R3641" s="535">
        <f t="shared" si="353"/>
        <v>0</v>
      </c>
      <c r="S3641" s="536">
        <f t="shared" si="356"/>
        <v>0</v>
      </c>
      <c r="T3641" s="536"/>
      <c r="U3641" s="537">
        <f t="shared" si="357"/>
        <v>0</v>
      </c>
    </row>
    <row r="3642" spans="1:21" ht="10.199999999999999" x14ac:dyDescent="0.2">
      <c r="A3642" s="991" t="s">
        <v>2867</v>
      </c>
      <c r="B3642" s="992">
        <v>2001</v>
      </c>
      <c r="C3642" s="992">
        <v>21</v>
      </c>
      <c r="D3642" s="993" t="s">
        <v>4276</v>
      </c>
      <c r="E3642" s="994"/>
      <c r="F3642" s="995" t="s">
        <v>11093</v>
      </c>
      <c r="G3642" s="666">
        <v>1.5</v>
      </c>
      <c r="H3642" s="968">
        <v>0.6</v>
      </c>
      <c r="I3642" s="960">
        <v>0.6</v>
      </c>
      <c r="J3642" s="538"/>
      <c r="K3642" s="539"/>
      <c r="L3642" s="567">
        <f t="shared" si="355"/>
        <v>0</v>
      </c>
      <c r="M3642" s="568"/>
      <c r="N3642" s="568"/>
      <c r="O3642" s="569">
        <f t="shared" si="354"/>
        <v>0</v>
      </c>
      <c r="P3642" s="918">
        <v>8</v>
      </c>
      <c r="Q3642" s="534"/>
      <c r="R3642" s="535">
        <f t="shared" si="353"/>
        <v>4.8</v>
      </c>
      <c r="S3642" s="536">
        <f t="shared" si="356"/>
        <v>8</v>
      </c>
      <c r="T3642" s="536"/>
      <c r="U3642" s="537">
        <f t="shared" si="357"/>
        <v>4.8</v>
      </c>
    </row>
    <row r="3643" spans="1:21" ht="10.199999999999999" x14ac:dyDescent="0.2">
      <c r="A3643" s="991" t="s">
        <v>2868</v>
      </c>
      <c r="B3643" s="992">
        <v>2001</v>
      </c>
      <c r="C3643" s="992">
        <v>21</v>
      </c>
      <c r="D3643" s="993" t="s">
        <v>4270</v>
      </c>
      <c r="E3643" s="994"/>
      <c r="F3643" s="995" t="s">
        <v>11094</v>
      </c>
      <c r="G3643" s="666">
        <v>1.8</v>
      </c>
      <c r="H3643" s="968">
        <v>1</v>
      </c>
      <c r="I3643" s="960">
        <v>1</v>
      </c>
      <c r="J3643" s="538"/>
      <c r="K3643" s="539"/>
      <c r="L3643" s="567">
        <f t="shared" si="355"/>
        <v>0</v>
      </c>
      <c r="M3643" s="568"/>
      <c r="N3643" s="568"/>
      <c r="O3643" s="569">
        <f t="shared" si="354"/>
        <v>0</v>
      </c>
      <c r="P3643" s="918">
        <v>2</v>
      </c>
      <c r="Q3643" s="534"/>
      <c r="R3643" s="535">
        <f t="shared" si="353"/>
        <v>2</v>
      </c>
      <c r="S3643" s="536">
        <f t="shared" si="356"/>
        <v>2</v>
      </c>
      <c r="T3643" s="536"/>
      <c r="U3643" s="537">
        <f t="shared" si="357"/>
        <v>2</v>
      </c>
    </row>
    <row r="3644" spans="1:21" ht="10.199999999999999" x14ac:dyDescent="0.2">
      <c r="A3644" s="991" t="s">
        <v>2869</v>
      </c>
      <c r="B3644" s="992">
        <v>2002</v>
      </c>
      <c r="C3644" s="992">
        <v>21</v>
      </c>
      <c r="D3644" s="997" t="s">
        <v>4212</v>
      </c>
      <c r="E3644" s="994" t="s">
        <v>4215</v>
      </c>
      <c r="F3644" s="995" t="s">
        <v>11095</v>
      </c>
      <c r="G3644" s="666">
        <v>0.2</v>
      </c>
      <c r="H3644" s="968">
        <v>0.15</v>
      </c>
      <c r="I3644" s="960">
        <v>0.15</v>
      </c>
      <c r="J3644" s="538"/>
      <c r="K3644" s="539"/>
      <c r="L3644" s="567">
        <f t="shared" si="355"/>
        <v>0</v>
      </c>
      <c r="M3644" s="568"/>
      <c r="N3644" s="568"/>
      <c r="O3644" s="569">
        <f t="shared" si="354"/>
        <v>0</v>
      </c>
      <c r="P3644" s="918">
        <v>9</v>
      </c>
      <c r="Q3644" s="534"/>
      <c r="R3644" s="535">
        <f t="shared" si="353"/>
        <v>1.3499999999999999</v>
      </c>
      <c r="S3644" s="536">
        <f t="shared" si="356"/>
        <v>9</v>
      </c>
      <c r="T3644" s="536"/>
      <c r="U3644" s="537">
        <f t="shared" si="357"/>
        <v>1.3499999999999999</v>
      </c>
    </row>
    <row r="3645" spans="1:21" ht="10.199999999999999" x14ac:dyDescent="0.2">
      <c r="A3645" s="991" t="s">
        <v>2870</v>
      </c>
      <c r="B3645" s="992">
        <v>2002</v>
      </c>
      <c r="C3645" s="992">
        <v>21</v>
      </c>
      <c r="D3645" s="997" t="s">
        <v>4263</v>
      </c>
      <c r="E3645" s="994" t="s">
        <v>4216</v>
      </c>
      <c r="F3645" s="995" t="s">
        <v>11095</v>
      </c>
      <c r="G3645" s="666">
        <v>0.2</v>
      </c>
      <c r="H3645" s="968">
        <v>0.15</v>
      </c>
      <c r="I3645" s="960">
        <v>0.15</v>
      </c>
      <c r="J3645" s="538"/>
      <c r="K3645" s="539"/>
      <c r="L3645" s="567">
        <f t="shared" si="355"/>
        <v>0</v>
      </c>
      <c r="M3645" s="568"/>
      <c r="N3645" s="568"/>
      <c r="O3645" s="569">
        <f t="shared" si="354"/>
        <v>0</v>
      </c>
      <c r="P3645" s="918">
        <v>8</v>
      </c>
      <c r="Q3645" s="534"/>
      <c r="R3645" s="535">
        <f t="shared" si="353"/>
        <v>1.2</v>
      </c>
      <c r="S3645" s="536">
        <f t="shared" si="356"/>
        <v>8</v>
      </c>
      <c r="T3645" s="536"/>
      <c r="U3645" s="537">
        <f t="shared" si="357"/>
        <v>1.2</v>
      </c>
    </row>
    <row r="3646" spans="1:21" ht="10.199999999999999" x14ac:dyDescent="0.2">
      <c r="A3646" s="991" t="s">
        <v>2871</v>
      </c>
      <c r="B3646" s="992">
        <v>2002</v>
      </c>
      <c r="C3646" s="992">
        <v>21</v>
      </c>
      <c r="D3646" s="997" t="s">
        <v>4213</v>
      </c>
      <c r="E3646" s="994" t="s">
        <v>4266</v>
      </c>
      <c r="F3646" s="995" t="s">
        <v>11095</v>
      </c>
      <c r="G3646" s="666">
        <v>0.2</v>
      </c>
      <c r="H3646" s="968">
        <v>0.15</v>
      </c>
      <c r="I3646" s="960">
        <v>0.15</v>
      </c>
      <c r="J3646" s="919">
        <v>1</v>
      </c>
      <c r="K3646" s="539"/>
      <c r="L3646" s="567">
        <f t="shared" si="355"/>
        <v>0.2</v>
      </c>
      <c r="M3646" s="568"/>
      <c r="N3646" s="568"/>
      <c r="O3646" s="569">
        <f t="shared" si="354"/>
        <v>0</v>
      </c>
      <c r="P3646" s="918">
        <v>8</v>
      </c>
      <c r="Q3646" s="534"/>
      <c r="R3646" s="535">
        <f t="shared" si="353"/>
        <v>1.2</v>
      </c>
      <c r="S3646" s="536">
        <f t="shared" si="356"/>
        <v>9</v>
      </c>
      <c r="T3646" s="536"/>
      <c r="U3646" s="537">
        <f t="shared" si="357"/>
        <v>1.4</v>
      </c>
    </row>
    <row r="3647" spans="1:21" ht="10.199999999999999" x14ac:dyDescent="0.2">
      <c r="A3647" s="991" t="s">
        <v>2872</v>
      </c>
      <c r="B3647" s="992">
        <v>2002</v>
      </c>
      <c r="C3647" s="992">
        <v>21</v>
      </c>
      <c r="D3647" s="997" t="s">
        <v>4214</v>
      </c>
      <c r="E3647" s="994" t="s">
        <v>4217</v>
      </c>
      <c r="F3647" s="995" t="s">
        <v>11095</v>
      </c>
      <c r="G3647" s="666">
        <v>0.3</v>
      </c>
      <c r="H3647" s="968">
        <v>0.15</v>
      </c>
      <c r="I3647" s="960">
        <v>0.15</v>
      </c>
      <c r="J3647" s="538"/>
      <c r="K3647" s="539"/>
      <c r="L3647" s="567">
        <f t="shared" si="355"/>
        <v>0</v>
      </c>
      <c r="M3647" s="568"/>
      <c r="N3647" s="568"/>
      <c r="O3647" s="569">
        <f t="shared" si="354"/>
        <v>0</v>
      </c>
      <c r="P3647" s="918">
        <v>9</v>
      </c>
      <c r="Q3647" s="534"/>
      <c r="R3647" s="535">
        <f t="shared" si="353"/>
        <v>1.3499999999999999</v>
      </c>
      <c r="S3647" s="536">
        <f t="shared" si="356"/>
        <v>9</v>
      </c>
      <c r="T3647" s="536"/>
      <c r="U3647" s="537">
        <f t="shared" si="357"/>
        <v>1.3499999999999999</v>
      </c>
    </row>
    <row r="3648" spans="1:21" ht="10.199999999999999" x14ac:dyDescent="0.2">
      <c r="A3648" s="991" t="s">
        <v>2873</v>
      </c>
      <c r="B3648" s="992">
        <v>2002</v>
      </c>
      <c r="C3648" s="992">
        <v>21</v>
      </c>
      <c r="D3648" s="997" t="s">
        <v>4250</v>
      </c>
      <c r="E3648" s="994" t="s">
        <v>3813</v>
      </c>
      <c r="F3648" s="995" t="s">
        <v>11095</v>
      </c>
      <c r="G3648" s="666">
        <v>0.5</v>
      </c>
      <c r="H3648" s="968">
        <v>0.2</v>
      </c>
      <c r="I3648" s="960">
        <v>0.2</v>
      </c>
      <c r="J3648" s="538"/>
      <c r="K3648" s="539"/>
      <c r="L3648" s="567">
        <f t="shared" si="355"/>
        <v>0</v>
      </c>
      <c r="M3648" s="568"/>
      <c r="N3648" s="568"/>
      <c r="O3648" s="569">
        <f t="shared" si="354"/>
        <v>0</v>
      </c>
      <c r="P3648" s="918">
        <v>9</v>
      </c>
      <c r="Q3648" s="534"/>
      <c r="R3648" s="535">
        <f t="shared" si="353"/>
        <v>1.8</v>
      </c>
      <c r="S3648" s="536">
        <f t="shared" si="356"/>
        <v>9</v>
      </c>
      <c r="T3648" s="536"/>
      <c r="U3648" s="537">
        <f t="shared" si="357"/>
        <v>1.8</v>
      </c>
    </row>
    <row r="3649" spans="1:21" ht="10.199999999999999" x14ac:dyDescent="0.2">
      <c r="A3649" s="991" t="s">
        <v>2874</v>
      </c>
      <c r="B3649" s="992">
        <v>2002</v>
      </c>
      <c r="C3649" s="992">
        <v>21</v>
      </c>
      <c r="D3649" s="997" t="s">
        <v>4260</v>
      </c>
      <c r="E3649" s="994" t="s">
        <v>3811</v>
      </c>
      <c r="F3649" s="995" t="s">
        <v>11095</v>
      </c>
      <c r="G3649" s="666">
        <v>1.3</v>
      </c>
      <c r="H3649" s="968">
        <v>0.4</v>
      </c>
      <c r="I3649" s="960">
        <v>0.4</v>
      </c>
      <c r="J3649" s="538"/>
      <c r="K3649" s="539"/>
      <c r="L3649" s="567">
        <f t="shared" si="355"/>
        <v>0</v>
      </c>
      <c r="M3649" s="568"/>
      <c r="N3649" s="568"/>
      <c r="O3649" s="569">
        <f t="shared" si="354"/>
        <v>0</v>
      </c>
      <c r="P3649" s="918">
        <v>9</v>
      </c>
      <c r="Q3649" s="534"/>
      <c r="R3649" s="535">
        <f t="shared" si="353"/>
        <v>3.6</v>
      </c>
      <c r="S3649" s="536">
        <f t="shared" si="356"/>
        <v>9</v>
      </c>
      <c r="T3649" s="536"/>
      <c r="U3649" s="537">
        <f t="shared" si="357"/>
        <v>3.6</v>
      </c>
    </row>
    <row r="3650" spans="1:21" ht="10.199999999999999" x14ac:dyDescent="0.2">
      <c r="A3650" s="991" t="s">
        <v>2875</v>
      </c>
      <c r="B3650" s="992">
        <v>2002</v>
      </c>
      <c r="C3650" s="992">
        <v>21</v>
      </c>
      <c r="D3650" s="997" t="s">
        <v>4248</v>
      </c>
      <c r="E3650" s="994" t="s">
        <v>12834</v>
      </c>
      <c r="F3650" s="995" t="s">
        <v>11095</v>
      </c>
      <c r="G3650" s="666">
        <v>1.5</v>
      </c>
      <c r="H3650" s="968">
        <v>0.5</v>
      </c>
      <c r="I3650" s="960">
        <v>0.5</v>
      </c>
      <c r="J3650" s="538"/>
      <c r="K3650" s="539"/>
      <c r="L3650" s="567">
        <f t="shared" si="355"/>
        <v>0</v>
      </c>
      <c r="M3650" s="568"/>
      <c r="N3650" s="568"/>
      <c r="O3650" s="569">
        <f t="shared" si="354"/>
        <v>0</v>
      </c>
      <c r="P3650" s="918">
        <v>9</v>
      </c>
      <c r="Q3650" s="534"/>
      <c r="R3650" s="535">
        <f t="shared" si="353"/>
        <v>4.5</v>
      </c>
      <c r="S3650" s="536">
        <f t="shared" si="356"/>
        <v>9</v>
      </c>
      <c r="T3650" s="536"/>
      <c r="U3650" s="537">
        <f t="shared" si="357"/>
        <v>4.5</v>
      </c>
    </row>
    <row r="3651" spans="1:21" ht="10.199999999999999" x14ac:dyDescent="0.2">
      <c r="A3651" s="991" t="s">
        <v>2876</v>
      </c>
      <c r="B3651" s="992">
        <v>2002</v>
      </c>
      <c r="C3651" s="992">
        <v>21</v>
      </c>
      <c r="D3651" s="997" t="s">
        <v>4234</v>
      </c>
      <c r="E3651" s="994" t="s">
        <v>3828</v>
      </c>
      <c r="F3651" s="995" t="s">
        <v>11095</v>
      </c>
      <c r="G3651" s="666">
        <v>1.6</v>
      </c>
      <c r="H3651" s="968">
        <v>0.8</v>
      </c>
      <c r="I3651" s="960">
        <v>0.8</v>
      </c>
      <c r="J3651" s="538"/>
      <c r="K3651" s="539"/>
      <c r="L3651" s="567">
        <f t="shared" si="355"/>
        <v>0</v>
      </c>
      <c r="M3651" s="568"/>
      <c r="N3651" s="568"/>
      <c r="O3651" s="569">
        <f t="shared" si="354"/>
        <v>0</v>
      </c>
      <c r="P3651" s="918">
        <v>8</v>
      </c>
      <c r="Q3651" s="534"/>
      <c r="R3651" s="535">
        <f t="shared" ref="R3651:R3714" si="358">I3651*P3651</f>
        <v>6.4</v>
      </c>
      <c r="S3651" s="536">
        <f t="shared" si="356"/>
        <v>8</v>
      </c>
      <c r="T3651" s="536"/>
      <c r="U3651" s="537">
        <f t="shared" si="357"/>
        <v>6.4</v>
      </c>
    </row>
    <row r="3652" spans="1:21" ht="10.199999999999999" x14ac:dyDescent="0.2">
      <c r="A3652" s="991" t="s">
        <v>2877</v>
      </c>
      <c r="B3652" s="992">
        <v>2002</v>
      </c>
      <c r="C3652" s="992">
        <v>21</v>
      </c>
      <c r="D3652" s="997" t="s">
        <v>4244</v>
      </c>
      <c r="E3652" s="994" t="s">
        <v>3812</v>
      </c>
      <c r="F3652" s="995" t="s">
        <v>11095</v>
      </c>
      <c r="G3652" s="666">
        <v>1.8</v>
      </c>
      <c r="H3652" s="968">
        <v>1.1000000000000001</v>
      </c>
      <c r="I3652" s="960">
        <v>1.1000000000000001</v>
      </c>
      <c r="J3652" s="538"/>
      <c r="K3652" s="539"/>
      <c r="L3652" s="567">
        <f t="shared" si="355"/>
        <v>0</v>
      </c>
      <c r="M3652" s="568"/>
      <c r="N3652" s="568"/>
      <c r="O3652" s="569">
        <f t="shared" si="354"/>
        <v>0</v>
      </c>
      <c r="P3652" s="577"/>
      <c r="Q3652" s="534"/>
      <c r="R3652" s="535">
        <f t="shared" si="358"/>
        <v>0</v>
      </c>
      <c r="S3652" s="536">
        <f t="shared" si="356"/>
        <v>0</v>
      </c>
      <c r="T3652" s="536"/>
      <c r="U3652" s="537">
        <f t="shared" si="357"/>
        <v>0</v>
      </c>
    </row>
    <row r="3653" spans="1:21" ht="10.199999999999999" x14ac:dyDescent="0.2">
      <c r="A3653" s="991" t="s">
        <v>2878</v>
      </c>
      <c r="B3653" s="992">
        <v>2002</v>
      </c>
      <c r="C3653" s="992">
        <v>21</v>
      </c>
      <c r="D3653" s="997" t="s">
        <v>4249</v>
      </c>
      <c r="E3653" s="994" t="s">
        <v>12831</v>
      </c>
      <c r="F3653" s="995" t="s">
        <v>11095</v>
      </c>
      <c r="G3653" s="666">
        <v>2.1</v>
      </c>
      <c r="H3653" s="968">
        <v>0.9</v>
      </c>
      <c r="I3653" s="960">
        <v>0.9</v>
      </c>
      <c r="J3653" s="538"/>
      <c r="K3653" s="539"/>
      <c r="L3653" s="567">
        <f t="shared" si="355"/>
        <v>0</v>
      </c>
      <c r="M3653" s="568"/>
      <c r="N3653" s="568"/>
      <c r="O3653" s="569">
        <f t="shared" si="354"/>
        <v>0</v>
      </c>
      <c r="P3653" s="918">
        <v>1</v>
      </c>
      <c r="Q3653" s="534"/>
      <c r="R3653" s="535">
        <f t="shared" si="358"/>
        <v>0.9</v>
      </c>
      <c r="S3653" s="536">
        <f t="shared" si="356"/>
        <v>1</v>
      </c>
      <c r="T3653" s="536"/>
      <c r="U3653" s="537">
        <f t="shared" si="357"/>
        <v>0.9</v>
      </c>
    </row>
    <row r="3654" spans="1:21" ht="10.199999999999999" x14ac:dyDescent="0.2">
      <c r="A3654" s="991" t="s">
        <v>2879</v>
      </c>
      <c r="B3654" s="992">
        <v>2002</v>
      </c>
      <c r="C3654" s="992">
        <v>21</v>
      </c>
      <c r="D3654" s="997" t="s">
        <v>4264</v>
      </c>
      <c r="E3654" s="994" t="s">
        <v>12835</v>
      </c>
      <c r="F3654" s="995" t="s">
        <v>11095</v>
      </c>
      <c r="G3654" s="666">
        <v>2.2000000000000002</v>
      </c>
      <c r="H3654" s="968">
        <v>1.1000000000000001</v>
      </c>
      <c r="I3654" s="960">
        <v>1.1000000000000001</v>
      </c>
      <c r="J3654" s="538"/>
      <c r="K3654" s="539"/>
      <c r="L3654" s="567">
        <f t="shared" si="355"/>
        <v>0</v>
      </c>
      <c r="M3654" s="568"/>
      <c r="N3654" s="568"/>
      <c r="O3654" s="569">
        <f t="shared" si="354"/>
        <v>0</v>
      </c>
      <c r="P3654" s="577"/>
      <c r="Q3654" s="534"/>
      <c r="R3654" s="535">
        <f t="shared" si="358"/>
        <v>0</v>
      </c>
      <c r="S3654" s="536">
        <f t="shared" si="356"/>
        <v>0</v>
      </c>
      <c r="T3654" s="536"/>
      <c r="U3654" s="537">
        <f t="shared" si="357"/>
        <v>0</v>
      </c>
    </row>
    <row r="3655" spans="1:21" ht="10.199999999999999" x14ac:dyDescent="0.2">
      <c r="A3655" s="991" t="s">
        <v>2880</v>
      </c>
      <c r="B3655" s="992">
        <v>2002</v>
      </c>
      <c r="C3655" s="992">
        <v>21</v>
      </c>
      <c r="D3655" s="997" t="s">
        <v>4257</v>
      </c>
      <c r="E3655" s="994" t="s">
        <v>3818</v>
      </c>
      <c r="F3655" s="995" t="s">
        <v>11095</v>
      </c>
      <c r="G3655" s="666">
        <v>2.2000000000000002</v>
      </c>
      <c r="H3655" s="968">
        <v>0.9</v>
      </c>
      <c r="I3655" s="960">
        <v>0.9</v>
      </c>
      <c r="J3655" s="538"/>
      <c r="K3655" s="539"/>
      <c r="L3655" s="567">
        <f t="shared" si="355"/>
        <v>0</v>
      </c>
      <c r="M3655" s="568"/>
      <c r="N3655" s="568"/>
      <c r="O3655" s="569">
        <f t="shared" si="354"/>
        <v>0</v>
      </c>
      <c r="P3655" s="918">
        <v>9</v>
      </c>
      <c r="Q3655" s="534"/>
      <c r="R3655" s="535">
        <f t="shared" si="358"/>
        <v>8.1</v>
      </c>
      <c r="S3655" s="536">
        <f t="shared" si="356"/>
        <v>9</v>
      </c>
      <c r="T3655" s="536"/>
      <c r="U3655" s="537">
        <f t="shared" si="357"/>
        <v>8.1</v>
      </c>
    </row>
    <row r="3656" spans="1:21" ht="10.199999999999999" x14ac:dyDescent="0.2">
      <c r="A3656" s="991" t="s">
        <v>2881</v>
      </c>
      <c r="B3656" s="992">
        <v>2002</v>
      </c>
      <c r="C3656" s="992">
        <v>21</v>
      </c>
      <c r="D3656" s="997" t="s">
        <v>4233</v>
      </c>
      <c r="E3656" s="994" t="s">
        <v>3904</v>
      </c>
      <c r="F3656" s="995" t="s">
        <v>11095</v>
      </c>
      <c r="G3656" s="666">
        <v>1</v>
      </c>
      <c r="H3656" s="968">
        <v>1</v>
      </c>
      <c r="I3656" s="960">
        <v>1</v>
      </c>
      <c r="J3656" s="538"/>
      <c r="K3656" s="539"/>
      <c r="L3656" s="567">
        <f t="shared" si="355"/>
        <v>0</v>
      </c>
      <c r="M3656" s="568"/>
      <c r="N3656" s="568"/>
      <c r="O3656" s="569">
        <f t="shared" si="354"/>
        <v>0</v>
      </c>
      <c r="P3656" s="918">
        <v>8</v>
      </c>
      <c r="Q3656" s="534"/>
      <c r="R3656" s="535">
        <f t="shared" si="358"/>
        <v>8</v>
      </c>
      <c r="S3656" s="536">
        <f t="shared" si="356"/>
        <v>8</v>
      </c>
      <c r="T3656" s="536"/>
      <c r="U3656" s="537">
        <f t="shared" si="357"/>
        <v>8</v>
      </c>
    </row>
    <row r="3657" spans="1:21" ht="10.199999999999999" x14ac:dyDescent="0.2">
      <c r="A3657" s="991" t="s">
        <v>2882</v>
      </c>
      <c r="B3657" s="992">
        <v>2002</v>
      </c>
      <c r="C3657" s="992">
        <v>21</v>
      </c>
      <c r="D3657" s="997" t="s">
        <v>4265</v>
      </c>
      <c r="E3657" s="994" t="s">
        <v>3835</v>
      </c>
      <c r="F3657" s="995" t="s">
        <v>11095</v>
      </c>
      <c r="G3657" s="666">
        <v>3.4</v>
      </c>
      <c r="H3657" s="968">
        <v>1</v>
      </c>
      <c r="I3657" s="960">
        <v>1</v>
      </c>
      <c r="J3657" s="538"/>
      <c r="K3657" s="539"/>
      <c r="L3657" s="567">
        <f t="shared" si="355"/>
        <v>0</v>
      </c>
      <c r="M3657" s="568"/>
      <c r="N3657" s="568"/>
      <c r="O3657" s="569">
        <f t="shared" ref="O3657:O3720" si="359">H3657*M3657</f>
        <v>0</v>
      </c>
      <c r="P3657" s="918">
        <v>8</v>
      </c>
      <c r="Q3657" s="534"/>
      <c r="R3657" s="535">
        <f t="shared" si="358"/>
        <v>8</v>
      </c>
      <c r="S3657" s="536">
        <f t="shared" si="356"/>
        <v>8</v>
      </c>
      <c r="T3657" s="536"/>
      <c r="U3657" s="537">
        <f t="shared" si="357"/>
        <v>8</v>
      </c>
    </row>
    <row r="3658" spans="1:21" ht="10.199999999999999" x14ac:dyDescent="0.2">
      <c r="A3658" s="991" t="s">
        <v>2883</v>
      </c>
      <c r="B3658" s="992">
        <v>2002</v>
      </c>
      <c r="C3658" s="992">
        <v>21</v>
      </c>
      <c r="D3658" s="997" t="s">
        <v>4251</v>
      </c>
      <c r="E3658" s="994" t="s">
        <v>4217</v>
      </c>
      <c r="F3658" s="995" t="s">
        <v>11095</v>
      </c>
      <c r="G3658" s="666">
        <v>6</v>
      </c>
      <c r="H3658" s="968">
        <v>1</v>
      </c>
      <c r="I3658" s="960">
        <v>1</v>
      </c>
      <c r="J3658" s="538"/>
      <c r="K3658" s="539"/>
      <c r="L3658" s="567">
        <f t="shared" si="355"/>
        <v>0</v>
      </c>
      <c r="M3658" s="568"/>
      <c r="N3658" s="568"/>
      <c r="O3658" s="569">
        <f t="shared" si="359"/>
        <v>0</v>
      </c>
      <c r="P3658" s="918">
        <v>9</v>
      </c>
      <c r="Q3658" s="534"/>
      <c r="R3658" s="535">
        <f t="shared" si="358"/>
        <v>9</v>
      </c>
      <c r="S3658" s="536">
        <f t="shared" si="356"/>
        <v>9</v>
      </c>
      <c r="T3658" s="536"/>
      <c r="U3658" s="537">
        <f t="shared" si="357"/>
        <v>9</v>
      </c>
    </row>
    <row r="3659" spans="1:21" ht="10.199999999999999" x14ac:dyDescent="0.2">
      <c r="A3659" s="991" t="s">
        <v>2884</v>
      </c>
      <c r="B3659" s="992">
        <v>2002</v>
      </c>
      <c r="C3659" s="992">
        <v>21</v>
      </c>
      <c r="D3659" s="997" t="s">
        <v>4260</v>
      </c>
      <c r="E3659" s="994" t="s">
        <v>3811</v>
      </c>
      <c r="F3659" s="995" t="s">
        <v>11096</v>
      </c>
      <c r="G3659" s="666">
        <v>2.5</v>
      </c>
      <c r="H3659" s="968">
        <v>1.2</v>
      </c>
      <c r="I3659" s="960">
        <v>1.2</v>
      </c>
      <c r="J3659" s="538"/>
      <c r="K3659" s="539"/>
      <c r="L3659" s="567">
        <f t="shared" si="355"/>
        <v>0</v>
      </c>
      <c r="M3659" s="568"/>
      <c r="N3659" s="568"/>
      <c r="O3659" s="569">
        <f t="shared" si="359"/>
        <v>0</v>
      </c>
      <c r="P3659" s="577"/>
      <c r="Q3659" s="534"/>
      <c r="R3659" s="535">
        <f t="shared" si="358"/>
        <v>0</v>
      </c>
      <c r="S3659" s="536">
        <f t="shared" si="356"/>
        <v>0</v>
      </c>
      <c r="T3659" s="536"/>
      <c r="U3659" s="537">
        <f t="shared" si="357"/>
        <v>0</v>
      </c>
    </row>
    <row r="3660" spans="1:21" ht="10.199999999999999" x14ac:dyDescent="0.2">
      <c r="A3660" s="991" t="s">
        <v>2885</v>
      </c>
      <c r="B3660" s="992">
        <v>2002</v>
      </c>
      <c r="C3660" s="992">
        <v>21</v>
      </c>
      <c r="D3660" s="997" t="s">
        <v>4256</v>
      </c>
      <c r="E3660" s="994"/>
      <c r="F3660" s="995" t="s">
        <v>5659</v>
      </c>
      <c r="G3660" s="666">
        <v>1.6</v>
      </c>
      <c r="H3660" s="968">
        <v>0.6</v>
      </c>
      <c r="I3660" s="960">
        <v>0.6</v>
      </c>
      <c r="J3660" s="538"/>
      <c r="K3660" s="539"/>
      <c r="L3660" s="567">
        <f t="shared" si="355"/>
        <v>0</v>
      </c>
      <c r="M3660" s="568"/>
      <c r="N3660" s="568"/>
      <c r="O3660" s="569">
        <f t="shared" si="359"/>
        <v>0</v>
      </c>
      <c r="P3660" s="918">
        <v>9</v>
      </c>
      <c r="Q3660" s="534"/>
      <c r="R3660" s="535">
        <f t="shared" si="358"/>
        <v>5.3999999999999995</v>
      </c>
      <c r="S3660" s="536">
        <f t="shared" si="356"/>
        <v>9</v>
      </c>
      <c r="T3660" s="536"/>
      <c r="U3660" s="537">
        <f t="shared" si="357"/>
        <v>5.3999999999999995</v>
      </c>
    </row>
    <row r="3661" spans="1:21" ht="10.199999999999999" x14ac:dyDescent="0.2">
      <c r="A3661" s="991" t="s">
        <v>2886</v>
      </c>
      <c r="B3661" s="992">
        <v>2002</v>
      </c>
      <c r="C3661" s="992">
        <v>21</v>
      </c>
      <c r="D3661" s="997" t="s">
        <v>4256</v>
      </c>
      <c r="E3661" s="994"/>
      <c r="F3661" s="995" t="s">
        <v>11097</v>
      </c>
      <c r="G3661" s="666">
        <v>1.5</v>
      </c>
      <c r="H3661" s="968">
        <v>0.5</v>
      </c>
      <c r="I3661" s="960">
        <v>0.5</v>
      </c>
      <c r="J3661" s="538"/>
      <c r="K3661" s="539"/>
      <c r="L3661" s="567">
        <f t="shared" si="355"/>
        <v>0</v>
      </c>
      <c r="M3661" s="568"/>
      <c r="N3661" s="568"/>
      <c r="O3661" s="569">
        <f t="shared" si="359"/>
        <v>0</v>
      </c>
      <c r="P3661" s="918">
        <v>9</v>
      </c>
      <c r="Q3661" s="534"/>
      <c r="R3661" s="535">
        <f t="shared" si="358"/>
        <v>4.5</v>
      </c>
      <c r="S3661" s="536">
        <f t="shared" si="356"/>
        <v>9</v>
      </c>
      <c r="T3661" s="536"/>
      <c r="U3661" s="537">
        <f t="shared" si="357"/>
        <v>4.5</v>
      </c>
    </row>
    <row r="3662" spans="1:21" ht="10.199999999999999" x14ac:dyDescent="0.2">
      <c r="A3662" s="991" t="s">
        <v>2887</v>
      </c>
      <c r="B3662" s="992">
        <v>2002</v>
      </c>
      <c r="C3662" s="992">
        <v>21</v>
      </c>
      <c r="D3662" s="997" t="s">
        <v>4265</v>
      </c>
      <c r="E3662" s="994"/>
      <c r="F3662" s="995" t="s">
        <v>11098</v>
      </c>
      <c r="G3662" s="666">
        <v>4</v>
      </c>
      <c r="H3662" s="968">
        <v>1.2</v>
      </c>
      <c r="I3662" s="960">
        <v>1.2</v>
      </c>
      <c r="J3662" s="538"/>
      <c r="K3662" s="539"/>
      <c r="L3662" s="567">
        <f t="shared" si="355"/>
        <v>0</v>
      </c>
      <c r="M3662" s="568"/>
      <c r="N3662" s="568"/>
      <c r="O3662" s="569">
        <f t="shared" si="359"/>
        <v>0</v>
      </c>
      <c r="P3662" s="918">
        <v>5</v>
      </c>
      <c r="Q3662" s="534"/>
      <c r="R3662" s="535">
        <f t="shared" si="358"/>
        <v>6</v>
      </c>
      <c r="S3662" s="536">
        <f t="shared" si="356"/>
        <v>5</v>
      </c>
      <c r="T3662" s="536"/>
      <c r="U3662" s="537">
        <f t="shared" si="357"/>
        <v>6</v>
      </c>
    </row>
    <row r="3663" spans="1:21" ht="10.199999999999999" x14ac:dyDescent="0.2">
      <c r="A3663" s="991" t="s">
        <v>2888</v>
      </c>
      <c r="B3663" s="992">
        <v>2002</v>
      </c>
      <c r="C3663" s="992">
        <v>21</v>
      </c>
      <c r="D3663" s="997" t="s">
        <v>4244</v>
      </c>
      <c r="E3663" s="994"/>
      <c r="F3663" s="995" t="s">
        <v>11099</v>
      </c>
      <c r="G3663" s="666">
        <v>1.8</v>
      </c>
      <c r="H3663" s="968">
        <v>1</v>
      </c>
      <c r="I3663" s="960">
        <v>1</v>
      </c>
      <c r="J3663" s="538"/>
      <c r="K3663" s="539"/>
      <c r="L3663" s="567">
        <f t="shared" si="355"/>
        <v>0</v>
      </c>
      <c r="M3663" s="568"/>
      <c r="N3663" s="568"/>
      <c r="O3663" s="569">
        <f t="shared" si="359"/>
        <v>0</v>
      </c>
      <c r="P3663" s="577"/>
      <c r="Q3663" s="534"/>
      <c r="R3663" s="535">
        <f t="shared" si="358"/>
        <v>0</v>
      </c>
      <c r="S3663" s="536">
        <f t="shared" si="356"/>
        <v>0</v>
      </c>
      <c r="T3663" s="536"/>
      <c r="U3663" s="537">
        <f t="shared" si="357"/>
        <v>0</v>
      </c>
    </row>
    <row r="3664" spans="1:21" ht="10.199999999999999" x14ac:dyDescent="0.2">
      <c r="A3664" s="991" t="s">
        <v>2889</v>
      </c>
      <c r="B3664" s="992">
        <v>2002</v>
      </c>
      <c r="C3664" s="992">
        <v>21</v>
      </c>
      <c r="D3664" s="997" t="s">
        <v>4256</v>
      </c>
      <c r="E3664" s="994"/>
      <c r="F3664" s="995" t="s">
        <v>11040</v>
      </c>
      <c r="G3664" s="666">
        <v>1.5</v>
      </c>
      <c r="H3664" s="968">
        <v>0.5</v>
      </c>
      <c r="I3664" s="960">
        <v>0.5</v>
      </c>
      <c r="J3664" s="538"/>
      <c r="K3664" s="539"/>
      <c r="L3664" s="567">
        <f t="shared" si="355"/>
        <v>0</v>
      </c>
      <c r="M3664" s="568"/>
      <c r="N3664" s="568"/>
      <c r="O3664" s="569">
        <f t="shared" si="359"/>
        <v>0</v>
      </c>
      <c r="P3664" s="918">
        <v>5</v>
      </c>
      <c r="Q3664" s="534"/>
      <c r="R3664" s="535">
        <f t="shared" si="358"/>
        <v>2.5</v>
      </c>
      <c r="S3664" s="536">
        <f t="shared" si="356"/>
        <v>5</v>
      </c>
      <c r="T3664" s="536"/>
      <c r="U3664" s="537">
        <f t="shared" si="357"/>
        <v>2.5</v>
      </c>
    </row>
    <row r="3665" spans="1:21" ht="10.199999999999999" x14ac:dyDescent="0.2">
      <c r="A3665" s="991" t="s">
        <v>2890</v>
      </c>
      <c r="B3665" s="992">
        <v>2002</v>
      </c>
      <c r="C3665" s="992">
        <v>21</v>
      </c>
      <c r="D3665" s="997" t="s">
        <v>4256</v>
      </c>
      <c r="E3665" s="994"/>
      <c r="F3665" s="995" t="s">
        <v>11039</v>
      </c>
      <c r="G3665" s="666">
        <v>1.5</v>
      </c>
      <c r="H3665" s="968">
        <v>0.5</v>
      </c>
      <c r="I3665" s="960">
        <v>0.5</v>
      </c>
      <c r="J3665" s="538"/>
      <c r="K3665" s="539"/>
      <c r="L3665" s="567">
        <f t="shared" si="355"/>
        <v>0</v>
      </c>
      <c r="M3665" s="568"/>
      <c r="N3665" s="568"/>
      <c r="O3665" s="569">
        <f t="shared" si="359"/>
        <v>0</v>
      </c>
      <c r="P3665" s="918">
        <v>5</v>
      </c>
      <c r="Q3665" s="534"/>
      <c r="R3665" s="535">
        <f t="shared" si="358"/>
        <v>2.5</v>
      </c>
      <c r="S3665" s="536">
        <f t="shared" si="356"/>
        <v>5</v>
      </c>
      <c r="T3665" s="536"/>
      <c r="U3665" s="537">
        <f t="shared" si="357"/>
        <v>2.5</v>
      </c>
    </row>
    <row r="3666" spans="1:21" ht="10.199999999999999" x14ac:dyDescent="0.2">
      <c r="A3666" s="991" t="s">
        <v>2891</v>
      </c>
      <c r="B3666" s="992">
        <v>2002</v>
      </c>
      <c r="C3666" s="992">
        <v>21</v>
      </c>
      <c r="D3666" s="997" t="s">
        <v>4257</v>
      </c>
      <c r="E3666" s="994"/>
      <c r="F3666" s="995" t="s">
        <v>11100</v>
      </c>
      <c r="G3666" s="666">
        <v>2.2999999999999998</v>
      </c>
      <c r="H3666" s="968">
        <v>1</v>
      </c>
      <c r="I3666" s="960">
        <v>1</v>
      </c>
      <c r="J3666" s="538"/>
      <c r="K3666" s="539"/>
      <c r="L3666" s="567">
        <f t="shared" si="355"/>
        <v>0</v>
      </c>
      <c r="M3666" s="568"/>
      <c r="N3666" s="568"/>
      <c r="O3666" s="569">
        <f t="shared" si="359"/>
        <v>0</v>
      </c>
      <c r="P3666" s="918">
        <v>5</v>
      </c>
      <c r="Q3666" s="534"/>
      <c r="R3666" s="535">
        <f t="shared" si="358"/>
        <v>5</v>
      </c>
      <c r="S3666" s="536">
        <f t="shared" si="356"/>
        <v>5</v>
      </c>
      <c r="T3666" s="536"/>
      <c r="U3666" s="537">
        <f t="shared" si="357"/>
        <v>5</v>
      </c>
    </row>
    <row r="3667" spans="1:21" ht="10.199999999999999" x14ac:dyDescent="0.2">
      <c r="A3667" s="991" t="s">
        <v>2892</v>
      </c>
      <c r="B3667" s="992">
        <v>2002</v>
      </c>
      <c r="C3667" s="992">
        <v>21</v>
      </c>
      <c r="D3667" s="997" t="s">
        <v>4256</v>
      </c>
      <c r="E3667" s="994"/>
      <c r="F3667" s="995" t="s">
        <v>11101</v>
      </c>
      <c r="G3667" s="666">
        <v>1.5</v>
      </c>
      <c r="H3667" s="968">
        <v>0.5</v>
      </c>
      <c r="I3667" s="960">
        <v>0.5</v>
      </c>
      <c r="J3667" s="538"/>
      <c r="K3667" s="539"/>
      <c r="L3667" s="567">
        <f t="shared" si="355"/>
        <v>0</v>
      </c>
      <c r="M3667" s="568"/>
      <c r="N3667" s="568"/>
      <c r="O3667" s="569">
        <f t="shared" si="359"/>
        <v>0</v>
      </c>
      <c r="P3667" s="918">
        <v>9</v>
      </c>
      <c r="Q3667" s="534"/>
      <c r="R3667" s="535">
        <f t="shared" si="358"/>
        <v>4.5</v>
      </c>
      <c r="S3667" s="536">
        <f t="shared" si="356"/>
        <v>9</v>
      </c>
      <c r="T3667" s="536"/>
      <c r="U3667" s="537">
        <f t="shared" si="357"/>
        <v>4.5</v>
      </c>
    </row>
    <row r="3668" spans="1:21" ht="10.199999999999999" x14ac:dyDescent="0.2">
      <c r="A3668" s="991" t="s">
        <v>2893</v>
      </c>
      <c r="B3668" s="992">
        <v>2002</v>
      </c>
      <c r="C3668" s="992">
        <v>21</v>
      </c>
      <c r="D3668" s="997" t="s">
        <v>4256</v>
      </c>
      <c r="E3668" s="994"/>
      <c r="F3668" s="995" t="s">
        <v>11102</v>
      </c>
      <c r="G3668" s="666">
        <v>1.5</v>
      </c>
      <c r="H3668" s="968">
        <v>0.5</v>
      </c>
      <c r="I3668" s="960">
        <v>0.5</v>
      </c>
      <c r="J3668" s="538"/>
      <c r="K3668" s="539"/>
      <c r="L3668" s="567">
        <f t="shared" si="355"/>
        <v>0</v>
      </c>
      <c r="M3668" s="568"/>
      <c r="N3668" s="568"/>
      <c r="O3668" s="569">
        <f t="shared" si="359"/>
        <v>0</v>
      </c>
      <c r="P3668" s="918">
        <v>9</v>
      </c>
      <c r="Q3668" s="534"/>
      <c r="R3668" s="535">
        <f t="shared" si="358"/>
        <v>4.5</v>
      </c>
      <c r="S3668" s="536">
        <f t="shared" si="356"/>
        <v>9</v>
      </c>
      <c r="T3668" s="536"/>
      <c r="U3668" s="537">
        <f t="shared" si="357"/>
        <v>4.5</v>
      </c>
    </row>
    <row r="3669" spans="1:21" ht="10.199999999999999" x14ac:dyDescent="0.2">
      <c r="A3669" s="991" t="s">
        <v>2894</v>
      </c>
      <c r="B3669" s="992">
        <v>2002</v>
      </c>
      <c r="C3669" s="992">
        <v>21</v>
      </c>
      <c r="D3669" s="997" t="s">
        <v>4259</v>
      </c>
      <c r="E3669" s="994"/>
      <c r="F3669" s="995" t="s">
        <v>4667</v>
      </c>
      <c r="G3669" s="666">
        <v>3</v>
      </c>
      <c r="H3669" s="968">
        <v>2.5</v>
      </c>
      <c r="I3669" s="960">
        <v>2.5</v>
      </c>
      <c r="J3669" s="538"/>
      <c r="K3669" s="539"/>
      <c r="L3669" s="567">
        <f t="shared" si="355"/>
        <v>0</v>
      </c>
      <c r="M3669" s="568"/>
      <c r="N3669" s="568"/>
      <c r="O3669" s="569">
        <f t="shared" si="359"/>
        <v>0</v>
      </c>
      <c r="P3669" s="577"/>
      <c r="Q3669" s="534"/>
      <c r="R3669" s="535">
        <f t="shared" si="358"/>
        <v>0</v>
      </c>
      <c r="S3669" s="536">
        <f t="shared" si="356"/>
        <v>0</v>
      </c>
      <c r="T3669" s="536"/>
      <c r="U3669" s="537">
        <f t="shared" si="357"/>
        <v>0</v>
      </c>
    </row>
    <row r="3670" spans="1:21" ht="10.199999999999999" x14ac:dyDescent="0.2">
      <c r="A3670" s="991" t="s">
        <v>731</v>
      </c>
      <c r="B3670" s="992">
        <v>2002</v>
      </c>
      <c r="C3670" s="992">
        <v>21</v>
      </c>
      <c r="D3670" s="993"/>
      <c r="E3670" s="994"/>
      <c r="F3670" s="995" t="s">
        <v>11103</v>
      </c>
      <c r="G3670" s="666">
        <v>5</v>
      </c>
      <c r="H3670" s="968">
        <v>4</v>
      </c>
      <c r="I3670" s="960">
        <v>4</v>
      </c>
      <c r="J3670" s="538"/>
      <c r="K3670" s="539"/>
      <c r="L3670" s="567">
        <f t="shared" ref="L3670:L3733" si="360">G3670*J3670</f>
        <v>0</v>
      </c>
      <c r="M3670" s="568"/>
      <c r="N3670" s="568"/>
      <c r="O3670" s="569">
        <f t="shared" si="359"/>
        <v>0</v>
      </c>
      <c r="P3670" s="577"/>
      <c r="Q3670" s="534"/>
      <c r="R3670" s="535">
        <f t="shared" si="358"/>
        <v>0</v>
      </c>
      <c r="S3670" s="536">
        <f t="shared" ref="S3670:S3733" si="361">J3670+M3670+P3670</f>
        <v>0</v>
      </c>
      <c r="T3670" s="536"/>
      <c r="U3670" s="537">
        <f t="shared" ref="U3670:U3733" si="362">L3670+O3670+R3670</f>
        <v>0</v>
      </c>
    </row>
    <row r="3671" spans="1:21" ht="10.199999999999999" x14ac:dyDescent="0.2">
      <c r="A3671" s="991" t="s">
        <v>2895</v>
      </c>
      <c r="B3671" s="992">
        <v>2002</v>
      </c>
      <c r="C3671" s="992">
        <v>21</v>
      </c>
      <c r="D3671" s="997" t="s">
        <v>4259</v>
      </c>
      <c r="E3671" s="994"/>
      <c r="F3671" s="995" t="s">
        <v>11104</v>
      </c>
      <c r="G3671" s="666">
        <v>3.3</v>
      </c>
      <c r="H3671" s="968">
        <v>2.5</v>
      </c>
      <c r="I3671" s="960">
        <v>2.5</v>
      </c>
      <c r="J3671" s="538"/>
      <c r="K3671" s="539"/>
      <c r="L3671" s="567">
        <f t="shared" si="360"/>
        <v>0</v>
      </c>
      <c r="M3671" s="568"/>
      <c r="N3671" s="568"/>
      <c r="O3671" s="569">
        <f t="shared" si="359"/>
        <v>0</v>
      </c>
      <c r="P3671" s="577"/>
      <c r="Q3671" s="534"/>
      <c r="R3671" s="535">
        <f t="shared" si="358"/>
        <v>0</v>
      </c>
      <c r="S3671" s="536">
        <f t="shared" si="361"/>
        <v>0</v>
      </c>
      <c r="T3671" s="536"/>
      <c r="U3671" s="537">
        <f t="shared" si="362"/>
        <v>0</v>
      </c>
    </row>
    <row r="3672" spans="1:21" ht="10.199999999999999" x14ac:dyDescent="0.2">
      <c r="A3672" s="991" t="s">
        <v>732</v>
      </c>
      <c r="B3672" s="992">
        <v>2002</v>
      </c>
      <c r="C3672" s="992">
        <v>21</v>
      </c>
      <c r="D3672" s="993"/>
      <c r="E3672" s="994"/>
      <c r="F3672" s="995" t="s">
        <v>686</v>
      </c>
      <c r="G3672" s="666">
        <v>17</v>
      </c>
      <c r="H3672" s="968">
        <v>14</v>
      </c>
      <c r="I3672" s="960">
        <v>14</v>
      </c>
      <c r="J3672" s="538"/>
      <c r="K3672" s="539"/>
      <c r="L3672" s="567">
        <f t="shared" si="360"/>
        <v>0</v>
      </c>
      <c r="M3672" s="568"/>
      <c r="N3672" s="568"/>
      <c r="O3672" s="569">
        <f t="shared" si="359"/>
        <v>0</v>
      </c>
      <c r="P3672" s="577"/>
      <c r="Q3672" s="534"/>
      <c r="R3672" s="535">
        <f t="shared" si="358"/>
        <v>0</v>
      </c>
      <c r="S3672" s="536">
        <f t="shared" si="361"/>
        <v>0</v>
      </c>
      <c r="T3672" s="536"/>
      <c r="U3672" s="537">
        <f t="shared" si="362"/>
        <v>0</v>
      </c>
    </row>
    <row r="3673" spans="1:21" ht="10.199999999999999" x14ac:dyDescent="0.2">
      <c r="A3673" s="991" t="s">
        <v>2896</v>
      </c>
      <c r="B3673" s="992">
        <v>2002</v>
      </c>
      <c r="C3673" s="992">
        <v>21</v>
      </c>
      <c r="D3673" s="997" t="s">
        <v>4256</v>
      </c>
      <c r="E3673" s="994"/>
      <c r="F3673" s="995" t="s">
        <v>11105</v>
      </c>
      <c r="G3673" s="666">
        <v>1.6</v>
      </c>
      <c r="H3673" s="968">
        <v>0.6</v>
      </c>
      <c r="I3673" s="960">
        <v>0.6</v>
      </c>
      <c r="J3673" s="538"/>
      <c r="K3673" s="539"/>
      <c r="L3673" s="567">
        <f t="shared" si="360"/>
        <v>0</v>
      </c>
      <c r="M3673" s="568"/>
      <c r="N3673" s="568"/>
      <c r="O3673" s="569">
        <f t="shared" si="359"/>
        <v>0</v>
      </c>
      <c r="P3673" s="918">
        <v>9</v>
      </c>
      <c r="Q3673" s="534"/>
      <c r="R3673" s="535">
        <f t="shared" si="358"/>
        <v>5.3999999999999995</v>
      </c>
      <c r="S3673" s="536">
        <f t="shared" si="361"/>
        <v>9</v>
      </c>
      <c r="T3673" s="536"/>
      <c r="U3673" s="537">
        <f t="shared" si="362"/>
        <v>5.3999999999999995</v>
      </c>
    </row>
    <row r="3674" spans="1:21" ht="10.199999999999999" x14ac:dyDescent="0.2">
      <c r="A3674" s="991" t="s">
        <v>2897</v>
      </c>
      <c r="B3674" s="992">
        <v>2002</v>
      </c>
      <c r="C3674" s="992">
        <v>21</v>
      </c>
      <c r="D3674" s="997" t="s">
        <v>4256</v>
      </c>
      <c r="E3674" s="994"/>
      <c r="F3674" s="995" t="s">
        <v>11106</v>
      </c>
      <c r="G3674" s="666">
        <v>1.5</v>
      </c>
      <c r="H3674" s="968">
        <v>0.6</v>
      </c>
      <c r="I3674" s="960">
        <v>0.6</v>
      </c>
      <c r="J3674" s="538"/>
      <c r="K3674" s="539"/>
      <c r="L3674" s="567">
        <f t="shared" si="360"/>
        <v>0</v>
      </c>
      <c r="M3674" s="568"/>
      <c r="N3674" s="568"/>
      <c r="O3674" s="569">
        <f t="shared" si="359"/>
        <v>0</v>
      </c>
      <c r="P3674" s="918">
        <v>9</v>
      </c>
      <c r="Q3674" s="534"/>
      <c r="R3674" s="535">
        <f t="shared" si="358"/>
        <v>5.3999999999999995</v>
      </c>
      <c r="S3674" s="536">
        <f t="shared" si="361"/>
        <v>9</v>
      </c>
      <c r="T3674" s="536"/>
      <c r="U3674" s="537">
        <f t="shared" si="362"/>
        <v>5.3999999999999995</v>
      </c>
    </row>
    <row r="3675" spans="1:21" ht="10.199999999999999" x14ac:dyDescent="0.2">
      <c r="A3675" s="991" t="s">
        <v>2898</v>
      </c>
      <c r="B3675" s="992">
        <v>2002</v>
      </c>
      <c r="C3675" s="992">
        <v>21</v>
      </c>
      <c r="D3675" s="997" t="s">
        <v>4256</v>
      </c>
      <c r="E3675" s="994"/>
      <c r="F3675" s="995" t="s">
        <v>11107</v>
      </c>
      <c r="G3675" s="666">
        <v>1.5</v>
      </c>
      <c r="H3675" s="968">
        <v>0.6</v>
      </c>
      <c r="I3675" s="960">
        <v>0.6</v>
      </c>
      <c r="J3675" s="538"/>
      <c r="K3675" s="539"/>
      <c r="L3675" s="567">
        <f t="shared" si="360"/>
        <v>0</v>
      </c>
      <c r="M3675" s="568"/>
      <c r="N3675" s="568"/>
      <c r="O3675" s="569">
        <f t="shared" si="359"/>
        <v>0</v>
      </c>
      <c r="P3675" s="918">
        <v>9</v>
      </c>
      <c r="Q3675" s="534"/>
      <c r="R3675" s="535">
        <f t="shared" si="358"/>
        <v>5.3999999999999995</v>
      </c>
      <c r="S3675" s="536">
        <f t="shared" si="361"/>
        <v>9</v>
      </c>
      <c r="T3675" s="536"/>
      <c r="U3675" s="537">
        <f t="shared" si="362"/>
        <v>5.3999999999999995</v>
      </c>
    </row>
    <row r="3676" spans="1:21" ht="10.199999999999999" x14ac:dyDescent="0.2">
      <c r="A3676" s="991" t="s">
        <v>2899</v>
      </c>
      <c r="B3676" s="992">
        <v>2002</v>
      </c>
      <c r="C3676" s="992">
        <v>21</v>
      </c>
      <c r="D3676" s="997" t="s">
        <v>4256</v>
      </c>
      <c r="E3676" s="994"/>
      <c r="F3676" s="995" t="s">
        <v>11108</v>
      </c>
      <c r="G3676" s="666">
        <v>1.5</v>
      </c>
      <c r="H3676" s="968">
        <v>0.6</v>
      </c>
      <c r="I3676" s="960">
        <v>0.6</v>
      </c>
      <c r="J3676" s="538"/>
      <c r="K3676" s="539"/>
      <c r="L3676" s="567">
        <f t="shared" si="360"/>
        <v>0</v>
      </c>
      <c r="M3676" s="568"/>
      <c r="N3676" s="568"/>
      <c r="O3676" s="569">
        <f t="shared" si="359"/>
        <v>0</v>
      </c>
      <c r="P3676" s="918">
        <v>9</v>
      </c>
      <c r="Q3676" s="534"/>
      <c r="R3676" s="535">
        <f t="shared" si="358"/>
        <v>5.3999999999999995</v>
      </c>
      <c r="S3676" s="536">
        <f t="shared" si="361"/>
        <v>9</v>
      </c>
      <c r="T3676" s="536"/>
      <c r="U3676" s="537">
        <f t="shared" si="362"/>
        <v>5.3999999999999995</v>
      </c>
    </row>
    <row r="3677" spans="1:21" ht="10.199999999999999" x14ac:dyDescent="0.2">
      <c r="A3677" s="991" t="s">
        <v>2900</v>
      </c>
      <c r="B3677" s="992">
        <v>2002</v>
      </c>
      <c r="C3677" s="992">
        <v>21</v>
      </c>
      <c r="D3677" s="997" t="s">
        <v>4256</v>
      </c>
      <c r="E3677" s="994"/>
      <c r="F3677" s="995" t="s">
        <v>11109</v>
      </c>
      <c r="G3677" s="666">
        <v>1.5</v>
      </c>
      <c r="H3677" s="968">
        <v>0.6</v>
      </c>
      <c r="I3677" s="960">
        <v>0.6</v>
      </c>
      <c r="J3677" s="538"/>
      <c r="K3677" s="539"/>
      <c r="L3677" s="567">
        <f t="shared" si="360"/>
        <v>0</v>
      </c>
      <c r="M3677" s="568"/>
      <c r="N3677" s="568"/>
      <c r="O3677" s="569">
        <f t="shared" si="359"/>
        <v>0</v>
      </c>
      <c r="P3677" s="918">
        <v>9</v>
      </c>
      <c r="Q3677" s="534"/>
      <c r="R3677" s="535">
        <f t="shared" si="358"/>
        <v>5.3999999999999995</v>
      </c>
      <c r="S3677" s="536">
        <f t="shared" si="361"/>
        <v>9</v>
      </c>
      <c r="T3677" s="536"/>
      <c r="U3677" s="537">
        <f t="shared" si="362"/>
        <v>5.3999999999999995</v>
      </c>
    </row>
    <row r="3678" spans="1:21" ht="10.199999999999999" x14ac:dyDescent="0.2">
      <c r="A3678" s="991" t="s">
        <v>2901</v>
      </c>
      <c r="B3678" s="992">
        <v>2002</v>
      </c>
      <c r="C3678" s="992">
        <v>21</v>
      </c>
      <c r="D3678" s="997" t="s">
        <v>4256</v>
      </c>
      <c r="E3678" s="994"/>
      <c r="F3678" s="995" t="s">
        <v>11110</v>
      </c>
      <c r="G3678" s="666">
        <v>1.5</v>
      </c>
      <c r="H3678" s="968">
        <v>0.6</v>
      </c>
      <c r="I3678" s="960">
        <v>0.6</v>
      </c>
      <c r="J3678" s="538"/>
      <c r="K3678" s="539"/>
      <c r="L3678" s="567">
        <f t="shared" si="360"/>
        <v>0</v>
      </c>
      <c r="M3678" s="568"/>
      <c r="N3678" s="568"/>
      <c r="O3678" s="569">
        <f t="shared" si="359"/>
        <v>0</v>
      </c>
      <c r="P3678" s="918">
        <v>9</v>
      </c>
      <c r="Q3678" s="534"/>
      <c r="R3678" s="535">
        <f t="shared" si="358"/>
        <v>5.3999999999999995</v>
      </c>
      <c r="S3678" s="536">
        <f t="shared" si="361"/>
        <v>9</v>
      </c>
      <c r="T3678" s="536"/>
      <c r="U3678" s="537">
        <f t="shared" si="362"/>
        <v>5.3999999999999995</v>
      </c>
    </row>
    <row r="3679" spans="1:21" ht="10.199999999999999" x14ac:dyDescent="0.2">
      <c r="A3679" s="991" t="s">
        <v>733</v>
      </c>
      <c r="B3679" s="992">
        <v>2002</v>
      </c>
      <c r="C3679" s="992">
        <v>21</v>
      </c>
      <c r="D3679" s="993"/>
      <c r="E3679" s="994"/>
      <c r="F3679" s="995" t="s">
        <v>3632</v>
      </c>
      <c r="G3679" s="666">
        <v>8</v>
      </c>
      <c r="H3679" s="968">
        <v>5</v>
      </c>
      <c r="I3679" s="960">
        <v>5</v>
      </c>
      <c r="J3679" s="538"/>
      <c r="K3679" s="539"/>
      <c r="L3679" s="567">
        <f t="shared" si="360"/>
        <v>0</v>
      </c>
      <c r="M3679" s="568"/>
      <c r="N3679" s="568"/>
      <c r="O3679" s="569">
        <f t="shared" si="359"/>
        <v>0</v>
      </c>
      <c r="P3679" s="577"/>
      <c r="Q3679" s="534"/>
      <c r="R3679" s="535">
        <f t="shared" si="358"/>
        <v>0</v>
      </c>
      <c r="S3679" s="536">
        <f t="shared" si="361"/>
        <v>0</v>
      </c>
      <c r="T3679" s="536"/>
      <c r="U3679" s="537">
        <f t="shared" si="362"/>
        <v>0</v>
      </c>
    </row>
    <row r="3680" spans="1:21" ht="10.199999999999999" x14ac:dyDescent="0.2">
      <c r="A3680" s="991" t="s">
        <v>2902</v>
      </c>
      <c r="B3680" s="992">
        <v>2002</v>
      </c>
      <c r="C3680" s="992">
        <v>21</v>
      </c>
      <c r="D3680" s="997" t="s">
        <v>4256</v>
      </c>
      <c r="E3680" s="994"/>
      <c r="F3680" s="995" t="s">
        <v>11111</v>
      </c>
      <c r="G3680" s="666">
        <v>1.5</v>
      </c>
      <c r="H3680" s="968">
        <v>0.6</v>
      </c>
      <c r="I3680" s="960">
        <v>0.6</v>
      </c>
      <c r="J3680" s="538"/>
      <c r="K3680" s="539"/>
      <c r="L3680" s="567">
        <f t="shared" si="360"/>
        <v>0</v>
      </c>
      <c r="M3680" s="568"/>
      <c r="N3680" s="568"/>
      <c r="O3680" s="569">
        <f t="shared" si="359"/>
        <v>0</v>
      </c>
      <c r="P3680" s="918">
        <v>9</v>
      </c>
      <c r="Q3680" s="534"/>
      <c r="R3680" s="535">
        <f t="shared" si="358"/>
        <v>5.3999999999999995</v>
      </c>
      <c r="S3680" s="536">
        <f t="shared" si="361"/>
        <v>9</v>
      </c>
      <c r="T3680" s="536"/>
      <c r="U3680" s="537">
        <f t="shared" si="362"/>
        <v>5.3999999999999995</v>
      </c>
    </row>
    <row r="3681" spans="1:21" ht="10.199999999999999" x14ac:dyDescent="0.2">
      <c r="A3681" s="991" t="s">
        <v>2903</v>
      </c>
      <c r="B3681" s="992">
        <v>2002</v>
      </c>
      <c r="C3681" s="992">
        <v>21</v>
      </c>
      <c r="D3681" s="997" t="s">
        <v>4267</v>
      </c>
      <c r="E3681" s="994"/>
      <c r="F3681" s="995" t="s">
        <v>11112</v>
      </c>
      <c r="G3681" s="666">
        <v>3</v>
      </c>
      <c r="H3681" s="968">
        <v>1.5</v>
      </c>
      <c r="I3681" s="960">
        <v>1.5</v>
      </c>
      <c r="J3681" s="538"/>
      <c r="K3681" s="539"/>
      <c r="L3681" s="567">
        <f t="shared" si="360"/>
        <v>0</v>
      </c>
      <c r="M3681" s="568"/>
      <c r="N3681" s="568"/>
      <c r="O3681" s="569">
        <f t="shared" si="359"/>
        <v>0</v>
      </c>
      <c r="P3681" s="577"/>
      <c r="Q3681" s="534"/>
      <c r="R3681" s="535">
        <f t="shared" si="358"/>
        <v>0</v>
      </c>
      <c r="S3681" s="536">
        <f t="shared" si="361"/>
        <v>0</v>
      </c>
      <c r="T3681" s="536"/>
      <c r="U3681" s="537">
        <f t="shared" si="362"/>
        <v>0</v>
      </c>
    </row>
    <row r="3682" spans="1:21" ht="10.199999999999999" x14ac:dyDescent="0.2">
      <c r="A3682" s="991" t="s">
        <v>2904</v>
      </c>
      <c r="B3682" s="992">
        <v>2002</v>
      </c>
      <c r="C3682" s="992">
        <v>21</v>
      </c>
      <c r="D3682" s="997" t="s">
        <v>4256</v>
      </c>
      <c r="E3682" s="994"/>
      <c r="F3682" s="995" t="s">
        <v>11113</v>
      </c>
      <c r="G3682" s="666">
        <v>1.5</v>
      </c>
      <c r="H3682" s="968">
        <v>0.6</v>
      </c>
      <c r="I3682" s="960">
        <v>0.6</v>
      </c>
      <c r="J3682" s="538"/>
      <c r="K3682" s="539"/>
      <c r="L3682" s="567">
        <f t="shared" si="360"/>
        <v>0</v>
      </c>
      <c r="M3682" s="568"/>
      <c r="N3682" s="568"/>
      <c r="O3682" s="569">
        <f t="shared" si="359"/>
        <v>0</v>
      </c>
      <c r="P3682" s="918">
        <v>9</v>
      </c>
      <c r="Q3682" s="534"/>
      <c r="R3682" s="535">
        <f t="shared" si="358"/>
        <v>5.3999999999999995</v>
      </c>
      <c r="S3682" s="536">
        <f t="shared" si="361"/>
        <v>9</v>
      </c>
      <c r="T3682" s="536"/>
      <c r="U3682" s="537">
        <f t="shared" si="362"/>
        <v>5.3999999999999995</v>
      </c>
    </row>
    <row r="3683" spans="1:21" ht="10.199999999999999" x14ac:dyDescent="0.2">
      <c r="A3683" s="991" t="s">
        <v>2905</v>
      </c>
      <c r="B3683" s="992">
        <v>2002</v>
      </c>
      <c r="C3683" s="992">
        <v>21</v>
      </c>
      <c r="D3683" s="997" t="s">
        <v>4256</v>
      </c>
      <c r="E3683" s="994"/>
      <c r="F3683" s="995" t="s">
        <v>11114</v>
      </c>
      <c r="G3683" s="666">
        <v>1.5</v>
      </c>
      <c r="H3683" s="968">
        <v>0.5</v>
      </c>
      <c r="I3683" s="960">
        <v>0.5</v>
      </c>
      <c r="J3683" s="538"/>
      <c r="K3683" s="539"/>
      <c r="L3683" s="567">
        <f t="shared" si="360"/>
        <v>0</v>
      </c>
      <c r="M3683" s="568"/>
      <c r="N3683" s="568"/>
      <c r="O3683" s="569">
        <f t="shared" si="359"/>
        <v>0</v>
      </c>
      <c r="P3683" s="918">
        <v>9</v>
      </c>
      <c r="Q3683" s="534"/>
      <c r="R3683" s="535">
        <f t="shared" si="358"/>
        <v>4.5</v>
      </c>
      <c r="S3683" s="536">
        <f t="shared" si="361"/>
        <v>9</v>
      </c>
      <c r="T3683" s="536"/>
      <c r="U3683" s="537">
        <f t="shared" si="362"/>
        <v>4.5</v>
      </c>
    </row>
    <row r="3684" spans="1:21" ht="10.199999999999999" x14ac:dyDescent="0.2">
      <c r="A3684" s="991" t="s">
        <v>2906</v>
      </c>
      <c r="B3684" s="992">
        <v>2002</v>
      </c>
      <c r="C3684" s="992">
        <v>21</v>
      </c>
      <c r="D3684" s="997" t="s">
        <v>4256</v>
      </c>
      <c r="E3684" s="994"/>
      <c r="F3684" s="995" t="s">
        <v>11115</v>
      </c>
      <c r="G3684" s="666">
        <v>1.5</v>
      </c>
      <c r="H3684" s="968">
        <v>0.5</v>
      </c>
      <c r="I3684" s="960">
        <v>0.5</v>
      </c>
      <c r="J3684" s="538"/>
      <c r="K3684" s="539"/>
      <c r="L3684" s="567">
        <f t="shared" si="360"/>
        <v>0</v>
      </c>
      <c r="M3684" s="568"/>
      <c r="N3684" s="568"/>
      <c r="O3684" s="569">
        <f t="shared" si="359"/>
        <v>0</v>
      </c>
      <c r="P3684" s="918">
        <v>6</v>
      </c>
      <c r="Q3684" s="534"/>
      <c r="R3684" s="535">
        <f t="shared" si="358"/>
        <v>3</v>
      </c>
      <c r="S3684" s="536">
        <f t="shared" si="361"/>
        <v>6</v>
      </c>
      <c r="T3684" s="536"/>
      <c r="U3684" s="537">
        <f t="shared" si="362"/>
        <v>3</v>
      </c>
    </row>
    <row r="3685" spans="1:21" ht="10.199999999999999" x14ac:dyDescent="0.2">
      <c r="A3685" s="991" t="s">
        <v>2907</v>
      </c>
      <c r="B3685" s="992">
        <v>2002</v>
      </c>
      <c r="C3685" s="992">
        <v>21</v>
      </c>
      <c r="D3685" s="997" t="s">
        <v>4256</v>
      </c>
      <c r="E3685" s="994"/>
      <c r="F3685" s="995" t="s">
        <v>11116</v>
      </c>
      <c r="G3685" s="666">
        <v>1.5</v>
      </c>
      <c r="H3685" s="968">
        <v>0.5</v>
      </c>
      <c r="I3685" s="960">
        <v>0.5</v>
      </c>
      <c r="J3685" s="538"/>
      <c r="K3685" s="539"/>
      <c r="L3685" s="567">
        <f t="shared" si="360"/>
        <v>0</v>
      </c>
      <c r="M3685" s="568"/>
      <c r="N3685" s="568"/>
      <c r="O3685" s="569">
        <f t="shared" si="359"/>
        <v>0</v>
      </c>
      <c r="P3685" s="918">
        <v>8</v>
      </c>
      <c r="Q3685" s="534"/>
      <c r="R3685" s="535">
        <f t="shared" si="358"/>
        <v>4</v>
      </c>
      <c r="S3685" s="536">
        <f t="shared" si="361"/>
        <v>8</v>
      </c>
      <c r="T3685" s="536"/>
      <c r="U3685" s="537">
        <f t="shared" si="362"/>
        <v>4</v>
      </c>
    </row>
    <row r="3686" spans="1:21" ht="10.199999999999999" x14ac:dyDescent="0.2">
      <c r="A3686" s="991" t="s">
        <v>2908</v>
      </c>
      <c r="B3686" s="992">
        <v>2002</v>
      </c>
      <c r="C3686" s="992">
        <v>21</v>
      </c>
      <c r="D3686" s="997" t="s">
        <v>4265</v>
      </c>
      <c r="E3686" s="994"/>
      <c r="F3686" s="995" t="s">
        <v>11117</v>
      </c>
      <c r="G3686" s="666">
        <v>4</v>
      </c>
      <c r="H3686" s="968">
        <v>1.2</v>
      </c>
      <c r="I3686" s="960">
        <v>1.2</v>
      </c>
      <c r="J3686" s="538"/>
      <c r="K3686" s="539"/>
      <c r="L3686" s="567">
        <f t="shared" si="360"/>
        <v>0</v>
      </c>
      <c r="M3686" s="568"/>
      <c r="N3686" s="568"/>
      <c r="O3686" s="569">
        <f t="shared" si="359"/>
        <v>0</v>
      </c>
      <c r="P3686" s="918">
        <v>4</v>
      </c>
      <c r="Q3686" s="534"/>
      <c r="R3686" s="535">
        <f t="shared" si="358"/>
        <v>4.8</v>
      </c>
      <c r="S3686" s="536">
        <f t="shared" si="361"/>
        <v>4</v>
      </c>
      <c r="T3686" s="536"/>
      <c r="U3686" s="537">
        <f t="shared" si="362"/>
        <v>4.8</v>
      </c>
    </row>
    <row r="3687" spans="1:21" ht="10.199999999999999" x14ac:dyDescent="0.2">
      <c r="A3687" s="991" t="s">
        <v>2909</v>
      </c>
      <c r="B3687" s="992">
        <v>2002</v>
      </c>
      <c r="C3687" s="992">
        <v>21</v>
      </c>
      <c r="D3687" s="997" t="s">
        <v>4256</v>
      </c>
      <c r="E3687" s="994"/>
      <c r="F3687" s="995" t="s">
        <v>4668</v>
      </c>
      <c r="G3687" s="666">
        <v>1.5</v>
      </c>
      <c r="H3687" s="968">
        <v>0.6</v>
      </c>
      <c r="I3687" s="960">
        <v>0.6</v>
      </c>
      <c r="J3687" s="538"/>
      <c r="K3687" s="539"/>
      <c r="L3687" s="567">
        <f t="shared" si="360"/>
        <v>0</v>
      </c>
      <c r="M3687" s="568"/>
      <c r="N3687" s="568"/>
      <c r="O3687" s="569">
        <f t="shared" si="359"/>
        <v>0</v>
      </c>
      <c r="P3687" s="918">
        <v>8</v>
      </c>
      <c r="Q3687" s="534"/>
      <c r="R3687" s="535">
        <f t="shared" si="358"/>
        <v>4.8</v>
      </c>
      <c r="S3687" s="536">
        <f t="shared" si="361"/>
        <v>8</v>
      </c>
      <c r="T3687" s="536"/>
      <c r="U3687" s="537">
        <f t="shared" si="362"/>
        <v>4.8</v>
      </c>
    </row>
    <row r="3688" spans="1:21" ht="10.199999999999999" x14ac:dyDescent="0.2">
      <c r="A3688" s="981" t="s">
        <v>2910</v>
      </c>
      <c r="B3688" s="982">
        <v>2002</v>
      </c>
      <c r="C3688" s="982">
        <v>22</v>
      </c>
      <c r="D3688" s="998" t="s">
        <v>4256</v>
      </c>
      <c r="E3688" s="984"/>
      <c r="F3688" s="939" t="s">
        <v>11118</v>
      </c>
      <c r="G3688" s="666">
        <v>1.5</v>
      </c>
      <c r="H3688" s="968">
        <v>0.6</v>
      </c>
      <c r="I3688" s="960">
        <v>0.6</v>
      </c>
      <c r="J3688" s="538"/>
      <c r="K3688" s="539"/>
      <c r="L3688" s="567">
        <f t="shared" si="360"/>
        <v>0</v>
      </c>
      <c r="M3688" s="568"/>
      <c r="N3688" s="568"/>
      <c r="O3688" s="569">
        <f t="shared" si="359"/>
        <v>0</v>
      </c>
      <c r="P3688" s="918">
        <v>9</v>
      </c>
      <c r="Q3688" s="534"/>
      <c r="R3688" s="535">
        <f t="shared" si="358"/>
        <v>5.3999999999999995</v>
      </c>
      <c r="S3688" s="536">
        <f t="shared" si="361"/>
        <v>9</v>
      </c>
      <c r="T3688" s="536"/>
      <c r="U3688" s="537">
        <f t="shared" si="362"/>
        <v>5.3999999999999995</v>
      </c>
    </row>
    <row r="3689" spans="1:21" ht="10.199999999999999" x14ac:dyDescent="0.2">
      <c r="A3689" s="981" t="s">
        <v>13792</v>
      </c>
      <c r="B3689" s="982">
        <v>2002</v>
      </c>
      <c r="C3689" s="982">
        <v>22</v>
      </c>
      <c r="D3689" s="983"/>
      <c r="E3689" s="984"/>
      <c r="F3689" s="939" t="s">
        <v>8653</v>
      </c>
      <c r="G3689" s="591">
        <v>3.5</v>
      </c>
      <c r="H3689" s="969">
        <v>2</v>
      </c>
      <c r="I3689" s="961">
        <v>2</v>
      </c>
      <c r="J3689" s="538"/>
      <c r="K3689" s="539"/>
      <c r="L3689" s="567">
        <f t="shared" si="360"/>
        <v>0</v>
      </c>
      <c r="M3689" s="568"/>
      <c r="N3689" s="568"/>
      <c r="O3689" s="569">
        <f t="shared" si="359"/>
        <v>0</v>
      </c>
      <c r="P3689" s="918">
        <v>1</v>
      </c>
      <c r="Q3689" s="534"/>
      <c r="R3689" s="535">
        <f t="shared" si="358"/>
        <v>2</v>
      </c>
      <c r="S3689" s="536">
        <f t="shared" si="361"/>
        <v>1</v>
      </c>
      <c r="T3689" s="536"/>
      <c r="U3689" s="537">
        <f t="shared" si="362"/>
        <v>2</v>
      </c>
    </row>
    <row r="3690" spans="1:21" ht="10.199999999999999" x14ac:dyDescent="0.2">
      <c r="A3690" s="981" t="s">
        <v>2911</v>
      </c>
      <c r="B3690" s="982">
        <v>2002</v>
      </c>
      <c r="C3690" s="982">
        <v>22</v>
      </c>
      <c r="D3690" s="998" t="s">
        <v>4260</v>
      </c>
      <c r="E3690" s="984"/>
      <c r="F3690" s="939" t="s">
        <v>11119</v>
      </c>
      <c r="G3690" s="666">
        <v>1.4</v>
      </c>
      <c r="H3690" s="968">
        <v>0.5</v>
      </c>
      <c r="I3690" s="960">
        <v>0.5</v>
      </c>
      <c r="J3690" s="538"/>
      <c r="K3690" s="539"/>
      <c r="L3690" s="567">
        <f t="shared" si="360"/>
        <v>0</v>
      </c>
      <c r="M3690" s="568"/>
      <c r="N3690" s="568"/>
      <c r="O3690" s="569">
        <f t="shared" si="359"/>
        <v>0</v>
      </c>
      <c r="P3690" s="918">
        <v>9</v>
      </c>
      <c r="Q3690" s="534"/>
      <c r="R3690" s="535">
        <f t="shared" si="358"/>
        <v>4.5</v>
      </c>
      <c r="S3690" s="536">
        <f t="shared" si="361"/>
        <v>9</v>
      </c>
      <c r="T3690" s="536"/>
      <c r="U3690" s="537">
        <f t="shared" si="362"/>
        <v>4.5</v>
      </c>
    </row>
    <row r="3691" spans="1:21" ht="10.199999999999999" x14ac:dyDescent="0.2">
      <c r="A3691" s="981" t="s">
        <v>2912</v>
      </c>
      <c r="B3691" s="982">
        <v>2002</v>
      </c>
      <c r="C3691" s="982">
        <v>22</v>
      </c>
      <c r="D3691" s="998" t="s">
        <v>4256</v>
      </c>
      <c r="E3691" s="984"/>
      <c r="F3691" s="939" t="s">
        <v>11120</v>
      </c>
      <c r="G3691" s="666">
        <v>1.5</v>
      </c>
      <c r="H3691" s="968">
        <v>0.5</v>
      </c>
      <c r="I3691" s="960">
        <v>0.5</v>
      </c>
      <c r="J3691" s="538"/>
      <c r="K3691" s="539"/>
      <c r="L3691" s="567">
        <f t="shared" si="360"/>
        <v>0</v>
      </c>
      <c r="M3691" s="568"/>
      <c r="N3691" s="568"/>
      <c r="O3691" s="569">
        <f t="shared" si="359"/>
        <v>0</v>
      </c>
      <c r="P3691" s="918">
        <v>9</v>
      </c>
      <c r="Q3691" s="534"/>
      <c r="R3691" s="535">
        <f t="shared" si="358"/>
        <v>4.5</v>
      </c>
      <c r="S3691" s="536">
        <f t="shared" si="361"/>
        <v>9</v>
      </c>
      <c r="T3691" s="536"/>
      <c r="U3691" s="537">
        <f t="shared" si="362"/>
        <v>4.5</v>
      </c>
    </row>
    <row r="3692" spans="1:21" ht="10.199999999999999" x14ac:dyDescent="0.2">
      <c r="A3692" s="981" t="s">
        <v>2913</v>
      </c>
      <c r="B3692" s="982">
        <v>2002</v>
      </c>
      <c r="C3692" s="982">
        <v>22</v>
      </c>
      <c r="D3692" s="998" t="s">
        <v>4256</v>
      </c>
      <c r="E3692" s="984"/>
      <c r="F3692" s="939" t="s">
        <v>11121</v>
      </c>
      <c r="G3692" s="666">
        <v>1.5</v>
      </c>
      <c r="H3692" s="968">
        <v>0.5</v>
      </c>
      <c r="I3692" s="960">
        <v>0.5</v>
      </c>
      <c r="J3692" s="538"/>
      <c r="K3692" s="539"/>
      <c r="L3692" s="567">
        <f t="shared" si="360"/>
        <v>0</v>
      </c>
      <c r="M3692" s="568"/>
      <c r="N3692" s="568"/>
      <c r="O3692" s="569">
        <f t="shared" si="359"/>
        <v>0</v>
      </c>
      <c r="P3692" s="918">
        <v>8</v>
      </c>
      <c r="Q3692" s="534"/>
      <c r="R3692" s="535">
        <f t="shared" si="358"/>
        <v>4</v>
      </c>
      <c r="S3692" s="536">
        <f t="shared" si="361"/>
        <v>8</v>
      </c>
      <c r="T3692" s="536"/>
      <c r="U3692" s="537">
        <f t="shared" si="362"/>
        <v>4</v>
      </c>
    </row>
    <row r="3693" spans="1:21" ht="10.199999999999999" x14ac:dyDescent="0.2">
      <c r="A3693" s="981" t="s">
        <v>2914</v>
      </c>
      <c r="B3693" s="982">
        <v>2002</v>
      </c>
      <c r="C3693" s="982">
        <v>22</v>
      </c>
      <c r="D3693" s="998" t="s">
        <v>4257</v>
      </c>
      <c r="E3693" s="984"/>
      <c r="F3693" s="939" t="s">
        <v>11122</v>
      </c>
      <c r="G3693" s="666">
        <v>2.2999999999999998</v>
      </c>
      <c r="H3693" s="968">
        <v>1.1000000000000001</v>
      </c>
      <c r="I3693" s="960">
        <v>1.1000000000000001</v>
      </c>
      <c r="J3693" s="538"/>
      <c r="K3693" s="539"/>
      <c r="L3693" s="567">
        <f t="shared" si="360"/>
        <v>0</v>
      </c>
      <c r="M3693" s="568"/>
      <c r="N3693" s="568"/>
      <c r="O3693" s="569">
        <f t="shared" si="359"/>
        <v>0</v>
      </c>
      <c r="P3693" s="918">
        <v>3</v>
      </c>
      <c r="Q3693" s="534"/>
      <c r="R3693" s="535">
        <f t="shared" si="358"/>
        <v>3.3000000000000003</v>
      </c>
      <c r="S3693" s="536">
        <f t="shared" si="361"/>
        <v>3</v>
      </c>
      <c r="T3693" s="536"/>
      <c r="U3693" s="537">
        <f t="shared" si="362"/>
        <v>3.3000000000000003</v>
      </c>
    </row>
    <row r="3694" spans="1:21" ht="10.199999999999999" x14ac:dyDescent="0.2">
      <c r="A3694" s="981" t="s">
        <v>2915</v>
      </c>
      <c r="B3694" s="982">
        <v>2002</v>
      </c>
      <c r="C3694" s="982">
        <v>22</v>
      </c>
      <c r="D3694" s="998" t="s">
        <v>4256</v>
      </c>
      <c r="E3694" s="984"/>
      <c r="F3694" s="939" t="s">
        <v>11123</v>
      </c>
      <c r="G3694" s="666">
        <v>1.6</v>
      </c>
      <c r="H3694" s="968">
        <v>0.6</v>
      </c>
      <c r="I3694" s="960">
        <v>0.6</v>
      </c>
      <c r="J3694" s="538"/>
      <c r="K3694" s="539"/>
      <c r="L3694" s="567">
        <f t="shared" si="360"/>
        <v>0</v>
      </c>
      <c r="M3694" s="568"/>
      <c r="N3694" s="568"/>
      <c r="O3694" s="569">
        <f t="shared" si="359"/>
        <v>0</v>
      </c>
      <c r="P3694" s="918">
        <v>9</v>
      </c>
      <c r="Q3694" s="534"/>
      <c r="R3694" s="535">
        <f t="shared" si="358"/>
        <v>5.3999999999999995</v>
      </c>
      <c r="S3694" s="536">
        <f t="shared" si="361"/>
        <v>9</v>
      </c>
      <c r="T3694" s="536"/>
      <c r="U3694" s="537">
        <f t="shared" si="362"/>
        <v>5.3999999999999995</v>
      </c>
    </row>
    <row r="3695" spans="1:21" ht="10.199999999999999" x14ac:dyDescent="0.2">
      <c r="A3695" s="981" t="s">
        <v>2916</v>
      </c>
      <c r="B3695" s="982">
        <v>2002</v>
      </c>
      <c r="C3695" s="982">
        <v>22</v>
      </c>
      <c r="D3695" s="998" t="s">
        <v>4256</v>
      </c>
      <c r="E3695" s="984"/>
      <c r="F3695" s="939" t="s">
        <v>11124</v>
      </c>
      <c r="G3695" s="666">
        <v>1.5</v>
      </c>
      <c r="H3695" s="968">
        <v>0.5</v>
      </c>
      <c r="I3695" s="960">
        <v>0.5</v>
      </c>
      <c r="J3695" s="538"/>
      <c r="K3695" s="539"/>
      <c r="L3695" s="567">
        <f t="shared" si="360"/>
        <v>0</v>
      </c>
      <c r="M3695" s="568"/>
      <c r="N3695" s="568"/>
      <c r="O3695" s="569">
        <f t="shared" si="359"/>
        <v>0</v>
      </c>
      <c r="P3695" s="918">
        <v>3</v>
      </c>
      <c r="Q3695" s="534"/>
      <c r="R3695" s="535">
        <f t="shared" si="358"/>
        <v>1.5</v>
      </c>
      <c r="S3695" s="536">
        <f t="shared" si="361"/>
        <v>3</v>
      </c>
      <c r="T3695" s="536"/>
      <c r="U3695" s="537">
        <f t="shared" si="362"/>
        <v>1.5</v>
      </c>
    </row>
    <row r="3696" spans="1:21" ht="10.199999999999999" x14ac:dyDescent="0.2">
      <c r="A3696" s="981" t="s">
        <v>2917</v>
      </c>
      <c r="B3696" s="982">
        <v>2002</v>
      </c>
      <c r="C3696" s="982">
        <v>22</v>
      </c>
      <c r="D3696" s="998" t="s">
        <v>4256</v>
      </c>
      <c r="E3696" s="984"/>
      <c r="F3696" s="939" t="s">
        <v>11125</v>
      </c>
      <c r="G3696" s="666">
        <v>1.5</v>
      </c>
      <c r="H3696" s="968">
        <v>0.6</v>
      </c>
      <c r="I3696" s="960">
        <v>0.6</v>
      </c>
      <c r="J3696" s="538"/>
      <c r="K3696" s="539"/>
      <c r="L3696" s="567">
        <f t="shared" si="360"/>
        <v>0</v>
      </c>
      <c r="M3696" s="568"/>
      <c r="N3696" s="568"/>
      <c r="O3696" s="569">
        <f t="shared" si="359"/>
        <v>0</v>
      </c>
      <c r="P3696" s="918">
        <v>8</v>
      </c>
      <c r="Q3696" s="534"/>
      <c r="R3696" s="535">
        <f t="shared" si="358"/>
        <v>4.8</v>
      </c>
      <c r="S3696" s="536">
        <f t="shared" si="361"/>
        <v>8</v>
      </c>
      <c r="T3696" s="536"/>
      <c r="U3696" s="537">
        <f t="shared" si="362"/>
        <v>4.8</v>
      </c>
    </row>
    <row r="3697" spans="1:21" ht="10.199999999999999" x14ac:dyDescent="0.2">
      <c r="A3697" s="981" t="s">
        <v>2918</v>
      </c>
      <c r="B3697" s="982">
        <v>2002</v>
      </c>
      <c r="C3697" s="982">
        <v>22</v>
      </c>
      <c r="D3697" s="998" t="s">
        <v>4256</v>
      </c>
      <c r="E3697" s="984"/>
      <c r="F3697" s="939" t="s">
        <v>11126</v>
      </c>
      <c r="G3697" s="666">
        <v>1.5</v>
      </c>
      <c r="H3697" s="968">
        <v>0.6</v>
      </c>
      <c r="I3697" s="960">
        <v>0.6</v>
      </c>
      <c r="J3697" s="538"/>
      <c r="K3697" s="539"/>
      <c r="L3697" s="567">
        <f t="shared" si="360"/>
        <v>0</v>
      </c>
      <c r="M3697" s="568"/>
      <c r="N3697" s="568"/>
      <c r="O3697" s="569">
        <f t="shared" si="359"/>
        <v>0</v>
      </c>
      <c r="P3697" s="918">
        <v>8</v>
      </c>
      <c r="Q3697" s="534"/>
      <c r="R3697" s="535">
        <f t="shared" si="358"/>
        <v>4.8</v>
      </c>
      <c r="S3697" s="536">
        <f t="shared" si="361"/>
        <v>8</v>
      </c>
      <c r="T3697" s="536"/>
      <c r="U3697" s="537">
        <f t="shared" si="362"/>
        <v>4.8</v>
      </c>
    </row>
    <row r="3698" spans="1:21" ht="10.199999999999999" x14ac:dyDescent="0.2">
      <c r="A3698" s="981" t="s">
        <v>2919</v>
      </c>
      <c r="B3698" s="982">
        <v>2002</v>
      </c>
      <c r="C3698" s="982">
        <v>22</v>
      </c>
      <c r="D3698" s="998" t="s">
        <v>4256</v>
      </c>
      <c r="E3698" s="984"/>
      <c r="F3698" s="939" t="s">
        <v>11127</v>
      </c>
      <c r="G3698" s="666">
        <v>1.5</v>
      </c>
      <c r="H3698" s="968">
        <v>0.5</v>
      </c>
      <c r="I3698" s="960">
        <v>0.5</v>
      </c>
      <c r="J3698" s="538"/>
      <c r="K3698" s="539"/>
      <c r="L3698" s="567">
        <f t="shared" si="360"/>
        <v>0</v>
      </c>
      <c r="M3698" s="568"/>
      <c r="N3698" s="568"/>
      <c r="O3698" s="569">
        <f t="shared" si="359"/>
        <v>0</v>
      </c>
      <c r="P3698" s="918">
        <v>8</v>
      </c>
      <c r="Q3698" s="534"/>
      <c r="R3698" s="535">
        <f t="shared" si="358"/>
        <v>4</v>
      </c>
      <c r="S3698" s="536">
        <f t="shared" si="361"/>
        <v>8</v>
      </c>
      <c r="T3698" s="536"/>
      <c r="U3698" s="537">
        <f t="shared" si="362"/>
        <v>4</v>
      </c>
    </row>
    <row r="3699" spans="1:21" ht="10.199999999999999" x14ac:dyDescent="0.2">
      <c r="A3699" s="981" t="s">
        <v>2920</v>
      </c>
      <c r="B3699" s="982">
        <v>2002</v>
      </c>
      <c r="C3699" s="982">
        <v>22</v>
      </c>
      <c r="D3699" s="998" t="s">
        <v>4256</v>
      </c>
      <c r="E3699" s="984"/>
      <c r="F3699" s="939" t="s">
        <v>4669</v>
      </c>
      <c r="G3699" s="666">
        <v>1.5</v>
      </c>
      <c r="H3699" s="968">
        <v>0.6</v>
      </c>
      <c r="I3699" s="960">
        <v>0.6</v>
      </c>
      <c r="J3699" s="538"/>
      <c r="K3699" s="539"/>
      <c r="L3699" s="567">
        <f t="shared" si="360"/>
        <v>0</v>
      </c>
      <c r="M3699" s="568"/>
      <c r="N3699" s="568"/>
      <c r="O3699" s="569">
        <f t="shared" si="359"/>
        <v>0</v>
      </c>
      <c r="P3699" s="918">
        <v>4</v>
      </c>
      <c r="Q3699" s="534"/>
      <c r="R3699" s="535">
        <f t="shared" si="358"/>
        <v>2.4</v>
      </c>
      <c r="S3699" s="536">
        <f t="shared" si="361"/>
        <v>4</v>
      </c>
      <c r="T3699" s="536"/>
      <c r="U3699" s="537">
        <f t="shared" si="362"/>
        <v>2.4</v>
      </c>
    </row>
    <row r="3700" spans="1:21" ht="10.199999999999999" x14ac:dyDescent="0.2">
      <c r="A3700" s="981" t="s">
        <v>3699</v>
      </c>
      <c r="B3700" s="982">
        <v>2002</v>
      </c>
      <c r="C3700" s="982">
        <v>22</v>
      </c>
      <c r="D3700" s="983"/>
      <c r="E3700" s="984"/>
      <c r="F3700" s="939" t="s">
        <v>686</v>
      </c>
      <c r="G3700" s="666"/>
      <c r="H3700" s="968"/>
      <c r="I3700" s="960"/>
      <c r="J3700" s="538"/>
      <c r="K3700" s="539"/>
      <c r="L3700" s="567">
        <f t="shared" si="360"/>
        <v>0</v>
      </c>
      <c r="M3700" s="568"/>
      <c r="N3700" s="568"/>
      <c r="O3700" s="569">
        <f t="shared" si="359"/>
        <v>0</v>
      </c>
      <c r="P3700" s="577"/>
      <c r="Q3700" s="534"/>
      <c r="R3700" s="535">
        <f t="shared" si="358"/>
        <v>0</v>
      </c>
      <c r="S3700" s="536">
        <f t="shared" si="361"/>
        <v>0</v>
      </c>
      <c r="T3700" s="536"/>
      <c r="U3700" s="537">
        <f t="shared" si="362"/>
        <v>0</v>
      </c>
    </row>
    <row r="3701" spans="1:21" ht="10.199999999999999" x14ac:dyDescent="0.2">
      <c r="A3701" s="981" t="s">
        <v>2921</v>
      </c>
      <c r="B3701" s="982">
        <v>2002</v>
      </c>
      <c r="C3701" s="982">
        <v>22</v>
      </c>
      <c r="D3701" s="998" t="s">
        <v>4256</v>
      </c>
      <c r="E3701" s="984"/>
      <c r="F3701" s="939" t="s">
        <v>11128</v>
      </c>
      <c r="G3701" s="666">
        <v>1.5</v>
      </c>
      <c r="H3701" s="968">
        <v>0.6</v>
      </c>
      <c r="I3701" s="960">
        <v>0.6</v>
      </c>
      <c r="J3701" s="538"/>
      <c r="K3701" s="539"/>
      <c r="L3701" s="567">
        <f t="shared" si="360"/>
        <v>0</v>
      </c>
      <c r="M3701" s="568"/>
      <c r="N3701" s="568"/>
      <c r="O3701" s="569">
        <f t="shared" si="359"/>
        <v>0</v>
      </c>
      <c r="P3701" s="918">
        <v>9</v>
      </c>
      <c r="Q3701" s="534"/>
      <c r="R3701" s="535">
        <f t="shared" si="358"/>
        <v>5.3999999999999995</v>
      </c>
      <c r="S3701" s="536">
        <f t="shared" si="361"/>
        <v>9</v>
      </c>
      <c r="T3701" s="536"/>
      <c r="U3701" s="537">
        <f t="shared" si="362"/>
        <v>5.3999999999999995</v>
      </c>
    </row>
    <row r="3702" spans="1:21" ht="10.199999999999999" x14ac:dyDescent="0.2">
      <c r="A3702" s="981" t="s">
        <v>2922</v>
      </c>
      <c r="B3702" s="982">
        <v>2002</v>
      </c>
      <c r="C3702" s="982">
        <v>22</v>
      </c>
      <c r="D3702" s="998" t="s">
        <v>4256</v>
      </c>
      <c r="E3702" s="984"/>
      <c r="F3702" s="939" t="s">
        <v>11129</v>
      </c>
      <c r="G3702" s="666">
        <v>1.5</v>
      </c>
      <c r="H3702" s="968">
        <v>0.5</v>
      </c>
      <c r="I3702" s="960">
        <v>0.5</v>
      </c>
      <c r="J3702" s="538"/>
      <c r="K3702" s="539"/>
      <c r="L3702" s="567">
        <f t="shared" si="360"/>
        <v>0</v>
      </c>
      <c r="M3702" s="568"/>
      <c r="N3702" s="568"/>
      <c r="O3702" s="569">
        <f t="shared" si="359"/>
        <v>0</v>
      </c>
      <c r="P3702" s="918">
        <v>8</v>
      </c>
      <c r="Q3702" s="534"/>
      <c r="R3702" s="535">
        <f t="shared" si="358"/>
        <v>4</v>
      </c>
      <c r="S3702" s="536">
        <f t="shared" si="361"/>
        <v>8</v>
      </c>
      <c r="T3702" s="536"/>
      <c r="U3702" s="537">
        <f t="shared" si="362"/>
        <v>4</v>
      </c>
    </row>
    <row r="3703" spans="1:21" ht="10.199999999999999" x14ac:dyDescent="0.2">
      <c r="A3703" s="981">
        <v>3497</v>
      </c>
      <c r="B3703" s="982">
        <v>2002</v>
      </c>
      <c r="C3703" s="982">
        <v>22</v>
      </c>
      <c r="D3703" s="998" t="s">
        <v>4256</v>
      </c>
      <c r="E3703" s="984"/>
      <c r="F3703" s="939" t="s">
        <v>11130</v>
      </c>
      <c r="G3703" s="666">
        <v>1.5</v>
      </c>
      <c r="H3703" s="968">
        <v>0.6</v>
      </c>
      <c r="I3703" s="960">
        <v>0.6</v>
      </c>
      <c r="J3703" s="538"/>
      <c r="K3703" s="539"/>
      <c r="L3703" s="567">
        <f t="shared" si="360"/>
        <v>0</v>
      </c>
      <c r="M3703" s="568"/>
      <c r="N3703" s="568"/>
      <c r="O3703" s="569">
        <f t="shared" si="359"/>
        <v>0</v>
      </c>
      <c r="P3703" s="918">
        <v>9</v>
      </c>
      <c r="Q3703" s="534"/>
      <c r="R3703" s="535">
        <f t="shared" si="358"/>
        <v>5.3999999999999995</v>
      </c>
      <c r="S3703" s="536">
        <f t="shared" si="361"/>
        <v>9</v>
      </c>
      <c r="T3703" s="536"/>
      <c r="U3703" s="537">
        <f t="shared" si="362"/>
        <v>5.3999999999999995</v>
      </c>
    </row>
    <row r="3704" spans="1:21" ht="10.199999999999999" x14ac:dyDescent="0.2">
      <c r="A3704" s="981" t="s">
        <v>2923</v>
      </c>
      <c r="B3704" s="982">
        <v>2002</v>
      </c>
      <c r="C3704" s="982">
        <v>22</v>
      </c>
      <c r="D3704" s="998" t="s">
        <v>4256</v>
      </c>
      <c r="E3704" s="984"/>
      <c r="F3704" s="939" t="s">
        <v>11131</v>
      </c>
      <c r="G3704" s="666">
        <v>1.6</v>
      </c>
      <c r="H3704" s="968">
        <v>0.7</v>
      </c>
      <c r="I3704" s="960">
        <v>0.7</v>
      </c>
      <c r="J3704" s="538"/>
      <c r="K3704" s="539"/>
      <c r="L3704" s="567">
        <f t="shared" si="360"/>
        <v>0</v>
      </c>
      <c r="M3704" s="568"/>
      <c r="N3704" s="568"/>
      <c r="O3704" s="569">
        <f t="shared" si="359"/>
        <v>0</v>
      </c>
      <c r="P3704" s="918">
        <v>3</v>
      </c>
      <c r="Q3704" s="534"/>
      <c r="R3704" s="535">
        <f t="shared" si="358"/>
        <v>2.0999999999999996</v>
      </c>
      <c r="S3704" s="536">
        <f t="shared" si="361"/>
        <v>3</v>
      </c>
      <c r="T3704" s="536"/>
      <c r="U3704" s="537">
        <f t="shared" si="362"/>
        <v>2.0999999999999996</v>
      </c>
    </row>
    <row r="3705" spans="1:21" ht="10.199999999999999" x14ac:dyDescent="0.2">
      <c r="A3705" s="981" t="s">
        <v>2924</v>
      </c>
      <c r="B3705" s="982">
        <v>2002</v>
      </c>
      <c r="C3705" s="982">
        <v>22</v>
      </c>
      <c r="D3705" s="998" t="s">
        <v>4256</v>
      </c>
      <c r="E3705" s="984"/>
      <c r="F3705" s="939" t="s">
        <v>11132</v>
      </c>
      <c r="G3705" s="666">
        <v>1.5</v>
      </c>
      <c r="H3705" s="968">
        <v>0.6</v>
      </c>
      <c r="I3705" s="960">
        <v>0.6</v>
      </c>
      <c r="J3705" s="538"/>
      <c r="K3705" s="539"/>
      <c r="L3705" s="567">
        <f t="shared" si="360"/>
        <v>0</v>
      </c>
      <c r="M3705" s="568"/>
      <c r="N3705" s="568"/>
      <c r="O3705" s="569">
        <f t="shared" si="359"/>
        <v>0</v>
      </c>
      <c r="P3705" s="918">
        <v>8</v>
      </c>
      <c r="Q3705" s="534"/>
      <c r="R3705" s="535">
        <f t="shared" si="358"/>
        <v>4.8</v>
      </c>
      <c r="S3705" s="536">
        <f t="shared" si="361"/>
        <v>8</v>
      </c>
      <c r="T3705" s="536"/>
      <c r="U3705" s="537">
        <f t="shared" si="362"/>
        <v>4.8</v>
      </c>
    </row>
    <row r="3706" spans="1:21" ht="10.199999999999999" x14ac:dyDescent="0.2">
      <c r="A3706" s="981" t="s">
        <v>2925</v>
      </c>
      <c r="B3706" s="982">
        <v>2002</v>
      </c>
      <c r="C3706" s="982">
        <v>22</v>
      </c>
      <c r="D3706" s="998" t="s">
        <v>4256</v>
      </c>
      <c r="E3706" s="984"/>
      <c r="F3706" s="939" t="s">
        <v>11133</v>
      </c>
      <c r="G3706" s="666">
        <v>1.5</v>
      </c>
      <c r="H3706" s="968">
        <v>0.6</v>
      </c>
      <c r="I3706" s="960">
        <v>0.6</v>
      </c>
      <c r="J3706" s="538"/>
      <c r="K3706" s="539"/>
      <c r="L3706" s="567">
        <f t="shared" si="360"/>
        <v>0</v>
      </c>
      <c r="M3706" s="568"/>
      <c r="N3706" s="568"/>
      <c r="O3706" s="569">
        <f t="shared" si="359"/>
        <v>0</v>
      </c>
      <c r="P3706" s="918">
        <v>8</v>
      </c>
      <c r="Q3706" s="534"/>
      <c r="R3706" s="535">
        <f t="shared" si="358"/>
        <v>4.8</v>
      </c>
      <c r="S3706" s="536">
        <f t="shared" si="361"/>
        <v>8</v>
      </c>
      <c r="T3706" s="536"/>
      <c r="U3706" s="537">
        <f t="shared" si="362"/>
        <v>4.8</v>
      </c>
    </row>
    <row r="3707" spans="1:21" ht="10.199999999999999" x14ac:dyDescent="0.2">
      <c r="A3707" s="981" t="s">
        <v>2926</v>
      </c>
      <c r="B3707" s="982">
        <v>2002</v>
      </c>
      <c r="C3707" s="982">
        <v>22</v>
      </c>
      <c r="D3707" s="998" t="s">
        <v>4256</v>
      </c>
      <c r="E3707" s="984"/>
      <c r="F3707" s="939" t="s">
        <v>11134</v>
      </c>
      <c r="G3707" s="666">
        <v>1.5</v>
      </c>
      <c r="H3707" s="968">
        <v>0.6</v>
      </c>
      <c r="I3707" s="960">
        <v>0.6</v>
      </c>
      <c r="J3707" s="538"/>
      <c r="K3707" s="539"/>
      <c r="L3707" s="567">
        <f t="shared" si="360"/>
        <v>0</v>
      </c>
      <c r="M3707" s="568"/>
      <c r="N3707" s="568"/>
      <c r="O3707" s="569">
        <f t="shared" si="359"/>
        <v>0</v>
      </c>
      <c r="P3707" s="918">
        <v>3</v>
      </c>
      <c r="Q3707" s="534"/>
      <c r="R3707" s="535">
        <f t="shared" si="358"/>
        <v>1.7999999999999998</v>
      </c>
      <c r="S3707" s="536">
        <f t="shared" si="361"/>
        <v>3</v>
      </c>
      <c r="T3707" s="536"/>
      <c r="U3707" s="537">
        <f t="shared" si="362"/>
        <v>1.7999999999999998</v>
      </c>
    </row>
    <row r="3708" spans="1:21" ht="10.199999999999999" x14ac:dyDescent="0.2">
      <c r="A3708" s="981">
        <v>3502</v>
      </c>
      <c r="B3708" s="982">
        <v>2002</v>
      </c>
      <c r="C3708" s="982">
        <v>22</v>
      </c>
      <c r="D3708" s="998" t="s">
        <v>4256</v>
      </c>
      <c r="E3708" s="984"/>
      <c r="F3708" s="939" t="s">
        <v>11135</v>
      </c>
      <c r="G3708" s="666">
        <v>1.5</v>
      </c>
      <c r="H3708" s="968">
        <v>0.6</v>
      </c>
      <c r="I3708" s="960">
        <v>0.6</v>
      </c>
      <c r="J3708" s="538"/>
      <c r="K3708" s="538"/>
      <c r="L3708" s="567">
        <f t="shared" si="360"/>
        <v>0</v>
      </c>
      <c r="M3708" s="568"/>
      <c r="N3708" s="568"/>
      <c r="O3708" s="569">
        <f t="shared" si="359"/>
        <v>0</v>
      </c>
      <c r="P3708" s="918">
        <v>8</v>
      </c>
      <c r="Q3708" s="534"/>
      <c r="R3708" s="535">
        <f t="shared" si="358"/>
        <v>4.8</v>
      </c>
      <c r="S3708" s="536">
        <f t="shared" si="361"/>
        <v>8</v>
      </c>
      <c r="T3708" s="536"/>
      <c r="U3708" s="537">
        <f t="shared" si="362"/>
        <v>4.8</v>
      </c>
    </row>
    <row r="3709" spans="1:21" ht="10.199999999999999" x14ac:dyDescent="0.2">
      <c r="A3709" s="981" t="s">
        <v>2927</v>
      </c>
      <c r="B3709" s="982">
        <v>2002</v>
      </c>
      <c r="C3709" s="982">
        <v>22</v>
      </c>
      <c r="D3709" s="998" t="s">
        <v>4256</v>
      </c>
      <c r="E3709" s="984"/>
      <c r="F3709" s="939" t="s">
        <v>11136</v>
      </c>
      <c r="G3709" s="666">
        <v>1.5</v>
      </c>
      <c r="H3709" s="968">
        <v>0.6</v>
      </c>
      <c r="I3709" s="960">
        <v>0.6</v>
      </c>
      <c r="J3709" s="538"/>
      <c r="K3709" s="538"/>
      <c r="L3709" s="567">
        <f t="shared" si="360"/>
        <v>0</v>
      </c>
      <c r="M3709" s="568"/>
      <c r="N3709" s="568"/>
      <c r="O3709" s="569">
        <f t="shared" si="359"/>
        <v>0</v>
      </c>
      <c r="P3709" s="918">
        <v>3</v>
      </c>
      <c r="Q3709" s="534"/>
      <c r="R3709" s="535">
        <f t="shared" si="358"/>
        <v>1.7999999999999998</v>
      </c>
      <c r="S3709" s="536">
        <f t="shared" si="361"/>
        <v>3</v>
      </c>
      <c r="T3709" s="536"/>
      <c r="U3709" s="537">
        <f t="shared" si="362"/>
        <v>1.7999999999999998</v>
      </c>
    </row>
    <row r="3710" spans="1:21" ht="10.199999999999999" x14ac:dyDescent="0.2">
      <c r="A3710" s="981" t="s">
        <v>2928</v>
      </c>
      <c r="B3710" s="982">
        <v>2002</v>
      </c>
      <c r="C3710" s="982">
        <v>22</v>
      </c>
      <c r="D3710" s="998" t="s">
        <v>4256</v>
      </c>
      <c r="E3710" s="984"/>
      <c r="F3710" s="939" t="s">
        <v>11137</v>
      </c>
      <c r="G3710" s="666">
        <v>1.5</v>
      </c>
      <c r="H3710" s="968">
        <v>0.6</v>
      </c>
      <c r="I3710" s="960">
        <v>0.6</v>
      </c>
      <c r="J3710" s="538"/>
      <c r="K3710" s="538"/>
      <c r="L3710" s="567">
        <f t="shared" si="360"/>
        <v>0</v>
      </c>
      <c r="M3710" s="568"/>
      <c r="N3710" s="568"/>
      <c r="O3710" s="569">
        <f t="shared" si="359"/>
        <v>0</v>
      </c>
      <c r="P3710" s="918">
        <v>8</v>
      </c>
      <c r="Q3710" s="534"/>
      <c r="R3710" s="535">
        <f t="shared" si="358"/>
        <v>4.8</v>
      </c>
      <c r="S3710" s="536">
        <f t="shared" si="361"/>
        <v>8</v>
      </c>
      <c r="T3710" s="536"/>
      <c r="U3710" s="537">
        <f t="shared" si="362"/>
        <v>4.8</v>
      </c>
    </row>
    <row r="3711" spans="1:21" ht="10.199999999999999" x14ac:dyDescent="0.2">
      <c r="A3711" s="981" t="s">
        <v>2929</v>
      </c>
      <c r="B3711" s="982">
        <v>2002</v>
      </c>
      <c r="C3711" s="982">
        <v>22</v>
      </c>
      <c r="D3711" s="998" t="s">
        <v>4256</v>
      </c>
      <c r="E3711" s="984"/>
      <c r="F3711" s="939" t="s">
        <v>11138</v>
      </c>
      <c r="G3711" s="666">
        <v>1.5</v>
      </c>
      <c r="H3711" s="968">
        <v>0.6</v>
      </c>
      <c r="I3711" s="960">
        <v>0.6</v>
      </c>
      <c r="J3711" s="538"/>
      <c r="K3711" s="538"/>
      <c r="L3711" s="567">
        <f t="shared" si="360"/>
        <v>0</v>
      </c>
      <c r="M3711" s="568"/>
      <c r="N3711" s="568"/>
      <c r="O3711" s="569">
        <f t="shared" si="359"/>
        <v>0</v>
      </c>
      <c r="P3711" s="918">
        <v>8</v>
      </c>
      <c r="Q3711" s="534"/>
      <c r="R3711" s="535">
        <f t="shared" si="358"/>
        <v>4.8</v>
      </c>
      <c r="S3711" s="536">
        <f t="shared" si="361"/>
        <v>8</v>
      </c>
      <c r="T3711" s="536"/>
      <c r="U3711" s="537">
        <f t="shared" si="362"/>
        <v>4.8</v>
      </c>
    </row>
    <row r="3712" spans="1:21" ht="10.199999999999999" x14ac:dyDescent="0.2">
      <c r="A3712" s="981" t="s">
        <v>2930</v>
      </c>
      <c r="B3712" s="982">
        <v>2002</v>
      </c>
      <c r="C3712" s="982">
        <v>22</v>
      </c>
      <c r="D3712" s="998" t="s">
        <v>4256</v>
      </c>
      <c r="E3712" s="984"/>
      <c r="F3712" s="939" t="s">
        <v>11139</v>
      </c>
      <c r="G3712" s="666">
        <v>1.5</v>
      </c>
      <c r="H3712" s="968">
        <v>0.5</v>
      </c>
      <c r="I3712" s="960">
        <v>0.5</v>
      </c>
      <c r="J3712" s="538"/>
      <c r="K3712" s="538"/>
      <c r="L3712" s="567">
        <f t="shared" si="360"/>
        <v>0</v>
      </c>
      <c r="M3712" s="568"/>
      <c r="N3712" s="568"/>
      <c r="O3712" s="569">
        <f t="shared" si="359"/>
        <v>0</v>
      </c>
      <c r="P3712" s="918">
        <v>9</v>
      </c>
      <c r="Q3712" s="534"/>
      <c r="R3712" s="535">
        <f t="shared" si="358"/>
        <v>4.5</v>
      </c>
      <c r="S3712" s="536">
        <f t="shared" si="361"/>
        <v>9</v>
      </c>
      <c r="T3712" s="536"/>
      <c r="U3712" s="537">
        <f t="shared" si="362"/>
        <v>4.5</v>
      </c>
    </row>
    <row r="3713" spans="1:21" ht="10.199999999999999" x14ac:dyDescent="0.2">
      <c r="A3713" s="981" t="s">
        <v>2931</v>
      </c>
      <c r="B3713" s="982">
        <v>2002</v>
      </c>
      <c r="C3713" s="982">
        <v>22</v>
      </c>
      <c r="D3713" s="998" t="s">
        <v>4234</v>
      </c>
      <c r="E3713" s="984"/>
      <c r="F3713" s="939" t="s">
        <v>11140</v>
      </c>
      <c r="G3713" s="666">
        <v>1.7</v>
      </c>
      <c r="H3713" s="968">
        <v>0.8</v>
      </c>
      <c r="I3713" s="960">
        <v>0.8</v>
      </c>
      <c r="J3713" s="538"/>
      <c r="K3713" s="538"/>
      <c r="L3713" s="567">
        <f t="shared" si="360"/>
        <v>0</v>
      </c>
      <c r="M3713" s="568"/>
      <c r="N3713" s="568"/>
      <c r="O3713" s="569">
        <f t="shared" si="359"/>
        <v>0</v>
      </c>
      <c r="P3713" s="918">
        <v>3</v>
      </c>
      <c r="Q3713" s="534"/>
      <c r="R3713" s="535">
        <f t="shared" si="358"/>
        <v>2.4000000000000004</v>
      </c>
      <c r="S3713" s="536">
        <f t="shared" si="361"/>
        <v>3</v>
      </c>
      <c r="T3713" s="536"/>
      <c r="U3713" s="537">
        <f t="shared" si="362"/>
        <v>2.4000000000000004</v>
      </c>
    </row>
    <row r="3714" spans="1:21" ht="10.199999999999999" x14ac:dyDescent="0.2">
      <c r="A3714" s="981" t="s">
        <v>2932</v>
      </c>
      <c r="B3714" s="982">
        <v>2002</v>
      </c>
      <c r="C3714" s="982">
        <v>22</v>
      </c>
      <c r="D3714" s="998" t="s">
        <v>4268</v>
      </c>
      <c r="E3714" s="984"/>
      <c r="F3714" s="939" t="s">
        <v>11141</v>
      </c>
      <c r="G3714" s="666">
        <v>0.5</v>
      </c>
      <c r="H3714" s="968">
        <v>0.3</v>
      </c>
      <c r="I3714" s="960">
        <v>0.3</v>
      </c>
      <c r="J3714" s="538"/>
      <c r="K3714" s="538"/>
      <c r="L3714" s="567">
        <f t="shared" si="360"/>
        <v>0</v>
      </c>
      <c r="M3714" s="568"/>
      <c r="N3714" s="568"/>
      <c r="O3714" s="569">
        <f t="shared" si="359"/>
        <v>0</v>
      </c>
      <c r="P3714" s="577"/>
      <c r="Q3714" s="534"/>
      <c r="R3714" s="535">
        <f t="shared" si="358"/>
        <v>0</v>
      </c>
      <c r="S3714" s="536">
        <f t="shared" si="361"/>
        <v>0</v>
      </c>
      <c r="T3714" s="536"/>
      <c r="U3714" s="537">
        <f t="shared" si="362"/>
        <v>0</v>
      </c>
    </row>
    <row r="3715" spans="1:21" ht="10.199999999999999" x14ac:dyDescent="0.2">
      <c r="A3715" s="981" t="s">
        <v>2933</v>
      </c>
      <c r="B3715" s="982">
        <v>2002</v>
      </c>
      <c r="C3715" s="982">
        <v>22</v>
      </c>
      <c r="D3715" s="998" t="s">
        <v>4268</v>
      </c>
      <c r="E3715" s="984"/>
      <c r="F3715" s="939" t="s">
        <v>11142</v>
      </c>
      <c r="G3715" s="666">
        <v>0.5</v>
      </c>
      <c r="H3715" s="968">
        <v>0.3</v>
      </c>
      <c r="I3715" s="960">
        <v>0.3</v>
      </c>
      <c r="J3715" s="538"/>
      <c r="K3715" s="539"/>
      <c r="L3715" s="567">
        <f t="shared" si="360"/>
        <v>0</v>
      </c>
      <c r="M3715" s="568"/>
      <c r="N3715" s="568"/>
      <c r="O3715" s="569">
        <f t="shared" si="359"/>
        <v>0</v>
      </c>
      <c r="P3715" s="577"/>
      <c r="Q3715" s="534"/>
      <c r="R3715" s="535">
        <f t="shared" ref="R3715:R3778" si="363">I3715*P3715</f>
        <v>0</v>
      </c>
      <c r="S3715" s="536">
        <f t="shared" si="361"/>
        <v>0</v>
      </c>
      <c r="T3715" s="536"/>
      <c r="U3715" s="537">
        <f t="shared" si="362"/>
        <v>0</v>
      </c>
    </row>
    <row r="3716" spans="1:21" ht="10.199999999999999" x14ac:dyDescent="0.2">
      <c r="A3716" s="981" t="s">
        <v>2934</v>
      </c>
      <c r="B3716" s="982">
        <v>2002</v>
      </c>
      <c r="C3716" s="982">
        <v>22</v>
      </c>
      <c r="D3716" s="998" t="s">
        <v>4268</v>
      </c>
      <c r="E3716" s="984"/>
      <c r="F3716" s="939" t="s">
        <v>11143</v>
      </c>
      <c r="G3716" s="666">
        <v>0.5</v>
      </c>
      <c r="H3716" s="968">
        <v>0.3</v>
      </c>
      <c r="I3716" s="960">
        <v>0.3</v>
      </c>
      <c r="J3716" s="538"/>
      <c r="K3716" s="539"/>
      <c r="L3716" s="567">
        <f t="shared" si="360"/>
        <v>0</v>
      </c>
      <c r="M3716" s="568"/>
      <c r="N3716" s="568"/>
      <c r="O3716" s="569">
        <f t="shared" si="359"/>
        <v>0</v>
      </c>
      <c r="P3716" s="577"/>
      <c r="Q3716" s="534"/>
      <c r="R3716" s="535">
        <f t="shared" si="363"/>
        <v>0</v>
      </c>
      <c r="S3716" s="536">
        <f t="shared" si="361"/>
        <v>0</v>
      </c>
      <c r="T3716" s="536"/>
      <c r="U3716" s="537">
        <f t="shared" si="362"/>
        <v>0</v>
      </c>
    </row>
    <row r="3717" spans="1:21" ht="10.199999999999999" x14ac:dyDescent="0.2">
      <c r="A3717" s="981" t="s">
        <v>2935</v>
      </c>
      <c r="B3717" s="982">
        <v>2002</v>
      </c>
      <c r="C3717" s="982">
        <v>22</v>
      </c>
      <c r="D3717" s="998" t="s">
        <v>4268</v>
      </c>
      <c r="E3717" s="984"/>
      <c r="F3717" s="939" t="s">
        <v>11144</v>
      </c>
      <c r="G3717" s="666">
        <v>0.5</v>
      </c>
      <c r="H3717" s="968">
        <v>0.3</v>
      </c>
      <c r="I3717" s="960">
        <v>0.3</v>
      </c>
      <c r="J3717" s="538"/>
      <c r="K3717" s="539"/>
      <c r="L3717" s="567">
        <f t="shared" si="360"/>
        <v>0</v>
      </c>
      <c r="M3717" s="568"/>
      <c r="N3717" s="568"/>
      <c r="O3717" s="569">
        <f t="shared" si="359"/>
        <v>0</v>
      </c>
      <c r="P3717" s="577"/>
      <c r="Q3717" s="534"/>
      <c r="R3717" s="535">
        <f t="shared" si="363"/>
        <v>0</v>
      </c>
      <c r="S3717" s="536">
        <f t="shared" si="361"/>
        <v>0</v>
      </c>
      <c r="T3717" s="536"/>
      <c r="U3717" s="537">
        <f t="shared" si="362"/>
        <v>0</v>
      </c>
    </row>
    <row r="3718" spans="1:21" ht="10.199999999999999" x14ac:dyDescent="0.2">
      <c r="A3718" s="981" t="s">
        <v>2936</v>
      </c>
      <c r="B3718" s="982">
        <v>2002</v>
      </c>
      <c r="C3718" s="982">
        <v>22</v>
      </c>
      <c r="D3718" s="998" t="s">
        <v>4268</v>
      </c>
      <c r="E3718" s="984"/>
      <c r="F3718" s="939" t="s">
        <v>11145</v>
      </c>
      <c r="G3718" s="666">
        <v>0.5</v>
      </c>
      <c r="H3718" s="968">
        <v>0.3</v>
      </c>
      <c r="I3718" s="960">
        <v>0.3</v>
      </c>
      <c r="J3718" s="538"/>
      <c r="K3718" s="539"/>
      <c r="L3718" s="567">
        <f t="shared" si="360"/>
        <v>0</v>
      </c>
      <c r="M3718" s="568"/>
      <c r="N3718" s="568"/>
      <c r="O3718" s="569">
        <f t="shared" si="359"/>
        <v>0</v>
      </c>
      <c r="P3718" s="577"/>
      <c r="Q3718" s="534"/>
      <c r="R3718" s="535">
        <f t="shared" si="363"/>
        <v>0</v>
      </c>
      <c r="S3718" s="536">
        <f t="shared" si="361"/>
        <v>0</v>
      </c>
      <c r="T3718" s="536"/>
      <c r="U3718" s="537">
        <f t="shared" si="362"/>
        <v>0</v>
      </c>
    </row>
    <row r="3719" spans="1:21" ht="10.199999999999999" x14ac:dyDescent="0.2">
      <c r="A3719" s="981" t="s">
        <v>2937</v>
      </c>
      <c r="B3719" s="982">
        <v>2002</v>
      </c>
      <c r="C3719" s="982">
        <v>22</v>
      </c>
      <c r="D3719" s="998" t="s">
        <v>4253</v>
      </c>
      <c r="E3719" s="984"/>
      <c r="F3719" s="939" t="s">
        <v>11146</v>
      </c>
      <c r="G3719" s="666">
        <v>1</v>
      </c>
      <c r="H3719" s="968">
        <v>0.6</v>
      </c>
      <c r="I3719" s="960">
        <v>0.6</v>
      </c>
      <c r="J3719" s="538"/>
      <c r="K3719" s="539"/>
      <c r="L3719" s="567">
        <f t="shared" si="360"/>
        <v>0</v>
      </c>
      <c r="M3719" s="568"/>
      <c r="N3719" s="568"/>
      <c r="O3719" s="569">
        <f t="shared" si="359"/>
        <v>0</v>
      </c>
      <c r="P3719" s="577"/>
      <c r="Q3719" s="534"/>
      <c r="R3719" s="535">
        <f t="shared" si="363"/>
        <v>0</v>
      </c>
      <c r="S3719" s="536">
        <f t="shared" si="361"/>
        <v>0</v>
      </c>
      <c r="T3719" s="536"/>
      <c r="U3719" s="537">
        <f t="shared" si="362"/>
        <v>0</v>
      </c>
    </row>
    <row r="3720" spans="1:21" ht="10.199999999999999" x14ac:dyDescent="0.2">
      <c r="A3720" s="981" t="s">
        <v>2938</v>
      </c>
      <c r="B3720" s="982">
        <v>2002</v>
      </c>
      <c r="C3720" s="982">
        <v>22</v>
      </c>
      <c r="D3720" s="998" t="s">
        <v>4253</v>
      </c>
      <c r="E3720" s="984"/>
      <c r="F3720" s="939" t="s">
        <v>11147</v>
      </c>
      <c r="G3720" s="666">
        <v>1</v>
      </c>
      <c r="H3720" s="968">
        <v>0.6</v>
      </c>
      <c r="I3720" s="960">
        <v>0.6</v>
      </c>
      <c r="J3720" s="538"/>
      <c r="K3720" s="539"/>
      <c r="L3720" s="567">
        <f t="shared" si="360"/>
        <v>0</v>
      </c>
      <c r="M3720" s="568"/>
      <c r="N3720" s="568"/>
      <c r="O3720" s="569">
        <f t="shared" si="359"/>
        <v>0</v>
      </c>
      <c r="P3720" s="577"/>
      <c r="Q3720" s="534"/>
      <c r="R3720" s="535">
        <f t="shared" si="363"/>
        <v>0</v>
      </c>
      <c r="S3720" s="536">
        <f t="shared" si="361"/>
        <v>0</v>
      </c>
      <c r="T3720" s="536"/>
      <c r="U3720" s="537">
        <f t="shared" si="362"/>
        <v>0</v>
      </c>
    </row>
    <row r="3721" spans="1:21" ht="10.199999999999999" x14ac:dyDescent="0.2">
      <c r="A3721" s="981" t="s">
        <v>2939</v>
      </c>
      <c r="B3721" s="982">
        <v>2002</v>
      </c>
      <c r="C3721" s="982">
        <v>22</v>
      </c>
      <c r="D3721" s="998" t="s">
        <v>4253</v>
      </c>
      <c r="E3721" s="984"/>
      <c r="F3721" s="939" t="s">
        <v>11148</v>
      </c>
      <c r="G3721" s="666">
        <v>1</v>
      </c>
      <c r="H3721" s="968">
        <v>0.6</v>
      </c>
      <c r="I3721" s="960">
        <v>0.6</v>
      </c>
      <c r="J3721" s="538"/>
      <c r="K3721" s="539"/>
      <c r="L3721" s="567">
        <f t="shared" si="360"/>
        <v>0</v>
      </c>
      <c r="M3721" s="568"/>
      <c r="N3721" s="568"/>
      <c r="O3721" s="569">
        <f t="shared" ref="O3721:O3784" si="364">H3721*M3721</f>
        <v>0</v>
      </c>
      <c r="P3721" s="577"/>
      <c r="Q3721" s="534"/>
      <c r="R3721" s="535">
        <f t="shared" si="363"/>
        <v>0</v>
      </c>
      <c r="S3721" s="536">
        <f t="shared" si="361"/>
        <v>0</v>
      </c>
      <c r="T3721" s="536"/>
      <c r="U3721" s="537">
        <f t="shared" si="362"/>
        <v>0</v>
      </c>
    </row>
    <row r="3722" spans="1:21" ht="10.199999999999999" x14ac:dyDescent="0.2">
      <c r="A3722" s="981" t="s">
        <v>2940</v>
      </c>
      <c r="B3722" s="982">
        <v>2002</v>
      </c>
      <c r="C3722" s="982">
        <v>22</v>
      </c>
      <c r="D3722" s="998" t="s">
        <v>4253</v>
      </c>
      <c r="E3722" s="984"/>
      <c r="F3722" s="939" t="s">
        <v>11149</v>
      </c>
      <c r="G3722" s="666">
        <v>1</v>
      </c>
      <c r="H3722" s="968">
        <v>0.6</v>
      </c>
      <c r="I3722" s="960">
        <v>0.6</v>
      </c>
      <c r="J3722" s="538"/>
      <c r="K3722" s="539"/>
      <c r="L3722" s="567">
        <f t="shared" si="360"/>
        <v>0</v>
      </c>
      <c r="M3722" s="568"/>
      <c r="N3722" s="568"/>
      <c r="O3722" s="569">
        <f t="shared" si="364"/>
        <v>0</v>
      </c>
      <c r="P3722" s="577"/>
      <c r="Q3722" s="534"/>
      <c r="R3722" s="535">
        <f t="shared" si="363"/>
        <v>0</v>
      </c>
      <c r="S3722" s="536">
        <f t="shared" si="361"/>
        <v>0</v>
      </c>
      <c r="T3722" s="536"/>
      <c r="U3722" s="537">
        <f t="shared" si="362"/>
        <v>0</v>
      </c>
    </row>
    <row r="3723" spans="1:21" ht="10.199999999999999" x14ac:dyDescent="0.2">
      <c r="A3723" s="981" t="s">
        <v>2941</v>
      </c>
      <c r="B3723" s="982">
        <v>2002</v>
      </c>
      <c r="C3723" s="982">
        <v>22</v>
      </c>
      <c r="D3723" s="998" t="s">
        <v>4253</v>
      </c>
      <c r="E3723" s="984"/>
      <c r="F3723" s="939" t="s">
        <v>11150</v>
      </c>
      <c r="G3723" s="666">
        <v>1</v>
      </c>
      <c r="H3723" s="968">
        <v>0.6</v>
      </c>
      <c r="I3723" s="960">
        <v>0.6</v>
      </c>
      <c r="J3723" s="538"/>
      <c r="K3723" s="539"/>
      <c r="L3723" s="567">
        <f t="shared" si="360"/>
        <v>0</v>
      </c>
      <c r="M3723" s="568"/>
      <c r="N3723" s="568"/>
      <c r="O3723" s="569">
        <f t="shared" si="364"/>
        <v>0</v>
      </c>
      <c r="P3723" s="577"/>
      <c r="Q3723" s="534"/>
      <c r="R3723" s="535">
        <f t="shared" si="363"/>
        <v>0</v>
      </c>
      <c r="S3723" s="536">
        <f t="shared" si="361"/>
        <v>0</v>
      </c>
      <c r="T3723" s="536"/>
      <c r="U3723" s="537">
        <f t="shared" si="362"/>
        <v>0</v>
      </c>
    </row>
    <row r="3724" spans="1:21" ht="10.199999999999999" x14ac:dyDescent="0.2">
      <c r="A3724" s="981" t="s">
        <v>2942</v>
      </c>
      <c r="B3724" s="982">
        <v>2002</v>
      </c>
      <c r="C3724" s="982">
        <v>22</v>
      </c>
      <c r="D3724" s="998" t="s">
        <v>4256</v>
      </c>
      <c r="E3724" s="984"/>
      <c r="F3724" s="939" t="s">
        <v>11151</v>
      </c>
      <c r="G3724" s="666">
        <v>1.5</v>
      </c>
      <c r="H3724" s="968">
        <v>0.6</v>
      </c>
      <c r="I3724" s="960">
        <v>0.6</v>
      </c>
      <c r="J3724" s="538"/>
      <c r="K3724" s="539"/>
      <c r="L3724" s="567">
        <f t="shared" si="360"/>
        <v>0</v>
      </c>
      <c r="M3724" s="568"/>
      <c r="N3724" s="568"/>
      <c r="O3724" s="569">
        <f t="shared" si="364"/>
        <v>0</v>
      </c>
      <c r="P3724" s="918">
        <v>9</v>
      </c>
      <c r="Q3724" s="534"/>
      <c r="R3724" s="535">
        <f t="shared" si="363"/>
        <v>5.3999999999999995</v>
      </c>
      <c r="S3724" s="536">
        <f t="shared" si="361"/>
        <v>9</v>
      </c>
      <c r="T3724" s="536"/>
      <c r="U3724" s="537">
        <f t="shared" si="362"/>
        <v>5.3999999999999995</v>
      </c>
    </row>
    <row r="3725" spans="1:21" ht="10.199999999999999" x14ac:dyDescent="0.2">
      <c r="A3725" s="981" t="s">
        <v>2943</v>
      </c>
      <c r="B3725" s="982">
        <v>2002</v>
      </c>
      <c r="C3725" s="982">
        <v>22</v>
      </c>
      <c r="D3725" s="998" t="s">
        <v>4256</v>
      </c>
      <c r="E3725" s="984"/>
      <c r="F3725" s="939" t="s">
        <v>11152</v>
      </c>
      <c r="G3725" s="666">
        <v>1.5</v>
      </c>
      <c r="H3725" s="968">
        <v>0.6</v>
      </c>
      <c r="I3725" s="960">
        <v>0.6</v>
      </c>
      <c r="J3725" s="538"/>
      <c r="K3725" s="539"/>
      <c r="L3725" s="567">
        <f t="shared" si="360"/>
        <v>0</v>
      </c>
      <c r="M3725" s="568"/>
      <c r="N3725" s="568"/>
      <c r="O3725" s="569">
        <f t="shared" si="364"/>
        <v>0</v>
      </c>
      <c r="P3725" s="918">
        <v>8</v>
      </c>
      <c r="Q3725" s="534"/>
      <c r="R3725" s="535">
        <f t="shared" si="363"/>
        <v>4.8</v>
      </c>
      <c r="S3725" s="536">
        <f t="shared" si="361"/>
        <v>8</v>
      </c>
      <c r="T3725" s="536"/>
      <c r="U3725" s="537">
        <f t="shared" si="362"/>
        <v>4.8</v>
      </c>
    </row>
    <row r="3726" spans="1:21" ht="10.199999999999999" x14ac:dyDescent="0.2">
      <c r="A3726" s="981" t="s">
        <v>2944</v>
      </c>
      <c r="B3726" s="982">
        <v>2002</v>
      </c>
      <c r="C3726" s="982">
        <v>22</v>
      </c>
      <c r="D3726" s="998" t="s">
        <v>4256</v>
      </c>
      <c r="E3726" s="984"/>
      <c r="F3726" s="939" t="s">
        <v>11153</v>
      </c>
      <c r="G3726" s="666">
        <v>1.5</v>
      </c>
      <c r="H3726" s="968">
        <v>0.6</v>
      </c>
      <c r="I3726" s="960">
        <v>0.6</v>
      </c>
      <c r="J3726" s="538"/>
      <c r="K3726" s="539"/>
      <c r="L3726" s="567">
        <f t="shared" si="360"/>
        <v>0</v>
      </c>
      <c r="M3726" s="568"/>
      <c r="N3726" s="568"/>
      <c r="O3726" s="569">
        <f t="shared" si="364"/>
        <v>0</v>
      </c>
      <c r="P3726" s="918">
        <v>8</v>
      </c>
      <c r="Q3726" s="534"/>
      <c r="R3726" s="535">
        <f t="shared" si="363"/>
        <v>4.8</v>
      </c>
      <c r="S3726" s="536">
        <f t="shared" si="361"/>
        <v>8</v>
      </c>
      <c r="T3726" s="536"/>
      <c r="U3726" s="537">
        <f t="shared" si="362"/>
        <v>4.8</v>
      </c>
    </row>
    <row r="3727" spans="1:21" ht="10.199999999999999" x14ac:dyDescent="0.2">
      <c r="A3727" s="981" t="s">
        <v>2945</v>
      </c>
      <c r="B3727" s="982">
        <v>2002</v>
      </c>
      <c r="C3727" s="982">
        <v>22</v>
      </c>
      <c r="D3727" s="998" t="s">
        <v>4256</v>
      </c>
      <c r="E3727" s="984"/>
      <c r="F3727" s="939" t="s">
        <v>11154</v>
      </c>
      <c r="G3727" s="666">
        <v>1.5</v>
      </c>
      <c r="H3727" s="968">
        <v>0.6</v>
      </c>
      <c r="I3727" s="960">
        <v>0.6</v>
      </c>
      <c r="J3727" s="538"/>
      <c r="K3727" s="539"/>
      <c r="L3727" s="567">
        <f t="shared" si="360"/>
        <v>0</v>
      </c>
      <c r="M3727" s="568"/>
      <c r="N3727" s="568"/>
      <c r="O3727" s="569">
        <f t="shared" si="364"/>
        <v>0</v>
      </c>
      <c r="P3727" s="918">
        <v>9</v>
      </c>
      <c r="Q3727" s="534"/>
      <c r="R3727" s="535">
        <f t="shared" si="363"/>
        <v>5.3999999999999995</v>
      </c>
      <c r="S3727" s="536">
        <f t="shared" si="361"/>
        <v>9</v>
      </c>
      <c r="T3727" s="536"/>
      <c r="U3727" s="537">
        <f t="shared" si="362"/>
        <v>5.3999999999999995</v>
      </c>
    </row>
    <row r="3728" spans="1:21" ht="10.199999999999999" x14ac:dyDescent="0.2">
      <c r="A3728" s="981" t="s">
        <v>2946</v>
      </c>
      <c r="B3728" s="982">
        <v>2002</v>
      </c>
      <c r="C3728" s="982">
        <v>22</v>
      </c>
      <c r="D3728" s="998" t="s">
        <v>4256</v>
      </c>
      <c r="E3728" s="984"/>
      <c r="F3728" s="939" t="s">
        <v>11155</v>
      </c>
      <c r="G3728" s="666">
        <v>1.5</v>
      </c>
      <c r="H3728" s="968">
        <v>0.6</v>
      </c>
      <c r="I3728" s="960">
        <v>0.6</v>
      </c>
      <c r="J3728" s="538"/>
      <c r="K3728" s="539"/>
      <c r="L3728" s="567">
        <f t="shared" si="360"/>
        <v>0</v>
      </c>
      <c r="M3728" s="568"/>
      <c r="N3728" s="568"/>
      <c r="O3728" s="569">
        <f t="shared" si="364"/>
        <v>0</v>
      </c>
      <c r="P3728" s="918">
        <v>9</v>
      </c>
      <c r="Q3728" s="534"/>
      <c r="R3728" s="535">
        <f t="shared" si="363"/>
        <v>5.3999999999999995</v>
      </c>
      <c r="S3728" s="536">
        <f t="shared" si="361"/>
        <v>9</v>
      </c>
      <c r="T3728" s="536"/>
      <c r="U3728" s="537">
        <f t="shared" si="362"/>
        <v>5.3999999999999995</v>
      </c>
    </row>
    <row r="3729" spans="1:21" ht="10.199999999999999" x14ac:dyDescent="0.2">
      <c r="A3729" s="981" t="s">
        <v>2947</v>
      </c>
      <c r="B3729" s="982">
        <v>2002</v>
      </c>
      <c r="C3729" s="982">
        <v>22</v>
      </c>
      <c r="D3729" s="998" t="s">
        <v>4256</v>
      </c>
      <c r="E3729" s="984"/>
      <c r="F3729" s="939" t="s">
        <v>11156</v>
      </c>
      <c r="G3729" s="666">
        <v>1.5</v>
      </c>
      <c r="H3729" s="968">
        <v>0.6</v>
      </c>
      <c r="I3729" s="960">
        <v>0.6</v>
      </c>
      <c r="J3729" s="538"/>
      <c r="K3729" s="539"/>
      <c r="L3729" s="567">
        <f t="shared" si="360"/>
        <v>0</v>
      </c>
      <c r="M3729" s="568"/>
      <c r="N3729" s="568"/>
      <c r="O3729" s="569">
        <f t="shared" si="364"/>
        <v>0</v>
      </c>
      <c r="P3729" s="918">
        <v>9</v>
      </c>
      <c r="Q3729" s="534"/>
      <c r="R3729" s="535">
        <f t="shared" si="363"/>
        <v>5.3999999999999995</v>
      </c>
      <c r="S3729" s="536">
        <f t="shared" si="361"/>
        <v>9</v>
      </c>
      <c r="T3729" s="536"/>
      <c r="U3729" s="537">
        <f t="shared" si="362"/>
        <v>5.3999999999999995</v>
      </c>
    </row>
    <row r="3730" spans="1:21" ht="10.199999999999999" x14ac:dyDescent="0.2">
      <c r="A3730" s="981" t="s">
        <v>734</v>
      </c>
      <c r="B3730" s="982">
        <v>2002</v>
      </c>
      <c r="C3730" s="982">
        <v>22</v>
      </c>
      <c r="D3730" s="983"/>
      <c r="E3730" s="984"/>
      <c r="F3730" s="939" t="s">
        <v>3632</v>
      </c>
      <c r="G3730" s="666">
        <v>8</v>
      </c>
      <c r="H3730" s="968">
        <v>4</v>
      </c>
      <c r="I3730" s="960">
        <v>4</v>
      </c>
      <c r="J3730" s="538"/>
      <c r="K3730" s="539"/>
      <c r="L3730" s="567">
        <f t="shared" si="360"/>
        <v>0</v>
      </c>
      <c r="M3730" s="568"/>
      <c r="N3730" s="568"/>
      <c r="O3730" s="569">
        <f t="shared" si="364"/>
        <v>0</v>
      </c>
      <c r="P3730" s="577"/>
      <c r="Q3730" s="534"/>
      <c r="R3730" s="535">
        <f t="shared" si="363"/>
        <v>0</v>
      </c>
      <c r="S3730" s="536">
        <f t="shared" si="361"/>
        <v>0</v>
      </c>
      <c r="T3730" s="536"/>
      <c r="U3730" s="537">
        <f t="shared" si="362"/>
        <v>0</v>
      </c>
    </row>
    <row r="3731" spans="1:21" ht="10.199999999999999" x14ac:dyDescent="0.2">
      <c r="A3731" s="981" t="s">
        <v>2948</v>
      </c>
      <c r="B3731" s="982">
        <v>2002</v>
      </c>
      <c r="C3731" s="982">
        <v>22</v>
      </c>
      <c r="D3731" s="998" t="s">
        <v>4256</v>
      </c>
      <c r="E3731" s="984"/>
      <c r="F3731" s="939" t="s">
        <v>11157</v>
      </c>
      <c r="G3731" s="666">
        <v>1.5</v>
      </c>
      <c r="H3731" s="968">
        <v>0.5</v>
      </c>
      <c r="I3731" s="960">
        <v>0.5</v>
      </c>
      <c r="J3731" s="538"/>
      <c r="K3731" s="539"/>
      <c r="L3731" s="567">
        <f t="shared" si="360"/>
        <v>0</v>
      </c>
      <c r="M3731" s="568"/>
      <c r="N3731" s="568"/>
      <c r="O3731" s="569">
        <f t="shared" si="364"/>
        <v>0</v>
      </c>
      <c r="P3731" s="918">
        <v>9</v>
      </c>
      <c r="Q3731" s="534"/>
      <c r="R3731" s="535">
        <f t="shared" si="363"/>
        <v>4.5</v>
      </c>
      <c r="S3731" s="536">
        <f t="shared" si="361"/>
        <v>9</v>
      </c>
      <c r="T3731" s="536"/>
      <c r="U3731" s="537">
        <f t="shared" si="362"/>
        <v>4.5</v>
      </c>
    </row>
    <row r="3732" spans="1:21" ht="10.199999999999999" x14ac:dyDescent="0.2">
      <c r="A3732" s="981">
        <v>3525</v>
      </c>
      <c r="B3732" s="982">
        <v>2002</v>
      </c>
      <c r="C3732" s="982">
        <v>22</v>
      </c>
      <c r="D3732" s="998" t="s">
        <v>4256</v>
      </c>
      <c r="E3732" s="984"/>
      <c r="F3732" s="939" t="s">
        <v>11158</v>
      </c>
      <c r="G3732" s="666">
        <v>1.5</v>
      </c>
      <c r="H3732" s="968">
        <v>0.5</v>
      </c>
      <c r="I3732" s="960">
        <v>0.5</v>
      </c>
      <c r="J3732" s="538"/>
      <c r="K3732" s="539"/>
      <c r="L3732" s="567">
        <f t="shared" si="360"/>
        <v>0</v>
      </c>
      <c r="M3732" s="568"/>
      <c r="N3732" s="568"/>
      <c r="O3732" s="569">
        <f t="shared" si="364"/>
        <v>0</v>
      </c>
      <c r="P3732" s="918">
        <v>9</v>
      </c>
      <c r="Q3732" s="534"/>
      <c r="R3732" s="535">
        <f t="shared" si="363"/>
        <v>4.5</v>
      </c>
      <c r="S3732" s="536">
        <f t="shared" si="361"/>
        <v>9</v>
      </c>
      <c r="T3732" s="536"/>
      <c r="U3732" s="537">
        <f t="shared" si="362"/>
        <v>4.5</v>
      </c>
    </row>
    <row r="3733" spans="1:21" ht="10.199999999999999" x14ac:dyDescent="0.2">
      <c r="A3733" s="981" t="s">
        <v>2949</v>
      </c>
      <c r="B3733" s="982">
        <v>2002</v>
      </c>
      <c r="C3733" s="982">
        <v>22</v>
      </c>
      <c r="D3733" s="998" t="s">
        <v>4265</v>
      </c>
      <c r="E3733" s="984"/>
      <c r="F3733" s="939" t="s">
        <v>11159</v>
      </c>
      <c r="G3733" s="666">
        <v>4</v>
      </c>
      <c r="H3733" s="968">
        <v>1.2</v>
      </c>
      <c r="I3733" s="960">
        <v>1.2</v>
      </c>
      <c r="J3733" s="538"/>
      <c r="K3733" s="539"/>
      <c r="L3733" s="567">
        <f t="shared" si="360"/>
        <v>0</v>
      </c>
      <c r="M3733" s="568"/>
      <c r="N3733" s="568"/>
      <c r="O3733" s="569">
        <f t="shared" si="364"/>
        <v>0</v>
      </c>
      <c r="P3733" s="918">
        <v>2</v>
      </c>
      <c r="Q3733" s="534"/>
      <c r="R3733" s="535">
        <f t="shared" si="363"/>
        <v>2.4</v>
      </c>
      <c r="S3733" s="536">
        <f t="shared" si="361"/>
        <v>2</v>
      </c>
      <c r="T3733" s="536"/>
      <c r="U3733" s="537">
        <f t="shared" si="362"/>
        <v>2.4</v>
      </c>
    </row>
    <row r="3734" spans="1:21" ht="10.199999999999999" x14ac:dyDescent="0.2">
      <c r="A3734" s="981" t="s">
        <v>2950</v>
      </c>
      <c r="B3734" s="982">
        <v>2002</v>
      </c>
      <c r="C3734" s="982">
        <v>22</v>
      </c>
      <c r="D3734" s="998" t="s">
        <v>4256</v>
      </c>
      <c r="E3734" s="984"/>
      <c r="F3734" s="939" t="s">
        <v>11160</v>
      </c>
      <c r="G3734" s="666">
        <v>1.6</v>
      </c>
      <c r="H3734" s="968">
        <v>1.2</v>
      </c>
      <c r="I3734" s="960">
        <v>1.2</v>
      </c>
      <c r="J3734" s="538"/>
      <c r="K3734" s="539"/>
      <c r="L3734" s="567">
        <f t="shared" ref="L3734:L3797" si="365">G3734*J3734</f>
        <v>0</v>
      </c>
      <c r="M3734" s="568"/>
      <c r="N3734" s="568"/>
      <c r="O3734" s="569">
        <f t="shared" si="364"/>
        <v>0</v>
      </c>
      <c r="P3734" s="577"/>
      <c r="Q3734" s="534"/>
      <c r="R3734" s="535">
        <f t="shared" si="363"/>
        <v>0</v>
      </c>
      <c r="S3734" s="536">
        <f t="shared" ref="S3734:S3797" si="366">J3734+M3734+P3734</f>
        <v>0</v>
      </c>
      <c r="T3734" s="536"/>
      <c r="U3734" s="537">
        <f t="shared" ref="U3734:U3797" si="367">L3734+O3734+R3734</f>
        <v>0</v>
      </c>
    </row>
    <row r="3735" spans="1:21" ht="10.199999999999999" x14ac:dyDescent="0.2">
      <c r="A3735" s="981" t="s">
        <v>2951</v>
      </c>
      <c r="B3735" s="982">
        <v>2002</v>
      </c>
      <c r="C3735" s="982">
        <v>22</v>
      </c>
      <c r="D3735" s="998" t="s">
        <v>4256</v>
      </c>
      <c r="E3735" s="984"/>
      <c r="F3735" s="939" t="s">
        <v>11161</v>
      </c>
      <c r="G3735" s="666">
        <v>1.6</v>
      </c>
      <c r="H3735" s="968">
        <v>1.2</v>
      </c>
      <c r="I3735" s="960">
        <v>1.2</v>
      </c>
      <c r="J3735" s="538"/>
      <c r="K3735" s="539"/>
      <c r="L3735" s="567">
        <f t="shared" si="365"/>
        <v>0</v>
      </c>
      <c r="M3735" s="568"/>
      <c r="N3735" s="568"/>
      <c r="O3735" s="569">
        <f t="shared" si="364"/>
        <v>0</v>
      </c>
      <c r="P3735" s="577"/>
      <c r="Q3735" s="534"/>
      <c r="R3735" s="535">
        <f t="shared" si="363"/>
        <v>0</v>
      </c>
      <c r="S3735" s="536">
        <f t="shared" si="366"/>
        <v>0</v>
      </c>
      <c r="T3735" s="536"/>
      <c r="U3735" s="537">
        <f t="shared" si="367"/>
        <v>0</v>
      </c>
    </row>
    <row r="3736" spans="1:21" ht="10.199999999999999" x14ac:dyDescent="0.2">
      <c r="A3736" s="981" t="s">
        <v>2952</v>
      </c>
      <c r="B3736" s="982">
        <v>2002</v>
      </c>
      <c r="C3736" s="982">
        <v>22</v>
      </c>
      <c r="D3736" s="998" t="s">
        <v>4256</v>
      </c>
      <c r="E3736" s="984"/>
      <c r="F3736" s="939" t="s">
        <v>11162</v>
      </c>
      <c r="G3736" s="666">
        <v>1.6</v>
      </c>
      <c r="H3736" s="968">
        <v>1.2</v>
      </c>
      <c r="I3736" s="960">
        <v>1.2</v>
      </c>
      <c r="J3736" s="538"/>
      <c r="K3736" s="539"/>
      <c r="L3736" s="567">
        <f t="shared" si="365"/>
        <v>0</v>
      </c>
      <c r="M3736" s="568"/>
      <c r="N3736" s="568"/>
      <c r="O3736" s="569">
        <f t="shared" si="364"/>
        <v>0</v>
      </c>
      <c r="P3736" s="577"/>
      <c r="Q3736" s="534"/>
      <c r="R3736" s="535">
        <f t="shared" si="363"/>
        <v>0</v>
      </c>
      <c r="S3736" s="536">
        <f t="shared" si="366"/>
        <v>0</v>
      </c>
      <c r="T3736" s="536"/>
      <c r="U3736" s="537">
        <f t="shared" si="367"/>
        <v>0</v>
      </c>
    </row>
    <row r="3737" spans="1:21" ht="10.199999999999999" x14ac:dyDescent="0.2">
      <c r="A3737" s="981" t="s">
        <v>2953</v>
      </c>
      <c r="B3737" s="982">
        <v>2002</v>
      </c>
      <c r="C3737" s="982">
        <v>22</v>
      </c>
      <c r="D3737" s="998" t="s">
        <v>4256</v>
      </c>
      <c r="E3737" s="984"/>
      <c r="F3737" s="939" t="s">
        <v>11163</v>
      </c>
      <c r="G3737" s="666">
        <v>1.6</v>
      </c>
      <c r="H3737" s="968">
        <v>1.2</v>
      </c>
      <c r="I3737" s="960">
        <v>1.2</v>
      </c>
      <c r="J3737" s="538"/>
      <c r="K3737" s="539"/>
      <c r="L3737" s="567">
        <f t="shared" si="365"/>
        <v>0</v>
      </c>
      <c r="M3737" s="568"/>
      <c r="N3737" s="568"/>
      <c r="O3737" s="569">
        <f t="shared" si="364"/>
        <v>0</v>
      </c>
      <c r="P3737" s="577"/>
      <c r="Q3737" s="534"/>
      <c r="R3737" s="535">
        <f t="shared" si="363"/>
        <v>0</v>
      </c>
      <c r="S3737" s="536">
        <f t="shared" si="366"/>
        <v>0</v>
      </c>
      <c r="T3737" s="536"/>
      <c r="U3737" s="537">
        <f t="shared" si="367"/>
        <v>0</v>
      </c>
    </row>
    <row r="3738" spans="1:21" ht="10.199999999999999" x14ac:dyDescent="0.2">
      <c r="A3738" s="981" t="s">
        <v>2954</v>
      </c>
      <c r="B3738" s="982">
        <v>2002</v>
      </c>
      <c r="C3738" s="982">
        <v>22</v>
      </c>
      <c r="D3738" s="983" t="s">
        <v>4609</v>
      </c>
      <c r="E3738" s="984"/>
      <c r="F3738" s="939" t="s">
        <v>5660</v>
      </c>
      <c r="G3738" s="666">
        <v>1.5</v>
      </c>
      <c r="H3738" s="968">
        <v>1.5</v>
      </c>
      <c r="I3738" s="960">
        <v>1.5</v>
      </c>
      <c r="J3738" s="538"/>
      <c r="K3738" s="539"/>
      <c r="L3738" s="567">
        <f t="shared" si="365"/>
        <v>0</v>
      </c>
      <c r="M3738" s="568"/>
      <c r="N3738" s="568"/>
      <c r="O3738" s="569">
        <f t="shared" si="364"/>
        <v>0</v>
      </c>
      <c r="P3738" s="918">
        <v>1</v>
      </c>
      <c r="Q3738" s="534"/>
      <c r="R3738" s="535">
        <f t="shared" si="363"/>
        <v>1.5</v>
      </c>
      <c r="S3738" s="536">
        <f t="shared" si="366"/>
        <v>1</v>
      </c>
      <c r="T3738" s="536"/>
      <c r="U3738" s="537">
        <f t="shared" si="367"/>
        <v>1.5</v>
      </c>
    </row>
    <row r="3739" spans="1:21" ht="10.199999999999999" x14ac:dyDescent="0.2">
      <c r="A3739" s="981" t="s">
        <v>4610</v>
      </c>
      <c r="B3739" s="982">
        <v>2002</v>
      </c>
      <c r="C3739" s="982">
        <v>22</v>
      </c>
      <c r="D3739" s="983" t="s">
        <v>4609</v>
      </c>
      <c r="E3739" s="984"/>
      <c r="F3739" s="939" t="s">
        <v>5660</v>
      </c>
      <c r="G3739" s="666">
        <v>1.6</v>
      </c>
      <c r="H3739" s="968">
        <v>1.6</v>
      </c>
      <c r="I3739" s="960">
        <v>1.6</v>
      </c>
      <c r="J3739" s="538"/>
      <c r="K3739" s="539"/>
      <c r="L3739" s="567">
        <f t="shared" si="365"/>
        <v>0</v>
      </c>
      <c r="M3739" s="568"/>
      <c r="N3739" s="568"/>
      <c r="O3739" s="569">
        <f t="shared" si="364"/>
        <v>0</v>
      </c>
      <c r="P3739" s="577"/>
      <c r="Q3739" s="534"/>
      <c r="R3739" s="535">
        <f t="shared" si="363"/>
        <v>0</v>
      </c>
      <c r="S3739" s="536">
        <f t="shared" si="366"/>
        <v>0</v>
      </c>
      <c r="T3739" s="536"/>
      <c r="U3739" s="537">
        <f t="shared" si="367"/>
        <v>0</v>
      </c>
    </row>
    <row r="3740" spans="1:21" ht="10.199999999999999" x14ac:dyDescent="0.2">
      <c r="A3740" s="981" t="s">
        <v>2955</v>
      </c>
      <c r="B3740" s="982">
        <v>2002</v>
      </c>
      <c r="C3740" s="982">
        <v>22</v>
      </c>
      <c r="D3740" s="998" t="s">
        <v>4256</v>
      </c>
      <c r="E3740" s="984"/>
      <c r="F3740" s="939" t="s">
        <v>11164</v>
      </c>
      <c r="G3740" s="666">
        <v>1.5</v>
      </c>
      <c r="H3740" s="968">
        <v>0.5</v>
      </c>
      <c r="I3740" s="960">
        <v>0.5</v>
      </c>
      <c r="J3740" s="538"/>
      <c r="K3740" s="539"/>
      <c r="L3740" s="567">
        <f t="shared" si="365"/>
        <v>0</v>
      </c>
      <c r="M3740" s="568"/>
      <c r="N3740" s="568"/>
      <c r="O3740" s="569">
        <f t="shared" si="364"/>
        <v>0</v>
      </c>
      <c r="P3740" s="918">
        <v>6</v>
      </c>
      <c r="Q3740" s="534"/>
      <c r="R3740" s="535">
        <f t="shared" si="363"/>
        <v>3</v>
      </c>
      <c r="S3740" s="536">
        <f t="shared" si="366"/>
        <v>6</v>
      </c>
      <c r="T3740" s="536"/>
      <c r="U3740" s="537">
        <f t="shared" si="367"/>
        <v>3</v>
      </c>
    </row>
    <row r="3741" spans="1:21" ht="10.199999999999999" x14ac:dyDescent="0.2">
      <c r="A3741" s="981" t="s">
        <v>2956</v>
      </c>
      <c r="B3741" s="982">
        <v>2002</v>
      </c>
      <c r="C3741" s="982">
        <v>22</v>
      </c>
      <c r="D3741" s="998" t="s">
        <v>4256</v>
      </c>
      <c r="E3741" s="984"/>
      <c r="F3741" s="939" t="s">
        <v>11165</v>
      </c>
      <c r="G3741" s="666">
        <v>1.5</v>
      </c>
      <c r="H3741" s="968">
        <v>0.5</v>
      </c>
      <c r="I3741" s="960">
        <v>0.5</v>
      </c>
      <c r="J3741" s="538"/>
      <c r="K3741" s="539"/>
      <c r="L3741" s="567">
        <f t="shared" si="365"/>
        <v>0</v>
      </c>
      <c r="M3741" s="568"/>
      <c r="N3741" s="568"/>
      <c r="O3741" s="569">
        <f t="shared" si="364"/>
        <v>0</v>
      </c>
      <c r="P3741" s="918">
        <v>5</v>
      </c>
      <c r="Q3741" s="534"/>
      <c r="R3741" s="535">
        <f t="shared" si="363"/>
        <v>2.5</v>
      </c>
      <c r="S3741" s="536">
        <f t="shared" si="366"/>
        <v>5</v>
      </c>
      <c r="T3741" s="536"/>
      <c r="U3741" s="537">
        <f t="shared" si="367"/>
        <v>2.5</v>
      </c>
    </row>
    <row r="3742" spans="1:21" ht="10.199999999999999" x14ac:dyDescent="0.2">
      <c r="A3742" s="981" t="s">
        <v>2957</v>
      </c>
      <c r="B3742" s="982">
        <v>2002</v>
      </c>
      <c r="C3742" s="982">
        <v>22</v>
      </c>
      <c r="D3742" s="998" t="s">
        <v>4256</v>
      </c>
      <c r="E3742" s="984"/>
      <c r="F3742" s="939" t="s">
        <v>4670</v>
      </c>
      <c r="G3742" s="666">
        <v>1.5</v>
      </c>
      <c r="H3742" s="968">
        <v>0.6</v>
      </c>
      <c r="I3742" s="960">
        <v>0.6</v>
      </c>
      <c r="J3742" s="538"/>
      <c r="K3742" s="539"/>
      <c r="L3742" s="567">
        <f t="shared" si="365"/>
        <v>0</v>
      </c>
      <c r="M3742" s="568"/>
      <c r="N3742" s="568"/>
      <c r="O3742" s="569">
        <f t="shared" si="364"/>
        <v>0</v>
      </c>
      <c r="P3742" s="918">
        <v>4</v>
      </c>
      <c r="Q3742" s="534"/>
      <c r="R3742" s="535">
        <f t="shared" si="363"/>
        <v>2.4</v>
      </c>
      <c r="S3742" s="536">
        <f t="shared" si="366"/>
        <v>4</v>
      </c>
      <c r="T3742" s="536"/>
      <c r="U3742" s="537">
        <f t="shared" si="367"/>
        <v>2.4</v>
      </c>
    </row>
    <row r="3743" spans="1:21" ht="10.199999999999999" x14ac:dyDescent="0.2">
      <c r="A3743" s="981" t="s">
        <v>735</v>
      </c>
      <c r="B3743" s="982">
        <v>2002</v>
      </c>
      <c r="C3743" s="982">
        <v>22</v>
      </c>
      <c r="D3743" s="983"/>
      <c r="E3743" s="984"/>
      <c r="F3743" s="939" t="s">
        <v>686</v>
      </c>
      <c r="G3743" s="666"/>
      <c r="H3743" s="968"/>
      <c r="I3743" s="960"/>
      <c r="J3743" s="538"/>
      <c r="K3743" s="539"/>
      <c r="L3743" s="567">
        <f t="shared" si="365"/>
        <v>0</v>
      </c>
      <c r="M3743" s="568"/>
      <c r="N3743" s="568"/>
      <c r="O3743" s="569">
        <f t="shared" si="364"/>
        <v>0</v>
      </c>
      <c r="P3743" s="577"/>
      <c r="Q3743" s="534"/>
      <c r="R3743" s="535">
        <f t="shared" si="363"/>
        <v>0</v>
      </c>
      <c r="S3743" s="536">
        <f t="shared" si="366"/>
        <v>0</v>
      </c>
      <c r="T3743" s="536"/>
      <c r="U3743" s="537">
        <f t="shared" si="367"/>
        <v>0</v>
      </c>
    </row>
    <row r="3744" spans="1:21" ht="10.199999999999999" x14ac:dyDescent="0.2">
      <c r="A3744" s="981" t="s">
        <v>2958</v>
      </c>
      <c r="B3744" s="982">
        <v>2002</v>
      </c>
      <c r="C3744" s="982">
        <v>22</v>
      </c>
      <c r="D3744" s="998" t="s">
        <v>4245</v>
      </c>
      <c r="E3744" s="984"/>
      <c r="F3744" s="939" t="s">
        <v>11166</v>
      </c>
      <c r="G3744" s="666">
        <v>3</v>
      </c>
      <c r="H3744" s="968">
        <v>1.2</v>
      </c>
      <c r="I3744" s="960">
        <v>1.2</v>
      </c>
      <c r="J3744" s="538"/>
      <c r="K3744" s="539"/>
      <c r="L3744" s="567">
        <f t="shared" si="365"/>
        <v>0</v>
      </c>
      <c r="M3744" s="568"/>
      <c r="N3744" s="568"/>
      <c r="O3744" s="569">
        <f t="shared" si="364"/>
        <v>0</v>
      </c>
      <c r="P3744" s="577"/>
      <c r="Q3744" s="534"/>
      <c r="R3744" s="535">
        <f t="shared" si="363"/>
        <v>0</v>
      </c>
      <c r="S3744" s="536">
        <f t="shared" si="366"/>
        <v>0</v>
      </c>
      <c r="T3744" s="536"/>
      <c r="U3744" s="537">
        <f t="shared" si="367"/>
        <v>0</v>
      </c>
    </row>
    <row r="3745" spans="1:21" ht="10.199999999999999" x14ac:dyDescent="0.2">
      <c r="A3745" s="981" t="s">
        <v>2959</v>
      </c>
      <c r="B3745" s="982">
        <v>2002</v>
      </c>
      <c r="C3745" s="982">
        <v>22</v>
      </c>
      <c r="D3745" s="983" t="s">
        <v>5579</v>
      </c>
      <c r="E3745" s="984" t="s">
        <v>3811</v>
      </c>
      <c r="F3745" s="939" t="s">
        <v>11167</v>
      </c>
      <c r="G3745" s="666">
        <v>2.8</v>
      </c>
      <c r="H3745" s="968">
        <v>0.2</v>
      </c>
      <c r="I3745" s="960">
        <v>0.2</v>
      </c>
      <c r="J3745" s="538"/>
      <c r="K3745" s="539"/>
      <c r="L3745" s="567">
        <f t="shared" si="365"/>
        <v>0</v>
      </c>
      <c r="M3745" s="568"/>
      <c r="N3745" s="568"/>
      <c r="O3745" s="569">
        <f t="shared" si="364"/>
        <v>0</v>
      </c>
      <c r="P3745" s="918">
        <v>5</v>
      </c>
      <c r="Q3745" s="534"/>
      <c r="R3745" s="535">
        <f t="shared" si="363"/>
        <v>1</v>
      </c>
      <c r="S3745" s="536">
        <f t="shared" si="366"/>
        <v>5</v>
      </c>
      <c r="T3745" s="536"/>
      <c r="U3745" s="537">
        <f t="shared" si="367"/>
        <v>1</v>
      </c>
    </row>
    <row r="3746" spans="1:21" ht="10.199999999999999" x14ac:dyDescent="0.2">
      <c r="A3746" s="981" t="s">
        <v>2960</v>
      </c>
      <c r="B3746" s="982">
        <v>2002</v>
      </c>
      <c r="C3746" s="982">
        <v>22</v>
      </c>
      <c r="D3746" s="983" t="s">
        <v>5579</v>
      </c>
      <c r="E3746" s="984" t="s">
        <v>3811</v>
      </c>
      <c r="F3746" s="939" t="s">
        <v>11168</v>
      </c>
      <c r="G3746" s="666">
        <v>3.5</v>
      </c>
      <c r="H3746" s="968">
        <v>0.6</v>
      </c>
      <c r="I3746" s="960">
        <v>0.6</v>
      </c>
      <c r="J3746" s="538"/>
      <c r="K3746" s="539"/>
      <c r="L3746" s="567">
        <f t="shared" si="365"/>
        <v>0</v>
      </c>
      <c r="M3746" s="568"/>
      <c r="N3746" s="568"/>
      <c r="O3746" s="569">
        <f t="shared" si="364"/>
        <v>0</v>
      </c>
      <c r="P3746" s="577"/>
      <c r="Q3746" s="534"/>
      <c r="R3746" s="535">
        <f t="shared" si="363"/>
        <v>0</v>
      </c>
      <c r="S3746" s="536">
        <f t="shared" si="366"/>
        <v>0</v>
      </c>
      <c r="T3746" s="536"/>
      <c r="U3746" s="537">
        <f t="shared" si="367"/>
        <v>0</v>
      </c>
    </row>
    <row r="3747" spans="1:21" ht="10.199999999999999" x14ac:dyDescent="0.2">
      <c r="A3747" s="981" t="s">
        <v>2961</v>
      </c>
      <c r="B3747" s="982">
        <v>2002</v>
      </c>
      <c r="C3747" s="982">
        <v>22</v>
      </c>
      <c r="D3747" s="998" t="s">
        <v>4256</v>
      </c>
      <c r="E3747" s="984"/>
      <c r="F3747" s="939" t="s">
        <v>11169</v>
      </c>
      <c r="G3747" s="666">
        <v>1.5</v>
      </c>
      <c r="H3747" s="968">
        <v>0.5</v>
      </c>
      <c r="I3747" s="960">
        <v>0.5</v>
      </c>
      <c r="J3747" s="538"/>
      <c r="K3747" s="539"/>
      <c r="L3747" s="567">
        <f t="shared" si="365"/>
        <v>0</v>
      </c>
      <c r="M3747" s="568"/>
      <c r="N3747" s="568"/>
      <c r="O3747" s="569">
        <f t="shared" si="364"/>
        <v>0</v>
      </c>
      <c r="P3747" s="918">
        <v>9</v>
      </c>
      <c r="Q3747" s="534"/>
      <c r="R3747" s="535">
        <f t="shared" si="363"/>
        <v>4.5</v>
      </c>
      <c r="S3747" s="536">
        <f t="shared" si="366"/>
        <v>9</v>
      </c>
      <c r="T3747" s="536"/>
      <c r="U3747" s="537">
        <f t="shared" si="367"/>
        <v>4.5</v>
      </c>
    </row>
    <row r="3748" spans="1:21" ht="10.199999999999999" x14ac:dyDescent="0.2">
      <c r="A3748" s="981" t="s">
        <v>2962</v>
      </c>
      <c r="B3748" s="982">
        <v>2002</v>
      </c>
      <c r="C3748" s="982">
        <v>22</v>
      </c>
      <c r="D3748" s="998" t="s">
        <v>4256</v>
      </c>
      <c r="E3748" s="984"/>
      <c r="F3748" s="939" t="s">
        <v>11170</v>
      </c>
      <c r="G3748" s="666">
        <v>1.5</v>
      </c>
      <c r="H3748" s="968">
        <v>0.5</v>
      </c>
      <c r="I3748" s="960">
        <v>0.5</v>
      </c>
      <c r="J3748" s="538"/>
      <c r="K3748" s="539"/>
      <c r="L3748" s="567">
        <f t="shared" si="365"/>
        <v>0</v>
      </c>
      <c r="M3748" s="568"/>
      <c r="N3748" s="568"/>
      <c r="O3748" s="569">
        <f t="shared" si="364"/>
        <v>0</v>
      </c>
      <c r="P3748" s="918">
        <v>9</v>
      </c>
      <c r="Q3748" s="534"/>
      <c r="R3748" s="535">
        <f t="shared" si="363"/>
        <v>4.5</v>
      </c>
      <c r="S3748" s="536">
        <f t="shared" si="366"/>
        <v>9</v>
      </c>
      <c r="T3748" s="536"/>
      <c r="U3748" s="537">
        <f t="shared" si="367"/>
        <v>4.5</v>
      </c>
    </row>
    <row r="3749" spans="1:21" ht="10.199999999999999" x14ac:dyDescent="0.2">
      <c r="A3749" s="981">
        <v>3538</v>
      </c>
      <c r="B3749" s="982">
        <v>2003</v>
      </c>
      <c r="C3749" s="982">
        <v>22</v>
      </c>
      <c r="D3749" s="983" t="s">
        <v>4256</v>
      </c>
      <c r="E3749" s="984"/>
      <c r="F3749" s="939" t="s">
        <v>4679</v>
      </c>
      <c r="G3749" s="666">
        <v>1.5</v>
      </c>
      <c r="H3749" s="968">
        <v>0.6</v>
      </c>
      <c r="I3749" s="960">
        <v>0.6</v>
      </c>
      <c r="J3749" s="538"/>
      <c r="K3749" s="539"/>
      <c r="L3749" s="567">
        <f t="shared" si="365"/>
        <v>0</v>
      </c>
      <c r="M3749" s="568"/>
      <c r="N3749" s="568"/>
      <c r="O3749" s="569">
        <f t="shared" si="364"/>
        <v>0</v>
      </c>
      <c r="P3749" s="918">
        <v>9</v>
      </c>
      <c r="Q3749" s="534"/>
      <c r="R3749" s="535">
        <f t="shared" si="363"/>
        <v>5.3999999999999995</v>
      </c>
      <c r="S3749" s="536">
        <f t="shared" si="366"/>
        <v>9</v>
      </c>
      <c r="T3749" s="536"/>
      <c r="U3749" s="537">
        <f t="shared" si="367"/>
        <v>5.3999999999999995</v>
      </c>
    </row>
    <row r="3750" spans="1:21" ht="10.199999999999999" x14ac:dyDescent="0.2">
      <c r="A3750" s="981">
        <v>3539</v>
      </c>
      <c r="B3750" s="982">
        <v>2003</v>
      </c>
      <c r="C3750" s="982">
        <v>22</v>
      </c>
      <c r="D3750" s="983" t="s">
        <v>4257</v>
      </c>
      <c r="E3750" s="984"/>
      <c r="F3750" s="939" t="s">
        <v>11171</v>
      </c>
      <c r="G3750" s="666">
        <v>2.2000000000000002</v>
      </c>
      <c r="H3750" s="968">
        <v>1.1000000000000001</v>
      </c>
      <c r="I3750" s="960">
        <v>1.1000000000000001</v>
      </c>
      <c r="J3750" s="538"/>
      <c r="K3750" s="539"/>
      <c r="L3750" s="567">
        <f t="shared" si="365"/>
        <v>0</v>
      </c>
      <c r="M3750" s="568"/>
      <c r="N3750" s="568"/>
      <c r="O3750" s="569">
        <f t="shared" si="364"/>
        <v>0</v>
      </c>
      <c r="P3750" s="918">
        <v>2</v>
      </c>
      <c r="Q3750" s="534"/>
      <c r="R3750" s="535">
        <f t="shared" si="363"/>
        <v>2.2000000000000002</v>
      </c>
      <c r="S3750" s="536">
        <f t="shared" si="366"/>
        <v>2</v>
      </c>
      <c r="T3750" s="536"/>
      <c r="U3750" s="537">
        <f t="shared" si="367"/>
        <v>2.2000000000000002</v>
      </c>
    </row>
    <row r="3751" spans="1:21" ht="10.199999999999999" x14ac:dyDescent="0.2">
      <c r="A3751" s="981" t="s">
        <v>2963</v>
      </c>
      <c r="B3751" s="982">
        <v>2003</v>
      </c>
      <c r="C3751" s="982">
        <v>22</v>
      </c>
      <c r="D3751" s="983" t="s">
        <v>4256</v>
      </c>
      <c r="E3751" s="984"/>
      <c r="F3751" s="939" t="s">
        <v>11172</v>
      </c>
      <c r="G3751" s="666">
        <v>1.5</v>
      </c>
      <c r="H3751" s="968">
        <v>0.5</v>
      </c>
      <c r="I3751" s="960">
        <v>0.5</v>
      </c>
      <c r="J3751" s="538"/>
      <c r="K3751" s="539"/>
      <c r="L3751" s="567">
        <f t="shared" si="365"/>
        <v>0</v>
      </c>
      <c r="M3751" s="568"/>
      <c r="N3751" s="568"/>
      <c r="O3751" s="569">
        <f t="shared" si="364"/>
        <v>0</v>
      </c>
      <c r="P3751" s="577"/>
      <c r="Q3751" s="534"/>
      <c r="R3751" s="535">
        <f t="shared" si="363"/>
        <v>0</v>
      </c>
      <c r="S3751" s="536">
        <f t="shared" si="366"/>
        <v>0</v>
      </c>
      <c r="T3751" s="536"/>
      <c r="U3751" s="537">
        <f t="shared" si="367"/>
        <v>0</v>
      </c>
    </row>
    <row r="3752" spans="1:21" ht="10.199999999999999" x14ac:dyDescent="0.2">
      <c r="A3752" s="981" t="s">
        <v>2964</v>
      </c>
      <c r="B3752" s="982">
        <v>2003</v>
      </c>
      <c r="C3752" s="982">
        <v>22</v>
      </c>
      <c r="D3752" s="983" t="s">
        <v>4256</v>
      </c>
      <c r="E3752" s="984"/>
      <c r="F3752" s="939" t="s">
        <v>11173</v>
      </c>
      <c r="G3752" s="666">
        <v>1.5</v>
      </c>
      <c r="H3752" s="968">
        <v>0.5</v>
      </c>
      <c r="I3752" s="960">
        <v>0.5</v>
      </c>
      <c r="J3752" s="538"/>
      <c r="K3752" s="539"/>
      <c r="L3752" s="567">
        <f t="shared" si="365"/>
        <v>0</v>
      </c>
      <c r="M3752" s="568"/>
      <c r="N3752" s="568"/>
      <c r="O3752" s="569">
        <f t="shared" si="364"/>
        <v>0</v>
      </c>
      <c r="P3752" s="577"/>
      <c r="Q3752" s="534"/>
      <c r="R3752" s="535">
        <f t="shared" si="363"/>
        <v>0</v>
      </c>
      <c r="S3752" s="536">
        <f t="shared" si="366"/>
        <v>0</v>
      </c>
      <c r="T3752" s="536"/>
      <c r="U3752" s="537">
        <f t="shared" si="367"/>
        <v>0</v>
      </c>
    </row>
    <row r="3753" spans="1:21" ht="10.199999999999999" x14ac:dyDescent="0.2">
      <c r="A3753" s="981" t="s">
        <v>2965</v>
      </c>
      <c r="B3753" s="982">
        <v>2003</v>
      </c>
      <c r="C3753" s="982">
        <v>22</v>
      </c>
      <c r="D3753" s="983" t="s">
        <v>4256</v>
      </c>
      <c r="E3753" s="984"/>
      <c r="F3753" s="939" t="s">
        <v>11174</v>
      </c>
      <c r="G3753" s="666">
        <v>1.6</v>
      </c>
      <c r="H3753" s="968">
        <v>0.6</v>
      </c>
      <c r="I3753" s="960">
        <v>0.6</v>
      </c>
      <c r="J3753" s="919">
        <v>1</v>
      </c>
      <c r="K3753" s="539"/>
      <c r="L3753" s="567">
        <f t="shared" si="365"/>
        <v>1.6</v>
      </c>
      <c r="M3753" s="568"/>
      <c r="N3753" s="568"/>
      <c r="O3753" s="569">
        <f t="shared" si="364"/>
        <v>0</v>
      </c>
      <c r="P3753" s="577"/>
      <c r="Q3753" s="534"/>
      <c r="R3753" s="535">
        <f t="shared" si="363"/>
        <v>0</v>
      </c>
      <c r="S3753" s="536">
        <f t="shared" si="366"/>
        <v>1</v>
      </c>
      <c r="T3753" s="536"/>
      <c r="U3753" s="537">
        <f t="shared" si="367"/>
        <v>1.6</v>
      </c>
    </row>
    <row r="3754" spans="1:21" ht="10.199999999999999" x14ac:dyDescent="0.2">
      <c r="A3754" s="981" t="s">
        <v>2966</v>
      </c>
      <c r="B3754" s="982">
        <v>2003</v>
      </c>
      <c r="C3754" s="982">
        <v>22</v>
      </c>
      <c r="D3754" s="983" t="s">
        <v>4256</v>
      </c>
      <c r="E3754" s="984"/>
      <c r="F3754" s="939" t="s">
        <v>11175</v>
      </c>
      <c r="G3754" s="666">
        <v>1.5</v>
      </c>
      <c r="H3754" s="968">
        <v>0.5</v>
      </c>
      <c r="I3754" s="960">
        <v>0.5</v>
      </c>
      <c r="J3754" s="538"/>
      <c r="K3754" s="539"/>
      <c r="L3754" s="567">
        <f t="shared" si="365"/>
        <v>0</v>
      </c>
      <c r="M3754" s="568"/>
      <c r="N3754" s="568"/>
      <c r="O3754" s="569">
        <f t="shared" si="364"/>
        <v>0</v>
      </c>
      <c r="P3754" s="918">
        <v>2</v>
      </c>
      <c r="Q3754" s="534"/>
      <c r="R3754" s="535">
        <f t="shared" si="363"/>
        <v>1</v>
      </c>
      <c r="S3754" s="536">
        <f t="shared" si="366"/>
        <v>2</v>
      </c>
      <c r="T3754" s="536"/>
      <c r="U3754" s="537">
        <f t="shared" si="367"/>
        <v>1</v>
      </c>
    </row>
    <row r="3755" spans="1:21" ht="10.199999999999999" x14ac:dyDescent="0.2">
      <c r="A3755" s="981" t="s">
        <v>2967</v>
      </c>
      <c r="B3755" s="982">
        <v>2003</v>
      </c>
      <c r="C3755" s="982">
        <v>22</v>
      </c>
      <c r="D3755" s="983" t="s">
        <v>4256</v>
      </c>
      <c r="E3755" s="984"/>
      <c r="F3755" s="939" t="s">
        <v>11176</v>
      </c>
      <c r="G3755" s="666">
        <v>1.5</v>
      </c>
      <c r="H3755" s="968">
        <v>0.5</v>
      </c>
      <c r="I3755" s="960">
        <v>0.5</v>
      </c>
      <c r="J3755" s="538"/>
      <c r="K3755" s="539"/>
      <c r="L3755" s="567">
        <f t="shared" si="365"/>
        <v>0</v>
      </c>
      <c r="M3755" s="568"/>
      <c r="N3755" s="568"/>
      <c r="O3755" s="569">
        <f t="shared" si="364"/>
        <v>0</v>
      </c>
      <c r="P3755" s="577"/>
      <c r="Q3755" s="534"/>
      <c r="R3755" s="535">
        <f t="shared" si="363"/>
        <v>0</v>
      </c>
      <c r="S3755" s="536">
        <f t="shared" si="366"/>
        <v>0</v>
      </c>
      <c r="T3755" s="536"/>
      <c r="U3755" s="537">
        <f t="shared" si="367"/>
        <v>0</v>
      </c>
    </row>
    <row r="3756" spans="1:21" ht="10.199999999999999" x14ac:dyDescent="0.2">
      <c r="A3756" s="981" t="s">
        <v>2968</v>
      </c>
      <c r="B3756" s="982">
        <v>2003</v>
      </c>
      <c r="C3756" s="982">
        <v>22</v>
      </c>
      <c r="D3756" s="983" t="s">
        <v>4256</v>
      </c>
      <c r="E3756" s="984"/>
      <c r="F3756" s="939" t="s">
        <v>11177</v>
      </c>
      <c r="G3756" s="666">
        <v>1.5</v>
      </c>
      <c r="H3756" s="968">
        <v>0.6</v>
      </c>
      <c r="I3756" s="960">
        <v>0.6</v>
      </c>
      <c r="J3756" s="538"/>
      <c r="K3756" s="539"/>
      <c r="L3756" s="567">
        <f t="shared" si="365"/>
        <v>0</v>
      </c>
      <c r="M3756" s="568"/>
      <c r="N3756" s="568"/>
      <c r="O3756" s="569">
        <f t="shared" si="364"/>
        <v>0</v>
      </c>
      <c r="P3756" s="577"/>
      <c r="Q3756" s="534"/>
      <c r="R3756" s="535">
        <f t="shared" si="363"/>
        <v>0</v>
      </c>
      <c r="S3756" s="536">
        <f t="shared" si="366"/>
        <v>0</v>
      </c>
      <c r="T3756" s="536"/>
      <c r="U3756" s="537">
        <f t="shared" si="367"/>
        <v>0</v>
      </c>
    </row>
    <row r="3757" spans="1:21" ht="10.199999999999999" x14ac:dyDescent="0.2">
      <c r="A3757" s="981" t="s">
        <v>2969</v>
      </c>
      <c r="B3757" s="982">
        <v>2003</v>
      </c>
      <c r="C3757" s="982">
        <v>22</v>
      </c>
      <c r="D3757" s="983" t="s">
        <v>4256</v>
      </c>
      <c r="E3757" s="984"/>
      <c r="F3757" s="939" t="s">
        <v>4680</v>
      </c>
      <c r="G3757" s="666">
        <v>1.5</v>
      </c>
      <c r="H3757" s="968">
        <v>0.5</v>
      </c>
      <c r="I3757" s="960">
        <v>0.5</v>
      </c>
      <c r="J3757" s="538"/>
      <c r="K3757" s="539"/>
      <c r="L3757" s="567">
        <f t="shared" si="365"/>
        <v>0</v>
      </c>
      <c r="M3757" s="568"/>
      <c r="N3757" s="568"/>
      <c r="O3757" s="569">
        <f t="shared" si="364"/>
        <v>0</v>
      </c>
      <c r="P3757" s="918">
        <v>9</v>
      </c>
      <c r="Q3757" s="534"/>
      <c r="R3757" s="535">
        <f t="shared" si="363"/>
        <v>4.5</v>
      </c>
      <c r="S3757" s="536">
        <f t="shared" si="366"/>
        <v>9</v>
      </c>
      <c r="T3757" s="536"/>
      <c r="U3757" s="537">
        <f t="shared" si="367"/>
        <v>4.5</v>
      </c>
    </row>
    <row r="3758" spans="1:21" ht="10.199999999999999" x14ac:dyDescent="0.2">
      <c r="A3758" s="981" t="s">
        <v>736</v>
      </c>
      <c r="B3758" s="982">
        <v>2003</v>
      </c>
      <c r="C3758" s="982">
        <v>22</v>
      </c>
      <c r="D3758" s="983"/>
      <c r="E3758" s="984"/>
      <c r="F3758" s="939" t="s">
        <v>686</v>
      </c>
      <c r="G3758" s="666">
        <v>17</v>
      </c>
      <c r="H3758" s="968">
        <v>13</v>
      </c>
      <c r="I3758" s="960">
        <v>13</v>
      </c>
      <c r="J3758" s="538"/>
      <c r="K3758" s="539"/>
      <c r="L3758" s="567">
        <f t="shared" si="365"/>
        <v>0</v>
      </c>
      <c r="M3758" s="568"/>
      <c r="N3758" s="568"/>
      <c r="O3758" s="569">
        <f t="shared" si="364"/>
        <v>0</v>
      </c>
      <c r="P3758" s="577"/>
      <c r="Q3758" s="534"/>
      <c r="R3758" s="535">
        <f t="shared" si="363"/>
        <v>0</v>
      </c>
      <c r="S3758" s="536">
        <f t="shared" si="366"/>
        <v>0</v>
      </c>
      <c r="T3758" s="536"/>
      <c r="U3758" s="537">
        <f t="shared" si="367"/>
        <v>0</v>
      </c>
    </row>
    <row r="3759" spans="1:21" ht="10.199999999999999" x14ac:dyDescent="0.2">
      <c r="A3759" s="981" t="s">
        <v>2970</v>
      </c>
      <c r="B3759" s="982">
        <v>2003</v>
      </c>
      <c r="C3759" s="982">
        <v>22</v>
      </c>
      <c r="D3759" s="983" t="s">
        <v>4259</v>
      </c>
      <c r="E3759" s="984"/>
      <c r="F3759" s="939" t="s">
        <v>4680</v>
      </c>
      <c r="G3759" s="666">
        <v>3</v>
      </c>
      <c r="H3759" s="968">
        <v>2.5</v>
      </c>
      <c r="I3759" s="960">
        <v>2.5</v>
      </c>
      <c r="J3759" s="538"/>
      <c r="K3759" s="539"/>
      <c r="L3759" s="567">
        <f t="shared" si="365"/>
        <v>0</v>
      </c>
      <c r="M3759" s="568"/>
      <c r="N3759" s="568"/>
      <c r="O3759" s="569">
        <f t="shared" si="364"/>
        <v>0</v>
      </c>
      <c r="P3759" s="577"/>
      <c r="Q3759" s="534"/>
      <c r="R3759" s="535">
        <f t="shared" si="363"/>
        <v>0</v>
      </c>
      <c r="S3759" s="536">
        <f t="shared" si="366"/>
        <v>0</v>
      </c>
      <c r="T3759" s="536"/>
      <c r="U3759" s="537">
        <f t="shared" si="367"/>
        <v>0</v>
      </c>
    </row>
    <row r="3760" spans="1:21" ht="10.199999999999999" x14ac:dyDescent="0.2">
      <c r="A3760" s="981" t="s">
        <v>737</v>
      </c>
      <c r="B3760" s="982">
        <v>2003</v>
      </c>
      <c r="C3760" s="982">
        <v>22</v>
      </c>
      <c r="D3760" s="983"/>
      <c r="E3760" s="984"/>
      <c r="F3760" s="939" t="s">
        <v>11178</v>
      </c>
      <c r="G3760" s="666">
        <v>5</v>
      </c>
      <c r="H3760" s="968">
        <v>4</v>
      </c>
      <c r="I3760" s="960">
        <v>4</v>
      </c>
      <c r="J3760" s="538"/>
      <c r="K3760" s="539"/>
      <c r="L3760" s="567">
        <f t="shared" si="365"/>
        <v>0</v>
      </c>
      <c r="M3760" s="568"/>
      <c r="N3760" s="568"/>
      <c r="O3760" s="569">
        <f t="shared" si="364"/>
        <v>0</v>
      </c>
      <c r="P3760" s="577"/>
      <c r="Q3760" s="534"/>
      <c r="R3760" s="535">
        <f t="shared" si="363"/>
        <v>0</v>
      </c>
      <c r="S3760" s="536">
        <f t="shared" si="366"/>
        <v>0</v>
      </c>
      <c r="T3760" s="536"/>
      <c r="U3760" s="537">
        <f t="shared" si="367"/>
        <v>0</v>
      </c>
    </row>
    <row r="3761" spans="1:21" ht="10.199999999999999" x14ac:dyDescent="0.2">
      <c r="A3761" s="981" t="s">
        <v>2971</v>
      </c>
      <c r="B3761" s="982">
        <v>2003</v>
      </c>
      <c r="C3761" s="982">
        <v>22</v>
      </c>
      <c r="D3761" s="998" t="s">
        <v>4260</v>
      </c>
      <c r="E3761" s="984"/>
      <c r="F3761" s="939" t="s">
        <v>11179</v>
      </c>
      <c r="G3761" s="666">
        <v>1.4</v>
      </c>
      <c r="H3761" s="968">
        <v>0.5</v>
      </c>
      <c r="I3761" s="960">
        <v>0.5</v>
      </c>
      <c r="J3761" s="538"/>
      <c r="K3761" s="539"/>
      <c r="L3761" s="567">
        <f t="shared" si="365"/>
        <v>0</v>
      </c>
      <c r="M3761" s="568"/>
      <c r="N3761" s="568"/>
      <c r="O3761" s="569">
        <f t="shared" si="364"/>
        <v>0</v>
      </c>
      <c r="P3761" s="918">
        <v>9</v>
      </c>
      <c r="Q3761" s="534"/>
      <c r="R3761" s="535">
        <f t="shared" si="363"/>
        <v>4.5</v>
      </c>
      <c r="S3761" s="536">
        <f t="shared" si="366"/>
        <v>9</v>
      </c>
      <c r="T3761" s="536"/>
      <c r="U3761" s="537">
        <f t="shared" si="367"/>
        <v>4.5</v>
      </c>
    </row>
    <row r="3762" spans="1:21" ht="10.199999999999999" x14ac:dyDescent="0.2">
      <c r="A3762" s="981" t="s">
        <v>2972</v>
      </c>
      <c r="B3762" s="982">
        <v>2003</v>
      </c>
      <c r="C3762" s="982">
        <v>22</v>
      </c>
      <c r="D3762" s="998" t="s">
        <v>4256</v>
      </c>
      <c r="E3762" s="984"/>
      <c r="F3762" s="939" t="s">
        <v>11180</v>
      </c>
      <c r="G3762" s="666">
        <v>1.5</v>
      </c>
      <c r="H3762" s="968">
        <v>0.6</v>
      </c>
      <c r="I3762" s="960">
        <v>0.6</v>
      </c>
      <c r="J3762" s="538"/>
      <c r="K3762" s="539"/>
      <c r="L3762" s="567">
        <f t="shared" si="365"/>
        <v>0</v>
      </c>
      <c r="M3762" s="568"/>
      <c r="N3762" s="568"/>
      <c r="O3762" s="569">
        <f t="shared" si="364"/>
        <v>0</v>
      </c>
      <c r="P3762" s="918">
        <v>9</v>
      </c>
      <c r="Q3762" s="534"/>
      <c r="R3762" s="535">
        <f t="shared" si="363"/>
        <v>5.3999999999999995</v>
      </c>
      <c r="S3762" s="536">
        <f t="shared" si="366"/>
        <v>9</v>
      </c>
      <c r="T3762" s="536"/>
      <c r="U3762" s="537">
        <f t="shared" si="367"/>
        <v>5.3999999999999995</v>
      </c>
    </row>
    <row r="3763" spans="1:21" ht="10.199999999999999" x14ac:dyDescent="0.2">
      <c r="A3763" s="981" t="s">
        <v>2973</v>
      </c>
      <c r="B3763" s="982">
        <v>2003</v>
      </c>
      <c r="C3763" s="982">
        <v>22</v>
      </c>
      <c r="D3763" s="998" t="s">
        <v>4256</v>
      </c>
      <c r="E3763" s="984"/>
      <c r="F3763" s="939" t="s">
        <v>11181</v>
      </c>
      <c r="G3763" s="666">
        <v>1.5</v>
      </c>
      <c r="H3763" s="968">
        <v>0.6</v>
      </c>
      <c r="I3763" s="960">
        <v>0.6</v>
      </c>
      <c r="J3763" s="538"/>
      <c r="K3763" s="539"/>
      <c r="L3763" s="567">
        <f t="shared" si="365"/>
        <v>0</v>
      </c>
      <c r="M3763" s="568"/>
      <c r="N3763" s="568"/>
      <c r="O3763" s="569">
        <f t="shared" si="364"/>
        <v>0</v>
      </c>
      <c r="P3763" s="918">
        <v>8</v>
      </c>
      <c r="Q3763" s="534"/>
      <c r="R3763" s="535">
        <f t="shared" si="363"/>
        <v>4.8</v>
      </c>
      <c r="S3763" s="536">
        <f t="shared" si="366"/>
        <v>8</v>
      </c>
      <c r="T3763" s="536"/>
      <c r="U3763" s="537">
        <f t="shared" si="367"/>
        <v>4.8</v>
      </c>
    </row>
    <row r="3764" spans="1:21" ht="10.199999999999999" x14ac:dyDescent="0.2">
      <c r="A3764" s="981" t="s">
        <v>2974</v>
      </c>
      <c r="B3764" s="982">
        <v>2003</v>
      </c>
      <c r="C3764" s="982">
        <v>22</v>
      </c>
      <c r="D3764" s="983" t="s">
        <v>4257</v>
      </c>
      <c r="E3764" s="984"/>
      <c r="F3764" s="939" t="s">
        <v>11182</v>
      </c>
      <c r="G3764" s="666">
        <v>2.2999999999999998</v>
      </c>
      <c r="H3764" s="968">
        <v>1.1000000000000001</v>
      </c>
      <c r="I3764" s="960">
        <v>1.1000000000000001</v>
      </c>
      <c r="J3764" s="538"/>
      <c r="K3764" s="539"/>
      <c r="L3764" s="567">
        <f t="shared" si="365"/>
        <v>0</v>
      </c>
      <c r="M3764" s="568"/>
      <c r="N3764" s="568"/>
      <c r="O3764" s="569">
        <f t="shared" si="364"/>
        <v>0</v>
      </c>
      <c r="P3764" s="918">
        <v>7</v>
      </c>
      <c r="Q3764" s="534"/>
      <c r="R3764" s="535">
        <f t="shared" si="363"/>
        <v>7.7000000000000011</v>
      </c>
      <c r="S3764" s="536">
        <f t="shared" si="366"/>
        <v>7</v>
      </c>
      <c r="T3764" s="536"/>
      <c r="U3764" s="537">
        <f t="shared" si="367"/>
        <v>7.7000000000000011</v>
      </c>
    </row>
    <row r="3765" spans="1:21" ht="10.199999999999999" x14ac:dyDescent="0.2">
      <c r="A3765" s="981" t="s">
        <v>2975</v>
      </c>
      <c r="B3765" s="982">
        <v>2003</v>
      </c>
      <c r="C3765" s="982">
        <v>22</v>
      </c>
      <c r="D3765" s="998" t="s">
        <v>4256</v>
      </c>
      <c r="E3765" s="984"/>
      <c r="F3765" s="939" t="s">
        <v>11183</v>
      </c>
      <c r="G3765" s="666">
        <v>1.6</v>
      </c>
      <c r="H3765" s="968">
        <v>0.6</v>
      </c>
      <c r="I3765" s="960">
        <v>0.6</v>
      </c>
      <c r="J3765" s="538"/>
      <c r="K3765" s="539"/>
      <c r="L3765" s="567">
        <f t="shared" si="365"/>
        <v>0</v>
      </c>
      <c r="M3765" s="568"/>
      <c r="N3765" s="568"/>
      <c r="O3765" s="569">
        <f t="shared" si="364"/>
        <v>0</v>
      </c>
      <c r="P3765" s="577"/>
      <c r="Q3765" s="534"/>
      <c r="R3765" s="535">
        <f t="shared" si="363"/>
        <v>0</v>
      </c>
      <c r="S3765" s="536">
        <f t="shared" si="366"/>
        <v>0</v>
      </c>
      <c r="T3765" s="536"/>
      <c r="U3765" s="537">
        <f t="shared" si="367"/>
        <v>0</v>
      </c>
    </row>
    <row r="3766" spans="1:21" ht="10.199999999999999" x14ac:dyDescent="0.2">
      <c r="A3766" s="981" t="s">
        <v>3639</v>
      </c>
      <c r="B3766" s="982">
        <v>2003</v>
      </c>
      <c r="C3766" s="982">
        <v>22</v>
      </c>
      <c r="D3766" s="998" t="s">
        <v>4256</v>
      </c>
      <c r="E3766" s="984"/>
      <c r="F3766" s="939" t="s">
        <v>11184</v>
      </c>
      <c r="G3766" s="666">
        <v>1.5</v>
      </c>
      <c r="H3766" s="968">
        <v>0.5</v>
      </c>
      <c r="I3766" s="960">
        <v>0.5</v>
      </c>
      <c r="J3766" s="538"/>
      <c r="K3766" s="539"/>
      <c r="L3766" s="567">
        <f t="shared" si="365"/>
        <v>0</v>
      </c>
      <c r="M3766" s="568"/>
      <c r="N3766" s="568"/>
      <c r="O3766" s="569">
        <f t="shared" si="364"/>
        <v>0</v>
      </c>
      <c r="P3766" s="577"/>
      <c r="Q3766" s="534"/>
      <c r="R3766" s="535">
        <f t="shared" si="363"/>
        <v>0</v>
      </c>
      <c r="S3766" s="536">
        <f t="shared" si="366"/>
        <v>0</v>
      </c>
      <c r="T3766" s="536"/>
      <c r="U3766" s="537">
        <f t="shared" si="367"/>
        <v>0</v>
      </c>
    </row>
    <row r="3767" spans="1:21" ht="10.199999999999999" x14ac:dyDescent="0.2">
      <c r="A3767" s="981" t="s">
        <v>3640</v>
      </c>
      <c r="B3767" s="982">
        <v>2003</v>
      </c>
      <c r="C3767" s="982">
        <v>22</v>
      </c>
      <c r="D3767" s="998" t="s">
        <v>4248</v>
      </c>
      <c r="E3767" s="984"/>
      <c r="F3767" s="939" t="s">
        <v>11185</v>
      </c>
      <c r="G3767" s="666">
        <v>1.6</v>
      </c>
      <c r="H3767" s="968">
        <v>0.6</v>
      </c>
      <c r="I3767" s="960">
        <v>0.6</v>
      </c>
      <c r="J3767" s="538"/>
      <c r="K3767" s="539"/>
      <c r="L3767" s="567">
        <f t="shared" si="365"/>
        <v>0</v>
      </c>
      <c r="M3767" s="568"/>
      <c r="N3767" s="568"/>
      <c r="O3767" s="569">
        <f t="shared" si="364"/>
        <v>0</v>
      </c>
      <c r="P3767" s="918">
        <v>1</v>
      </c>
      <c r="Q3767" s="534"/>
      <c r="R3767" s="535">
        <f t="shared" si="363"/>
        <v>0.6</v>
      </c>
      <c r="S3767" s="536">
        <f t="shared" si="366"/>
        <v>1</v>
      </c>
      <c r="T3767" s="536"/>
      <c r="U3767" s="537">
        <f t="shared" si="367"/>
        <v>0.6</v>
      </c>
    </row>
    <row r="3768" spans="1:21" ht="10.199999999999999" x14ac:dyDescent="0.2">
      <c r="A3768" s="981" t="s">
        <v>3641</v>
      </c>
      <c r="B3768" s="982">
        <v>2003</v>
      </c>
      <c r="C3768" s="982">
        <v>22</v>
      </c>
      <c r="D3768" s="998" t="s">
        <v>4248</v>
      </c>
      <c r="E3768" s="984"/>
      <c r="F3768" s="939" t="s">
        <v>11186</v>
      </c>
      <c r="G3768" s="666">
        <v>1.6</v>
      </c>
      <c r="H3768" s="968">
        <v>0.6</v>
      </c>
      <c r="I3768" s="960">
        <v>0.6</v>
      </c>
      <c r="J3768" s="538"/>
      <c r="K3768" s="539"/>
      <c r="L3768" s="567">
        <f t="shared" si="365"/>
        <v>0</v>
      </c>
      <c r="M3768" s="568"/>
      <c r="N3768" s="568"/>
      <c r="O3768" s="569">
        <f t="shared" si="364"/>
        <v>0</v>
      </c>
      <c r="P3768" s="918">
        <v>9</v>
      </c>
      <c r="Q3768" s="534"/>
      <c r="R3768" s="535">
        <f t="shared" si="363"/>
        <v>5.3999999999999995</v>
      </c>
      <c r="S3768" s="536">
        <f t="shared" si="366"/>
        <v>9</v>
      </c>
      <c r="T3768" s="536"/>
      <c r="U3768" s="537">
        <f t="shared" si="367"/>
        <v>5.3999999999999995</v>
      </c>
    </row>
    <row r="3769" spans="1:21" ht="10.199999999999999" x14ac:dyDescent="0.2">
      <c r="A3769" s="981" t="s">
        <v>3642</v>
      </c>
      <c r="B3769" s="982">
        <v>2003</v>
      </c>
      <c r="C3769" s="982">
        <v>22</v>
      </c>
      <c r="D3769" s="998" t="s">
        <v>4248</v>
      </c>
      <c r="E3769" s="984"/>
      <c r="F3769" s="939" t="s">
        <v>11187</v>
      </c>
      <c r="G3769" s="666">
        <v>1.6</v>
      </c>
      <c r="H3769" s="968">
        <v>0.6</v>
      </c>
      <c r="I3769" s="960">
        <v>0.6</v>
      </c>
      <c r="J3769" s="538"/>
      <c r="K3769" s="539"/>
      <c r="L3769" s="567">
        <f t="shared" si="365"/>
        <v>0</v>
      </c>
      <c r="M3769" s="568"/>
      <c r="N3769" s="568"/>
      <c r="O3769" s="569">
        <f t="shared" si="364"/>
        <v>0</v>
      </c>
      <c r="P3769" s="918">
        <v>8</v>
      </c>
      <c r="Q3769" s="534"/>
      <c r="R3769" s="535">
        <f t="shared" si="363"/>
        <v>4.8</v>
      </c>
      <c r="S3769" s="536">
        <f t="shared" si="366"/>
        <v>8</v>
      </c>
      <c r="T3769" s="536"/>
      <c r="U3769" s="537">
        <f t="shared" si="367"/>
        <v>4.8</v>
      </c>
    </row>
    <row r="3770" spans="1:21" ht="10.199999999999999" x14ac:dyDescent="0.2">
      <c r="A3770" s="981" t="s">
        <v>3643</v>
      </c>
      <c r="B3770" s="982">
        <v>2003</v>
      </c>
      <c r="C3770" s="982">
        <v>22</v>
      </c>
      <c r="D3770" s="998" t="s">
        <v>4248</v>
      </c>
      <c r="E3770" s="984"/>
      <c r="F3770" s="939" t="s">
        <v>11188</v>
      </c>
      <c r="G3770" s="666">
        <v>1.6</v>
      </c>
      <c r="H3770" s="968">
        <v>0.6</v>
      </c>
      <c r="I3770" s="960">
        <v>0.6</v>
      </c>
      <c r="J3770" s="538"/>
      <c r="K3770" s="539"/>
      <c r="L3770" s="567">
        <f t="shared" si="365"/>
        <v>0</v>
      </c>
      <c r="M3770" s="568"/>
      <c r="N3770" s="568"/>
      <c r="O3770" s="569">
        <f t="shared" si="364"/>
        <v>0</v>
      </c>
      <c r="P3770" s="918">
        <v>4</v>
      </c>
      <c r="Q3770" s="534"/>
      <c r="R3770" s="535">
        <f t="shared" si="363"/>
        <v>2.4</v>
      </c>
      <c r="S3770" s="536">
        <f t="shared" si="366"/>
        <v>4</v>
      </c>
      <c r="T3770" s="536"/>
      <c r="U3770" s="537">
        <f t="shared" si="367"/>
        <v>2.4</v>
      </c>
    </row>
    <row r="3771" spans="1:21" ht="13.05" customHeight="1" x14ac:dyDescent="0.2">
      <c r="A3771" s="981" t="s">
        <v>3644</v>
      </c>
      <c r="B3771" s="982">
        <v>2003</v>
      </c>
      <c r="C3771" s="982">
        <v>22</v>
      </c>
      <c r="D3771" s="998" t="s">
        <v>4245</v>
      </c>
      <c r="E3771" s="984"/>
      <c r="F3771" s="939" t="s">
        <v>11189</v>
      </c>
      <c r="G3771" s="666">
        <v>3</v>
      </c>
      <c r="H3771" s="968">
        <v>1.2</v>
      </c>
      <c r="I3771" s="960">
        <v>1.2</v>
      </c>
      <c r="J3771" s="538"/>
      <c r="K3771" s="539"/>
      <c r="L3771" s="567">
        <f t="shared" si="365"/>
        <v>0</v>
      </c>
      <c r="M3771" s="568"/>
      <c r="N3771" s="568"/>
      <c r="O3771" s="569">
        <f t="shared" si="364"/>
        <v>0</v>
      </c>
      <c r="P3771" s="918">
        <v>6</v>
      </c>
      <c r="Q3771" s="534"/>
      <c r="R3771" s="535">
        <f t="shared" si="363"/>
        <v>7.1999999999999993</v>
      </c>
      <c r="S3771" s="536">
        <f t="shared" si="366"/>
        <v>6</v>
      </c>
      <c r="T3771" s="536"/>
      <c r="U3771" s="537">
        <f t="shared" si="367"/>
        <v>7.1999999999999993</v>
      </c>
    </row>
    <row r="3772" spans="1:21" ht="13.05" customHeight="1" x14ac:dyDescent="0.2">
      <c r="A3772" s="981" t="s">
        <v>3645</v>
      </c>
      <c r="B3772" s="982">
        <v>2003</v>
      </c>
      <c r="C3772" s="982">
        <v>22</v>
      </c>
      <c r="D3772" s="998" t="s">
        <v>4248</v>
      </c>
      <c r="E3772" s="984"/>
      <c r="F3772" s="939" t="s">
        <v>11190</v>
      </c>
      <c r="G3772" s="666">
        <v>1.5</v>
      </c>
      <c r="H3772" s="968">
        <v>0.7</v>
      </c>
      <c r="I3772" s="960">
        <v>0.7</v>
      </c>
      <c r="J3772" s="538"/>
      <c r="K3772" s="539"/>
      <c r="L3772" s="567">
        <f t="shared" si="365"/>
        <v>0</v>
      </c>
      <c r="M3772" s="568"/>
      <c r="N3772" s="568"/>
      <c r="O3772" s="569">
        <f t="shared" si="364"/>
        <v>0</v>
      </c>
      <c r="P3772" s="918">
        <v>7</v>
      </c>
      <c r="Q3772" s="534"/>
      <c r="R3772" s="535">
        <f t="shared" si="363"/>
        <v>4.8999999999999995</v>
      </c>
      <c r="S3772" s="536">
        <f t="shared" si="366"/>
        <v>7</v>
      </c>
      <c r="T3772" s="536"/>
      <c r="U3772" s="537">
        <f t="shared" si="367"/>
        <v>4.8999999999999995</v>
      </c>
    </row>
    <row r="3773" spans="1:21" ht="10.199999999999999" x14ac:dyDescent="0.2">
      <c r="A3773" s="981" t="s">
        <v>3646</v>
      </c>
      <c r="B3773" s="982">
        <v>2003</v>
      </c>
      <c r="C3773" s="982">
        <v>22</v>
      </c>
      <c r="D3773" s="998" t="s">
        <v>4248</v>
      </c>
      <c r="E3773" s="984"/>
      <c r="F3773" s="939" t="s">
        <v>11191</v>
      </c>
      <c r="G3773" s="666">
        <v>1.5</v>
      </c>
      <c r="H3773" s="968">
        <v>0.7</v>
      </c>
      <c r="I3773" s="960">
        <v>0.7</v>
      </c>
      <c r="J3773" s="538"/>
      <c r="K3773" s="539"/>
      <c r="L3773" s="567">
        <f t="shared" si="365"/>
        <v>0</v>
      </c>
      <c r="M3773" s="568"/>
      <c r="N3773" s="568"/>
      <c r="O3773" s="569">
        <f t="shared" si="364"/>
        <v>0</v>
      </c>
      <c r="P3773" s="918">
        <v>9</v>
      </c>
      <c r="Q3773" s="534"/>
      <c r="R3773" s="535">
        <f t="shared" si="363"/>
        <v>6.3</v>
      </c>
      <c r="S3773" s="536">
        <f t="shared" si="366"/>
        <v>9</v>
      </c>
      <c r="T3773" s="536"/>
      <c r="U3773" s="537">
        <f t="shared" si="367"/>
        <v>6.3</v>
      </c>
    </row>
    <row r="3774" spans="1:21" ht="10.199999999999999" x14ac:dyDescent="0.2">
      <c r="A3774" s="981" t="s">
        <v>3647</v>
      </c>
      <c r="B3774" s="982">
        <v>2003</v>
      </c>
      <c r="C3774" s="982">
        <v>22</v>
      </c>
      <c r="D3774" s="998" t="s">
        <v>4248</v>
      </c>
      <c r="E3774" s="984"/>
      <c r="F3774" s="939" t="s">
        <v>11192</v>
      </c>
      <c r="G3774" s="666">
        <v>1.5</v>
      </c>
      <c r="H3774" s="968">
        <v>0.7</v>
      </c>
      <c r="I3774" s="960">
        <v>0.7</v>
      </c>
      <c r="J3774" s="538"/>
      <c r="K3774" s="539"/>
      <c r="L3774" s="567">
        <f t="shared" si="365"/>
        <v>0</v>
      </c>
      <c r="M3774" s="568"/>
      <c r="N3774" s="568"/>
      <c r="O3774" s="569">
        <f t="shared" si="364"/>
        <v>0</v>
      </c>
      <c r="P3774" s="918">
        <v>2</v>
      </c>
      <c r="Q3774" s="534"/>
      <c r="R3774" s="535">
        <f t="shared" si="363"/>
        <v>1.4</v>
      </c>
      <c r="S3774" s="536">
        <f t="shared" si="366"/>
        <v>2</v>
      </c>
      <c r="T3774" s="536"/>
      <c r="U3774" s="537">
        <f t="shared" si="367"/>
        <v>1.4</v>
      </c>
    </row>
    <row r="3775" spans="1:21" ht="10.199999999999999" x14ac:dyDescent="0.2">
      <c r="A3775" s="981" t="s">
        <v>3648</v>
      </c>
      <c r="B3775" s="982">
        <v>2003</v>
      </c>
      <c r="C3775" s="982">
        <v>22</v>
      </c>
      <c r="D3775" s="998" t="s">
        <v>4248</v>
      </c>
      <c r="E3775" s="984"/>
      <c r="F3775" s="939" t="s">
        <v>11193</v>
      </c>
      <c r="G3775" s="666">
        <v>1.5</v>
      </c>
      <c r="H3775" s="968">
        <v>0.7</v>
      </c>
      <c r="I3775" s="960">
        <v>0.7</v>
      </c>
      <c r="J3775" s="538"/>
      <c r="K3775" s="539"/>
      <c r="L3775" s="567">
        <f t="shared" si="365"/>
        <v>0</v>
      </c>
      <c r="M3775" s="568"/>
      <c r="N3775" s="568"/>
      <c r="O3775" s="569">
        <f t="shared" si="364"/>
        <v>0</v>
      </c>
      <c r="P3775" s="918">
        <v>9</v>
      </c>
      <c r="Q3775" s="534"/>
      <c r="R3775" s="535">
        <f t="shared" si="363"/>
        <v>6.3</v>
      </c>
      <c r="S3775" s="536">
        <f t="shared" si="366"/>
        <v>9</v>
      </c>
      <c r="T3775" s="536"/>
      <c r="U3775" s="537">
        <f t="shared" si="367"/>
        <v>6.3</v>
      </c>
    </row>
    <row r="3776" spans="1:21" ht="10.199999999999999" x14ac:dyDescent="0.2">
      <c r="A3776" s="981" t="s">
        <v>3649</v>
      </c>
      <c r="B3776" s="982">
        <v>2003</v>
      </c>
      <c r="C3776" s="982">
        <v>22</v>
      </c>
      <c r="D3776" s="998" t="s">
        <v>4248</v>
      </c>
      <c r="E3776" s="984"/>
      <c r="F3776" s="939" t="s">
        <v>11194</v>
      </c>
      <c r="G3776" s="666">
        <v>1.5</v>
      </c>
      <c r="H3776" s="968">
        <v>0.7</v>
      </c>
      <c r="I3776" s="960">
        <v>0.7</v>
      </c>
      <c r="J3776" s="538"/>
      <c r="K3776" s="539"/>
      <c r="L3776" s="567">
        <f t="shared" si="365"/>
        <v>0</v>
      </c>
      <c r="M3776" s="568"/>
      <c r="N3776" s="568"/>
      <c r="O3776" s="569">
        <f t="shared" si="364"/>
        <v>0</v>
      </c>
      <c r="P3776" s="918">
        <v>8</v>
      </c>
      <c r="Q3776" s="534"/>
      <c r="R3776" s="535">
        <f t="shared" si="363"/>
        <v>5.6</v>
      </c>
      <c r="S3776" s="536">
        <f t="shared" si="366"/>
        <v>8</v>
      </c>
      <c r="T3776" s="536"/>
      <c r="U3776" s="537">
        <f t="shared" si="367"/>
        <v>5.6</v>
      </c>
    </row>
    <row r="3777" spans="1:21" ht="10.199999999999999" x14ac:dyDescent="0.2">
      <c r="A3777" s="981" t="s">
        <v>3650</v>
      </c>
      <c r="B3777" s="982">
        <v>2003</v>
      </c>
      <c r="C3777" s="982">
        <v>22</v>
      </c>
      <c r="D3777" s="998" t="s">
        <v>4248</v>
      </c>
      <c r="E3777" s="984"/>
      <c r="F3777" s="939" t="s">
        <v>11195</v>
      </c>
      <c r="G3777" s="666">
        <v>1.5</v>
      </c>
      <c r="H3777" s="968">
        <v>0.7</v>
      </c>
      <c r="I3777" s="960">
        <v>0.7</v>
      </c>
      <c r="J3777" s="538"/>
      <c r="K3777" s="539"/>
      <c r="L3777" s="567">
        <f t="shared" si="365"/>
        <v>0</v>
      </c>
      <c r="M3777" s="568"/>
      <c r="N3777" s="568"/>
      <c r="O3777" s="569">
        <f t="shared" si="364"/>
        <v>0</v>
      </c>
      <c r="P3777" s="918">
        <v>5</v>
      </c>
      <c r="Q3777" s="534"/>
      <c r="R3777" s="535">
        <f t="shared" si="363"/>
        <v>3.5</v>
      </c>
      <c r="S3777" s="536">
        <f t="shared" si="366"/>
        <v>5</v>
      </c>
      <c r="T3777" s="536"/>
      <c r="U3777" s="537">
        <f t="shared" si="367"/>
        <v>3.5</v>
      </c>
    </row>
    <row r="3778" spans="1:21" ht="10.199999999999999" x14ac:dyDescent="0.2">
      <c r="A3778" s="981" t="s">
        <v>3651</v>
      </c>
      <c r="B3778" s="982">
        <v>2003</v>
      </c>
      <c r="C3778" s="982">
        <v>22</v>
      </c>
      <c r="D3778" s="998" t="s">
        <v>4248</v>
      </c>
      <c r="E3778" s="984"/>
      <c r="F3778" s="939" t="s">
        <v>11196</v>
      </c>
      <c r="G3778" s="666">
        <v>1.5</v>
      </c>
      <c r="H3778" s="968">
        <v>0.7</v>
      </c>
      <c r="I3778" s="960">
        <v>0.7</v>
      </c>
      <c r="J3778" s="538"/>
      <c r="K3778" s="539"/>
      <c r="L3778" s="567">
        <f t="shared" si="365"/>
        <v>0</v>
      </c>
      <c r="M3778" s="568"/>
      <c r="N3778" s="568"/>
      <c r="O3778" s="569">
        <f t="shared" si="364"/>
        <v>0</v>
      </c>
      <c r="P3778" s="918">
        <v>8</v>
      </c>
      <c r="Q3778" s="534"/>
      <c r="R3778" s="535">
        <f t="shared" si="363"/>
        <v>5.6</v>
      </c>
      <c r="S3778" s="536">
        <f t="shared" si="366"/>
        <v>8</v>
      </c>
      <c r="T3778" s="536"/>
      <c r="U3778" s="537">
        <f t="shared" si="367"/>
        <v>5.6</v>
      </c>
    </row>
    <row r="3779" spans="1:21" ht="10.199999999999999" x14ac:dyDescent="0.2">
      <c r="A3779" s="981" t="s">
        <v>3652</v>
      </c>
      <c r="B3779" s="982">
        <v>2003</v>
      </c>
      <c r="C3779" s="982">
        <v>22</v>
      </c>
      <c r="D3779" s="998" t="s">
        <v>4248</v>
      </c>
      <c r="E3779" s="984"/>
      <c r="F3779" s="939" t="s">
        <v>11197</v>
      </c>
      <c r="G3779" s="666">
        <v>1.5</v>
      </c>
      <c r="H3779" s="968">
        <v>0.7</v>
      </c>
      <c r="I3779" s="960">
        <v>0.7</v>
      </c>
      <c r="J3779" s="538"/>
      <c r="K3779" s="539"/>
      <c r="L3779" s="567">
        <f t="shared" si="365"/>
        <v>0</v>
      </c>
      <c r="M3779" s="568"/>
      <c r="N3779" s="568"/>
      <c r="O3779" s="569">
        <f t="shared" si="364"/>
        <v>0</v>
      </c>
      <c r="P3779" s="918">
        <v>9</v>
      </c>
      <c r="Q3779" s="534"/>
      <c r="R3779" s="535">
        <f t="shared" ref="R3779:R3842" si="368">I3779*P3779</f>
        <v>6.3</v>
      </c>
      <c r="S3779" s="536">
        <f t="shared" si="366"/>
        <v>9</v>
      </c>
      <c r="T3779" s="536"/>
      <c r="U3779" s="537">
        <f t="shared" si="367"/>
        <v>6.3</v>
      </c>
    </row>
    <row r="3780" spans="1:21" ht="10.199999999999999" x14ac:dyDescent="0.2">
      <c r="A3780" s="981" t="s">
        <v>3653</v>
      </c>
      <c r="B3780" s="982">
        <v>2003</v>
      </c>
      <c r="C3780" s="982">
        <v>22</v>
      </c>
      <c r="D3780" s="998" t="s">
        <v>4248</v>
      </c>
      <c r="E3780" s="984"/>
      <c r="F3780" s="939" t="s">
        <v>11198</v>
      </c>
      <c r="G3780" s="666">
        <v>1.5</v>
      </c>
      <c r="H3780" s="968">
        <v>0.7</v>
      </c>
      <c r="I3780" s="960">
        <v>0.7</v>
      </c>
      <c r="J3780" s="538"/>
      <c r="K3780" s="539"/>
      <c r="L3780" s="567">
        <f t="shared" si="365"/>
        <v>0</v>
      </c>
      <c r="M3780" s="568"/>
      <c r="N3780" s="568"/>
      <c r="O3780" s="569">
        <f t="shared" si="364"/>
        <v>0</v>
      </c>
      <c r="P3780" s="918">
        <v>9</v>
      </c>
      <c r="Q3780" s="534"/>
      <c r="R3780" s="535">
        <f t="shared" si="368"/>
        <v>6.3</v>
      </c>
      <c r="S3780" s="536">
        <f t="shared" si="366"/>
        <v>9</v>
      </c>
      <c r="T3780" s="536"/>
      <c r="U3780" s="537">
        <f t="shared" si="367"/>
        <v>6.3</v>
      </c>
    </row>
    <row r="3781" spans="1:21" ht="10.199999999999999" x14ac:dyDescent="0.2">
      <c r="A3781" s="981" t="s">
        <v>3654</v>
      </c>
      <c r="B3781" s="982">
        <v>2003</v>
      </c>
      <c r="C3781" s="982">
        <v>22</v>
      </c>
      <c r="D3781" s="998" t="s">
        <v>4248</v>
      </c>
      <c r="E3781" s="984"/>
      <c r="F3781" s="939" t="s">
        <v>11199</v>
      </c>
      <c r="G3781" s="666">
        <v>1.5</v>
      </c>
      <c r="H3781" s="968">
        <v>0.7</v>
      </c>
      <c r="I3781" s="960">
        <v>0.7</v>
      </c>
      <c r="J3781" s="538"/>
      <c r="K3781" s="539"/>
      <c r="L3781" s="567">
        <f t="shared" si="365"/>
        <v>0</v>
      </c>
      <c r="M3781" s="568"/>
      <c r="N3781" s="568"/>
      <c r="O3781" s="569">
        <f t="shared" si="364"/>
        <v>0</v>
      </c>
      <c r="P3781" s="918">
        <v>6</v>
      </c>
      <c r="Q3781" s="534"/>
      <c r="R3781" s="535">
        <f t="shared" si="368"/>
        <v>4.1999999999999993</v>
      </c>
      <c r="S3781" s="536">
        <f t="shared" si="366"/>
        <v>6</v>
      </c>
      <c r="T3781" s="536"/>
      <c r="U3781" s="537">
        <f t="shared" si="367"/>
        <v>4.1999999999999993</v>
      </c>
    </row>
    <row r="3782" spans="1:21" ht="10.199999999999999" x14ac:dyDescent="0.2">
      <c r="A3782" s="981" t="s">
        <v>3655</v>
      </c>
      <c r="B3782" s="982">
        <v>2003</v>
      </c>
      <c r="C3782" s="982">
        <v>22</v>
      </c>
      <c r="D3782" s="998" t="s">
        <v>4248</v>
      </c>
      <c r="E3782" s="984"/>
      <c r="F3782" s="939" t="s">
        <v>11200</v>
      </c>
      <c r="G3782" s="666">
        <v>1.6</v>
      </c>
      <c r="H3782" s="968">
        <v>0.6</v>
      </c>
      <c r="I3782" s="960">
        <v>0.6</v>
      </c>
      <c r="J3782" s="538"/>
      <c r="K3782" s="539"/>
      <c r="L3782" s="567">
        <f t="shared" si="365"/>
        <v>0</v>
      </c>
      <c r="M3782" s="568"/>
      <c r="N3782" s="568"/>
      <c r="O3782" s="569">
        <f t="shared" si="364"/>
        <v>0</v>
      </c>
      <c r="P3782" s="918">
        <v>9</v>
      </c>
      <c r="Q3782" s="534"/>
      <c r="R3782" s="535">
        <f t="shared" si="368"/>
        <v>5.3999999999999995</v>
      </c>
      <c r="S3782" s="536">
        <f t="shared" si="366"/>
        <v>9</v>
      </c>
      <c r="T3782" s="536"/>
      <c r="U3782" s="537">
        <f t="shared" si="367"/>
        <v>5.3999999999999995</v>
      </c>
    </row>
    <row r="3783" spans="1:21" ht="10.199999999999999" x14ac:dyDescent="0.2">
      <c r="A3783" s="981" t="s">
        <v>3656</v>
      </c>
      <c r="B3783" s="982">
        <v>2003</v>
      </c>
      <c r="C3783" s="982">
        <v>22</v>
      </c>
      <c r="D3783" s="998" t="s">
        <v>4244</v>
      </c>
      <c r="E3783" s="984" t="s">
        <v>12836</v>
      </c>
      <c r="F3783" s="939" t="s">
        <v>11167</v>
      </c>
      <c r="G3783" s="666">
        <v>1.8</v>
      </c>
      <c r="H3783" s="968">
        <v>0.5</v>
      </c>
      <c r="I3783" s="960">
        <v>0.5</v>
      </c>
      <c r="J3783" s="538"/>
      <c r="K3783" s="539"/>
      <c r="L3783" s="567">
        <f t="shared" si="365"/>
        <v>0</v>
      </c>
      <c r="M3783" s="568"/>
      <c r="N3783" s="568"/>
      <c r="O3783" s="569">
        <f t="shared" si="364"/>
        <v>0</v>
      </c>
      <c r="P3783" s="577"/>
      <c r="Q3783" s="534"/>
      <c r="R3783" s="535">
        <f t="shared" si="368"/>
        <v>0</v>
      </c>
      <c r="S3783" s="536">
        <f t="shared" si="366"/>
        <v>0</v>
      </c>
      <c r="T3783" s="536"/>
      <c r="U3783" s="537">
        <f t="shared" si="367"/>
        <v>0</v>
      </c>
    </row>
    <row r="3784" spans="1:21" ht="10.199999999999999" x14ac:dyDescent="0.2">
      <c r="A3784" s="981" t="s">
        <v>3657</v>
      </c>
      <c r="B3784" s="982">
        <v>2003</v>
      </c>
      <c r="C3784" s="982">
        <v>22</v>
      </c>
      <c r="D3784" s="998" t="s">
        <v>4227</v>
      </c>
      <c r="E3784" s="984" t="s">
        <v>3822</v>
      </c>
      <c r="F3784" s="939" t="s">
        <v>11167</v>
      </c>
      <c r="G3784" s="666">
        <v>2.1</v>
      </c>
      <c r="H3784" s="968">
        <v>0.7</v>
      </c>
      <c r="I3784" s="960">
        <v>0.7</v>
      </c>
      <c r="J3784" s="538"/>
      <c r="K3784" s="539"/>
      <c r="L3784" s="567">
        <f t="shared" si="365"/>
        <v>0</v>
      </c>
      <c r="M3784" s="568"/>
      <c r="N3784" s="568"/>
      <c r="O3784" s="569">
        <f t="shared" si="364"/>
        <v>0</v>
      </c>
      <c r="P3784" s="918">
        <v>4</v>
      </c>
      <c r="Q3784" s="534"/>
      <c r="R3784" s="535">
        <f t="shared" si="368"/>
        <v>2.8</v>
      </c>
      <c r="S3784" s="536">
        <f t="shared" si="366"/>
        <v>4</v>
      </c>
      <c r="T3784" s="536"/>
      <c r="U3784" s="537">
        <f t="shared" si="367"/>
        <v>2.8</v>
      </c>
    </row>
    <row r="3785" spans="1:21" ht="10.199999999999999" x14ac:dyDescent="0.2">
      <c r="A3785" s="981" t="s">
        <v>3658</v>
      </c>
      <c r="B3785" s="982">
        <v>2003</v>
      </c>
      <c r="C3785" s="982">
        <v>22</v>
      </c>
      <c r="D3785" s="998" t="s">
        <v>4245</v>
      </c>
      <c r="E3785" s="984" t="s">
        <v>4199</v>
      </c>
      <c r="F3785" s="939" t="s">
        <v>11167</v>
      </c>
      <c r="G3785" s="666">
        <v>2.2999999999999998</v>
      </c>
      <c r="H3785" s="968">
        <v>0.7</v>
      </c>
      <c r="I3785" s="960">
        <v>0.7</v>
      </c>
      <c r="J3785" s="538"/>
      <c r="K3785" s="539"/>
      <c r="L3785" s="567">
        <f t="shared" si="365"/>
        <v>0</v>
      </c>
      <c r="M3785" s="568"/>
      <c r="N3785" s="568"/>
      <c r="O3785" s="569">
        <f t="shared" ref="O3785:O3848" si="369">H3785*M3785</f>
        <v>0</v>
      </c>
      <c r="P3785" s="918">
        <v>9</v>
      </c>
      <c r="Q3785" s="534"/>
      <c r="R3785" s="535">
        <f t="shared" si="368"/>
        <v>6.3</v>
      </c>
      <c r="S3785" s="536">
        <f t="shared" si="366"/>
        <v>9</v>
      </c>
      <c r="T3785" s="536"/>
      <c r="U3785" s="537">
        <f t="shared" si="367"/>
        <v>6.3</v>
      </c>
    </row>
    <row r="3786" spans="1:21" ht="10.199999999999999" x14ac:dyDescent="0.2">
      <c r="A3786" s="981" t="s">
        <v>3659</v>
      </c>
      <c r="B3786" s="982">
        <v>2003</v>
      </c>
      <c r="C3786" s="982">
        <v>22</v>
      </c>
      <c r="D3786" s="998" t="s">
        <v>4200</v>
      </c>
      <c r="E3786" s="984" t="s">
        <v>3994</v>
      </c>
      <c r="F3786" s="939" t="s">
        <v>11167</v>
      </c>
      <c r="G3786" s="666">
        <v>2.8</v>
      </c>
      <c r="H3786" s="968">
        <v>1.3</v>
      </c>
      <c r="I3786" s="960">
        <v>1.3</v>
      </c>
      <c r="J3786" s="538"/>
      <c r="K3786" s="539"/>
      <c r="L3786" s="567">
        <f t="shared" si="365"/>
        <v>0</v>
      </c>
      <c r="M3786" s="568"/>
      <c r="N3786" s="568"/>
      <c r="O3786" s="569">
        <f t="shared" si="369"/>
        <v>0</v>
      </c>
      <c r="P3786" s="577"/>
      <c r="Q3786" s="534"/>
      <c r="R3786" s="535">
        <f t="shared" si="368"/>
        <v>0</v>
      </c>
      <c r="S3786" s="536">
        <f t="shared" si="366"/>
        <v>0</v>
      </c>
      <c r="T3786" s="536"/>
      <c r="U3786" s="537">
        <f t="shared" si="367"/>
        <v>0</v>
      </c>
    </row>
    <row r="3787" spans="1:21" ht="10.199999999999999" x14ac:dyDescent="0.2">
      <c r="A3787" s="981" t="s">
        <v>3661</v>
      </c>
      <c r="B3787" s="982">
        <v>2003</v>
      </c>
      <c r="C3787" s="982">
        <v>22</v>
      </c>
      <c r="D3787" s="998" t="s">
        <v>4246</v>
      </c>
      <c r="E3787" s="984" t="s">
        <v>3834</v>
      </c>
      <c r="F3787" s="939" t="s">
        <v>11167</v>
      </c>
      <c r="G3787" s="666">
        <v>3.5</v>
      </c>
      <c r="H3787" s="968">
        <v>1</v>
      </c>
      <c r="I3787" s="960">
        <v>1</v>
      </c>
      <c r="J3787" s="538"/>
      <c r="K3787" s="539"/>
      <c r="L3787" s="567">
        <f t="shared" si="365"/>
        <v>0</v>
      </c>
      <c r="M3787" s="568"/>
      <c r="N3787" s="568"/>
      <c r="O3787" s="569">
        <f t="shared" si="369"/>
        <v>0</v>
      </c>
      <c r="P3787" s="918">
        <v>6</v>
      </c>
      <c r="Q3787" s="534"/>
      <c r="R3787" s="535">
        <f t="shared" si="368"/>
        <v>6</v>
      </c>
      <c r="S3787" s="536">
        <f t="shared" si="366"/>
        <v>6</v>
      </c>
      <c r="T3787" s="536"/>
      <c r="U3787" s="537">
        <f t="shared" si="367"/>
        <v>6</v>
      </c>
    </row>
    <row r="3788" spans="1:21" ht="10.199999999999999" x14ac:dyDescent="0.2">
      <c r="A3788" s="981" t="s">
        <v>3662</v>
      </c>
      <c r="B3788" s="982">
        <v>2003</v>
      </c>
      <c r="C3788" s="982">
        <v>22</v>
      </c>
      <c r="D3788" s="998" t="s">
        <v>4247</v>
      </c>
      <c r="E3788" s="984" t="s">
        <v>4219</v>
      </c>
      <c r="F3788" s="939" t="s">
        <v>11167</v>
      </c>
      <c r="G3788" s="666">
        <v>6</v>
      </c>
      <c r="H3788" s="968">
        <v>1.8</v>
      </c>
      <c r="I3788" s="960">
        <v>1.8</v>
      </c>
      <c r="J3788" s="538"/>
      <c r="K3788" s="539"/>
      <c r="L3788" s="567">
        <f t="shared" si="365"/>
        <v>0</v>
      </c>
      <c r="M3788" s="568"/>
      <c r="N3788" s="568"/>
      <c r="O3788" s="569">
        <f t="shared" si="369"/>
        <v>0</v>
      </c>
      <c r="P3788" s="918">
        <v>6</v>
      </c>
      <c r="Q3788" s="534"/>
      <c r="R3788" s="535">
        <f t="shared" si="368"/>
        <v>10.8</v>
      </c>
      <c r="S3788" s="536">
        <f t="shared" si="366"/>
        <v>6</v>
      </c>
      <c r="T3788" s="536"/>
      <c r="U3788" s="537">
        <f t="shared" si="367"/>
        <v>10.8</v>
      </c>
    </row>
    <row r="3789" spans="1:21" ht="10.199999999999999" x14ac:dyDescent="0.2">
      <c r="A3789" s="981" t="s">
        <v>3663</v>
      </c>
      <c r="B3789" s="982">
        <v>2003</v>
      </c>
      <c r="C3789" s="982">
        <v>22</v>
      </c>
      <c r="D3789" s="998" t="s">
        <v>4248</v>
      </c>
      <c r="E3789" s="984"/>
      <c r="F3789" s="939" t="s">
        <v>11201</v>
      </c>
      <c r="G3789" s="666">
        <v>1.6</v>
      </c>
      <c r="H3789" s="968">
        <v>0.6</v>
      </c>
      <c r="I3789" s="960">
        <v>0.6</v>
      </c>
      <c r="J3789" s="538"/>
      <c r="K3789" s="539"/>
      <c r="L3789" s="567">
        <f t="shared" si="365"/>
        <v>0</v>
      </c>
      <c r="M3789" s="568"/>
      <c r="N3789" s="568"/>
      <c r="O3789" s="569">
        <f t="shared" si="369"/>
        <v>0</v>
      </c>
      <c r="P3789" s="918">
        <v>3</v>
      </c>
      <c r="Q3789" s="534"/>
      <c r="R3789" s="535">
        <f t="shared" si="368"/>
        <v>1.7999999999999998</v>
      </c>
      <c r="S3789" s="536">
        <f t="shared" si="366"/>
        <v>3</v>
      </c>
      <c r="T3789" s="536"/>
      <c r="U3789" s="537">
        <f t="shared" si="367"/>
        <v>1.7999999999999998</v>
      </c>
    </row>
    <row r="3790" spans="1:21" ht="10.199999999999999" x14ac:dyDescent="0.2">
      <c r="A3790" s="981" t="s">
        <v>3664</v>
      </c>
      <c r="B3790" s="982">
        <v>2003</v>
      </c>
      <c r="C3790" s="982">
        <v>22</v>
      </c>
      <c r="D3790" s="998" t="s">
        <v>4248</v>
      </c>
      <c r="E3790" s="984"/>
      <c r="F3790" s="939" t="s">
        <v>11202</v>
      </c>
      <c r="G3790" s="666">
        <v>1.5</v>
      </c>
      <c r="H3790" s="968">
        <v>0.5</v>
      </c>
      <c r="I3790" s="960">
        <v>0.5</v>
      </c>
      <c r="J3790" s="538"/>
      <c r="K3790" s="539"/>
      <c r="L3790" s="567">
        <f t="shared" si="365"/>
        <v>0</v>
      </c>
      <c r="M3790" s="568"/>
      <c r="N3790" s="568"/>
      <c r="O3790" s="569">
        <f t="shared" si="369"/>
        <v>0</v>
      </c>
      <c r="P3790" s="918">
        <v>4</v>
      </c>
      <c r="Q3790" s="534"/>
      <c r="R3790" s="535">
        <f t="shared" si="368"/>
        <v>2</v>
      </c>
      <c r="S3790" s="536">
        <f t="shared" si="366"/>
        <v>4</v>
      </c>
      <c r="T3790" s="536"/>
      <c r="U3790" s="537">
        <f t="shared" si="367"/>
        <v>2</v>
      </c>
    </row>
    <row r="3791" spans="1:21" ht="10.199999999999999" x14ac:dyDescent="0.2">
      <c r="A3791" s="981" t="s">
        <v>2981</v>
      </c>
      <c r="B3791" s="982">
        <v>2003</v>
      </c>
      <c r="C3791" s="982">
        <v>22</v>
      </c>
      <c r="D3791" s="998" t="s">
        <v>4248</v>
      </c>
      <c r="E3791" s="984"/>
      <c r="F3791" s="939" t="s">
        <v>4681</v>
      </c>
      <c r="G3791" s="666">
        <v>1.5</v>
      </c>
      <c r="H3791" s="968">
        <v>0.6</v>
      </c>
      <c r="I3791" s="960">
        <v>0.6</v>
      </c>
      <c r="J3791" s="538"/>
      <c r="K3791" s="539"/>
      <c r="L3791" s="567">
        <f t="shared" si="365"/>
        <v>0</v>
      </c>
      <c r="M3791" s="568"/>
      <c r="N3791" s="568"/>
      <c r="O3791" s="569">
        <f t="shared" si="369"/>
        <v>0</v>
      </c>
      <c r="P3791" s="577"/>
      <c r="Q3791" s="534"/>
      <c r="R3791" s="535">
        <f t="shared" si="368"/>
        <v>0</v>
      </c>
      <c r="S3791" s="536">
        <f t="shared" si="366"/>
        <v>0</v>
      </c>
      <c r="T3791" s="536"/>
      <c r="U3791" s="537">
        <f t="shared" si="367"/>
        <v>0</v>
      </c>
    </row>
    <row r="3792" spans="1:21" ht="10.199999999999999" x14ac:dyDescent="0.2">
      <c r="A3792" s="981" t="s">
        <v>738</v>
      </c>
      <c r="B3792" s="982">
        <v>2003</v>
      </c>
      <c r="C3792" s="982">
        <v>22</v>
      </c>
      <c r="D3792" s="983"/>
      <c r="E3792" s="984"/>
      <c r="F3792" s="939" t="s">
        <v>686</v>
      </c>
      <c r="G3792" s="666"/>
      <c r="H3792" s="968"/>
      <c r="I3792" s="960"/>
      <c r="J3792" s="538"/>
      <c r="K3792" s="539"/>
      <c r="L3792" s="567">
        <f t="shared" si="365"/>
        <v>0</v>
      </c>
      <c r="M3792" s="568"/>
      <c r="N3792" s="568"/>
      <c r="O3792" s="569">
        <f t="shared" si="369"/>
        <v>0</v>
      </c>
      <c r="P3792" s="577"/>
      <c r="Q3792" s="534"/>
      <c r="R3792" s="535">
        <f t="shared" si="368"/>
        <v>0</v>
      </c>
      <c r="S3792" s="536">
        <f t="shared" si="366"/>
        <v>0</v>
      </c>
      <c r="T3792" s="536"/>
      <c r="U3792" s="537">
        <f t="shared" si="367"/>
        <v>0</v>
      </c>
    </row>
    <row r="3793" spans="1:21" ht="10.199999999999999" x14ac:dyDescent="0.2">
      <c r="A3793" s="981" t="s">
        <v>2982</v>
      </c>
      <c r="B3793" s="982">
        <v>2003</v>
      </c>
      <c r="C3793" s="982">
        <v>22</v>
      </c>
      <c r="D3793" s="998" t="s">
        <v>4248</v>
      </c>
      <c r="E3793" s="984"/>
      <c r="F3793" s="939" t="s">
        <v>11203</v>
      </c>
      <c r="G3793" s="666">
        <v>1.6</v>
      </c>
      <c r="H3793" s="968">
        <v>0.5</v>
      </c>
      <c r="I3793" s="960">
        <v>0.5</v>
      </c>
      <c r="J3793" s="538"/>
      <c r="K3793" s="539"/>
      <c r="L3793" s="567">
        <f t="shared" si="365"/>
        <v>0</v>
      </c>
      <c r="M3793" s="568"/>
      <c r="N3793" s="568"/>
      <c r="O3793" s="569">
        <f t="shared" si="369"/>
        <v>0</v>
      </c>
      <c r="P3793" s="918">
        <v>1</v>
      </c>
      <c r="Q3793" s="534"/>
      <c r="R3793" s="535">
        <f t="shared" si="368"/>
        <v>0.5</v>
      </c>
      <c r="S3793" s="536">
        <f t="shared" si="366"/>
        <v>1</v>
      </c>
      <c r="T3793" s="536"/>
      <c r="U3793" s="537">
        <f t="shared" si="367"/>
        <v>0.5</v>
      </c>
    </row>
    <row r="3794" spans="1:21" ht="10.199999999999999" x14ac:dyDescent="0.2">
      <c r="A3794" s="981" t="s">
        <v>2983</v>
      </c>
      <c r="B3794" s="982">
        <v>2003</v>
      </c>
      <c r="C3794" s="982">
        <v>22</v>
      </c>
      <c r="D3794" s="998" t="s">
        <v>4248</v>
      </c>
      <c r="E3794" s="984"/>
      <c r="F3794" s="939" t="s">
        <v>11204</v>
      </c>
      <c r="G3794" s="666">
        <v>1.6</v>
      </c>
      <c r="H3794" s="968">
        <v>0.6</v>
      </c>
      <c r="I3794" s="960">
        <v>0.6</v>
      </c>
      <c r="J3794" s="538"/>
      <c r="K3794" s="539"/>
      <c r="L3794" s="567">
        <f t="shared" si="365"/>
        <v>0</v>
      </c>
      <c r="M3794" s="568"/>
      <c r="N3794" s="568"/>
      <c r="O3794" s="569">
        <f t="shared" si="369"/>
        <v>0</v>
      </c>
      <c r="P3794" s="918">
        <v>2</v>
      </c>
      <c r="Q3794" s="534"/>
      <c r="R3794" s="535">
        <f t="shared" si="368"/>
        <v>1.2</v>
      </c>
      <c r="S3794" s="536">
        <f t="shared" si="366"/>
        <v>2</v>
      </c>
      <c r="T3794" s="536"/>
      <c r="U3794" s="537">
        <f t="shared" si="367"/>
        <v>1.2</v>
      </c>
    </row>
    <row r="3795" spans="1:21" ht="10.199999999999999" x14ac:dyDescent="0.2">
      <c r="A3795" s="981" t="s">
        <v>2984</v>
      </c>
      <c r="B3795" s="982">
        <v>2003</v>
      </c>
      <c r="C3795" s="982">
        <v>22</v>
      </c>
      <c r="D3795" s="998" t="s">
        <v>4248</v>
      </c>
      <c r="E3795" s="984"/>
      <c r="F3795" s="939" t="s">
        <v>11205</v>
      </c>
      <c r="G3795" s="666">
        <v>1.5</v>
      </c>
      <c r="H3795" s="968">
        <v>0.6</v>
      </c>
      <c r="I3795" s="960">
        <v>0.6</v>
      </c>
      <c r="J3795" s="538"/>
      <c r="K3795" s="539"/>
      <c r="L3795" s="567">
        <f t="shared" si="365"/>
        <v>0</v>
      </c>
      <c r="M3795" s="568"/>
      <c r="N3795" s="568"/>
      <c r="O3795" s="569">
        <f t="shared" si="369"/>
        <v>0</v>
      </c>
      <c r="P3795" s="918">
        <v>4</v>
      </c>
      <c r="Q3795" s="534"/>
      <c r="R3795" s="535">
        <f t="shared" si="368"/>
        <v>2.4</v>
      </c>
      <c r="S3795" s="536">
        <f t="shared" si="366"/>
        <v>4</v>
      </c>
      <c r="T3795" s="536"/>
      <c r="U3795" s="537">
        <f t="shared" si="367"/>
        <v>2.4</v>
      </c>
    </row>
    <row r="3796" spans="1:21" ht="10.199999999999999" x14ac:dyDescent="0.2">
      <c r="A3796" s="981" t="s">
        <v>2985</v>
      </c>
      <c r="B3796" s="982">
        <v>2003</v>
      </c>
      <c r="C3796" s="982">
        <v>22</v>
      </c>
      <c r="D3796" s="998" t="s">
        <v>4248</v>
      </c>
      <c r="E3796" s="984"/>
      <c r="F3796" s="939" t="s">
        <v>11206</v>
      </c>
      <c r="G3796" s="666">
        <v>1.6</v>
      </c>
      <c r="H3796" s="968">
        <v>0.7</v>
      </c>
      <c r="I3796" s="960">
        <v>0.7</v>
      </c>
      <c r="J3796" s="538"/>
      <c r="K3796" s="539"/>
      <c r="L3796" s="567">
        <f t="shared" si="365"/>
        <v>0</v>
      </c>
      <c r="M3796" s="568"/>
      <c r="N3796" s="568"/>
      <c r="O3796" s="569">
        <f t="shared" si="369"/>
        <v>0</v>
      </c>
      <c r="P3796" s="918">
        <v>9</v>
      </c>
      <c r="Q3796" s="534"/>
      <c r="R3796" s="535">
        <f t="shared" si="368"/>
        <v>6.3</v>
      </c>
      <c r="S3796" s="536">
        <f t="shared" si="366"/>
        <v>9</v>
      </c>
      <c r="T3796" s="536"/>
      <c r="U3796" s="537">
        <f t="shared" si="367"/>
        <v>6.3</v>
      </c>
    </row>
    <row r="3797" spans="1:21" ht="10.199999999999999" x14ac:dyDescent="0.2">
      <c r="A3797" s="981" t="s">
        <v>2986</v>
      </c>
      <c r="B3797" s="982">
        <v>2003</v>
      </c>
      <c r="C3797" s="982">
        <v>22</v>
      </c>
      <c r="D3797" s="998" t="s">
        <v>4248</v>
      </c>
      <c r="E3797" s="984"/>
      <c r="F3797" s="939" t="s">
        <v>11207</v>
      </c>
      <c r="G3797" s="666">
        <v>1.6</v>
      </c>
      <c r="H3797" s="968">
        <v>0.7</v>
      </c>
      <c r="I3797" s="960">
        <v>0.7</v>
      </c>
      <c r="J3797" s="538"/>
      <c r="K3797" s="539"/>
      <c r="L3797" s="567">
        <f t="shared" si="365"/>
        <v>0</v>
      </c>
      <c r="M3797" s="568"/>
      <c r="N3797" s="568"/>
      <c r="O3797" s="569">
        <f t="shared" si="369"/>
        <v>0</v>
      </c>
      <c r="P3797" s="918">
        <v>9</v>
      </c>
      <c r="Q3797" s="534"/>
      <c r="R3797" s="535">
        <f t="shared" si="368"/>
        <v>6.3</v>
      </c>
      <c r="S3797" s="536">
        <f t="shared" si="366"/>
        <v>9</v>
      </c>
      <c r="T3797" s="536"/>
      <c r="U3797" s="537">
        <f t="shared" si="367"/>
        <v>6.3</v>
      </c>
    </row>
    <row r="3798" spans="1:21" ht="10.199999999999999" x14ac:dyDescent="0.2">
      <c r="A3798" s="981" t="s">
        <v>739</v>
      </c>
      <c r="B3798" s="982">
        <v>2003</v>
      </c>
      <c r="C3798" s="982">
        <v>22</v>
      </c>
      <c r="D3798" s="983"/>
      <c r="E3798" s="984"/>
      <c r="F3798" s="939" t="s">
        <v>11208</v>
      </c>
      <c r="G3798" s="666">
        <v>3.5</v>
      </c>
      <c r="H3798" s="968">
        <v>2</v>
      </c>
      <c r="I3798" s="960">
        <v>2</v>
      </c>
      <c r="J3798" s="538"/>
      <c r="K3798" s="539"/>
      <c r="L3798" s="567">
        <f t="shared" ref="L3798:L3861" si="370">G3798*J3798</f>
        <v>0</v>
      </c>
      <c r="M3798" s="568"/>
      <c r="N3798" s="568"/>
      <c r="O3798" s="569">
        <f t="shared" si="369"/>
        <v>0</v>
      </c>
      <c r="P3798" s="577"/>
      <c r="Q3798" s="534"/>
      <c r="R3798" s="535">
        <f t="shared" si="368"/>
        <v>0</v>
      </c>
      <c r="S3798" s="536">
        <f t="shared" ref="S3798:S3861" si="371">J3798+M3798+P3798</f>
        <v>0</v>
      </c>
      <c r="T3798" s="536"/>
      <c r="U3798" s="537">
        <f t="shared" ref="U3798:U3861" si="372">L3798+O3798+R3798</f>
        <v>0</v>
      </c>
    </row>
    <row r="3799" spans="1:21" ht="10.199999999999999" x14ac:dyDescent="0.2">
      <c r="A3799" s="981" t="s">
        <v>2987</v>
      </c>
      <c r="B3799" s="982">
        <v>2003</v>
      </c>
      <c r="C3799" s="982">
        <v>22</v>
      </c>
      <c r="D3799" s="998" t="s">
        <v>4245</v>
      </c>
      <c r="E3799" s="984"/>
      <c r="F3799" s="939" t="s">
        <v>11209</v>
      </c>
      <c r="G3799" s="666">
        <v>3</v>
      </c>
      <c r="H3799" s="968">
        <v>1.2</v>
      </c>
      <c r="I3799" s="960">
        <v>1.2</v>
      </c>
      <c r="J3799" s="538"/>
      <c r="K3799" s="539"/>
      <c r="L3799" s="567">
        <f t="shared" si="370"/>
        <v>0</v>
      </c>
      <c r="M3799" s="568"/>
      <c r="N3799" s="568"/>
      <c r="O3799" s="569">
        <f t="shared" si="369"/>
        <v>0</v>
      </c>
      <c r="P3799" s="918">
        <v>2</v>
      </c>
      <c r="Q3799" s="534"/>
      <c r="R3799" s="535">
        <f t="shared" si="368"/>
        <v>2.4</v>
      </c>
      <c r="S3799" s="536">
        <f t="shared" si="371"/>
        <v>2</v>
      </c>
      <c r="T3799" s="536"/>
      <c r="U3799" s="537">
        <f t="shared" si="372"/>
        <v>2.4</v>
      </c>
    </row>
    <row r="3800" spans="1:21" ht="10.199999999999999" x14ac:dyDescent="0.2">
      <c r="A3800" s="981" t="s">
        <v>2988</v>
      </c>
      <c r="B3800" s="982">
        <v>2003</v>
      </c>
      <c r="C3800" s="982">
        <v>22</v>
      </c>
      <c r="D3800" s="998" t="s">
        <v>4246</v>
      </c>
      <c r="E3800" s="984"/>
      <c r="F3800" s="939" t="s">
        <v>11210</v>
      </c>
      <c r="G3800" s="666">
        <v>4.2</v>
      </c>
      <c r="H3800" s="968">
        <v>1.4</v>
      </c>
      <c r="I3800" s="960">
        <v>1.4</v>
      </c>
      <c r="J3800" s="538"/>
      <c r="K3800" s="539"/>
      <c r="L3800" s="567">
        <f t="shared" si="370"/>
        <v>0</v>
      </c>
      <c r="M3800" s="568"/>
      <c r="N3800" s="568"/>
      <c r="O3800" s="569">
        <f t="shared" si="369"/>
        <v>0</v>
      </c>
      <c r="P3800" s="918">
        <v>1</v>
      </c>
      <c r="Q3800" s="534"/>
      <c r="R3800" s="535">
        <f t="shared" si="368"/>
        <v>1.4</v>
      </c>
      <c r="S3800" s="536">
        <f t="shared" si="371"/>
        <v>1</v>
      </c>
      <c r="T3800" s="536"/>
      <c r="U3800" s="537">
        <f t="shared" si="372"/>
        <v>1.4</v>
      </c>
    </row>
    <row r="3801" spans="1:21" ht="10.199999999999999" x14ac:dyDescent="0.2">
      <c r="A3801" s="981" t="s">
        <v>2989</v>
      </c>
      <c r="B3801" s="982">
        <v>2003</v>
      </c>
      <c r="C3801" s="982">
        <v>22</v>
      </c>
      <c r="D3801" s="998" t="s">
        <v>4248</v>
      </c>
      <c r="E3801" s="984"/>
      <c r="F3801" s="939" t="s">
        <v>11211</v>
      </c>
      <c r="G3801" s="666">
        <v>1.6</v>
      </c>
      <c r="H3801" s="968">
        <v>0.6</v>
      </c>
      <c r="I3801" s="960">
        <v>0.6</v>
      </c>
      <c r="J3801" s="538"/>
      <c r="K3801" s="539"/>
      <c r="L3801" s="567">
        <f t="shared" si="370"/>
        <v>0</v>
      </c>
      <c r="M3801" s="568"/>
      <c r="N3801" s="568"/>
      <c r="O3801" s="569">
        <f t="shared" si="369"/>
        <v>0</v>
      </c>
      <c r="P3801" s="918">
        <v>1</v>
      </c>
      <c r="Q3801" s="534"/>
      <c r="R3801" s="535">
        <f t="shared" si="368"/>
        <v>0.6</v>
      </c>
      <c r="S3801" s="536">
        <f t="shared" si="371"/>
        <v>1</v>
      </c>
      <c r="T3801" s="536"/>
      <c r="U3801" s="537">
        <f t="shared" si="372"/>
        <v>0.6</v>
      </c>
    </row>
    <row r="3802" spans="1:21" ht="10.199999999999999" x14ac:dyDescent="0.2">
      <c r="A3802" s="981" t="s">
        <v>2990</v>
      </c>
      <c r="B3802" s="982">
        <v>2003</v>
      </c>
      <c r="C3802" s="982">
        <v>22</v>
      </c>
      <c r="D3802" s="998" t="s">
        <v>4248</v>
      </c>
      <c r="E3802" s="984"/>
      <c r="F3802" s="939" t="s">
        <v>11212</v>
      </c>
      <c r="G3802" s="666">
        <v>1.7</v>
      </c>
      <c r="H3802" s="968">
        <v>0.7</v>
      </c>
      <c r="I3802" s="960">
        <v>0.7</v>
      </c>
      <c r="J3802" s="538"/>
      <c r="K3802" s="539"/>
      <c r="L3802" s="567">
        <f t="shared" si="370"/>
        <v>0</v>
      </c>
      <c r="M3802" s="568"/>
      <c r="N3802" s="568"/>
      <c r="O3802" s="569">
        <f t="shared" si="369"/>
        <v>0</v>
      </c>
      <c r="P3802" s="918">
        <v>5</v>
      </c>
      <c r="Q3802" s="534"/>
      <c r="R3802" s="535">
        <f t="shared" si="368"/>
        <v>3.5</v>
      </c>
      <c r="S3802" s="536">
        <f t="shared" si="371"/>
        <v>5</v>
      </c>
      <c r="T3802" s="536"/>
      <c r="U3802" s="537">
        <f t="shared" si="372"/>
        <v>3.5</v>
      </c>
    </row>
    <row r="3803" spans="1:21" ht="10.199999999999999" x14ac:dyDescent="0.2">
      <c r="A3803" s="981" t="s">
        <v>2991</v>
      </c>
      <c r="B3803" s="982">
        <v>2003</v>
      </c>
      <c r="C3803" s="982">
        <v>22</v>
      </c>
      <c r="D3803" s="998" t="s">
        <v>4248</v>
      </c>
      <c r="E3803" s="984"/>
      <c r="F3803" s="939" t="s">
        <v>11213</v>
      </c>
      <c r="G3803" s="666">
        <v>1.5</v>
      </c>
      <c r="H3803" s="968">
        <v>0.5</v>
      </c>
      <c r="I3803" s="960">
        <v>0.5</v>
      </c>
      <c r="J3803" s="538"/>
      <c r="K3803" s="539"/>
      <c r="L3803" s="567">
        <f t="shared" si="370"/>
        <v>0</v>
      </c>
      <c r="M3803" s="568"/>
      <c r="N3803" s="568"/>
      <c r="O3803" s="569">
        <f t="shared" si="369"/>
        <v>0</v>
      </c>
      <c r="P3803" s="918">
        <v>8</v>
      </c>
      <c r="Q3803" s="534"/>
      <c r="R3803" s="535">
        <f t="shared" si="368"/>
        <v>4</v>
      </c>
      <c r="S3803" s="536">
        <f t="shared" si="371"/>
        <v>8</v>
      </c>
      <c r="T3803" s="536"/>
      <c r="U3803" s="537">
        <f t="shared" si="372"/>
        <v>4</v>
      </c>
    </row>
    <row r="3804" spans="1:21" ht="10.199999999999999" x14ac:dyDescent="0.2">
      <c r="A3804" s="981" t="s">
        <v>2992</v>
      </c>
      <c r="B3804" s="982">
        <v>2003</v>
      </c>
      <c r="C3804" s="982">
        <v>22</v>
      </c>
      <c r="D3804" s="998" t="s">
        <v>4248</v>
      </c>
      <c r="E3804" s="984"/>
      <c r="F3804" s="939" t="s">
        <v>11214</v>
      </c>
      <c r="G3804" s="666">
        <v>1.5</v>
      </c>
      <c r="H3804" s="968">
        <v>0.5</v>
      </c>
      <c r="I3804" s="960">
        <v>0.5</v>
      </c>
      <c r="J3804" s="538"/>
      <c r="K3804" s="539"/>
      <c r="L3804" s="567">
        <f t="shared" si="370"/>
        <v>0</v>
      </c>
      <c r="M3804" s="568"/>
      <c r="N3804" s="568"/>
      <c r="O3804" s="569">
        <f t="shared" si="369"/>
        <v>0</v>
      </c>
      <c r="P3804" s="918">
        <v>8</v>
      </c>
      <c r="Q3804" s="534"/>
      <c r="R3804" s="535">
        <f t="shared" si="368"/>
        <v>4</v>
      </c>
      <c r="S3804" s="536">
        <f t="shared" si="371"/>
        <v>8</v>
      </c>
      <c r="T3804" s="536"/>
      <c r="U3804" s="537">
        <f t="shared" si="372"/>
        <v>4</v>
      </c>
    </row>
    <row r="3805" spans="1:21" ht="10.199999999999999" x14ac:dyDescent="0.2">
      <c r="A3805" s="981" t="s">
        <v>2993</v>
      </c>
      <c r="B3805" s="982">
        <v>2003</v>
      </c>
      <c r="C3805" s="982">
        <v>22</v>
      </c>
      <c r="D3805" s="998" t="s">
        <v>4248</v>
      </c>
      <c r="E3805" s="984"/>
      <c r="F3805" s="939" t="s">
        <v>11215</v>
      </c>
      <c r="G3805" s="666">
        <v>1.5</v>
      </c>
      <c r="H3805" s="968">
        <v>0.5</v>
      </c>
      <c r="I3805" s="960">
        <v>0.5</v>
      </c>
      <c r="J3805" s="538"/>
      <c r="K3805" s="539"/>
      <c r="L3805" s="567">
        <f t="shared" si="370"/>
        <v>0</v>
      </c>
      <c r="M3805" s="568"/>
      <c r="N3805" s="568"/>
      <c r="O3805" s="569">
        <f t="shared" si="369"/>
        <v>0</v>
      </c>
      <c r="P3805" s="918">
        <v>8</v>
      </c>
      <c r="Q3805" s="534"/>
      <c r="R3805" s="535">
        <f t="shared" si="368"/>
        <v>4</v>
      </c>
      <c r="S3805" s="536">
        <f t="shared" si="371"/>
        <v>8</v>
      </c>
      <c r="T3805" s="536"/>
      <c r="U3805" s="537">
        <f t="shared" si="372"/>
        <v>4</v>
      </c>
    </row>
    <row r="3806" spans="1:21" ht="10.199999999999999" x14ac:dyDescent="0.2">
      <c r="A3806" s="981" t="s">
        <v>2994</v>
      </c>
      <c r="B3806" s="982">
        <v>2003</v>
      </c>
      <c r="C3806" s="982">
        <v>22</v>
      </c>
      <c r="D3806" s="998" t="s">
        <v>4248</v>
      </c>
      <c r="E3806" s="984"/>
      <c r="F3806" s="939" t="s">
        <v>11216</v>
      </c>
      <c r="G3806" s="666">
        <v>1.5</v>
      </c>
      <c r="H3806" s="968">
        <v>0.5</v>
      </c>
      <c r="I3806" s="960">
        <v>0.5</v>
      </c>
      <c r="J3806" s="538"/>
      <c r="K3806" s="539"/>
      <c r="L3806" s="567">
        <f t="shared" si="370"/>
        <v>0</v>
      </c>
      <c r="M3806" s="568"/>
      <c r="N3806" s="568"/>
      <c r="O3806" s="569">
        <f t="shared" si="369"/>
        <v>0</v>
      </c>
      <c r="P3806" s="918">
        <v>8</v>
      </c>
      <c r="Q3806" s="534"/>
      <c r="R3806" s="535">
        <f t="shared" si="368"/>
        <v>4</v>
      </c>
      <c r="S3806" s="536">
        <f t="shared" si="371"/>
        <v>8</v>
      </c>
      <c r="T3806" s="536"/>
      <c r="U3806" s="537">
        <f t="shared" si="372"/>
        <v>4</v>
      </c>
    </row>
    <row r="3807" spans="1:21" ht="10.199999999999999" x14ac:dyDescent="0.2">
      <c r="A3807" s="981" t="s">
        <v>2995</v>
      </c>
      <c r="B3807" s="982">
        <v>2003</v>
      </c>
      <c r="C3807" s="982">
        <v>22</v>
      </c>
      <c r="D3807" s="998" t="s">
        <v>4248</v>
      </c>
      <c r="E3807" s="984"/>
      <c r="F3807" s="939" t="s">
        <v>11217</v>
      </c>
      <c r="G3807" s="666">
        <v>1.5</v>
      </c>
      <c r="H3807" s="968">
        <v>0.5</v>
      </c>
      <c r="I3807" s="960">
        <v>0.5</v>
      </c>
      <c r="J3807" s="538"/>
      <c r="K3807" s="539"/>
      <c r="L3807" s="567">
        <f t="shared" si="370"/>
        <v>0</v>
      </c>
      <c r="M3807" s="568"/>
      <c r="N3807" s="568"/>
      <c r="O3807" s="569">
        <f t="shared" si="369"/>
        <v>0</v>
      </c>
      <c r="P3807" s="918">
        <v>9</v>
      </c>
      <c r="Q3807" s="534"/>
      <c r="R3807" s="535">
        <f t="shared" si="368"/>
        <v>4.5</v>
      </c>
      <c r="S3807" s="536">
        <f t="shared" si="371"/>
        <v>9</v>
      </c>
      <c r="T3807" s="536"/>
      <c r="U3807" s="537">
        <f t="shared" si="372"/>
        <v>4.5</v>
      </c>
    </row>
    <row r="3808" spans="1:21" ht="10.199999999999999" x14ac:dyDescent="0.2">
      <c r="A3808" s="981" t="s">
        <v>2996</v>
      </c>
      <c r="B3808" s="982">
        <v>2003</v>
      </c>
      <c r="C3808" s="982">
        <v>22</v>
      </c>
      <c r="D3808" s="998" t="s">
        <v>4248</v>
      </c>
      <c r="E3808" s="984"/>
      <c r="F3808" s="939" t="s">
        <v>11218</v>
      </c>
      <c r="G3808" s="666">
        <v>1.5</v>
      </c>
      <c r="H3808" s="968">
        <v>0.5</v>
      </c>
      <c r="I3808" s="960">
        <v>0.5</v>
      </c>
      <c r="J3808" s="538"/>
      <c r="K3808" s="539"/>
      <c r="L3808" s="567">
        <f t="shared" si="370"/>
        <v>0</v>
      </c>
      <c r="M3808" s="568"/>
      <c r="N3808" s="568"/>
      <c r="O3808" s="569">
        <f t="shared" si="369"/>
        <v>0</v>
      </c>
      <c r="P3808" s="918">
        <v>8</v>
      </c>
      <c r="Q3808" s="534"/>
      <c r="R3808" s="535">
        <f t="shared" si="368"/>
        <v>4</v>
      </c>
      <c r="S3808" s="536">
        <f t="shared" si="371"/>
        <v>8</v>
      </c>
      <c r="T3808" s="536"/>
      <c r="U3808" s="537">
        <f t="shared" si="372"/>
        <v>4</v>
      </c>
    </row>
    <row r="3809" spans="1:21" ht="10.199999999999999" x14ac:dyDescent="0.2">
      <c r="A3809" s="981">
        <v>3594</v>
      </c>
      <c r="B3809" s="982">
        <v>2003</v>
      </c>
      <c r="C3809" s="982">
        <v>22</v>
      </c>
      <c r="D3809" s="998">
        <v>0.5</v>
      </c>
      <c r="E3809" s="984"/>
      <c r="F3809" s="939" t="s">
        <v>11219</v>
      </c>
      <c r="G3809" s="672">
        <v>1.5</v>
      </c>
      <c r="H3809" s="669">
        <v>0.5</v>
      </c>
      <c r="I3809" s="670">
        <v>0.5</v>
      </c>
      <c r="J3809" s="538"/>
      <c r="K3809" s="539"/>
      <c r="L3809" s="567">
        <f t="shared" si="370"/>
        <v>0</v>
      </c>
      <c r="M3809" s="568"/>
      <c r="N3809" s="568"/>
      <c r="O3809" s="569">
        <f t="shared" si="369"/>
        <v>0</v>
      </c>
      <c r="P3809" s="918">
        <v>3</v>
      </c>
      <c r="Q3809" s="534"/>
      <c r="R3809" s="535">
        <f t="shared" si="368"/>
        <v>1.5</v>
      </c>
      <c r="S3809" s="536">
        <f t="shared" si="371"/>
        <v>3</v>
      </c>
      <c r="T3809" s="536"/>
      <c r="U3809" s="537">
        <f t="shared" si="372"/>
        <v>1.5</v>
      </c>
    </row>
    <row r="3810" spans="1:21" ht="10.199999999999999" x14ac:dyDescent="0.2">
      <c r="A3810" s="981">
        <v>3595</v>
      </c>
      <c r="B3810" s="982">
        <v>2003</v>
      </c>
      <c r="C3810" s="982">
        <v>22</v>
      </c>
      <c r="D3810" s="998" t="s">
        <v>4248</v>
      </c>
      <c r="E3810" s="984"/>
      <c r="F3810" s="939" t="s">
        <v>11220</v>
      </c>
      <c r="G3810" s="672">
        <v>1.5</v>
      </c>
      <c r="H3810" s="669">
        <v>0.7</v>
      </c>
      <c r="I3810" s="670">
        <v>0.7</v>
      </c>
      <c r="J3810" s="538"/>
      <c r="K3810" s="539"/>
      <c r="L3810" s="567">
        <f t="shared" si="370"/>
        <v>0</v>
      </c>
      <c r="M3810" s="568"/>
      <c r="N3810" s="568"/>
      <c r="O3810" s="569">
        <f t="shared" si="369"/>
        <v>0</v>
      </c>
      <c r="P3810" s="918">
        <v>9</v>
      </c>
      <c r="Q3810" s="534"/>
      <c r="R3810" s="535">
        <f t="shared" si="368"/>
        <v>6.3</v>
      </c>
      <c r="S3810" s="536">
        <f t="shared" si="371"/>
        <v>9</v>
      </c>
      <c r="T3810" s="536"/>
      <c r="U3810" s="537">
        <f t="shared" si="372"/>
        <v>6.3</v>
      </c>
    </row>
    <row r="3811" spans="1:21" ht="10.199999999999999" x14ac:dyDescent="0.2">
      <c r="A3811" s="981">
        <v>3596</v>
      </c>
      <c r="B3811" s="982">
        <v>2003</v>
      </c>
      <c r="C3811" s="982">
        <v>22</v>
      </c>
      <c r="D3811" s="998" t="s">
        <v>12837</v>
      </c>
      <c r="E3811" s="984"/>
      <c r="F3811" s="939" t="s">
        <v>11221</v>
      </c>
      <c r="G3811" s="672">
        <v>1.5</v>
      </c>
      <c r="H3811" s="669">
        <v>0.7</v>
      </c>
      <c r="I3811" s="670">
        <v>0.7</v>
      </c>
      <c r="J3811" s="538"/>
      <c r="K3811" s="539"/>
      <c r="L3811" s="567">
        <f t="shared" si="370"/>
        <v>0</v>
      </c>
      <c r="M3811" s="568"/>
      <c r="N3811" s="568"/>
      <c r="O3811" s="569">
        <f t="shared" si="369"/>
        <v>0</v>
      </c>
      <c r="P3811" s="918">
        <v>5</v>
      </c>
      <c r="Q3811" s="534"/>
      <c r="R3811" s="535">
        <f t="shared" si="368"/>
        <v>3.5</v>
      </c>
      <c r="S3811" s="536">
        <f t="shared" si="371"/>
        <v>5</v>
      </c>
      <c r="T3811" s="536"/>
      <c r="U3811" s="537">
        <f t="shared" si="372"/>
        <v>3.5</v>
      </c>
    </row>
    <row r="3812" spans="1:21" ht="10.199999999999999" x14ac:dyDescent="0.2">
      <c r="A3812" s="981">
        <v>3597</v>
      </c>
      <c r="B3812" s="982">
        <v>2003</v>
      </c>
      <c r="C3812" s="982">
        <v>22</v>
      </c>
      <c r="D3812" s="998" t="s">
        <v>4248</v>
      </c>
      <c r="E3812" s="984"/>
      <c r="F3812" s="939" t="s">
        <v>11222</v>
      </c>
      <c r="G3812" s="672">
        <v>1.5</v>
      </c>
      <c r="H3812" s="669">
        <v>0.7</v>
      </c>
      <c r="I3812" s="670">
        <v>0.7</v>
      </c>
      <c r="J3812" s="538"/>
      <c r="K3812" s="539"/>
      <c r="L3812" s="567">
        <f t="shared" si="370"/>
        <v>0</v>
      </c>
      <c r="M3812" s="568"/>
      <c r="N3812" s="568"/>
      <c r="O3812" s="569">
        <f t="shared" si="369"/>
        <v>0</v>
      </c>
      <c r="P3812" s="918">
        <v>8</v>
      </c>
      <c r="Q3812" s="534"/>
      <c r="R3812" s="535">
        <f t="shared" si="368"/>
        <v>5.6</v>
      </c>
      <c r="S3812" s="536">
        <f t="shared" si="371"/>
        <v>8</v>
      </c>
      <c r="T3812" s="536"/>
      <c r="U3812" s="537">
        <f t="shared" si="372"/>
        <v>5.6</v>
      </c>
    </row>
    <row r="3813" spans="1:21" ht="10.199999999999999" x14ac:dyDescent="0.2">
      <c r="A3813" s="981">
        <v>3598</v>
      </c>
      <c r="B3813" s="982">
        <v>2003</v>
      </c>
      <c r="C3813" s="982">
        <v>22</v>
      </c>
      <c r="D3813" s="998" t="s">
        <v>4248</v>
      </c>
      <c r="E3813" s="984"/>
      <c r="F3813" s="939" t="s">
        <v>11223</v>
      </c>
      <c r="G3813" s="672">
        <v>1.5</v>
      </c>
      <c r="H3813" s="669">
        <v>0.7</v>
      </c>
      <c r="I3813" s="670">
        <v>0.7</v>
      </c>
      <c r="J3813" s="538"/>
      <c r="K3813" s="539"/>
      <c r="L3813" s="567">
        <f t="shared" si="370"/>
        <v>0</v>
      </c>
      <c r="M3813" s="568"/>
      <c r="N3813" s="568"/>
      <c r="O3813" s="569">
        <f t="shared" si="369"/>
        <v>0</v>
      </c>
      <c r="P3813" s="918">
        <v>1</v>
      </c>
      <c r="Q3813" s="534"/>
      <c r="R3813" s="535">
        <f t="shared" si="368"/>
        <v>0.7</v>
      </c>
      <c r="S3813" s="536">
        <f t="shared" si="371"/>
        <v>1</v>
      </c>
      <c r="T3813" s="536"/>
      <c r="U3813" s="537">
        <f t="shared" si="372"/>
        <v>0.7</v>
      </c>
    </row>
    <row r="3814" spans="1:21" ht="10.199999999999999" x14ac:dyDescent="0.2">
      <c r="A3814" s="981">
        <v>3599</v>
      </c>
      <c r="B3814" s="982">
        <v>2003</v>
      </c>
      <c r="C3814" s="982">
        <v>22</v>
      </c>
      <c r="D3814" s="998" t="s">
        <v>4248</v>
      </c>
      <c r="E3814" s="984"/>
      <c r="F3814" s="939" t="s">
        <v>11224</v>
      </c>
      <c r="G3814" s="672">
        <v>1.5</v>
      </c>
      <c r="H3814" s="669">
        <v>0.7</v>
      </c>
      <c r="I3814" s="670">
        <v>0.7</v>
      </c>
      <c r="J3814" s="538"/>
      <c r="K3814" s="539"/>
      <c r="L3814" s="567">
        <f t="shared" si="370"/>
        <v>0</v>
      </c>
      <c r="M3814" s="568"/>
      <c r="N3814" s="568"/>
      <c r="O3814" s="569">
        <f t="shared" si="369"/>
        <v>0</v>
      </c>
      <c r="P3814" s="918">
        <v>6</v>
      </c>
      <c r="Q3814" s="534"/>
      <c r="R3814" s="535">
        <f t="shared" si="368"/>
        <v>4.1999999999999993</v>
      </c>
      <c r="S3814" s="536">
        <f t="shared" si="371"/>
        <v>6</v>
      </c>
      <c r="T3814" s="536"/>
      <c r="U3814" s="537">
        <f t="shared" si="372"/>
        <v>4.1999999999999993</v>
      </c>
    </row>
    <row r="3815" spans="1:21" ht="10.199999999999999" x14ac:dyDescent="0.2">
      <c r="A3815" s="981">
        <v>3600</v>
      </c>
      <c r="B3815" s="982">
        <v>2003</v>
      </c>
      <c r="C3815" s="982">
        <v>22</v>
      </c>
      <c r="D3815" s="998" t="s">
        <v>4248</v>
      </c>
      <c r="E3815" s="984"/>
      <c r="F3815" s="939" t="s">
        <v>11225</v>
      </c>
      <c r="G3815" s="672">
        <v>1.5</v>
      </c>
      <c r="H3815" s="669">
        <v>0.7</v>
      </c>
      <c r="I3815" s="670">
        <v>0.7</v>
      </c>
      <c r="J3815" s="538"/>
      <c r="K3815" s="539"/>
      <c r="L3815" s="567">
        <f t="shared" si="370"/>
        <v>0</v>
      </c>
      <c r="M3815" s="568"/>
      <c r="N3815" s="568"/>
      <c r="O3815" s="569">
        <f t="shared" si="369"/>
        <v>0</v>
      </c>
      <c r="P3815" s="918">
        <v>2</v>
      </c>
      <c r="Q3815" s="534"/>
      <c r="R3815" s="535">
        <f t="shared" si="368"/>
        <v>1.4</v>
      </c>
      <c r="S3815" s="536">
        <f t="shared" si="371"/>
        <v>2</v>
      </c>
      <c r="T3815" s="536"/>
      <c r="U3815" s="537">
        <f t="shared" si="372"/>
        <v>1.4</v>
      </c>
    </row>
    <row r="3816" spans="1:21" ht="10.199999999999999" x14ac:dyDescent="0.2">
      <c r="A3816" s="981">
        <v>3601</v>
      </c>
      <c r="B3816" s="982">
        <v>2003</v>
      </c>
      <c r="C3816" s="982">
        <v>22</v>
      </c>
      <c r="D3816" s="998" t="s">
        <v>4248</v>
      </c>
      <c r="E3816" s="984"/>
      <c r="F3816" s="939" t="s">
        <v>11226</v>
      </c>
      <c r="G3816" s="672">
        <v>1.5</v>
      </c>
      <c r="H3816" s="669">
        <v>0.7</v>
      </c>
      <c r="I3816" s="670">
        <v>0.7</v>
      </c>
      <c r="J3816" s="538"/>
      <c r="K3816" s="539"/>
      <c r="L3816" s="567">
        <f t="shared" si="370"/>
        <v>0</v>
      </c>
      <c r="M3816" s="568"/>
      <c r="N3816" s="568"/>
      <c r="O3816" s="569">
        <f t="shared" si="369"/>
        <v>0</v>
      </c>
      <c r="P3816" s="918">
        <v>6</v>
      </c>
      <c r="Q3816" s="534"/>
      <c r="R3816" s="535">
        <f t="shared" si="368"/>
        <v>4.1999999999999993</v>
      </c>
      <c r="S3816" s="536">
        <f t="shared" si="371"/>
        <v>6</v>
      </c>
      <c r="T3816" s="536"/>
      <c r="U3816" s="537">
        <f t="shared" si="372"/>
        <v>4.1999999999999993</v>
      </c>
    </row>
    <row r="3817" spans="1:21" ht="10.199999999999999" x14ac:dyDescent="0.2">
      <c r="A3817" s="981">
        <v>3602</v>
      </c>
      <c r="B3817" s="982">
        <v>2003</v>
      </c>
      <c r="C3817" s="982">
        <v>22</v>
      </c>
      <c r="D3817" s="998" t="s">
        <v>4248</v>
      </c>
      <c r="E3817" s="984"/>
      <c r="F3817" s="939" t="s">
        <v>11227</v>
      </c>
      <c r="G3817" s="672">
        <v>1.5</v>
      </c>
      <c r="H3817" s="669">
        <v>0.7</v>
      </c>
      <c r="I3817" s="670">
        <v>0.7</v>
      </c>
      <c r="J3817" s="538"/>
      <c r="K3817" s="539"/>
      <c r="L3817" s="567">
        <f t="shared" si="370"/>
        <v>0</v>
      </c>
      <c r="M3817" s="568"/>
      <c r="N3817" s="568"/>
      <c r="O3817" s="569">
        <f t="shared" si="369"/>
        <v>0</v>
      </c>
      <c r="P3817" s="918">
        <v>4</v>
      </c>
      <c r="Q3817" s="534"/>
      <c r="R3817" s="535">
        <f t="shared" si="368"/>
        <v>2.8</v>
      </c>
      <c r="S3817" s="536">
        <f t="shared" si="371"/>
        <v>4</v>
      </c>
      <c r="T3817" s="536"/>
      <c r="U3817" s="537">
        <f t="shared" si="372"/>
        <v>2.8</v>
      </c>
    </row>
    <row r="3818" spans="1:21" ht="10.199999999999999" x14ac:dyDescent="0.2">
      <c r="A3818" s="981">
        <v>3603</v>
      </c>
      <c r="B3818" s="982">
        <v>2003</v>
      </c>
      <c r="C3818" s="982">
        <v>22</v>
      </c>
      <c r="D3818" s="998" t="s">
        <v>4247</v>
      </c>
      <c r="E3818" s="984"/>
      <c r="F3818" s="939" t="s">
        <v>11228</v>
      </c>
      <c r="G3818" s="672">
        <v>1.5</v>
      </c>
      <c r="H3818" s="669">
        <v>0.7</v>
      </c>
      <c r="I3818" s="670">
        <v>0.7</v>
      </c>
      <c r="J3818" s="538"/>
      <c r="K3818" s="539"/>
      <c r="L3818" s="567">
        <f t="shared" si="370"/>
        <v>0</v>
      </c>
      <c r="M3818" s="568"/>
      <c r="N3818" s="568"/>
      <c r="O3818" s="569">
        <f t="shared" si="369"/>
        <v>0</v>
      </c>
      <c r="P3818" s="918">
        <v>7</v>
      </c>
      <c r="Q3818" s="534"/>
      <c r="R3818" s="535">
        <f t="shared" si="368"/>
        <v>4.8999999999999995</v>
      </c>
      <c r="S3818" s="536">
        <f t="shared" si="371"/>
        <v>7</v>
      </c>
      <c r="T3818" s="536"/>
      <c r="U3818" s="537">
        <f t="shared" si="372"/>
        <v>4.8999999999999995</v>
      </c>
    </row>
    <row r="3819" spans="1:21" ht="10.199999999999999" x14ac:dyDescent="0.2">
      <c r="A3819" s="981">
        <v>3604</v>
      </c>
      <c r="B3819" s="982">
        <v>2003</v>
      </c>
      <c r="C3819" s="982">
        <v>22</v>
      </c>
      <c r="D3819" s="998" t="s">
        <v>4247</v>
      </c>
      <c r="E3819" s="984"/>
      <c r="F3819" s="939" t="s">
        <v>11229</v>
      </c>
      <c r="G3819" s="672">
        <v>1.5</v>
      </c>
      <c r="H3819" s="669">
        <v>0.7</v>
      </c>
      <c r="I3819" s="670">
        <v>0.7</v>
      </c>
      <c r="J3819" s="538"/>
      <c r="K3819" s="539"/>
      <c r="L3819" s="567">
        <f t="shared" si="370"/>
        <v>0</v>
      </c>
      <c r="M3819" s="568"/>
      <c r="N3819" s="568"/>
      <c r="O3819" s="569">
        <f t="shared" si="369"/>
        <v>0</v>
      </c>
      <c r="P3819" s="918">
        <v>8</v>
      </c>
      <c r="Q3819" s="534"/>
      <c r="R3819" s="535">
        <f t="shared" si="368"/>
        <v>5.6</v>
      </c>
      <c r="S3819" s="536">
        <f t="shared" si="371"/>
        <v>8</v>
      </c>
      <c r="T3819" s="536"/>
      <c r="U3819" s="537">
        <f t="shared" si="372"/>
        <v>5.6</v>
      </c>
    </row>
    <row r="3820" spans="1:21" ht="10.199999999999999" x14ac:dyDescent="0.2">
      <c r="A3820" s="981">
        <v>3605</v>
      </c>
      <c r="B3820" s="982">
        <v>2003</v>
      </c>
      <c r="C3820" s="982">
        <v>22</v>
      </c>
      <c r="D3820" s="998" t="s">
        <v>4248</v>
      </c>
      <c r="E3820" s="984"/>
      <c r="F3820" s="939" t="s">
        <v>13136</v>
      </c>
      <c r="G3820" s="672">
        <v>1.4</v>
      </c>
      <c r="H3820" s="669">
        <v>0.6</v>
      </c>
      <c r="I3820" s="670">
        <v>0.6</v>
      </c>
      <c r="J3820" s="538"/>
      <c r="K3820" s="539"/>
      <c r="L3820" s="567">
        <f t="shared" si="370"/>
        <v>0</v>
      </c>
      <c r="M3820" s="568"/>
      <c r="N3820" s="568"/>
      <c r="O3820" s="569">
        <f t="shared" si="369"/>
        <v>0</v>
      </c>
      <c r="P3820" s="918">
        <v>2</v>
      </c>
      <c r="Q3820" s="534"/>
      <c r="R3820" s="535">
        <f t="shared" si="368"/>
        <v>1.2</v>
      </c>
      <c r="S3820" s="536">
        <f t="shared" si="371"/>
        <v>2</v>
      </c>
      <c r="T3820" s="536"/>
      <c r="U3820" s="537">
        <f t="shared" si="372"/>
        <v>1.2</v>
      </c>
    </row>
    <row r="3821" spans="1:21" ht="10.199999999999999" x14ac:dyDescent="0.2">
      <c r="A3821" s="981">
        <v>3606</v>
      </c>
      <c r="B3821" s="982">
        <v>2003</v>
      </c>
      <c r="C3821" s="982">
        <v>22</v>
      </c>
      <c r="D3821" s="998">
        <v>0.5</v>
      </c>
      <c r="E3821" s="984"/>
      <c r="F3821" s="939" t="s">
        <v>11230</v>
      </c>
      <c r="G3821" s="672">
        <v>6</v>
      </c>
      <c r="H3821" s="669">
        <v>5</v>
      </c>
      <c r="I3821" s="670">
        <v>5</v>
      </c>
      <c r="J3821" s="538"/>
      <c r="K3821" s="539"/>
      <c r="L3821" s="567">
        <f t="shared" si="370"/>
        <v>0</v>
      </c>
      <c r="M3821" s="568"/>
      <c r="N3821" s="568"/>
      <c r="O3821" s="569">
        <f t="shared" si="369"/>
        <v>0</v>
      </c>
      <c r="P3821" s="918">
        <v>1</v>
      </c>
      <c r="Q3821" s="534"/>
      <c r="R3821" s="535">
        <f t="shared" si="368"/>
        <v>5</v>
      </c>
      <c r="S3821" s="536">
        <f t="shared" si="371"/>
        <v>1</v>
      </c>
      <c r="T3821" s="536"/>
      <c r="U3821" s="537">
        <f t="shared" si="372"/>
        <v>5</v>
      </c>
    </row>
    <row r="3822" spans="1:21" ht="10.199999999999999" x14ac:dyDescent="0.2">
      <c r="A3822" s="981">
        <v>3607</v>
      </c>
      <c r="B3822" s="982">
        <v>2003</v>
      </c>
      <c r="C3822" s="982">
        <v>22</v>
      </c>
      <c r="D3822" s="998" t="s">
        <v>4250</v>
      </c>
      <c r="E3822" s="984"/>
      <c r="F3822" s="939" t="s">
        <v>11231</v>
      </c>
      <c r="G3822" s="672">
        <v>6</v>
      </c>
      <c r="H3822" s="669">
        <v>5</v>
      </c>
      <c r="I3822" s="670">
        <v>5</v>
      </c>
      <c r="J3822" s="538"/>
      <c r="K3822" s="539"/>
      <c r="L3822" s="567">
        <f t="shared" si="370"/>
        <v>0</v>
      </c>
      <c r="M3822" s="568"/>
      <c r="N3822" s="568"/>
      <c r="O3822" s="569">
        <f t="shared" si="369"/>
        <v>0</v>
      </c>
      <c r="P3822" s="577"/>
      <c r="Q3822" s="534"/>
      <c r="R3822" s="535">
        <f t="shared" si="368"/>
        <v>0</v>
      </c>
      <c r="S3822" s="536">
        <f t="shared" si="371"/>
        <v>0</v>
      </c>
      <c r="T3822" s="536"/>
      <c r="U3822" s="537">
        <f t="shared" si="372"/>
        <v>0</v>
      </c>
    </row>
    <row r="3823" spans="1:21" ht="10.199999999999999" x14ac:dyDescent="0.2">
      <c r="A3823" s="981">
        <v>3608</v>
      </c>
      <c r="B3823" s="982">
        <v>2003</v>
      </c>
      <c r="C3823" s="982">
        <v>22</v>
      </c>
      <c r="D3823" s="998" t="s">
        <v>4250</v>
      </c>
      <c r="E3823" s="984"/>
      <c r="F3823" s="939" t="s">
        <v>13137</v>
      </c>
      <c r="G3823" s="672">
        <v>1.6</v>
      </c>
      <c r="H3823" s="669">
        <v>0.6</v>
      </c>
      <c r="I3823" s="670">
        <v>0.6</v>
      </c>
      <c r="J3823" s="538"/>
      <c r="K3823" s="539"/>
      <c r="L3823" s="567">
        <f t="shared" si="370"/>
        <v>0</v>
      </c>
      <c r="M3823" s="568"/>
      <c r="N3823" s="568"/>
      <c r="O3823" s="569">
        <f t="shared" si="369"/>
        <v>0</v>
      </c>
      <c r="P3823" s="577"/>
      <c r="Q3823" s="534"/>
      <c r="R3823" s="535">
        <f t="shared" si="368"/>
        <v>0</v>
      </c>
      <c r="S3823" s="536">
        <f t="shared" si="371"/>
        <v>0</v>
      </c>
      <c r="T3823" s="536"/>
      <c r="U3823" s="537">
        <f t="shared" si="372"/>
        <v>0</v>
      </c>
    </row>
    <row r="3824" spans="1:21" ht="10.199999999999999" x14ac:dyDescent="0.2">
      <c r="A3824" s="981" t="s">
        <v>3615</v>
      </c>
      <c r="B3824" s="982">
        <v>2003</v>
      </c>
      <c r="C3824" s="982">
        <v>22</v>
      </c>
      <c r="D3824" s="998" t="s">
        <v>4248</v>
      </c>
      <c r="E3824" s="984"/>
      <c r="F3824" s="939" t="s">
        <v>11232</v>
      </c>
      <c r="G3824" s="666">
        <v>1.6</v>
      </c>
      <c r="H3824" s="968">
        <v>0.6</v>
      </c>
      <c r="I3824" s="960">
        <v>0.6</v>
      </c>
      <c r="J3824" s="538"/>
      <c r="K3824" s="539"/>
      <c r="L3824" s="567">
        <f t="shared" si="370"/>
        <v>0</v>
      </c>
      <c r="M3824" s="568"/>
      <c r="N3824" s="568"/>
      <c r="O3824" s="569">
        <f t="shared" si="369"/>
        <v>0</v>
      </c>
      <c r="P3824" s="577"/>
      <c r="Q3824" s="534"/>
      <c r="R3824" s="535">
        <f t="shared" si="368"/>
        <v>0</v>
      </c>
      <c r="S3824" s="536">
        <f t="shared" si="371"/>
        <v>0</v>
      </c>
      <c r="T3824" s="536"/>
      <c r="U3824" s="537">
        <f t="shared" si="372"/>
        <v>0</v>
      </c>
    </row>
    <row r="3825" spans="1:21" ht="10.199999999999999" x14ac:dyDescent="0.2">
      <c r="A3825" s="981" t="s">
        <v>3616</v>
      </c>
      <c r="B3825" s="982">
        <v>2003</v>
      </c>
      <c r="C3825" s="982">
        <v>22</v>
      </c>
      <c r="D3825" s="998" t="s">
        <v>4250</v>
      </c>
      <c r="E3825" s="984"/>
      <c r="F3825" s="939" t="s">
        <v>11233</v>
      </c>
      <c r="G3825" s="666">
        <v>0.7</v>
      </c>
      <c r="H3825" s="968">
        <v>0.4</v>
      </c>
      <c r="I3825" s="960">
        <v>0.4</v>
      </c>
      <c r="J3825" s="538"/>
      <c r="K3825" s="539"/>
      <c r="L3825" s="567">
        <f t="shared" si="370"/>
        <v>0</v>
      </c>
      <c r="M3825" s="568"/>
      <c r="N3825" s="568"/>
      <c r="O3825" s="569">
        <f t="shared" si="369"/>
        <v>0</v>
      </c>
      <c r="P3825" s="577"/>
      <c r="Q3825" s="534"/>
      <c r="R3825" s="535">
        <f t="shared" si="368"/>
        <v>0</v>
      </c>
      <c r="S3825" s="536">
        <f t="shared" si="371"/>
        <v>0</v>
      </c>
      <c r="T3825" s="536"/>
      <c r="U3825" s="537">
        <f t="shared" si="372"/>
        <v>0</v>
      </c>
    </row>
    <row r="3826" spans="1:21" ht="10.199999999999999" x14ac:dyDescent="0.2">
      <c r="A3826" s="981">
        <v>3610</v>
      </c>
      <c r="B3826" s="982">
        <v>2003</v>
      </c>
      <c r="C3826" s="982">
        <v>22</v>
      </c>
      <c r="D3826" s="998" t="s">
        <v>4250</v>
      </c>
      <c r="E3826" s="984"/>
      <c r="F3826" s="939" t="s">
        <v>11234</v>
      </c>
      <c r="G3826" s="666">
        <v>0.7</v>
      </c>
      <c r="H3826" s="968">
        <v>0.4</v>
      </c>
      <c r="I3826" s="960">
        <v>0.4</v>
      </c>
      <c r="J3826" s="538"/>
      <c r="K3826" s="539"/>
      <c r="L3826" s="567">
        <f t="shared" si="370"/>
        <v>0</v>
      </c>
      <c r="M3826" s="568"/>
      <c r="N3826" s="568"/>
      <c r="O3826" s="569">
        <f t="shared" si="369"/>
        <v>0</v>
      </c>
      <c r="P3826" s="577"/>
      <c r="Q3826" s="534"/>
      <c r="R3826" s="535">
        <f t="shared" si="368"/>
        <v>0</v>
      </c>
      <c r="S3826" s="536">
        <f t="shared" si="371"/>
        <v>0</v>
      </c>
      <c r="T3826" s="536"/>
      <c r="U3826" s="537">
        <f t="shared" si="372"/>
        <v>0</v>
      </c>
    </row>
    <row r="3827" spans="1:21" ht="10.199999999999999" x14ac:dyDescent="0.2">
      <c r="A3827" s="981" t="s">
        <v>3617</v>
      </c>
      <c r="B3827" s="982">
        <v>2003</v>
      </c>
      <c r="C3827" s="982">
        <v>22</v>
      </c>
      <c r="D3827" s="998" t="s">
        <v>4250</v>
      </c>
      <c r="E3827" s="984"/>
      <c r="F3827" s="939" t="s">
        <v>11235</v>
      </c>
      <c r="G3827" s="666">
        <v>0.7</v>
      </c>
      <c r="H3827" s="968">
        <v>0.4</v>
      </c>
      <c r="I3827" s="960">
        <v>0.4</v>
      </c>
      <c r="J3827" s="538"/>
      <c r="K3827" s="539"/>
      <c r="L3827" s="567">
        <f t="shared" si="370"/>
        <v>0</v>
      </c>
      <c r="M3827" s="568"/>
      <c r="N3827" s="568"/>
      <c r="O3827" s="569">
        <f t="shared" si="369"/>
        <v>0</v>
      </c>
      <c r="P3827" s="577"/>
      <c r="Q3827" s="534"/>
      <c r="R3827" s="535">
        <f t="shared" si="368"/>
        <v>0</v>
      </c>
      <c r="S3827" s="536">
        <f t="shared" si="371"/>
        <v>0</v>
      </c>
      <c r="T3827" s="536"/>
      <c r="U3827" s="537">
        <f t="shared" si="372"/>
        <v>0</v>
      </c>
    </row>
    <row r="3828" spans="1:21" ht="10.199999999999999" x14ac:dyDescent="0.2">
      <c r="A3828" s="981" t="s">
        <v>3618</v>
      </c>
      <c r="B3828" s="982">
        <v>2003</v>
      </c>
      <c r="C3828" s="982">
        <v>22</v>
      </c>
      <c r="D3828" s="998" t="s">
        <v>4250</v>
      </c>
      <c r="E3828" s="984"/>
      <c r="F3828" s="939" t="s">
        <v>11236</v>
      </c>
      <c r="G3828" s="666">
        <v>0.7</v>
      </c>
      <c r="H3828" s="968">
        <v>0.4</v>
      </c>
      <c r="I3828" s="960">
        <v>0.4</v>
      </c>
      <c r="J3828" s="538"/>
      <c r="K3828" s="539"/>
      <c r="L3828" s="567">
        <f t="shared" si="370"/>
        <v>0</v>
      </c>
      <c r="M3828" s="568"/>
      <c r="N3828" s="568"/>
      <c r="O3828" s="569">
        <f t="shared" si="369"/>
        <v>0</v>
      </c>
      <c r="P3828" s="577"/>
      <c r="Q3828" s="534"/>
      <c r="R3828" s="535">
        <f t="shared" si="368"/>
        <v>0</v>
      </c>
      <c r="S3828" s="536">
        <f t="shared" si="371"/>
        <v>0</v>
      </c>
      <c r="T3828" s="536"/>
      <c r="U3828" s="537">
        <f t="shared" si="372"/>
        <v>0</v>
      </c>
    </row>
    <row r="3829" spans="1:21" ht="10.199999999999999" x14ac:dyDescent="0.2">
      <c r="A3829" s="981" t="s">
        <v>3619</v>
      </c>
      <c r="B3829" s="982">
        <v>2003</v>
      </c>
      <c r="C3829" s="982">
        <v>22</v>
      </c>
      <c r="D3829" s="998" t="s">
        <v>4250</v>
      </c>
      <c r="E3829" s="984"/>
      <c r="F3829" s="939" t="s">
        <v>11237</v>
      </c>
      <c r="G3829" s="666">
        <v>0.7</v>
      </c>
      <c r="H3829" s="968">
        <v>0.4</v>
      </c>
      <c r="I3829" s="960">
        <v>0.4</v>
      </c>
      <c r="J3829" s="538"/>
      <c r="K3829" s="539"/>
      <c r="L3829" s="567">
        <f t="shared" si="370"/>
        <v>0</v>
      </c>
      <c r="M3829" s="568"/>
      <c r="N3829" s="568"/>
      <c r="O3829" s="569">
        <f t="shared" si="369"/>
        <v>0</v>
      </c>
      <c r="P3829" s="577"/>
      <c r="Q3829" s="534"/>
      <c r="R3829" s="535">
        <f t="shared" si="368"/>
        <v>0</v>
      </c>
      <c r="S3829" s="536">
        <f t="shared" si="371"/>
        <v>0</v>
      </c>
      <c r="T3829" s="536"/>
      <c r="U3829" s="537">
        <f t="shared" si="372"/>
        <v>0</v>
      </c>
    </row>
    <row r="3830" spans="1:21" ht="10.199999999999999" x14ac:dyDescent="0.2">
      <c r="A3830" s="981" t="s">
        <v>3620</v>
      </c>
      <c r="B3830" s="982">
        <v>2003</v>
      </c>
      <c r="C3830" s="982">
        <v>22</v>
      </c>
      <c r="D3830" s="998" t="s">
        <v>4253</v>
      </c>
      <c r="E3830" s="984"/>
      <c r="F3830" s="939" t="s">
        <v>11238</v>
      </c>
      <c r="G3830" s="666">
        <v>1</v>
      </c>
      <c r="H3830" s="968">
        <v>0.6</v>
      </c>
      <c r="I3830" s="960">
        <v>0.6</v>
      </c>
      <c r="J3830" s="538"/>
      <c r="K3830" s="539"/>
      <c r="L3830" s="567">
        <f t="shared" si="370"/>
        <v>0</v>
      </c>
      <c r="M3830" s="568"/>
      <c r="N3830" s="568"/>
      <c r="O3830" s="569">
        <f t="shared" si="369"/>
        <v>0</v>
      </c>
      <c r="P3830" s="577"/>
      <c r="Q3830" s="534"/>
      <c r="R3830" s="535">
        <f t="shared" si="368"/>
        <v>0</v>
      </c>
      <c r="S3830" s="536">
        <f t="shared" si="371"/>
        <v>0</v>
      </c>
      <c r="T3830" s="536"/>
      <c r="U3830" s="537">
        <f t="shared" si="372"/>
        <v>0</v>
      </c>
    </row>
    <row r="3831" spans="1:21" ht="10.199999999999999" x14ac:dyDescent="0.2">
      <c r="A3831" s="981" t="s">
        <v>3621</v>
      </c>
      <c r="B3831" s="982">
        <v>2003</v>
      </c>
      <c r="C3831" s="982">
        <v>22</v>
      </c>
      <c r="D3831" s="998" t="s">
        <v>4253</v>
      </c>
      <c r="E3831" s="984"/>
      <c r="F3831" s="939" t="s">
        <v>11239</v>
      </c>
      <c r="G3831" s="666">
        <v>1</v>
      </c>
      <c r="H3831" s="968">
        <v>0.6</v>
      </c>
      <c r="I3831" s="960">
        <v>0.6</v>
      </c>
      <c r="J3831" s="538"/>
      <c r="K3831" s="539"/>
      <c r="L3831" s="567">
        <f t="shared" si="370"/>
        <v>0</v>
      </c>
      <c r="M3831" s="568"/>
      <c r="N3831" s="568"/>
      <c r="O3831" s="569">
        <f t="shared" si="369"/>
        <v>0</v>
      </c>
      <c r="P3831" s="577"/>
      <c r="Q3831" s="534"/>
      <c r="R3831" s="535">
        <f t="shared" si="368"/>
        <v>0</v>
      </c>
      <c r="S3831" s="536">
        <f t="shared" si="371"/>
        <v>0</v>
      </c>
      <c r="T3831" s="536"/>
      <c r="U3831" s="537">
        <f t="shared" si="372"/>
        <v>0</v>
      </c>
    </row>
    <row r="3832" spans="1:21" ht="10.199999999999999" x14ac:dyDescent="0.2">
      <c r="A3832" s="981" t="s">
        <v>3622</v>
      </c>
      <c r="B3832" s="982">
        <v>2003</v>
      </c>
      <c r="C3832" s="982">
        <v>22</v>
      </c>
      <c r="D3832" s="998" t="s">
        <v>4253</v>
      </c>
      <c r="E3832" s="984"/>
      <c r="F3832" s="939" t="s">
        <v>11240</v>
      </c>
      <c r="G3832" s="666">
        <v>1</v>
      </c>
      <c r="H3832" s="968">
        <v>0.6</v>
      </c>
      <c r="I3832" s="960">
        <v>0.6</v>
      </c>
      <c r="J3832" s="538"/>
      <c r="K3832" s="539"/>
      <c r="L3832" s="567">
        <f t="shared" si="370"/>
        <v>0</v>
      </c>
      <c r="M3832" s="568"/>
      <c r="N3832" s="568"/>
      <c r="O3832" s="569">
        <f t="shared" si="369"/>
        <v>0</v>
      </c>
      <c r="P3832" s="577"/>
      <c r="Q3832" s="534"/>
      <c r="R3832" s="535">
        <f t="shared" si="368"/>
        <v>0</v>
      </c>
      <c r="S3832" s="536">
        <f t="shared" si="371"/>
        <v>0</v>
      </c>
      <c r="T3832" s="536"/>
      <c r="U3832" s="537">
        <f t="shared" si="372"/>
        <v>0</v>
      </c>
    </row>
    <row r="3833" spans="1:21" ht="10.199999999999999" x14ac:dyDescent="0.2">
      <c r="A3833" s="981" t="s">
        <v>3623</v>
      </c>
      <c r="B3833" s="982">
        <v>2003</v>
      </c>
      <c r="C3833" s="982">
        <v>22</v>
      </c>
      <c r="D3833" s="998" t="s">
        <v>4253</v>
      </c>
      <c r="E3833" s="984"/>
      <c r="F3833" s="939" t="s">
        <v>11241</v>
      </c>
      <c r="G3833" s="666">
        <v>1</v>
      </c>
      <c r="H3833" s="968">
        <v>0.6</v>
      </c>
      <c r="I3833" s="960">
        <v>0.6</v>
      </c>
      <c r="J3833" s="538"/>
      <c r="K3833" s="539"/>
      <c r="L3833" s="567">
        <f t="shared" si="370"/>
        <v>0</v>
      </c>
      <c r="M3833" s="568"/>
      <c r="N3833" s="568"/>
      <c r="O3833" s="569">
        <f t="shared" si="369"/>
        <v>0</v>
      </c>
      <c r="P3833" s="577"/>
      <c r="Q3833" s="534"/>
      <c r="R3833" s="535">
        <f t="shared" si="368"/>
        <v>0</v>
      </c>
      <c r="S3833" s="536">
        <f t="shared" si="371"/>
        <v>0</v>
      </c>
      <c r="T3833" s="536"/>
      <c r="U3833" s="537">
        <f t="shared" si="372"/>
        <v>0</v>
      </c>
    </row>
    <row r="3834" spans="1:21" ht="10.199999999999999" x14ac:dyDescent="0.2">
      <c r="A3834" s="981" t="s">
        <v>3624</v>
      </c>
      <c r="B3834" s="982">
        <v>2003</v>
      </c>
      <c r="C3834" s="982">
        <v>22</v>
      </c>
      <c r="D3834" s="998" t="s">
        <v>4253</v>
      </c>
      <c r="E3834" s="984"/>
      <c r="F3834" s="939" t="s">
        <v>11242</v>
      </c>
      <c r="G3834" s="666">
        <v>1</v>
      </c>
      <c r="H3834" s="968">
        <v>0.6</v>
      </c>
      <c r="I3834" s="960">
        <v>0.6</v>
      </c>
      <c r="J3834" s="538"/>
      <c r="K3834" s="539"/>
      <c r="L3834" s="567">
        <f t="shared" si="370"/>
        <v>0</v>
      </c>
      <c r="M3834" s="568"/>
      <c r="N3834" s="568"/>
      <c r="O3834" s="569">
        <f t="shared" si="369"/>
        <v>0</v>
      </c>
      <c r="P3834" s="577"/>
      <c r="Q3834" s="534"/>
      <c r="R3834" s="535">
        <f t="shared" si="368"/>
        <v>0</v>
      </c>
      <c r="S3834" s="536">
        <f t="shared" si="371"/>
        <v>0</v>
      </c>
      <c r="T3834" s="536"/>
      <c r="U3834" s="537">
        <f t="shared" si="372"/>
        <v>0</v>
      </c>
    </row>
    <row r="3835" spans="1:21" ht="10.199999999999999" x14ac:dyDescent="0.2">
      <c r="A3835" s="981" t="s">
        <v>3625</v>
      </c>
      <c r="B3835" s="982">
        <v>2003</v>
      </c>
      <c r="C3835" s="982">
        <v>22</v>
      </c>
      <c r="D3835" s="998" t="s">
        <v>4248</v>
      </c>
      <c r="E3835" s="984" t="s">
        <v>3830</v>
      </c>
      <c r="F3835" s="939" t="s">
        <v>11243</v>
      </c>
      <c r="G3835" s="666">
        <v>2.6</v>
      </c>
      <c r="H3835" s="968">
        <v>2</v>
      </c>
      <c r="I3835" s="960">
        <v>2</v>
      </c>
      <c r="J3835" s="538"/>
      <c r="K3835" s="539"/>
      <c r="L3835" s="567">
        <f t="shared" si="370"/>
        <v>0</v>
      </c>
      <c r="M3835" s="568"/>
      <c r="N3835" s="568"/>
      <c r="O3835" s="569">
        <f t="shared" si="369"/>
        <v>0</v>
      </c>
      <c r="P3835" s="577"/>
      <c r="Q3835" s="534"/>
      <c r="R3835" s="535">
        <f t="shared" si="368"/>
        <v>0</v>
      </c>
      <c r="S3835" s="536">
        <f t="shared" si="371"/>
        <v>0</v>
      </c>
      <c r="T3835" s="536"/>
      <c r="U3835" s="537">
        <f t="shared" si="372"/>
        <v>0</v>
      </c>
    </row>
    <row r="3836" spans="1:21" ht="10.199999999999999" x14ac:dyDescent="0.2">
      <c r="A3836" s="981" t="s">
        <v>740</v>
      </c>
      <c r="B3836" s="982">
        <v>2003</v>
      </c>
      <c r="C3836" s="982">
        <v>22</v>
      </c>
      <c r="D3836" s="983"/>
      <c r="E3836" s="984"/>
      <c r="F3836" s="939" t="s">
        <v>4683</v>
      </c>
      <c r="G3836" s="666">
        <v>5.8</v>
      </c>
      <c r="H3836" s="968">
        <v>3</v>
      </c>
      <c r="I3836" s="960">
        <v>3</v>
      </c>
      <c r="J3836" s="538"/>
      <c r="K3836" s="539"/>
      <c r="L3836" s="567">
        <f t="shared" si="370"/>
        <v>0</v>
      </c>
      <c r="M3836" s="568"/>
      <c r="N3836" s="568"/>
      <c r="O3836" s="569">
        <f t="shared" si="369"/>
        <v>0</v>
      </c>
      <c r="P3836" s="577"/>
      <c r="Q3836" s="534"/>
      <c r="R3836" s="535">
        <f t="shared" si="368"/>
        <v>0</v>
      </c>
      <c r="S3836" s="536">
        <f t="shared" si="371"/>
        <v>0</v>
      </c>
      <c r="T3836" s="536"/>
      <c r="U3836" s="537">
        <f t="shared" si="372"/>
        <v>0</v>
      </c>
    </row>
    <row r="3837" spans="1:21" ht="10.199999999999999" x14ac:dyDescent="0.2">
      <c r="A3837" s="981" t="s">
        <v>3665</v>
      </c>
      <c r="B3837" s="982">
        <v>2003</v>
      </c>
      <c r="C3837" s="982">
        <v>22</v>
      </c>
      <c r="D3837" s="998" t="s">
        <v>4248</v>
      </c>
      <c r="E3837" s="984"/>
      <c r="F3837" s="939" t="s">
        <v>4684</v>
      </c>
      <c r="G3837" s="666">
        <v>2</v>
      </c>
      <c r="H3837" s="968">
        <v>2</v>
      </c>
      <c r="I3837" s="960">
        <v>2</v>
      </c>
      <c r="J3837" s="538"/>
      <c r="K3837" s="539"/>
      <c r="L3837" s="567">
        <f t="shared" si="370"/>
        <v>0</v>
      </c>
      <c r="M3837" s="568"/>
      <c r="N3837" s="568"/>
      <c r="O3837" s="569">
        <f t="shared" si="369"/>
        <v>0</v>
      </c>
      <c r="P3837" s="577"/>
      <c r="Q3837" s="534"/>
      <c r="R3837" s="535">
        <f t="shared" si="368"/>
        <v>0</v>
      </c>
      <c r="S3837" s="536">
        <f t="shared" si="371"/>
        <v>0</v>
      </c>
      <c r="T3837" s="536"/>
      <c r="U3837" s="537">
        <f t="shared" si="372"/>
        <v>0</v>
      </c>
    </row>
    <row r="3838" spans="1:21" ht="10.199999999999999" x14ac:dyDescent="0.2">
      <c r="A3838" s="981" t="s">
        <v>3666</v>
      </c>
      <c r="B3838" s="982">
        <v>2003</v>
      </c>
      <c r="C3838" s="982">
        <v>22</v>
      </c>
      <c r="D3838" s="998" t="s">
        <v>4248</v>
      </c>
      <c r="E3838" s="984"/>
      <c r="F3838" s="939" t="s">
        <v>11244</v>
      </c>
      <c r="G3838" s="666">
        <v>1.5</v>
      </c>
      <c r="H3838" s="968">
        <v>0.5</v>
      </c>
      <c r="I3838" s="960">
        <v>0.5</v>
      </c>
      <c r="J3838" s="538"/>
      <c r="K3838" s="539"/>
      <c r="L3838" s="567">
        <f t="shared" si="370"/>
        <v>0</v>
      </c>
      <c r="M3838" s="568"/>
      <c r="N3838" s="568"/>
      <c r="O3838" s="569">
        <f t="shared" si="369"/>
        <v>0</v>
      </c>
      <c r="P3838" s="577"/>
      <c r="Q3838" s="534"/>
      <c r="R3838" s="535">
        <f t="shared" si="368"/>
        <v>0</v>
      </c>
      <c r="S3838" s="536">
        <f t="shared" si="371"/>
        <v>0</v>
      </c>
      <c r="T3838" s="536"/>
      <c r="U3838" s="537">
        <f t="shared" si="372"/>
        <v>0</v>
      </c>
    </row>
    <row r="3839" spans="1:21" ht="10.199999999999999" x14ac:dyDescent="0.2">
      <c r="A3839" s="981" t="s">
        <v>3667</v>
      </c>
      <c r="B3839" s="982">
        <v>2003</v>
      </c>
      <c r="C3839" s="982">
        <v>22</v>
      </c>
      <c r="D3839" s="998" t="s">
        <v>4248</v>
      </c>
      <c r="E3839" s="984"/>
      <c r="F3839" s="939" t="s">
        <v>4685</v>
      </c>
      <c r="G3839" s="666">
        <v>1.6</v>
      </c>
      <c r="H3839" s="968">
        <v>0.6</v>
      </c>
      <c r="I3839" s="960">
        <v>0.6</v>
      </c>
      <c r="J3839" s="538"/>
      <c r="K3839" s="539"/>
      <c r="L3839" s="567">
        <f t="shared" si="370"/>
        <v>0</v>
      </c>
      <c r="M3839" s="568"/>
      <c r="N3839" s="568"/>
      <c r="O3839" s="569">
        <f t="shared" si="369"/>
        <v>0</v>
      </c>
      <c r="P3839" s="918">
        <v>6</v>
      </c>
      <c r="Q3839" s="534"/>
      <c r="R3839" s="535">
        <f t="shared" si="368"/>
        <v>3.5999999999999996</v>
      </c>
      <c r="S3839" s="536">
        <f t="shared" si="371"/>
        <v>6</v>
      </c>
      <c r="T3839" s="536"/>
      <c r="U3839" s="537">
        <f t="shared" si="372"/>
        <v>3.5999999999999996</v>
      </c>
    </row>
    <row r="3840" spans="1:21" ht="10.199999999999999" x14ac:dyDescent="0.2">
      <c r="A3840" s="981" t="s">
        <v>741</v>
      </c>
      <c r="B3840" s="982">
        <v>2003</v>
      </c>
      <c r="C3840" s="982">
        <v>22</v>
      </c>
      <c r="D3840" s="983"/>
      <c r="E3840" s="984"/>
      <c r="F3840" s="939" t="s">
        <v>686</v>
      </c>
      <c r="G3840" s="666"/>
      <c r="H3840" s="968"/>
      <c r="I3840" s="960"/>
      <c r="J3840" s="538"/>
      <c r="K3840" s="539"/>
      <c r="L3840" s="567">
        <f t="shared" si="370"/>
        <v>0</v>
      </c>
      <c r="M3840" s="568"/>
      <c r="N3840" s="568"/>
      <c r="O3840" s="569">
        <f t="shared" si="369"/>
        <v>0</v>
      </c>
      <c r="P3840" s="577"/>
      <c r="Q3840" s="534"/>
      <c r="R3840" s="535">
        <f t="shared" si="368"/>
        <v>0</v>
      </c>
      <c r="S3840" s="536">
        <f t="shared" si="371"/>
        <v>0</v>
      </c>
      <c r="T3840" s="536"/>
      <c r="U3840" s="537">
        <f t="shared" si="372"/>
        <v>0</v>
      </c>
    </row>
    <row r="3841" spans="1:21" ht="10.199999999999999" x14ac:dyDescent="0.2">
      <c r="A3841" s="981" t="s">
        <v>3668</v>
      </c>
      <c r="B3841" s="982">
        <v>2003</v>
      </c>
      <c r="C3841" s="982">
        <v>22</v>
      </c>
      <c r="D3841" s="998" t="s">
        <v>4248</v>
      </c>
      <c r="E3841" s="984"/>
      <c r="F3841" s="939" t="s">
        <v>11245</v>
      </c>
      <c r="G3841" s="666">
        <v>1.5</v>
      </c>
      <c r="H3841" s="968">
        <v>0.5</v>
      </c>
      <c r="I3841" s="960">
        <v>0.5</v>
      </c>
      <c r="J3841" s="538"/>
      <c r="K3841" s="539"/>
      <c r="L3841" s="567">
        <f t="shared" si="370"/>
        <v>0</v>
      </c>
      <c r="M3841" s="568"/>
      <c r="N3841" s="568"/>
      <c r="O3841" s="569">
        <f t="shared" si="369"/>
        <v>0</v>
      </c>
      <c r="P3841" s="918">
        <v>7</v>
      </c>
      <c r="Q3841" s="534"/>
      <c r="R3841" s="535">
        <f t="shared" si="368"/>
        <v>3.5</v>
      </c>
      <c r="S3841" s="536">
        <f t="shared" si="371"/>
        <v>7</v>
      </c>
      <c r="T3841" s="536"/>
      <c r="U3841" s="537">
        <f t="shared" si="372"/>
        <v>3.5</v>
      </c>
    </row>
    <row r="3842" spans="1:21" ht="10.199999999999999" x14ac:dyDescent="0.2">
      <c r="A3842" s="981" t="s">
        <v>3669</v>
      </c>
      <c r="B3842" s="982">
        <v>2003</v>
      </c>
      <c r="C3842" s="982">
        <v>22</v>
      </c>
      <c r="D3842" s="998" t="s">
        <v>4248</v>
      </c>
      <c r="E3842" s="984"/>
      <c r="F3842" s="939" t="s">
        <v>11246</v>
      </c>
      <c r="G3842" s="666">
        <v>1.6</v>
      </c>
      <c r="H3842" s="968">
        <v>1.2</v>
      </c>
      <c r="I3842" s="960">
        <v>1.2</v>
      </c>
      <c r="J3842" s="538"/>
      <c r="K3842" s="539"/>
      <c r="L3842" s="567">
        <f t="shared" si="370"/>
        <v>0</v>
      </c>
      <c r="M3842" s="568"/>
      <c r="N3842" s="568"/>
      <c r="O3842" s="569">
        <f t="shared" si="369"/>
        <v>0</v>
      </c>
      <c r="P3842" s="577"/>
      <c r="Q3842" s="534"/>
      <c r="R3842" s="535">
        <f t="shared" si="368"/>
        <v>0</v>
      </c>
      <c r="S3842" s="536">
        <f t="shared" si="371"/>
        <v>0</v>
      </c>
      <c r="T3842" s="536"/>
      <c r="U3842" s="537">
        <f t="shared" si="372"/>
        <v>0</v>
      </c>
    </row>
    <row r="3843" spans="1:21" ht="10.199999999999999" x14ac:dyDescent="0.2">
      <c r="A3843" s="981" t="s">
        <v>3670</v>
      </c>
      <c r="B3843" s="982">
        <v>2003</v>
      </c>
      <c r="C3843" s="982">
        <v>22</v>
      </c>
      <c r="D3843" s="998" t="s">
        <v>4248</v>
      </c>
      <c r="E3843" s="984"/>
      <c r="F3843" s="939" t="s">
        <v>11247</v>
      </c>
      <c r="G3843" s="666">
        <v>1.6</v>
      </c>
      <c r="H3843" s="968">
        <v>1.2</v>
      </c>
      <c r="I3843" s="960">
        <v>1.2</v>
      </c>
      <c r="J3843" s="538"/>
      <c r="K3843" s="539"/>
      <c r="L3843" s="567">
        <f t="shared" si="370"/>
        <v>0</v>
      </c>
      <c r="M3843" s="568"/>
      <c r="N3843" s="568"/>
      <c r="O3843" s="569">
        <f t="shared" si="369"/>
        <v>0</v>
      </c>
      <c r="P3843" s="577"/>
      <c r="Q3843" s="534"/>
      <c r="R3843" s="535">
        <f t="shared" ref="R3843:R3906" si="373">I3843*P3843</f>
        <v>0</v>
      </c>
      <c r="S3843" s="536">
        <f t="shared" si="371"/>
        <v>0</v>
      </c>
      <c r="T3843" s="536"/>
      <c r="U3843" s="537">
        <f t="shared" si="372"/>
        <v>0</v>
      </c>
    </row>
    <row r="3844" spans="1:21" ht="10.199999999999999" x14ac:dyDescent="0.2">
      <c r="A3844" s="981" t="s">
        <v>3671</v>
      </c>
      <c r="B3844" s="982">
        <v>2003</v>
      </c>
      <c r="C3844" s="982">
        <v>22</v>
      </c>
      <c r="D3844" s="998" t="s">
        <v>4248</v>
      </c>
      <c r="E3844" s="984"/>
      <c r="F3844" s="939" t="s">
        <v>11248</v>
      </c>
      <c r="G3844" s="666">
        <v>1.6</v>
      </c>
      <c r="H3844" s="968">
        <v>1.2</v>
      </c>
      <c r="I3844" s="960">
        <v>1.2</v>
      </c>
      <c r="J3844" s="538"/>
      <c r="K3844" s="539"/>
      <c r="L3844" s="567">
        <f t="shared" si="370"/>
        <v>0</v>
      </c>
      <c r="M3844" s="568"/>
      <c r="N3844" s="568"/>
      <c r="O3844" s="569">
        <f t="shared" si="369"/>
        <v>0</v>
      </c>
      <c r="P3844" s="577"/>
      <c r="Q3844" s="534"/>
      <c r="R3844" s="535">
        <f t="shared" si="373"/>
        <v>0</v>
      </c>
      <c r="S3844" s="536">
        <f t="shared" si="371"/>
        <v>0</v>
      </c>
      <c r="T3844" s="536"/>
      <c r="U3844" s="537">
        <f t="shared" si="372"/>
        <v>0</v>
      </c>
    </row>
    <row r="3845" spans="1:21" ht="10.199999999999999" x14ac:dyDescent="0.2">
      <c r="A3845" s="981" t="s">
        <v>3672</v>
      </c>
      <c r="B3845" s="982">
        <v>2003</v>
      </c>
      <c r="C3845" s="982">
        <v>22</v>
      </c>
      <c r="D3845" s="998" t="s">
        <v>4248</v>
      </c>
      <c r="E3845" s="984"/>
      <c r="F3845" s="939" t="s">
        <v>11249</v>
      </c>
      <c r="G3845" s="666">
        <v>1.6</v>
      </c>
      <c r="H3845" s="968">
        <v>1.2</v>
      </c>
      <c r="I3845" s="960">
        <v>1.2</v>
      </c>
      <c r="J3845" s="538"/>
      <c r="K3845" s="539"/>
      <c r="L3845" s="567">
        <f t="shared" si="370"/>
        <v>0</v>
      </c>
      <c r="M3845" s="568"/>
      <c r="N3845" s="568"/>
      <c r="O3845" s="569">
        <f t="shared" si="369"/>
        <v>0</v>
      </c>
      <c r="P3845" s="577"/>
      <c r="Q3845" s="534"/>
      <c r="R3845" s="535">
        <f t="shared" si="373"/>
        <v>0</v>
      </c>
      <c r="S3845" s="536">
        <f t="shared" si="371"/>
        <v>0</v>
      </c>
      <c r="T3845" s="536"/>
      <c r="U3845" s="537">
        <f t="shared" si="372"/>
        <v>0</v>
      </c>
    </row>
    <row r="3846" spans="1:21" ht="10.199999999999999" x14ac:dyDescent="0.2">
      <c r="A3846" s="981" t="s">
        <v>3673</v>
      </c>
      <c r="B3846" s="982">
        <v>2003</v>
      </c>
      <c r="C3846" s="982">
        <v>22</v>
      </c>
      <c r="D3846" s="998" t="s">
        <v>4246</v>
      </c>
      <c r="E3846" s="984"/>
      <c r="F3846" s="939" t="s">
        <v>11250</v>
      </c>
      <c r="G3846" s="666">
        <v>4.2</v>
      </c>
      <c r="H3846" s="968">
        <v>1.4</v>
      </c>
      <c r="I3846" s="960">
        <v>1.4</v>
      </c>
      <c r="J3846" s="538"/>
      <c r="K3846" s="539"/>
      <c r="L3846" s="567">
        <f t="shared" si="370"/>
        <v>0</v>
      </c>
      <c r="M3846" s="568"/>
      <c r="N3846" s="568"/>
      <c r="O3846" s="569">
        <f t="shared" si="369"/>
        <v>0</v>
      </c>
      <c r="P3846" s="918">
        <v>2</v>
      </c>
      <c r="Q3846" s="534"/>
      <c r="R3846" s="535">
        <f t="shared" si="373"/>
        <v>2.8</v>
      </c>
      <c r="S3846" s="536">
        <f t="shared" si="371"/>
        <v>2</v>
      </c>
      <c r="T3846" s="536"/>
      <c r="U3846" s="537">
        <f t="shared" si="372"/>
        <v>2.8</v>
      </c>
    </row>
    <row r="3847" spans="1:21" ht="10.199999999999999" x14ac:dyDescent="0.2">
      <c r="A3847" s="981" t="s">
        <v>3674</v>
      </c>
      <c r="B3847" s="982">
        <v>2003</v>
      </c>
      <c r="C3847" s="982">
        <v>22</v>
      </c>
      <c r="D3847" s="998" t="s">
        <v>4248</v>
      </c>
      <c r="E3847" s="984"/>
      <c r="F3847" s="939" t="s">
        <v>11251</v>
      </c>
      <c r="G3847" s="666">
        <v>1.6</v>
      </c>
      <c r="H3847" s="968">
        <v>0.5</v>
      </c>
      <c r="I3847" s="960">
        <v>0.5</v>
      </c>
      <c r="J3847" s="538"/>
      <c r="K3847" s="539"/>
      <c r="L3847" s="567">
        <f t="shared" si="370"/>
        <v>0</v>
      </c>
      <c r="M3847" s="568"/>
      <c r="N3847" s="568"/>
      <c r="O3847" s="569">
        <f t="shared" si="369"/>
        <v>0</v>
      </c>
      <c r="P3847" s="918">
        <v>9</v>
      </c>
      <c r="Q3847" s="534"/>
      <c r="R3847" s="535">
        <f t="shared" si="373"/>
        <v>4.5</v>
      </c>
      <c r="S3847" s="536">
        <f t="shared" si="371"/>
        <v>9</v>
      </c>
      <c r="T3847" s="536"/>
      <c r="U3847" s="537">
        <f t="shared" si="372"/>
        <v>4.5</v>
      </c>
    </row>
    <row r="3848" spans="1:21" ht="10.199999999999999" x14ac:dyDescent="0.2">
      <c r="A3848" s="981" t="s">
        <v>3675</v>
      </c>
      <c r="B3848" s="982">
        <v>2003</v>
      </c>
      <c r="C3848" s="982">
        <v>22</v>
      </c>
      <c r="D3848" s="998" t="s">
        <v>4200</v>
      </c>
      <c r="E3848" s="984"/>
      <c r="F3848" s="939" t="s">
        <v>11252</v>
      </c>
      <c r="G3848" s="666">
        <v>3</v>
      </c>
      <c r="H3848" s="968">
        <v>1.5</v>
      </c>
      <c r="I3848" s="960">
        <v>1.5</v>
      </c>
      <c r="J3848" s="538"/>
      <c r="K3848" s="539"/>
      <c r="L3848" s="567">
        <f t="shared" si="370"/>
        <v>0</v>
      </c>
      <c r="M3848" s="568"/>
      <c r="N3848" s="568"/>
      <c r="O3848" s="569">
        <f t="shared" si="369"/>
        <v>0</v>
      </c>
      <c r="P3848" s="577"/>
      <c r="Q3848" s="534"/>
      <c r="R3848" s="535">
        <f t="shared" si="373"/>
        <v>0</v>
      </c>
      <c r="S3848" s="536">
        <f t="shared" si="371"/>
        <v>0</v>
      </c>
      <c r="T3848" s="536"/>
      <c r="U3848" s="537">
        <f t="shared" si="372"/>
        <v>0</v>
      </c>
    </row>
    <row r="3849" spans="1:21" ht="10.199999999999999" x14ac:dyDescent="0.2">
      <c r="A3849" s="981" t="s">
        <v>3676</v>
      </c>
      <c r="B3849" s="982">
        <v>2003</v>
      </c>
      <c r="C3849" s="982">
        <v>22</v>
      </c>
      <c r="D3849" s="998" t="s">
        <v>4248</v>
      </c>
      <c r="E3849" s="984"/>
      <c r="F3849" s="939" t="s">
        <v>11253</v>
      </c>
      <c r="G3849" s="666">
        <v>1.6</v>
      </c>
      <c r="H3849" s="968">
        <v>0.6</v>
      </c>
      <c r="I3849" s="960">
        <v>0.6</v>
      </c>
      <c r="J3849" s="538"/>
      <c r="K3849" s="539"/>
      <c r="L3849" s="567">
        <f t="shared" si="370"/>
        <v>0</v>
      </c>
      <c r="M3849" s="568"/>
      <c r="N3849" s="568"/>
      <c r="O3849" s="569">
        <f t="shared" ref="O3849:O3912" si="374">H3849*M3849</f>
        <v>0</v>
      </c>
      <c r="P3849" s="918">
        <v>8</v>
      </c>
      <c r="Q3849" s="534"/>
      <c r="R3849" s="535">
        <f t="shared" si="373"/>
        <v>4.8</v>
      </c>
      <c r="S3849" s="536">
        <f t="shared" si="371"/>
        <v>8</v>
      </c>
      <c r="T3849" s="536"/>
      <c r="U3849" s="537">
        <f t="shared" si="372"/>
        <v>4.8</v>
      </c>
    </row>
    <row r="3850" spans="1:21" ht="10.199999999999999" x14ac:dyDescent="0.2">
      <c r="A3850" s="981">
        <v>3632</v>
      </c>
      <c r="B3850" s="982">
        <v>2004</v>
      </c>
      <c r="C3850" s="982">
        <v>22</v>
      </c>
      <c r="D3850" s="983" t="s">
        <v>4248</v>
      </c>
      <c r="E3850" s="984"/>
      <c r="F3850" s="939" t="s">
        <v>4699</v>
      </c>
      <c r="G3850" s="666">
        <v>1.6</v>
      </c>
      <c r="H3850" s="968">
        <v>0.6</v>
      </c>
      <c r="I3850" s="960">
        <v>0.6</v>
      </c>
      <c r="J3850" s="919">
        <v>1</v>
      </c>
      <c r="K3850" s="539"/>
      <c r="L3850" s="567">
        <f t="shared" si="370"/>
        <v>1.6</v>
      </c>
      <c r="M3850" s="568"/>
      <c r="N3850" s="568"/>
      <c r="O3850" s="569">
        <f t="shared" si="374"/>
        <v>0</v>
      </c>
      <c r="P3850" s="918">
        <v>6</v>
      </c>
      <c r="Q3850" s="534"/>
      <c r="R3850" s="535">
        <f t="shared" si="373"/>
        <v>3.5999999999999996</v>
      </c>
      <c r="S3850" s="536">
        <f t="shared" si="371"/>
        <v>7</v>
      </c>
      <c r="T3850" s="536"/>
      <c r="U3850" s="537">
        <f t="shared" si="372"/>
        <v>5.1999999999999993</v>
      </c>
    </row>
    <row r="3851" spans="1:21" ht="10.199999999999999" x14ac:dyDescent="0.2">
      <c r="A3851" s="981" t="s">
        <v>3678</v>
      </c>
      <c r="B3851" s="982">
        <v>2004</v>
      </c>
      <c r="C3851" s="982">
        <v>22</v>
      </c>
      <c r="D3851" s="983" t="s">
        <v>4245</v>
      </c>
      <c r="E3851" s="984"/>
      <c r="F3851" s="939" t="s">
        <v>11254</v>
      </c>
      <c r="G3851" s="666">
        <v>2.2999999999999998</v>
      </c>
      <c r="H3851" s="968">
        <v>1.2</v>
      </c>
      <c r="I3851" s="960">
        <v>1.2</v>
      </c>
      <c r="J3851" s="538"/>
      <c r="K3851" s="539"/>
      <c r="L3851" s="567">
        <f t="shared" si="370"/>
        <v>0</v>
      </c>
      <c r="M3851" s="568"/>
      <c r="N3851" s="568"/>
      <c r="O3851" s="569">
        <f t="shared" si="374"/>
        <v>0</v>
      </c>
      <c r="P3851" s="918">
        <v>1</v>
      </c>
      <c r="Q3851" s="534"/>
      <c r="R3851" s="535">
        <f t="shared" si="373"/>
        <v>1.2</v>
      </c>
      <c r="S3851" s="536">
        <f t="shared" si="371"/>
        <v>1</v>
      </c>
      <c r="T3851" s="536"/>
      <c r="U3851" s="537">
        <f t="shared" si="372"/>
        <v>1.2</v>
      </c>
    </row>
    <row r="3852" spans="1:21" ht="10.199999999999999" x14ac:dyDescent="0.2">
      <c r="A3852" s="981" t="s">
        <v>3677</v>
      </c>
      <c r="B3852" s="982">
        <v>2004</v>
      </c>
      <c r="C3852" s="982">
        <v>22</v>
      </c>
      <c r="D3852" s="983" t="s">
        <v>4248</v>
      </c>
      <c r="E3852" s="984"/>
      <c r="F3852" s="939" t="s">
        <v>4700</v>
      </c>
      <c r="G3852" s="666">
        <v>5</v>
      </c>
      <c r="H3852" s="968">
        <v>3</v>
      </c>
      <c r="I3852" s="960">
        <v>3</v>
      </c>
      <c r="J3852" s="538"/>
      <c r="K3852" s="539"/>
      <c r="L3852" s="567">
        <f t="shared" si="370"/>
        <v>0</v>
      </c>
      <c r="M3852" s="568"/>
      <c r="N3852" s="568"/>
      <c r="O3852" s="569">
        <f t="shared" si="374"/>
        <v>0</v>
      </c>
      <c r="P3852" s="577"/>
      <c r="Q3852" s="534"/>
      <c r="R3852" s="535">
        <f t="shared" si="373"/>
        <v>0</v>
      </c>
      <c r="S3852" s="536">
        <f t="shared" si="371"/>
        <v>0</v>
      </c>
      <c r="T3852" s="536"/>
      <c r="U3852" s="537">
        <f t="shared" si="372"/>
        <v>0</v>
      </c>
    </row>
    <row r="3853" spans="1:21" ht="10.199999999999999" x14ac:dyDescent="0.2">
      <c r="A3853" s="981" t="s">
        <v>3679</v>
      </c>
      <c r="B3853" s="982">
        <v>2004</v>
      </c>
      <c r="C3853" s="982">
        <v>22</v>
      </c>
      <c r="D3853" s="983" t="s">
        <v>4245</v>
      </c>
      <c r="E3853" s="984"/>
      <c r="F3853" s="939" t="s">
        <v>4701</v>
      </c>
      <c r="G3853" s="666">
        <v>6</v>
      </c>
      <c r="H3853" s="968">
        <v>4</v>
      </c>
      <c r="I3853" s="960">
        <v>4</v>
      </c>
      <c r="J3853" s="538"/>
      <c r="K3853" s="539"/>
      <c r="L3853" s="567">
        <f t="shared" si="370"/>
        <v>0</v>
      </c>
      <c r="M3853" s="568"/>
      <c r="N3853" s="568"/>
      <c r="O3853" s="569">
        <f t="shared" si="374"/>
        <v>0</v>
      </c>
      <c r="P3853" s="577"/>
      <c r="Q3853" s="534"/>
      <c r="R3853" s="535">
        <f t="shared" si="373"/>
        <v>0</v>
      </c>
      <c r="S3853" s="536">
        <f t="shared" si="371"/>
        <v>0</v>
      </c>
      <c r="T3853" s="536"/>
      <c r="U3853" s="537">
        <f t="shared" si="372"/>
        <v>0</v>
      </c>
    </row>
    <row r="3854" spans="1:21" ht="10.199999999999999" x14ac:dyDescent="0.2">
      <c r="A3854" s="981" t="s">
        <v>3680</v>
      </c>
      <c r="B3854" s="982">
        <v>2004</v>
      </c>
      <c r="C3854" s="982">
        <v>22</v>
      </c>
      <c r="D3854" s="983" t="s">
        <v>4248</v>
      </c>
      <c r="E3854" s="984"/>
      <c r="F3854" s="939" t="s">
        <v>4702</v>
      </c>
      <c r="G3854" s="666">
        <v>1.6</v>
      </c>
      <c r="H3854" s="968">
        <v>0.6</v>
      </c>
      <c r="I3854" s="960">
        <v>0.6</v>
      </c>
      <c r="J3854" s="538"/>
      <c r="K3854" s="539"/>
      <c r="L3854" s="567">
        <f t="shared" si="370"/>
        <v>0</v>
      </c>
      <c r="M3854" s="568"/>
      <c r="N3854" s="568"/>
      <c r="O3854" s="569">
        <f t="shared" si="374"/>
        <v>0</v>
      </c>
      <c r="P3854" s="577"/>
      <c r="Q3854" s="534"/>
      <c r="R3854" s="535">
        <f t="shared" si="373"/>
        <v>0</v>
      </c>
      <c r="S3854" s="536">
        <f t="shared" si="371"/>
        <v>0</v>
      </c>
      <c r="T3854" s="536"/>
      <c r="U3854" s="537">
        <f t="shared" si="372"/>
        <v>0</v>
      </c>
    </row>
    <row r="3855" spans="1:21" ht="10.199999999999999" x14ac:dyDescent="0.2">
      <c r="A3855" s="981" t="s">
        <v>3681</v>
      </c>
      <c r="B3855" s="982">
        <v>2004</v>
      </c>
      <c r="C3855" s="982">
        <v>22</v>
      </c>
      <c r="D3855" s="983" t="s">
        <v>4248</v>
      </c>
      <c r="E3855" s="984"/>
      <c r="F3855" s="939" t="s">
        <v>4703</v>
      </c>
      <c r="G3855" s="666">
        <v>1.6</v>
      </c>
      <c r="H3855" s="968">
        <v>0.6</v>
      </c>
      <c r="I3855" s="960">
        <v>0.6</v>
      </c>
      <c r="J3855" s="538"/>
      <c r="K3855" s="539"/>
      <c r="L3855" s="567">
        <f t="shared" si="370"/>
        <v>0</v>
      </c>
      <c r="M3855" s="568"/>
      <c r="N3855" s="568"/>
      <c r="O3855" s="569">
        <f t="shared" si="374"/>
        <v>0</v>
      </c>
      <c r="P3855" s="577"/>
      <c r="Q3855" s="534"/>
      <c r="R3855" s="535">
        <f t="shared" si="373"/>
        <v>0</v>
      </c>
      <c r="S3855" s="536">
        <f t="shared" si="371"/>
        <v>0</v>
      </c>
      <c r="T3855" s="536"/>
      <c r="U3855" s="537">
        <f t="shared" si="372"/>
        <v>0</v>
      </c>
    </row>
    <row r="3856" spans="1:21" ht="10.199999999999999" x14ac:dyDescent="0.2">
      <c r="A3856" s="981" t="s">
        <v>3705</v>
      </c>
      <c r="B3856" s="982">
        <v>2004</v>
      </c>
      <c r="C3856" s="982">
        <v>22</v>
      </c>
      <c r="D3856" s="983"/>
      <c r="E3856" s="984"/>
      <c r="F3856" s="939" t="s">
        <v>686</v>
      </c>
      <c r="G3856" s="666"/>
      <c r="H3856" s="968"/>
      <c r="I3856" s="960"/>
      <c r="J3856" s="538"/>
      <c r="K3856" s="539"/>
      <c r="L3856" s="567">
        <f t="shared" si="370"/>
        <v>0</v>
      </c>
      <c r="M3856" s="568"/>
      <c r="N3856" s="568"/>
      <c r="O3856" s="569">
        <f t="shared" si="374"/>
        <v>0</v>
      </c>
      <c r="P3856" s="577"/>
      <c r="Q3856" s="534"/>
      <c r="R3856" s="535">
        <f t="shared" si="373"/>
        <v>0</v>
      </c>
      <c r="S3856" s="536">
        <f t="shared" si="371"/>
        <v>0</v>
      </c>
      <c r="T3856" s="536"/>
      <c r="U3856" s="537">
        <f t="shared" si="372"/>
        <v>0</v>
      </c>
    </row>
    <row r="3857" spans="1:21" ht="10.199999999999999" x14ac:dyDescent="0.2">
      <c r="A3857" s="981" t="s">
        <v>3706</v>
      </c>
      <c r="B3857" s="982">
        <v>2004</v>
      </c>
      <c r="C3857" s="982">
        <v>22</v>
      </c>
      <c r="D3857" s="983"/>
      <c r="E3857" s="984"/>
      <c r="F3857" s="939" t="s">
        <v>686</v>
      </c>
      <c r="G3857" s="666"/>
      <c r="H3857" s="968"/>
      <c r="I3857" s="960"/>
      <c r="J3857" s="538"/>
      <c r="K3857" s="539"/>
      <c r="L3857" s="567">
        <f t="shared" si="370"/>
        <v>0</v>
      </c>
      <c r="M3857" s="568"/>
      <c r="N3857" s="568"/>
      <c r="O3857" s="569">
        <f t="shared" si="374"/>
        <v>0</v>
      </c>
      <c r="P3857" s="577"/>
      <c r="Q3857" s="534"/>
      <c r="R3857" s="535">
        <f t="shared" si="373"/>
        <v>0</v>
      </c>
      <c r="S3857" s="536">
        <f t="shared" si="371"/>
        <v>0</v>
      </c>
      <c r="T3857" s="536"/>
      <c r="U3857" s="537">
        <f t="shared" si="372"/>
        <v>0</v>
      </c>
    </row>
    <row r="3858" spans="1:21" ht="10.199999999999999" x14ac:dyDescent="0.2">
      <c r="A3858" s="981" t="s">
        <v>3682</v>
      </c>
      <c r="B3858" s="982">
        <v>2004</v>
      </c>
      <c r="C3858" s="982">
        <v>22</v>
      </c>
      <c r="D3858" s="983" t="s">
        <v>4248</v>
      </c>
      <c r="E3858" s="984"/>
      <c r="F3858" s="939" t="s">
        <v>11255</v>
      </c>
      <c r="G3858" s="666">
        <v>1.5</v>
      </c>
      <c r="H3858" s="968">
        <v>0.5</v>
      </c>
      <c r="I3858" s="960">
        <v>0.5</v>
      </c>
      <c r="J3858" s="538"/>
      <c r="K3858" s="539"/>
      <c r="L3858" s="567">
        <f t="shared" si="370"/>
        <v>0</v>
      </c>
      <c r="M3858" s="568"/>
      <c r="N3858" s="568"/>
      <c r="O3858" s="569">
        <f t="shared" si="374"/>
        <v>0</v>
      </c>
      <c r="P3858" s="577"/>
      <c r="Q3858" s="534"/>
      <c r="R3858" s="535">
        <f t="shared" si="373"/>
        <v>0</v>
      </c>
      <c r="S3858" s="536">
        <f t="shared" si="371"/>
        <v>0</v>
      </c>
      <c r="T3858" s="536"/>
      <c r="U3858" s="537">
        <f t="shared" si="372"/>
        <v>0</v>
      </c>
    </row>
    <row r="3859" spans="1:21" ht="10.199999999999999" x14ac:dyDescent="0.2">
      <c r="A3859" s="981" t="s">
        <v>3376</v>
      </c>
      <c r="B3859" s="982">
        <v>2004</v>
      </c>
      <c r="C3859" s="982">
        <v>22</v>
      </c>
      <c r="D3859" s="983" t="s">
        <v>4248</v>
      </c>
      <c r="E3859" s="984"/>
      <c r="F3859" s="939" t="s">
        <v>11256</v>
      </c>
      <c r="G3859" s="666">
        <v>1.5</v>
      </c>
      <c r="H3859" s="968">
        <v>0.5</v>
      </c>
      <c r="I3859" s="960">
        <v>0.5</v>
      </c>
      <c r="J3859" s="538"/>
      <c r="K3859" s="539"/>
      <c r="L3859" s="567">
        <f t="shared" si="370"/>
        <v>0</v>
      </c>
      <c r="M3859" s="568"/>
      <c r="N3859" s="568"/>
      <c r="O3859" s="569">
        <f t="shared" si="374"/>
        <v>0</v>
      </c>
      <c r="P3859" s="918">
        <v>2</v>
      </c>
      <c r="Q3859" s="534"/>
      <c r="R3859" s="535">
        <f t="shared" si="373"/>
        <v>1</v>
      </c>
      <c r="S3859" s="536">
        <f t="shared" si="371"/>
        <v>2</v>
      </c>
      <c r="T3859" s="536"/>
      <c r="U3859" s="537">
        <f t="shared" si="372"/>
        <v>1</v>
      </c>
    </row>
    <row r="3860" spans="1:21" ht="10.199999999999999" x14ac:dyDescent="0.2">
      <c r="A3860" s="981" t="s">
        <v>3377</v>
      </c>
      <c r="B3860" s="982">
        <v>2004</v>
      </c>
      <c r="C3860" s="982">
        <v>22</v>
      </c>
      <c r="D3860" s="983" t="s">
        <v>4248</v>
      </c>
      <c r="E3860" s="984"/>
      <c r="F3860" s="939" t="s">
        <v>11257</v>
      </c>
      <c r="G3860" s="666">
        <v>1.5</v>
      </c>
      <c r="H3860" s="968">
        <v>0.5</v>
      </c>
      <c r="I3860" s="960">
        <v>0.5</v>
      </c>
      <c r="J3860" s="538"/>
      <c r="K3860" s="539"/>
      <c r="L3860" s="567">
        <f t="shared" si="370"/>
        <v>0</v>
      </c>
      <c r="M3860" s="568"/>
      <c r="N3860" s="568"/>
      <c r="O3860" s="569">
        <f t="shared" si="374"/>
        <v>0</v>
      </c>
      <c r="P3860" s="918">
        <v>5</v>
      </c>
      <c r="Q3860" s="534"/>
      <c r="R3860" s="535">
        <f t="shared" si="373"/>
        <v>2.5</v>
      </c>
      <c r="S3860" s="536">
        <f t="shared" si="371"/>
        <v>5</v>
      </c>
      <c r="T3860" s="536"/>
      <c r="U3860" s="537">
        <f t="shared" si="372"/>
        <v>2.5</v>
      </c>
    </row>
    <row r="3861" spans="1:21" ht="10.199999999999999" x14ac:dyDescent="0.2">
      <c r="A3861" s="981" t="s">
        <v>3378</v>
      </c>
      <c r="B3861" s="982">
        <v>2004</v>
      </c>
      <c r="C3861" s="982">
        <v>22</v>
      </c>
      <c r="D3861" s="998" t="s">
        <v>4200</v>
      </c>
      <c r="E3861" s="984"/>
      <c r="F3861" s="939" t="s">
        <v>11258</v>
      </c>
      <c r="G3861" s="666">
        <v>3</v>
      </c>
      <c r="H3861" s="968">
        <v>1.5</v>
      </c>
      <c r="I3861" s="960">
        <v>1.5</v>
      </c>
      <c r="J3861" s="538"/>
      <c r="K3861" s="539"/>
      <c r="L3861" s="567">
        <f t="shared" si="370"/>
        <v>0</v>
      </c>
      <c r="M3861" s="568"/>
      <c r="N3861" s="568"/>
      <c r="O3861" s="569">
        <f t="shared" si="374"/>
        <v>0</v>
      </c>
      <c r="P3861" s="577"/>
      <c r="Q3861" s="534"/>
      <c r="R3861" s="535">
        <f t="shared" si="373"/>
        <v>0</v>
      </c>
      <c r="S3861" s="536">
        <f t="shared" si="371"/>
        <v>0</v>
      </c>
      <c r="T3861" s="536"/>
      <c r="U3861" s="537">
        <f t="shared" si="372"/>
        <v>0</v>
      </c>
    </row>
    <row r="3862" spans="1:21" ht="10.199999999999999" x14ac:dyDescent="0.2">
      <c r="A3862" s="981" t="s">
        <v>3379</v>
      </c>
      <c r="B3862" s="982">
        <v>2004</v>
      </c>
      <c r="C3862" s="982">
        <v>22</v>
      </c>
      <c r="D3862" s="983" t="s">
        <v>4248</v>
      </c>
      <c r="E3862" s="984"/>
      <c r="F3862" s="939" t="s">
        <v>11259</v>
      </c>
      <c r="G3862" s="666">
        <v>1.5</v>
      </c>
      <c r="H3862" s="968">
        <v>0.5</v>
      </c>
      <c r="I3862" s="960">
        <v>0.5</v>
      </c>
      <c r="J3862" s="538"/>
      <c r="K3862" s="539"/>
      <c r="L3862" s="567">
        <f t="shared" ref="L3862:L3925" si="375">G3862*J3862</f>
        <v>0</v>
      </c>
      <c r="M3862" s="568"/>
      <c r="N3862" s="568"/>
      <c r="O3862" s="569">
        <f t="shared" si="374"/>
        <v>0</v>
      </c>
      <c r="P3862" s="918">
        <v>4</v>
      </c>
      <c r="Q3862" s="534"/>
      <c r="R3862" s="535">
        <f t="shared" si="373"/>
        <v>2</v>
      </c>
      <c r="S3862" s="536">
        <f t="shared" ref="S3862:S3925" si="376">J3862+M3862+P3862</f>
        <v>4</v>
      </c>
      <c r="T3862" s="536"/>
      <c r="U3862" s="537">
        <f t="shared" ref="U3862:U3925" si="377">L3862+O3862+R3862</f>
        <v>2</v>
      </c>
    </row>
    <row r="3863" spans="1:21" ht="10.199999999999999" x14ac:dyDescent="0.2">
      <c r="A3863" s="981" t="s">
        <v>3380</v>
      </c>
      <c r="B3863" s="982">
        <v>2004</v>
      </c>
      <c r="C3863" s="982">
        <v>22</v>
      </c>
      <c r="D3863" s="983" t="s">
        <v>4248</v>
      </c>
      <c r="E3863" s="984"/>
      <c r="F3863" s="939" t="s">
        <v>11260</v>
      </c>
      <c r="G3863" s="666">
        <v>1.6</v>
      </c>
      <c r="H3863" s="968">
        <v>0.5</v>
      </c>
      <c r="I3863" s="960">
        <v>0.5</v>
      </c>
      <c r="J3863" s="538"/>
      <c r="K3863" s="539"/>
      <c r="L3863" s="567">
        <f t="shared" si="375"/>
        <v>0</v>
      </c>
      <c r="M3863" s="568"/>
      <c r="N3863" s="568"/>
      <c r="O3863" s="569">
        <f t="shared" si="374"/>
        <v>0</v>
      </c>
      <c r="P3863" s="918">
        <v>9</v>
      </c>
      <c r="Q3863" s="534"/>
      <c r="R3863" s="535">
        <f t="shared" si="373"/>
        <v>4.5</v>
      </c>
      <c r="S3863" s="536">
        <f t="shared" si="376"/>
        <v>9</v>
      </c>
      <c r="T3863" s="536"/>
      <c r="U3863" s="537">
        <f t="shared" si="377"/>
        <v>4.5</v>
      </c>
    </row>
    <row r="3864" spans="1:21" ht="10.199999999999999" x14ac:dyDescent="0.2">
      <c r="A3864" s="981" t="s">
        <v>3749</v>
      </c>
      <c r="B3864" s="982">
        <v>2004</v>
      </c>
      <c r="C3864" s="982">
        <v>22</v>
      </c>
      <c r="D3864" s="983"/>
      <c r="E3864" s="984"/>
      <c r="F3864" s="939" t="s">
        <v>686</v>
      </c>
      <c r="G3864" s="666">
        <v>25</v>
      </c>
      <c r="H3864" s="968">
        <v>18</v>
      </c>
      <c r="I3864" s="960">
        <v>18</v>
      </c>
      <c r="J3864" s="538"/>
      <c r="K3864" s="539"/>
      <c r="L3864" s="567">
        <f t="shared" si="375"/>
        <v>0</v>
      </c>
      <c r="M3864" s="568"/>
      <c r="N3864" s="568"/>
      <c r="O3864" s="569">
        <f t="shared" si="374"/>
        <v>0</v>
      </c>
      <c r="P3864" s="577"/>
      <c r="Q3864" s="534"/>
      <c r="R3864" s="535">
        <f t="shared" si="373"/>
        <v>0</v>
      </c>
      <c r="S3864" s="536">
        <f t="shared" si="376"/>
        <v>0</v>
      </c>
      <c r="T3864" s="536"/>
      <c r="U3864" s="537">
        <f t="shared" si="377"/>
        <v>0</v>
      </c>
    </row>
    <row r="3865" spans="1:21" ht="10.199999999999999" x14ac:dyDescent="0.2">
      <c r="A3865" s="981" t="s">
        <v>3381</v>
      </c>
      <c r="B3865" s="982">
        <v>2004</v>
      </c>
      <c r="C3865" s="982">
        <v>22</v>
      </c>
      <c r="D3865" s="998" t="s">
        <v>4224</v>
      </c>
      <c r="E3865" s="984"/>
      <c r="F3865" s="939" t="s">
        <v>12838</v>
      </c>
      <c r="G3865" s="666">
        <v>2.7</v>
      </c>
      <c r="H3865" s="968">
        <v>2</v>
      </c>
      <c r="I3865" s="960">
        <v>2</v>
      </c>
      <c r="J3865" s="538"/>
      <c r="K3865" s="539"/>
      <c r="L3865" s="567">
        <f t="shared" si="375"/>
        <v>0</v>
      </c>
      <c r="M3865" s="568"/>
      <c r="N3865" s="568"/>
      <c r="O3865" s="569">
        <f t="shared" si="374"/>
        <v>0</v>
      </c>
      <c r="P3865" s="577"/>
      <c r="Q3865" s="534"/>
      <c r="R3865" s="535">
        <f t="shared" si="373"/>
        <v>0</v>
      </c>
      <c r="S3865" s="536">
        <f t="shared" si="376"/>
        <v>0</v>
      </c>
      <c r="T3865" s="536"/>
      <c r="U3865" s="537">
        <f t="shared" si="377"/>
        <v>0</v>
      </c>
    </row>
    <row r="3866" spans="1:21" ht="10.199999999999999" x14ac:dyDescent="0.2">
      <c r="A3866" s="981" t="s">
        <v>3382</v>
      </c>
      <c r="B3866" s="982">
        <v>2004</v>
      </c>
      <c r="C3866" s="982">
        <v>22</v>
      </c>
      <c r="D3866" s="998" t="s">
        <v>4245</v>
      </c>
      <c r="E3866" s="984"/>
      <c r="F3866" s="939" t="s">
        <v>11261</v>
      </c>
      <c r="G3866" s="666">
        <v>2.6</v>
      </c>
      <c r="H3866" s="968">
        <v>1</v>
      </c>
      <c r="I3866" s="960">
        <v>1</v>
      </c>
      <c r="J3866" s="538"/>
      <c r="K3866" s="539"/>
      <c r="L3866" s="567">
        <f t="shared" si="375"/>
        <v>0</v>
      </c>
      <c r="M3866" s="568"/>
      <c r="N3866" s="568"/>
      <c r="O3866" s="569">
        <f t="shared" si="374"/>
        <v>0</v>
      </c>
      <c r="P3866" s="918">
        <v>2</v>
      </c>
      <c r="Q3866" s="534"/>
      <c r="R3866" s="535">
        <f t="shared" si="373"/>
        <v>2</v>
      </c>
      <c r="S3866" s="536">
        <f t="shared" si="376"/>
        <v>2</v>
      </c>
      <c r="T3866" s="536"/>
      <c r="U3866" s="537">
        <f t="shared" si="377"/>
        <v>2</v>
      </c>
    </row>
    <row r="3867" spans="1:21" ht="10.199999999999999" x14ac:dyDescent="0.2">
      <c r="A3867" s="981" t="s">
        <v>4704</v>
      </c>
      <c r="B3867" s="982">
        <v>2004</v>
      </c>
      <c r="C3867" s="982">
        <v>22</v>
      </c>
      <c r="D3867" s="983"/>
      <c r="E3867" s="984"/>
      <c r="F3867" s="939" t="s">
        <v>11262</v>
      </c>
      <c r="G3867" s="666">
        <v>7.5</v>
      </c>
      <c r="H3867" s="968">
        <v>4</v>
      </c>
      <c r="I3867" s="960">
        <v>4</v>
      </c>
      <c r="J3867" s="538"/>
      <c r="K3867" s="539"/>
      <c r="L3867" s="567">
        <f t="shared" si="375"/>
        <v>0</v>
      </c>
      <c r="M3867" s="568"/>
      <c r="N3867" s="568"/>
      <c r="O3867" s="569">
        <f t="shared" si="374"/>
        <v>0</v>
      </c>
      <c r="P3867" s="577"/>
      <c r="Q3867" s="534"/>
      <c r="R3867" s="535">
        <f t="shared" si="373"/>
        <v>0</v>
      </c>
      <c r="S3867" s="536">
        <f t="shared" si="376"/>
        <v>0</v>
      </c>
      <c r="T3867" s="536"/>
      <c r="U3867" s="537">
        <f t="shared" si="377"/>
        <v>0</v>
      </c>
    </row>
    <row r="3868" spans="1:21" ht="10.199999999999999" x14ac:dyDescent="0.2">
      <c r="A3868" s="981" t="s">
        <v>3383</v>
      </c>
      <c r="B3868" s="982">
        <v>2004</v>
      </c>
      <c r="C3868" s="982">
        <v>22</v>
      </c>
      <c r="D3868" s="983" t="s">
        <v>4248</v>
      </c>
      <c r="E3868" s="984"/>
      <c r="F3868" s="939" t="s">
        <v>11263</v>
      </c>
      <c r="G3868" s="666">
        <v>1.5</v>
      </c>
      <c r="H3868" s="968">
        <v>0.5</v>
      </c>
      <c r="I3868" s="960">
        <v>0.5</v>
      </c>
      <c r="J3868" s="538"/>
      <c r="K3868" s="539"/>
      <c r="L3868" s="567">
        <f t="shared" si="375"/>
        <v>0</v>
      </c>
      <c r="M3868" s="568"/>
      <c r="N3868" s="568"/>
      <c r="O3868" s="569">
        <f t="shared" si="374"/>
        <v>0</v>
      </c>
      <c r="P3868" s="577"/>
      <c r="Q3868" s="534"/>
      <c r="R3868" s="535">
        <f t="shared" si="373"/>
        <v>0</v>
      </c>
      <c r="S3868" s="536">
        <f t="shared" si="376"/>
        <v>0</v>
      </c>
      <c r="T3868" s="536"/>
      <c r="U3868" s="537">
        <f t="shared" si="377"/>
        <v>0</v>
      </c>
    </row>
    <row r="3869" spans="1:21" ht="10.199999999999999" x14ac:dyDescent="0.2">
      <c r="A3869" s="981" t="s">
        <v>3384</v>
      </c>
      <c r="B3869" s="982">
        <v>2004</v>
      </c>
      <c r="C3869" s="982">
        <v>22</v>
      </c>
      <c r="D3869" s="983" t="s">
        <v>4248</v>
      </c>
      <c r="E3869" s="984"/>
      <c r="F3869" s="939" t="s">
        <v>11264</v>
      </c>
      <c r="G3869" s="666">
        <v>1.5</v>
      </c>
      <c r="H3869" s="968">
        <v>0.5</v>
      </c>
      <c r="I3869" s="960">
        <v>0.5</v>
      </c>
      <c r="J3869" s="538"/>
      <c r="K3869" s="539"/>
      <c r="L3869" s="567">
        <f t="shared" si="375"/>
        <v>0</v>
      </c>
      <c r="M3869" s="568"/>
      <c r="N3869" s="568"/>
      <c r="O3869" s="569">
        <f t="shared" si="374"/>
        <v>0</v>
      </c>
      <c r="P3869" s="918">
        <v>1</v>
      </c>
      <c r="Q3869" s="534"/>
      <c r="R3869" s="535">
        <f t="shared" si="373"/>
        <v>0.5</v>
      </c>
      <c r="S3869" s="536">
        <f t="shared" si="376"/>
        <v>1</v>
      </c>
      <c r="T3869" s="536"/>
      <c r="U3869" s="537">
        <f t="shared" si="377"/>
        <v>0.5</v>
      </c>
    </row>
    <row r="3870" spans="1:21" ht="10.199999999999999" x14ac:dyDescent="0.2">
      <c r="A3870" s="981" t="s">
        <v>3385</v>
      </c>
      <c r="B3870" s="982">
        <v>2004</v>
      </c>
      <c r="C3870" s="982">
        <v>22</v>
      </c>
      <c r="D3870" s="983" t="s">
        <v>4248</v>
      </c>
      <c r="E3870" s="984"/>
      <c r="F3870" s="939" t="s">
        <v>11265</v>
      </c>
      <c r="G3870" s="666">
        <v>1.5</v>
      </c>
      <c r="H3870" s="968">
        <v>0.7</v>
      </c>
      <c r="I3870" s="960">
        <v>0.7</v>
      </c>
      <c r="J3870" s="538"/>
      <c r="K3870" s="539"/>
      <c r="L3870" s="567">
        <f t="shared" si="375"/>
        <v>0</v>
      </c>
      <c r="M3870" s="568"/>
      <c r="N3870" s="568"/>
      <c r="O3870" s="569">
        <f t="shared" si="374"/>
        <v>0</v>
      </c>
      <c r="P3870" s="918">
        <v>2</v>
      </c>
      <c r="Q3870" s="534"/>
      <c r="R3870" s="535">
        <f t="shared" si="373"/>
        <v>1.4</v>
      </c>
      <c r="S3870" s="536">
        <f t="shared" si="376"/>
        <v>2</v>
      </c>
      <c r="T3870" s="536"/>
      <c r="U3870" s="537">
        <f t="shared" si="377"/>
        <v>1.4</v>
      </c>
    </row>
    <row r="3871" spans="1:21" ht="10.199999999999999" x14ac:dyDescent="0.2">
      <c r="A3871" s="981" t="s">
        <v>3386</v>
      </c>
      <c r="B3871" s="982">
        <v>2004</v>
      </c>
      <c r="C3871" s="982">
        <v>22</v>
      </c>
      <c r="D3871" s="983" t="s">
        <v>4248</v>
      </c>
      <c r="E3871" s="984"/>
      <c r="F3871" s="939" t="s">
        <v>11266</v>
      </c>
      <c r="G3871" s="666">
        <v>1.5</v>
      </c>
      <c r="H3871" s="968">
        <v>0.7</v>
      </c>
      <c r="I3871" s="960">
        <v>0.7</v>
      </c>
      <c r="J3871" s="538"/>
      <c r="K3871" s="539"/>
      <c r="L3871" s="567">
        <f t="shared" si="375"/>
        <v>0</v>
      </c>
      <c r="M3871" s="568"/>
      <c r="N3871" s="568"/>
      <c r="O3871" s="569">
        <f t="shared" si="374"/>
        <v>0</v>
      </c>
      <c r="P3871" s="918">
        <v>1</v>
      </c>
      <c r="Q3871" s="534"/>
      <c r="R3871" s="535">
        <f t="shared" si="373"/>
        <v>0.7</v>
      </c>
      <c r="S3871" s="536">
        <f t="shared" si="376"/>
        <v>1</v>
      </c>
      <c r="T3871" s="536"/>
      <c r="U3871" s="537">
        <f t="shared" si="377"/>
        <v>0.7</v>
      </c>
    </row>
    <row r="3872" spans="1:21" ht="10.199999999999999" x14ac:dyDescent="0.2">
      <c r="A3872" s="981" t="s">
        <v>3387</v>
      </c>
      <c r="B3872" s="982">
        <v>2004</v>
      </c>
      <c r="C3872" s="982">
        <v>22</v>
      </c>
      <c r="D3872" s="983" t="s">
        <v>4248</v>
      </c>
      <c r="E3872" s="984"/>
      <c r="F3872" s="939" t="s">
        <v>11267</v>
      </c>
      <c r="G3872" s="666">
        <v>1.5</v>
      </c>
      <c r="H3872" s="968">
        <v>0.7</v>
      </c>
      <c r="I3872" s="960">
        <v>0.7</v>
      </c>
      <c r="J3872" s="538"/>
      <c r="K3872" s="539"/>
      <c r="L3872" s="567">
        <f t="shared" si="375"/>
        <v>0</v>
      </c>
      <c r="M3872" s="568"/>
      <c r="N3872" s="568"/>
      <c r="O3872" s="569">
        <f t="shared" si="374"/>
        <v>0</v>
      </c>
      <c r="P3872" s="918">
        <v>2</v>
      </c>
      <c r="Q3872" s="534"/>
      <c r="R3872" s="535">
        <f t="shared" si="373"/>
        <v>1.4</v>
      </c>
      <c r="S3872" s="536">
        <f t="shared" si="376"/>
        <v>2</v>
      </c>
      <c r="T3872" s="536"/>
      <c r="U3872" s="537">
        <f t="shared" si="377"/>
        <v>1.4</v>
      </c>
    </row>
    <row r="3873" spans="1:21" ht="10.199999999999999" x14ac:dyDescent="0.2">
      <c r="A3873" s="981" t="s">
        <v>3388</v>
      </c>
      <c r="B3873" s="982">
        <v>2004</v>
      </c>
      <c r="C3873" s="982">
        <v>22</v>
      </c>
      <c r="D3873" s="983" t="s">
        <v>4248</v>
      </c>
      <c r="E3873" s="984"/>
      <c r="F3873" s="939" t="s">
        <v>11268</v>
      </c>
      <c r="G3873" s="666">
        <v>1.5</v>
      </c>
      <c r="H3873" s="968">
        <v>0.7</v>
      </c>
      <c r="I3873" s="960">
        <v>0.7</v>
      </c>
      <c r="J3873" s="538"/>
      <c r="K3873" s="539"/>
      <c r="L3873" s="567">
        <f t="shared" si="375"/>
        <v>0</v>
      </c>
      <c r="M3873" s="568"/>
      <c r="N3873" s="568"/>
      <c r="O3873" s="569">
        <f t="shared" si="374"/>
        <v>0</v>
      </c>
      <c r="P3873" s="918">
        <v>1</v>
      </c>
      <c r="Q3873" s="534"/>
      <c r="R3873" s="535">
        <f t="shared" si="373"/>
        <v>0.7</v>
      </c>
      <c r="S3873" s="536">
        <f t="shared" si="376"/>
        <v>1</v>
      </c>
      <c r="T3873" s="536"/>
      <c r="U3873" s="537">
        <f t="shared" si="377"/>
        <v>0.7</v>
      </c>
    </row>
    <row r="3874" spans="1:21" ht="10.199999999999999" x14ac:dyDescent="0.2">
      <c r="A3874" s="981" t="s">
        <v>3389</v>
      </c>
      <c r="B3874" s="982">
        <v>2004</v>
      </c>
      <c r="C3874" s="982">
        <v>22</v>
      </c>
      <c r="D3874" s="983" t="s">
        <v>4248</v>
      </c>
      <c r="E3874" s="984"/>
      <c r="F3874" s="939" t="s">
        <v>11269</v>
      </c>
      <c r="G3874" s="666">
        <v>1.5</v>
      </c>
      <c r="H3874" s="968">
        <v>0.7</v>
      </c>
      <c r="I3874" s="960">
        <v>0.7</v>
      </c>
      <c r="J3874" s="538"/>
      <c r="K3874" s="539"/>
      <c r="L3874" s="567">
        <f t="shared" si="375"/>
        <v>0</v>
      </c>
      <c r="M3874" s="568"/>
      <c r="N3874" s="568"/>
      <c r="O3874" s="569">
        <f t="shared" si="374"/>
        <v>0</v>
      </c>
      <c r="P3874" s="918">
        <v>4</v>
      </c>
      <c r="Q3874" s="534"/>
      <c r="R3874" s="535">
        <f t="shared" si="373"/>
        <v>2.8</v>
      </c>
      <c r="S3874" s="536">
        <f t="shared" si="376"/>
        <v>4</v>
      </c>
      <c r="T3874" s="536"/>
      <c r="U3874" s="537">
        <f t="shared" si="377"/>
        <v>2.8</v>
      </c>
    </row>
    <row r="3875" spans="1:21" ht="10.199999999999999" x14ac:dyDescent="0.2">
      <c r="A3875" s="981" t="s">
        <v>12839</v>
      </c>
      <c r="B3875" s="982">
        <v>2004</v>
      </c>
      <c r="C3875" s="982">
        <v>22</v>
      </c>
      <c r="D3875" s="983"/>
      <c r="E3875" s="984"/>
      <c r="F3875" s="939" t="s">
        <v>12840</v>
      </c>
      <c r="G3875" s="666">
        <v>30</v>
      </c>
      <c r="H3875" s="968"/>
      <c r="I3875" s="960"/>
      <c r="J3875" s="538"/>
      <c r="K3875" s="539"/>
      <c r="L3875" s="567">
        <f t="shared" si="375"/>
        <v>0</v>
      </c>
      <c r="M3875" s="568"/>
      <c r="N3875" s="568"/>
      <c r="O3875" s="569">
        <f t="shared" si="374"/>
        <v>0</v>
      </c>
      <c r="P3875" s="577"/>
      <c r="Q3875" s="534"/>
      <c r="R3875" s="535">
        <f t="shared" si="373"/>
        <v>0</v>
      </c>
      <c r="S3875" s="536">
        <f t="shared" si="376"/>
        <v>0</v>
      </c>
      <c r="T3875" s="536"/>
      <c r="U3875" s="537">
        <f t="shared" si="377"/>
        <v>0</v>
      </c>
    </row>
    <row r="3876" spans="1:21" ht="10.199999999999999" x14ac:dyDescent="0.2">
      <c r="A3876" s="981" t="s">
        <v>3390</v>
      </c>
      <c r="B3876" s="982">
        <v>2004</v>
      </c>
      <c r="C3876" s="982">
        <v>22</v>
      </c>
      <c r="D3876" s="983" t="s">
        <v>4248</v>
      </c>
      <c r="E3876" s="984"/>
      <c r="F3876" s="939" t="s">
        <v>11270</v>
      </c>
      <c r="G3876" s="666">
        <v>1.5</v>
      </c>
      <c r="H3876" s="968">
        <v>0.7</v>
      </c>
      <c r="I3876" s="960">
        <v>0.7</v>
      </c>
      <c r="J3876" s="538"/>
      <c r="K3876" s="539"/>
      <c r="L3876" s="567">
        <f t="shared" si="375"/>
        <v>0</v>
      </c>
      <c r="M3876" s="568"/>
      <c r="N3876" s="568"/>
      <c r="O3876" s="569">
        <f t="shared" si="374"/>
        <v>0</v>
      </c>
      <c r="P3876" s="918">
        <v>3</v>
      </c>
      <c r="Q3876" s="534"/>
      <c r="R3876" s="535">
        <f t="shared" si="373"/>
        <v>2.0999999999999996</v>
      </c>
      <c r="S3876" s="536">
        <f t="shared" si="376"/>
        <v>3</v>
      </c>
      <c r="T3876" s="536"/>
      <c r="U3876" s="537">
        <f t="shared" si="377"/>
        <v>2.0999999999999996</v>
      </c>
    </row>
    <row r="3877" spans="1:21" ht="10.199999999999999" x14ac:dyDescent="0.2">
      <c r="A3877" s="981">
        <v>3652</v>
      </c>
      <c r="B3877" s="982">
        <v>2004</v>
      </c>
      <c r="C3877" s="982">
        <v>22</v>
      </c>
      <c r="D3877" s="983" t="s">
        <v>4248</v>
      </c>
      <c r="E3877" s="984"/>
      <c r="F3877" s="939" t="s">
        <v>11271</v>
      </c>
      <c r="G3877" s="666">
        <v>1.5</v>
      </c>
      <c r="H3877" s="968">
        <v>0.7</v>
      </c>
      <c r="I3877" s="960">
        <v>0.7</v>
      </c>
      <c r="J3877" s="538"/>
      <c r="K3877" s="539"/>
      <c r="L3877" s="567">
        <f t="shared" si="375"/>
        <v>0</v>
      </c>
      <c r="M3877" s="568"/>
      <c r="N3877" s="568"/>
      <c r="O3877" s="569">
        <f t="shared" si="374"/>
        <v>0</v>
      </c>
      <c r="P3877" s="918">
        <v>2</v>
      </c>
      <c r="Q3877" s="534"/>
      <c r="R3877" s="535">
        <f t="shared" si="373"/>
        <v>1.4</v>
      </c>
      <c r="S3877" s="536">
        <f t="shared" si="376"/>
        <v>2</v>
      </c>
      <c r="T3877" s="536"/>
      <c r="U3877" s="537">
        <f t="shared" si="377"/>
        <v>1.4</v>
      </c>
    </row>
    <row r="3878" spans="1:21" ht="10.199999999999999" x14ac:dyDescent="0.2">
      <c r="A3878" s="981" t="s">
        <v>3391</v>
      </c>
      <c r="B3878" s="982">
        <v>2004</v>
      </c>
      <c r="C3878" s="982">
        <v>22</v>
      </c>
      <c r="D3878" s="983" t="s">
        <v>4248</v>
      </c>
      <c r="E3878" s="984"/>
      <c r="F3878" s="939" t="s">
        <v>11272</v>
      </c>
      <c r="G3878" s="666">
        <v>1.5</v>
      </c>
      <c r="H3878" s="968">
        <v>0.7</v>
      </c>
      <c r="I3878" s="960">
        <v>0.7</v>
      </c>
      <c r="J3878" s="538"/>
      <c r="K3878" s="539"/>
      <c r="L3878" s="567">
        <f t="shared" si="375"/>
        <v>0</v>
      </c>
      <c r="M3878" s="568"/>
      <c r="N3878" s="568"/>
      <c r="O3878" s="569">
        <f t="shared" si="374"/>
        <v>0</v>
      </c>
      <c r="P3878" s="918">
        <v>2</v>
      </c>
      <c r="Q3878" s="534"/>
      <c r="R3878" s="535">
        <f t="shared" si="373"/>
        <v>1.4</v>
      </c>
      <c r="S3878" s="536">
        <f t="shared" si="376"/>
        <v>2</v>
      </c>
      <c r="T3878" s="536"/>
      <c r="U3878" s="537">
        <f t="shared" si="377"/>
        <v>1.4</v>
      </c>
    </row>
    <row r="3879" spans="1:21" ht="10.199999999999999" x14ac:dyDescent="0.2">
      <c r="A3879" s="981" t="s">
        <v>3392</v>
      </c>
      <c r="B3879" s="982">
        <v>2004</v>
      </c>
      <c r="C3879" s="982">
        <v>22</v>
      </c>
      <c r="D3879" s="983" t="s">
        <v>4248</v>
      </c>
      <c r="E3879" s="984"/>
      <c r="F3879" s="939" t="s">
        <v>11273</v>
      </c>
      <c r="G3879" s="666">
        <v>1.5</v>
      </c>
      <c r="H3879" s="968">
        <v>0.7</v>
      </c>
      <c r="I3879" s="960">
        <v>0.7</v>
      </c>
      <c r="J3879" s="538"/>
      <c r="K3879" s="539"/>
      <c r="L3879" s="567">
        <f t="shared" si="375"/>
        <v>0</v>
      </c>
      <c r="M3879" s="568"/>
      <c r="N3879" s="568"/>
      <c r="O3879" s="569">
        <f t="shared" si="374"/>
        <v>0</v>
      </c>
      <c r="P3879" s="918">
        <v>1</v>
      </c>
      <c r="Q3879" s="534"/>
      <c r="R3879" s="535">
        <f t="shared" si="373"/>
        <v>0.7</v>
      </c>
      <c r="S3879" s="536">
        <f t="shared" si="376"/>
        <v>1</v>
      </c>
      <c r="T3879" s="536"/>
      <c r="U3879" s="537">
        <f t="shared" si="377"/>
        <v>0.7</v>
      </c>
    </row>
    <row r="3880" spans="1:21" ht="10.199999999999999" x14ac:dyDescent="0.2">
      <c r="A3880" s="981" t="s">
        <v>3393</v>
      </c>
      <c r="B3880" s="982">
        <v>2004</v>
      </c>
      <c r="C3880" s="982">
        <v>22</v>
      </c>
      <c r="D3880" s="983" t="s">
        <v>4248</v>
      </c>
      <c r="E3880" s="984"/>
      <c r="F3880" s="939" t="s">
        <v>11274</v>
      </c>
      <c r="G3880" s="666">
        <v>1.5</v>
      </c>
      <c r="H3880" s="968">
        <v>0.7</v>
      </c>
      <c r="I3880" s="960">
        <v>0.7</v>
      </c>
      <c r="J3880" s="538"/>
      <c r="K3880" s="539"/>
      <c r="L3880" s="567">
        <f t="shared" si="375"/>
        <v>0</v>
      </c>
      <c r="M3880" s="568"/>
      <c r="N3880" s="568"/>
      <c r="O3880" s="569">
        <f t="shared" si="374"/>
        <v>0</v>
      </c>
      <c r="P3880" s="918">
        <v>1</v>
      </c>
      <c r="Q3880" s="534"/>
      <c r="R3880" s="535">
        <f t="shared" si="373"/>
        <v>0.7</v>
      </c>
      <c r="S3880" s="536">
        <f t="shared" si="376"/>
        <v>1</v>
      </c>
      <c r="T3880" s="536"/>
      <c r="U3880" s="537">
        <f t="shared" si="377"/>
        <v>0.7</v>
      </c>
    </row>
    <row r="3881" spans="1:21" ht="10.199999999999999" x14ac:dyDescent="0.2">
      <c r="A3881" s="981" t="s">
        <v>3394</v>
      </c>
      <c r="B3881" s="982">
        <v>2004</v>
      </c>
      <c r="C3881" s="982">
        <v>22</v>
      </c>
      <c r="D3881" s="983" t="s">
        <v>4248</v>
      </c>
      <c r="E3881" s="984"/>
      <c r="F3881" s="939" t="s">
        <v>11275</v>
      </c>
      <c r="G3881" s="666">
        <v>1.6</v>
      </c>
      <c r="H3881" s="968">
        <v>0.6</v>
      </c>
      <c r="I3881" s="960">
        <v>0.6</v>
      </c>
      <c r="J3881" s="538"/>
      <c r="K3881" s="539"/>
      <c r="L3881" s="567">
        <f t="shared" si="375"/>
        <v>0</v>
      </c>
      <c r="M3881" s="568"/>
      <c r="N3881" s="568"/>
      <c r="O3881" s="569">
        <f t="shared" si="374"/>
        <v>0</v>
      </c>
      <c r="P3881" s="918">
        <v>2</v>
      </c>
      <c r="Q3881" s="534"/>
      <c r="R3881" s="535">
        <f t="shared" si="373"/>
        <v>1.2</v>
      </c>
      <c r="S3881" s="536">
        <f t="shared" si="376"/>
        <v>2</v>
      </c>
      <c r="T3881" s="536"/>
      <c r="U3881" s="537">
        <f t="shared" si="377"/>
        <v>1.2</v>
      </c>
    </row>
    <row r="3882" spans="1:21" ht="10.199999999999999" x14ac:dyDescent="0.2">
      <c r="A3882" s="981" t="s">
        <v>3395</v>
      </c>
      <c r="B3882" s="982">
        <v>2004</v>
      </c>
      <c r="C3882" s="982">
        <v>22</v>
      </c>
      <c r="D3882" s="983" t="s">
        <v>4248</v>
      </c>
      <c r="E3882" s="984"/>
      <c r="F3882" s="939" t="s">
        <v>11276</v>
      </c>
      <c r="G3882" s="666">
        <v>1.6</v>
      </c>
      <c r="H3882" s="968">
        <v>0.6</v>
      </c>
      <c r="I3882" s="960">
        <v>0.6</v>
      </c>
      <c r="J3882" s="538"/>
      <c r="K3882" s="539"/>
      <c r="L3882" s="567">
        <f t="shared" si="375"/>
        <v>0</v>
      </c>
      <c r="M3882" s="568"/>
      <c r="N3882" s="568"/>
      <c r="O3882" s="569">
        <f t="shared" si="374"/>
        <v>0</v>
      </c>
      <c r="P3882" s="577"/>
      <c r="Q3882" s="534"/>
      <c r="R3882" s="535">
        <f t="shared" si="373"/>
        <v>0</v>
      </c>
      <c r="S3882" s="536">
        <f t="shared" si="376"/>
        <v>0</v>
      </c>
      <c r="T3882" s="536"/>
      <c r="U3882" s="537">
        <f t="shared" si="377"/>
        <v>0</v>
      </c>
    </row>
    <row r="3883" spans="1:21" ht="10.199999999999999" x14ac:dyDescent="0.2">
      <c r="A3883" s="981" t="s">
        <v>3396</v>
      </c>
      <c r="B3883" s="982">
        <v>2004</v>
      </c>
      <c r="C3883" s="982">
        <v>22</v>
      </c>
      <c r="D3883" s="998" t="s">
        <v>4245</v>
      </c>
      <c r="E3883" s="984"/>
      <c r="F3883" s="939" t="s">
        <v>11277</v>
      </c>
      <c r="G3883" s="666">
        <v>2.4</v>
      </c>
      <c r="H3883" s="968">
        <v>1</v>
      </c>
      <c r="I3883" s="960">
        <v>1</v>
      </c>
      <c r="J3883" s="538"/>
      <c r="K3883" s="539"/>
      <c r="L3883" s="567">
        <f t="shared" si="375"/>
        <v>0</v>
      </c>
      <c r="M3883" s="568"/>
      <c r="N3883" s="568"/>
      <c r="O3883" s="569">
        <f t="shared" si="374"/>
        <v>0</v>
      </c>
      <c r="P3883" s="918">
        <v>1</v>
      </c>
      <c r="Q3883" s="534"/>
      <c r="R3883" s="535">
        <f t="shared" si="373"/>
        <v>1</v>
      </c>
      <c r="S3883" s="536">
        <f t="shared" si="376"/>
        <v>1</v>
      </c>
      <c r="T3883" s="536"/>
      <c r="U3883" s="537">
        <f t="shared" si="377"/>
        <v>1</v>
      </c>
    </row>
    <row r="3884" spans="1:21" ht="10.199999999999999" x14ac:dyDescent="0.2">
      <c r="A3884" s="981" t="s">
        <v>3397</v>
      </c>
      <c r="B3884" s="982">
        <v>2004</v>
      </c>
      <c r="C3884" s="982">
        <v>22</v>
      </c>
      <c r="D3884" s="983" t="s">
        <v>4248</v>
      </c>
      <c r="E3884" s="984"/>
      <c r="F3884" s="939" t="s">
        <v>11278</v>
      </c>
      <c r="G3884" s="666">
        <v>1.6</v>
      </c>
      <c r="H3884" s="968">
        <v>0.6</v>
      </c>
      <c r="I3884" s="960">
        <v>0.6</v>
      </c>
      <c r="J3884" s="538"/>
      <c r="K3884" s="539"/>
      <c r="L3884" s="567">
        <f t="shared" si="375"/>
        <v>0</v>
      </c>
      <c r="M3884" s="568"/>
      <c r="N3884" s="568"/>
      <c r="O3884" s="569">
        <f t="shared" si="374"/>
        <v>0</v>
      </c>
      <c r="P3884" s="577"/>
      <c r="Q3884" s="534"/>
      <c r="R3884" s="535">
        <f t="shared" si="373"/>
        <v>0</v>
      </c>
      <c r="S3884" s="536">
        <f t="shared" si="376"/>
        <v>0</v>
      </c>
      <c r="T3884" s="536"/>
      <c r="U3884" s="537">
        <f t="shared" si="377"/>
        <v>0</v>
      </c>
    </row>
    <row r="3885" spans="1:21" ht="10.199999999999999" x14ac:dyDescent="0.2">
      <c r="A3885" s="981" t="s">
        <v>3398</v>
      </c>
      <c r="B3885" s="982">
        <v>2004</v>
      </c>
      <c r="C3885" s="982">
        <v>22</v>
      </c>
      <c r="D3885" s="998" t="s">
        <v>4246</v>
      </c>
      <c r="E3885" s="984"/>
      <c r="F3885" s="939" t="s">
        <v>11279</v>
      </c>
      <c r="G3885" s="666">
        <v>4.2</v>
      </c>
      <c r="H3885" s="968">
        <v>1.4</v>
      </c>
      <c r="I3885" s="960">
        <v>1.4</v>
      </c>
      <c r="J3885" s="538"/>
      <c r="K3885" s="539"/>
      <c r="L3885" s="567">
        <f t="shared" si="375"/>
        <v>0</v>
      </c>
      <c r="M3885" s="568"/>
      <c r="N3885" s="568"/>
      <c r="O3885" s="569">
        <f t="shared" si="374"/>
        <v>0</v>
      </c>
      <c r="P3885" s="918">
        <v>2</v>
      </c>
      <c r="Q3885" s="534"/>
      <c r="R3885" s="535">
        <f t="shared" si="373"/>
        <v>2.8</v>
      </c>
      <c r="S3885" s="536">
        <f t="shared" si="376"/>
        <v>2</v>
      </c>
      <c r="T3885" s="536"/>
      <c r="U3885" s="537">
        <f t="shared" si="377"/>
        <v>2.8</v>
      </c>
    </row>
    <row r="3886" spans="1:21" ht="10.199999999999999" x14ac:dyDescent="0.2">
      <c r="A3886" s="981" t="s">
        <v>3399</v>
      </c>
      <c r="B3886" s="982">
        <v>2004</v>
      </c>
      <c r="C3886" s="982">
        <v>22</v>
      </c>
      <c r="D3886" s="983" t="s">
        <v>4248</v>
      </c>
      <c r="E3886" s="984"/>
      <c r="F3886" s="939" t="s">
        <v>11280</v>
      </c>
      <c r="G3886" s="666">
        <v>1.6</v>
      </c>
      <c r="H3886" s="968">
        <v>0.6</v>
      </c>
      <c r="I3886" s="960">
        <v>0.6</v>
      </c>
      <c r="J3886" s="538"/>
      <c r="K3886" s="539"/>
      <c r="L3886" s="567">
        <f t="shared" si="375"/>
        <v>0</v>
      </c>
      <c r="M3886" s="568"/>
      <c r="N3886" s="568"/>
      <c r="O3886" s="569">
        <f t="shared" si="374"/>
        <v>0</v>
      </c>
      <c r="P3886" s="918">
        <v>7</v>
      </c>
      <c r="Q3886" s="534"/>
      <c r="R3886" s="535">
        <f t="shared" si="373"/>
        <v>4.2</v>
      </c>
      <c r="S3886" s="536">
        <f t="shared" si="376"/>
        <v>7</v>
      </c>
      <c r="T3886" s="536"/>
      <c r="U3886" s="537">
        <f t="shared" si="377"/>
        <v>4.2</v>
      </c>
    </row>
    <row r="3887" spans="1:21" ht="10.199999999999999" x14ac:dyDescent="0.2">
      <c r="A3887" s="981" t="s">
        <v>3400</v>
      </c>
      <c r="B3887" s="982">
        <v>2004</v>
      </c>
      <c r="C3887" s="982">
        <v>22</v>
      </c>
      <c r="D3887" s="998" t="s">
        <v>4224</v>
      </c>
      <c r="E3887" s="984"/>
      <c r="F3887" s="939" t="s">
        <v>11281</v>
      </c>
      <c r="G3887" s="666">
        <v>1.5</v>
      </c>
      <c r="H3887" s="968">
        <v>0.5</v>
      </c>
      <c r="I3887" s="960">
        <v>0.5</v>
      </c>
      <c r="J3887" s="538"/>
      <c r="K3887" s="539"/>
      <c r="L3887" s="567">
        <f t="shared" si="375"/>
        <v>0</v>
      </c>
      <c r="M3887" s="568"/>
      <c r="N3887" s="568"/>
      <c r="O3887" s="569">
        <f t="shared" si="374"/>
        <v>0</v>
      </c>
      <c r="P3887" s="918">
        <v>9</v>
      </c>
      <c r="Q3887" s="534"/>
      <c r="R3887" s="535">
        <f t="shared" si="373"/>
        <v>4.5</v>
      </c>
      <c r="S3887" s="536">
        <f t="shared" si="376"/>
        <v>9</v>
      </c>
      <c r="T3887" s="536"/>
      <c r="U3887" s="537">
        <f t="shared" si="377"/>
        <v>4.5</v>
      </c>
    </row>
    <row r="3888" spans="1:21" ht="10.199999999999999" x14ac:dyDescent="0.2">
      <c r="A3888" s="981" t="s">
        <v>3025</v>
      </c>
      <c r="B3888" s="982">
        <v>2004</v>
      </c>
      <c r="C3888" s="982">
        <v>22</v>
      </c>
      <c r="D3888" s="983" t="s">
        <v>4248</v>
      </c>
      <c r="E3888" s="984"/>
      <c r="F3888" s="939" t="s">
        <v>11282</v>
      </c>
      <c r="G3888" s="666">
        <v>1.6</v>
      </c>
      <c r="H3888" s="968">
        <v>0.6</v>
      </c>
      <c r="I3888" s="960">
        <v>0.6</v>
      </c>
      <c r="J3888" s="538"/>
      <c r="K3888" s="539"/>
      <c r="L3888" s="567">
        <f t="shared" si="375"/>
        <v>0</v>
      </c>
      <c r="M3888" s="568"/>
      <c r="N3888" s="568"/>
      <c r="O3888" s="569">
        <f t="shared" si="374"/>
        <v>0</v>
      </c>
      <c r="P3888" s="918">
        <v>9</v>
      </c>
      <c r="Q3888" s="534"/>
      <c r="R3888" s="535">
        <f t="shared" si="373"/>
        <v>5.3999999999999995</v>
      </c>
      <c r="S3888" s="536">
        <f t="shared" si="376"/>
        <v>9</v>
      </c>
      <c r="T3888" s="536"/>
      <c r="U3888" s="537">
        <f t="shared" si="377"/>
        <v>5.3999999999999995</v>
      </c>
    </row>
    <row r="3889" spans="1:21" ht="10.199999999999999" x14ac:dyDescent="0.2">
      <c r="A3889" s="981" t="s">
        <v>3026</v>
      </c>
      <c r="B3889" s="982">
        <v>2004</v>
      </c>
      <c r="C3889" s="982">
        <v>22</v>
      </c>
      <c r="D3889" s="983" t="s">
        <v>4248</v>
      </c>
      <c r="E3889" s="984"/>
      <c r="F3889" s="939" t="s">
        <v>11283</v>
      </c>
      <c r="G3889" s="666">
        <v>1.6</v>
      </c>
      <c r="H3889" s="968">
        <v>0.6</v>
      </c>
      <c r="I3889" s="960">
        <v>0.6</v>
      </c>
      <c r="J3889" s="538"/>
      <c r="K3889" s="539"/>
      <c r="L3889" s="567">
        <f t="shared" si="375"/>
        <v>0</v>
      </c>
      <c r="M3889" s="568"/>
      <c r="N3889" s="568"/>
      <c r="O3889" s="569">
        <f t="shared" si="374"/>
        <v>0</v>
      </c>
      <c r="P3889" s="918">
        <v>4</v>
      </c>
      <c r="Q3889" s="534"/>
      <c r="R3889" s="535">
        <f t="shared" si="373"/>
        <v>2.4</v>
      </c>
      <c r="S3889" s="536">
        <f t="shared" si="376"/>
        <v>4</v>
      </c>
      <c r="T3889" s="536"/>
      <c r="U3889" s="537">
        <f t="shared" si="377"/>
        <v>2.4</v>
      </c>
    </row>
    <row r="3890" spans="1:21" ht="10.199999999999999" x14ac:dyDescent="0.2">
      <c r="A3890" s="981" t="s">
        <v>3027</v>
      </c>
      <c r="B3890" s="982">
        <v>2004</v>
      </c>
      <c r="C3890" s="982">
        <v>22</v>
      </c>
      <c r="D3890" s="998" t="s">
        <v>4245</v>
      </c>
      <c r="E3890" s="984"/>
      <c r="F3890" s="939" t="s">
        <v>11284</v>
      </c>
      <c r="G3890" s="666">
        <v>2.4</v>
      </c>
      <c r="H3890" s="968">
        <v>1.1000000000000001</v>
      </c>
      <c r="I3890" s="960">
        <v>1.1000000000000001</v>
      </c>
      <c r="J3890" s="538"/>
      <c r="K3890" s="539"/>
      <c r="L3890" s="567">
        <f t="shared" si="375"/>
        <v>0</v>
      </c>
      <c r="M3890" s="568"/>
      <c r="N3890" s="568"/>
      <c r="O3890" s="569">
        <f t="shared" si="374"/>
        <v>0</v>
      </c>
      <c r="P3890" s="918">
        <v>5</v>
      </c>
      <c r="Q3890" s="534"/>
      <c r="R3890" s="535">
        <f t="shared" si="373"/>
        <v>5.5</v>
      </c>
      <c r="S3890" s="536">
        <f t="shared" si="376"/>
        <v>5</v>
      </c>
      <c r="T3890" s="536"/>
      <c r="U3890" s="537">
        <f t="shared" si="377"/>
        <v>5.5</v>
      </c>
    </row>
    <row r="3891" spans="1:21" ht="10.199999999999999" x14ac:dyDescent="0.2">
      <c r="A3891" s="981" t="s">
        <v>3028</v>
      </c>
      <c r="B3891" s="982">
        <v>2004</v>
      </c>
      <c r="C3891" s="982">
        <v>22</v>
      </c>
      <c r="D3891" s="983" t="s">
        <v>4248</v>
      </c>
      <c r="E3891" s="984"/>
      <c r="F3891" s="939" t="s">
        <v>11285</v>
      </c>
      <c r="G3891" s="666">
        <v>1.5</v>
      </c>
      <c r="H3891" s="968">
        <v>0.6</v>
      </c>
      <c r="I3891" s="960">
        <v>0.6</v>
      </c>
      <c r="J3891" s="538"/>
      <c r="K3891" s="539"/>
      <c r="L3891" s="567">
        <f t="shared" si="375"/>
        <v>0</v>
      </c>
      <c r="M3891" s="568"/>
      <c r="N3891" s="568"/>
      <c r="O3891" s="569">
        <f t="shared" si="374"/>
        <v>0</v>
      </c>
      <c r="P3891" s="918">
        <v>3</v>
      </c>
      <c r="Q3891" s="534"/>
      <c r="R3891" s="535">
        <f t="shared" si="373"/>
        <v>1.7999999999999998</v>
      </c>
      <c r="S3891" s="536">
        <f t="shared" si="376"/>
        <v>3</v>
      </c>
      <c r="T3891" s="536"/>
      <c r="U3891" s="537">
        <f t="shared" si="377"/>
        <v>1.7999999999999998</v>
      </c>
    </row>
    <row r="3892" spans="1:21" ht="10.199999999999999" x14ac:dyDescent="0.2">
      <c r="A3892" s="981" t="s">
        <v>3029</v>
      </c>
      <c r="B3892" s="982">
        <v>2004</v>
      </c>
      <c r="C3892" s="982">
        <v>22</v>
      </c>
      <c r="D3892" s="983" t="s">
        <v>4248</v>
      </c>
      <c r="E3892" s="984"/>
      <c r="F3892" s="939" t="s">
        <v>11286</v>
      </c>
      <c r="G3892" s="666">
        <v>1.5</v>
      </c>
      <c r="H3892" s="968">
        <v>0.5</v>
      </c>
      <c r="I3892" s="960">
        <v>0.5</v>
      </c>
      <c r="J3892" s="538"/>
      <c r="K3892" s="539"/>
      <c r="L3892" s="567">
        <f t="shared" si="375"/>
        <v>0</v>
      </c>
      <c r="M3892" s="568"/>
      <c r="N3892" s="568"/>
      <c r="O3892" s="569">
        <f t="shared" si="374"/>
        <v>0</v>
      </c>
      <c r="P3892" s="918">
        <v>1</v>
      </c>
      <c r="Q3892" s="534"/>
      <c r="R3892" s="535">
        <f t="shared" si="373"/>
        <v>0.5</v>
      </c>
      <c r="S3892" s="536">
        <f t="shared" si="376"/>
        <v>1</v>
      </c>
      <c r="T3892" s="536"/>
      <c r="U3892" s="537">
        <f t="shared" si="377"/>
        <v>0.5</v>
      </c>
    </row>
    <row r="3893" spans="1:21" ht="10.199999999999999" x14ac:dyDescent="0.2">
      <c r="A3893" s="981" t="s">
        <v>3030</v>
      </c>
      <c r="B3893" s="982">
        <v>2004</v>
      </c>
      <c r="C3893" s="982">
        <v>22</v>
      </c>
      <c r="D3893" s="983" t="s">
        <v>4248</v>
      </c>
      <c r="E3893" s="984"/>
      <c r="F3893" s="939" t="s">
        <v>11287</v>
      </c>
      <c r="G3893" s="666">
        <v>1.5</v>
      </c>
      <c r="H3893" s="968">
        <v>0.5</v>
      </c>
      <c r="I3893" s="960">
        <v>0.5</v>
      </c>
      <c r="J3893" s="538"/>
      <c r="K3893" s="539"/>
      <c r="L3893" s="567">
        <f t="shared" si="375"/>
        <v>0</v>
      </c>
      <c r="M3893" s="568"/>
      <c r="N3893" s="568"/>
      <c r="O3893" s="569">
        <f t="shared" si="374"/>
        <v>0</v>
      </c>
      <c r="P3893" s="918">
        <v>1</v>
      </c>
      <c r="Q3893" s="534"/>
      <c r="R3893" s="535">
        <f t="shared" si="373"/>
        <v>0.5</v>
      </c>
      <c r="S3893" s="536">
        <f t="shared" si="376"/>
        <v>1</v>
      </c>
      <c r="T3893" s="536"/>
      <c r="U3893" s="537">
        <f t="shared" si="377"/>
        <v>0.5</v>
      </c>
    </row>
    <row r="3894" spans="1:21" ht="10.199999999999999" x14ac:dyDescent="0.2">
      <c r="A3894" s="981" t="s">
        <v>3031</v>
      </c>
      <c r="B3894" s="982">
        <v>2004</v>
      </c>
      <c r="C3894" s="982">
        <v>22</v>
      </c>
      <c r="D3894" s="983" t="s">
        <v>4248</v>
      </c>
      <c r="E3894" s="984"/>
      <c r="F3894" s="939" t="s">
        <v>11288</v>
      </c>
      <c r="G3894" s="666">
        <v>1.6</v>
      </c>
      <c r="H3894" s="968">
        <v>0.6</v>
      </c>
      <c r="I3894" s="960">
        <v>0.6</v>
      </c>
      <c r="J3894" s="538"/>
      <c r="K3894" s="539"/>
      <c r="L3894" s="567">
        <f t="shared" si="375"/>
        <v>0</v>
      </c>
      <c r="M3894" s="568"/>
      <c r="N3894" s="568"/>
      <c r="O3894" s="569">
        <f t="shared" si="374"/>
        <v>0</v>
      </c>
      <c r="P3894" s="918">
        <v>2</v>
      </c>
      <c r="Q3894" s="534"/>
      <c r="R3894" s="535">
        <f t="shared" si="373"/>
        <v>1.2</v>
      </c>
      <c r="S3894" s="536">
        <f t="shared" si="376"/>
        <v>2</v>
      </c>
      <c r="T3894" s="536"/>
      <c r="U3894" s="537">
        <f t="shared" si="377"/>
        <v>1.2</v>
      </c>
    </row>
    <row r="3895" spans="1:21" ht="10.199999999999999" x14ac:dyDescent="0.2">
      <c r="A3895" s="981" t="s">
        <v>3032</v>
      </c>
      <c r="B3895" s="982">
        <v>2004</v>
      </c>
      <c r="C3895" s="982">
        <v>22</v>
      </c>
      <c r="D3895" s="983" t="s">
        <v>4248</v>
      </c>
      <c r="E3895" s="984"/>
      <c r="F3895" s="939" t="s">
        <v>11289</v>
      </c>
      <c r="G3895" s="666">
        <v>3</v>
      </c>
      <c r="H3895" s="968">
        <v>1.2</v>
      </c>
      <c r="I3895" s="960">
        <v>1.2</v>
      </c>
      <c r="J3895" s="538"/>
      <c r="K3895" s="539"/>
      <c r="L3895" s="567">
        <f t="shared" si="375"/>
        <v>0</v>
      </c>
      <c r="M3895" s="568"/>
      <c r="N3895" s="568"/>
      <c r="O3895" s="569">
        <f t="shared" si="374"/>
        <v>0</v>
      </c>
      <c r="P3895" s="918">
        <v>5</v>
      </c>
      <c r="Q3895" s="534"/>
      <c r="R3895" s="535">
        <f t="shared" si="373"/>
        <v>6</v>
      </c>
      <c r="S3895" s="536">
        <f t="shared" si="376"/>
        <v>5</v>
      </c>
      <c r="T3895" s="536"/>
      <c r="U3895" s="537">
        <f t="shared" si="377"/>
        <v>6</v>
      </c>
    </row>
    <row r="3896" spans="1:21" ht="10.199999999999999" x14ac:dyDescent="0.2">
      <c r="A3896" s="981" t="s">
        <v>3033</v>
      </c>
      <c r="B3896" s="982">
        <v>2004</v>
      </c>
      <c r="C3896" s="982">
        <v>22</v>
      </c>
      <c r="D3896" s="983" t="s">
        <v>4248</v>
      </c>
      <c r="E3896" s="984"/>
      <c r="F3896" s="939" t="s">
        <v>11290</v>
      </c>
      <c r="G3896" s="666">
        <v>1.5</v>
      </c>
      <c r="H3896" s="968">
        <v>0.5</v>
      </c>
      <c r="I3896" s="960">
        <v>0.5</v>
      </c>
      <c r="J3896" s="538"/>
      <c r="K3896" s="539"/>
      <c r="L3896" s="567">
        <f t="shared" si="375"/>
        <v>0</v>
      </c>
      <c r="M3896" s="568"/>
      <c r="N3896" s="568"/>
      <c r="O3896" s="569">
        <f t="shared" si="374"/>
        <v>0</v>
      </c>
      <c r="P3896" s="577"/>
      <c r="Q3896" s="534"/>
      <c r="R3896" s="535">
        <f t="shared" si="373"/>
        <v>0</v>
      </c>
      <c r="S3896" s="536">
        <f t="shared" si="376"/>
        <v>0</v>
      </c>
      <c r="T3896" s="536"/>
      <c r="U3896" s="537">
        <f t="shared" si="377"/>
        <v>0</v>
      </c>
    </row>
    <row r="3897" spans="1:21" ht="10.199999999999999" x14ac:dyDescent="0.2">
      <c r="A3897" s="981" t="s">
        <v>3034</v>
      </c>
      <c r="B3897" s="982">
        <v>2004</v>
      </c>
      <c r="C3897" s="982">
        <v>22</v>
      </c>
      <c r="D3897" s="983" t="s">
        <v>4248</v>
      </c>
      <c r="E3897" s="984"/>
      <c r="F3897" s="939" t="s">
        <v>5662</v>
      </c>
      <c r="G3897" s="666">
        <v>1.6</v>
      </c>
      <c r="H3897" s="968">
        <v>0.5</v>
      </c>
      <c r="I3897" s="960">
        <v>0.5</v>
      </c>
      <c r="J3897" s="538"/>
      <c r="K3897" s="539"/>
      <c r="L3897" s="567">
        <f t="shared" si="375"/>
        <v>0</v>
      </c>
      <c r="M3897" s="568"/>
      <c r="N3897" s="568"/>
      <c r="O3897" s="569">
        <f t="shared" si="374"/>
        <v>0</v>
      </c>
      <c r="P3897" s="577"/>
      <c r="Q3897" s="534"/>
      <c r="R3897" s="535">
        <f t="shared" si="373"/>
        <v>0</v>
      </c>
      <c r="S3897" s="536">
        <f t="shared" si="376"/>
        <v>0</v>
      </c>
      <c r="T3897" s="536"/>
      <c r="U3897" s="537">
        <f t="shared" si="377"/>
        <v>0</v>
      </c>
    </row>
    <row r="3898" spans="1:21" ht="10.199999999999999" x14ac:dyDescent="0.2">
      <c r="A3898" s="981" t="s">
        <v>3710</v>
      </c>
      <c r="B3898" s="982">
        <v>2004</v>
      </c>
      <c r="C3898" s="982">
        <v>22</v>
      </c>
      <c r="D3898" s="983"/>
      <c r="E3898" s="984"/>
      <c r="F3898" s="939" t="s">
        <v>12841</v>
      </c>
      <c r="G3898" s="666"/>
      <c r="H3898" s="968"/>
      <c r="I3898" s="960"/>
      <c r="J3898" s="538"/>
      <c r="K3898" s="539"/>
      <c r="L3898" s="567">
        <f t="shared" si="375"/>
        <v>0</v>
      </c>
      <c r="M3898" s="568"/>
      <c r="N3898" s="568"/>
      <c r="O3898" s="569">
        <f t="shared" si="374"/>
        <v>0</v>
      </c>
      <c r="P3898" s="577"/>
      <c r="Q3898" s="534"/>
      <c r="R3898" s="535">
        <f t="shared" si="373"/>
        <v>0</v>
      </c>
      <c r="S3898" s="536">
        <f t="shared" si="376"/>
        <v>0</v>
      </c>
      <c r="T3898" s="536"/>
      <c r="U3898" s="537">
        <f t="shared" si="377"/>
        <v>0</v>
      </c>
    </row>
    <row r="3899" spans="1:21" ht="10.199999999999999" x14ac:dyDescent="0.2">
      <c r="A3899" s="981" t="s">
        <v>3035</v>
      </c>
      <c r="B3899" s="982">
        <v>2004</v>
      </c>
      <c r="C3899" s="982">
        <v>22</v>
      </c>
      <c r="D3899" s="998" t="s">
        <v>4247</v>
      </c>
      <c r="E3899" s="984"/>
      <c r="F3899" s="939" t="s">
        <v>11291</v>
      </c>
      <c r="G3899" s="666">
        <v>6</v>
      </c>
      <c r="H3899" s="968">
        <v>4</v>
      </c>
      <c r="I3899" s="960">
        <v>4</v>
      </c>
      <c r="J3899" s="538"/>
      <c r="K3899" s="539"/>
      <c r="L3899" s="567">
        <f t="shared" si="375"/>
        <v>0</v>
      </c>
      <c r="M3899" s="568"/>
      <c r="N3899" s="568"/>
      <c r="O3899" s="569">
        <f t="shared" si="374"/>
        <v>0</v>
      </c>
      <c r="P3899" s="577"/>
      <c r="Q3899" s="534"/>
      <c r="R3899" s="535">
        <f t="shared" si="373"/>
        <v>0</v>
      </c>
      <c r="S3899" s="536">
        <f t="shared" si="376"/>
        <v>0</v>
      </c>
      <c r="T3899" s="536"/>
      <c r="U3899" s="537">
        <f t="shared" si="377"/>
        <v>0</v>
      </c>
    </row>
    <row r="3900" spans="1:21" ht="10.199999999999999" x14ac:dyDescent="0.2">
      <c r="A3900" s="981" t="s">
        <v>3036</v>
      </c>
      <c r="B3900" s="982">
        <v>2004</v>
      </c>
      <c r="C3900" s="982">
        <v>22</v>
      </c>
      <c r="D3900" s="998" t="s">
        <v>4247</v>
      </c>
      <c r="E3900" s="984"/>
      <c r="F3900" s="939" t="s">
        <v>11292</v>
      </c>
      <c r="G3900" s="666">
        <v>6</v>
      </c>
      <c r="H3900" s="968">
        <v>5</v>
      </c>
      <c r="I3900" s="960">
        <v>5</v>
      </c>
      <c r="J3900" s="538"/>
      <c r="K3900" s="539"/>
      <c r="L3900" s="567">
        <f t="shared" si="375"/>
        <v>0</v>
      </c>
      <c r="M3900" s="568"/>
      <c r="N3900" s="568"/>
      <c r="O3900" s="569">
        <f t="shared" si="374"/>
        <v>0</v>
      </c>
      <c r="P3900" s="577"/>
      <c r="Q3900" s="534"/>
      <c r="R3900" s="535">
        <f t="shared" si="373"/>
        <v>0</v>
      </c>
      <c r="S3900" s="536">
        <f t="shared" si="376"/>
        <v>0</v>
      </c>
      <c r="T3900" s="536"/>
      <c r="U3900" s="537">
        <f t="shared" si="377"/>
        <v>0</v>
      </c>
    </row>
    <row r="3901" spans="1:21" ht="10.199999999999999" x14ac:dyDescent="0.2">
      <c r="A3901" s="981" t="s">
        <v>3037</v>
      </c>
      <c r="B3901" s="982">
        <v>2004</v>
      </c>
      <c r="C3901" s="982">
        <v>22</v>
      </c>
      <c r="D3901" s="983" t="s">
        <v>4248</v>
      </c>
      <c r="E3901" s="984"/>
      <c r="F3901" s="939" t="s">
        <v>11293</v>
      </c>
      <c r="G3901" s="666">
        <v>1.5</v>
      </c>
      <c r="H3901" s="968">
        <v>0.5</v>
      </c>
      <c r="I3901" s="960">
        <v>0.5</v>
      </c>
      <c r="J3901" s="538"/>
      <c r="K3901" s="539"/>
      <c r="L3901" s="567">
        <f t="shared" si="375"/>
        <v>0</v>
      </c>
      <c r="M3901" s="568"/>
      <c r="N3901" s="568"/>
      <c r="O3901" s="569">
        <f t="shared" si="374"/>
        <v>0</v>
      </c>
      <c r="P3901" s="918">
        <v>9</v>
      </c>
      <c r="Q3901" s="534"/>
      <c r="R3901" s="535">
        <f t="shared" si="373"/>
        <v>4.5</v>
      </c>
      <c r="S3901" s="536">
        <f t="shared" si="376"/>
        <v>9</v>
      </c>
      <c r="T3901" s="536"/>
      <c r="U3901" s="537">
        <f t="shared" si="377"/>
        <v>4.5</v>
      </c>
    </row>
    <row r="3902" spans="1:21" ht="10.199999999999999" x14ac:dyDescent="0.2">
      <c r="A3902" s="981" t="s">
        <v>3038</v>
      </c>
      <c r="B3902" s="982">
        <v>2004</v>
      </c>
      <c r="C3902" s="982">
        <v>22</v>
      </c>
      <c r="D3902" s="998" t="s">
        <v>4246</v>
      </c>
      <c r="E3902" s="984"/>
      <c r="F3902" s="939" t="s">
        <v>11294</v>
      </c>
      <c r="G3902" s="666">
        <v>4.2</v>
      </c>
      <c r="H3902" s="968">
        <v>1.4</v>
      </c>
      <c r="I3902" s="960">
        <v>1.4</v>
      </c>
      <c r="J3902" s="538"/>
      <c r="K3902" s="539"/>
      <c r="L3902" s="567">
        <f t="shared" si="375"/>
        <v>0</v>
      </c>
      <c r="M3902" s="568"/>
      <c r="N3902" s="568"/>
      <c r="O3902" s="569">
        <f t="shared" si="374"/>
        <v>0</v>
      </c>
      <c r="P3902" s="918">
        <v>5</v>
      </c>
      <c r="Q3902" s="534"/>
      <c r="R3902" s="535">
        <f t="shared" si="373"/>
        <v>7</v>
      </c>
      <c r="S3902" s="536">
        <f t="shared" si="376"/>
        <v>5</v>
      </c>
      <c r="T3902" s="536"/>
      <c r="U3902" s="537">
        <f t="shared" si="377"/>
        <v>7</v>
      </c>
    </row>
    <row r="3903" spans="1:21" ht="10.199999999999999" x14ac:dyDescent="0.2">
      <c r="A3903" s="981" t="s">
        <v>3039</v>
      </c>
      <c r="B3903" s="982">
        <v>2004</v>
      </c>
      <c r="C3903" s="982">
        <v>22</v>
      </c>
      <c r="D3903" s="983" t="s">
        <v>4248</v>
      </c>
      <c r="E3903" s="984"/>
      <c r="F3903" s="939" t="s">
        <v>11295</v>
      </c>
      <c r="G3903" s="666">
        <v>1.5</v>
      </c>
      <c r="H3903" s="968">
        <v>0.5</v>
      </c>
      <c r="I3903" s="960">
        <v>0.5</v>
      </c>
      <c r="J3903" s="538"/>
      <c r="K3903" s="539"/>
      <c r="L3903" s="567">
        <f t="shared" si="375"/>
        <v>0</v>
      </c>
      <c r="M3903" s="568"/>
      <c r="N3903" s="568"/>
      <c r="O3903" s="569">
        <f t="shared" si="374"/>
        <v>0</v>
      </c>
      <c r="P3903" s="577"/>
      <c r="Q3903" s="534"/>
      <c r="R3903" s="535">
        <f t="shared" si="373"/>
        <v>0</v>
      </c>
      <c r="S3903" s="536">
        <f t="shared" si="376"/>
        <v>0</v>
      </c>
      <c r="T3903" s="536"/>
      <c r="U3903" s="537">
        <f t="shared" si="377"/>
        <v>0</v>
      </c>
    </row>
    <row r="3904" spans="1:21" ht="10.199999999999999" x14ac:dyDescent="0.2">
      <c r="A3904" s="991" t="s">
        <v>3040</v>
      </c>
      <c r="B3904" s="992">
        <v>2004</v>
      </c>
      <c r="C3904" s="992">
        <v>23</v>
      </c>
      <c r="D3904" s="997" t="s">
        <v>4200</v>
      </c>
      <c r="E3904" s="994"/>
      <c r="F3904" s="995" t="s">
        <v>11296</v>
      </c>
      <c r="G3904" s="666">
        <v>2.7</v>
      </c>
      <c r="H3904" s="968">
        <v>1.2</v>
      </c>
      <c r="I3904" s="960">
        <v>1.2</v>
      </c>
      <c r="J3904" s="538"/>
      <c r="K3904" s="539"/>
      <c r="L3904" s="567">
        <f t="shared" si="375"/>
        <v>0</v>
      </c>
      <c r="M3904" s="568"/>
      <c r="N3904" s="568"/>
      <c r="O3904" s="569">
        <f t="shared" si="374"/>
        <v>0</v>
      </c>
      <c r="P3904" s="577"/>
      <c r="Q3904" s="534"/>
      <c r="R3904" s="535">
        <f t="shared" si="373"/>
        <v>0</v>
      </c>
      <c r="S3904" s="536">
        <f t="shared" si="376"/>
        <v>0</v>
      </c>
      <c r="T3904" s="536"/>
      <c r="U3904" s="537">
        <f t="shared" si="377"/>
        <v>0</v>
      </c>
    </row>
    <row r="3905" spans="1:21" ht="10.199999999999999" x14ac:dyDescent="0.2">
      <c r="A3905" s="991" t="s">
        <v>3041</v>
      </c>
      <c r="B3905" s="992">
        <v>2004</v>
      </c>
      <c r="C3905" s="992">
        <v>23</v>
      </c>
      <c r="D3905" s="993" t="s">
        <v>4248</v>
      </c>
      <c r="E3905" s="994"/>
      <c r="F3905" s="995" t="s">
        <v>11297</v>
      </c>
      <c r="G3905" s="666">
        <v>1.5</v>
      </c>
      <c r="H3905" s="968">
        <v>0.7</v>
      </c>
      <c r="I3905" s="960">
        <v>0.7</v>
      </c>
      <c r="J3905" s="538"/>
      <c r="K3905" s="539"/>
      <c r="L3905" s="567">
        <f t="shared" si="375"/>
        <v>0</v>
      </c>
      <c r="M3905" s="568"/>
      <c r="N3905" s="568"/>
      <c r="O3905" s="569">
        <f t="shared" si="374"/>
        <v>0</v>
      </c>
      <c r="P3905" s="577"/>
      <c r="Q3905" s="534"/>
      <c r="R3905" s="535">
        <f t="shared" si="373"/>
        <v>0</v>
      </c>
      <c r="S3905" s="536">
        <f t="shared" si="376"/>
        <v>0</v>
      </c>
      <c r="T3905" s="536"/>
      <c r="U3905" s="537">
        <f t="shared" si="377"/>
        <v>0</v>
      </c>
    </row>
    <row r="3906" spans="1:21" ht="10.199999999999999" x14ac:dyDescent="0.2">
      <c r="A3906" s="991">
        <v>3680</v>
      </c>
      <c r="B3906" s="992">
        <v>2004</v>
      </c>
      <c r="C3906" s="992">
        <v>23</v>
      </c>
      <c r="D3906" s="993" t="s">
        <v>4248</v>
      </c>
      <c r="E3906" s="994"/>
      <c r="F3906" s="995" t="s">
        <v>11298</v>
      </c>
      <c r="G3906" s="666">
        <v>1.5</v>
      </c>
      <c r="H3906" s="968">
        <v>0.7</v>
      </c>
      <c r="I3906" s="960">
        <v>0.7</v>
      </c>
      <c r="J3906" s="538"/>
      <c r="K3906" s="539"/>
      <c r="L3906" s="567">
        <f t="shared" si="375"/>
        <v>0</v>
      </c>
      <c r="M3906" s="568"/>
      <c r="N3906" s="568"/>
      <c r="O3906" s="569">
        <f t="shared" si="374"/>
        <v>0</v>
      </c>
      <c r="P3906" s="918">
        <v>1</v>
      </c>
      <c r="Q3906" s="534"/>
      <c r="R3906" s="535">
        <f t="shared" si="373"/>
        <v>0.7</v>
      </c>
      <c r="S3906" s="536">
        <f t="shared" si="376"/>
        <v>1</v>
      </c>
      <c r="T3906" s="536"/>
      <c r="U3906" s="537">
        <f t="shared" si="377"/>
        <v>0.7</v>
      </c>
    </row>
    <row r="3907" spans="1:21" ht="10.199999999999999" x14ac:dyDescent="0.2">
      <c r="A3907" s="991" t="s">
        <v>3042</v>
      </c>
      <c r="B3907" s="992">
        <v>2004</v>
      </c>
      <c r="C3907" s="992">
        <v>23</v>
      </c>
      <c r="D3907" s="993" t="s">
        <v>4248</v>
      </c>
      <c r="E3907" s="994"/>
      <c r="F3907" s="995" t="s">
        <v>11299</v>
      </c>
      <c r="G3907" s="666">
        <v>1.5</v>
      </c>
      <c r="H3907" s="968">
        <v>0.7</v>
      </c>
      <c r="I3907" s="960">
        <v>0.7</v>
      </c>
      <c r="J3907" s="538"/>
      <c r="K3907" s="539"/>
      <c r="L3907" s="567">
        <f t="shared" si="375"/>
        <v>0</v>
      </c>
      <c r="M3907" s="568"/>
      <c r="N3907" s="568"/>
      <c r="O3907" s="569">
        <f t="shared" si="374"/>
        <v>0</v>
      </c>
      <c r="P3907" s="577"/>
      <c r="Q3907" s="534"/>
      <c r="R3907" s="535">
        <f t="shared" ref="R3907:R3970" si="378">I3907*P3907</f>
        <v>0</v>
      </c>
      <c r="S3907" s="536">
        <f t="shared" si="376"/>
        <v>0</v>
      </c>
      <c r="T3907" s="536"/>
      <c r="U3907" s="537">
        <f t="shared" si="377"/>
        <v>0</v>
      </c>
    </row>
    <row r="3908" spans="1:21" ht="10.199999999999999" x14ac:dyDescent="0.2">
      <c r="A3908" s="991" t="s">
        <v>3043</v>
      </c>
      <c r="B3908" s="992">
        <v>2004</v>
      </c>
      <c r="C3908" s="992">
        <v>23</v>
      </c>
      <c r="D3908" s="993" t="s">
        <v>4248</v>
      </c>
      <c r="E3908" s="994"/>
      <c r="F3908" s="995" t="s">
        <v>11300</v>
      </c>
      <c r="G3908" s="666">
        <v>1.5</v>
      </c>
      <c r="H3908" s="968">
        <v>0.7</v>
      </c>
      <c r="I3908" s="960">
        <v>0.7</v>
      </c>
      <c r="J3908" s="538"/>
      <c r="K3908" s="539"/>
      <c r="L3908" s="567">
        <f t="shared" si="375"/>
        <v>0</v>
      </c>
      <c r="M3908" s="568"/>
      <c r="N3908" s="568"/>
      <c r="O3908" s="569">
        <f t="shared" si="374"/>
        <v>0</v>
      </c>
      <c r="P3908" s="918">
        <v>5</v>
      </c>
      <c r="Q3908" s="534"/>
      <c r="R3908" s="535">
        <f t="shared" si="378"/>
        <v>3.5</v>
      </c>
      <c r="S3908" s="536">
        <f t="shared" si="376"/>
        <v>5</v>
      </c>
      <c r="T3908" s="536"/>
      <c r="U3908" s="537">
        <f t="shared" si="377"/>
        <v>3.5</v>
      </c>
    </row>
    <row r="3909" spans="1:21" ht="10.199999999999999" x14ac:dyDescent="0.2">
      <c r="A3909" s="991" t="s">
        <v>3044</v>
      </c>
      <c r="B3909" s="992">
        <v>2004</v>
      </c>
      <c r="C3909" s="992">
        <v>23</v>
      </c>
      <c r="D3909" s="993" t="s">
        <v>4248</v>
      </c>
      <c r="E3909" s="994"/>
      <c r="F3909" s="995" t="s">
        <v>11301</v>
      </c>
      <c r="G3909" s="666">
        <v>1.5</v>
      </c>
      <c r="H3909" s="968">
        <v>0.7</v>
      </c>
      <c r="I3909" s="960">
        <v>0.7</v>
      </c>
      <c r="J3909" s="538"/>
      <c r="K3909" s="539"/>
      <c r="L3909" s="567">
        <f t="shared" si="375"/>
        <v>0</v>
      </c>
      <c r="M3909" s="568"/>
      <c r="N3909" s="568"/>
      <c r="O3909" s="569">
        <f t="shared" si="374"/>
        <v>0</v>
      </c>
      <c r="P3909" s="918">
        <v>2</v>
      </c>
      <c r="Q3909" s="534"/>
      <c r="R3909" s="535">
        <f t="shared" si="378"/>
        <v>1.4</v>
      </c>
      <c r="S3909" s="536">
        <f t="shared" si="376"/>
        <v>2</v>
      </c>
      <c r="T3909" s="536"/>
      <c r="U3909" s="537">
        <f t="shared" si="377"/>
        <v>1.4</v>
      </c>
    </row>
    <row r="3910" spans="1:21" ht="10.199999999999999" x14ac:dyDescent="0.2">
      <c r="A3910" s="991" t="s">
        <v>3045</v>
      </c>
      <c r="B3910" s="992">
        <v>2004</v>
      </c>
      <c r="C3910" s="992">
        <v>23</v>
      </c>
      <c r="D3910" s="993" t="s">
        <v>4248</v>
      </c>
      <c r="E3910" s="994"/>
      <c r="F3910" s="995" t="s">
        <v>11302</v>
      </c>
      <c r="G3910" s="666">
        <v>1.5</v>
      </c>
      <c r="H3910" s="968">
        <v>0.7</v>
      </c>
      <c r="I3910" s="960">
        <v>0.7</v>
      </c>
      <c r="J3910" s="538"/>
      <c r="K3910" s="539"/>
      <c r="L3910" s="567">
        <f t="shared" si="375"/>
        <v>0</v>
      </c>
      <c r="M3910" s="568"/>
      <c r="N3910" s="568"/>
      <c r="O3910" s="569">
        <f t="shared" si="374"/>
        <v>0</v>
      </c>
      <c r="P3910" s="577"/>
      <c r="Q3910" s="534"/>
      <c r="R3910" s="535">
        <f t="shared" si="378"/>
        <v>0</v>
      </c>
      <c r="S3910" s="536">
        <f t="shared" si="376"/>
        <v>0</v>
      </c>
      <c r="T3910" s="536"/>
      <c r="U3910" s="537">
        <f t="shared" si="377"/>
        <v>0</v>
      </c>
    </row>
    <row r="3911" spans="1:21" ht="10.199999999999999" x14ac:dyDescent="0.2">
      <c r="A3911" s="991" t="s">
        <v>3046</v>
      </c>
      <c r="B3911" s="992">
        <v>2004</v>
      </c>
      <c r="C3911" s="992">
        <v>23</v>
      </c>
      <c r="D3911" s="993" t="s">
        <v>4248</v>
      </c>
      <c r="E3911" s="994"/>
      <c r="F3911" s="995" t="s">
        <v>11303</v>
      </c>
      <c r="G3911" s="666">
        <v>1.5</v>
      </c>
      <c r="H3911" s="968">
        <v>0.5</v>
      </c>
      <c r="I3911" s="960">
        <v>0.5</v>
      </c>
      <c r="J3911" s="538"/>
      <c r="K3911" s="539"/>
      <c r="L3911" s="567">
        <f t="shared" si="375"/>
        <v>0</v>
      </c>
      <c r="M3911" s="568"/>
      <c r="N3911" s="568"/>
      <c r="O3911" s="569">
        <f t="shared" si="374"/>
        <v>0</v>
      </c>
      <c r="P3911" s="918">
        <v>1</v>
      </c>
      <c r="Q3911" s="534"/>
      <c r="R3911" s="535">
        <f t="shared" si="378"/>
        <v>0.5</v>
      </c>
      <c r="S3911" s="536">
        <f t="shared" si="376"/>
        <v>1</v>
      </c>
      <c r="T3911" s="536"/>
      <c r="U3911" s="537">
        <f t="shared" si="377"/>
        <v>0.5</v>
      </c>
    </row>
    <row r="3912" spans="1:21" ht="10.199999999999999" x14ac:dyDescent="0.2">
      <c r="A3912" s="991" t="s">
        <v>3427</v>
      </c>
      <c r="B3912" s="992">
        <v>2004</v>
      </c>
      <c r="C3912" s="992">
        <v>23</v>
      </c>
      <c r="D3912" s="993" t="s">
        <v>4248</v>
      </c>
      <c r="E3912" s="994"/>
      <c r="F3912" s="995" t="s">
        <v>11304</v>
      </c>
      <c r="G3912" s="666">
        <v>1.5</v>
      </c>
      <c r="H3912" s="968">
        <v>1</v>
      </c>
      <c r="I3912" s="960">
        <v>1</v>
      </c>
      <c r="J3912" s="538"/>
      <c r="K3912" s="539"/>
      <c r="L3912" s="567">
        <f t="shared" si="375"/>
        <v>0</v>
      </c>
      <c r="M3912" s="568"/>
      <c r="N3912" s="568"/>
      <c r="O3912" s="569">
        <f t="shared" si="374"/>
        <v>0</v>
      </c>
      <c r="P3912" s="918">
        <v>1</v>
      </c>
      <c r="Q3912" s="534"/>
      <c r="R3912" s="535">
        <f t="shared" si="378"/>
        <v>1</v>
      </c>
      <c r="S3912" s="536">
        <f t="shared" si="376"/>
        <v>1</v>
      </c>
      <c r="T3912" s="536"/>
      <c r="U3912" s="537">
        <f t="shared" si="377"/>
        <v>1</v>
      </c>
    </row>
    <row r="3913" spans="1:21" ht="10.199999999999999" x14ac:dyDescent="0.2">
      <c r="A3913" s="991" t="s">
        <v>3428</v>
      </c>
      <c r="B3913" s="992">
        <v>2004</v>
      </c>
      <c r="C3913" s="992">
        <v>23</v>
      </c>
      <c r="D3913" s="993" t="s">
        <v>4248</v>
      </c>
      <c r="E3913" s="994"/>
      <c r="F3913" s="995" t="s">
        <v>11305</v>
      </c>
      <c r="G3913" s="666">
        <v>1.6</v>
      </c>
      <c r="H3913" s="968">
        <v>1</v>
      </c>
      <c r="I3913" s="960">
        <v>1</v>
      </c>
      <c r="J3913" s="538"/>
      <c r="K3913" s="539"/>
      <c r="L3913" s="567">
        <f t="shared" si="375"/>
        <v>0</v>
      </c>
      <c r="M3913" s="568"/>
      <c r="N3913" s="568"/>
      <c r="O3913" s="569">
        <f t="shared" ref="O3913:O3976" si="379">H3913*M3913</f>
        <v>0</v>
      </c>
      <c r="P3913" s="918">
        <v>1</v>
      </c>
      <c r="Q3913" s="534"/>
      <c r="R3913" s="535">
        <f t="shared" si="378"/>
        <v>1</v>
      </c>
      <c r="S3913" s="536">
        <f t="shared" si="376"/>
        <v>1</v>
      </c>
      <c r="T3913" s="536"/>
      <c r="U3913" s="537">
        <f t="shared" si="377"/>
        <v>1</v>
      </c>
    </row>
    <row r="3914" spans="1:21" ht="10.199999999999999" x14ac:dyDescent="0.2">
      <c r="A3914" s="991" t="s">
        <v>4252</v>
      </c>
      <c r="B3914" s="992">
        <v>2004</v>
      </c>
      <c r="C3914" s="992">
        <v>23</v>
      </c>
      <c r="D3914" s="993"/>
      <c r="E3914" s="994"/>
      <c r="F3914" s="995" t="s">
        <v>11306</v>
      </c>
      <c r="G3914" s="666">
        <v>3.5</v>
      </c>
      <c r="H3914" s="968">
        <v>2.5</v>
      </c>
      <c r="I3914" s="960">
        <v>2.5</v>
      </c>
      <c r="J3914" s="538"/>
      <c r="K3914" s="539"/>
      <c r="L3914" s="567">
        <f t="shared" si="375"/>
        <v>0</v>
      </c>
      <c r="M3914" s="568"/>
      <c r="N3914" s="568"/>
      <c r="O3914" s="569">
        <f t="shared" si="379"/>
        <v>0</v>
      </c>
      <c r="P3914" s="577"/>
      <c r="Q3914" s="534"/>
      <c r="R3914" s="535">
        <f t="shared" si="378"/>
        <v>0</v>
      </c>
      <c r="S3914" s="536">
        <f t="shared" si="376"/>
        <v>0</v>
      </c>
      <c r="T3914" s="536"/>
      <c r="U3914" s="537">
        <f t="shared" si="377"/>
        <v>0</v>
      </c>
    </row>
    <row r="3915" spans="1:21" ht="10.199999999999999" x14ac:dyDescent="0.2">
      <c r="A3915" s="991" t="s">
        <v>3429</v>
      </c>
      <c r="B3915" s="992">
        <v>2004</v>
      </c>
      <c r="C3915" s="992">
        <v>23</v>
      </c>
      <c r="D3915" s="993" t="s">
        <v>4248</v>
      </c>
      <c r="E3915" s="994"/>
      <c r="F3915" s="995" t="s">
        <v>4705</v>
      </c>
      <c r="G3915" s="666">
        <v>1.6</v>
      </c>
      <c r="H3915" s="968">
        <v>0.6</v>
      </c>
      <c r="I3915" s="960">
        <v>0.6</v>
      </c>
      <c r="J3915" s="538"/>
      <c r="K3915" s="539"/>
      <c r="L3915" s="567">
        <f t="shared" si="375"/>
        <v>0</v>
      </c>
      <c r="M3915" s="568"/>
      <c r="N3915" s="568"/>
      <c r="O3915" s="569">
        <f t="shared" si="379"/>
        <v>0</v>
      </c>
      <c r="P3915" s="918">
        <v>4</v>
      </c>
      <c r="Q3915" s="534"/>
      <c r="R3915" s="535">
        <f t="shared" si="378"/>
        <v>2.4</v>
      </c>
      <c r="S3915" s="536">
        <f t="shared" si="376"/>
        <v>4</v>
      </c>
      <c r="T3915" s="536"/>
      <c r="U3915" s="537">
        <f t="shared" si="377"/>
        <v>2.4</v>
      </c>
    </row>
    <row r="3916" spans="1:21" ht="10.199999999999999" x14ac:dyDescent="0.2">
      <c r="A3916" s="991" t="s">
        <v>3430</v>
      </c>
      <c r="B3916" s="992">
        <v>2004</v>
      </c>
      <c r="C3916" s="992">
        <v>23</v>
      </c>
      <c r="D3916" s="993" t="s">
        <v>5579</v>
      </c>
      <c r="E3916" s="994" t="s">
        <v>3830</v>
      </c>
      <c r="F3916" s="995" t="s">
        <v>11307</v>
      </c>
      <c r="G3916" s="666">
        <v>3</v>
      </c>
      <c r="H3916" s="968">
        <v>0.5</v>
      </c>
      <c r="I3916" s="960">
        <v>0.5</v>
      </c>
      <c r="J3916" s="538"/>
      <c r="K3916" s="539"/>
      <c r="L3916" s="567">
        <f t="shared" si="375"/>
        <v>0</v>
      </c>
      <c r="M3916" s="568"/>
      <c r="N3916" s="568"/>
      <c r="O3916" s="569">
        <f t="shared" si="379"/>
        <v>0</v>
      </c>
      <c r="P3916" s="577"/>
      <c r="Q3916" s="534"/>
      <c r="R3916" s="535">
        <f t="shared" si="378"/>
        <v>0</v>
      </c>
      <c r="S3916" s="536">
        <f t="shared" si="376"/>
        <v>0</v>
      </c>
      <c r="T3916" s="536"/>
      <c r="U3916" s="537">
        <f t="shared" si="377"/>
        <v>0</v>
      </c>
    </row>
    <row r="3917" spans="1:21" ht="10.199999999999999" x14ac:dyDescent="0.2">
      <c r="A3917" s="991" t="s">
        <v>3431</v>
      </c>
      <c r="B3917" s="992">
        <v>2004</v>
      </c>
      <c r="C3917" s="992">
        <v>23</v>
      </c>
      <c r="D3917" s="997" t="s">
        <v>4245</v>
      </c>
      <c r="E3917" s="994"/>
      <c r="F3917" s="995" t="s">
        <v>11308</v>
      </c>
      <c r="G3917" s="666">
        <v>3</v>
      </c>
      <c r="H3917" s="968">
        <v>1.2</v>
      </c>
      <c r="I3917" s="960">
        <v>1.2</v>
      </c>
      <c r="J3917" s="538"/>
      <c r="K3917" s="539"/>
      <c r="L3917" s="567">
        <f t="shared" si="375"/>
        <v>0</v>
      </c>
      <c r="M3917" s="568"/>
      <c r="N3917" s="568"/>
      <c r="O3917" s="569">
        <f t="shared" si="379"/>
        <v>0</v>
      </c>
      <c r="P3917" s="918">
        <v>2</v>
      </c>
      <c r="Q3917" s="534"/>
      <c r="R3917" s="535">
        <f t="shared" si="378"/>
        <v>2.4</v>
      </c>
      <c r="S3917" s="536">
        <f t="shared" si="376"/>
        <v>2</v>
      </c>
      <c r="T3917" s="536"/>
      <c r="U3917" s="537">
        <f t="shared" si="377"/>
        <v>2.4</v>
      </c>
    </row>
    <row r="3918" spans="1:21" ht="10.199999999999999" x14ac:dyDescent="0.2">
      <c r="A3918" s="991" t="s">
        <v>3432</v>
      </c>
      <c r="B3918" s="992">
        <v>2004</v>
      </c>
      <c r="C3918" s="992">
        <v>23</v>
      </c>
      <c r="D3918" s="997" t="s">
        <v>4250</v>
      </c>
      <c r="E3918" s="994"/>
      <c r="F3918" s="995" t="s">
        <v>11309</v>
      </c>
      <c r="G3918" s="666">
        <v>0.7</v>
      </c>
      <c r="H3918" s="968">
        <v>0.4</v>
      </c>
      <c r="I3918" s="960">
        <v>0.4</v>
      </c>
      <c r="J3918" s="538"/>
      <c r="K3918" s="539"/>
      <c r="L3918" s="567">
        <f t="shared" si="375"/>
        <v>0</v>
      </c>
      <c r="M3918" s="568"/>
      <c r="N3918" s="568"/>
      <c r="O3918" s="569">
        <f t="shared" si="379"/>
        <v>0</v>
      </c>
      <c r="P3918" s="577"/>
      <c r="Q3918" s="534"/>
      <c r="R3918" s="535">
        <f t="shared" si="378"/>
        <v>0</v>
      </c>
      <c r="S3918" s="536">
        <f t="shared" si="376"/>
        <v>0</v>
      </c>
      <c r="T3918" s="536"/>
      <c r="U3918" s="537">
        <f t="shared" si="377"/>
        <v>0</v>
      </c>
    </row>
    <row r="3919" spans="1:21" ht="10.199999999999999" x14ac:dyDescent="0.2">
      <c r="A3919" s="991" t="s">
        <v>3433</v>
      </c>
      <c r="B3919" s="992">
        <v>2004</v>
      </c>
      <c r="C3919" s="992">
        <v>23</v>
      </c>
      <c r="D3919" s="997" t="s">
        <v>4250</v>
      </c>
      <c r="E3919" s="994"/>
      <c r="F3919" s="995" t="s">
        <v>11310</v>
      </c>
      <c r="G3919" s="666">
        <v>0.7</v>
      </c>
      <c r="H3919" s="968">
        <v>0.4</v>
      </c>
      <c r="I3919" s="960">
        <v>0.4</v>
      </c>
      <c r="J3919" s="538"/>
      <c r="K3919" s="539"/>
      <c r="L3919" s="567">
        <f t="shared" si="375"/>
        <v>0</v>
      </c>
      <c r="M3919" s="568"/>
      <c r="N3919" s="568"/>
      <c r="O3919" s="569">
        <f t="shared" si="379"/>
        <v>0</v>
      </c>
      <c r="P3919" s="577"/>
      <c r="Q3919" s="534"/>
      <c r="R3919" s="535">
        <f t="shared" si="378"/>
        <v>0</v>
      </c>
      <c r="S3919" s="536">
        <f t="shared" si="376"/>
        <v>0</v>
      </c>
      <c r="T3919" s="536"/>
      <c r="U3919" s="537">
        <f t="shared" si="377"/>
        <v>0</v>
      </c>
    </row>
    <row r="3920" spans="1:21" ht="10.199999999999999" x14ac:dyDescent="0.2">
      <c r="A3920" s="991" t="s">
        <v>3434</v>
      </c>
      <c r="B3920" s="992">
        <v>2004</v>
      </c>
      <c r="C3920" s="992">
        <v>23</v>
      </c>
      <c r="D3920" s="997" t="s">
        <v>4250</v>
      </c>
      <c r="E3920" s="994"/>
      <c r="F3920" s="995" t="s">
        <v>11311</v>
      </c>
      <c r="G3920" s="666">
        <v>0.7</v>
      </c>
      <c r="H3920" s="968">
        <v>0.4</v>
      </c>
      <c r="I3920" s="960">
        <v>0.4</v>
      </c>
      <c r="J3920" s="538"/>
      <c r="K3920" s="539"/>
      <c r="L3920" s="567">
        <f t="shared" si="375"/>
        <v>0</v>
      </c>
      <c r="M3920" s="568"/>
      <c r="N3920" s="568"/>
      <c r="O3920" s="569">
        <f t="shared" si="379"/>
        <v>0</v>
      </c>
      <c r="P3920" s="577"/>
      <c r="Q3920" s="534"/>
      <c r="R3920" s="535">
        <f t="shared" si="378"/>
        <v>0</v>
      </c>
      <c r="S3920" s="536">
        <f t="shared" si="376"/>
        <v>0</v>
      </c>
      <c r="T3920" s="536"/>
      <c r="U3920" s="537">
        <f t="shared" si="377"/>
        <v>0</v>
      </c>
    </row>
    <row r="3921" spans="1:21" ht="10.199999999999999" x14ac:dyDescent="0.2">
      <c r="A3921" s="991" t="s">
        <v>3435</v>
      </c>
      <c r="B3921" s="992">
        <v>2004</v>
      </c>
      <c r="C3921" s="992">
        <v>23</v>
      </c>
      <c r="D3921" s="997" t="s">
        <v>4250</v>
      </c>
      <c r="E3921" s="994"/>
      <c r="F3921" s="995" t="s">
        <v>11312</v>
      </c>
      <c r="G3921" s="666">
        <v>0.7</v>
      </c>
      <c r="H3921" s="968">
        <v>0.4</v>
      </c>
      <c r="I3921" s="960">
        <v>0.4</v>
      </c>
      <c r="J3921" s="538"/>
      <c r="K3921" s="539"/>
      <c r="L3921" s="567">
        <f t="shared" si="375"/>
        <v>0</v>
      </c>
      <c r="M3921" s="568"/>
      <c r="N3921" s="568"/>
      <c r="O3921" s="569">
        <f t="shared" si="379"/>
        <v>0</v>
      </c>
      <c r="P3921" s="577"/>
      <c r="Q3921" s="534"/>
      <c r="R3921" s="535">
        <f t="shared" si="378"/>
        <v>0</v>
      </c>
      <c r="S3921" s="536">
        <f t="shared" si="376"/>
        <v>0</v>
      </c>
      <c r="T3921" s="536"/>
      <c r="U3921" s="537">
        <f t="shared" si="377"/>
        <v>0</v>
      </c>
    </row>
    <row r="3922" spans="1:21" ht="10.199999999999999" x14ac:dyDescent="0.2">
      <c r="A3922" s="991" t="s">
        <v>3436</v>
      </c>
      <c r="B3922" s="992">
        <v>2004</v>
      </c>
      <c r="C3922" s="992">
        <v>23</v>
      </c>
      <c r="D3922" s="997" t="s">
        <v>4250</v>
      </c>
      <c r="E3922" s="994"/>
      <c r="F3922" s="995" t="s">
        <v>11313</v>
      </c>
      <c r="G3922" s="666">
        <v>0.7</v>
      </c>
      <c r="H3922" s="968">
        <v>0.4</v>
      </c>
      <c r="I3922" s="960">
        <v>0.4</v>
      </c>
      <c r="J3922" s="538"/>
      <c r="K3922" s="539"/>
      <c r="L3922" s="567">
        <f t="shared" si="375"/>
        <v>0</v>
      </c>
      <c r="M3922" s="568"/>
      <c r="N3922" s="568"/>
      <c r="O3922" s="569">
        <f t="shared" si="379"/>
        <v>0</v>
      </c>
      <c r="P3922" s="577"/>
      <c r="Q3922" s="534"/>
      <c r="R3922" s="535">
        <f t="shared" si="378"/>
        <v>0</v>
      </c>
      <c r="S3922" s="536">
        <f t="shared" si="376"/>
        <v>0</v>
      </c>
      <c r="T3922" s="536"/>
      <c r="U3922" s="537">
        <f t="shared" si="377"/>
        <v>0</v>
      </c>
    </row>
    <row r="3923" spans="1:21" ht="10.199999999999999" x14ac:dyDescent="0.2">
      <c r="A3923" s="991" t="s">
        <v>3437</v>
      </c>
      <c r="B3923" s="992">
        <v>2004</v>
      </c>
      <c r="C3923" s="992">
        <v>23</v>
      </c>
      <c r="D3923" s="997" t="s">
        <v>4253</v>
      </c>
      <c r="E3923" s="994"/>
      <c r="F3923" s="995" t="s">
        <v>11314</v>
      </c>
      <c r="G3923" s="666">
        <v>1</v>
      </c>
      <c r="H3923" s="968">
        <v>0.6</v>
      </c>
      <c r="I3923" s="960">
        <v>0.6</v>
      </c>
      <c r="J3923" s="538"/>
      <c r="K3923" s="539"/>
      <c r="L3923" s="567">
        <f t="shared" si="375"/>
        <v>0</v>
      </c>
      <c r="M3923" s="568"/>
      <c r="N3923" s="568"/>
      <c r="O3923" s="569">
        <f t="shared" si="379"/>
        <v>0</v>
      </c>
      <c r="P3923" s="577"/>
      <c r="Q3923" s="534"/>
      <c r="R3923" s="535">
        <f t="shared" si="378"/>
        <v>0</v>
      </c>
      <c r="S3923" s="536">
        <f t="shared" si="376"/>
        <v>0</v>
      </c>
      <c r="T3923" s="536"/>
      <c r="U3923" s="537">
        <f t="shared" si="377"/>
        <v>0</v>
      </c>
    </row>
    <row r="3924" spans="1:21" ht="10.199999999999999" x14ac:dyDescent="0.2">
      <c r="A3924" s="991" t="s">
        <v>3438</v>
      </c>
      <c r="B3924" s="992">
        <v>2004</v>
      </c>
      <c r="C3924" s="992">
        <v>23</v>
      </c>
      <c r="D3924" s="997" t="s">
        <v>4253</v>
      </c>
      <c r="E3924" s="994"/>
      <c r="F3924" s="995" t="s">
        <v>11315</v>
      </c>
      <c r="G3924" s="666">
        <v>1</v>
      </c>
      <c r="H3924" s="968">
        <v>0.6</v>
      </c>
      <c r="I3924" s="960">
        <v>0.6</v>
      </c>
      <c r="J3924" s="538"/>
      <c r="K3924" s="539"/>
      <c r="L3924" s="567">
        <f t="shared" si="375"/>
        <v>0</v>
      </c>
      <c r="M3924" s="568"/>
      <c r="N3924" s="568"/>
      <c r="O3924" s="569">
        <f t="shared" si="379"/>
        <v>0</v>
      </c>
      <c r="P3924" s="577"/>
      <c r="Q3924" s="534"/>
      <c r="R3924" s="535">
        <f t="shared" si="378"/>
        <v>0</v>
      </c>
      <c r="S3924" s="536">
        <f t="shared" si="376"/>
        <v>0</v>
      </c>
      <c r="T3924" s="536"/>
      <c r="U3924" s="537">
        <f t="shared" si="377"/>
        <v>0</v>
      </c>
    </row>
    <row r="3925" spans="1:21" ht="10.199999999999999" x14ac:dyDescent="0.2">
      <c r="A3925" s="991" t="s">
        <v>3439</v>
      </c>
      <c r="B3925" s="992">
        <v>2004</v>
      </c>
      <c r="C3925" s="992">
        <v>23</v>
      </c>
      <c r="D3925" s="997" t="s">
        <v>4253</v>
      </c>
      <c r="E3925" s="994"/>
      <c r="F3925" s="995" t="s">
        <v>11316</v>
      </c>
      <c r="G3925" s="666">
        <v>1</v>
      </c>
      <c r="H3925" s="968">
        <v>0.6</v>
      </c>
      <c r="I3925" s="960">
        <v>0.6</v>
      </c>
      <c r="J3925" s="538"/>
      <c r="K3925" s="539"/>
      <c r="L3925" s="567">
        <f t="shared" si="375"/>
        <v>0</v>
      </c>
      <c r="M3925" s="568"/>
      <c r="N3925" s="568"/>
      <c r="O3925" s="569">
        <f t="shared" si="379"/>
        <v>0</v>
      </c>
      <c r="P3925" s="577"/>
      <c r="Q3925" s="534"/>
      <c r="R3925" s="535">
        <f t="shared" si="378"/>
        <v>0</v>
      </c>
      <c r="S3925" s="536">
        <f t="shared" si="376"/>
        <v>0</v>
      </c>
      <c r="T3925" s="536"/>
      <c r="U3925" s="537">
        <f t="shared" si="377"/>
        <v>0</v>
      </c>
    </row>
    <row r="3926" spans="1:21" ht="10.199999999999999" x14ac:dyDescent="0.2">
      <c r="A3926" s="991" t="s">
        <v>3440</v>
      </c>
      <c r="B3926" s="992">
        <v>2004</v>
      </c>
      <c r="C3926" s="992">
        <v>23</v>
      </c>
      <c r="D3926" s="997" t="s">
        <v>4253</v>
      </c>
      <c r="E3926" s="994"/>
      <c r="F3926" s="995" t="s">
        <v>11317</v>
      </c>
      <c r="G3926" s="666">
        <v>1</v>
      </c>
      <c r="H3926" s="968">
        <v>0.6</v>
      </c>
      <c r="I3926" s="960">
        <v>0.6</v>
      </c>
      <c r="J3926" s="538"/>
      <c r="K3926" s="539"/>
      <c r="L3926" s="567">
        <f t="shared" ref="L3926:L3989" si="380">G3926*J3926</f>
        <v>0</v>
      </c>
      <c r="M3926" s="568"/>
      <c r="N3926" s="568"/>
      <c r="O3926" s="569">
        <f t="shared" si="379"/>
        <v>0</v>
      </c>
      <c r="P3926" s="577"/>
      <c r="Q3926" s="534"/>
      <c r="R3926" s="535">
        <f t="shared" si="378"/>
        <v>0</v>
      </c>
      <c r="S3926" s="536">
        <f t="shared" ref="S3926:S3989" si="381">J3926+M3926+P3926</f>
        <v>0</v>
      </c>
      <c r="T3926" s="536"/>
      <c r="U3926" s="537">
        <f t="shared" ref="U3926:U3989" si="382">L3926+O3926+R3926</f>
        <v>0</v>
      </c>
    </row>
    <row r="3927" spans="1:21" ht="10.199999999999999" x14ac:dyDescent="0.2">
      <c r="A3927" s="991" t="s">
        <v>3441</v>
      </c>
      <c r="B3927" s="992">
        <v>2004</v>
      </c>
      <c r="C3927" s="992">
        <v>23</v>
      </c>
      <c r="D3927" s="997" t="s">
        <v>4253</v>
      </c>
      <c r="E3927" s="994"/>
      <c r="F3927" s="995" t="s">
        <v>11318</v>
      </c>
      <c r="G3927" s="666">
        <v>1</v>
      </c>
      <c r="H3927" s="968">
        <v>0.6</v>
      </c>
      <c r="I3927" s="960">
        <v>0.6</v>
      </c>
      <c r="J3927" s="538"/>
      <c r="K3927" s="539"/>
      <c r="L3927" s="567">
        <f t="shared" si="380"/>
        <v>0</v>
      </c>
      <c r="M3927" s="568"/>
      <c r="N3927" s="568"/>
      <c r="O3927" s="569">
        <f t="shared" si="379"/>
        <v>0</v>
      </c>
      <c r="P3927" s="577"/>
      <c r="Q3927" s="534"/>
      <c r="R3927" s="535">
        <f t="shared" si="378"/>
        <v>0</v>
      </c>
      <c r="S3927" s="536">
        <f t="shared" si="381"/>
        <v>0</v>
      </c>
      <c r="T3927" s="536"/>
      <c r="U3927" s="537">
        <f t="shared" si="382"/>
        <v>0</v>
      </c>
    </row>
    <row r="3928" spans="1:21" ht="10.199999999999999" x14ac:dyDescent="0.2">
      <c r="A3928" s="991" t="s">
        <v>3442</v>
      </c>
      <c r="B3928" s="992">
        <v>2004</v>
      </c>
      <c r="C3928" s="992">
        <v>23</v>
      </c>
      <c r="D3928" s="993" t="s">
        <v>4248</v>
      </c>
      <c r="E3928" s="994"/>
      <c r="F3928" s="995" t="s">
        <v>11319</v>
      </c>
      <c r="G3928" s="666">
        <v>1.5</v>
      </c>
      <c r="H3928" s="968">
        <v>0.6</v>
      </c>
      <c r="I3928" s="960">
        <v>0.6</v>
      </c>
      <c r="J3928" s="538"/>
      <c r="K3928" s="539"/>
      <c r="L3928" s="567">
        <f t="shared" si="380"/>
        <v>0</v>
      </c>
      <c r="M3928" s="568"/>
      <c r="N3928" s="568"/>
      <c r="O3928" s="569">
        <f t="shared" si="379"/>
        <v>0</v>
      </c>
      <c r="P3928" s="918">
        <v>1</v>
      </c>
      <c r="Q3928" s="534"/>
      <c r="R3928" s="535">
        <f t="shared" si="378"/>
        <v>0.6</v>
      </c>
      <c r="S3928" s="536">
        <f t="shared" si="381"/>
        <v>1</v>
      </c>
      <c r="T3928" s="536"/>
      <c r="U3928" s="537">
        <f t="shared" si="382"/>
        <v>0.6</v>
      </c>
    </row>
    <row r="3929" spans="1:21" ht="10.199999999999999" x14ac:dyDescent="0.2">
      <c r="A3929" s="991" t="s">
        <v>3443</v>
      </c>
      <c r="B3929" s="992">
        <v>2004</v>
      </c>
      <c r="C3929" s="992">
        <v>23</v>
      </c>
      <c r="D3929" s="993" t="s">
        <v>4248</v>
      </c>
      <c r="E3929" s="994"/>
      <c r="F3929" s="995" t="s">
        <v>11320</v>
      </c>
      <c r="G3929" s="666">
        <v>1.5</v>
      </c>
      <c r="H3929" s="968">
        <v>0.7</v>
      </c>
      <c r="I3929" s="960">
        <v>0.7</v>
      </c>
      <c r="J3929" s="538"/>
      <c r="K3929" s="539"/>
      <c r="L3929" s="567">
        <f t="shared" si="380"/>
        <v>0</v>
      </c>
      <c r="M3929" s="568"/>
      <c r="N3929" s="568"/>
      <c r="O3929" s="569">
        <f t="shared" si="379"/>
        <v>0</v>
      </c>
      <c r="P3929" s="918">
        <v>1</v>
      </c>
      <c r="Q3929" s="534"/>
      <c r="R3929" s="535">
        <f t="shared" si="378"/>
        <v>0.7</v>
      </c>
      <c r="S3929" s="536">
        <f t="shared" si="381"/>
        <v>1</v>
      </c>
      <c r="T3929" s="536"/>
      <c r="U3929" s="537">
        <f t="shared" si="382"/>
        <v>0.7</v>
      </c>
    </row>
    <row r="3930" spans="1:21" ht="10.199999999999999" x14ac:dyDescent="0.2">
      <c r="A3930" s="991" t="s">
        <v>3444</v>
      </c>
      <c r="B3930" s="992">
        <v>2004</v>
      </c>
      <c r="C3930" s="992">
        <v>23</v>
      </c>
      <c r="D3930" s="993" t="s">
        <v>4248</v>
      </c>
      <c r="E3930" s="994"/>
      <c r="F3930" s="995" t="s">
        <v>11321</v>
      </c>
      <c r="G3930" s="666">
        <v>1.5</v>
      </c>
      <c r="H3930" s="968">
        <v>0.7</v>
      </c>
      <c r="I3930" s="960">
        <v>0.7</v>
      </c>
      <c r="J3930" s="538"/>
      <c r="K3930" s="539"/>
      <c r="L3930" s="567">
        <f t="shared" si="380"/>
        <v>0</v>
      </c>
      <c r="M3930" s="568"/>
      <c r="N3930" s="568"/>
      <c r="O3930" s="569">
        <f t="shared" si="379"/>
        <v>0</v>
      </c>
      <c r="P3930" s="577"/>
      <c r="Q3930" s="534"/>
      <c r="R3930" s="535">
        <f t="shared" si="378"/>
        <v>0</v>
      </c>
      <c r="S3930" s="536">
        <f t="shared" si="381"/>
        <v>0</v>
      </c>
      <c r="T3930" s="536"/>
      <c r="U3930" s="537">
        <f t="shared" si="382"/>
        <v>0</v>
      </c>
    </row>
    <row r="3931" spans="1:21" ht="10.199999999999999" x14ac:dyDescent="0.2">
      <c r="A3931" s="991" t="s">
        <v>3445</v>
      </c>
      <c r="B3931" s="992">
        <v>2004</v>
      </c>
      <c r="C3931" s="992">
        <v>23</v>
      </c>
      <c r="D3931" s="993" t="s">
        <v>4248</v>
      </c>
      <c r="E3931" s="994"/>
      <c r="F3931" s="995" t="s">
        <v>11322</v>
      </c>
      <c r="G3931" s="666">
        <v>1.5</v>
      </c>
      <c r="H3931" s="968">
        <v>0.7</v>
      </c>
      <c r="I3931" s="960">
        <v>0.7</v>
      </c>
      <c r="J3931" s="538"/>
      <c r="K3931" s="539"/>
      <c r="L3931" s="567">
        <f t="shared" si="380"/>
        <v>0</v>
      </c>
      <c r="M3931" s="568"/>
      <c r="N3931" s="568"/>
      <c r="O3931" s="569">
        <f t="shared" si="379"/>
        <v>0</v>
      </c>
      <c r="P3931" s="577"/>
      <c r="Q3931" s="534"/>
      <c r="R3931" s="535">
        <f t="shared" si="378"/>
        <v>0</v>
      </c>
      <c r="S3931" s="536">
        <f t="shared" si="381"/>
        <v>0</v>
      </c>
      <c r="T3931" s="536"/>
      <c r="U3931" s="537">
        <f t="shared" si="382"/>
        <v>0</v>
      </c>
    </row>
    <row r="3932" spans="1:21" ht="10.199999999999999" x14ac:dyDescent="0.2">
      <c r="A3932" s="991" t="s">
        <v>3446</v>
      </c>
      <c r="B3932" s="992">
        <v>2004</v>
      </c>
      <c r="C3932" s="992">
        <v>23</v>
      </c>
      <c r="D3932" s="993" t="s">
        <v>4248</v>
      </c>
      <c r="E3932" s="994"/>
      <c r="F3932" s="995" t="s">
        <v>11323</v>
      </c>
      <c r="G3932" s="666">
        <v>1.5</v>
      </c>
      <c r="H3932" s="968">
        <v>0.7</v>
      </c>
      <c r="I3932" s="960">
        <v>0.7</v>
      </c>
      <c r="J3932" s="538"/>
      <c r="K3932" s="539"/>
      <c r="L3932" s="567">
        <f t="shared" si="380"/>
        <v>0</v>
      </c>
      <c r="M3932" s="568"/>
      <c r="N3932" s="568"/>
      <c r="O3932" s="569">
        <f t="shared" si="379"/>
        <v>0</v>
      </c>
      <c r="P3932" s="918">
        <v>2</v>
      </c>
      <c r="Q3932" s="534"/>
      <c r="R3932" s="535">
        <f t="shared" si="378"/>
        <v>1.4</v>
      </c>
      <c r="S3932" s="536">
        <f t="shared" si="381"/>
        <v>2</v>
      </c>
      <c r="T3932" s="536"/>
      <c r="U3932" s="537">
        <f t="shared" si="382"/>
        <v>1.4</v>
      </c>
    </row>
    <row r="3933" spans="1:21" ht="10.199999999999999" x14ac:dyDescent="0.2">
      <c r="A3933" s="991" t="s">
        <v>3447</v>
      </c>
      <c r="B3933" s="992">
        <v>2004</v>
      </c>
      <c r="C3933" s="992">
        <v>23</v>
      </c>
      <c r="D3933" s="993" t="s">
        <v>4248</v>
      </c>
      <c r="E3933" s="994"/>
      <c r="F3933" s="995" t="s">
        <v>11324</v>
      </c>
      <c r="G3933" s="666">
        <v>1.5</v>
      </c>
      <c r="H3933" s="968">
        <v>0.7</v>
      </c>
      <c r="I3933" s="960">
        <v>0.7</v>
      </c>
      <c r="J3933" s="538"/>
      <c r="K3933" s="539"/>
      <c r="L3933" s="567">
        <f t="shared" si="380"/>
        <v>0</v>
      </c>
      <c r="M3933" s="568"/>
      <c r="N3933" s="568"/>
      <c r="O3933" s="569">
        <f t="shared" si="379"/>
        <v>0</v>
      </c>
      <c r="P3933" s="577"/>
      <c r="Q3933" s="534"/>
      <c r="R3933" s="535">
        <f t="shared" si="378"/>
        <v>0</v>
      </c>
      <c r="S3933" s="536">
        <f t="shared" si="381"/>
        <v>0</v>
      </c>
      <c r="T3933" s="536"/>
      <c r="U3933" s="537">
        <f t="shared" si="382"/>
        <v>0</v>
      </c>
    </row>
    <row r="3934" spans="1:21" ht="10.199999999999999" x14ac:dyDescent="0.2">
      <c r="A3934" s="991" t="s">
        <v>3448</v>
      </c>
      <c r="B3934" s="992">
        <v>2004</v>
      </c>
      <c r="C3934" s="992">
        <v>23</v>
      </c>
      <c r="D3934" s="993" t="s">
        <v>4248</v>
      </c>
      <c r="E3934" s="994"/>
      <c r="F3934" s="995" t="s">
        <v>11325</v>
      </c>
      <c r="G3934" s="666">
        <v>1.5</v>
      </c>
      <c r="H3934" s="968">
        <v>0.7</v>
      </c>
      <c r="I3934" s="960">
        <v>0.7</v>
      </c>
      <c r="J3934" s="538"/>
      <c r="K3934" s="539"/>
      <c r="L3934" s="567">
        <f t="shared" si="380"/>
        <v>0</v>
      </c>
      <c r="M3934" s="568"/>
      <c r="N3934" s="568"/>
      <c r="O3934" s="569">
        <f t="shared" si="379"/>
        <v>0</v>
      </c>
      <c r="P3934" s="577"/>
      <c r="Q3934" s="534"/>
      <c r="R3934" s="535">
        <f t="shared" si="378"/>
        <v>0</v>
      </c>
      <c r="S3934" s="536">
        <f t="shared" si="381"/>
        <v>0</v>
      </c>
      <c r="T3934" s="536"/>
      <c r="U3934" s="537">
        <f t="shared" si="382"/>
        <v>0</v>
      </c>
    </row>
    <row r="3935" spans="1:21" ht="10.199999999999999" x14ac:dyDescent="0.2">
      <c r="A3935" s="991" t="s">
        <v>3449</v>
      </c>
      <c r="B3935" s="992">
        <v>2004</v>
      </c>
      <c r="C3935" s="992">
        <v>23</v>
      </c>
      <c r="D3935" s="993" t="s">
        <v>4248</v>
      </c>
      <c r="E3935" s="994"/>
      <c r="F3935" s="995" t="s">
        <v>11326</v>
      </c>
      <c r="G3935" s="666">
        <v>1.5</v>
      </c>
      <c r="H3935" s="968">
        <v>0.7</v>
      </c>
      <c r="I3935" s="960">
        <v>0.7</v>
      </c>
      <c r="J3935" s="538"/>
      <c r="K3935" s="539"/>
      <c r="L3935" s="567">
        <f t="shared" si="380"/>
        <v>0</v>
      </c>
      <c r="M3935" s="568"/>
      <c r="N3935" s="568"/>
      <c r="O3935" s="569">
        <f t="shared" si="379"/>
        <v>0</v>
      </c>
      <c r="P3935" s="918">
        <v>1</v>
      </c>
      <c r="Q3935" s="534"/>
      <c r="R3935" s="535">
        <f t="shared" si="378"/>
        <v>0.7</v>
      </c>
      <c r="S3935" s="536">
        <f t="shared" si="381"/>
        <v>1</v>
      </c>
      <c r="T3935" s="536"/>
      <c r="U3935" s="537">
        <f t="shared" si="382"/>
        <v>0.7</v>
      </c>
    </row>
    <row r="3936" spans="1:21" ht="10.199999999999999" x14ac:dyDescent="0.2">
      <c r="A3936" s="991" t="s">
        <v>3450</v>
      </c>
      <c r="B3936" s="992">
        <v>2004</v>
      </c>
      <c r="C3936" s="992">
        <v>23</v>
      </c>
      <c r="D3936" s="993" t="s">
        <v>4248</v>
      </c>
      <c r="E3936" s="994"/>
      <c r="F3936" s="995" t="s">
        <v>11327</v>
      </c>
      <c r="G3936" s="666">
        <v>1.5</v>
      </c>
      <c r="H3936" s="968">
        <v>0.7</v>
      </c>
      <c r="I3936" s="960">
        <v>0.7</v>
      </c>
      <c r="J3936" s="538"/>
      <c r="K3936" s="539"/>
      <c r="L3936" s="567">
        <f t="shared" si="380"/>
        <v>0</v>
      </c>
      <c r="M3936" s="568"/>
      <c r="N3936" s="568"/>
      <c r="O3936" s="569">
        <f t="shared" si="379"/>
        <v>0</v>
      </c>
      <c r="P3936" s="577"/>
      <c r="Q3936" s="534"/>
      <c r="R3936" s="535">
        <f t="shared" si="378"/>
        <v>0</v>
      </c>
      <c r="S3936" s="536">
        <f t="shared" si="381"/>
        <v>0</v>
      </c>
      <c r="T3936" s="536"/>
      <c r="U3936" s="537">
        <f t="shared" si="382"/>
        <v>0</v>
      </c>
    </row>
    <row r="3937" spans="1:21" ht="10.199999999999999" x14ac:dyDescent="0.2">
      <c r="A3937" s="991" t="s">
        <v>3451</v>
      </c>
      <c r="B3937" s="992">
        <v>2004</v>
      </c>
      <c r="C3937" s="992">
        <v>23</v>
      </c>
      <c r="D3937" s="993" t="s">
        <v>4248</v>
      </c>
      <c r="E3937" s="994"/>
      <c r="F3937" s="995" t="s">
        <v>11328</v>
      </c>
      <c r="G3937" s="666">
        <v>1.5</v>
      </c>
      <c r="H3937" s="968">
        <v>0.7</v>
      </c>
      <c r="I3937" s="960">
        <v>0.7</v>
      </c>
      <c r="J3937" s="538"/>
      <c r="K3937" s="539"/>
      <c r="L3937" s="567">
        <f t="shared" si="380"/>
        <v>0</v>
      </c>
      <c r="M3937" s="568"/>
      <c r="N3937" s="568"/>
      <c r="O3937" s="569">
        <f t="shared" si="379"/>
        <v>0</v>
      </c>
      <c r="P3937" s="577"/>
      <c r="Q3937" s="534"/>
      <c r="R3937" s="535">
        <f t="shared" si="378"/>
        <v>0</v>
      </c>
      <c r="S3937" s="536">
        <f t="shared" si="381"/>
        <v>0</v>
      </c>
      <c r="T3937" s="536"/>
      <c r="U3937" s="537">
        <f t="shared" si="382"/>
        <v>0</v>
      </c>
    </row>
    <row r="3938" spans="1:21" ht="10.199999999999999" x14ac:dyDescent="0.2">
      <c r="A3938" s="991" t="s">
        <v>3452</v>
      </c>
      <c r="B3938" s="992">
        <v>2004</v>
      </c>
      <c r="C3938" s="992">
        <v>23</v>
      </c>
      <c r="D3938" s="993" t="s">
        <v>4248</v>
      </c>
      <c r="E3938" s="994"/>
      <c r="F3938" s="995" t="s">
        <v>11329</v>
      </c>
      <c r="G3938" s="666">
        <v>1.5</v>
      </c>
      <c r="H3938" s="968">
        <v>0.7</v>
      </c>
      <c r="I3938" s="960">
        <v>0.7</v>
      </c>
      <c r="J3938" s="538"/>
      <c r="K3938" s="539"/>
      <c r="L3938" s="567">
        <f t="shared" si="380"/>
        <v>0</v>
      </c>
      <c r="M3938" s="568"/>
      <c r="N3938" s="568"/>
      <c r="O3938" s="569">
        <f t="shared" si="379"/>
        <v>0</v>
      </c>
      <c r="P3938" s="918">
        <v>1</v>
      </c>
      <c r="Q3938" s="534"/>
      <c r="R3938" s="535">
        <f t="shared" si="378"/>
        <v>0.7</v>
      </c>
      <c r="S3938" s="536">
        <f t="shared" si="381"/>
        <v>1</v>
      </c>
      <c r="T3938" s="536"/>
      <c r="U3938" s="537">
        <f t="shared" si="382"/>
        <v>0.7</v>
      </c>
    </row>
    <row r="3939" spans="1:21" ht="10.199999999999999" x14ac:dyDescent="0.2">
      <c r="A3939" s="991" t="s">
        <v>3453</v>
      </c>
      <c r="B3939" s="992">
        <v>2004</v>
      </c>
      <c r="C3939" s="992">
        <v>23</v>
      </c>
      <c r="D3939" s="993" t="s">
        <v>4248</v>
      </c>
      <c r="E3939" s="994"/>
      <c r="F3939" s="995" t="s">
        <v>11330</v>
      </c>
      <c r="G3939" s="666">
        <v>1.5</v>
      </c>
      <c r="H3939" s="968">
        <v>0.5</v>
      </c>
      <c r="I3939" s="960">
        <v>0.5</v>
      </c>
      <c r="J3939" s="538"/>
      <c r="K3939" s="539"/>
      <c r="L3939" s="567">
        <f t="shared" si="380"/>
        <v>0</v>
      </c>
      <c r="M3939" s="568"/>
      <c r="N3939" s="568"/>
      <c r="O3939" s="569">
        <f t="shared" si="379"/>
        <v>0</v>
      </c>
      <c r="P3939" s="918">
        <v>1</v>
      </c>
      <c r="Q3939" s="534"/>
      <c r="R3939" s="535">
        <f t="shared" si="378"/>
        <v>0.5</v>
      </c>
      <c r="S3939" s="536">
        <f t="shared" si="381"/>
        <v>1</v>
      </c>
      <c r="T3939" s="536"/>
      <c r="U3939" s="537">
        <f t="shared" si="382"/>
        <v>0.5</v>
      </c>
    </row>
    <row r="3940" spans="1:21" ht="10.199999999999999" x14ac:dyDescent="0.2">
      <c r="A3940" s="991" t="s">
        <v>3454</v>
      </c>
      <c r="B3940" s="992">
        <v>2004</v>
      </c>
      <c r="C3940" s="992">
        <v>23</v>
      </c>
      <c r="D3940" s="993" t="s">
        <v>4248</v>
      </c>
      <c r="E3940" s="994"/>
      <c r="F3940" s="995" t="s">
        <v>11331</v>
      </c>
      <c r="G3940" s="666">
        <v>1.6</v>
      </c>
      <c r="H3940" s="968">
        <v>0.3</v>
      </c>
      <c r="I3940" s="960">
        <v>0.3</v>
      </c>
      <c r="J3940" s="538"/>
      <c r="K3940" s="539"/>
      <c r="L3940" s="567">
        <f t="shared" si="380"/>
        <v>0</v>
      </c>
      <c r="M3940" s="568"/>
      <c r="N3940" s="568"/>
      <c r="O3940" s="569">
        <f t="shared" si="379"/>
        <v>0</v>
      </c>
      <c r="P3940" s="577"/>
      <c r="Q3940" s="534"/>
      <c r="R3940" s="535">
        <f t="shared" si="378"/>
        <v>0</v>
      </c>
      <c r="S3940" s="536">
        <f t="shared" si="381"/>
        <v>0</v>
      </c>
      <c r="T3940" s="536"/>
      <c r="U3940" s="537">
        <f t="shared" si="382"/>
        <v>0</v>
      </c>
    </row>
    <row r="3941" spans="1:21" ht="10.199999999999999" x14ac:dyDescent="0.2">
      <c r="A3941" s="991" t="s">
        <v>3455</v>
      </c>
      <c r="B3941" s="992">
        <v>2004</v>
      </c>
      <c r="C3941" s="992">
        <v>23</v>
      </c>
      <c r="D3941" s="993" t="s">
        <v>4248</v>
      </c>
      <c r="E3941" s="994"/>
      <c r="F3941" s="995" t="s">
        <v>11332</v>
      </c>
      <c r="G3941" s="666">
        <v>1.5</v>
      </c>
      <c r="H3941" s="968">
        <v>0.5</v>
      </c>
      <c r="I3941" s="960">
        <v>0.5</v>
      </c>
      <c r="J3941" s="538"/>
      <c r="K3941" s="539"/>
      <c r="L3941" s="567">
        <f t="shared" si="380"/>
        <v>0</v>
      </c>
      <c r="M3941" s="568"/>
      <c r="N3941" s="568"/>
      <c r="O3941" s="569">
        <f t="shared" si="379"/>
        <v>0</v>
      </c>
      <c r="P3941" s="918">
        <v>1</v>
      </c>
      <c r="Q3941" s="534"/>
      <c r="R3941" s="535">
        <f t="shared" si="378"/>
        <v>0.5</v>
      </c>
      <c r="S3941" s="536">
        <f t="shared" si="381"/>
        <v>1</v>
      </c>
      <c r="T3941" s="536"/>
      <c r="U3941" s="537">
        <f t="shared" si="382"/>
        <v>0.5</v>
      </c>
    </row>
    <row r="3942" spans="1:21" ht="10.199999999999999" x14ac:dyDescent="0.2">
      <c r="A3942" s="991" t="s">
        <v>3456</v>
      </c>
      <c r="B3942" s="992">
        <v>2004</v>
      </c>
      <c r="C3942" s="992">
        <v>23</v>
      </c>
      <c r="D3942" s="993" t="s">
        <v>4248</v>
      </c>
      <c r="E3942" s="994"/>
      <c r="F3942" s="995" t="s">
        <v>11333</v>
      </c>
      <c r="G3942" s="666">
        <v>1.6</v>
      </c>
      <c r="H3942" s="968">
        <v>0.5</v>
      </c>
      <c r="I3942" s="960">
        <v>0.5</v>
      </c>
      <c r="J3942" s="538"/>
      <c r="K3942" s="539"/>
      <c r="L3942" s="567">
        <f t="shared" si="380"/>
        <v>0</v>
      </c>
      <c r="M3942" s="568"/>
      <c r="N3942" s="568"/>
      <c r="O3942" s="569">
        <f t="shared" si="379"/>
        <v>0</v>
      </c>
      <c r="P3942" s="918">
        <v>1</v>
      </c>
      <c r="Q3942" s="534"/>
      <c r="R3942" s="535">
        <f t="shared" si="378"/>
        <v>0.5</v>
      </c>
      <c r="S3942" s="536">
        <f t="shared" si="381"/>
        <v>1</v>
      </c>
      <c r="T3942" s="536"/>
      <c r="U3942" s="537">
        <f t="shared" si="382"/>
        <v>0.5</v>
      </c>
    </row>
    <row r="3943" spans="1:21" ht="10.199999999999999" x14ac:dyDescent="0.2">
      <c r="A3943" s="991" t="s">
        <v>3457</v>
      </c>
      <c r="B3943" s="992">
        <v>2004</v>
      </c>
      <c r="C3943" s="992">
        <v>23</v>
      </c>
      <c r="D3943" s="993" t="s">
        <v>4248</v>
      </c>
      <c r="E3943" s="994"/>
      <c r="F3943" s="995" t="s">
        <v>4706</v>
      </c>
      <c r="G3943" s="666">
        <v>1</v>
      </c>
      <c r="H3943" s="968">
        <v>2</v>
      </c>
      <c r="I3943" s="960">
        <v>2</v>
      </c>
      <c r="J3943" s="538"/>
      <c r="K3943" s="539"/>
      <c r="L3943" s="567">
        <f t="shared" si="380"/>
        <v>0</v>
      </c>
      <c r="M3943" s="568"/>
      <c r="N3943" s="568"/>
      <c r="O3943" s="569">
        <f t="shared" si="379"/>
        <v>0</v>
      </c>
      <c r="P3943" s="577"/>
      <c r="Q3943" s="534"/>
      <c r="R3943" s="535">
        <f t="shared" si="378"/>
        <v>0</v>
      </c>
      <c r="S3943" s="536">
        <f t="shared" si="381"/>
        <v>0</v>
      </c>
      <c r="T3943" s="536"/>
      <c r="U3943" s="537">
        <f t="shared" si="382"/>
        <v>0</v>
      </c>
    </row>
    <row r="3944" spans="1:21" ht="10.199999999999999" x14ac:dyDescent="0.2">
      <c r="A3944" s="991" t="s">
        <v>3711</v>
      </c>
      <c r="B3944" s="992">
        <v>2004</v>
      </c>
      <c r="C3944" s="992">
        <v>23</v>
      </c>
      <c r="D3944" s="993"/>
      <c r="E3944" s="994"/>
      <c r="F3944" s="995" t="s">
        <v>4707</v>
      </c>
      <c r="G3944" s="666">
        <v>6</v>
      </c>
      <c r="H3944" s="968">
        <v>3.5</v>
      </c>
      <c r="I3944" s="960">
        <v>3.5</v>
      </c>
      <c r="J3944" s="538"/>
      <c r="K3944" s="539"/>
      <c r="L3944" s="567">
        <f t="shared" si="380"/>
        <v>0</v>
      </c>
      <c r="M3944" s="568"/>
      <c r="N3944" s="568"/>
      <c r="O3944" s="569">
        <f t="shared" si="379"/>
        <v>0</v>
      </c>
      <c r="P3944" s="577"/>
      <c r="Q3944" s="534"/>
      <c r="R3944" s="535">
        <f t="shared" si="378"/>
        <v>0</v>
      </c>
      <c r="S3944" s="536">
        <f t="shared" si="381"/>
        <v>0</v>
      </c>
      <c r="T3944" s="536"/>
      <c r="U3944" s="537">
        <f t="shared" si="382"/>
        <v>0</v>
      </c>
    </row>
    <row r="3945" spans="1:21" ht="10.199999999999999" x14ac:dyDescent="0.2">
      <c r="A3945" s="991" t="s">
        <v>3082</v>
      </c>
      <c r="B3945" s="992">
        <v>2004</v>
      </c>
      <c r="C3945" s="992">
        <v>23</v>
      </c>
      <c r="D3945" s="993" t="s">
        <v>4248</v>
      </c>
      <c r="E3945" s="994"/>
      <c r="F3945" s="995" t="s">
        <v>4708</v>
      </c>
      <c r="G3945" s="666">
        <v>2</v>
      </c>
      <c r="H3945" s="968">
        <v>2</v>
      </c>
      <c r="I3945" s="960">
        <v>2</v>
      </c>
      <c r="J3945" s="538"/>
      <c r="K3945" s="539"/>
      <c r="L3945" s="567">
        <f t="shared" si="380"/>
        <v>0</v>
      </c>
      <c r="M3945" s="568"/>
      <c r="N3945" s="568"/>
      <c r="O3945" s="569">
        <f t="shared" si="379"/>
        <v>0</v>
      </c>
      <c r="P3945" s="918">
        <v>4</v>
      </c>
      <c r="Q3945" s="534"/>
      <c r="R3945" s="535">
        <f t="shared" si="378"/>
        <v>8</v>
      </c>
      <c r="S3945" s="536">
        <f t="shared" si="381"/>
        <v>4</v>
      </c>
      <c r="T3945" s="536"/>
      <c r="U3945" s="537">
        <f t="shared" si="382"/>
        <v>8</v>
      </c>
    </row>
    <row r="3946" spans="1:21" ht="10.199999999999999" x14ac:dyDescent="0.2">
      <c r="A3946" s="991" t="s">
        <v>3083</v>
      </c>
      <c r="B3946" s="992">
        <v>2004</v>
      </c>
      <c r="C3946" s="992">
        <v>23</v>
      </c>
      <c r="D3946" s="993" t="s">
        <v>4248</v>
      </c>
      <c r="E3946" s="994"/>
      <c r="F3946" s="995" t="s">
        <v>11334</v>
      </c>
      <c r="G3946" s="666">
        <v>1.6</v>
      </c>
      <c r="H3946" s="968">
        <v>1.2</v>
      </c>
      <c r="I3946" s="960">
        <v>1.2</v>
      </c>
      <c r="J3946" s="538"/>
      <c r="K3946" s="539"/>
      <c r="L3946" s="567">
        <f t="shared" si="380"/>
        <v>0</v>
      </c>
      <c r="M3946" s="568"/>
      <c r="N3946" s="568"/>
      <c r="O3946" s="569">
        <f t="shared" si="379"/>
        <v>0</v>
      </c>
      <c r="P3946" s="577"/>
      <c r="Q3946" s="534"/>
      <c r="R3946" s="535">
        <f t="shared" si="378"/>
        <v>0</v>
      </c>
      <c r="S3946" s="536">
        <f t="shared" si="381"/>
        <v>0</v>
      </c>
      <c r="T3946" s="536"/>
      <c r="U3946" s="537">
        <f t="shared" si="382"/>
        <v>0</v>
      </c>
    </row>
    <row r="3947" spans="1:21" ht="10.199999999999999" x14ac:dyDescent="0.2">
      <c r="A3947" s="991" t="s">
        <v>3084</v>
      </c>
      <c r="B3947" s="992">
        <v>2004</v>
      </c>
      <c r="C3947" s="992">
        <v>23</v>
      </c>
      <c r="D3947" s="993" t="s">
        <v>4248</v>
      </c>
      <c r="E3947" s="994"/>
      <c r="F3947" s="995" t="s">
        <v>11335</v>
      </c>
      <c r="G3947" s="666">
        <v>1.6</v>
      </c>
      <c r="H3947" s="968">
        <v>1.2</v>
      </c>
      <c r="I3947" s="960">
        <v>1.2</v>
      </c>
      <c r="J3947" s="538"/>
      <c r="K3947" s="539"/>
      <c r="L3947" s="567">
        <f t="shared" si="380"/>
        <v>0</v>
      </c>
      <c r="M3947" s="568"/>
      <c r="N3947" s="568"/>
      <c r="O3947" s="569">
        <f t="shared" si="379"/>
        <v>0</v>
      </c>
      <c r="P3947" s="577"/>
      <c r="Q3947" s="534"/>
      <c r="R3947" s="535">
        <f t="shared" si="378"/>
        <v>0</v>
      </c>
      <c r="S3947" s="536">
        <f t="shared" si="381"/>
        <v>0</v>
      </c>
      <c r="T3947" s="536"/>
      <c r="U3947" s="537">
        <f t="shared" si="382"/>
        <v>0</v>
      </c>
    </row>
    <row r="3948" spans="1:21" ht="10.199999999999999" x14ac:dyDescent="0.2">
      <c r="A3948" s="991" t="s">
        <v>3085</v>
      </c>
      <c r="B3948" s="992">
        <v>2004</v>
      </c>
      <c r="C3948" s="992">
        <v>23</v>
      </c>
      <c r="D3948" s="993" t="s">
        <v>4248</v>
      </c>
      <c r="E3948" s="994"/>
      <c r="F3948" s="995" t="s">
        <v>11336</v>
      </c>
      <c r="G3948" s="666">
        <v>1.6</v>
      </c>
      <c r="H3948" s="968">
        <v>1.2</v>
      </c>
      <c r="I3948" s="960">
        <v>1.2</v>
      </c>
      <c r="J3948" s="538"/>
      <c r="K3948" s="539"/>
      <c r="L3948" s="567">
        <f t="shared" si="380"/>
        <v>0</v>
      </c>
      <c r="M3948" s="568"/>
      <c r="N3948" s="568"/>
      <c r="O3948" s="569">
        <f t="shared" si="379"/>
        <v>0</v>
      </c>
      <c r="P3948" s="577"/>
      <c r="Q3948" s="534"/>
      <c r="R3948" s="535">
        <f t="shared" si="378"/>
        <v>0</v>
      </c>
      <c r="S3948" s="536">
        <f t="shared" si="381"/>
        <v>0</v>
      </c>
      <c r="T3948" s="536"/>
      <c r="U3948" s="537">
        <f t="shared" si="382"/>
        <v>0</v>
      </c>
    </row>
    <row r="3949" spans="1:21" ht="10.199999999999999" x14ac:dyDescent="0.2">
      <c r="A3949" s="991" t="s">
        <v>3086</v>
      </c>
      <c r="B3949" s="992">
        <v>2004</v>
      </c>
      <c r="C3949" s="992">
        <v>23</v>
      </c>
      <c r="D3949" s="993" t="s">
        <v>4248</v>
      </c>
      <c r="E3949" s="994"/>
      <c r="F3949" s="995" t="s">
        <v>11337</v>
      </c>
      <c r="G3949" s="666">
        <v>1.6</v>
      </c>
      <c r="H3949" s="968">
        <v>1.2</v>
      </c>
      <c r="I3949" s="960">
        <v>1.2</v>
      </c>
      <c r="J3949" s="538"/>
      <c r="K3949" s="539"/>
      <c r="L3949" s="567">
        <f t="shared" si="380"/>
        <v>0</v>
      </c>
      <c r="M3949" s="568"/>
      <c r="N3949" s="568"/>
      <c r="O3949" s="569">
        <f t="shared" si="379"/>
        <v>0</v>
      </c>
      <c r="P3949" s="577"/>
      <c r="Q3949" s="534"/>
      <c r="R3949" s="535">
        <f t="shared" si="378"/>
        <v>0</v>
      </c>
      <c r="S3949" s="536">
        <f t="shared" si="381"/>
        <v>0</v>
      </c>
      <c r="T3949" s="536"/>
      <c r="U3949" s="537">
        <f t="shared" si="382"/>
        <v>0</v>
      </c>
    </row>
    <row r="3950" spans="1:21" ht="10.199999999999999" x14ac:dyDescent="0.2">
      <c r="A3950" s="991" t="s">
        <v>3087</v>
      </c>
      <c r="B3950" s="992">
        <v>2004</v>
      </c>
      <c r="C3950" s="992">
        <v>23</v>
      </c>
      <c r="D3950" s="993" t="s">
        <v>4248</v>
      </c>
      <c r="E3950" s="994"/>
      <c r="F3950" s="995" t="s">
        <v>4709</v>
      </c>
      <c r="G3950" s="666">
        <v>2</v>
      </c>
      <c r="H3950" s="968">
        <v>1</v>
      </c>
      <c r="I3950" s="960">
        <v>1</v>
      </c>
      <c r="J3950" s="538"/>
      <c r="K3950" s="539"/>
      <c r="L3950" s="567">
        <f t="shared" si="380"/>
        <v>0</v>
      </c>
      <c r="M3950" s="568"/>
      <c r="N3950" s="568"/>
      <c r="O3950" s="569">
        <f t="shared" si="379"/>
        <v>0</v>
      </c>
      <c r="P3950" s="577"/>
      <c r="Q3950" s="534"/>
      <c r="R3950" s="535">
        <f t="shared" si="378"/>
        <v>0</v>
      </c>
      <c r="S3950" s="536">
        <f t="shared" si="381"/>
        <v>0</v>
      </c>
      <c r="T3950" s="536"/>
      <c r="U3950" s="537">
        <f t="shared" si="382"/>
        <v>0</v>
      </c>
    </row>
    <row r="3951" spans="1:21" ht="10.199999999999999" x14ac:dyDescent="0.2">
      <c r="A3951" s="991" t="s">
        <v>3088</v>
      </c>
      <c r="B3951" s="992">
        <v>2004</v>
      </c>
      <c r="C3951" s="992">
        <v>23</v>
      </c>
      <c r="D3951" s="993" t="s">
        <v>4248</v>
      </c>
      <c r="E3951" s="994"/>
      <c r="F3951" s="995" t="s">
        <v>4710</v>
      </c>
      <c r="G3951" s="666">
        <v>2</v>
      </c>
      <c r="H3951" s="968">
        <v>1</v>
      </c>
      <c r="I3951" s="960">
        <v>1</v>
      </c>
      <c r="J3951" s="538"/>
      <c r="K3951" s="539"/>
      <c r="L3951" s="567">
        <f t="shared" si="380"/>
        <v>0</v>
      </c>
      <c r="M3951" s="568"/>
      <c r="N3951" s="568"/>
      <c r="O3951" s="569">
        <f t="shared" si="379"/>
        <v>0</v>
      </c>
      <c r="P3951" s="577"/>
      <c r="Q3951" s="534"/>
      <c r="R3951" s="535">
        <f t="shared" si="378"/>
        <v>0</v>
      </c>
      <c r="S3951" s="536">
        <f t="shared" si="381"/>
        <v>0</v>
      </c>
      <c r="T3951" s="536"/>
      <c r="U3951" s="537">
        <f t="shared" si="382"/>
        <v>0</v>
      </c>
    </row>
    <row r="3952" spans="1:21" ht="10.199999999999999" x14ac:dyDescent="0.2">
      <c r="A3952" s="991" t="s">
        <v>3089</v>
      </c>
      <c r="B3952" s="992">
        <v>2004</v>
      </c>
      <c r="C3952" s="992">
        <v>23</v>
      </c>
      <c r="D3952" s="993" t="s">
        <v>4248</v>
      </c>
      <c r="E3952" s="994"/>
      <c r="F3952" s="995" t="s">
        <v>4711</v>
      </c>
      <c r="G3952" s="666">
        <v>2</v>
      </c>
      <c r="H3952" s="968">
        <v>1</v>
      </c>
      <c r="I3952" s="960">
        <v>1</v>
      </c>
      <c r="J3952" s="538"/>
      <c r="K3952" s="539"/>
      <c r="L3952" s="567">
        <f t="shared" si="380"/>
        <v>0</v>
      </c>
      <c r="M3952" s="568"/>
      <c r="N3952" s="568"/>
      <c r="O3952" s="569">
        <f t="shared" si="379"/>
        <v>0</v>
      </c>
      <c r="P3952" s="577"/>
      <c r="Q3952" s="534"/>
      <c r="R3952" s="535">
        <f t="shared" si="378"/>
        <v>0</v>
      </c>
      <c r="S3952" s="536">
        <f t="shared" si="381"/>
        <v>0</v>
      </c>
      <c r="T3952" s="536"/>
      <c r="U3952" s="537">
        <f t="shared" si="382"/>
        <v>0</v>
      </c>
    </row>
    <row r="3953" spans="1:21" ht="10.199999999999999" x14ac:dyDescent="0.2">
      <c r="A3953" s="991" t="s">
        <v>12843</v>
      </c>
      <c r="B3953" s="992">
        <v>2004</v>
      </c>
      <c r="C3953" s="992">
        <v>23</v>
      </c>
      <c r="D3953" s="993"/>
      <c r="E3953" s="994"/>
      <c r="F3953" s="995"/>
      <c r="G3953" s="666">
        <v>30</v>
      </c>
      <c r="H3953" s="968">
        <v>30</v>
      </c>
      <c r="I3953" s="960">
        <v>30</v>
      </c>
      <c r="J3953" s="538"/>
      <c r="K3953" s="539"/>
      <c r="L3953" s="567">
        <f t="shared" si="380"/>
        <v>0</v>
      </c>
      <c r="M3953" s="568"/>
      <c r="N3953" s="568"/>
      <c r="O3953" s="569">
        <f t="shared" si="379"/>
        <v>0</v>
      </c>
      <c r="P3953" s="577"/>
      <c r="Q3953" s="534"/>
      <c r="R3953" s="535">
        <f t="shared" si="378"/>
        <v>0</v>
      </c>
      <c r="S3953" s="536">
        <f t="shared" si="381"/>
        <v>0</v>
      </c>
      <c r="T3953" s="536"/>
      <c r="U3953" s="537">
        <f t="shared" si="382"/>
        <v>0</v>
      </c>
    </row>
    <row r="3954" spans="1:21" ht="10.199999999999999" x14ac:dyDescent="0.2">
      <c r="A3954" s="991" t="s">
        <v>3090</v>
      </c>
      <c r="B3954" s="992">
        <v>2004</v>
      </c>
      <c r="C3954" s="992">
        <v>23</v>
      </c>
      <c r="D3954" s="993" t="s">
        <v>4248</v>
      </c>
      <c r="E3954" s="994"/>
      <c r="F3954" s="995" t="s">
        <v>4712</v>
      </c>
      <c r="G3954" s="666">
        <v>2</v>
      </c>
      <c r="H3954" s="968">
        <v>1</v>
      </c>
      <c r="I3954" s="960">
        <v>1</v>
      </c>
      <c r="J3954" s="538"/>
      <c r="K3954" s="539"/>
      <c r="L3954" s="567">
        <f t="shared" si="380"/>
        <v>0</v>
      </c>
      <c r="M3954" s="568"/>
      <c r="N3954" s="568"/>
      <c r="O3954" s="569">
        <f t="shared" si="379"/>
        <v>0</v>
      </c>
      <c r="P3954" s="577"/>
      <c r="Q3954" s="534"/>
      <c r="R3954" s="535">
        <f t="shared" si="378"/>
        <v>0</v>
      </c>
      <c r="S3954" s="536">
        <f t="shared" si="381"/>
        <v>0</v>
      </c>
      <c r="T3954" s="536"/>
      <c r="U3954" s="537">
        <f t="shared" si="382"/>
        <v>0</v>
      </c>
    </row>
    <row r="3955" spans="1:21" ht="10.199999999999999" x14ac:dyDescent="0.2">
      <c r="A3955" s="991" t="s">
        <v>3091</v>
      </c>
      <c r="B3955" s="992">
        <v>2004</v>
      </c>
      <c r="C3955" s="992">
        <v>23</v>
      </c>
      <c r="D3955" s="993" t="s">
        <v>4248</v>
      </c>
      <c r="E3955" s="994"/>
      <c r="F3955" s="995" t="s">
        <v>4713</v>
      </c>
      <c r="G3955" s="666">
        <v>2</v>
      </c>
      <c r="H3955" s="968">
        <v>1</v>
      </c>
      <c r="I3955" s="960">
        <v>1</v>
      </c>
      <c r="J3955" s="538"/>
      <c r="K3955" s="539"/>
      <c r="L3955" s="567">
        <f t="shared" si="380"/>
        <v>0</v>
      </c>
      <c r="M3955" s="568"/>
      <c r="N3955" s="568"/>
      <c r="O3955" s="569">
        <f t="shared" si="379"/>
        <v>0</v>
      </c>
      <c r="P3955" s="577"/>
      <c r="Q3955" s="534"/>
      <c r="R3955" s="535">
        <f t="shared" si="378"/>
        <v>0</v>
      </c>
      <c r="S3955" s="536">
        <f t="shared" si="381"/>
        <v>0</v>
      </c>
      <c r="T3955" s="536"/>
      <c r="U3955" s="537">
        <f t="shared" si="382"/>
        <v>0</v>
      </c>
    </row>
    <row r="3956" spans="1:21" ht="10.199999999999999" x14ac:dyDescent="0.2">
      <c r="A3956" s="991" t="s">
        <v>3713</v>
      </c>
      <c r="B3956" s="992">
        <v>2004</v>
      </c>
      <c r="C3956" s="992">
        <v>23</v>
      </c>
      <c r="D3956" s="993"/>
      <c r="E3956" s="994"/>
      <c r="F3956" s="995" t="s">
        <v>12841</v>
      </c>
      <c r="G3956" s="666"/>
      <c r="H3956" s="968"/>
      <c r="I3956" s="960"/>
      <c r="J3956" s="538"/>
      <c r="K3956" s="539"/>
      <c r="L3956" s="567">
        <f t="shared" si="380"/>
        <v>0</v>
      </c>
      <c r="M3956" s="568"/>
      <c r="N3956" s="568"/>
      <c r="O3956" s="569">
        <f t="shared" si="379"/>
        <v>0</v>
      </c>
      <c r="P3956" s="577"/>
      <c r="Q3956" s="534"/>
      <c r="R3956" s="535">
        <f t="shared" si="378"/>
        <v>0</v>
      </c>
      <c r="S3956" s="536">
        <f t="shared" si="381"/>
        <v>0</v>
      </c>
      <c r="T3956" s="536"/>
      <c r="U3956" s="537">
        <f t="shared" si="382"/>
        <v>0</v>
      </c>
    </row>
    <row r="3957" spans="1:21" ht="10.199999999999999" x14ac:dyDescent="0.2">
      <c r="A3957" s="991">
        <v>3727</v>
      </c>
      <c r="B3957" s="992">
        <v>2004</v>
      </c>
      <c r="C3957" s="992">
        <v>23</v>
      </c>
      <c r="D3957" s="993"/>
      <c r="E3957" s="994"/>
      <c r="F3957" s="1057" t="s">
        <v>12842</v>
      </c>
      <c r="G3957" s="666"/>
      <c r="H3957" s="968"/>
      <c r="I3957" s="960"/>
      <c r="J3957" s="538"/>
      <c r="K3957" s="539"/>
      <c r="L3957" s="567">
        <f t="shared" si="380"/>
        <v>0</v>
      </c>
      <c r="M3957" s="568"/>
      <c r="N3957" s="568"/>
      <c r="O3957" s="569">
        <f t="shared" si="379"/>
        <v>0</v>
      </c>
      <c r="P3957" s="577"/>
      <c r="Q3957" s="534"/>
      <c r="R3957" s="535">
        <f t="shared" si="378"/>
        <v>0</v>
      </c>
      <c r="S3957" s="536">
        <f t="shared" si="381"/>
        <v>0</v>
      </c>
      <c r="T3957" s="536"/>
      <c r="U3957" s="537">
        <f t="shared" si="382"/>
        <v>0</v>
      </c>
    </row>
    <row r="3958" spans="1:21" ht="10.199999999999999" x14ac:dyDescent="0.2">
      <c r="A3958" s="991" t="s">
        <v>3092</v>
      </c>
      <c r="B3958" s="992">
        <v>2004</v>
      </c>
      <c r="C3958" s="992">
        <v>23</v>
      </c>
      <c r="D3958" s="993" t="s">
        <v>4248</v>
      </c>
      <c r="E3958" s="994"/>
      <c r="F3958" s="995" t="s">
        <v>11338</v>
      </c>
      <c r="G3958" s="666">
        <v>1.5</v>
      </c>
      <c r="H3958" s="968">
        <v>0.5</v>
      </c>
      <c r="I3958" s="960">
        <v>0.5</v>
      </c>
      <c r="J3958" s="538"/>
      <c r="K3958" s="539"/>
      <c r="L3958" s="567">
        <f t="shared" si="380"/>
        <v>0</v>
      </c>
      <c r="M3958" s="568"/>
      <c r="N3958" s="568"/>
      <c r="O3958" s="569">
        <f t="shared" si="379"/>
        <v>0</v>
      </c>
      <c r="P3958" s="577"/>
      <c r="Q3958" s="534"/>
      <c r="R3958" s="535">
        <f t="shared" si="378"/>
        <v>0</v>
      </c>
      <c r="S3958" s="536">
        <f t="shared" si="381"/>
        <v>0</v>
      </c>
      <c r="T3958" s="536"/>
      <c r="U3958" s="537">
        <f t="shared" si="382"/>
        <v>0</v>
      </c>
    </row>
    <row r="3959" spans="1:21" ht="10.199999999999999" x14ac:dyDescent="0.2">
      <c r="A3959" s="991" t="s">
        <v>3093</v>
      </c>
      <c r="B3959" s="992">
        <v>2004</v>
      </c>
      <c r="C3959" s="992">
        <v>23</v>
      </c>
      <c r="D3959" s="993" t="s">
        <v>4248</v>
      </c>
      <c r="E3959" s="994"/>
      <c r="F3959" s="995" t="s">
        <v>11339</v>
      </c>
      <c r="G3959" s="666">
        <v>1.5</v>
      </c>
      <c r="H3959" s="968">
        <v>0.5</v>
      </c>
      <c r="I3959" s="960">
        <v>0.5</v>
      </c>
      <c r="J3959" s="538"/>
      <c r="K3959" s="539"/>
      <c r="L3959" s="567">
        <f t="shared" si="380"/>
        <v>0</v>
      </c>
      <c r="M3959" s="568"/>
      <c r="N3959" s="568"/>
      <c r="O3959" s="569">
        <f t="shared" si="379"/>
        <v>0</v>
      </c>
      <c r="P3959" s="577"/>
      <c r="Q3959" s="534"/>
      <c r="R3959" s="535">
        <f t="shared" si="378"/>
        <v>0</v>
      </c>
      <c r="S3959" s="536">
        <f t="shared" si="381"/>
        <v>0</v>
      </c>
      <c r="T3959" s="536"/>
      <c r="U3959" s="537">
        <f t="shared" si="382"/>
        <v>0</v>
      </c>
    </row>
    <row r="3960" spans="1:21" ht="10.199999999999999" x14ac:dyDescent="0.2">
      <c r="A3960" s="991" t="s">
        <v>3094</v>
      </c>
      <c r="B3960" s="992">
        <v>2004</v>
      </c>
      <c r="C3960" s="992">
        <v>23</v>
      </c>
      <c r="D3960" s="993" t="s">
        <v>4248</v>
      </c>
      <c r="E3960" s="994"/>
      <c r="F3960" s="995" t="s">
        <v>11340</v>
      </c>
      <c r="G3960" s="666">
        <v>2</v>
      </c>
      <c r="H3960" s="968">
        <v>1</v>
      </c>
      <c r="I3960" s="960">
        <v>1</v>
      </c>
      <c r="J3960" s="538"/>
      <c r="K3960" s="539"/>
      <c r="L3960" s="567">
        <f t="shared" si="380"/>
        <v>0</v>
      </c>
      <c r="M3960" s="568"/>
      <c r="N3960" s="568"/>
      <c r="O3960" s="569">
        <f t="shared" si="379"/>
        <v>0</v>
      </c>
      <c r="P3960" s="577"/>
      <c r="Q3960" s="534"/>
      <c r="R3960" s="535">
        <f t="shared" si="378"/>
        <v>0</v>
      </c>
      <c r="S3960" s="536">
        <f t="shared" si="381"/>
        <v>0</v>
      </c>
      <c r="T3960" s="536"/>
      <c r="U3960" s="537">
        <f t="shared" si="382"/>
        <v>0</v>
      </c>
    </row>
    <row r="3961" spans="1:21" ht="10.199999999999999" x14ac:dyDescent="0.2">
      <c r="A3961" s="991" t="s">
        <v>3095</v>
      </c>
      <c r="B3961" s="992">
        <v>2005</v>
      </c>
      <c r="C3961" s="992">
        <v>23</v>
      </c>
      <c r="D3961" s="997" t="s">
        <v>4212</v>
      </c>
      <c r="E3961" s="994" t="s">
        <v>4215</v>
      </c>
      <c r="F3961" s="995" t="s">
        <v>12845</v>
      </c>
      <c r="G3961" s="666">
        <v>0.2</v>
      </c>
      <c r="H3961" s="968">
        <v>0.15</v>
      </c>
      <c r="I3961" s="960">
        <v>0.15</v>
      </c>
      <c r="J3961" s="919">
        <v>1</v>
      </c>
      <c r="K3961" s="539"/>
      <c r="L3961" s="567">
        <f t="shared" si="380"/>
        <v>0.2</v>
      </c>
      <c r="M3961" s="568"/>
      <c r="N3961" s="568"/>
      <c r="O3961" s="569">
        <f t="shared" si="379"/>
        <v>0</v>
      </c>
      <c r="P3961" s="918">
        <v>8</v>
      </c>
      <c r="Q3961" s="534"/>
      <c r="R3961" s="535">
        <f t="shared" si="378"/>
        <v>1.2</v>
      </c>
      <c r="S3961" s="536">
        <f t="shared" si="381"/>
        <v>9</v>
      </c>
      <c r="T3961" s="536"/>
      <c r="U3961" s="537">
        <f t="shared" si="382"/>
        <v>1.4</v>
      </c>
    </row>
    <row r="3962" spans="1:21" ht="10.199999999999999" x14ac:dyDescent="0.2">
      <c r="A3962" s="991" t="s">
        <v>12844</v>
      </c>
      <c r="B3962" s="992">
        <v>2005</v>
      </c>
      <c r="C3962" s="992">
        <v>23</v>
      </c>
      <c r="D3962" s="997" t="s">
        <v>4212</v>
      </c>
      <c r="E3962" s="994" t="s">
        <v>4215</v>
      </c>
      <c r="F3962" s="995" t="s">
        <v>12846</v>
      </c>
      <c r="G3962" s="666">
        <v>0.2</v>
      </c>
      <c r="H3962" s="968">
        <v>0.15</v>
      </c>
      <c r="I3962" s="960">
        <v>0.15</v>
      </c>
      <c r="J3962" s="538"/>
      <c r="K3962" s="539"/>
      <c r="L3962" s="567">
        <f t="shared" si="380"/>
        <v>0</v>
      </c>
      <c r="M3962" s="568"/>
      <c r="N3962" s="568"/>
      <c r="O3962" s="569">
        <f t="shared" si="379"/>
        <v>0</v>
      </c>
      <c r="P3962" s="918">
        <v>6</v>
      </c>
      <c r="Q3962" s="534"/>
      <c r="R3962" s="535">
        <f t="shared" si="378"/>
        <v>0.89999999999999991</v>
      </c>
      <c r="S3962" s="536">
        <f t="shared" si="381"/>
        <v>6</v>
      </c>
      <c r="T3962" s="536"/>
      <c r="U3962" s="537">
        <f t="shared" si="382"/>
        <v>0.89999999999999991</v>
      </c>
    </row>
    <row r="3963" spans="1:21" ht="10.199999999999999" x14ac:dyDescent="0.2">
      <c r="A3963" s="991" t="s">
        <v>3096</v>
      </c>
      <c r="B3963" s="992">
        <v>2005</v>
      </c>
      <c r="C3963" s="992">
        <v>23</v>
      </c>
      <c r="D3963" s="997" t="s">
        <v>4214</v>
      </c>
      <c r="E3963" s="994" t="s">
        <v>4217</v>
      </c>
      <c r="F3963" s="995" t="s">
        <v>12845</v>
      </c>
      <c r="G3963" s="666">
        <v>0.5</v>
      </c>
      <c r="H3963" s="968">
        <v>0.15</v>
      </c>
      <c r="I3963" s="960">
        <v>0.15</v>
      </c>
      <c r="J3963" s="538"/>
      <c r="K3963" s="539"/>
      <c r="L3963" s="567">
        <f t="shared" si="380"/>
        <v>0</v>
      </c>
      <c r="M3963" s="568"/>
      <c r="N3963" s="568"/>
      <c r="O3963" s="569">
        <f t="shared" si="379"/>
        <v>0</v>
      </c>
      <c r="P3963" s="918">
        <v>6</v>
      </c>
      <c r="Q3963" s="534"/>
      <c r="R3963" s="535">
        <f t="shared" si="378"/>
        <v>0.89999999999999991</v>
      </c>
      <c r="S3963" s="536">
        <f t="shared" si="381"/>
        <v>6</v>
      </c>
      <c r="T3963" s="536"/>
      <c r="U3963" s="537">
        <f t="shared" si="382"/>
        <v>0.89999999999999991</v>
      </c>
    </row>
    <row r="3964" spans="1:21" ht="10.199999999999999" x14ac:dyDescent="0.2">
      <c r="A3964" s="991" t="s">
        <v>3097</v>
      </c>
      <c r="B3964" s="992">
        <v>2005</v>
      </c>
      <c r="C3964" s="992">
        <v>23</v>
      </c>
      <c r="D3964" s="993" t="s">
        <v>5579</v>
      </c>
      <c r="E3964" s="994" t="s">
        <v>3811</v>
      </c>
      <c r="F3964" s="995" t="s">
        <v>12845</v>
      </c>
      <c r="G3964" s="666">
        <v>2.5</v>
      </c>
      <c r="H3964" s="968">
        <v>0.15</v>
      </c>
      <c r="I3964" s="960">
        <v>0.15</v>
      </c>
      <c r="J3964" s="538"/>
      <c r="K3964" s="539"/>
      <c r="L3964" s="567">
        <f t="shared" si="380"/>
        <v>0</v>
      </c>
      <c r="M3964" s="568"/>
      <c r="N3964" s="568"/>
      <c r="O3964" s="569">
        <f t="shared" si="379"/>
        <v>0</v>
      </c>
      <c r="P3964" s="918">
        <v>1</v>
      </c>
      <c r="Q3964" s="534"/>
      <c r="R3964" s="535">
        <f t="shared" si="378"/>
        <v>0.15</v>
      </c>
      <c r="S3964" s="536">
        <f t="shared" si="381"/>
        <v>1</v>
      </c>
      <c r="T3964" s="536"/>
      <c r="U3964" s="537">
        <f t="shared" si="382"/>
        <v>0.15</v>
      </c>
    </row>
    <row r="3965" spans="1:21" ht="10.199999999999999" x14ac:dyDescent="0.2">
      <c r="A3965" s="991" t="s">
        <v>7787</v>
      </c>
      <c r="B3965" s="992">
        <v>2005</v>
      </c>
      <c r="C3965" s="992">
        <v>23</v>
      </c>
      <c r="D3965" s="993" t="s">
        <v>5579</v>
      </c>
      <c r="E3965" s="994" t="s">
        <v>3811</v>
      </c>
      <c r="F3965" s="995" t="s">
        <v>12846</v>
      </c>
      <c r="G3965" s="666">
        <v>4.5999999999999996</v>
      </c>
      <c r="H3965" s="968">
        <v>0.15</v>
      </c>
      <c r="I3965" s="960">
        <v>0.15</v>
      </c>
      <c r="J3965" s="538"/>
      <c r="K3965" s="539"/>
      <c r="L3965" s="567">
        <f t="shared" si="380"/>
        <v>0</v>
      </c>
      <c r="M3965" s="568"/>
      <c r="N3965" s="568"/>
      <c r="O3965" s="569">
        <f t="shared" si="379"/>
        <v>0</v>
      </c>
      <c r="P3965" s="918">
        <v>2</v>
      </c>
      <c r="Q3965" s="534"/>
      <c r="R3965" s="535">
        <f t="shared" si="378"/>
        <v>0.3</v>
      </c>
      <c r="S3965" s="536">
        <f t="shared" si="381"/>
        <v>2</v>
      </c>
      <c r="T3965" s="536"/>
      <c r="U3965" s="537">
        <f t="shared" si="382"/>
        <v>0.3</v>
      </c>
    </row>
    <row r="3966" spans="1:21" ht="10.199999999999999" x14ac:dyDescent="0.2">
      <c r="A3966" s="991" t="s">
        <v>3098</v>
      </c>
      <c r="B3966" s="992">
        <v>2005</v>
      </c>
      <c r="C3966" s="992">
        <v>23</v>
      </c>
      <c r="D3966" s="993" t="s">
        <v>5579</v>
      </c>
      <c r="E3966" s="994" t="s">
        <v>3830</v>
      </c>
      <c r="F3966" s="995" t="s">
        <v>12845</v>
      </c>
      <c r="G3966" s="666">
        <v>3</v>
      </c>
      <c r="H3966" s="968">
        <v>0.15</v>
      </c>
      <c r="I3966" s="960">
        <v>0.15</v>
      </c>
      <c r="J3966" s="538"/>
      <c r="K3966" s="539"/>
      <c r="L3966" s="567">
        <f t="shared" si="380"/>
        <v>0</v>
      </c>
      <c r="M3966" s="568"/>
      <c r="N3966" s="568"/>
      <c r="O3966" s="569">
        <f t="shared" si="379"/>
        <v>0</v>
      </c>
      <c r="P3966" s="577"/>
      <c r="Q3966" s="534"/>
      <c r="R3966" s="535">
        <f t="shared" si="378"/>
        <v>0</v>
      </c>
      <c r="S3966" s="536">
        <f t="shared" si="381"/>
        <v>0</v>
      </c>
      <c r="T3966" s="536"/>
      <c r="U3966" s="537">
        <f t="shared" si="382"/>
        <v>0</v>
      </c>
    </row>
    <row r="3967" spans="1:21" ht="10.199999999999999" x14ac:dyDescent="0.2">
      <c r="A3967" s="991" t="s">
        <v>12847</v>
      </c>
      <c r="B3967" s="992">
        <v>2005</v>
      </c>
      <c r="C3967" s="992">
        <v>23</v>
      </c>
      <c r="D3967" s="993" t="s">
        <v>5579</v>
      </c>
      <c r="E3967" s="994" t="s">
        <v>3830</v>
      </c>
      <c r="F3967" s="995" t="s">
        <v>12846</v>
      </c>
      <c r="G3967" s="666">
        <v>3</v>
      </c>
      <c r="H3967" s="968">
        <v>0.15</v>
      </c>
      <c r="I3967" s="960">
        <v>0.15</v>
      </c>
      <c r="J3967" s="573"/>
      <c r="K3967" s="573"/>
      <c r="L3967" s="567">
        <f t="shared" si="380"/>
        <v>0</v>
      </c>
      <c r="M3967" s="568"/>
      <c r="N3967" s="568"/>
      <c r="O3967" s="569">
        <f t="shared" si="379"/>
        <v>0</v>
      </c>
      <c r="P3967" s="577"/>
      <c r="Q3967" s="534"/>
      <c r="R3967" s="535">
        <f t="shared" si="378"/>
        <v>0</v>
      </c>
      <c r="S3967" s="536">
        <f t="shared" si="381"/>
        <v>0</v>
      </c>
      <c r="T3967" s="536"/>
      <c r="U3967" s="537">
        <f t="shared" si="382"/>
        <v>0</v>
      </c>
    </row>
    <row r="3968" spans="1:21" ht="10.199999999999999" x14ac:dyDescent="0.2">
      <c r="A3968" s="991" t="s">
        <v>3099</v>
      </c>
      <c r="B3968" s="992">
        <v>2005</v>
      </c>
      <c r="C3968" s="992">
        <v>23</v>
      </c>
      <c r="D3968" s="997" t="s">
        <v>4244</v>
      </c>
      <c r="E3968" s="994" t="s">
        <v>12836</v>
      </c>
      <c r="F3968" s="995" t="s">
        <v>12850</v>
      </c>
      <c r="G3968" s="666">
        <v>1.8</v>
      </c>
      <c r="H3968" s="968">
        <v>1</v>
      </c>
      <c r="I3968" s="960">
        <v>1</v>
      </c>
      <c r="J3968" s="538"/>
      <c r="K3968" s="539"/>
      <c r="L3968" s="567">
        <f t="shared" si="380"/>
        <v>0</v>
      </c>
      <c r="M3968" s="568"/>
      <c r="N3968" s="568"/>
      <c r="O3968" s="569">
        <f t="shared" si="379"/>
        <v>0</v>
      </c>
      <c r="P3968" s="577"/>
      <c r="Q3968" s="534"/>
      <c r="R3968" s="535">
        <f t="shared" si="378"/>
        <v>0</v>
      </c>
      <c r="S3968" s="536">
        <f t="shared" si="381"/>
        <v>0</v>
      </c>
      <c r="T3968" s="536"/>
      <c r="U3968" s="537">
        <f t="shared" si="382"/>
        <v>0</v>
      </c>
    </row>
    <row r="3969" spans="1:21" ht="10.199999999999999" x14ac:dyDescent="0.2">
      <c r="A3969" s="991" t="s">
        <v>3100</v>
      </c>
      <c r="B3969" s="992">
        <v>2005</v>
      </c>
      <c r="C3969" s="992">
        <v>23</v>
      </c>
      <c r="D3969" s="997" t="s">
        <v>4227</v>
      </c>
      <c r="E3969" s="994" t="s">
        <v>3822</v>
      </c>
      <c r="F3969" s="995" t="s">
        <v>12850</v>
      </c>
      <c r="G3969" s="666">
        <v>2.1</v>
      </c>
      <c r="H3969" s="968">
        <v>1</v>
      </c>
      <c r="I3969" s="960">
        <v>1</v>
      </c>
      <c r="J3969" s="538"/>
      <c r="K3969" s="539"/>
      <c r="L3969" s="567">
        <f t="shared" si="380"/>
        <v>0</v>
      </c>
      <c r="M3969" s="568"/>
      <c r="N3969" s="568"/>
      <c r="O3969" s="569">
        <f t="shared" si="379"/>
        <v>0</v>
      </c>
      <c r="P3969" s="577"/>
      <c r="Q3969" s="534"/>
      <c r="R3969" s="535">
        <f t="shared" si="378"/>
        <v>0</v>
      </c>
      <c r="S3969" s="536">
        <f t="shared" si="381"/>
        <v>0</v>
      </c>
      <c r="T3969" s="536"/>
      <c r="U3969" s="537">
        <f t="shared" si="382"/>
        <v>0</v>
      </c>
    </row>
    <row r="3970" spans="1:21" ht="10.199999999999999" x14ac:dyDescent="0.2">
      <c r="A3970" s="991" t="s">
        <v>3101</v>
      </c>
      <c r="B3970" s="992">
        <v>2005</v>
      </c>
      <c r="C3970" s="992">
        <v>23</v>
      </c>
      <c r="D3970" s="997" t="s">
        <v>4245</v>
      </c>
      <c r="E3970" s="994" t="s">
        <v>12848</v>
      </c>
      <c r="F3970" s="995" t="s">
        <v>12850</v>
      </c>
      <c r="G3970" s="666">
        <v>2.2999999999999998</v>
      </c>
      <c r="H3970" s="968">
        <v>1</v>
      </c>
      <c r="I3970" s="960">
        <v>1</v>
      </c>
      <c r="J3970" s="538"/>
      <c r="K3970" s="539"/>
      <c r="L3970" s="567">
        <f t="shared" si="380"/>
        <v>0</v>
      </c>
      <c r="M3970" s="568"/>
      <c r="N3970" s="568"/>
      <c r="O3970" s="569">
        <f t="shared" si="379"/>
        <v>0</v>
      </c>
      <c r="P3970" s="918">
        <v>6</v>
      </c>
      <c r="Q3970" s="534"/>
      <c r="R3970" s="535">
        <f t="shared" si="378"/>
        <v>6</v>
      </c>
      <c r="S3970" s="536">
        <f t="shared" si="381"/>
        <v>6</v>
      </c>
      <c r="T3970" s="536"/>
      <c r="U3970" s="537">
        <f t="shared" si="382"/>
        <v>6</v>
      </c>
    </row>
    <row r="3971" spans="1:21" ht="10.199999999999999" x14ac:dyDescent="0.2">
      <c r="A3971" s="991" t="s">
        <v>3102</v>
      </c>
      <c r="B3971" s="992">
        <v>2005</v>
      </c>
      <c r="C3971" s="992">
        <v>23</v>
      </c>
      <c r="D3971" s="997" t="s">
        <v>4200</v>
      </c>
      <c r="E3971" s="994" t="s">
        <v>3994</v>
      </c>
      <c r="F3971" s="995" t="s">
        <v>12850</v>
      </c>
      <c r="G3971" s="666">
        <v>2.7</v>
      </c>
      <c r="H3971" s="968">
        <v>1.4</v>
      </c>
      <c r="I3971" s="960">
        <v>1.4</v>
      </c>
      <c r="J3971" s="538"/>
      <c r="K3971" s="539"/>
      <c r="L3971" s="567">
        <f t="shared" si="380"/>
        <v>0</v>
      </c>
      <c r="M3971" s="568"/>
      <c r="N3971" s="568"/>
      <c r="O3971" s="569">
        <f t="shared" si="379"/>
        <v>0</v>
      </c>
      <c r="P3971" s="577"/>
      <c r="Q3971" s="534"/>
      <c r="R3971" s="535">
        <f t="shared" ref="R3971:R4034" si="383">I3971*P3971</f>
        <v>0</v>
      </c>
      <c r="S3971" s="536">
        <f t="shared" si="381"/>
        <v>0</v>
      </c>
      <c r="T3971" s="536"/>
      <c r="U3971" s="537">
        <f t="shared" si="382"/>
        <v>0</v>
      </c>
    </row>
    <row r="3972" spans="1:21" ht="10.199999999999999" x14ac:dyDescent="0.2">
      <c r="A3972" s="991" t="s">
        <v>3103</v>
      </c>
      <c r="B3972" s="992">
        <v>2005</v>
      </c>
      <c r="C3972" s="992">
        <v>23</v>
      </c>
      <c r="D3972" s="997" t="s">
        <v>4233</v>
      </c>
      <c r="E3972" s="994" t="s">
        <v>12849</v>
      </c>
      <c r="F3972" s="995" t="s">
        <v>12845</v>
      </c>
      <c r="G3972" s="666">
        <v>3</v>
      </c>
      <c r="H3972" s="968">
        <v>1</v>
      </c>
      <c r="I3972" s="960">
        <v>1</v>
      </c>
      <c r="J3972" s="538"/>
      <c r="K3972" s="539"/>
      <c r="L3972" s="567">
        <f t="shared" si="380"/>
        <v>0</v>
      </c>
      <c r="M3972" s="568"/>
      <c r="N3972" s="568"/>
      <c r="O3972" s="569">
        <f t="shared" si="379"/>
        <v>0</v>
      </c>
      <c r="P3972" s="918">
        <v>9</v>
      </c>
      <c r="Q3972" s="534"/>
      <c r="R3972" s="535">
        <f t="shared" si="383"/>
        <v>9</v>
      </c>
      <c r="S3972" s="536">
        <f t="shared" si="381"/>
        <v>9</v>
      </c>
      <c r="T3972" s="536"/>
      <c r="U3972" s="537">
        <f t="shared" si="382"/>
        <v>9</v>
      </c>
    </row>
    <row r="3973" spans="1:21" ht="10.199999999999999" x14ac:dyDescent="0.2">
      <c r="A3973" s="991" t="s">
        <v>7788</v>
      </c>
      <c r="B3973" s="992">
        <v>2005</v>
      </c>
      <c r="C3973" s="992">
        <v>23</v>
      </c>
      <c r="D3973" s="997" t="s">
        <v>4233</v>
      </c>
      <c r="E3973" s="994" t="s">
        <v>12849</v>
      </c>
      <c r="F3973" s="995" t="s">
        <v>12851</v>
      </c>
      <c r="G3973" s="666">
        <v>3</v>
      </c>
      <c r="H3973" s="968">
        <v>0.6</v>
      </c>
      <c r="I3973" s="960">
        <v>0.6</v>
      </c>
      <c r="J3973" s="538"/>
      <c r="K3973" s="539"/>
      <c r="L3973" s="567">
        <f t="shared" si="380"/>
        <v>0</v>
      </c>
      <c r="M3973" s="568"/>
      <c r="N3973" s="568"/>
      <c r="O3973" s="569">
        <f t="shared" si="379"/>
        <v>0</v>
      </c>
      <c r="P3973" s="918">
        <v>1</v>
      </c>
      <c r="Q3973" s="534"/>
      <c r="R3973" s="535">
        <f t="shared" si="383"/>
        <v>0.6</v>
      </c>
      <c r="S3973" s="536">
        <f t="shared" si="381"/>
        <v>1</v>
      </c>
      <c r="T3973" s="536"/>
      <c r="U3973" s="537">
        <f t="shared" si="382"/>
        <v>0.6</v>
      </c>
    </row>
    <row r="3974" spans="1:21" ht="10.199999999999999" x14ac:dyDescent="0.2">
      <c r="A3974" s="991" t="s">
        <v>3104</v>
      </c>
      <c r="B3974" s="992">
        <v>2005</v>
      </c>
      <c r="C3974" s="992">
        <v>23</v>
      </c>
      <c r="D3974" s="997" t="s">
        <v>4246</v>
      </c>
      <c r="E3974" s="994" t="s">
        <v>3834</v>
      </c>
      <c r="F3974" s="995" t="s">
        <v>4726</v>
      </c>
      <c r="G3974" s="666">
        <v>3.4</v>
      </c>
      <c r="H3974" s="968">
        <v>1.8</v>
      </c>
      <c r="I3974" s="960">
        <v>1.8</v>
      </c>
      <c r="J3974" s="538"/>
      <c r="K3974" s="539"/>
      <c r="L3974" s="567">
        <f t="shared" si="380"/>
        <v>0</v>
      </c>
      <c r="M3974" s="568"/>
      <c r="N3974" s="568"/>
      <c r="O3974" s="569">
        <f t="shared" si="379"/>
        <v>0</v>
      </c>
      <c r="P3974" s="577"/>
      <c r="Q3974" s="534"/>
      <c r="R3974" s="535">
        <f t="shared" si="383"/>
        <v>0</v>
      </c>
      <c r="S3974" s="536">
        <f t="shared" si="381"/>
        <v>0</v>
      </c>
      <c r="T3974" s="536"/>
      <c r="U3974" s="537">
        <f t="shared" si="382"/>
        <v>0</v>
      </c>
    </row>
    <row r="3975" spans="1:21" ht="10.199999999999999" x14ac:dyDescent="0.2">
      <c r="A3975" s="991" t="s">
        <v>3105</v>
      </c>
      <c r="B3975" s="992">
        <v>2005</v>
      </c>
      <c r="C3975" s="992">
        <v>23</v>
      </c>
      <c r="D3975" s="997" t="s">
        <v>4247</v>
      </c>
      <c r="E3975" s="994" t="s">
        <v>4219</v>
      </c>
      <c r="F3975" s="995" t="s">
        <v>4726</v>
      </c>
      <c r="G3975" s="666">
        <v>6.2</v>
      </c>
      <c r="H3975" s="968">
        <v>1.8</v>
      </c>
      <c r="I3975" s="960">
        <v>1.8</v>
      </c>
      <c r="J3975" s="538"/>
      <c r="K3975" s="539"/>
      <c r="L3975" s="567">
        <f t="shared" si="380"/>
        <v>0</v>
      </c>
      <c r="M3975" s="568"/>
      <c r="N3975" s="568"/>
      <c r="O3975" s="569">
        <f t="shared" si="379"/>
        <v>0</v>
      </c>
      <c r="P3975" s="577"/>
      <c r="Q3975" s="534"/>
      <c r="R3975" s="535">
        <f t="shared" si="383"/>
        <v>0</v>
      </c>
      <c r="S3975" s="536">
        <f t="shared" si="381"/>
        <v>0</v>
      </c>
      <c r="T3975" s="536"/>
      <c r="U3975" s="537">
        <f t="shared" si="382"/>
        <v>0</v>
      </c>
    </row>
    <row r="3976" spans="1:21" ht="10.199999999999999" x14ac:dyDescent="0.2">
      <c r="A3976" s="991" t="s">
        <v>3106</v>
      </c>
      <c r="B3976" s="992">
        <v>2005</v>
      </c>
      <c r="C3976" s="992">
        <v>23</v>
      </c>
      <c r="D3976" s="993" t="s">
        <v>5579</v>
      </c>
      <c r="E3976" s="994" t="s">
        <v>3811</v>
      </c>
      <c r="F3976" s="995" t="s">
        <v>12845</v>
      </c>
      <c r="G3976" s="666">
        <v>2.7</v>
      </c>
      <c r="H3976" s="968">
        <v>0.5</v>
      </c>
      <c r="I3976" s="960">
        <v>0.5</v>
      </c>
      <c r="J3976" s="538"/>
      <c r="K3976" s="539"/>
      <c r="L3976" s="567">
        <f t="shared" si="380"/>
        <v>0</v>
      </c>
      <c r="M3976" s="568"/>
      <c r="N3976" s="568"/>
      <c r="O3976" s="569">
        <f t="shared" si="379"/>
        <v>0</v>
      </c>
      <c r="P3976" s="577"/>
      <c r="Q3976" s="534"/>
      <c r="R3976" s="535">
        <f t="shared" si="383"/>
        <v>0</v>
      </c>
      <c r="S3976" s="536">
        <f t="shared" si="381"/>
        <v>0</v>
      </c>
      <c r="T3976" s="536"/>
      <c r="U3976" s="537">
        <f t="shared" si="382"/>
        <v>0</v>
      </c>
    </row>
    <row r="3977" spans="1:21" ht="10.199999999999999" x14ac:dyDescent="0.2">
      <c r="A3977" s="991" t="s">
        <v>12852</v>
      </c>
      <c r="B3977" s="992">
        <v>2005</v>
      </c>
      <c r="C3977" s="992">
        <v>23</v>
      </c>
      <c r="D3977" s="993" t="s">
        <v>5579</v>
      </c>
      <c r="E3977" s="994" t="s">
        <v>3811</v>
      </c>
      <c r="F3977" s="995" t="s">
        <v>12851</v>
      </c>
      <c r="G3977" s="666">
        <v>2.8</v>
      </c>
      <c r="H3977" s="968">
        <v>0.5</v>
      </c>
      <c r="I3977" s="960">
        <v>0.5</v>
      </c>
      <c r="J3977" s="538"/>
      <c r="K3977" s="539"/>
      <c r="L3977" s="567">
        <f t="shared" si="380"/>
        <v>0</v>
      </c>
      <c r="M3977" s="568"/>
      <c r="N3977" s="568"/>
      <c r="O3977" s="569">
        <f t="shared" ref="O3977:O4040" si="384">H3977*M3977</f>
        <v>0</v>
      </c>
      <c r="P3977" s="577"/>
      <c r="Q3977" s="534"/>
      <c r="R3977" s="535">
        <f t="shared" si="383"/>
        <v>0</v>
      </c>
      <c r="S3977" s="536">
        <f t="shared" si="381"/>
        <v>0</v>
      </c>
      <c r="T3977" s="536"/>
      <c r="U3977" s="537">
        <f t="shared" si="382"/>
        <v>0</v>
      </c>
    </row>
    <row r="3978" spans="1:21" ht="10.199999999999999" x14ac:dyDescent="0.2">
      <c r="A3978" s="991" t="s">
        <v>3107</v>
      </c>
      <c r="B3978" s="992">
        <v>2005</v>
      </c>
      <c r="C3978" s="992">
        <v>23</v>
      </c>
      <c r="D3978" s="993" t="s">
        <v>5579</v>
      </c>
      <c r="E3978" s="994" t="s">
        <v>3830</v>
      </c>
      <c r="F3978" s="995" t="s">
        <v>12845</v>
      </c>
      <c r="G3978" s="666">
        <v>3.3</v>
      </c>
      <c r="H3978" s="968">
        <v>0.6</v>
      </c>
      <c r="I3978" s="960">
        <v>0.6</v>
      </c>
      <c r="J3978" s="538"/>
      <c r="K3978" s="539"/>
      <c r="L3978" s="567">
        <f t="shared" si="380"/>
        <v>0</v>
      </c>
      <c r="M3978" s="568"/>
      <c r="N3978" s="568"/>
      <c r="O3978" s="569">
        <f t="shared" si="384"/>
        <v>0</v>
      </c>
      <c r="P3978" s="577"/>
      <c r="Q3978" s="534"/>
      <c r="R3978" s="535">
        <f t="shared" si="383"/>
        <v>0</v>
      </c>
      <c r="S3978" s="536">
        <f t="shared" si="381"/>
        <v>0</v>
      </c>
      <c r="T3978" s="536"/>
      <c r="U3978" s="537">
        <f t="shared" si="382"/>
        <v>0</v>
      </c>
    </row>
    <row r="3979" spans="1:21" ht="10.199999999999999" x14ac:dyDescent="0.2">
      <c r="A3979" s="991" t="s">
        <v>12853</v>
      </c>
      <c r="B3979" s="992">
        <v>2005</v>
      </c>
      <c r="C3979" s="992">
        <v>23</v>
      </c>
      <c r="D3979" s="993" t="s">
        <v>5579</v>
      </c>
      <c r="E3979" s="994" t="s">
        <v>3830</v>
      </c>
      <c r="F3979" s="995" t="s">
        <v>12851</v>
      </c>
      <c r="G3979" s="666">
        <v>3.3</v>
      </c>
      <c r="H3979" s="968">
        <v>0.6</v>
      </c>
      <c r="I3979" s="960">
        <v>0.6</v>
      </c>
      <c r="J3979" s="538"/>
      <c r="K3979" s="539"/>
      <c r="L3979" s="567">
        <f t="shared" si="380"/>
        <v>0</v>
      </c>
      <c r="M3979" s="568"/>
      <c r="N3979" s="568"/>
      <c r="O3979" s="569">
        <f t="shared" si="384"/>
        <v>0</v>
      </c>
      <c r="P3979" s="918">
        <v>7</v>
      </c>
      <c r="Q3979" s="534"/>
      <c r="R3979" s="535">
        <f t="shared" si="383"/>
        <v>4.2</v>
      </c>
      <c r="S3979" s="536">
        <f t="shared" si="381"/>
        <v>7</v>
      </c>
      <c r="T3979" s="536"/>
      <c r="U3979" s="537">
        <f t="shared" si="382"/>
        <v>4.2</v>
      </c>
    </row>
    <row r="3980" spans="1:21" ht="10.199999999999999" x14ac:dyDescent="0.2">
      <c r="A3980" s="991" t="s">
        <v>3108</v>
      </c>
      <c r="B3980" s="992">
        <v>2005</v>
      </c>
      <c r="C3980" s="992">
        <v>23</v>
      </c>
      <c r="D3980" s="993" t="s">
        <v>5579</v>
      </c>
      <c r="E3980" s="994" t="s">
        <v>3830</v>
      </c>
      <c r="F3980" s="995" t="s">
        <v>12845</v>
      </c>
      <c r="G3980" s="666">
        <v>3</v>
      </c>
      <c r="H3980" s="968">
        <v>0.3</v>
      </c>
      <c r="I3980" s="960">
        <v>0.3</v>
      </c>
      <c r="J3980" s="538"/>
      <c r="K3980" s="539"/>
      <c r="L3980" s="567">
        <f t="shared" si="380"/>
        <v>0</v>
      </c>
      <c r="M3980" s="568"/>
      <c r="N3980" s="568"/>
      <c r="O3980" s="569">
        <f t="shared" si="384"/>
        <v>0</v>
      </c>
      <c r="P3980" s="577"/>
      <c r="Q3980" s="534"/>
      <c r="R3980" s="535">
        <f t="shared" si="383"/>
        <v>0</v>
      </c>
      <c r="S3980" s="536">
        <f t="shared" si="381"/>
        <v>0</v>
      </c>
      <c r="T3980" s="536"/>
      <c r="U3980" s="537">
        <f t="shared" si="382"/>
        <v>0</v>
      </c>
    </row>
    <row r="3981" spans="1:21" ht="10.199999999999999" x14ac:dyDescent="0.2">
      <c r="A3981" s="991" t="s">
        <v>7789</v>
      </c>
      <c r="B3981" s="992">
        <v>2005</v>
      </c>
      <c r="C3981" s="992">
        <v>23</v>
      </c>
      <c r="D3981" s="993" t="s">
        <v>5579</v>
      </c>
      <c r="E3981" s="994" t="s">
        <v>3830</v>
      </c>
      <c r="F3981" s="995" t="s">
        <v>12851</v>
      </c>
      <c r="G3981" s="666">
        <v>3</v>
      </c>
      <c r="H3981" s="968">
        <v>0.3</v>
      </c>
      <c r="I3981" s="960">
        <v>0.3</v>
      </c>
      <c r="J3981" s="538"/>
      <c r="K3981" s="539"/>
      <c r="L3981" s="567">
        <f t="shared" si="380"/>
        <v>0</v>
      </c>
      <c r="M3981" s="568"/>
      <c r="N3981" s="568"/>
      <c r="O3981" s="569">
        <f t="shared" si="384"/>
        <v>0</v>
      </c>
      <c r="P3981" s="577"/>
      <c r="Q3981" s="534"/>
      <c r="R3981" s="535">
        <f t="shared" si="383"/>
        <v>0</v>
      </c>
      <c r="S3981" s="536">
        <f t="shared" si="381"/>
        <v>0</v>
      </c>
      <c r="T3981" s="536"/>
      <c r="U3981" s="537">
        <f t="shared" si="382"/>
        <v>0</v>
      </c>
    </row>
    <row r="3982" spans="1:21" ht="10.199999999999999" x14ac:dyDescent="0.2">
      <c r="A3982" s="991" t="s">
        <v>3109</v>
      </c>
      <c r="B3982" s="992">
        <v>2005</v>
      </c>
      <c r="C3982" s="992">
        <v>23</v>
      </c>
      <c r="D3982" s="993" t="s">
        <v>5579</v>
      </c>
      <c r="E3982" s="994" t="s">
        <v>3830</v>
      </c>
      <c r="F3982" s="995" t="s">
        <v>11342</v>
      </c>
      <c r="G3982" s="666">
        <v>3.5</v>
      </c>
      <c r="H3982" s="968">
        <v>1.2</v>
      </c>
      <c r="I3982" s="960">
        <v>1.2</v>
      </c>
      <c r="J3982" s="538"/>
      <c r="K3982" s="539"/>
      <c r="L3982" s="567">
        <f t="shared" si="380"/>
        <v>0</v>
      </c>
      <c r="M3982" s="568"/>
      <c r="N3982" s="568"/>
      <c r="O3982" s="569">
        <f t="shared" si="384"/>
        <v>0</v>
      </c>
      <c r="P3982" s="577"/>
      <c r="Q3982" s="534"/>
      <c r="R3982" s="535">
        <f t="shared" si="383"/>
        <v>0</v>
      </c>
      <c r="S3982" s="536">
        <f t="shared" si="381"/>
        <v>0</v>
      </c>
      <c r="T3982" s="536"/>
      <c r="U3982" s="537">
        <f t="shared" si="382"/>
        <v>0</v>
      </c>
    </row>
    <row r="3983" spans="1:21" ht="10.199999999999999" x14ac:dyDescent="0.2">
      <c r="A3983" s="991" t="s">
        <v>3110</v>
      </c>
      <c r="B3983" s="992">
        <v>2005</v>
      </c>
      <c r="C3983" s="992">
        <v>23</v>
      </c>
      <c r="D3983" s="997" t="s">
        <v>4248</v>
      </c>
      <c r="E3983" s="994"/>
      <c r="F3983" s="995" t="s">
        <v>11343</v>
      </c>
      <c r="G3983" s="666">
        <v>1.6</v>
      </c>
      <c r="H3983" s="968">
        <v>0.5</v>
      </c>
      <c r="I3983" s="960">
        <v>0.5</v>
      </c>
      <c r="J3983" s="538"/>
      <c r="K3983" s="539"/>
      <c r="L3983" s="567">
        <f t="shared" si="380"/>
        <v>0</v>
      </c>
      <c r="M3983" s="568"/>
      <c r="N3983" s="568"/>
      <c r="O3983" s="569">
        <f t="shared" si="384"/>
        <v>0</v>
      </c>
      <c r="P3983" s="577"/>
      <c r="Q3983" s="534"/>
      <c r="R3983" s="535">
        <f t="shared" si="383"/>
        <v>0</v>
      </c>
      <c r="S3983" s="536">
        <f t="shared" si="381"/>
        <v>0</v>
      </c>
      <c r="T3983" s="536"/>
      <c r="U3983" s="537">
        <f t="shared" si="382"/>
        <v>0</v>
      </c>
    </row>
    <row r="3984" spans="1:21" ht="10.199999999999999" x14ac:dyDescent="0.2">
      <c r="A3984" s="991" t="s">
        <v>3111</v>
      </c>
      <c r="B3984" s="992">
        <v>2005</v>
      </c>
      <c r="C3984" s="992">
        <v>23</v>
      </c>
      <c r="D3984" s="997" t="s">
        <v>4234</v>
      </c>
      <c r="E3984" s="994"/>
      <c r="F3984" s="995" t="s">
        <v>4728</v>
      </c>
      <c r="G3984" s="666">
        <v>1.7</v>
      </c>
      <c r="H3984" s="968">
        <v>0.7</v>
      </c>
      <c r="I3984" s="960">
        <v>0.7</v>
      </c>
      <c r="J3984" s="538"/>
      <c r="K3984" s="539"/>
      <c r="L3984" s="567">
        <f t="shared" si="380"/>
        <v>0</v>
      </c>
      <c r="M3984" s="568"/>
      <c r="N3984" s="568"/>
      <c r="O3984" s="569">
        <f t="shared" si="384"/>
        <v>0</v>
      </c>
      <c r="P3984" s="577"/>
      <c r="Q3984" s="534"/>
      <c r="R3984" s="535">
        <f t="shared" si="383"/>
        <v>0</v>
      </c>
      <c r="S3984" s="536">
        <f t="shared" si="381"/>
        <v>0</v>
      </c>
      <c r="T3984" s="536"/>
      <c r="U3984" s="537">
        <f t="shared" si="382"/>
        <v>0</v>
      </c>
    </row>
    <row r="3985" spans="1:21" ht="10.199999999999999" x14ac:dyDescent="0.2">
      <c r="A3985" s="991" t="s">
        <v>3113</v>
      </c>
      <c r="B3985" s="992">
        <v>2005</v>
      </c>
      <c r="C3985" s="992">
        <v>23</v>
      </c>
      <c r="D3985" s="997" t="s">
        <v>4238</v>
      </c>
      <c r="E3985" s="994"/>
      <c r="F3985" s="995" t="s">
        <v>11344</v>
      </c>
      <c r="G3985" s="666">
        <v>2.7</v>
      </c>
      <c r="H3985" s="968">
        <v>2</v>
      </c>
      <c r="I3985" s="960">
        <v>2</v>
      </c>
      <c r="J3985" s="538"/>
      <c r="K3985" s="539"/>
      <c r="L3985" s="567">
        <f t="shared" si="380"/>
        <v>0</v>
      </c>
      <c r="M3985" s="568"/>
      <c r="N3985" s="568"/>
      <c r="O3985" s="569">
        <f t="shared" si="384"/>
        <v>0</v>
      </c>
      <c r="P3985" s="577"/>
      <c r="Q3985" s="534"/>
      <c r="R3985" s="535">
        <f t="shared" si="383"/>
        <v>0</v>
      </c>
      <c r="S3985" s="536">
        <f t="shared" si="381"/>
        <v>0</v>
      </c>
      <c r="T3985" s="536"/>
      <c r="U3985" s="537">
        <f t="shared" si="382"/>
        <v>0</v>
      </c>
    </row>
    <row r="3986" spans="1:21" ht="10.199999999999999" x14ac:dyDescent="0.2">
      <c r="A3986" s="991" t="s">
        <v>3112</v>
      </c>
      <c r="B3986" s="992">
        <v>2005</v>
      </c>
      <c r="C3986" s="992">
        <v>23</v>
      </c>
      <c r="D3986" s="997" t="s">
        <v>4234</v>
      </c>
      <c r="E3986" s="994"/>
      <c r="F3986" s="995" t="s">
        <v>4729</v>
      </c>
      <c r="G3986" s="666">
        <v>5</v>
      </c>
      <c r="H3986" s="968">
        <v>4</v>
      </c>
      <c r="I3986" s="960">
        <v>4</v>
      </c>
      <c r="J3986" s="538"/>
      <c r="K3986" s="539"/>
      <c r="L3986" s="567">
        <f t="shared" si="380"/>
        <v>0</v>
      </c>
      <c r="M3986" s="568"/>
      <c r="N3986" s="568"/>
      <c r="O3986" s="569">
        <f t="shared" si="384"/>
        <v>0</v>
      </c>
      <c r="P3986" s="577"/>
      <c r="Q3986" s="534"/>
      <c r="R3986" s="535">
        <f t="shared" si="383"/>
        <v>0</v>
      </c>
      <c r="S3986" s="536">
        <f t="shared" si="381"/>
        <v>0</v>
      </c>
      <c r="T3986" s="536"/>
      <c r="U3986" s="537">
        <f t="shared" si="382"/>
        <v>0</v>
      </c>
    </row>
    <row r="3987" spans="1:21" ht="10.199999999999999" x14ac:dyDescent="0.2">
      <c r="A3987" s="991" t="s">
        <v>3488</v>
      </c>
      <c r="B3987" s="992">
        <v>2005</v>
      </c>
      <c r="C3987" s="992">
        <v>23</v>
      </c>
      <c r="D3987" s="997" t="s">
        <v>4238</v>
      </c>
      <c r="E3987" s="994"/>
      <c r="F3987" s="995" t="s">
        <v>4730</v>
      </c>
      <c r="G3987" s="666">
        <v>6</v>
      </c>
      <c r="H3987" s="968">
        <v>4</v>
      </c>
      <c r="I3987" s="960">
        <v>4</v>
      </c>
      <c r="J3987" s="538"/>
      <c r="K3987" s="539"/>
      <c r="L3987" s="567">
        <f t="shared" si="380"/>
        <v>0</v>
      </c>
      <c r="M3987" s="568"/>
      <c r="N3987" s="568"/>
      <c r="O3987" s="569">
        <f t="shared" si="384"/>
        <v>0</v>
      </c>
      <c r="P3987" s="577"/>
      <c r="Q3987" s="534"/>
      <c r="R3987" s="535">
        <f t="shared" si="383"/>
        <v>0</v>
      </c>
      <c r="S3987" s="536">
        <f t="shared" si="381"/>
        <v>0</v>
      </c>
      <c r="T3987" s="536"/>
      <c r="U3987" s="537">
        <f t="shared" si="382"/>
        <v>0</v>
      </c>
    </row>
    <row r="3988" spans="1:21" ht="10.199999999999999" x14ac:dyDescent="0.2">
      <c r="A3988" s="991" t="s">
        <v>3489</v>
      </c>
      <c r="B3988" s="992">
        <v>2005</v>
      </c>
      <c r="C3988" s="992">
        <v>23</v>
      </c>
      <c r="D3988" s="993" t="s">
        <v>5666</v>
      </c>
      <c r="E3988" s="994"/>
      <c r="F3988" s="995" t="s">
        <v>11345</v>
      </c>
      <c r="G3988" s="666">
        <v>3</v>
      </c>
      <c r="H3988" s="968">
        <v>0.5</v>
      </c>
      <c r="I3988" s="960">
        <v>0.5</v>
      </c>
      <c r="J3988" s="538"/>
      <c r="K3988" s="539"/>
      <c r="L3988" s="567">
        <f t="shared" si="380"/>
        <v>0</v>
      </c>
      <c r="M3988" s="568"/>
      <c r="N3988" s="568"/>
      <c r="O3988" s="569">
        <f t="shared" si="384"/>
        <v>0</v>
      </c>
      <c r="P3988" s="918">
        <v>9</v>
      </c>
      <c r="Q3988" s="534"/>
      <c r="R3988" s="535">
        <f t="shared" si="383"/>
        <v>4.5</v>
      </c>
      <c r="S3988" s="536">
        <f t="shared" si="381"/>
        <v>9</v>
      </c>
      <c r="T3988" s="536"/>
      <c r="U3988" s="537">
        <f t="shared" si="382"/>
        <v>4.5</v>
      </c>
    </row>
    <row r="3989" spans="1:21" ht="10.199999999999999" x14ac:dyDescent="0.2">
      <c r="A3989" s="991" t="s">
        <v>3715</v>
      </c>
      <c r="B3989" s="992">
        <v>2005</v>
      </c>
      <c r="C3989" s="992">
        <v>23</v>
      </c>
      <c r="D3989" s="993"/>
      <c r="E3989" s="994"/>
      <c r="F3989" s="995" t="s">
        <v>3741</v>
      </c>
      <c r="G3989" s="666">
        <v>30</v>
      </c>
      <c r="H3989" s="968">
        <v>10</v>
      </c>
      <c r="I3989" s="960">
        <v>10</v>
      </c>
      <c r="J3989" s="538"/>
      <c r="K3989" s="539"/>
      <c r="L3989" s="567">
        <f t="shared" si="380"/>
        <v>0</v>
      </c>
      <c r="M3989" s="568"/>
      <c r="N3989" s="568"/>
      <c r="O3989" s="569">
        <f t="shared" si="384"/>
        <v>0</v>
      </c>
      <c r="P3989" s="577"/>
      <c r="Q3989" s="534"/>
      <c r="R3989" s="535">
        <f t="shared" si="383"/>
        <v>0</v>
      </c>
      <c r="S3989" s="536">
        <f t="shared" si="381"/>
        <v>0</v>
      </c>
      <c r="T3989" s="536"/>
      <c r="U3989" s="537">
        <f t="shared" si="382"/>
        <v>0</v>
      </c>
    </row>
    <row r="3990" spans="1:21" ht="10.199999999999999" x14ac:dyDescent="0.2">
      <c r="A3990" s="991" t="s">
        <v>3490</v>
      </c>
      <c r="B3990" s="992">
        <v>2005</v>
      </c>
      <c r="C3990" s="992">
        <v>23</v>
      </c>
      <c r="D3990" s="997" t="s">
        <v>4234</v>
      </c>
      <c r="E3990" s="994"/>
      <c r="F3990" s="995" t="s">
        <v>11346</v>
      </c>
      <c r="G3990" s="666">
        <v>1.6</v>
      </c>
      <c r="H3990" s="968">
        <v>0.5</v>
      </c>
      <c r="I3990" s="960">
        <v>0.5</v>
      </c>
      <c r="J3990" s="538"/>
      <c r="K3990" s="539"/>
      <c r="L3990" s="567">
        <f t="shared" ref="L3990:L4053" si="385">G3990*J3990</f>
        <v>0</v>
      </c>
      <c r="M3990" s="568"/>
      <c r="N3990" s="568"/>
      <c r="O3990" s="569">
        <f t="shared" si="384"/>
        <v>0</v>
      </c>
      <c r="P3990" s="918">
        <v>1</v>
      </c>
      <c r="Q3990" s="534"/>
      <c r="R3990" s="535">
        <f t="shared" si="383"/>
        <v>0.5</v>
      </c>
      <c r="S3990" s="536">
        <f t="shared" ref="S3990:S4053" si="386">J3990+M3990+P3990</f>
        <v>1</v>
      </c>
      <c r="T3990" s="536"/>
      <c r="U3990" s="537">
        <f t="shared" ref="U3990:U4053" si="387">L3990+O3990+R3990</f>
        <v>0.5</v>
      </c>
    </row>
    <row r="3991" spans="1:21" ht="10.199999999999999" x14ac:dyDescent="0.2">
      <c r="A3991" s="991" t="s">
        <v>3716</v>
      </c>
      <c r="B3991" s="992">
        <v>2005</v>
      </c>
      <c r="C3991" s="992">
        <v>23</v>
      </c>
      <c r="D3991" s="997" t="s">
        <v>4234</v>
      </c>
      <c r="E3991" s="994"/>
      <c r="F3991" s="995" t="s">
        <v>11347</v>
      </c>
      <c r="G3991" s="666">
        <v>3</v>
      </c>
      <c r="H3991" s="968">
        <v>2</v>
      </c>
      <c r="I3991" s="960">
        <v>2</v>
      </c>
      <c r="J3991" s="538"/>
      <c r="K3991" s="539"/>
      <c r="L3991" s="567">
        <f t="shared" si="385"/>
        <v>0</v>
      </c>
      <c r="M3991" s="568"/>
      <c r="N3991" s="568"/>
      <c r="O3991" s="569">
        <f t="shared" si="384"/>
        <v>0</v>
      </c>
      <c r="P3991" s="577"/>
      <c r="Q3991" s="534"/>
      <c r="R3991" s="535">
        <f t="shared" si="383"/>
        <v>0</v>
      </c>
      <c r="S3991" s="536">
        <f t="shared" si="386"/>
        <v>0</v>
      </c>
      <c r="T3991" s="536"/>
      <c r="U3991" s="537">
        <f t="shared" si="387"/>
        <v>0</v>
      </c>
    </row>
    <row r="3992" spans="1:21" ht="10.199999999999999" x14ac:dyDescent="0.2">
      <c r="A3992" s="991" t="s">
        <v>3491</v>
      </c>
      <c r="B3992" s="992">
        <v>2005</v>
      </c>
      <c r="C3992" s="992">
        <v>23</v>
      </c>
      <c r="D3992" s="993" t="s">
        <v>5666</v>
      </c>
      <c r="E3992" s="994"/>
      <c r="F3992" s="995" t="s">
        <v>11348</v>
      </c>
      <c r="G3992" s="666">
        <v>3</v>
      </c>
      <c r="H3992" s="968">
        <v>0.5</v>
      </c>
      <c r="I3992" s="960">
        <v>0.5</v>
      </c>
      <c r="J3992" s="538"/>
      <c r="K3992" s="539"/>
      <c r="L3992" s="567">
        <f t="shared" si="385"/>
        <v>0</v>
      </c>
      <c r="M3992" s="568"/>
      <c r="N3992" s="568"/>
      <c r="O3992" s="569">
        <f t="shared" si="384"/>
        <v>0</v>
      </c>
      <c r="P3992" s="918">
        <v>2</v>
      </c>
      <c r="Q3992" s="534"/>
      <c r="R3992" s="535">
        <f t="shared" si="383"/>
        <v>1</v>
      </c>
      <c r="S3992" s="536">
        <f t="shared" si="386"/>
        <v>2</v>
      </c>
      <c r="T3992" s="536"/>
      <c r="U3992" s="537">
        <f t="shared" si="387"/>
        <v>1</v>
      </c>
    </row>
    <row r="3993" spans="1:21" ht="10.199999999999999" x14ac:dyDescent="0.2">
      <c r="A3993" s="991" t="s">
        <v>3750</v>
      </c>
      <c r="B3993" s="992">
        <v>2005</v>
      </c>
      <c r="C3993" s="992">
        <v>23</v>
      </c>
      <c r="D3993" s="993"/>
      <c r="E3993" s="994"/>
      <c r="F3993" s="995" t="s">
        <v>686</v>
      </c>
      <c r="G3993" s="666">
        <v>25</v>
      </c>
      <c r="H3993" s="968">
        <v>17.5</v>
      </c>
      <c r="I3993" s="960">
        <v>17.5</v>
      </c>
      <c r="J3993" s="538"/>
      <c r="K3993" s="539"/>
      <c r="L3993" s="567">
        <f t="shared" si="385"/>
        <v>0</v>
      </c>
      <c r="M3993" s="568"/>
      <c r="N3993" s="568"/>
      <c r="O3993" s="569">
        <f t="shared" si="384"/>
        <v>0</v>
      </c>
      <c r="P3993" s="577"/>
      <c r="Q3993" s="534"/>
      <c r="R3993" s="535">
        <f t="shared" si="383"/>
        <v>0</v>
      </c>
      <c r="S3993" s="536">
        <f t="shared" si="386"/>
        <v>0</v>
      </c>
      <c r="T3993" s="536"/>
      <c r="U3993" s="537">
        <f t="shared" si="387"/>
        <v>0</v>
      </c>
    </row>
    <row r="3994" spans="1:21" ht="10.199999999999999" x14ac:dyDescent="0.2">
      <c r="A3994" s="991" t="s">
        <v>3492</v>
      </c>
      <c r="B3994" s="992">
        <v>2005</v>
      </c>
      <c r="C3994" s="992">
        <v>23</v>
      </c>
      <c r="D3994" s="993" t="s">
        <v>5665</v>
      </c>
      <c r="E3994" s="994"/>
      <c r="F3994" s="995" t="s">
        <v>11349</v>
      </c>
      <c r="G3994" s="666">
        <v>2.5</v>
      </c>
      <c r="H3994" s="968">
        <v>1.5</v>
      </c>
      <c r="I3994" s="960">
        <v>1.5</v>
      </c>
      <c r="J3994" s="538"/>
      <c r="K3994" s="539"/>
      <c r="L3994" s="567">
        <f t="shared" si="385"/>
        <v>0</v>
      </c>
      <c r="M3994" s="568"/>
      <c r="N3994" s="568"/>
      <c r="O3994" s="569">
        <f t="shared" si="384"/>
        <v>0</v>
      </c>
      <c r="P3994" s="577"/>
      <c r="Q3994" s="534"/>
      <c r="R3994" s="535">
        <f t="shared" si="383"/>
        <v>0</v>
      </c>
      <c r="S3994" s="536">
        <f t="shared" si="386"/>
        <v>0</v>
      </c>
      <c r="T3994" s="536"/>
      <c r="U3994" s="537">
        <f t="shared" si="387"/>
        <v>0</v>
      </c>
    </row>
    <row r="3995" spans="1:21" ht="10.199999999999999" x14ac:dyDescent="0.2">
      <c r="A3995" s="991" t="s">
        <v>3493</v>
      </c>
      <c r="B3995" s="992">
        <v>2005</v>
      </c>
      <c r="C3995" s="992">
        <v>23</v>
      </c>
      <c r="D3995" s="993" t="s">
        <v>5664</v>
      </c>
      <c r="E3995" s="994"/>
      <c r="F3995" s="995" t="s">
        <v>11350</v>
      </c>
      <c r="G3995" s="666">
        <v>3.5</v>
      </c>
      <c r="H3995" s="968">
        <v>1</v>
      </c>
      <c r="I3995" s="960">
        <v>1</v>
      </c>
      <c r="J3995" s="538"/>
      <c r="K3995" s="539"/>
      <c r="L3995" s="567">
        <f t="shared" si="385"/>
        <v>0</v>
      </c>
      <c r="M3995" s="568"/>
      <c r="N3995" s="568"/>
      <c r="O3995" s="569">
        <f t="shared" si="384"/>
        <v>0</v>
      </c>
      <c r="P3995" s="577"/>
      <c r="Q3995" s="534"/>
      <c r="R3995" s="535">
        <f t="shared" si="383"/>
        <v>0</v>
      </c>
      <c r="S3995" s="536">
        <f t="shared" si="386"/>
        <v>0</v>
      </c>
      <c r="T3995" s="536"/>
      <c r="U3995" s="537">
        <f t="shared" si="387"/>
        <v>0</v>
      </c>
    </row>
    <row r="3996" spans="1:21" ht="10.199999999999999" x14ac:dyDescent="0.2">
      <c r="A3996" s="1058" t="s">
        <v>12854</v>
      </c>
      <c r="B3996" s="992">
        <v>2005</v>
      </c>
      <c r="C3996" s="992">
        <v>23</v>
      </c>
      <c r="D3996" s="993"/>
      <c r="E3996" s="994"/>
      <c r="F3996" s="995" t="s">
        <v>11351</v>
      </c>
      <c r="G3996" s="666">
        <v>9.6</v>
      </c>
      <c r="H3996" s="968">
        <v>5</v>
      </c>
      <c r="I3996" s="960">
        <v>5</v>
      </c>
      <c r="J3996" s="538"/>
      <c r="K3996" s="539"/>
      <c r="L3996" s="567">
        <f t="shared" si="385"/>
        <v>0</v>
      </c>
      <c r="M3996" s="568"/>
      <c r="N3996" s="568"/>
      <c r="O3996" s="569">
        <f t="shared" si="384"/>
        <v>0</v>
      </c>
      <c r="P3996" s="577"/>
      <c r="Q3996" s="534"/>
      <c r="R3996" s="535">
        <f t="shared" si="383"/>
        <v>0</v>
      </c>
      <c r="S3996" s="536">
        <f t="shared" si="386"/>
        <v>0</v>
      </c>
      <c r="T3996" s="536"/>
      <c r="U3996" s="537">
        <f t="shared" si="387"/>
        <v>0</v>
      </c>
    </row>
    <row r="3997" spans="1:21" ht="10.199999999999999" x14ac:dyDescent="0.2">
      <c r="A3997" s="991" t="s">
        <v>3494</v>
      </c>
      <c r="B3997" s="992">
        <v>2005</v>
      </c>
      <c r="C3997" s="992">
        <v>23</v>
      </c>
      <c r="D3997" s="997" t="s">
        <v>4213</v>
      </c>
      <c r="E3997" s="994" t="s">
        <v>4216</v>
      </c>
      <c r="F3997" s="995" t="s">
        <v>12857</v>
      </c>
      <c r="G3997" s="666">
        <v>0.2</v>
      </c>
      <c r="H3997" s="968">
        <v>0.15</v>
      </c>
      <c r="I3997" s="960">
        <v>0.15</v>
      </c>
      <c r="J3997" s="538"/>
      <c r="K3997" s="539"/>
      <c r="L3997" s="567">
        <f t="shared" si="385"/>
        <v>0</v>
      </c>
      <c r="M3997" s="568"/>
      <c r="N3997" s="568"/>
      <c r="O3997" s="569">
        <f t="shared" si="384"/>
        <v>0</v>
      </c>
      <c r="P3997" s="918">
        <v>4</v>
      </c>
      <c r="Q3997" s="534"/>
      <c r="R3997" s="535">
        <f t="shared" si="383"/>
        <v>0.6</v>
      </c>
      <c r="S3997" s="536">
        <f t="shared" si="386"/>
        <v>4</v>
      </c>
      <c r="T3997" s="536"/>
      <c r="U3997" s="537">
        <f t="shared" si="387"/>
        <v>0.6</v>
      </c>
    </row>
    <row r="3998" spans="1:21" ht="10.199999999999999" x14ac:dyDescent="0.2">
      <c r="A3998" s="991" t="s">
        <v>12855</v>
      </c>
      <c r="B3998" s="992">
        <v>2005</v>
      </c>
      <c r="C3998" s="992">
        <v>23</v>
      </c>
      <c r="D3998" s="997" t="s">
        <v>4213</v>
      </c>
      <c r="E3998" s="994" t="s">
        <v>4216</v>
      </c>
      <c r="F3998" s="995" t="s">
        <v>12856</v>
      </c>
      <c r="G3998" s="666">
        <v>0.5</v>
      </c>
      <c r="H3998" s="968">
        <v>0.15</v>
      </c>
      <c r="I3998" s="960">
        <v>0.15</v>
      </c>
      <c r="J3998" s="538"/>
      <c r="K3998" s="539"/>
      <c r="L3998" s="567">
        <f t="shared" si="385"/>
        <v>0</v>
      </c>
      <c r="M3998" s="568"/>
      <c r="N3998" s="568"/>
      <c r="O3998" s="569">
        <f t="shared" si="384"/>
        <v>0</v>
      </c>
      <c r="P3998" s="577"/>
      <c r="Q3998" s="534"/>
      <c r="R3998" s="535">
        <f t="shared" si="383"/>
        <v>0</v>
      </c>
      <c r="S3998" s="536">
        <f t="shared" si="386"/>
        <v>0</v>
      </c>
      <c r="T3998" s="536"/>
      <c r="U3998" s="537">
        <f t="shared" si="387"/>
        <v>0</v>
      </c>
    </row>
    <row r="3999" spans="1:21" ht="10.199999999999999" x14ac:dyDescent="0.2">
      <c r="A3999" s="991" t="s">
        <v>3495</v>
      </c>
      <c r="B3999" s="992">
        <v>2005</v>
      </c>
      <c r="C3999" s="992">
        <v>23</v>
      </c>
      <c r="D3999" s="997" t="s">
        <v>4194</v>
      </c>
      <c r="E3999" s="994" t="s">
        <v>3812</v>
      </c>
      <c r="F3999" s="995" t="s">
        <v>4726</v>
      </c>
      <c r="G3999" s="666">
        <v>1.7</v>
      </c>
      <c r="H3999" s="968">
        <v>0.7</v>
      </c>
      <c r="I3999" s="960">
        <v>0.7</v>
      </c>
      <c r="J3999" s="538"/>
      <c r="K3999" s="539"/>
      <c r="L3999" s="567">
        <f t="shared" si="385"/>
        <v>0</v>
      </c>
      <c r="M3999" s="568"/>
      <c r="N3999" s="568"/>
      <c r="O3999" s="569">
        <f t="shared" si="384"/>
        <v>0</v>
      </c>
      <c r="P3999" s="577"/>
      <c r="Q3999" s="534"/>
      <c r="R3999" s="535">
        <f t="shared" si="383"/>
        <v>0</v>
      </c>
      <c r="S3999" s="536">
        <f t="shared" si="386"/>
        <v>0</v>
      </c>
      <c r="T3999" s="536"/>
      <c r="U3999" s="537">
        <f t="shared" si="387"/>
        <v>0</v>
      </c>
    </row>
    <row r="4000" spans="1:21" ht="10.199999999999999" x14ac:dyDescent="0.2">
      <c r="A4000" s="991" t="s">
        <v>3496</v>
      </c>
      <c r="B4000" s="992">
        <v>2005</v>
      </c>
      <c r="C4000" s="992">
        <v>23</v>
      </c>
      <c r="D4000" s="997" t="s">
        <v>4249</v>
      </c>
      <c r="E4000" s="994" t="s">
        <v>3822</v>
      </c>
      <c r="F4000" s="995" t="s">
        <v>4726</v>
      </c>
      <c r="G4000" s="666">
        <v>2.1</v>
      </c>
      <c r="H4000" s="968">
        <v>0.5</v>
      </c>
      <c r="I4000" s="960">
        <v>0.5</v>
      </c>
      <c r="J4000" s="538"/>
      <c r="K4000" s="539"/>
      <c r="L4000" s="567">
        <f t="shared" si="385"/>
        <v>0</v>
      </c>
      <c r="M4000" s="568"/>
      <c r="N4000" s="568"/>
      <c r="O4000" s="569">
        <f t="shared" si="384"/>
        <v>0</v>
      </c>
      <c r="P4000" s="918">
        <v>3</v>
      </c>
      <c r="Q4000" s="534"/>
      <c r="R4000" s="535">
        <f t="shared" si="383"/>
        <v>1.5</v>
      </c>
      <c r="S4000" s="536">
        <f t="shared" si="386"/>
        <v>3</v>
      </c>
      <c r="T4000" s="536"/>
      <c r="U4000" s="537">
        <f t="shared" si="387"/>
        <v>1.5</v>
      </c>
    </row>
    <row r="4001" spans="1:21" ht="10.199999999999999" x14ac:dyDescent="0.2">
      <c r="A4001" s="991" t="s">
        <v>3497</v>
      </c>
      <c r="B4001" s="992">
        <v>2005</v>
      </c>
      <c r="C4001" s="992">
        <v>23</v>
      </c>
      <c r="D4001" s="997" t="s">
        <v>4238</v>
      </c>
      <c r="E4001" s="994" t="s">
        <v>3827</v>
      </c>
      <c r="F4001" s="995" t="s">
        <v>4726</v>
      </c>
      <c r="G4001" s="666">
        <v>2.5</v>
      </c>
      <c r="H4001" s="968">
        <v>1</v>
      </c>
      <c r="I4001" s="960">
        <v>1</v>
      </c>
      <c r="J4001" s="538"/>
      <c r="K4001" s="539"/>
      <c r="L4001" s="567">
        <f t="shared" si="385"/>
        <v>0</v>
      </c>
      <c r="M4001" s="568"/>
      <c r="N4001" s="568"/>
      <c r="O4001" s="569">
        <f t="shared" si="384"/>
        <v>0</v>
      </c>
      <c r="P4001" s="918">
        <v>9</v>
      </c>
      <c r="Q4001" s="534"/>
      <c r="R4001" s="535">
        <f t="shared" si="383"/>
        <v>9</v>
      </c>
      <c r="S4001" s="536">
        <f t="shared" si="386"/>
        <v>9</v>
      </c>
      <c r="T4001" s="536"/>
      <c r="U4001" s="537">
        <f t="shared" si="387"/>
        <v>9</v>
      </c>
    </row>
    <row r="4002" spans="1:21" ht="10.199999999999999" x14ac:dyDescent="0.2">
      <c r="A4002" s="991" t="s">
        <v>3498</v>
      </c>
      <c r="B4002" s="992">
        <v>2005</v>
      </c>
      <c r="C4002" s="992">
        <v>23</v>
      </c>
      <c r="D4002" s="997" t="s">
        <v>4240</v>
      </c>
      <c r="E4002" s="994" t="s">
        <v>3834</v>
      </c>
      <c r="F4002" s="995" t="s">
        <v>4726</v>
      </c>
      <c r="G4002" s="666">
        <v>4</v>
      </c>
      <c r="H4002" s="968">
        <v>1.5</v>
      </c>
      <c r="I4002" s="960">
        <v>1.5</v>
      </c>
      <c r="J4002" s="538"/>
      <c r="K4002" s="539"/>
      <c r="L4002" s="567">
        <f t="shared" si="385"/>
        <v>0</v>
      </c>
      <c r="M4002" s="568"/>
      <c r="N4002" s="568"/>
      <c r="O4002" s="569">
        <f t="shared" si="384"/>
        <v>0</v>
      </c>
      <c r="P4002" s="918">
        <v>4</v>
      </c>
      <c r="Q4002" s="534"/>
      <c r="R4002" s="535">
        <f t="shared" si="383"/>
        <v>6</v>
      </c>
      <c r="S4002" s="536">
        <f t="shared" si="386"/>
        <v>4</v>
      </c>
      <c r="T4002" s="536"/>
      <c r="U4002" s="537">
        <f t="shared" si="387"/>
        <v>6</v>
      </c>
    </row>
    <row r="4003" spans="1:21" ht="10.199999999999999" x14ac:dyDescent="0.2">
      <c r="A4003" s="991" t="s">
        <v>3499</v>
      </c>
      <c r="B4003" s="992">
        <v>2005</v>
      </c>
      <c r="C4003" s="992">
        <v>23</v>
      </c>
      <c r="D4003" s="997" t="s">
        <v>4239</v>
      </c>
      <c r="E4003" s="994" t="s">
        <v>4219</v>
      </c>
      <c r="F4003" s="995" t="s">
        <v>4726</v>
      </c>
      <c r="G4003" s="666">
        <v>8</v>
      </c>
      <c r="H4003" s="968">
        <v>2</v>
      </c>
      <c r="I4003" s="960">
        <v>2</v>
      </c>
      <c r="J4003" s="538"/>
      <c r="K4003" s="539"/>
      <c r="L4003" s="567">
        <f t="shared" si="385"/>
        <v>0</v>
      </c>
      <c r="M4003" s="568"/>
      <c r="N4003" s="568"/>
      <c r="O4003" s="569">
        <f t="shared" si="384"/>
        <v>0</v>
      </c>
      <c r="P4003" s="918">
        <v>2</v>
      </c>
      <c r="Q4003" s="534"/>
      <c r="R4003" s="535">
        <f t="shared" si="383"/>
        <v>4</v>
      </c>
      <c r="S4003" s="536">
        <f t="shared" si="386"/>
        <v>2</v>
      </c>
      <c r="T4003" s="536"/>
      <c r="U4003" s="537">
        <f t="shared" si="387"/>
        <v>4</v>
      </c>
    </row>
    <row r="4004" spans="1:21" ht="10.199999999999999" x14ac:dyDescent="0.2">
      <c r="A4004" s="991" t="s">
        <v>3500</v>
      </c>
      <c r="B4004" s="992">
        <v>2005</v>
      </c>
      <c r="C4004" s="992">
        <v>23</v>
      </c>
      <c r="D4004" s="993" t="s">
        <v>5579</v>
      </c>
      <c r="E4004" s="994"/>
      <c r="F4004" s="995" t="s">
        <v>11352</v>
      </c>
      <c r="G4004" s="666">
        <v>3</v>
      </c>
      <c r="H4004" s="968">
        <v>0.5</v>
      </c>
      <c r="I4004" s="960">
        <v>0.5</v>
      </c>
      <c r="J4004" s="538"/>
      <c r="K4004" s="539"/>
      <c r="L4004" s="567">
        <f t="shared" si="385"/>
        <v>0</v>
      </c>
      <c r="M4004" s="568"/>
      <c r="N4004" s="568"/>
      <c r="O4004" s="569">
        <f t="shared" si="384"/>
        <v>0</v>
      </c>
      <c r="P4004" s="577"/>
      <c r="Q4004" s="534"/>
      <c r="R4004" s="535">
        <f t="shared" si="383"/>
        <v>0</v>
      </c>
      <c r="S4004" s="536">
        <f t="shared" si="386"/>
        <v>0</v>
      </c>
      <c r="T4004" s="536"/>
      <c r="U4004" s="537">
        <f t="shared" si="387"/>
        <v>0</v>
      </c>
    </row>
    <row r="4005" spans="1:21" ht="10.199999999999999" x14ac:dyDescent="0.2">
      <c r="A4005" s="991" t="s">
        <v>3501</v>
      </c>
      <c r="B4005" s="992">
        <v>2005</v>
      </c>
      <c r="C4005" s="992">
        <v>23</v>
      </c>
      <c r="D4005" s="993" t="s">
        <v>5579</v>
      </c>
      <c r="E4005" s="994"/>
      <c r="F4005" s="995" t="s">
        <v>11353</v>
      </c>
      <c r="G4005" s="666">
        <v>3</v>
      </c>
      <c r="H4005" s="968">
        <v>0.5</v>
      </c>
      <c r="I4005" s="960">
        <v>0.5</v>
      </c>
      <c r="J4005" s="538"/>
      <c r="K4005" s="539"/>
      <c r="L4005" s="567">
        <f t="shared" si="385"/>
        <v>0</v>
      </c>
      <c r="M4005" s="568"/>
      <c r="N4005" s="568"/>
      <c r="O4005" s="569">
        <f t="shared" si="384"/>
        <v>0</v>
      </c>
      <c r="P4005" s="577"/>
      <c r="Q4005" s="534"/>
      <c r="R4005" s="535">
        <f t="shared" si="383"/>
        <v>0</v>
      </c>
      <c r="S4005" s="536">
        <f t="shared" si="386"/>
        <v>0</v>
      </c>
      <c r="T4005" s="536"/>
      <c r="U4005" s="537">
        <f t="shared" si="387"/>
        <v>0</v>
      </c>
    </row>
    <row r="4006" spans="1:21" ht="10.199999999999999" x14ac:dyDescent="0.2">
      <c r="A4006" s="991" t="s">
        <v>3502</v>
      </c>
      <c r="B4006" s="992">
        <v>2005</v>
      </c>
      <c r="C4006" s="992">
        <v>23</v>
      </c>
      <c r="D4006" s="997" t="s">
        <v>4240</v>
      </c>
      <c r="E4006" s="994"/>
      <c r="F4006" s="995" t="s">
        <v>11354</v>
      </c>
      <c r="G4006" s="666">
        <v>4.5</v>
      </c>
      <c r="H4006" s="968">
        <v>1.5</v>
      </c>
      <c r="I4006" s="960">
        <v>1.5</v>
      </c>
      <c r="J4006" s="538"/>
      <c r="K4006" s="539"/>
      <c r="L4006" s="567">
        <f t="shared" si="385"/>
        <v>0</v>
      </c>
      <c r="M4006" s="568"/>
      <c r="N4006" s="568"/>
      <c r="O4006" s="569">
        <f t="shared" si="384"/>
        <v>0</v>
      </c>
      <c r="P4006" s="918">
        <v>4</v>
      </c>
      <c r="Q4006" s="534"/>
      <c r="R4006" s="535">
        <f t="shared" si="383"/>
        <v>6</v>
      </c>
      <c r="S4006" s="536">
        <f t="shared" si="386"/>
        <v>4</v>
      </c>
      <c r="T4006" s="536"/>
      <c r="U4006" s="537">
        <f t="shared" si="387"/>
        <v>6</v>
      </c>
    </row>
    <row r="4007" spans="1:21" ht="10.199999999999999" x14ac:dyDescent="0.2">
      <c r="A4007" s="991" t="s">
        <v>3503</v>
      </c>
      <c r="B4007" s="992">
        <v>2005</v>
      </c>
      <c r="C4007" s="992">
        <v>23</v>
      </c>
      <c r="D4007" s="997" t="s">
        <v>4234</v>
      </c>
      <c r="E4007" s="994"/>
      <c r="F4007" s="995" t="s">
        <v>11355</v>
      </c>
      <c r="G4007" s="666">
        <v>1.7</v>
      </c>
      <c r="H4007" s="968">
        <v>0.5</v>
      </c>
      <c r="I4007" s="960">
        <v>0.5</v>
      </c>
      <c r="J4007" s="538"/>
      <c r="K4007" s="539"/>
      <c r="L4007" s="567">
        <f t="shared" si="385"/>
        <v>0</v>
      </c>
      <c r="M4007" s="568"/>
      <c r="N4007" s="568"/>
      <c r="O4007" s="569">
        <f t="shared" si="384"/>
        <v>0</v>
      </c>
      <c r="P4007" s="918">
        <v>5</v>
      </c>
      <c r="Q4007" s="534"/>
      <c r="R4007" s="535">
        <f t="shared" si="383"/>
        <v>2.5</v>
      </c>
      <c r="S4007" s="536">
        <f t="shared" si="386"/>
        <v>5</v>
      </c>
      <c r="T4007" s="536"/>
      <c r="U4007" s="537">
        <f t="shared" si="387"/>
        <v>2.5</v>
      </c>
    </row>
    <row r="4008" spans="1:21" ht="10.199999999999999" x14ac:dyDescent="0.2">
      <c r="A4008" s="991" t="s">
        <v>3504</v>
      </c>
      <c r="B4008" s="992">
        <v>2005</v>
      </c>
      <c r="C4008" s="992">
        <v>23</v>
      </c>
      <c r="D4008" s="997" t="s">
        <v>4234</v>
      </c>
      <c r="E4008" s="994"/>
      <c r="F4008" s="995" t="s">
        <v>11356</v>
      </c>
      <c r="G4008" s="666">
        <v>1.7</v>
      </c>
      <c r="H4008" s="968">
        <v>0.5</v>
      </c>
      <c r="I4008" s="960">
        <v>0.5</v>
      </c>
      <c r="J4008" s="538"/>
      <c r="K4008" s="539"/>
      <c r="L4008" s="567">
        <f t="shared" si="385"/>
        <v>0</v>
      </c>
      <c r="M4008" s="568"/>
      <c r="N4008" s="568"/>
      <c r="O4008" s="569">
        <f t="shared" si="384"/>
        <v>0</v>
      </c>
      <c r="P4008" s="918">
        <v>8</v>
      </c>
      <c r="Q4008" s="534"/>
      <c r="R4008" s="535">
        <f t="shared" si="383"/>
        <v>4</v>
      </c>
      <c r="S4008" s="536">
        <f t="shared" si="386"/>
        <v>8</v>
      </c>
      <c r="T4008" s="536"/>
      <c r="U4008" s="537">
        <f t="shared" si="387"/>
        <v>4</v>
      </c>
    </row>
    <row r="4009" spans="1:21" ht="10.199999999999999" x14ac:dyDescent="0.2">
      <c r="A4009" s="991" t="s">
        <v>3505</v>
      </c>
      <c r="B4009" s="992">
        <v>2005</v>
      </c>
      <c r="C4009" s="992">
        <v>23</v>
      </c>
      <c r="D4009" s="997" t="s">
        <v>4194</v>
      </c>
      <c r="E4009" s="994"/>
      <c r="F4009" s="995" t="s">
        <v>11357</v>
      </c>
      <c r="G4009" s="666">
        <v>1.9</v>
      </c>
      <c r="H4009" s="968">
        <v>0.5</v>
      </c>
      <c r="I4009" s="960">
        <v>0.5</v>
      </c>
      <c r="J4009" s="538"/>
      <c r="K4009" s="539"/>
      <c r="L4009" s="567">
        <f t="shared" si="385"/>
        <v>0</v>
      </c>
      <c r="M4009" s="568"/>
      <c r="N4009" s="568"/>
      <c r="O4009" s="569">
        <f t="shared" si="384"/>
        <v>0</v>
      </c>
      <c r="P4009" s="577"/>
      <c r="Q4009" s="534"/>
      <c r="R4009" s="535">
        <f t="shared" si="383"/>
        <v>0</v>
      </c>
      <c r="S4009" s="536">
        <f t="shared" si="386"/>
        <v>0</v>
      </c>
      <c r="T4009" s="536"/>
      <c r="U4009" s="537">
        <f t="shared" si="387"/>
        <v>0</v>
      </c>
    </row>
    <row r="4010" spans="1:21" ht="10.199999999999999" x14ac:dyDescent="0.2">
      <c r="A4010" s="991" t="s">
        <v>3506</v>
      </c>
      <c r="B4010" s="992">
        <v>2005</v>
      </c>
      <c r="C4010" s="992">
        <v>23</v>
      </c>
      <c r="D4010" s="997" t="s">
        <v>4238</v>
      </c>
      <c r="E4010" s="994"/>
      <c r="F4010" s="995" t="s">
        <v>11358</v>
      </c>
      <c r="G4010" s="666">
        <v>2.7</v>
      </c>
      <c r="H4010" s="968">
        <v>1</v>
      </c>
      <c r="I4010" s="960">
        <v>1</v>
      </c>
      <c r="J4010" s="538"/>
      <c r="K4010" s="539"/>
      <c r="L4010" s="567">
        <f t="shared" si="385"/>
        <v>0</v>
      </c>
      <c r="M4010" s="568"/>
      <c r="N4010" s="568"/>
      <c r="O4010" s="569">
        <f t="shared" si="384"/>
        <v>0</v>
      </c>
      <c r="P4010" s="918">
        <v>8</v>
      </c>
      <c r="Q4010" s="534"/>
      <c r="R4010" s="535">
        <f t="shared" si="383"/>
        <v>8</v>
      </c>
      <c r="S4010" s="536">
        <f t="shared" si="386"/>
        <v>8</v>
      </c>
      <c r="T4010" s="536"/>
      <c r="U4010" s="537">
        <f t="shared" si="387"/>
        <v>8</v>
      </c>
    </row>
    <row r="4011" spans="1:21" ht="10.199999999999999" x14ac:dyDescent="0.2">
      <c r="A4011" s="991" t="s">
        <v>3507</v>
      </c>
      <c r="B4011" s="992">
        <v>2005</v>
      </c>
      <c r="C4011" s="992">
        <v>23</v>
      </c>
      <c r="D4011" s="997" t="s">
        <v>4234</v>
      </c>
      <c r="E4011" s="994"/>
      <c r="F4011" s="995" t="s">
        <v>11359</v>
      </c>
      <c r="G4011" s="666">
        <v>1.6</v>
      </c>
      <c r="H4011" s="968">
        <v>0.7</v>
      </c>
      <c r="I4011" s="960">
        <v>0.7</v>
      </c>
      <c r="J4011" s="538"/>
      <c r="K4011" s="539"/>
      <c r="L4011" s="567">
        <f t="shared" si="385"/>
        <v>0</v>
      </c>
      <c r="M4011" s="568"/>
      <c r="N4011" s="568"/>
      <c r="O4011" s="569">
        <f t="shared" si="384"/>
        <v>0</v>
      </c>
      <c r="P4011" s="577"/>
      <c r="Q4011" s="534"/>
      <c r="R4011" s="535">
        <f t="shared" si="383"/>
        <v>0</v>
      </c>
      <c r="S4011" s="536">
        <f t="shared" si="386"/>
        <v>0</v>
      </c>
      <c r="T4011" s="536"/>
      <c r="U4011" s="537">
        <f t="shared" si="387"/>
        <v>0</v>
      </c>
    </row>
    <row r="4012" spans="1:21" ht="10.199999999999999" x14ac:dyDescent="0.2">
      <c r="A4012" s="991" t="s">
        <v>3508</v>
      </c>
      <c r="B4012" s="992">
        <v>2005</v>
      </c>
      <c r="C4012" s="992">
        <v>23</v>
      </c>
      <c r="D4012" s="997" t="s">
        <v>4234</v>
      </c>
      <c r="E4012" s="994"/>
      <c r="F4012" s="995" t="s">
        <v>11360</v>
      </c>
      <c r="G4012" s="666">
        <v>1.6</v>
      </c>
      <c r="H4012" s="968">
        <v>0.7</v>
      </c>
      <c r="I4012" s="960">
        <v>0.7</v>
      </c>
      <c r="J4012" s="538"/>
      <c r="K4012" s="539"/>
      <c r="L4012" s="567">
        <f t="shared" si="385"/>
        <v>0</v>
      </c>
      <c r="M4012" s="568"/>
      <c r="N4012" s="568"/>
      <c r="O4012" s="569">
        <f t="shared" si="384"/>
        <v>0</v>
      </c>
      <c r="P4012" s="918">
        <v>1</v>
      </c>
      <c r="Q4012" s="534"/>
      <c r="R4012" s="535">
        <f t="shared" si="383"/>
        <v>0.7</v>
      </c>
      <c r="S4012" s="536">
        <f t="shared" si="386"/>
        <v>1</v>
      </c>
      <c r="T4012" s="536"/>
      <c r="U4012" s="537">
        <f t="shared" si="387"/>
        <v>0.7</v>
      </c>
    </row>
    <row r="4013" spans="1:21" ht="10.199999999999999" x14ac:dyDescent="0.2">
      <c r="A4013" s="991" t="s">
        <v>3509</v>
      </c>
      <c r="B4013" s="992">
        <v>2005</v>
      </c>
      <c r="C4013" s="992">
        <v>23</v>
      </c>
      <c r="D4013" s="997" t="s">
        <v>4234</v>
      </c>
      <c r="E4013" s="994"/>
      <c r="F4013" s="995" t="s">
        <v>11361</v>
      </c>
      <c r="G4013" s="666">
        <v>1.6</v>
      </c>
      <c r="H4013" s="968">
        <v>0.7</v>
      </c>
      <c r="I4013" s="960">
        <v>0.7</v>
      </c>
      <c r="J4013" s="538"/>
      <c r="K4013" s="539"/>
      <c r="L4013" s="567">
        <f t="shared" si="385"/>
        <v>0</v>
      </c>
      <c r="M4013" s="568"/>
      <c r="N4013" s="568"/>
      <c r="O4013" s="569">
        <f t="shared" si="384"/>
        <v>0</v>
      </c>
      <c r="P4013" s="918">
        <v>1</v>
      </c>
      <c r="Q4013" s="534"/>
      <c r="R4013" s="535">
        <f t="shared" si="383"/>
        <v>0.7</v>
      </c>
      <c r="S4013" s="536">
        <f t="shared" si="386"/>
        <v>1</v>
      </c>
      <c r="T4013" s="536"/>
      <c r="U4013" s="537">
        <f t="shared" si="387"/>
        <v>0.7</v>
      </c>
    </row>
    <row r="4014" spans="1:21" ht="10.199999999999999" x14ac:dyDescent="0.2">
      <c r="A4014" s="991" t="s">
        <v>3510</v>
      </c>
      <c r="B4014" s="992">
        <v>2005</v>
      </c>
      <c r="C4014" s="992">
        <v>23</v>
      </c>
      <c r="D4014" s="997" t="s">
        <v>4234</v>
      </c>
      <c r="E4014" s="994"/>
      <c r="F4014" s="995" t="s">
        <v>11362</v>
      </c>
      <c r="G4014" s="666">
        <v>1.6</v>
      </c>
      <c r="H4014" s="968">
        <v>0.7</v>
      </c>
      <c r="I4014" s="960">
        <v>0.7</v>
      </c>
      <c r="J4014" s="538"/>
      <c r="K4014" s="539"/>
      <c r="L4014" s="567">
        <f t="shared" si="385"/>
        <v>0</v>
      </c>
      <c r="M4014" s="568"/>
      <c r="N4014" s="568"/>
      <c r="O4014" s="569">
        <f t="shared" si="384"/>
        <v>0</v>
      </c>
      <c r="P4014" s="577"/>
      <c r="Q4014" s="534"/>
      <c r="R4014" s="535">
        <f t="shared" si="383"/>
        <v>0</v>
      </c>
      <c r="S4014" s="536">
        <f t="shared" si="386"/>
        <v>0</v>
      </c>
      <c r="T4014" s="536"/>
      <c r="U4014" s="537">
        <f t="shared" si="387"/>
        <v>0</v>
      </c>
    </row>
    <row r="4015" spans="1:21" ht="10.199999999999999" x14ac:dyDescent="0.2">
      <c r="A4015" s="991" t="s">
        <v>3137</v>
      </c>
      <c r="B4015" s="992">
        <v>2005</v>
      </c>
      <c r="C4015" s="992">
        <v>23</v>
      </c>
      <c r="D4015" s="997" t="s">
        <v>4234</v>
      </c>
      <c r="E4015" s="994"/>
      <c r="F4015" s="995" t="s">
        <v>11363</v>
      </c>
      <c r="G4015" s="666">
        <v>1.6</v>
      </c>
      <c r="H4015" s="968">
        <v>0.7</v>
      </c>
      <c r="I4015" s="960">
        <v>0.7</v>
      </c>
      <c r="J4015" s="538"/>
      <c r="K4015" s="539"/>
      <c r="L4015" s="567">
        <f t="shared" si="385"/>
        <v>0</v>
      </c>
      <c r="M4015" s="568"/>
      <c r="N4015" s="568"/>
      <c r="O4015" s="569">
        <f t="shared" si="384"/>
        <v>0</v>
      </c>
      <c r="P4015" s="577"/>
      <c r="Q4015" s="534"/>
      <c r="R4015" s="535">
        <f t="shared" si="383"/>
        <v>0</v>
      </c>
      <c r="S4015" s="536">
        <f t="shared" si="386"/>
        <v>0</v>
      </c>
      <c r="T4015" s="536"/>
      <c r="U4015" s="537">
        <f t="shared" si="387"/>
        <v>0</v>
      </c>
    </row>
    <row r="4016" spans="1:21" ht="10.199999999999999" x14ac:dyDescent="0.2">
      <c r="A4016" s="991" t="s">
        <v>3138</v>
      </c>
      <c r="B4016" s="992">
        <v>2005</v>
      </c>
      <c r="C4016" s="992">
        <v>23</v>
      </c>
      <c r="D4016" s="997" t="s">
        <v>4234</v>
      </c>
      <c r="E4016" s="994"/>
      <c r="F4016" s="995" t="s">
        <v>11364</v>
      </c>
      <c r="G4016" s="666">
        <v>1.6</v>
      </c>
      <c r="H4016" s="968">
        <v>0.7</v>
      </c>
      <c r="I4016" s="960">
        <v>0.7</v>
      </c>
      <c r="J4016" s="538"/>
      <c r="K4016" s="539"/>
      <c r="L4016" s="567">
        <f t="shared" si="385"/>
        <v>0</v>
      </c>
      <c r="M4016" s="568"/>
      <c r="N4016" s="568"/>
      <c r="O4016" s="569">
        <f t="shared" si="384"/>
        <v>0</v>
      </c>
      <c r="P4016" s="577"/>
      <c r="Q4016" s="534"/>
      <c r="R4016" s="535">
        <f t="shared" si="383"/>
        <v>0</v>
      </c>
      <c r="S4016" s="536">
        <f t="shared" si="386"/>
        <v>0</v>
      </c>
      <c r="T4016" s="536"/>
      <c r="U4016" s="537">
        <f t="shared" si="387"/>
        <v>0</v>
      </c>
    </row>
    <row r="4017" spans="1:21" ht="10.199999999999999" x14ac:dyDescent="0.2">
      <c r="A4017" s="991" t="s">
        <v>3139</v>
      </c>
      <c r="B4017" s="992">
        <v>2005</v>
      </c>
      <c r="C4017" s="992">
        <v>23</v>
      </c>
      <c r="D4017" s="997" t="s">
        <v>4234</v>
      </c>
      <c r="E4017" s="994"/>
      <c r="F4017" s="995" t="s">
        <v>11365</v>
      </c>
      <c r="G4017" s="666">
        <v>1.6</v>
      </c>
      <c r="H4017" s="968">
        <v>0.7</v>
      </c>
      <c r="I4017" s="960">
        <v>0.7</v>
      </c>
      <c r="J4017" s="538"/>
      <c r="K4017" s="539"/>
      <c r="L4017" s="567">
        <f t="shared" si="385"/>
        <v>0</v>
      </c>
      <c r="M4017" s="568"/>
      <c r="N4017" s="568"/>
      <c r="O4017" s="569">
        <f t="shared" si="384"/>
        <v>0</v>
      </c>
      <c r="P4017" s="577"/>
      <c r="Q4017" s="534"/>
      <c r="R4017" s="535">
        <f t="shared" si="383"/>
        <v>0</v>
      </c>
      <c r="S4017" s="536">
        <f t="shared" si="386"/>
        <v>0</v>
      </c>
      <c r="T4017" s="536"/>
      <c r="U4017" s="537">
        <f t="shared" si="387"/>
        <v>0</v>
      </c>
    </row>
    <row r="4018" spans="1:21" ht="10.199999999999999" x14ac:dyDescent="0.2">
      <c r="A4018" s="991" t="s">
        <v>3140</v>
      </c>
      <c r="B4018" s="992">
        <v>2005</v>
      </c>
      <c r="C4018" s="992">
        <v>23</v>
      </c>
      <c r="D4018" s="997" t="s">
        <v>4234</v>
      </c>
      <c r="E4018" s="994"/>
      <c r="F4018" s="995" t="s">
        <v>11366</v>
      </c>
      <c r="G4018" s="666">
        <v>1.6</v>
      </c>
      <c r="H4018" s="968">
        <v>0.7</v>
      </c>
      <c r="I4018" s="960">
        <v>0.7</v>
      </c>
      <c r="J4018" s="538"/>
      <c r="K4018" s="539"/>
      <c r="L4018" s="567">
        <f t="shared" si="385"/>
        <v>0</v>
      </c>
      <c r="M4018" s="568"/>
      <c r="N4018" s="568"/>
      <c r="O4018" s="569">
        <f t="shared" si="384"/>
        <v>0</v>
      </c>
      <c r="P4018" s="918">
        <v>1</v>
      </c>
      <c r="Q4018" s="534"/>
      <c r="R4018" s="535">
        <f t="shared" si="383"/>
        <v>0.7</v>
      </c>
      <c r="S4018" s="536">
        <f t="shared" si="386"/>
        <v>1</v>
      </c>
      <c r="T4018" s="536"/>
      <c r="U4018" s="537">
        <f t="shared" si="387"/>
        <v>0.7</v>
      </c>
    </row>
    <row r="4019" spans="1:21" ht="10.199999999999999" x14ac:dyDescent="0.2">
      <c r="A4019" s="991" t="s">
        <v>3141</v>
      </c>
      <c r="B4019" s="992">
        <v>2005</v>
      </c>
      <c r="C4019" s="992">
        <v>23</v>
      </c>
      <c r="D4019" s="997" t="s">
        <v>4234</v>
      </c>
      <c r="E4019" s="994"/>
      <c r="F4019" s="995" t="s">
        <v>11367</v>
      </c>
      <c r="G4019" s="666">
        <v>1.6</v>
      </c>
      <c r="H4019" s="968">
        <v>0.7</v>
      </c>
      <c r="I4019" s="960">
        <v>0.7</v>
      </c>
      <c r="J4019" s="538"/>
      <c r="K4019" s="539"/>
      <c r="L4019" s="567">
        <f t="shared" si="385"/>
        <v>0</v>
      </c>
      <c r="M4019" s="568"/>
      <c r="N4019" s="568"/>
      <c r="O4019" s="569">
        <f t="shared" si="384"/>
        <v>0</v>
      </c>
      <c r="P4019" s="918">
        <v>3</v>
      </c>
      <c r="Q4019" s="534"/>
      <c r="R4019" s="535">
        <f t="shared" si="383"/>
        <v>2.0999999999999996</v>
      </c>
      <c r="S4019" s="536">
        <f t="shared" si="386"/>
        <v>3</v>
      </c>
      <c r="T4019" s="536"/>
      <c r="U4019" s="537">
        <f t="shared" si="387"/>
        <v>2.0999999999999996</v>
      </c>
    </row>
    <row r="4020" spans="1:21" ht="10.199999999999999" x14ac:dyDescent="0.2">
      <c r="A4020" s="991" t="s">
        <v>3142</v>
      </c>
      <c r="B4020" s="992">
        <v>2005</v>
      </c>
      <c r="C4020" s="992">
        <v>23</v>
      </c>
      <c r="D4020" s="997" t="s">
        <v>4234</v>
      </c>
      <c r="E4020" s="994"/>
      <c r="F4020" s="995" t="s">
        <v>11368</v>
      </c>
      <c r="G4020" s="666">
        <v>1.6</v>
      </c>
      <c r="H4020" s="968">
        <v>0.7</v>
      </c>
      <c r="I4020" s="960">
        <v>0.7</v>
      </c>
      <c r="J4020" s="538"/>
      <c r="K4020" s="539"/>
      <c r="L4020" s="567">
        <f t="shared" si="385"/>
        <v>0</v>
      </c>
      <c r="M4020" s="568"/>
      <c r="N4020" s="568"/>
      <c r="O4020" s="569">
        <f t="shared" si="384"/>
        <v>0</v>
      </c>
      <c r="P4020" s="577"/>
      <c r="Q4020" s="534"/>
      <c r="R4020" s="535">
        <f t="shared" si="383"/>
        <v>0</v>
      </c>
      <c r="S4020" s="536">
        <f t="shared" si="386"/>
        <v>0</v>
      </c>
      <c r="T4020" s="536"/>
      <c r="U4020" s="537">
        <f t="shared" si="387"/>
        <v>0</v>
      </c>
    </row>
    <row r="4021" spans="1:21" ht="10.199999999999999" x14ac:dyDescent="0.2">
      <c r="A4021" s="991" t="s">
        <v>3143</v>
      </c>
      <c r="B4021" s="992">
        <v>2005</v>
      </c>
      <c r="C4021" s="992">
        <v>23</v>
      </c>
      <c r="D4021" s="997" t="s">
        <v>4234</v>
      </c>
      <c r="E4021" s="994"/>
      <c r="F4021" s="995" t="s">
        <v>11369</v>
      </c>
      <c r="G4021" s="666">
        <v>1.6</v>
      </c>
      <c r="H4021" s="968">
        <v>0.5</v>
      </c>
      <c r="I4021" s="960">
        <v>0.5</v>
      </c>
      <c r="J4021" s="538"/>
      <c r="K4021" s="539"/>
      <c r="L4021" s="567">
        <f t="shared" si="385"/>
        <v>0</v>
      </c>
      <c r="M4021" s="568"/>
      <c r="N4021" s="568"/>
      <c r="O4021" s="569">
        <f t="shared" si="384"/>
        <v>0</v>
      </c>
      <c r="P4021" s="918">
        <v>8</v>
      </c>
      <c r="Q4021" s="534"/>
      <c r="R4021" s="535">
        <f t="shared" si="383"/>
        <v>4</v>
      </c>
      <c r="S4021" s="536">
        <f t="shared" si="386"/>
        <v>8</v>
      </c>
      <c r="T4021" s="536"/>
      <c r="U4021" s="537">
        <f t="shared" si="387"/>
        <v>4</v>
      </c>
    </row>
    <row r="4022" spans="1:21" ht="10.199999999999999" x14ac:dyDescent="0.2">
      <c r="A4022" s="991" t="s">
        <v>3144</v>
      </c>
      <c r="B4022" s="992">
        <v>2005</v>
      </c>
      <c r="C4022" s="992">
        <v>23</v>
      </c>
      <c r="D4022" s="993" t="s">
        <v>5666</v>
      </c>
      <c r="E4022" s="994"/>
      <c r="F4022" s="995" t="s">
        <v>4731</v>
      </c>
      <c r="G4022" s="666">
        <v>3</v>
      </c>
      <c r="H4022" s="968">
        <v>0.5</v>
      </c>
      <c r="I4022" s="960">
        <v>0.5</v>
      </c>
      <c r="J4022" s="538"/>
      <c r="K4022" s="539"/>
      <c r="L4022" s="567">
        <f t="shared" si="385"/>
        <v>0</v>
      </c>
      <c r="M4022" s="568"/>
      <c r="N4022" s="568"/>
      <c r="O4022" s="569">
        <f t="shared" si="384"/>
        <v>0</v>
      </c>
      <c r="P4022" s="918">
        <v>8</v>
      </c>
      <c r="Q4022" s="534"/>
      <c r="R4022" s="535">
        <f t="shared" si="383"/>
        <v>4</v>
      </c>
      <c r="S4022" s="536">
        <f t="shared" si="386"/>
        <v>8</v>
      </c>
      <c r="T4022" s="536"/>
      <c r="U4022" s="537">
        <f t="shared" si="387"/>
        <v>4</v>
      </c>
    </row>
    <row r="4023" spans="1:21" ht="10.199999999999999" x14ac:dyDescent="0.2">
      <c r="A4023" s="991" t="s">
        <v>3145</v>
      </c>
      <c r="B4023" s="992">
        <v>2005</v>
      </c>
      <c r="C4023" s="992">
        <v>23</v>
      </c>
      <c r="D4023" s="997" t="s">
        <v>4234</v>
      </c>
      <c r="E4023" s="994"/>
      <c r="F4023" s="995" t="s">
        <v>11370</v>
      </c>
      <c r="G4023" s="666">
        <v>1.7</v>
      </c>
      <c r="H4023" s="968">
        <v>0.5</v>
      </c>
      <c r="I4023" s="960">
        <v>0.5</v>
      </c>
      <c r="J4023" s="538"/>
      <c r="K4023" s="539"/>
      <c r="L4023" s="567">
        <f t="shared" si="385"/>
        <v>0</v>
      </c>
      <c r="M4023" s="568"/>
      <c r="N4023" s="568"/>
      <c r="O4023" s="569">
        <f t="shared" si="384"/>
        <v>0</v>
      </c>
      <c r="P4023" s="577"/>
      <c r="Q4023" s="534"/>
      <c r="R4023" s="535">
        <f t="shared" si="383"/>
        <v>0</v>
      </c>
      <c r="S4023" s="536">
        <f t="shared" si="386"/>
        <v>0</v>
      </c>
      <c r="T4023" s="536"/>
      <c r="U4023" s="537">
        <f t="shared" si="387"/>
        <v>0</v>
      </c>
    </row>
    <row r="4024" spans="1:21" ht="10.199999999999999" x14ac:dyDescent="0.2">
      <c r="A4024" s="991" t="s">
        <v>3146</v>
      </c>
      <c r="B4024" s="992">
        <v>2005</v>
      </c>
      <c r="C4024" s="992">
        <v>23</v>
      </c>
      <c r="D4024" s="997" t="s">
        <v>4200</v>
      </c>
      <c r="E4024" s="994"/>
      <c r="F4024" s="995" t="s">
        <v>11371</v>
      </c>
      <c r="G4024" s="666">
        <v>2.7</v>
      </c>
      <c r="H4024" s="968">
        <v>1.1000000000000001</v>
      </c>
      <c r="I4024" s="960">
        <v>1.1000000000000001</v>
      </c>
      <c r="J4024" s="538"/>
      <c r="K4024" s="539"/>
      <c r="L4024" s="567">
        <f t="shared" si="385"/>
        <v>0</v>
      </c>
      <c r="M4024" s="568"/>
      <c r="N4024" s="568"/>
      <c r="O4024" s="569">
        <f t="shared" si="384"/>
        <v>0</v>
      </c>
      <c r="P4024" s="918">
        <v>1</v>
      </c>
      <c r="Q4024" s="534"/>
      <c r="R4024" s="535">
        <f t="shared" si="383"/>
        <v>1.1000000000000001</v>
      </c>
      <c r="S4024" s="536">
        <f t="shared" si="386"/>
        <v>1</v>
      </c>
      <c r="T4024" s="536"/>
      <c r="U4024" s="537">
        <f t="shared" si="387"/>
        <v>1.1000000000000001</v>
      </c>
    </row>
    <row r="4025" spans="1:21" ht="10.199999999999999" x14ac:dyDescent="0.2">
      <c r="A4025" s="991" t="s">
        <v>3147</v>
      </c>
      <c r="B4025" s="992">
        <v>2005</v>
      </c>
      <c r="C4025" s="992">
        <v>23</v>
      </c>
      <c r="D4025" s="997" t="s">
        <v>4234</v>
      </c>
      <c r="E4025" s="994"/>
      <c r="F4025" s="995" t="s">
        <v>11372</v>
      </c>
      <c r="G4025" s="666">
        <v>1.6</v>
      </c>
      <c r="H4025" s="968">
        <v>0.5</v>
      </c>
      <c r="I4025" s="960">
        <v>0.5</v>
      </c>
      <c r="J4025" s="538"/>
      <c r="K4025" s="539"/>
      <c r="L4025" s="567">
        <f t="shared" si="385"/>
        <v>0</v>
      </c>
      <c r="M4025" s="568"/>
      <c r="N4025" s="568"/>
      <c r="O4025" s="569">
        <f t="shared" si="384"/>
        <v>0</v>
      </c>
      <c r="P4025" s="918">
        <v>2</v>
      </c>
      <c r="Q4025" s="534"/>
      <c r="R4025" s="535">
        <f t="shared" si="383"/>
        <v>1</v>
      </c>
      <c r="S4025" s="536">
        <f t="shared" si="386"/>
        <v>2</v>
      </c>
      <c r="T4025" s="536"/>
      <c r="U4025" s="537">
        <f t="shared" si="387"/>
        <v>1</v>
      </c>
    </row>
    <row r="4026" spans="1:21" ht="10.199999999999999" x14ac:dyDescent="0.2">
      <c r="A4026" s="991" t="s">
        <v>3148</v>
      </c>
      <c r="B4026" s="992">
        <v>2005</v>
      </c>
      <c r="C4026" s="992">
        <v>23</v>
      </c>
      <c r="D4026" s="997" t="s">
        <v>4234</v>
      </c>
      <c r="E4026" s="994"/>
      <c r="F4026" s="995" t="s">
        <v>11373</v>
      </c>
      <c r="G4026" s="666">
        <v>1.7</v>
      </c>
      <c r="H4026" s="968">
        <v>1</v>
      </c>
      <c r="I4026" s="960">
        <v>1</v>
      </c>
      <c r="J4026" s="538"/>
      <c r="K4026" s="539"/>
      <c r="L4026" s="567">
        <f t="shared" si="385"/>
        <v>0</v>
      </c>
      <c r="M4026" s="568"/>
      <c r="N4026" s="568"/>
      <c r="O4026" s="569">
        <f t="shared" si="384"/>
        <v>0</v>
      </c>
      <c r="P4026" s="577"/>
      <c r="Q4026" s="534"/>
      <c r="R4026" s="535">
        <f t="shared" si="383"/>
        <v>0</v>
      </c>
      <c r="S4026" s="536">
        <f t="shared" si="386"/>
        <v>0</v>
      </c>
      <c r="T4026" s="536"/>
      <c r="U4026" s="537">
        <f t="shared" si="387"/>
        <v>0</v>
      </c>
    </row>
    <row r="4027" spans="1:21" ht="10.199999999999999" x14ac:dyDescent="0.2">
      <c r="A4027" s="991" t="s">
        <v>3149</v>
      </c>
      <c r="B4027" s="992">
        <v>2005</v>
      </c>
      <c r="C4027" s="992">
        <v>23</v>
      </c>
      <c r="D4027" s="997" t="s">
        <v>4234</v>
      </c>
      <c r="E4027" s="994"/>
      <c r="F4027" s="995" t="s">
        <v>11374</v>
      </c>
      <c r="G4027" s="666">
        <v>1.7</v>
      </c>
      <c r="H4027" s="968">
        <v>0.7</v>
      </c>
      <c r="I4027" s="960">
        <v>0.7</v>
      </c>
      <c r="J4027" s="538"/>
      <c r="K4027" s="539"/>
      <c r="L4027" s="567">
        <f t="shared" si="385"/>
        <v>0</v>
      </c>
      <c r="M4027" s="568"/>
      <c r="N4027" s="568"/>
      <c r="O4027" s="569">
        <f t="shared" si="384"/>
        <v>0</v>
      </c>
      <c r="P4027" s="918">
        <v>1</v>
      </c>
      <c r="Q4027" s="534"/>
      <c r="R4027" s="535">
        <f t="shared" si="383"/>
        <v>0.7</v>
      </c>
      <c r="S4027" s="536">
        <f t="shared" si="386"/>
        <v>1</v>
      </c>
      <c r="T4027" s="536"/>
      <c r="U4027" s="537">
        <f t="shared" si="387"/>
        <v>0.7</v>
      </c>
    </row>
    <row r="4028" spans="1:21" ht="10.199999999999999" x14ac:dyDescent="0.2">
      <c r="A4028" s="991" t="s">
        <v>3150</v>
      </c>
      <c r="B4028" s="992">
        <v>2005</v>
      </c>
      <c r="C4028" s="992">
        <v>23</v>
      </c>
      <c r="D4028" s="997" t="s">
        <v>4234</v>
      </c>
      <c r="E4028" s="994"/>
      <c r="F4028" s="995" t="s">
        <v>11375</v>
      </c>
      <c r="G4028" s="666">
        <v>1.7</v>
      </c>
      <c r="H4028" s="968">
        <v>0.5</v>
      </c>
      <c r="I4028" s="960">
        <v>0.5</v>
      </c>
      <c r="J4028" s="538"/>
      <c r="K4028" s="539"/>
      <c r="L4028" s="567">
        <f t="shared" si="385"/>
        <v>0</v>
      </c>
      <c r="M4028" s="568"/>
      <c r="N4028" s="568"/>
      <c r="O4028" s="569">
        <f t="shared" si="384"/>
        <v>0</v>
      </c>
      <c r="P4028" s="577"/>
      <c r="Q4028" s="534"/>
      <c r="R4028" s="535">
        <f t="shared" si="383"/>
        <v>0</v>
      </c>
      <c r="S4028" s="536">
        <f t="shared" si="386"/>
        <v>0</v>
      </c>
      <c r="T4028" s="536"/>
      <c r="U4028" s="537">
        <f t="shared" si="387"/>
        <v>0</v>
      </c>
    </row>
    <row r="4029" spans="1:21" ht="10.199999999999999" x14ac:dyDescent="0.2">
      <c r="A4029" s="991" t="s">
        <v>3151</v>
      </c>
      <c r="B4029" s="992">
        <v>2005</v>
      </c>
      <c r="C4029" s="992">
        <v>23</v>
      </c>
      <c r="D4029" s="997" t="s">
        <v>4234</v>
      </c>
      <c r="E4029" s="994"/>
      <c r="F4029" s="995" t="s">
        <v>11376</v>
      </c>
      <c r="G4029" s="666">
        <v>1.7</v>
      </c>
      <c r="H4029" s="968">
        <v>0.7</v>
      </c>
      <c r="I4029" s="960">
        <v>0.7</v>
      </c>
      <c r="J4029" s="538"/>
      <c r="K4029" s="539"/>
      <c r="L4029" s="567">
        <f t="shared" si="385"/>
        <v>0</v>
      </c>
      <c r="M4029" s="568"/>
      <c r="N4029" s="568"/>
      <c r="O4029" s="569">
        <f t="shared" si="384"/>
        <v>0</v>
      </c>
      <c r="P4029" s="577"/>
      <c r="Q4029" s="534"/>
      <c r="R4029" s="535">
        <f t="shared" si="383"/>
        <v>0</v>
      </c>
      <c r="S4029" s="536">
        <f t="shared" si="386"/>
        <v>0</v>
      </c>
      <c r="T4029" s="536"/>
      <c r="U4029" s="537">
        <f t="shared" si="387"/>
        <v>0</v>
      </c>
    </row>
    <row r="4030" spans="1:21" ht="10.199999999999999" x14ac:dyDescent="0.2">
      <c r="A4030" s="991" t="s">
        <v>3152</v>
      </c>
      <c r="B4030" s="992">
        <v>2005</v>
      </c>
      <c r="C4030" s="992">
        <v>23</v>
      </c>
      <c r="D4030" s="997" t="s">
        <v>4239</v>
      </c>
      <c r="E4030" s="994"/>
      <c r="F4030" s="995" t="s">
        <v>11377</v>
      </c>
      <c r="G4030" s="666">
        <v>6</v>
      </c>
      <c r="H4030" s="968">
        <v>5</v>
      </c>
      <c r="I4030" s="960">
        <v>5</v>
      </c>
      <c r="J4030" s="538"/>
      <c r="K4030" s="539"/>
      <c r="L4030" s="567">
        <f t="shared" si="385"/>
        <v>0</v>
      </c>
      <c r="M4030" s="568"/>
      <c r="N4030" s="568"/>
      <c r="O4030" s="569">
        <f t="shared" si="384"/>
        <v>0</v>
      </c>
      <c r="P4030" s="577"/>
      <c r="Q4030" s="534"/>
      <c r="R4030" s="535">
        <f t="shared" si="383"/>
        <v>0</v>
      </c>
      <c r="S4030" s="536">
        <f t="shared" si="386"/>
        <v>0</v>
      </c>
      <c r="T4030" s="536"/>
      <c r="U4030" s="537">
        <f t="shared" si="387"/>
        <v>0</v>
      </c>
    </row>
    <row r="4031" spans="1:21" ht="10.199999999999999" x14ac:dyDescent="0.2">
      <c r="A4031" s="991" t="s">
        <v>3153</v>
      </c>
      <c r="B4031" s="992">
        <v>2005</v>
      </c>
      <c r="C4031" s="992">
        <v>23</v>
      </c>
      <c r="D4031" s="997" t="s">
        <v>4239</v>
      </c>
      <c r="E4031" s="994"/>
      <c r="F4031" s="995" t="s">
        <v>11378</v>
      </c>
      <c r="G4031" s="666">
        <v>6</v>
      </c>
      <c r="H4031" s="968">
        <v>5</v>
      </c>
      <c r="I4031" s="960">
        <v>5</v>
      </c>
      <c r="J4031" s="538"/>
      <c r="K4031" s="539"/>
      <c r="L4031" s="567">
        <f t="shared" si="385"/>
        <v>0</v>
      </c>
      <c r="M4031" s="568"/>
      <c r="N4031" s="568"/>
      <c r="O4031" s="569">
        <f t="shared" si="384"/>
        <v>0</v>
      </c>
      <c r="P4031" s="577"/>
      <c r="Q4031" s="534"/>
      <c r="R4031" s="535">
        <f t="shared" si="383"/>
        <v>0</v>
      </c>
      <c r="S4031" s="536">
        <f t="shared" si="386"/>
        <v>0</v>
      </c>
      <c r="T4031" s="536"/>
      <c r="U4031" s="537">
        <f t="shared" si="387"/>
        <v>0</v>
      </c>
    </row>
    <row r="4032" spans="1:21" ht="10.199999999999999" x14ac:dyDescent="0.2">
      <c r="A4032" s="991" t="s">
        <v>3154</v>
      </c>
      <c r="B4032" s="992">
        <v>2005</v>
      </c>
      <c r="C4032" s="992">
        <v>23</v>
      </c>
      <c r="D4032" s="993" t="s">
        <v>5579</v>
      </c>
      <c r="E4032" s="994"/>
      <c r="F4032" s="995" t="s">
        <v>5667</v>
      </c>
      <c r="G4032" s="666">
        <v>3</v>
      </c>
      <c r="H4032" s="968">
        <v>0.7</v>
      </c>
      <c r="I4032" s="960">
        <v>0.7</v>
      </c>
      <c r="J4032" s="538"/>
      <c r="K4032" s="539"/>
      <c r="L4032" s="567">
        <f t="shared" si="385"/>
        <v>0</v>
      </c>
      <c r="M4032" s="568"/>
      <c r="N4032" s="568"/>
      <c r="O4032" s="569">
        <f t="shared" si="384"/>
        <v>0</v>
      </c>
      <c r="P4032" s="918">
        <v>3</v>
      </c>
      <c r="Q4032" s="534"/>
      <c r="R4032" s="535">
        <f t="shared" si="383"/>
        <v>2.0999999999999996</v>
      </c>
      <c r="S4032" s="536">
        <f t="shared" si="386"/>
        <v>3</v>
      </c>
      <c r="T4032" s="536"/>
      <c r="U4032" s="537">
        <f t="shared" si="387"/>
        <v>2.0999999999999996</v>
      </c>
    </row>
    <row r="4033" spans="1:21" ht="10.199999999999999" x14ac:dyDescent="0.2">
      <c r="A4033" s="991" t="s">
        <v>3717</v>
      </c>
      <c r="B4033" s="992">
        <v>2005</v>
      </c>
      <c r="C4033" s="992">
        <v>23</v>
      </c>
      <c r="D4033" s="993"/>
      <c r="E4033" s="994"/>
      <c r="F4033" s="995" t="s">
        <v>686</v>
      </c>
      <c r="G4033" s="666"/>
      <c r="H4033" s="968"/>
      <c r="I4033" s="960"/>
      <c r="J4033" s="538"/>
      <c r="K4033" s="539"/>
      <c r="L4033" s="567">
        <f t="shared" si="385"/>
        <v>0</v>
      </c>
      <c r="M4033" s="568"/>
      <c r="N4033" s="568"/>
      <c r="O4033" s="569">
        <f t="shared" si="384"/>
        <v>0</v>
      </c>
      <c r="P4033" s="577"/>
      <c r="Q4033" s="534"/>
      <c r="R4033" s="535">
        <f t="shared" si="383"/>
        <v>0</v>
      </c>
      <c r="S4033" s="536">
        <f t="shared" si="386"/>
        <v>0</v>
      </c>
      <c r="T4033" s="536"/>
      <c r="U4033" s="537">
        <f t="shared" si="387"/>
        <v>0</v>
      </c>
    </row>
    <row r="4034" spans="1:21" ht="10.199999999999999" x14ac:dyDescent="0.2">
      <c r="A4034" s="991" t="s">
        <v>3155</v>
      </c>
      <c r="B4034" s="992">
        <v>2005</v>
      </c>
      <c r="C4034" s="992">
        <v>23</v>
      </c>
      <c r="D4034" s="997" t="s">
        <v>4234</v>
      </c>
      <c r="E4034" s="994"/>
      <c r="F4034" s="995" t="s">
        <v>11379</v>
      </c>
      <c r="G4034" s="666">
        <v>1.6</v>
      </c>
      <c r="H4034" s="968">
        <v>0.7</v>
      </c>
      <c r="I4034" s="960">
        <v>0.7</v>
      </c>
      <c r="J4034" s="538"/>
      <c r="K4034" s="539"/>
      <c r="L4034" s="567">
        <f t="shared" si="385"/>
        <v>0</v>
      </c>
      <c r="M4034" s="568"/>
      <c r="N4034" s="568"/>
      <c r="O4034" s="569">
        <f t="shared" si="384"/>
        <v>0</v>
      </c>
      <c r="P4034" s="936">
        <v>1</v>
      </c>
      <c r="Q4034" s="534"/>
      <c r="R4034" s="535">
        <f t="shared" si="383"/>
        <v>0.7</v>
      </c>
      <c r="S4034" s="536">
        <f t="shared" si="386"/>
        <v>1</v>
      </c>
      <c r="T4034" s="536"/>
      <c r="U4034" s="537">
        <f t="shared" si="387"/>
        <v>0.7</v>
      </c>
    </row>
    <row r="4035" spans="1:21" ht="10.199999999999999" x14ac:dyDescent="0.2">
      <c r="A4035" s="991" t="s">
        <v>3156</v>
      </c>
      <c r="B4035" s="992">
        <v>2005</v>
      </c>
      <c r="C4035" s="992">
        <v>23</v>
      </c>
      <c r="D4035" s="997" t="s">
        <v>4234</v>
      </c>
      <c r="E4035" s="994"/>
      <c r="F4035" s="995" t="s">
        <v>11380</v>
      </c>
      <c r="G4035" s="666">
        <v>1.6</v>
      </c>
      <c r="H4035" s="968">
        <v>0.7</v>
      </c>
      <c r="I4035" s="960">
        <v>0.7</v>
      </c>
      <c r="J4035" s="538"/>
      <c r="K4035" s="539"/>
      <c r="L4035" s="567">
        <f t="shared" si="385"/>
        <v>0</v>
      </c>
      <c r="M4035" s="568"/>
      <c r="N4035" s="568"/>
      <c r="O4035" s="569">
        <f t="shared" si="384"/>
        <v>0</v>
      </c>
      <c r="P4035" s="936">
        <v>1</v>
      </c>
      <c r="Q4035" s="534"/>
      <c r="R4035" s="535">
        <f t="shared" ref="R4035:R4098" si="388">I4035*P4035</f>
        <v>0.7</v>
      </c>
      <c r="S4035" s="536">
        <f t="shared" si="386"/>
        <v>1</v>
      </c>
      <c r="T4035" s="536"/>
      <c r="U4035" s="537">
        <f t="shared" si="387"/>
        <v>0.7</v>
      </c>
    </row>
    <row r="4036" spans="1:21" ht="10.199999999999999" x14ac:dyDescent="0.2">
      <c r="A4036" s="991" t="s">
        <v>3157</v>
      </c>
      <c r="B4036" s="992">
        <v>2005</v>
      </c>
      <c r="C4036" s="992">
        <v>23</v>
      </c>
      <c r="D4036" s="997" t="s">
        <v>4234</v>
      </c>
      <c r="E4036" s="994"/>
      <c r="F4036" s="995" t="s">
        <v>11381</v>
      </c>
      <c r="G4036" s="666">
        <v>1.6</v>
      </c>
      <c r="H4036" s="968">
        <v>0.7</v>
      </c>
      <c r="I4036" s="960">
        <v>0.7</v>
      </c>
      <c r="J4036" s="538"/>
      <c r="K4036" s="539"/>
      <c r="L4036" s="567">
        <f t="shared" si="385"/>
        <v>0</v>
      </c>
      <c r="M4036" s="568"/>
      <c r="N4036" s="568"/>
      <c r="O4036" s="569">
        <f t="shared" si="384"/>
        <v>0</v>
      </c>
      <c r="P4036" s="936">
        <v>1</v>
      </c>
      <c r="Q4036" s="534"/>
      <c r="R4036" s="535">
        <f t="shared" si="388"/>
        <v>0.7</v>
      </c>
      <c r="S4036" s="536">
        <f t="shared" si="386"/>
        <v>1</v>
      </c>
      <c r="T4036" s="536"/>
      <c r="U4036" s="537">
        <f t="shared" si="387"/>
        <v>0.7</v>
      </c>
    </row>
    <row r="4037" spans="1:21" ht="10.199999999999999" x14ac:dyDescent="0.2">
      <c r="A4037" s="991" t="s">
        <v>3529</v>
      </c>
      <c r="B4037" s="992">
        <v>2005</v>
      </c>
      <c r="C4037" s="992">
        <v>23</v>
      </c>
      <c r="D4037" s="997" t="s">
        <v>4234</v>
      </c>
      <c r="E4037" s="994"/>
      <c r="F4037" s="995" t="s">
        <v>11382</v>
      </c>
      <c r="G4037" s="666">
        <v>1.6</v>
      </c>
      <c r="H4037" s="968">
        <v>0.7</v>
      </c>
      <c r="I4037" s="960">
        <v>0.7</v>
      </c>
      <c r="J4037" s="538"/>
      <c r="K4037" s="539"/>
      <c r="L4037" s="567">
        <f t="shared" si="385"/>
        <v>0</v>
      </c>
      <c r="M4037" s="568"/>
      <c r="N4037" s="568"/>
      <c r="O4037" s="569">
        <f t="shared" si="384"/>
        <v>0</v>
      </c>
      <c r="P4037" s="936">
        <v>2</v>
      </c>
      <c r="Q4037" s="534"/>
      <c r="R4037" s="535">
        <f t="shared" si="388"/>
        <v>1.4</v>
      </c>
      <c r="S4037" s="536">
        <f t="shared" si="386"/>
        <v>2</v>
      </c>
      <c r="T4037" s="536"/>
      <c r="U4037" s="537">
        <f t="shared" si="387"/>
        <v>1.4</v>
      </c>
    </row>
    <row r="4038" spans="1:21" ht="10.199999999999999" x14ac:dyDescent="0.2">
      <c r="A4038" s="991" t="s">
        <v>3530</v>
      </c>
      <c r="B4038" s="992">
        <v>2005</v>
      </c>
      <c r="C4038" s="992">
        <v>23</v>
      </c>
      <c r="D4038" s="997" t="s">
        <v>4234</v>
      </c>
      <c r="E4038" s="994"/>
      <c r="F4038" s="995" t="s">
        <v>11383</v>
      </c>
      <c r="G4038" s="666">
        <v>1.6</v>
      </c>
      <c r="H4038" s="968">
        <v>0.7</v>
      </c>
      <c r="I4038" s="960">
        <v>0.7</v>
      </c>
      <c r="J4038" s="538"/>
      <c r="K4038" s="539"/>
      <c r="L4038" s="567">
        <f t="shared" si="385"/>
        <v>0</v>
      </c>
      <c r="M4038" s="568"/>
      <c r="N4038" s="568"/>
      <c r="O4038" s="569">
        <f t="shared" si="384"/>
        <v>0</v>
      </c>
      <c r="P4038" s="936">
        <v>1</v>
      </c>
      <c r="Q4038" s="534"/>
      <c r="R4038" s="535">
        <f t="shared" si="388"/>
        <v>0.7</v>
      </c>
      <c r="S4038" s="536">
        <f t="shared" si="386"/>
        <v>1</v>
      </c>
      <c r="T4038" s="536"/>
      <c r="U4038" s="537">
        <f t="shared" si="387"/>
        <v>0.7</v>
      </c>
    </row>
    <row r="4039" spans="1:21" ht="10.199999999999999" x14ac:dyDescent="0.2">
      <c r="A4039" s="991" t="s">
        <v>3531</v>
      </c>
      <c r="B4039" s="992">
        <v>2005</v>
      </c>
      <c r="C4039" s="992">
        <v>23</v>
      </c>
      <c r="D4039" s="997" t="s">
        <v>4234</v>
      </c>
      <c r="E4039" s="994"/>
      <c r="F4039" s="995" t="s">
        <v>11384</v>
      </c>
      <c r="G4039" s="666">
        <v>1.6</v>
      </c>
      <c r="H4039" s="968">
        <v>0.7</v>
      </c>
      <c r="I4039" s="960">
        <v>0.7</v>
      </c>
      <c r="J4039" s="538"/>
      <c r="K4039" s="539"/>
      <c r="L4039" s="567">
        <f t="shared" si="385"/>
        <v>0</v>
      </c>
      <c r="M4039" s="568"/>
      <c r="N4039" s="568"/>
      <c r="O4039" s="569">
        <f t="shared" si="384"/>
        <v>0</v>
      </c>
      <c r="P4039" s="936">
        <v>3</v>
      </c>
      <c r="Q4039" s="534"/>
      <c r="R4039" s="535">
        <f t="shared" si="388"/>
        <v>2.0999999999999996</v>
      </c>
      <c r="S4039" s="536">
        <f t="shared" si="386"/>
        <v>3</v>
      </c>
      <c r="T4039" s="536"/>
      <c r="U4039" s="537">
        <f t="shared" si="387"/>
        <v>2.0999999999999996</v>
      </c>
    </row>
    <row r="4040" spans="1:21" ht="10.199999999999999" x14ac:dyDescent="0.2">
      <c r="A4040" s="991" t="s">
        <v>3532</v>
      </c>
      <c r="B4040" s="992">
        <v>2005</v>
      </c>
      <c r="C4040" s="992">
        <v>23</v>
      </c>
      <c r="D4040" s="997" t="s">
        <v>4234</v>
      </c>
      <c r="E4040" s="994"/>
      <c r="F4040" s="995" t="s">
        <v>11385</v>
      </c>
      <c r="G4040" s="666">
        <v>4</v>
      </c>
      <c r="H4040" s="968">
        <v>3</v>
      </c>
      <c r="I4040" s="960">
        <v>3</v>
      </c>
      <c r="J4040" s="538"/>
      <c r="K4040" s="539"/>
      <c r="L4040" s="567">
        <f t="shared" si="385"/>
        <v>0</v>
      </c>
      <c r="M4040" s="568"/>
      <c r="N4040" s="568"/>
      <c r="O4040" s="569">
        <f t="shared" si="384"/>
        <v>0</v>
      </c>
      <c r="P4040" s="577"/>
      <c r="Q4040" s="534"/>
      <c r="R4040" s="535">
        <f t="shared" si="388"/>
        <v>0</v>
      </c>
      <c r="S4040" s="536">
        <f t="shared" si="386"/>
        <v>0</v>
      </c>
      <c r="T4040" s="536"/>
      <c r="U4040" s="537">
        <f t="shared" si="387"/>
        <v>0</v>
      </c>
    </row>
    <row r="4041" spans="1:21" ht="10.199999999999999" x14ac:dyDescent="0.2">
      <c r="A4041" s="991" t="s">
        <v>3533</v>
      </c>
      <c r="B4041" s="992">
        <v>2005</v>
      </c>
      <c r="C4041" s="992">
        <v>23</v>
      </c>
      <c r="D4041" s="997" t="s">
        <v>4234</v>
      </c>
      <c r="E4041" s="994"/>
      <c r="F4041" s="995" t="s">
        <v>11386</v>
      </c>
      <c r="G4041" s="666">
        <v>4</v>
      </c>
      <c r="H4041" s="968">
        <v>3</v>
      </c>
      <c r="I4041" s="960">
        <v>3</v>
      </c>
      <c r="J4041" s="538"/>
      <c r="K4041" s="539"/>
      <c r="L4041" s="567">
        <f t="shared" si="385"/>
        <v>0</v>
      </c>
      <c r="M4041" s="568"/>
      <c r="N4041" s="568"/>
      <c r="O4041" s="569">
        <f t="shared" ref="O4041:O4104" si="389">H4041*M4041</f>
        <v>0</v>
      </c>
      <c r="P4041" s="577"/>
      <c r="Q4041" s="534"/>
      <c r="R4041" s="535">
        <f t="shared" si="388"/>
        <v>0</v>
      </c>
      <c r="S4041" s="536">
        <f t="shared" si="386"/>
        <v>0</v>
      </c>
      <c r="T4041" s="536"/>
      <c r="U4041" s="537">
        <f t="shared" si="387"/>
        <v>0</v>
      </c>
    </row>
    <row r="4042" spans="1:21" ht="10.199999999999999" x14ac:dyDescent="0.2">
      <c r="A4042" s="991" t="s">
        <v>3534</v>
      </c>
      <c r="B4042" s="992">
        <v>2005</v>
      </c>
      <c r="C4042" s="992">
        <v>23</v>
      </c>
      <c r="D4042" s="997" t="s">
        <v>4234</v>
      </c>
      <c r="E4042" s="994"/>
      <c r="F4042" s="995" t="s">
        <v>11387</v>
      </c>
      <c r="G4042" s="666">
        <v>1.5</v>
      </c>
      <c r="H4042" s="968">
        <v>1</v>
      </c>
      <c r="I4042" s="960">
        <v>1</v>
      </c>
      <c r="J4042" s="538"/>
      <c r="K4042" s="539"/>
      <c r="L4042" s="567">
        <f t="shared" si="385"/>
        <v>0</v>
      </c>
      <c r="M4042" s="568"/>
      <c r="N4042" s="568"/>
      <c r="O4042" s="569">
        <f t="shared" si="389"/>
        <v>0</v>
      </c>
      <c r="P4042" s="577"/>
      <c r="Q4042" s="534"/>
      <c r="R4042" s="535">
        <f t="shared" si="388"/>
        <v>0</v>
      </c>
      <c r="S4042" s="536">
        <f t="shared" si="386"/>
        <v>0</v>
      </c>
      <c r="T4042" s="536"/>
      <c r="U4042" s="537">
        <f t="shared" si="387"/>
        <v>0</v>
      </c>
    </row>
    <row r="4043" spans="1:21" ht="10.199999999999999" x14ac:dyDescent="0.2">
      <c r="A4043" s="991" t="s">
        <v>3535</v>
      </c>
      <c r="B4043" s="992">
        <v>2005</v>
      </c>
      <c r="C4043" s="992">
        <v>23</v>
      </c>
      <c r="D4043" s="997" t="s">
        <v>4234</v>
      </c>
      <c r="E4043" s="994"/>
      <c r="F4043" s="995" t="s">
        <v>11388</v>
      </c>
      <c r="G4043" s="666">
        <v>1.5</v>
      </c>
      <c r="H4043" s="968">
        <v>1</v>
      </c>
      <c r="I4043" s="960">
        <v>1</v>
      </c>
      <c r="J4043" s="538"/>
      <c r="K4043" s="539"/>
      <c r="L4043" s="567">
        <f t="shared" si="385"/>
        <v>0</v>
      </c>
      <c r="M4043" s="568"/>
      <c r="N4043" s="568"/>
      <c r="O4043" s="569">
        <f t="shared" si="389"/>
        <v>0</v>
      </c>
      <c r="P4043" s="577"/>
      <c r="Q4043" s="534"/>
      <c r="R4043" s="535">
        <f t="shared" si="388"/>
        <v>0</v>
      </c>
      <c r="S4043" s="536">
        <f t="shared" si="386"/>
        <v>0</v>
      </c>
      <c r="T4043" s="536"/>
      <c r="U4043" s="537">
        <f t="shared" si="387"/>
        <v>0</v>
      </c>
    </row>
    <row r="4044" spans="1:21" ht="10.199999999999999" x14ac:dyDescent="0.2">
      <c r="A4044" s="991" t="s">
        <v>3536</v>
      </c>
      <c r="B4044" s="992">
        <v>2005</v>
      </c>
      <c r="C4044" s="992">
        <v>23</v>
      </c>
      <c r="D4044" s="997" t="s">
        <v>4234</v>
      </c>
      <c r="E4044" s="994"/>
      <c r="F4044" s="995" t="s">
        <v>11389</v>
      </c>
      <c r="G4044" s="666">
        <v>1.5</v>
      </c>
      <c r="H4044" s="968">
        <v>1</v>
      </c>
      <c r="I4044" s="960">
        <v>1</v>
      </c>
      <c r="J4044" s="538"/>
      <c r="K4044" s="539"/>
      <c r="L4044" s="567">
        <f t="shared" si="385"/>
        <v>0</v>
      </c>
      <c r="M4044" s="568"/>
      <c r="N4044" s="568"/>
      <c r="O4044" s="569">
        <f t="shared" si="389"/>
        <v>0</v>
      </c>
      <c r="P4044" s="577"/>
      <c r="Q4044" s="534"/>
      <c r="R4044" s="535">
        <f t="shared" si="388"/>
        <v>0</v>
      </c>
      <c r="S4044" s="536">
        <f t="shared" si="386"/>
        <v>0</v>
      </c>
      <c r="T4044" s="536"/>
      <c r="U4044" s="537">
        <f t="shared" si="387"/>
        <v>0</v>
      </c>
    </row>
    <row r="4045" spans="1:21" ht="10.199999999999999" x14ac:dyDescent="0.2">
      <c r="A4045" s="991" t="s">
        <v>3537</v>
      </c>
      <c r="B4045" s="992">
        <v>2005</v>
      </c>
      <c r="C4045" s="992">
        <v>23</v>
      </c>
      <c r="D4045" s="997" t="s">
        <v>4234</v>
      </c>
      <c r="E4045" s="994"/>
      <c r="F4045" s="995" t="s">
        <v>11390</v>
      </c>
      <c r="G4045" s="666">
        <v>1.5</v>
      </c>
      <c r="H4045" s="968">
        <v>1</v>
      </c>
      <c r="I4045" s="960">
        <v>1</v>
      </c>
      <c r="J4045" s="538"/>
      <c r="K4045" s="539"/>
      <c r="L4045" s="567">
        <f t="shared" si="385"/>
        <v>0</v>
      </c>
      <c r="M4045" s="568"/>
      <c r="N4045" s="568"/>
      <c r="O4045" s="569">
        <f t="shared" si="389"/>
        <v>0</v>
      </c>
      <c r="P4045" s="936">
        <v>1</v>
      </c>
      <c r="Q4045" s="534"/>
      <c r="R4045" s="535">
        <f t="shared" si="388"/>
        <v>1</v>
      </c>
      <c r="S4045" s="536">
        <f t="shared" si="386"/>
        <v>1</v>
      </c>
      <c r="T4045" s="536"/>
      <c r="U4045" s="537">
        <f t="shared" si="387"/>
        <v>1</v>
      </c>
    </row>
    <row r="4046" spans="1:21" ht="10.199999999999999" x14ac:dyDescent="0.2">
      <c r="A4046" s="991" t="s">
        <v>3538</v>
      </c>
      <c r="B4046" s="992">
        <v>2005</v>
      </c>
      <c r="C4046" s="992">
        <v>23</v>
      </c>
      <c r="D4046" s="997" t="s">
        <v>4234</v>
      </c>
      <c r="E4046" s="994"/>
      <c r="F4046" s="995" t="s">
        <v>11391</v>
      </c>
      <c r="G4046" s="666">
        <v>1.7</v>
      </c>
      <c r="H4046" s="968">
        <v>0.7</v>
      </c>
      <c r="I4046" s="960">
        <v>0.7</v>
      </c>
      <c r="J4046" s="538"/>
      <c r="K4046" s="539"/>
      <c r="L4046" s="567">
        <f t="shared" si="385"/>
        <v>0</v>
      </c>
      <c r="M4046" s="568"/>
      <c r="N4046" s="568"/>
      <c r="O4046" s="569">
        <f t="shared" si="389"/>
        <v>0</v>
      </c>
      <c r="P4046" s="936">
        <v>1</v>
      </c>
      <c r="Q4046" s="534"/>
      <c r="R4046" s="535">
        <f t="shared" si="388"/>
        <v>0.7</v>
      </c>
      <c r="S4046" s="536">
        <f t="shared" si="386"/>
        <v>1</v>
      </c>
      <c r="T4046" s="536"/>
      <c r="U4046" s="537">
        <f t="shared" si="387"/>
        <v>0.7</v>
      </c>
    </row>
    <row r="4047" spans="1:21" ht="10.199999999999999" x14ac:dyDescent="0.2">
      <c r="A4047" s="991" t="s">
        <v>3539</v>
      </c>
      <c r="B4047" s="992">
        <v>2005</v>
      </c>
      <c r="C4047" s="992">
        <v>23</v>
      </c>
      <c r="D4047" s="997" t="s">
        <v>4234</v>
      </c>
      <c r="E4047" s="994"/>
      <c r="F4047" s="995" t="s">
        <v>11392</v>
      </c>
      <c r="G4047" s="666">
        <v>1.6</v>
      </c>
      <c r="H4047" s="968">
        <v>0.5</v>
      </c>
      <c r="I4047" s="960">
        <v>0.5</v>
      </c>
      <c r="J4047" s="538"/>
      <c r="K4047" s="539"/>
      <c r="L4047" s="567">
        <f t="shared" si="385"/>
        <v>0</v>
      </c>
      <c r="M4047" s="568"/>
      <c r="N4047" s="568"/>
      <c r="O4047" s="569">
        <f t="shared" si="389"/>
        <v>0</v>
      </c>
      <c r="P4047" s="577"/>
      <c r="Q4047" s="534"/>
      <c r="R4047" s="535">
        <f t="shared" si="388"/>
        <v>0</v>
      </c>
      <c r="S4047" s="536">
        <f t="shared" si="386"/>
        <v>0</v>
      </c>
      <c r="T4047" s="536"/>
      <c r="U4047" s="537">
        <f t="shared" si="387"/>
        <v>0</v>
      </c>
    </row>
    <row r="4048" spans="1:21" ht="10.199999999999999" x14ac:dyDescent="0.2">
      <c r="A4048" s="991" t="s">
        <v>3540</v>
      </c>
      <c r="B4048" s="992">
        <v>2005</v>
      </c>
      <c r="C4048" s="992">
        <v>23</v>
      </c>
      <c r="D4048" s="997" t="s">
        <v>4234</v>
      </c>
      <c r="E4048" s="994"/>
      <c r="F4048" s="995" t="s">
        <v>11393</v>
      </c>
      <c r="G4048" s="666">
        <v>1.6</v>
      </c>
      <c r="H4048" s="968">
        <v>0.5</v>
      </c>
      <c r="I4048" s="960">
        <v>0.5</v>
      </c>
      <c r="J4048" s="538"/>
      <c r="K4048" s="539"/>
      <c r="L4048" s="567">
        <f t="shared" si="385"/>
        <v>0</v>
      </c>
      <c r="M4048" s="568"/>
      <c r="N4048" s="568"/>
      <c r="O4048" s="569">
        <f t="shared" si="389"/>
        <v>0</v>
      </c>
      <c r="P4048" s="936">
        <v>1</v>
      </c>
      <c r="Q4048" s="534"/>
      <c r="R4048" s="535">
        <f t="shared" si="388"/>
        <v>0.5</v>
      </c>
      <c r="S4048" s="536">
        <f t="shared" si="386"/>
        <v>1</v>
      </c>
      <c r="T4048" s="536"/>
      <c r="U4048" s="537">
        <f t="shared" si="387"/>
        <v>0.5</v>
      </c>
    </row>
    <row r="4049" spans="1:21" ht="10.199999999999999" x14ac:dyDescent="0.2">
      <c r="A4049" s="991" t="s">
        <v>3541</v>
      </c>
      <c r="B4049" s="992">
        <v>2005</v>
      </c>
      <c r="C4049" s="992">
        <v>23</v>
      </c>
      <c r="D4049" s="993" t="s">
        <v>5579</v>
      </c>
      <c r="E4049" s="994"/>
      <c r="F4049" s="995" t="s">
        <v>4732</v>
      </c>
      <c r="G4049" s="666">
        <v>3</v>
      </c>
      <c r="H4049" s="968">
        <v>0.7</v>
      </c>
      <c r="I4049" s="960">
        <v>0.7</v>
      </c>
      <c r="J4049" s="538"/>
      <c r="K4049" s="539"/>
      <c r="L4049" s="567">
        <f t="shared" si="385"/>
        <v>0</v>
      </c>
      <c r="M4049" s="568"/>
      <c r="N4049" s="568"/>
      <c r="O4049" s="569">
        <f t="shared" si="389"/>
        <v>0</v>
      </c>
      <c r="P4049" s="936">
        <v>1</v>
      </c>
      <c r="Q4049" s="534"/>
      <c r="R4049" s="535">
        <f t="shared" si="388"/>
        <v>0.7</v>
      </c>
      <c r="S4049" s="536">
        <f t="shared" si="386"/>
        <v>1</v>
      </c>
      <c r="T4049" s="536"/>
      <c r="U4049" s="537">
        <f t="shared" si="387"/>
        <v>0.7</v>
      </c>
    </row>
    <row r="4050" spans="1:21" ht="10.199999999999999" x14ac:dyDescent="0.2">
      <c r="A4050" s="991" t="s">
        <v>3542</v>
      </c>
      <c r="B4050" s="992">
        <v>2005</v>
      </c>
      <c r="C4050" s="992">
        <v>23</v>
      </c>
      <c r="D4050" s="993" t="s">
        <v>5579</v>
      </c>
      <c r="E4050" s="994"/>
      <c r="F4050" s="995" t="s">
        <v>4733</v>
      </c>
      <c r="G4050" s="666">
        <v>3</v>
      </c>
      <c r="H4050" s="968">
        <v>0.7</v>
      </c>
      <c r="I4050" s="960">
        <v>0.7</v>
      </c>
      <c r="J4050" s="538"/>
      <c r="K4050" s="539"/>
      <c r="L4050" s="567">
        <f t="shared" si="385"/>
        <v>0</v>
      </c>
      <c r="M4050" s="568"/>
      <c r="N4050" s="568"/>
      <c r="O4050" s="569">
        <f t="shared" si="389"/>
        <v>0</v>
      </c>
      <c r="P4050" s="577"/>
      <c r="Q4050" s="534"/>
      <c r="R4050" s="535">
        <f t="shared" si="388"/>
        <v>0</v>
      </c>
      <c r="S4050" s="536">
        <f t="shared" si="386"/>
        <v>0</v>
      </c>
      <c r="T4050" s="536"/>
      <c r="U4050" s="537">
        <f t="shared" si="387"/>
        <v>0</v>
      </c>
    </row>
    <row r="4051" spans="1:21" ht="10.199999999999999" x14ac:dyDescent="0.2">
      <c r="A4051" s="991" t="s">
        <v>3719</v>
      </c>
      <c r="B4051" s="992">
        <v>2005</v>
      </c>
      <c r="C4051" s="992">
        <v>23</v>
      </c>
      <c r="D4051" s="993"/>
      <c r="E4051" s="994"/>
      <c r="F4051" s="995" t="s">
        <v>686</v>
      </c>
      <c r="G4051" s="666"/>
      <c r="H4051" s="968"/>
      <c r="I4051" s="960"/>
      <c r="J4051" s="538"/>
      <c r="K4051" s="539"/>
      <c r="L4051" s="567">
        <f t="shared" si="385"/>
        <v>0</v>
      </c>
      <c r="M4051" s="568"/>
      <c r="N4051" s="568"/>
      <c r="O4051" s="569">
        <f t="shared" si="389"/>
        <v>0</v>
      </c>
      <c r="P4051" s="577"/>
      <c r="Q4051" s="534"/>
      <c r="R4051" s="535">
        <f t="shared" si="388"/>
        <v>0</v>
      </c>
      <c r="S4051" s="536">
        <f t="shared" si="386"/>
        <v>0</v>
      </c>
      <c r="T4051" s="536"/>
      <c r="U4051" s="537">
        <f t="shared" si="387"/>
        <v>0</v>
      </c>
    </row>
    <row r="4052" spans="1:21" ht="10.199999999999999" x14ac:dyDescent="0.2">
      <c r="A4052" s="991" t="s">
        <v>3720</v>
      </c>
      <c r="B4052" s="992">
        <v>2005</v>
      </c>
      <c r="C4052" s="992">
        <v>23</v>
      </c>
      <c r="D4052" s="993"/>
      <c r="E4052" s="994"/>
      <c r="F4052" s="995" t="s">
        <v>686</v>
      </c>
      <c r="G4052" s="666"/>
      <c r="H4052" s="968"/>
      <c r="I4052" s="960"/>
      <c r="J4052" s="538"/>
      <c r="K4052" s="539"/>
      <c r="L4052" s="567">
        <f t="shared" si="385"/>
        <v>0</v>
      </c>
      <c r="M4052" s="568"/>
      <c r="N4052" s="568"/>
      <c r="O4052" s="569">
        <f t="shared" si="389"/>
        <v>0</v>
      </c>
      <c r="P4052" s="577"/>
      <c r="Q4052" s="534"/>
      <c r="R4052" s="535">
        <f t="shared" si="388"/>
        <v>0</v>
      </c>
      <c r="S4052" s="536">
        <f t="shared" si="386"/>
        <v>0</v>
      </c>
      <c r="T4052" s="536"/>
      <c r="U4052" s="537">
        <f t="shared" si="387"/>
        <v>0</v>
      </c>
    </row>
    <row r="4053" spans="1:21" ht="10.199999999999999" x14ac:dyDescent="0.2">
      <c r="A4053" s="991" t="s">
        <v>3543</v>
      </c>
      <c r="B4053" s="992">
        <v>2005</v>
      </c>
      <c r="C4053" s="992">
        <v>23</v>
      </c>
      <c r="D4053" s="997" t="s">
        <v>4200</v>
      </c>
      <c r="E4053" s="994"/>
      <c r="F4053" s="995" t="s">
        <v>11394</v>
      </c>
      <c r="G4053" s="666">
        <v>3.5</v>
      </c>
      <c r="H4053" s="968">
        <v>1.5</v>
      </c>
      <c r="I4053" s="960">
        <v>1.5</v>
      </c>
      <c r="J4053" s="538"/>
      <c r="K4053" s="539"/>
      <c r="L4053" s="567">
        <f t="shared" si="385"/>
        <v>0</v>
      </c>
      <c r="M4053" s="568"/>
      <c r="N4053" s="568"/>
      <c r="O4053" s="569">
        <f t="shared" si="389"/>
        <v>0</v>
      </c>
      <c r="P4053" s="577"/>
      <c r="Q4053" s="534"/>
      <c r="R4053" s="535">
        <f t="shared" si="388"/>
        <v>0</v>
      </c>
      <c r="S4053" s="536">
        <f t="shared" si="386"/>
        <v>0</v>
      </c>
      <c r="T4053" s="536"/>
      <c r="U4053" s="537">
        <f t="shared" si="387"/>
        <v>0</v>
      </c>
    </row>
    <row r="4054" spans="1:21" ht="10.199999999999999" x14ac:dyDescent="0.2">
      <c r="A4054" s="991" t="s">
        <v>3544</v>
      </c>
      <c r="B4054" s="992">
        <v>2005</v>
      </c>
      <c r="C4054" s="992">
        <v>23</v>
      </c>
      <c r="D4054" s="997" t="s">
        <v>4194</v>
      </c>
      <c r="E4054" s="994" t="s">
        <v>3812</v>
      </c>
      <c r="F4054" s="995" t="s">
        <v>11395</v>
      </c>
      <c r="G4054" s="666">
        <v>3.2</v>
      </c>
      <c r="H4054" s="968">
        <v>1.5</v>
      </c>
      <c r="I4054" s="960">
        <v>1.5</v>
      </c>
      <c r="J4054" s="538"/>
      <c r="K4054" s="539"/>
      <c r="L4054" s="567">
        <f t="shared" ref="L4054:L4117" si="390">G4054*J4054</f>
        <v>0</v>
      </c>
      <c r="M4054" s="568"/>
      <c r="N4054" s="568"/>
      <c r="O4054" s="569">
        <f t="shared" si="389"/>
        <v>0</v>
      </c>
      <c r="P4054" s="577"/>
      <c r="Q4054" s="534"/>
      <c r="R4054" s="535">
        <f t="shared" si="388"/>
        <v>0</v>
      </c>
      <c r="S4054" s="536">
        <f t="shared" ref="S4054:S4117" si="391">J4054+M4054+P4054</f>
        <v>0</v>
      </c>
      <c r="T4054" s="536"/>
      <c r="U4054" s="537">
        <f t="shared" ref="U4054:U4117" si="392">L4054+O4054+R4054</f>
        <v>0</v>
      </c>
    </row>
    <row r="4055" spans="1:21" ht="10.199999999999999" x14ac:dyDescent="0.2">
      <c r="A4055" s="991" t="s">
        <v>3545</v>
      </c>
      <c r="B4055" s="992">
        <v>2005</v>
      </c>
      <c r="C4055" s="992">
        <v>23</v>
      </c>
      <c r="D4055" s="997" t="s">
        <v>4234</v>
      </c>
      <c r="E4055" s="994"/>
      <c r="F4055" s="995" t="s">
        <v>11396</v>
      </c>
      <c r="G4055" s="666">
        <v>1.6</v>
      </c>
      <c r="H4055" s="968">
        <v>0.5</v>
      </c>
      <c r="I4055" s="960">
        <v>0.5</v>
      </c>
      <c r="J4055" s="538"/>
      <c r="K4055" s="539"/>
      <c r="L4055" s="567">
        <f t="shared" si="390"/>
        <v>0</v>
      </c>
      <c r="M4055" s="568"/>
      <c r="N4055" s="568"/>
      <c r="O4055" s="569">
        <f t="shared" si="389"/>
        <v>0</v>
      </c>
      <c r="P4055" s="936">
        <v>1</v>
      </c>
      <c r="Q4055" s="534"/>
      <c r="R4055" s="535">
        <f t="shared" si="388"/>
        <v>0.5</v>
      </c>
      <c r="S4055" s="536">
        <f t="shared" si="391"/>
        <v>1</v>
      </c>
      <c r="T4055" s="536"/>
      <c r="U4055" s="537">
        <f t="shared" si="392"/>
        <v>0.5</v>
      </c>
    </row>
    <row r="4056" spans="1:21" ht="10.199999999999999" x14ac:dyDescent="0.2">
      <c r="A4056" s="991" t="s">
        <v>3546</v>
      </c>
      <c r="B4056" s="992">
        <v>2005</v>
      </c>
      <c r="C4056" s="992">
        <v>23</v>
      </c>
      <c r="D4056" s="997" t="s">
        <v>4234</v>
      </c>
      <c r="E4056" s="994"/>
      <c r="F4056" s="995" t="s">
        <v>11397</v>
      </c>
      <c r="G4056" s="666">
        <v>1.6</v>
      </c>
      <c r="H4056" s="968">
        <v>0.5</v>
      </c>
      <c r="I4056" s="960">
        <v>0.5</v>
      </c>
      <c r="J4056" s="538"/>
      <c r="K4056" s="539"/>
      <c r="L4056" s="567">
        <f t="shared" si="390"/>
        <v>0</v>
      </c>
      <c r="M4056" s="568"/>
      <c r="N4056" s="568"/>
      <c r="O4056" s="569">
        <f t="shared" si="389"/>
        <v>0</v>
      </c>
      <c r="P4056" s="936">
        <v>1</v>
      </c>
      <c r="Q4056" s="534"/>
      <c r="R4056" s="535">
        <f t="shared" si="388"/>
        <v>0.5</v>
      </c>
      <c r="S4056" s="536">
        <f t="shared" si="391"/>
        <v>1</v>
      </c>
      <c r="T4056" s="536"/>
      <c r="U4056" s="537">
        <f t="shared" si="392"/>
        <v>0.5</v>
      </c>
    </row>
    <row r="4057" spans="1:21" ht="10.199999999999999" x14ac:dyDescent="0.2">
      <c r="A4057" s="991" t="s">
        <v>3547</v>
      </c>
      <c r="B4057" s="992">
        <v>2005</v>
      </c>
      <c r="C4057" s="992">
        <v>23</v>
      </c>
      <c r="D4057" s="997" t="s">
        <v>4234</v>
      </c>
      <c r="E4057" s="994"/>
      <c r="F4057" s="995" t="s">
        <v>11398</v>
      </c>
      <c r="G4057" s="666">
        <v>1.7</v>
      </c>
      <c r="H4057" s="968">
        <v>1.2</v>
      </c>
      <c r="I4057" s="960">
        <v>1.2</v>
      </c>
      <c r="J4057" s="538"/>
      <c r="K4057" s="539"/>
      <c r="L4057" s="567">
        <f t="shared" si="390"/>
        <v>0</v>
      </c>
      <c r="M4057" s="568"/>
      <c r="N4057" s="568"/>
      <c r="O4057" s="569">
        <f t="shared" si="389"/>
        <v>0</v>
      </c>
      <c r="P4057" s="577"/>
      <c r="Q4057" s="534"/>
      <c r="R4057" s="535">
        <f t="shared" si="388"/>
        <v>0</v>
      </c>
      <c r="S4057" s="536">
        <f t="shared" si="391"/>
        <v>0</v>
      </c>
      <c r="T4057" s="536"/>
      <c r="U4057" s="537">
        <f t="shared" si="392"/>
        <v>0</v>
      </c>
    </row>
    <row r="4058" spans="1:21" ht="10.199999999999999" x14ac:dyDescent="0.2">
      <c r="A4058" s="991" t="s">
        <v>3548</v>
      </c>
      <c r="B4058" s="992">
        <v>2005</v>
      </c>
      <c r="C4058" s="992">
        <v>23</v>
      </c>
      <c r="D4058" s="997" t="s">
        <v>4234</v>
      </c>
      <c r="E4058" s="994"/>
      <c r="F4058" s="995" t="s">
        <v>11399</v>
      </c>
      <c r="G4058" s="666">
        <v>1.7</v>
      </c>
      <c r="H4058" s="968">
        <v>1.2</v>
      </c>
      <c r="I4058" s="960">
        <v>1.2</v>
      </c>
      <c r="J4058" s="538"/>
      <c r="K4058" s="539"/>
      <c r="L4058" s="567">
        <f t="shared" si="390"/>
        <v>0</v>
      </c>
      <c r="M4058" s="568"/>
      <c r="N4058" s="568"/>
      <c r="O4058" s="569">
        <f t="shared" si="389"/>
        <v>0</v>
      </c>
      <c r="P4058" s="577"/>
      <c r="Q4058" s="534"/>
      <c r="R4058" s="535">
        <f t="shared" si="388"/>
        <v>0</v>
      </c>
      <c r="S4058" s="536">
        <f t="shared" si="391"/>
        <v>0</v>
      </c>
      <c r="T4058" s="536"/>
      <c r="U4058" s="537">
        <f t="shared" si="392"/>
        <v>0</v>
      </c>
    </row>
    <row r="4059" spans="1:21" ht="10.199999999999999" x14ac:dyDescent="0.2">
      <c r="A4059" s="991" t="s">
        <v>3184</v>
      </c>
      <c r="B4059" s="992">
        <v>2005</v>
      </c>
      <c r="C4059" s="992">
        <v>23</v>
      </c>
      <c r="D4059" s="997" t="s">
        <v>4234</v>
      </c>
      <c r="E4059" s="994"/>
      <c r="F4059" s="995" t="s">
        <v>11400</v>
      </c>
      <c r="G4059" s="666">
        <v>1.7</v>
      </c>
      <c r="H4059" s="968">
        <v>1.2</v>
      </c>
      <c r="I4059" s="960">
        <v>1.2</v>
      </c>
      <c r="J4059" s="538"/>
      <c r="K4059" s="539"/>
      <c r="L4059" s="567">
        <f t="shared" si="390"/>
        <v>0</v>
      </c>
      <c r="M4059" s="568"/>
      <c r="N4059" s="568"/>
      <c r="O4059" s="569">
        <f t="shared" si="389"/>
        <v>0</v>
      </c>
      <c r="P4059" s="577"/>
      <c r="Q4059" s="534"/>
      <c r="R4059" s="535">
        <f t="shared" si="388"/>
        <v>0</v>
      </c>
      <c r="S4059" s="536">
        <f t="shared" si="391"/>
        <v>0</v>
      </c>
      <c r="T4059" s="536"/>
      <c r="U4059" s="537">
        <f t="shared" si="392"/>
        <v>0</v>
      </c>
    </row>
    <row r="4060" spans="1:21" ht="10.199999999999999" x14ac:dyDescent="0.2">
      <c r="A4060" s="991" t="s">
        <v>3185</v>
      </c>
      <c r="B4060" s="992">
        <v>2005</v>
      </c>
      <c r="C4060" s="992">
        <v>23</v>
      </c>
      <c r="D4060" s="997" t="s">
        <v>4234</v>
      </c>
      <c r="E4060" s="994"/>
      <c r="F4060" s="995" t="s">
        <v>11401</v>
      </c>
      <c r="G4060" s="666">
        <v>1.7</v>
      </c>
      <c r="H4060" s="968">
        <v>1.2</v>
      </c>
      <c r="I4060" s="960">
        <v>1.2</v>
      </c>
      <c r="J4060" s="538"/>
      <c r="K4060" s="539"/>
      <c r="L4060" s="567">
        <f t="shared" si="390"/>
        <v>0</v>
      </c>
      <c r="M4060" s="568"/>
      <c r="N4060" s="568"/>
      <c r="O4060" s="569">
        <f t="shared" si="389"/>
        <v>0</v>
      </c>
      <c r="P4060" s="577"/>
      <c r="Q4060" s="534"/>
      <c r="R4060" s="535">
        <f t="shared" si="388"/>
        <v>0</v>
      </c>
      <c r="S4060" s="536">
        <f t="shared" si="391"/>
        <v>0</v>
      </c>
      <c r="T4060" s="536"/>
      <c r="U4060" s="537">
        <f t="shared" si="392"/>
        <v>0</v>
      </c>
    </row>
    <row r="4061" spans="1:21" ht="10.199999999999999" x14ac:dyDescent="0.2">
      <c r="A4061" s="991" t="s">
        <v>3186</v>
      </c>
      <c r="B4061" s="992">
        <v>2005</v>
      </c>
      <c r="C4061" s="992">
        <v>23</v>
      </c>
      <c r="D4061" s="997" t="s">
        <v>4234</v>
      </c>
      <c r="E4061" s="994"/>
      <c r="F4061" s="995" t="s">
        <v>11402</v>
      </c>
      <c r="G4061" s="666">
        <v>1.6</v>
      </c>
      <c r="H4061" s="968">
        <v>0.7</v>
      </c>
      <c r="I4061" s="960">
        <v>0.7</v>
      </c>
      <c r="J4061" s="538"/>
      <c r="K4061" s="539"/>
      <c r="L4061" s="567">
        <f t="shared" si="390"/>
        <v>0</v>
      </c>
      <c r="M4061" s="568"/>
      <c r="N4061" s="568"/>
      <c r="O4061" s="569">
        <f t="shared" si="389"/>
        <v>0</v>
      </c>
      <c r="P4061" s="918">
        <v>1</v>
      </c>
      <c r="Q4061" s="534"/>
      <c r="R4061" s="535">
        <f t="shared" si="388"/>
        <v>0.7</v>
      </c>
      <c r="S4061" s="536">
        <f t="shared" si="391"/>
        <v>1</v>
      </c>
      <c r="T4061" s="536"/>
      <c r="U4061" s="537">
        <f t="shared" si="392"/>
        <v>0.7</v>
      </c>
    </row>
    <row r="4062" spans="1:21" ht="10.199999999999999" x14ac:dyDescent="0.2">
      <c r="A4062" s="991" t="s">
        <v>3187</v>
      </c>
      <c r="B4062" s="992">
        <v>2005</v>
      </c>
      <c r="C4062" s="992">
        <v>23</v>
      </c>
      <c r="D4062" s="997" t="s">
        <v>4234</v>
      </c>
      <c r="E4062" s="994"/>
      <c r="F4062" s="995" t="s">
        <v>11403</v>
      </c>
      <c r="G4062" s="666">
        <v>1.6</v>
      </c>
      <c r="H4062" s="968">
        <v>0.7</v>
      </c>
      <c r="I4062" s="960">
        <v>0.7</v>
      </c>
      <c r="J4062" s="538"/>
      <c r="K4062" s="539"/>
      <c r="L4062" s="567">
        <f t="shared" si="390"/>
        <v>0</v>
      </c>
      <c r="M4062" s="568"/>
      <c r="N4062" s="568"/>
      <c r="O4062" s="569">
        <f t="shared" si="389"/>
        <v>0</v>
      </c>
      <c r="P4062" s="918">
        <v>2</v>
      </c>
      <c r="Q4062" s="534"/>
      <c r="R4062" s="535">
        <f t="shared" si="388"/>
        <v>1.4</v>
      </c>
      <c r="S4062" s="536">
        <f t="shared" si="391"/>
        <v>2</v>
      </c>
      <c r="T4062" s="536"/>
      <c r="U4062" s="537">
        <f t="shared" si="392"/>
        <v>1.4</v>
      </c>
    </row>
    <row r="4063" spans="1:21" ht="10.199999999999999" x14ac:dyDescent="0.2">
      <c r="A4063" s="991" t="s">
        <v>3188</v>
      </c>
      <c r="B4063" s="992">
        <v>2005</v>
      </c>
      <c r="C4063" s="992">
        <v>23</v>
      </c>
      <c r="D4063" s="997" t="s">
        <v>4234</v>
      </c>
      <c r="E4063" s="994"/>
      <c r="F4063" s="995" t="s">
        <v>11404</v>
      </c>
      <c r="G4063" s="666">
        <v>1.6</v>
      </c>
      <c r="H4063" s="968">
        <v>0.7</v>
      </c>
      <c r="I4063" s="960">
        <v>0.7</v>
      </c>
      <c r="J4063" s="538"/>
      <c r="K4063" s="539"/>
      <c r="L4063" s="567">
        <f t="shared" si="390"/>
        <v>0</v>
      </c>
      <c r="M4063" s="568"/>
      <c r="N4063" s="568"/>
      <c r="O4063" s="569">
        <f t="shared" si="389"/>
        <v>0</v>
      </c>
      <c r="P4063" s="918">
        <v>1</v>
      </c>
      <c r="Q4063" s="534"/>
      <c r="R4063" s="535">
        <f t="shared" si="388"/>
        <v>0.7</v>
      </c>
      <c r="S4063" s="536">
        <f t="shared" si="391"/>
        <v>1</v>
      </c>
      <c r="T4063" s="536"/>
      <c r="U4063" s="537">
        <f t="shared" si="392"/>
        <v>0.7</v>
      </c>
    </row>
    <row r="4064" spans="1:21" ht="10.199999999999999" x14ac:dyDescent="0.2">
      <c r="A4064" s="991" t="s">
        <v>3189</v>
      </c>
      <c r="B4064" s="992">
        <v>2005</v>
      </c>
      <c r="C4064" s="992">
        <v>23</v>
      </c>
      <c r="D4064" s="997" t="s">
        <v>4234</v>
      </c>
      <c r="E4064" s="994"/>
      <c r="F4064" s="995" t="s">
        <v>11405</v>
      </c>
      <c r="G4064" s="666">
        <v>1.6</v>
      </c>
      <c r="H4064" s="968">
        <v>0.7</v>
      </c>
      <c r="I4064" s="960">
        <v>0.7</v>
      </c>
      <c r="J4064" s="538"/>
      <c r="K4064" s="539"/>
      <c r="L4064" s="567">
        <f t="shared" si="390"/>
        <v>0</v>
      </c>
      <c r="M4064" s="568"/>
      <c r="N4064" s="568"/>
      <c r="O4064" s="569">
        <f t="shared" si="389"/>
        <v>0</v>
      </c>
      <c r="P4064" s="918">
        <v>1</v>
      </c>
      <c r="Q4064" s="534"/>
      <c r="R4064" s="535">
        <f t="shared" si="388"/>
        <v>0.7</v>
      </c>
      <c r="S4064" s="536">
        <f t="shared" si="391"/>
        <v>1</v>
      </c>
      <c r="T4064" s="536"/>
      <c r="U4064" s="537">
        <f t="shared" si="392"/>
        <v>0.7</v>
      </c>
    </row>
    <row r="4065" spans="1:21" ht="10.199999999999999" x14ac:dyDescent="0.2">
      <c r="A4065" s="991" t="s">
        <v>3190</v>
      </c>
      <c r="B4065" s="992">
        <v>2005</v>
      </c>
      <c r="C4065" s="992">
        <v>23</v>
      </c>
      <c r="D4065" s="997" t="s">
        <v>4234</v>
      </c>
      <c r="E4065" s="994"/>
      <c r="F4065" s="995" t="s">
        <v>11406</v>
      </c>
      <c r="G4065" s="666">
        <v>1.6</v>
      </c>
      <c r="H4065" s="968">
        <v>0.7</v>
      </c>
      <c r="I4065" s="960">
        <v>0.7</v>
      </c>
      <c r="J4065" s="538"/>
      <c r="K4065" s="539"/>
      <c r="L4065" s="567">
        <f t="shared" si="390"/>
        <v>0</v>
      </c>
      <c r="M4065" s="568"/>
      <c r="N4065" s="568"/>
      <c r="O4065" s="569">
        <f t="shared" si="389"/>
        <v>0</v>
      </c>
      <c r="P4065" s="918">
        <v>2</v>
      </c>
      <c r="Q4065" s="534"/>
      <c r="R4065" s="535">
        <f t="shared" si="388"/>
        <v>1.4</v>
      </c>
      <c r="S4065" s="536">
        <f t="shared" si="391"/>
        <v>2</v>
      </c>
      <c r="T4065" s="536"/>
      <c r="U4065" s="537">
        <f t="shared" si="392"/>
        <v>1.4</v>
      </c>
    </row>
    <row r="4066" spans="1:21" ht="10.199999999999999" x14ac:dyDescent="0.2">
      <c r="A4066" s="991" t="s">
        <v>3191</v>
      </c>
      <c r="B4066" s="992">
        <v>2005</v>
      </c>
      <c r="C4066" s="992">
        <v>23</v>
      </c>
      <c r="D4066" s="997" t="s">
        <v>4234</v>
      </c>
      <c r="E4066" s="994"/>
      <c r="F4066" s="995" t="s">
        <v>11407</v>
      </c>
      <c r="G4066" s="666">
        <v>1.6</v>
      </c>
      <c r="H4066" s="968">
        <v>0.7</v>
      </c>
      <c r="I4066" s="960">
        <v>0.7</v>
      </c>
      <c r="J4066" s="538"/>
      <c r="K4066" s="539"/>
      <c r="L4066" s="567">
        <f t="shared" si="390"/>
        <v>0</v>
      </c>
      <c r="M4066" s="568"/>
      <c r="N4066" s="568"/>
      <c r="O4066" s="569">
        <f t="shared" si="389"/>
        <v>0</v>
      </c>
      <c r="P4066" s="918">
        <v>1</v>
      </c>
      <c r="Q4066" s="534"/>
      <c r="R4066" s="535">
        <f t="shared" si="388"/>
        <v>0.7</v>
      </c>
      <c r="S4066" s="536">
        <f t="shared" si="391"/>
        <v>1</v>
      </c>
      <c r="T4066" s="536"/>
      <c r="U4066" s="537">
        <f t="shared" si="392"/>
        <v>0.7</v>
      </c>
    </row>
    <row r="4067" spans="1:21" ht="10.199999999999999" x14ac:dyDescent="0.2">
      <c r="A4067" s="991" t="s">
        <v>3192</v>
      </c>
      <c r="B4067" s="992">
        <v>2005</v>
      </c>
      <c r="C4067" s="992">
        <v>23</v>
      </c>
      <c r="D4067" s="997" t="s">
        <v>4234</v>
      </c>
      <c r="E4067" s="994"/>
      <c r="F4067" s="995" t="s">
        <v>11408</v>
      </c>
      <c r="G4067" s="666">
        <v>1.6</v>
      </c>
      <c r="H4067" s="968">
        <v>0.7</v>
      </c>
      <c r="I4067" s="960">
        <v>0.7</v>
      </c>
      <c r="J4067" s="538"/>
      <c r="K4067" s="539"/>
      <c r="L4067" s="567">
        <f t="shared" si="390"/>
        <v>0</v>
      </c>
      <c r="M4067" s="568"/>
      <c r="N4067" s="568"/>
      <c r="O4067" s="569">
        <f t="shared" si="389"/>
        <v>0</v>
      </c>
      <c r="P4067" s="577"/>
      <c r="Q4067" s="534"/>
      <c r="R4067" s="535">
        <f t="shared" si="388"/>
        <v>0</v>
      </c>
      <c r="S4067" s="536">
        <f t="shared" si="391"/>
        <v>0</v>
      </c>
      <c r="T4067" s="536"/>
      <c r="U4067" s="537">
        <f t="shared" si="392"/>
        <v>0</v>
      </c>
    </row>
    <row r="4068" spans="1:21" ht="10.199999999999999" x14ac:dyDescent="0.2">
      <c r="A4068" s="991" t="s">
        <v>3193</v>
      </c>
      <c r="B4068" s="992">
        <v>2005</v>
      </c>
      <c r="C4068" s="992">
        <v>23</v>
      </c>
      <c r="D4068" s="997" t="s">
        <v>4234</v>
      </c>
      <c r="E4068" s="994"/>
      <c r="F4068" s="995" t="s">
        <v>11409</v>
      </c>
      <c r="G4068" s="666">
        <v>1.6</v>
      </c>
      <c r="H4068" s="968">
        <v>0.7</v>
      </c>
      <c r="I4068" s="960">
        <v>0.7</v>
      </c>
      <c r="J4068" s="538"/>
      <c r="K4068" s="539"/>
      <c r="L4068" s="567">
        <f t="shared" si="390"/>
        <v>0</v>
      </c>
      <c r="M4068" s="568"/>
      <c r="N4068" s="568"/>
      <c r="O4068" s="569">
        <f t="shared" si="389"/>
        <v>0</v>
      </c>
      <c r="P4068" s="577"/>
      <c r="Q4068" s="534"/>
      <c r="R4068" s="535">
        <f t="shared" si="388"/>
        <v>0</v>
      </c>
      <c r="S4068" s="536">
        <f t="shared" si="391"/>
        <v>0</v>
      </c>
      <c r="T4068" s="536"/>
      <c r="U4068" s="537">
        <f t="shared" si="392"/>
        <v>0</v>
      </c>
    </row>
    <row r="4069" spans="1:21" ht="10.199999999999999" x14ac:dyDescent="0.2">
      <c r="A4069" s="991" t="s">
        <v>3194</v>
      </c>
      <c r="B4069" s="992">
        <v>2005</v>
      </c>
      <c r="C4069" s="992">
        <v>23</v>
      </c>
      <c r="D4069" s="997" t="s">
        <v>4234</v>
      </c>
      <c r="E4069" s="994"/>
      <c r="F4069" s="995" t="s">
        <v>11410</v>
      </c>
      <c r="G4069" s="666">
        <v>1.6</v>
      </c>
      <c r="H4069" s="968">
        <v>0.7</v>
      </c>
      <c r="I4069" s="960">
        <v>0.7</v>
      </c>
      <c r="J4069" s="538"/>
      <c r="K4069" s="539"/>
      <c r="L4069" s="567">
        <f t="shared" si="390"/>
        <v>0</v>
      </c>
      <c r="M4069" s="568"/>
      <c r="N4069" s="568"/>
      <c r="O4069" s="569">
        <f t="shared" si="389"/>
        <v>0</v>
      </c>
      <c r="P4069" s="918">
        <v>1</v>
      </c>
      <c r="Q4069" s="534"/>
      <c r="R4069" s="535">
        <f t="shared" si="388"/>
        <v>0.7</v>
      </c>
      <c r="S4069" s="536">
        <f t="shared" si="391"/>
        <v>1</v>
      </c>
      <c r="T4069" s="536"/>
      <c r="U4069" s="537">
        <f t="shared" si="392"/>
        <v>0.7</v>
      </c>
    </row>
    <row r="4070" spans="1:21" ht="10.199999999999999" x14ac:dyDescent="0.2">
      <c r="A4070" s="991" t="s">
        <v>3195</v>
      </c>
      <c r="B4070" s="992">
        <v>2005</v>
      </c>
      <c r="C4070" s="992">
        <v>23</v>
      </c>
      <c r="D4070" s="997" t="s">
        <v>4234</v>
      </c>
      <c r="E4070" s="994"/>
      <c r="F4070" s="995" t="s">
        <v>11411</v>
      </c>
      <c r="G4070" s="666">
        <v>1.6</v>
      </c>
      <c r="H4070" s="968">
        <v>0.7</v>
      </c>
      <c r="I4070" s="960">
        <v>0.7</v>
      </c>
      <c r="J4070" s="538"/>
      <c r="K4070" s="539"/>
      <c r="L4070" s="567">
        <f t="shared" si="390"/>
        <v>0</v>
      </c>
      <c r="M4070" s="568"/>
      <c r="N4070" s="568"/>
      <c r="O4070" s="569">
        <f t="shared" si="389"/>
        <v>0</v>
      </c>
      <c r="P4070" s="577"/>
      <c r="Q4070" s="534"/>
      <c r="R4070" s="535">
        <f t="shared" si="388"/>
        <v>0</v>
      </c>
      <c r="S4070" s="536">
        <f t="shared" si="391"/>
        <v>0</v>
      </c>
      <c r="T4070" s="536"/>
      <c r="U4070" s="537">
        <f t="shared" si="392"/>
        <v>0</v>
      </c>
    </row>
    <row r="4071" spans="1:21" ht="10.199999999999999" x14ac:dyDescent="0.2">
      <c r="A4071" s="991" t="s">
        <v>3196</v>
      </c>
      <c r="B4071" s="992">
        <v>2005</v>
      </c>
      <c r="C4071" s="992">
        <v>23</v>
      </c>
      <c r="D4071" s="997" t="s">
        <v>4240</v>
      </c>
      <c r="E4071" s="994"/>
      <c r="F4071" s="995" t="s">
        <v>11412</v>
      </c>
      <c r="G4071" s="666">
        <v>4.5</v>
      </c>
      <c r="H4071" s="968">
        <v>1.5</v>
      </c>
      <c r="I4071" s="960">
        <v>1.5</v>
      </c>
      <c r="J4071" s="538"/>
      <c r="K4071" s="539"/>
      <c r="L4071" s="567">
        <f t="shared" si="390"/>
        <v>0</v>
      </c>
      <c r="M4071" s="568"/>
      <c r="N4071" s="568"/>
      <c r="O4071" s="569">
        <f t="shared" si="389"/>
        <v>0</v>
      </c>
      <c r="P4071" s="918">
        <v>1</v>
      </c>
      <c r="Q4071" s="534"/>
      <c r="R4071" s="535">
        <f t="shared" si="388"/>
        <v>1.5</v>
      </c>
      <c r="S4071" s="536">
        <f t="shared" si="391"/>
        <v>1</v>
      </c>
      <c r="T4071" s="536"/>
      <c r="U4071" s="537">
        <f t="shared" si="392"/>
        <v>1.5</v>
      </c>
    </row>
    <row r="4072" spans="1:21" ht="10.199999999999999" x14ac:dyDescent="0.2">
      <c r="A4072" s="991" t="s">
        <v>3197</v>
      </c>
      <c r="B4072" s="992">
        <v>2005</v>
      </c>
      <c r="C4072" s="992">
        <v>23</v>
      </c>
      <c r="D4072" s="993" t="s">
        <v>5579</v>
      </c>
      <c r="E4072" s="994"/>
      <c r="F4072" s="995" t="s">
        <v>5668</v>
      </c>
      <c r="G4072" s="666">
        <v>3</v>
      </c>
      <c r="H4072" s="968">
        <v>0.7</v>
      </c>
      <c r="I4072" s="960">
        <v>0.7</v>
      </c>
      <c r="J4072" s="538"/>
      <c r="K4072" s="539"/>
      <c r="L4072" s="567">
        <f t="shared" si="390"/>
        <v>0</v>
      </c>
      <c r="M4072" s="568"/>
      <c r="N4072" s="568"/>
      <c r="O4072" s="569">
        <f t="shared" si="389"/>
        <v>0</v>
      </c>
      <c r="P4072" s="577"/>
      <c r="Q4072" s="534"/>
      <c r="R4072" s="535">
        <f t="shared" si="388"/>
        <v>0</v>
      </c>
      <c r="S4072" s="536">
        <f t="shared" si="391"/>
        <v>0</v>
      </c>
      <c r="T4072" s="536"/>
      <c r="U4072" s="537">
        <f t="shared" si="392"/>
        <v>0</v>
      </c>
    </row>
    <row r="4073" spans="1:21" ht="10.199999999999999" x14ac:dyDescent="0.2">
      <c r="A4073" s="991" t="s">
        <v>3198</v>
      </c>
      <c r="B4073" s="992">
        <v>2005</v>
      </c>
      <c r="C4073" s="992">
        <v>23</v>
      </c>
      <c r="D4073" s="993" t="s">
        <v>5579</v>
      </c>
      <c r="E4073" s="994"/>
      <c r="F4073" s="995" t="s">
        <v>5669</v>
      </c>
      <c r="G4073" s="666">
        <v>3</v>
      </c>
      <c r="H4073" s="968">
        <v>0.7</v>
      </c>
      <c r="I4073" s="960">
        <v>0.7</v>
      </c>
      <c r="J4073" s="538"/>
      <c r="K4073" s="539"/>
      <c r="L4073" s="567">
        <f t="shared" si="390"/>
        <v>0</v>
      </c>
      <c r="M4073" s="568"/>
      <c r="N4073" s="568"/>
      <c r="O4073" s="569">
        <f t="shared" si="389"/>
        <v>0</v>
      </c>
      <c r="P4073" s="577"/>
      <c r="Q4073" s="534"/>
      <c r="R4073" s="535">
        <f t="shared" si="388"/>
        <v>0</v>
      </c>
      <c r="S4073" s="536">
        <f t="shared" si="391"/>
        <v>0</v>
      </c>
      <c r="T4073" s="536"/>
      <c r="U4073" s="537">
        <f t="shared" si="392"/>
        <v>0</v>
      </c>
    </row>
    <row r="4074" spans="1:21" ht="10.199999999999999" x14ac:dyDescent="0.2">
      <c r="A4074" s="991" t="s">
        <v>3199</v>
      </c>
      <c r="B4074" s="992">
        <v>2005</v>
      </c>
      <c r="C4074" s="992">
        <v>23</v>
      </c>
      <c r="D4074" s="993" t="s">
        <v>5579</v>
      </c>
      <c r="E4074" s="994"/>
      <c r="F4074" s="995" t="s">
        <v>5670</v>
      </c>
      <c r="G4074" s="666">
        <v>3</v>
      </c>
      <c r="H4074" s="968">
        <v>0.7</v>
      </c>
      <c r="I4074" s="960">
        <v>0.7</v>
      </c>
      <c r="J4074" s="538"/>
      <c r="K4074" s="539"/>
      <c r="L4074" s="567">
        <f t="shared" si="390"/>
        <v>0</v>
      </c>
      <c r="M4074" s="568"/>
      <c r="N4074" s="568"/>
      <c r="O4074" s="569">
        <f t="shared" si="389"/>
        <v>0</v>
      </c>
      <c r="P4074" s="577"/>
      <c r="Q4074" s="534"/>
      <c r="R4074" s="535">
        <f t="shared" si="388"/>
        <v>0</v>
      </c>
      <c r="S4074" s="536">
        <f t="shared" si="391"/>
        <v>0</v>
      </c>
      <c r="T4074" s="536"/>
      <c r="U4074" s="537">
        <f t="shared" si="392"/>
        <v>0</v>
      </c>
    </row>
    <row r="4075" spans="1:21" ht="10.199999999999999" x14ac:dyDescent="0.2">
      <c r="A4075" s="991" t="s">
        <v>3200</v>
      </c>
      <c r="B4075" s="992">
        <v>2005</v>
      </c>
      <c r="C4075" s="992">
        <v>23</v>
      </c>
      <c r="D4075" s="993" t="s">
        <v>5579</v>
      </c>
      <c r="E4075" s="994"/>
      <c r="F4075" s="995" t="s">
        <v>5671</v>
      </c>
      <c r="G4075" s="666">
        <v>3</v>
      </c>
      <c r="H4075" s="968">
        <v>0.7</v>
      </c>
      <c r="I4075" s="960">
        <v>0.7</v>
      </c>
      <c r="J4075" s="538"/>
      <c r="K4075" s="539"/>
      <c r="L4075" s="567">
        <f t="shared" si="390"/>
        <v>0</v>
      </c>
      <c r="M4075" s="568"/>
      <c r="N4075" s="568"/>
      <c r="O4075" s="569">
        <f t="shared" si="389"/>
        <v>0</v>
      </c>
      <c r="P4075" s="577"/>
      <c r="Q4075" s="534"/>
      <c r="R4075" s="535">
        <f t="shared" si="388"/>
        <v>0</v>
      </c>
      <c r="S4075" s="536">
        <f t="shared" si="391"/>
        <v>0</v>
      </c>
      <c r="T4075" s="536"/>
      <c r="U4075" s="537">
        <f t="shared" si="392"/>
        <v>0</v>
      </c>
    </row>
    <row r="4076" spans="1:21" ht="10.199999999999999" x14ac:dyDescent="0.2">
      <c r="A4076" s="991" t="s">
        <v>3201</v>
      </c>
      <c r="B4076" s="992">
        <v>2005</v>
      </c>
      <c r="C4076" s="992">
        <v>23</v>
      </c>
      <c r="D4076" s="993" t="s">
        <v>5579</v>
      </c>
      <c r="E4076" s="994"/>
      <c r="F4076" s="995" t="s">
        <v>5672</v>
      </c>
      <c r="G4076" s="666">
        <v>3</v>
      </c>
      <c r="H4076" s="968">
        <v>0.7</v>
      </c>
      <c r="I4076" s="960">
        <v>0.7</v>
      </c>
      <c r="J4076" s="538"/>
      <c r="K4076" s="539"/>
      <c r="L4076" s="567">
        <f t="shared" si="390"/>
        <v>0</v>
      </c>
      <c r="M4076" s="568"/>
      <c r="N4076" s="568"/>
      <c r="O4076" s="569">
        <f t="shared" si="389"/>
        <v>0</v>
      </c>
      <c r="P4076" s="577"/>
      <c r="Q4076" s="534"/>
      <c r="R4076" s="535">
        <f t="shared" si="388"/>
        <v>0</v>
      </c>
      <c r="S4076" s="536">
        <f t="shared" si="391"/>
        <v>0</v>
      </c>
      <c r="T4076" s="536"/>
      <c r="U4076" s="537">
        <f t="shared" si="392"/>
        <v>0</v>
      </c>
    </row>
    <row r="4077" spans="1:21" ht="10.199999999999999" x14ac:dyDescent="0.2">
      <c r="A4077" s="991" t="s">
        <v>3202</v>
      </c>
      <c r="B4077" s="992">
        <v>2005</v>
      </c>
      <c r="C4077" s="992">
        <v>23</v>
      </c>
      <c r="D4077" s="993" t="s">
        <v>5579</v>
      </c>
      <c r="E4077" s="994"/>
      <c r="F4077" s="995" t="s">
        <v>5673</v>
      </c>
      <c r="G4077" s="666">
        <v>3</v>
      </c>
      <c r="H4077" s="968">
        <v>0.7</v>
      </c>
      <c r="I4077" s="960">
        <v>0.7</v>
      </c>
      <c r="J4077" s="538"/>
      <c r="K4077" s="539"/>
      <c r="L4077" s="567">
        <f t="shared" si="390"/>
        <v>0</v>
      </c>
      <c r="M4077" s="568"/>
      <c r="N4077" s="568"/>
      <c r="O4077" s="569">
        <f t="shared" si="389"/>
        <v>0</v>
      </c>
      <c r="P4077" s="577"/>
      <c r="Q4077" s="534"/>
      <c r="R4077" s="535">
        <f t="shared" si="388"/>
        <v>0</v>
      </c>
      <c r="S4077" s="536">
        <f t="shared" si="391"/>
        <v>0</v>
      </c>
      <c r="T4077" s="536"/>
      <c r="U4077" s="537">
        <f t="shared" si="392"/>
        <v>0</v>
      </c>
    </row>
    <row r="4078" spans="1:21" ht="10.199999999999999" x14ac:dyDescent="0.2">
      <c r="A4078" s="991" t="s">
        <v>3572</v>
      </c>
      <c r="B4078" s="992">
        <v>2005</v>
      </c>
      <c r="C4078" s="992">
        <v>23</v>
      </c>
      <c r="D4078" s="993" t="s">
        <v>5579</v>
      </c>
      <c r="E4078" s="994"/>
      <c r="F4078" s="995" t="s">
        <v>11413</v>
      </c>
      <c r="G4078" s="666">
        <v>3</v>
      </c>
      <c r="H4078" s="968">
        <v>0.7</v>
      </c>
      <c r="I4078" s="960">
        <v>0.7</v>
      </c>
      <c r="J4078" s="538"/>
      <c r="K4078" s="539"/>
      <c r="L4078" s="567">
        <f t="shared" si="390"/>
        <v>0</v>
      </c>
      <c r="M4078" s="568"/>
      <c r="N4078" s="568"/>
      <c r="O4078" s="569">
        <f t="shared" si="389"/>
        <v>0</v>
      </c>
      <c r="P4078" s="577"/>
      <c r="Q4078" s="534"/>
      <c r="R4078" s="535">
        <f t="shared" si="388"/>
        <v>0</v>
      </c>
      <c r="S4078" s="536">
        <f t="shared" si="391"/>
        <v>0</v>
      </c>
      <c r="T4078" s="536"/>
      <c r="U4078" s="537">
        <f t="shared" si="392"/>
        <v>0</v>
      </c>
    </row>
    <row r="4079" spans="1:21" ht="10.199999999999999" x14ac:dyDescent="0.2">
      <c r="A4079" s="991" t="s">
        <v>3573</v>
      </c>
      <c r="B4079" s="992">
        <v>2005</v>
      </c>
      <c r="C4079" s="992">
        <v>23</v>
      </c>
      <c r="D4079" s="993" t="s">
        <v>5579</v>
      </c>
      <c r="E4079" s="994"/>
      <c r="F4079" s="995" t="s">
        <v>5674</v>
      </c>
      <c r="G4079" s="666">
        <v>3</v>
      </c>
      <c r="H4079" s="968">
        <v>0.7</v>
      </c>
      <c r="I4079" s="960">
        <v>0.7</v>
      </c>
      <c r="J4079" s="538"/>
      <c r="K4079" s="539"/>
      <c r="L4079" s="567">
        <f t="shared" si="390"/>
        <v>0</v>
      </c>
      <c r="M4079" s="568"/>
      <c r="N4079" s="568"/>
      <c r="O4079" s="569">
        <f t="shared" si="389"/>
        <v>0</v>
      </c>
      <c r="P4079" s="577"/>
      <c r="Q4079" s="534"/>
      <c r="R4079" s="535">
        <f t="shared" si="388"/>
        <v>0</v>
      </c>
      <c r="S4079" s="536">
        <f t="shared" si="391"/>
        <v>0</v>
      </c>
      <c r="T4079" s="536"/>
      <c r="U4079" s="537">
        <f t="shared" si="392"/>
        <v>0</v>
      </c>
    </row>
    <row r="4080" spans="1:21" ht="10.199999999999999" x14ac:dyDescent="0.2">
      <c r="A4080" s="991" t="s">
        <v>3574</v>
      </c>
      <c r="B4080" s="992">
        <v>2005</v>
      </c>
      <c r="C4080" s="992">
        <v>23</v>
      </c>
      <c r="D4080" s="993" t="s">
        <v>5579</v>
      </c>
      <c r="E4080" s="994"/>
      <c r="F4080" s="995" t="s">
        <v>5675</v>
      </c>
      <c r="G4080" s="666">
        <v>3</v>
      </c>
      <c r="H4080" s="968">
        <v>0.7</v>
      </c>
      <c r="I4080" s="960">
        <v>0.7</v>
      </c>
      <c r="J4080" s="538"/>
      <c r="K4080" s="539"/>
      <c r="L4080" s="567">
        <f t="shared" si="390"/>
        <v>0</v>
      </c>
      <c r="M4080" s="568"/>
      <c r="N4080" s="568"/>
      <c r="O4080" s="569">
        <f t="shared" si="389"/>
        <v>0</v>
      </c>
      <c r="P4080" s="577"/>
      <c r="Q4080" s="534"/>
      <c r="R4080" s="535">
        <f t="shared" si="388"/>
        <v>0</v>
      </c>
      <c r="S4080" s="536">
        <f t="shared" si="391"/>
        <v>0</v>
      </c>
      <c r="T4080" s="536"/>
      <c r="U4080" s="537">
        <f t="shared" si="392"/>
        <v>0</v>
      </c>
    </row>
    <row r="4081" spans="1:21" ht="10.199999999999999" x14ac:dyDescent="0.2">
      <c r="A4081" s="991" t="s">
        <v>3575</v>
      </c>
      <c r="B4081" s="992">
        <v>2005</v>
      </c>
      <c r="C4081" s="992">
        <v>23</v>
      </c>
      <c r="D4081" s="993" t="s">
        <v>5579</v>
      </c>
      <c r="E4081" s="994"/>
      <c r="F4081" s="995" t="s">
        <v>5676</v>
      </c>
      <c r="G4081" s="666">
        <v>3</v>
      </c>
      <c r="H4081" s="968">
        <v>0.7</v>
      </c>
      <c r="I4081" s="960">
        <v>0.7</v>
      </c>
      <c r="J4081" s="538"/>
      <c r="K4081" s="539"/>
      <c r="L4081" s="567">
        <f t="shared" si="390"/>
        <v>0</v>
      </c>
      <c r="M4081" s="568"/>
      <c r="N4081" s="568"/>
      <c r="O4081" s="569">
        <f t="shared" si="389"/>
        <v>0</v>
      </c>
      <c r="P4081" s="577"/>
      <c r="Q4081" s="534"/>
      <c r="R4081" s="535">
        <f t="shared" si="388"/>
        <v>0</v>
      </c>
      <c r="S4081" s="536">
        <f t="shared" si="391"/>
        <v>0</v>
      </c>
      <c r="T4081" s="536"/>
      <c r="U4081" s="537">
        <f t="shared" si="392"/>
        <v>0</v>
      </c>
    </row>
    <row r="4082" spans="1:21" ht="10.199999999999999" x14ac:dyDescent="0.2">
      <c r="A4082" s="991" t="s">
        <v>3723</v>
      </c>
      <c r="B4082" s="992">
        <v>2005</v>
      </c>
      <c r="C4082" s="992">
        <v>23</v>
      </c>
      <c r="D4082" s="993"/>
      <c r="E4082" s="994"/>
      <c r="F4082" s="995" t="s">
        <v>686</v>
      </c>
      <c r="G4082" s="590"/>
      <c r="H4082" s="970"/>
      <c r="I4082" s="962"/>
      <c r="J4082" s="538"/>
      <c r="K4082" s="539"/>
      <c r="L4082" s="567">
        <f t="shared" si="390"/>
        <v>0</v>
      </c>
      <c r="M4082" s="568"/>
      <c r="N4082" s="568"/>
      <c r="O4082" s="569">
        <f t="shared" si="389"/>
        <v>0</v>
      </c>
      <c r="P4082" s="577"/>
      <c r="Q4082" s="534"/>
      <c r="R4082" s="535">
        <f t="shared" si="388"/>
        <v>0</v>
      </c>
      <c r="S4082" s="536">
        <f t="shared" si="391"/>
        <v>0</v>
      </c>
      <c r="T4082" s="536"/>
      <c r="U4082" s="537">
        <f t="shared" si="392"/>
        <v>0</v>
      </c>
    </row>
    <row r="4083" spans="1:21" ht="10.199999999999999" x14ac:dyDescent="0.2">
      <c r="A4083" s="991" t="s">
        <v>3576</v>
      </c>
      <c r="B4083" s="992">
        <v>2005</v>
      </c>
      <c r="C4083" s="992">
        <v>23</v>
      </c>
      <c r="D4083" s="997" t="s">
        <v>4238</v>
      </c>
      <c r="E4083" s="994"/>
      <c r="F4083" s="995" t="s">
        <v>11414</v>
      </c>
      <c r="G4083" s="590">
        <v>3.5</v>
      </c>
      <c r="H4083" s="970">
        <v>1.5</v>
      </c>
      <c r="I4083" s="962">
        <v>1.5</v>
      </c>
      <c r="J4083" s="538"/>
      <c r="K4083" s="539"/>
      <c r="L4083" s="567">
        <f t="shared" si="390"/>
        <v>0</v>
      </c>
      <c r="M4083" s="568"/>
      <c r="N4083" s="568"/>
      <c r="O4083" s="569">
        <f t="shared" si="389"/>
        <v>0</v>
      </c>
      <c r="P4083" s="918">
        <v>2</v>
      </c>
      <c r="Q4083" s="534"/>
      <c r="R4083" s="535">
        <f t="shared" si="388"/>
        <v>3</v>
      </c>
      <c r="S4083" s="536">
        <f t="shared" si="391"/>
        <v>2</v>
      </c>
      <c r="T4083" s="536"/>
      <c r="U4083" s="537">
        <f t="shared" si="392"/>
        <v>3</v>
      </c>
    </row>
    <row r="4084" spans="1:21" ht="10.199999999999999" x14ac:dyDescent="0.2">
      <c r="A4084" s="991" t="s">
        <v>3577</v>
      </c>
      <c r="B4084" s="992">
        <v>2005</v>
      </c>
      <c r="C4084" s="992">
        <v>23</v>
      </c>
      <c r="D4084" s="997" t="s">
        <v>4234</v>
      </c>
      <c r="E4084" s="994"/>
      <c r="F4084" s="995" t="s">
        <v>11415</v>
      </c>
      <c r="G4084" s="590">
        <v>1.6</v>
      </c>
      <c r="H4084" s="970">
        <v>0.5</v>
      </c>
      <c r="I4084" s="962">
        <v>0.5</v>
      </c>
      <c r="J4084" s="538"/>
      <c r="K4084" s="539"/>
      <c r="L4084" s="567">
        <f t="shared" si="390"/>
        <v>0</v>
      </c>
      <c r="M4084" s="568"/>
      <c r="N4084" s="568"/>
      <c r="O4084" s="569">
        <f t="shared" si="389"/>
        <v>0</v>
      </c>
      <c r="P4084" s="577"/>
      <c r="Q4084" s="534"/>
      <c r="R4084" s="535">
        <f t="shared" si="388"/>
        <v>0</v>
      </c>
      <c r="S4084" s="536">
        <f t="shared" si="391"/>
        <v>0</v>
      </c>
      <c r="T4084" s="536"/>
      <c r="U4084" s="537">
        <f t="shared" si="392"/>
        <v>0</v>
      </c>
    </row>
    <row r="4085" spans="1:21" ht="10.199999999999999" x14ac:dyDescent="0.2">
      <c r="A4085" s="991" t="s">
        <v>3578</v>
      </c>
      <c r="B4085" s="992">
        <v>2005</v>
      </c>
      <c r="C4085" s="992">
        <v>23</v>
      </c>
      <c r="D4085" s="997" t="s">
        <v>4234</v>
      </c>
      <c r="E4085" s="994"/>
      <c r="F4085" s="995" t="s">
        <v>11416</v>
      </c>
      <c r="G4085" s="590">
        <v>1.6</v>
      </c>
      <c r="H4085" s="970">
        <v>0.5</v>
      </c>
      <c r="I4085" s="962">
        <v>0.5</v>
      </c>
      <c r="J4085" s="538"/>
      <c r="K4085" s="539"/>
      <c r="L4085" s="567">
        <f t="shared" si="390"/>
        <v>0</v>
      </c>
      <c r="M4085" s="568"/>
      <c r="N4085" s="568"/>
      <c r="O4085" s="569">
        <f t="shared" si="389"/>
        <v>0</v>
      </c>
      <c r="P4085" s="577"/>
      <c r="Q4085" s="534"/>
      <c r="R4085" s="535">
        <f t="shared" si="388"/>
        <v>0</v>
      </c>
      <c r="S4085" s="536">
        <f t="shared" si="391"/>
        <v>0</v>
      </c>
      <c r="T4085" s="536"/>
      <c r="U4085" s="537">
        <f t="shared" si="392"/>
        <v>0</v>
      </c>
    </row>
    <row r="4086" spans="1:21" ht="10.199999999999999" x14ac:dyDescent="0.2">
      <c r="A4086" s="991" t="s">
        <v>3579</v>
      </c>
      <c r="B4086" s="992">
        <v>2005</v>
      </c>
      <c r="C4086" s="992">
        <v>23</v>
      </c>
      <c r="D4086" s="997" t="s">
        <v>4234</v>
      </c>
      <c r="E4086" s="994"/>
      <c r="F4086" s="995" t="s">
        <v>11417</v>
      </c>
      <c r="G4086" s="590">
        <v>1.6</v>
      </c>
      <c r="H4086" s="970">
        <v>1.2</v>
      </c>
      <c r="I4086" s="962">
        <v>1.2</v>
      </c>
      <c r="J4086" s="538"/>
      <c r="K4086" s="539"/>
      <c r="L4086" s="567">
        <f t="shared" si="390"/>
        <v>0</v>
      </c>
      <c r="M4086" s="568"/>
      <c r="N4086" s="568"/>
      <c r="O4086" s="569">
        <f t="shared" si="389"/>
        <v>0</v>
      </c>
      <c r="P4086" s="577"/>
      <c r="Q4086" s="534"/>
      <c r="R4086" s="535">
        <f t="shared" si="388"/>
        <v>0</v>
      </c>
      <c r="S4086" s="536">
        <f t="shared" si="391"/>
        <v>0</v>
      </c>
      <c r="T4086" s="536"/>
      <c r="U4086" s="537">
        <f t="shared" si="392"/>
        <v>0</v>
      </c>
    </row>
    <row r="4087" spans="1:21" ht="10.199999999999999" x14ac:dyDescent="0.2">
      <c r="A4087" s="991" t="s">
        <v>3580</v>
      </c>
      <c r="B4087" s="992">
        <v>2005</v>
      </c>
      <c r="C4087" s="992">
        <v>23</v>
      </c>
      <c r="D4087" s="997" t="s">
        <v>4234</v>
      </c>
      <c r="E4087" s="994"/>
      <c r="F4087" s="995" t="s">
        <v>11418</v>
      </c>
      <c r="G4087" s="590">
        <v>1.7</v>
      </c>
      <c r="H4087" s="970">
        <v>1.3</v>
      </c>
      <c r="I4087" s="962">
        <v>1.3</v>
      </c>
      <c r="J4087" s="538"/>
      <c r="K4087" s="539"/>
      <c r="L4087" s="567">
        <f t="shared" si="390"/>
        <v>0</v>
      </c>
      <c r="M4087" s="568"/>
      <c r="N4087" s="568"/>
      <c r="O4087" s="569">
        <f t="shared" si="389"/>
        <v>0</v>
      </c>
      <c r="P4087" s="577"/>
      <c r="Q4087" s="534"/>
      <c r="R4087" s="535">
        <f t="shared" si="388"/>
        <v>0</v>
      </c>
      <c r="S4087" s="536">
        <f t="shared" si="391"/>
        <v>0</v>
      </c>
      <c r="T4087" s="536"/>
      <c r="U4087" s="537">
        <f t="shared" si="392"/>
        <v>0</v>
      </c>
    </row>
    <row r="4088" spans="1:21" ht="10.199999999999999" x14ac:dyDescent="0.2">
      <c r="A4088" s="991" t="s">
        <v>3581</v>
      </c>
      <c r="B4088" s="992">
        <v>2005</v>
      </c>
      <c r="C4088" s="992">
        <v>23</v>
      </c>
      <c r="D4088" s="997" t="s">
        <v>4234</v>
      </c>
      <c r="E4088" s="994"/>
      <c r="F4088" s="995" t="s">
        <v>4734</v>
      </c>
      <c r="G4088" s="590">
        <v>3</v>
      </c>
      <c r="H4088" s="970">
        <v>1</v>
      </c>
      <c r="I4088" s="962">
        <v>1</v>
      </c>
      <c r="J4088" s="538"/>
      <c r="K4088" s="539"/>
      <c r="L4088" s="567">
        <f t="shared" si="390"/>
        <v>0</v>
      </c>
      <c r="M4088" s="568"/>
      <c r="N4088" s="568"/>
      <c r="O4088" s="569">
        <f t="shared" si="389"/>
        <v>0</v>
      </c>
      <c r="P4088" s="577"/>
      <c r="Q4088" s="534"/>
      <c r="R4088" s="535">
        <f t="shared" si="388"/>
        <v>0</v>
      </c>
      <c r="S4088" s="536">
        <f t="shared" si="391"/>
        <v>0</v>
      </c>
      <c r="T4088" s="536"/>
      <c r="U4088" s="537">
        <f t="shared" si="392"/>
        <v>0</v>
      </c>
    </row>
    <row r="4089" spans="1:21" ht="10.199999999999999" x14ac:dyDescent="0.2">
      <c r="A4089" s="991" t="s">
        <v>3582</v>
      </c>
      <c r="B4089" s="992">
        <v>2005</v>
      </c>
      <c r="C4089" s="992">
        <v>23</v>
      </c>
      <c r="D4089" s="997" t="s">
        <v>4234</v>
      </c>
      <c r="E4089" s="994" t="s">
        <v>3830</v>
      </c>
      <c r="F4089" s="995" t="s">
        <v>4735</v>
      </c>
      <c r="G4089" s="590">
        <v>3</v>
      </c>
      <c r="H4089" s="970">
        <v>2</v>
      </c>
      <c r="I4089" s="962">
        <v>2</v>
      </c>
      <c r="J4089" s="538"/>
      <c r="K4089" s="539"/>
      <c r="L4089" s="567">
        <f t="shared" si="390"/>
        <v>0</v>
      </c>
      <c r="M4089" s="568"/>
      <c r="N4089" s="568"/>
      <c r="O4089" s="569">
        <f t="shared" si="389"/>
        <v>0</v>
      </c>
      <c r="P4089" s="577"/>
      <c r="Q4089" s="534"/>
      <c r="R4089" s="535">
        <f t="shared" si="388"/>
        <v>0</v>
      </c>
      <c r="S4089" s="536">
        <f t="shared" si="391"/>
        <v>0</v>
      </c>
      <c r="T4089" s="536"/>
      <c r="U4089" s="537">
        <f t="shared" si="392"/>
        <v>0</v>
      </c>
    </row>
    <row r="4090" spans="1:21" ht="10.199999999999999" x14ac:dyDescent="0.2">
      <c r="A4090" s="991" t="s">
        <v>3725</v>
      </c>
      <c r="B4090" s="992">
        <v>2005</v>
      </c>
      <c r="C4090" s="992">
        <v>23</v>
      </c>
      <c r="D4090" s="993"/>
      <c r="E4090" s="994"/>
      <c r="F4090" s="995" t="s">
        <v>4736</v>
      </c>
      <c r="G4090" s="590">
        <v>6</v>
      </c>
      <c r="H4090" s="970">
        <v>3</v>
      </c>
      <c r="I4090" s="962">
        <v>3</v>
      </c>
      <c r="J4090" s="538"/>
      <c r="K4090" s="539"/>
      <c r="L4090" s="567">
        <f t="shared" si="390"/>
        <v>0</v>
      </c>
      <c r="M4090" s="568"/>
      <c r="N4090" s="568"/>
      <c r="O4090" s="569">
        <f t="shared" si="389"/>
        <v>0</v>
      </c>
      <c r="P4090" s="577"/>
      <c r="Q4090" s="534"/>
      <c r="R4090" s="535">
        <f t="shared" si="388"/>
        <v>0</v>
      </c>
      <c r="S4090" s="536">
        <f t="shared" si="391"/>
        <v>0</v>
      </c>
      <c r="T4090" s="536"/>
      <c r="U4090" s="537">
        <f t="shared" si="392"/>
        <v>0</v>
      </c>
    </row>
    <row r="4091" spans="1:21" ht="10.199999999999999" x14ac:dyDescent="0.2">
      <c r="A4091" s="991" t="s">
        <v>3583</v>
      </c>
      <c r="B4091" s="992">
        <v>2005</v>
      </c>
      <c r="C4091" s="992">
        <v>23</v>
      </c>
      <c r="D4091" s="997" t="s">
        <v>4250</v>
      </c>
      <c r="E4091" s="994"/>
      <c r="F4091" s="995" t="s">
        <v>11419</v>
      </c>
      <c r="G4091" s="590">
        <v>0.7</v>
      </c>
      <c r="H4091" s="970">
        <v>0.4</v>
      </c>
      <c r="I4091" s="962">
        <v>0.4</v>
      </c>
      <c r="J4091" s="538"/>
      <c r="K4091" s="539"/>
      <c r="L4091" s="567">
        <f t="shared" si="390"/>
        <v>0</v>
      </c>
      <c r="M4091" s="568"/>
      <c r="N4091" s="568"/>
      <c r="O4091" s="569">
        <f t="shared" si="389"/>
        <v>0</v>
      </c>
      <c r="P4091" s="936">
        <v>1</v>
      </c>
      <c r="Q4091" s="534"/>
      <c r="R4091" s="535">
        <f t="shared" si="388"/>
        <v>0.4</v>
      </c>
      <c r="S4091" s="536">
        <f t="shared" si="391"/>
        <v>1</v>
      </c>
      <c r="T4091" s="536"/>
      <c r="U4091" s="537">
        <f t="shared" si="392"/>
        <v>0.4</v>
      </c>
    </row>
    <row r="4092" spans="1:21" ht="10.199999999999999" x14ac:dyDescent="0.2">
      <c r="A4092" s="991" t="s">
        <v>3584</v>
      </c>
      <c r="B4092" s="992">
        <v>2005</v>
      </c>
      <c r="C4092" s="992">
        <v>23</v>
      </c>
      <c r="D4092" s="997" t="s">
        <v>4250</v>
      </c>
      <c r="E4092" s="994"/>
      <c r="F4092" s="995" t="s">
        <v>11420</v>
      </c>
      <c r="G4092" s="590">
        <v>0.7</v>
      </c>
      <c r="H4092" s="970">
        <v>0.4</v>
      </c>
      <c r="I4092" s="962">
        <v>0.4</v>
      </c>
      <c r="J4092" s="538"/>
      <c r="K4092" s="539"/>
      <c r="L4092" s="567">
        <f t="shared" si="390"/>
        <v>0</v>
      </c>
      <c r="M4092" s="568"/>
      <c r="N4092" s="568"/>
      <c r="O4092" s="569">
        <f t="shared" si="389"/>
        <v>0</v>
      </c>
      <c r="P4092" s="577"/>
      <c r="Q4092" s="534"/>
      <c r="R4092" s="535">
        <f t="shared" si="388"/>
        <v>0</v>
      </c>
      <c r="S4092" s="536">
        <f t="shared" si="391"/>
        <v>0</v>
      </c>
      <c r="T4092" s="536"/>
      <c r="U4092" s="537">
        <f t="shared" si="392"/>
        <v>0</v>
      </c>
    </row>
    <row r="4093" spans="1:21" ht="10.199999999999999" x14ac:dyDescent="0.2">
      <c r="A4093" s="991" t="s">
        <v>3585</v>
      </c>
      <c r="B4093" s="992">
        <v>2005</v>
      </c>
      <c r="C4093" s="992">
        <v>23</v>
      </c>
      <c r="D4093" s="997" t="s">
        <v>4250</v>
      </c>
      <c r="E4093" s="994"/>
      <c r="F4093" s="995" t="s">
        <v>11421</v>
      </c>
      <c r="G4093" s="590">
        <v>0.7</v>
      </c>
      <c r="H4093" s="970">
        <v>0.4</v>
      </c>
      <c r="I4093" s="962">
        <v>0.4</v>
      </c>
      <c r="J4093" s="538"/>
      <c r="K4093" s="539"/>
      <c r="L4093" s="567">
        <f t="shared" si="390"/>
        <v>0</v>
      </c>
      <c r="M4093" s="568"/>
      <c r="N4093" s="568"/>
      <c r="O4093" s="569">
        <f t="shared" si="389"/>
        <v>0</v>
      </c>
      <c r="P4093" s="577"/>
      <c r="Q4093" s="534"/>
      <c r="R4093" s="535">
        <f t="shared" si="388"/>
        <v>0</v>
      </c>
      <c r="S4093" s="536">
        <f t="shared" si="391"/>
        <v>0</v>
      </c>
      <c r="T4093" s="536"/>
      <c r="U4093" s="537">
        <f t="shared" si="392"/>
        <v>0</v>
      </c>
    </row>
    <row r="4094" spans="1:21" ht="10.199999999999999" x14ac:dyDescent="0.2">
      <c r="A4094" s="991" t="s">
        <v>3256</v>
      </c>
      <c r="B4094" s="992">
        <v>2005</v>
      </c>
      <c r="C4094" s="992">
        <v>23</v>
      </c>
      <c r="D4094" s="997" t="s">
        <v>4250</v>
      </c>
      <c r="E4094" s="994"/>
      <c r="F4094" s="995" t="s">
        <v>11422</v>
      </c>
      <c r="G4094" s="590">
        <v>0.7</v>
      </c>
      <c r="H4094" s="970">
        <v>0.4</v>
      </c>
      <c r="I4094" s="962">
        <v>0.4</v>
      </c>
      <c r="J4094" s="538"/>
      <c r="K4094" s="539"/>
      <c r="L4094" s="567">
        <f t="shared" si="390"/>
        <v>0</v>
      </c>
      <c r="M4094" s="568"/>
      <c r="N4094" s="568"/>
      <c r="O4094" s="569">
        <f t="shared" si="389"/>
        <v>0</v>
      </c>
      <c r="P4094" s="577"/>
      <c r="Q4094" s="534"/>
      <c r="R4094" s="535">
        <f t="shared" si="388"/>
        <v>0</v>
      </c>
      <c r="S4094" s="536">
        <f t="shared" si="391"/>
        <v>0</v>
      </c>
      <c r="T4094" s="536"/>
      <c r="U4094" s="537">
        <f t="shared" si="392"/>
        <v>0</v>
      </c>
    </row>
    <row r="4095" spans="1:21" ht="10.199999999999999" x14ac:dyDescent="0.2">
      <c r="A4095" s="991" t="s">
        <v>3257</v>
      </c>
      <c r="B4095" s="992">
        <v>2005</v>
      </c>
      <c r="C4095" s="992">
        <v>23</v>
      </c>
      <c r="D4095" s="997" t="s">
        <v>4250</v>
      </c>
      <c r="E4095" s="994"/>
      <c r="F4095" s="995" t="s">
        <v>11423</v>
      </c>
      <c r="G4095" s="590">
        <v>0.7</v>
      </c>
      <c r="H4095" s="970">
        <v>0.4</v>
      </c>
      <c r="I4095" s="962">
        <v>0.4</v>
      </c>
      <c r="J4095" s="538"/>
      <c r="K4095" s="539"/>
      <c r="L4095" s="567">
        <f t="shared" si="390"/>
        <v>0</v>
      </c>
      <c r="M4095" s="568"/>
      <c r="N4095" s="568"/>
      <c r="O4095" s="569">
        <f t="shared" si="389"/>
        <v>0</v>
      </c>
      <c r="P4095" s="936">
        <v>1</v>
      </c>
      <c r="Q4095" s="534"/>
      <c r="R4095" s="535">
        <f t="shared" si="388"/>
        <v>0.4</v>
      </c>
      <c r="S4095" s="536">
        <f t="shared" si="391"/>
        <v>1</v>
      </c>
      <c r="T4095" s="536"/>
      <c r="U4095" s="537">
        <f t="shared" si="392"/>
        <v>0.4</v>
      </c>
    </row>
    <row r="4096" spans="1:21" ht="10.199999999999999" x14ac:dyDescent="0.2">
      <c r="A4096" s="991" t="s">
        <v>3258</v>
      </c>
      <c r="B4096" s="992">
        <v>2005</v>
      </c>
      <c r="C4096" s="992">
        <v>23</v>
      </c>
      <c r="D4096" s="997" t="s">
        <v>4226</v>
      </c>
      <c r="E4096" s="994"/>
      <c r="F4096" s="995" t="s">
        <v>11424</v>
      </c>
      <c r="G4096" s="590">
        <v>1.1000000000000001</v>
      </c>
      <c r="H4096" s="970">
        <v>0.6</v>
      </c>
      <c r="I4096" s="962">
        <v>0.6</v>
      </c>
      <c r="J4096" s="538"/>
      <c r="K4096" s="539"/>
      <c r="L4096" s="567">
        <f t="shared" si="390"/>
        <v>0</v>
      </c>
      <c r="M4096" s="568"/>
      <c r="N4096" s="568"/>
      <c r="O4096" s="569">
        <f t="shared" si="389"/>
        <v>0</v>
      </c>
      <c r="P4096" s="936">
        <v>1</v>
      </c>
      <c r="Q4096" s="534"/>
      <c r="R4096" s="535">
        <f t="shared" si="388"/>
        <v>0.6</v>
      </c>
      <c r="S4096" s="536">
        <f t="shared" si="391"/>
        <v>1</v>
      </c>
      <c r="T4096" s="536"/>
      <c r="U4096" s="537">
        <f t="shared" si="392"/>
        <v>0.6</v>
      </c>
    </row>
    <row r="4097" spans="1:21" ht="10.199999999999999" x14ac:dyDescent="0.2">
      <c r="A4097" s="991" t="s">
        <v>3259</v>
      </c>
      <c r="B4097" s="992">
        <v>2005</v>
      </c>
      <c r="C4097" s="992">
        <v>23</v>
      </c>
      <c r="D4097" s="997" t="s">
        <v>4226</v>
      </c>
      <c r="E4097" s="994"/>
      <c r="F4097" s="995" t="s">
        <v>11425</v>
      </c>
      <c r="G4097" s="590">
        <v>1.1000000000000001</v>
      </c>
      <c r="H4097" s="970">
        <v>0.6</v>
      </c>
      <c r="I4097" s="962">
        <v>0.6</v>
      </c>
      <c r="J4097" s="538"/>
      <c r="K4097" s="539"/>
      <c r="L4097" s="567">
        <f t="shared" si="390"/>
        <v>0</v>
      </c>
      <c r="M4097" s="568"/>
      <c r="N4097" s="568"/>
      <c r="O4097" s="569">
        <f t="shared" si="389"/>
        <v>0</v>
      </c>
      <c r="P4097" s="577"/>
      <c r="Q4097" s="534"/>
      <c r="R4097" s="535">
        <f t="shared" si="388"/>
        <v>0</v>
      </c>
      <c r="S4097" s="536">
        <f t="shared" si="391"/>
        <v>0</v>
      </c>
      <c r="T4097" s="536"/>
      <c r="U4097" s="537">
        <f t="shared" si="392"/>
        <v>0</v>
      </c>
    </row>
    <row r="4098" spans="1:21" ht="10.199999999999999" x14ac:dyDescent="0.2">
      <c r="A4098" s="991" t="s">
        <v>3260</v>
      </c>
      <c r="B4098" s="992">
        <v>2005</v>
      </c>
      <c r="C4098" s="992">
        <v>23</v>
      </c>
      <c r="D4098" s="997" t="s">
        <v>4226</v>
      </c>
      <c r="E4098" s="994"/>
      <c r="F4098" s="995" t="s">
        <v>11426</v>
      </c>
      <c r="G4098" s="590">
        <v>1.1000000000000001</v>
      </c>
      <c r="H4098" s="970">
        <v>0.6</v>
      </c>
      <c r="I4098" s="962">
        <v>0.6</v>
      </c>
      <c r="J4098" s="538"/>
      <c r="K4098" s="539"/>
      <c r="L4098" s="567">
        <f t="shared" si="390"/>
        <v>0</v>
      </c>
      <c r="M4098" s="568"/>
      <c r="N4098" s="568"/>
      <c r="O4098" s="569">
        <f t="shared" si="389"/>
        <v>0</v>
      </c>
      <c r="P4098" s="577"/>
      <c r="Q4098" s="534"/>
      <c r="R4098" s="535">
        <f t="shared" si="388"/>
        <v>0</v>
      </c>
      <c r="S4098" s="536">
        <f t="shared" si="391"/>
        <v>0</v>
      </c>
      <c r="T4098" s="536"/>
      <c r="U4098" s="537">
        <f t="shared" si="392"/>
        <v>0</v>
      </c>
    </row>
    <row r="4099" spans="1:21" ht="10.199999999999999" x14ac:dyDescent="0.2">
      <c r="A4099" s="991" t="s">
        <v>3261</v>
      </c>
      <c r="B4099" s="992">
        <v>2005</v>
      </c>
      <c r="C4099" s="992">
        <v>23</v>
      </c>
      <c r="D4099" s="997" t="s">
        <v>4226</v>
      </c>
      <c r="E4099" s="994"/>
      <c r="F4099" s="995" t="s">
        <v>11427</v>
      </c>
      <c r="G4099" s="590">
        <v>1.1000000000000001</v>
      </c>
      <c r="H4099" s="970">
        <v>0.6</v>
      </c>
      <c r="I4099" s="962">
        <v>0.6</v>
      </c>
      <c r="J4099" s="538"/>
      <c r="K4099" s="539"/>
      <c r="L4099" s="567">
        <f t="shared" si="390"/>
        <v>0</v>
      </c>
      <c r="M4099" s="568"/>
      <c r="N4099" s="568"/>
      <c r="O4099" s="569">
        <f t="shared" si="389"/>
        <v>0</v>
      </c>
      <c r="P4099" s="577"/>
      <c r="Q4099" s="534"/>
      <c r="R4099" s="535">
        <f t="shared" ref="R4099:R4162" si="393">I4099*P4099</f>
        <v>0</v>
      </c>
      <c r="S4099" s="536">
        <f t="shared" si="391"/>
        <v>0</v>
      </c>
      <c r="T4099" s="536"/>
      <c r="U4099" s="537">
        <f t="shared" si="392"/>
        <v>0</v>
      </c>
    </row>
    <row r="4100" spans="1:21" ht="10.199999999999999" x14ac:dyDescent="0.2">
      <c r="A4100" s="991" t="s">
        <v>3262</v>
      </c>
      <c r="B4100" s="992">
        <v>2005</v>
      </c>
      <c r="C4100" s="992">
        <v>23</v>
      </c>
      <c r="D4100" s="997" t="s">
        <v>4226</v>
      </c>
      <c r="E4100" s="994"/>
      <c r="F4100" s="995" t="s">
        <v>11428</v>
      </c>
      <c r="G4100" s="590">
        <v>1.1000000000000001</v>
      </c>
      <c r="H4100" s="970">
        <v>0.6</v>
      </c>
      <c r="I4100" s="962">
        <v>0.6</v>
      </c>
      <c r="J4100" s="538"/>
      <c r="K4100" s="539"/>
      <c r="L4100" s="567">
        <f t="shared" si="390"/>
        <v>0</v>
      </c>
      <c r="M4100" s="568"/>
      <c r="N4100" s="568"/>
      <c r="O4100" s="569">
        <f t="shared" si="389"/>
        <v>0</v>
      </c>
      <c r="P4100" s="918">
        <v>1</v>
      </c>
      <c r="Q4100" s="534"/>
      <c r="R4100" s="535">
        <f t="shared" si="393"/>
        <v>0.6</v>
      </c>
      <c r="S4100" s="536">
        <f t="shared" si="391"/>
        <v>1</v>
      </c>
      <c r="T4100" s="536"/>
      <c r="U4100" s="537">
        <f t="shared" si="392"/>
        <v>0.6</v>
      </c>
    </row>
    <row r="4101" spans="1:21" ht="10.199999999999999" x14ac:dyDescent="0.2">
      <c r="A4101" s="991" t="s">
        <v>3263</v>
      </c>
      <c r="B4101" s="992">
        <v>2005</v>
      </c>
      <c r="C4101" s="992">
        <v>23</v>
      </c>
      <c r="D4101" s="997" t="s">
        <v>4234</v>
      </c>
      <c r="E4101" s="994"/>
      <c r="F4101" s="995" t="s">
        <v>11429</v>
      </c>
      <c r="G4101" s="590">
        <v>1.6</v>
      </c>
      <c r="H4101" s="970">
        <v>0.5</v>
      </c>
      <c r="I4101" s="962">
        <v>0.5</v>
      </c>
      <c r="J4101" s="538"/>
      <c r="K4101" s="539"/>
      <c r="L4101" s="567">
        <f t="shared" si="390"/>
        <v>0</v>
      </c>
      <c r="M4101" s="568"/>
      <c r="N4101" s="568"/>
      <c r="O4101" s="569">
        <f t="shared" si="389"/>
        <v>0</v>
      </c>
      <c r="P4101" s="918">
        <v>6</v>
      </c>
      <c r="Q4101" s="534"/>
      <c r="R4101" s="535">
        <f t="shared" si="393"/>
        <v>3</v>
      </c>
      <c r="S4101" s="536">
        <f t="shared" si="391"/>
        <v>6</v>
      </c>
      <c r="T4101" s="536"/>
      <c r="U4101" s="537">
        <f t="shared" si="392"/>
        <v>3</v>
      </c>
    </row>
    <row r="4102" spans="1:21" ht="10.199999999999999" x14ac:dyDescent="0.2">
      <c r="A4102" s="991" t="s">
        <v>3264</v>
      </c>
      <c r="B4102" s="992">
        <v>2005</v>
      </c>
      <c r="C4102" s="992">
        <v>23</v>
      </c>
      <c r="D4102" s="993" t="s">
        <v>5579</v>
      </c>
      <c r="E4102" s="994"/>
      <c r="F4102" s="995" t="s">
        <v>4737</v>
      </c>
      <c r="G4102" s="590">
        <v>3</v>
      </c>
      <c r="H4102" s="970">
        <v>0.7</v>
      </c>
      <c r="I4102" s="962">
        <v>0.7</v>
      </c>
      <c r="J4102" s="538"/>
      <c r="K4102" s="539"/>
      <c r="L4102" s="567">
        <f t="shared" si="390"/>
        <v>0</v>
      </c>
      <c r="M4102" s="568"/>
      <c r="N4102" s="568"/>
      <c r="O4102" s="569">
        <f t="shared" si="389"/>
        <v>0</v>
      </c>
      <c r="P4102" s="918">
        <v>2</v>
      </c>
      <c r="Q4102" s="534"/>
      <c r="R4102" s="535">
        <f t="shared" si="393"/>
        <v>1.4</v>
      </c>
      <c r="S4102" s="536">
        <f t="shared" si="391"/>
        <v>2</v>
      </c>
      <c r="T4102" s="536"/>
      <c r="U4102" s="537">
        <f t="shared" si="392"/>
        <v>1.4</v>
      </c>
    </row>
    <row r="4103" spans="1:21" ht="10.199999999999999" x14ac:dyDescent="0.2">
      <c r="A4103" s="991" t="s">
        <v>3265</v>
      </c>
      <c r="B4103" s="992">
        <v>2005</v>
      </c>
      <c r="C4103" s="992">
        <v>23</v>
      </c>
      <c r="D4103" s="993" t="s">
        <v>5579</v>
      </c>
      <c r="E4103" s="994"/>
      <c r="F4103" s="995" t="s">
        <v>5677</v>
      </c>
      <c r="G4103" s="590">
        <v>3</v>
      </c>
      <c r="H4103" s="970">
        <v>0.7</v>
      </c>
      <c r="I4103" s="962">
        <v>0.7</v>
      </c>
      <c r="J4103" s="538"/>
      <c r="K4103" s="539"/>
      <c r="L4103" s="567">
        <f t="shared" si="390"/>
        <v>0</v>
      </c>
      <c r="M4103" s="568"/>
      <c r="N4103" s="568"/>
      <c r="O4103" s="569">
        <f t="shared" si="389"/>
        <v>0</v>
      </c>
      <c r="P4103" s="918">
        <v>3</v>
      </c>
      <c r="Q4103" s="534"/>
      <c r="R4103" s="535">
        <f t="shared" si="393"/>
        <v>2.0999999999999996</v>
      </c>
      <c r="S4103" s="536">
        <f t="shared" si="391"/>
        <v>3</v>
      </c>
      <c r="T4103" s="536"/>
      <c r="U4103" s="537">
        <f t="shared" si="392"/>
        <v>2.0999999999999996</v>
      </c>
    </row>
    <row r="4104" spans="1:21" ht="10.199999999999999" x14ac:dyDescent="0.2">
      <c r="A4104" s="991" t="s">
        <v>3266</v>
      </c>
      <c r="B4104" s="992">
        <v>2005</v>
      </c>
      <c r="C4104" s="992">
        <v>23</v>
      </c>
      <c r="D4104" s="993" t="s">
        <v>5579</v>
      </c>
      <c r="E4104" s="994"/>
      <c r="F4104" s="995" t="s">
        <v>4738</v>
      </c>
      <c r="G4104" s="590">
        <v>3</v>
      </c>
      <c r="H4104" s="970">
        <v>0.7</v>
      </c>
      <c r="I4104" s="962">
        <v>0.7</v>
      </c>
      <c r="J4104" s="538"/>
      <c r="K4104" s="539"/>
      <c r="L4104" s="567">
        <f t="shared" si="390"/>
        <v>0</v>
      </c>
      <c r="M4104" s="568"/>
      <c r="N4104" s="568"/>
      <c r="O4104" s="569">
        <f t="shared" si="389"/>
        <v>0</v>
      </c>
      <c r="P4104" s="918">
        <v>2</v>
      </c>
      <c r="Q4104" s="534"/>
      <c r="R4104" s="535">
        <f t="shared" si="393"/>
        <v>1.4</v>
      </c>
      <c r="S4104" s="536">
        <f t="shared" si="391"/>
        <v>2</v>
      </c>
      <c r="T4104" s="536"/>
      <c r="U4104" s="537">
        <f t="shared" si="392"/>
        <v>1.4</v>
      </c>
    </row>
    <row r="4105" spans="1:21" ht="10.199999999999999" x14ac:dyDescent="0.2">
      <c r="A4105" s="991" t="s">
        <v>3267</v>
      </c>
      <c r="B4105" s="992">
        <v>2005</v>
      </c>
      <c r="C4105" s="992">
        <v>23</v>
      </c>
      <c r="D4105" s="993" t="s">
        <v>5579</v>
      </c>
      <c r="E4105" s="994"/>
      <c r="F4105" s="995" t="s">
        <v>4739</v>
      </c>
      <c r="G4105" s="590">
        <v>3</v>
      </c>
      <c r="H4105" s="970">
        <v>0.7</v>
      </c>
      <c r="I4105" s="962">
        <v>0.7</v>
      </c>
      <c r="J4105" s="538"/>
      <c r="K4105" s="539"/>
      <c r="L4105" s="567">
        <f t="shared" si="390"/>
        <v>0</v>
      </c>
      <c r="M4105" s="568"/>
      <c r="N4105" s="568"/>
      <c r="O4105" s="569">
        <f t="shared" ref="O4105:O4168" si="394">H4105*M4105</f>
        <v>0</v>
      </c>
      <c r="P4105" s="918">
        <v>2</v>
      </c>
      <c r="Q4105" s="534"/>
      <c r="R4105" s="535">
        <f t="shared" si="393"/>
        <v>1.4</v>
      </c>
      <c r="S4105" s="536">
        <f t="shared" si="391"/>
        <v>2</v>
      </c>
      <c r="T4105" s="536"/>
      <c r="U4105" s="537">
        <f t="shared" si="392"/>
        <v>1.4</v>
      </c>
    </row>
    <row r="4106" spans="1:21" ht="10.199999999999999" x14ac:dyDescent="0.2">
      <c r="A4106" s="991" t="s">
        <v>3268</v>
      </c>
      <c r="B4106" s="992">
        <v>2005</v>
      </c>
      <c r="C4106" s="992">
        <v>23</v>
      </c>
      <c r="D4106" s="993" t="s">
        <v>5579</v>
      </c>
      <c r="E4106" s="994"/>
      <c r="F4106" s="995" t="s">
        <v>4740</v>
      </c>
      <c r="G4106" s="590">
        <v>3</v>
      </c>
      <c r="H4106" s="970">
        <v>0.7</v>
      </c>
      <c r="I4106" s="962">
        <v>0.7</v>
      </c>
      <c r="J4106" s="538"/>
      <c r="K4106" s="539"/>
      <c r="L4106" s="567">
        <f t="shared" si="390"/>
        <v>0</v>
      </c>
      <c r="M4106" s="568"/>
      <c r="N4106" s="568"/>
      <c r="O4106" s="569">
        <f t="shared" si="394"/>
        <v>0</v>
      </c>
      <c r="P4106" s="918">
        <v>5</v>
      </c>
      <c r="Q4106" s="534"/>
      <c r="R4106" s="535">
        <f t="shared" si="393"/>
        <v>3.5</v>
      </c>
      <c r="S4106" s="536">
        <f t="shared" si="391"/>
        <v>5</v>
      </c>
      <c r="T4106" s="536"/>
      <c r="U4106" s="537">
        <f t="shared" si="392"/>
        <v>3.5</v>
      </c>
    </row>
    <row r="4107" spans="1:21" ht="10.199999999999999" x14ac:dyDescent="0.2">
      <c r="A4107" s="991" t="s">
        <v>3727</v>
      </c>
      <c r="B4107" s="992">
        <v>2005</v>
      </c>
      <c r="C4107" s="992">
        <v>23</v>
      </c>
      <c r="D4107" s="993"/>
      <c r="E4107" s="994"/>
      <c r="F4107" s="995" t="s">
        <v>13139</v>
      </c>
      <c r="G4107" s="590"/>
      <c r="H4107" s="970"/>
      <c r="I4107" s="962"/>
      <c r="J4107" s="538"/>
      <c r="K4107" s="539"/>
      <c r="L4107" s="567">
        <f t="shared" si="390"/>
        <v>0</v>
      </c>
      <c r="M4107" s="568"/>
      <c r="N4107" s="568"/>
      <c r="O4107" s="569">
        <f t="shared" si="394"/>
        <v>0</v>
      </c>
      <c r="P4107" s="577"/>
      <c r="Q4107" s="534"/>
      <c r="R4107" s="535">
        <f t="shared" si="393"/>
        <v>0</v>
      </c>
      <c r="S4107" s="536">
        <f t="shared" si="391"/>
        <v>0</v>
      </c>
      <c r="T4107" s="536"/>
      <c r="U4107" s="537">
        <f t="shared" si="392"/>
        <v>0</v>
      </c>
    </row>
    <row r="4108" spans="1:21" ht="10.199999999999999" x14ac:dyDescent="0.2">
      <c r="A4108" s="991">
        <v>3858</v>
      </c>
      <c r="B4108" s="992">
        <v>2005</v>
      </c>
      <c r="C4108" s="992">
        <v>23</v>
      </c>
      <c r="D4108" s="993"/>
      <c r="E4108" s="994"/>
      <c r="F4108" s="995" t="s">
        <v>12866</v>
      </c>
      <c r="G4108" s="590"/>
      <c r="H4108" s="970"/>
      <c r="I4108" s="962"/>
      <c r="J4108" s="538"/>
      <c r="K4108" s="539"/>
      <c r="L4108" s="567">
        <f t="shared" si="390"/>
        <v>0</v>
      </c>
      <c r="M4108" s="568"/>
      <c r="N4108" s="568"/>
      <c r="O4108" s="569">
        <f t="shared" si="394"/>
        <v>0</v>
      </c>
      <c r="P4108" s="577"/>
      <c r="Q4108" s="534"/>
      <c r="R4108" s="535">
        <f t="shared" si="393"/>
        <v>0</v>
      </c>
      <c r="S4108" s="536">
        <f t="shared" si="391"/>
        <v>0</v>
      </c>
      <c r="T4108" s="536"/>
      <c r="U4108" s="537">
        <f t="shared" si="392"/>
        <v>0</v>
      </c>
    </row>
    <row r="4109" spans="1:21" ht="10.199999999999999" x14ac:dyDescent="0.2">
      <c r="A4109" s="991" t="s">
        <v>3269</v>
      </c>
      <c r="B4109" s="992">
        <v>2005</v>
      </c>
      <c r="C4109" s="992">
        <v>23</v>
      </c>
      <c r="D4109" s="997" t="s">
        <v>4234</v>
      </c>
      <c r="E4109" s="994"/>
      <c r="F4109" s="995" t="s">
        <v>11430</v>
      </c>
      <c r="G4109" s="590">
        <v>1.6</v>
      </c>
      <c r="H4109" s="970">
        <v>0.5</v>
      </c>
      <c r="I4109" s="962">
        <v>0.5</v>
      </c>
      <c r="J4109" s="538"/>
      <c r="K4109" s="539"/>
      <c r="L4109" s="567">
        <f t="shared" si="390"/>
        <v>0</v>
      </c>
      <c r="M4109" s="568"/>
      <c r="N4109" s="568"/>
      <c r="O4109" s="569">
        <f t="shared" si="394"/>
        <v>0</v>
      </c>
      <c r="P4109" s="936">
        <v>1</v>
      </c>
      <c r="Q4109" s="534"/>
      <c r="R4109" s="535">
        <f t="shared" si="393"/>
        <v>0.5</v>
      </c>
      <c r="S4109" s="536">
        <f t="shared" si="391"/>
        <v>1</v>
      </c>
      <c r="T4109" s="536"/>
      <c r="U4109" s="537">
        <f t="shared" si="392"/>
        <v>0.5</v>
      </c>
    </row>
    <row r="4110" spans="1:21" ht="10.199999999999999" x14ac:dyDescent="0.2">
      <c r="A4110" s="991" t="s">
        <v>3270</v>
      </c>
      <c r="B4110" s="992">
        <v>2005</v>
      </c>
      <c r="C4110" s="992">
        <v>23</v>
      </c>
      <c r="D4110" s="997" t="s">
        <v>4234</v>
      </c>
      <c r="E4110" s="994"/>
      <c r="F4110" s="995" t="s">
        <v>11431</v>
      </c>
      <c r="G4110" s="590">
        <v>1.6</v>
      </c>
      <c r="H4110" s="970">
        <v>0.5</v>
      </c>
      <c r="I4110" s="962">
        <v>0.5</v>
      </c>
      <c r="J4110" s="538"/>
      <c r="K4110" s="539"/>
      <c r="L4110" s="567">
        <f t="shared" si="390"/>
        <v>0</v>
      </c>
      <c r="M4110" s="568"/>
      <c r="N4110" s="568"/>
      <c r="O4110" s="569">
        <f t="shared" si="394"/>
        <v>0</v>
      </c>
      <c r="P4110" s="577"/>
      <c r="Q4110" s="534"/>
      <c r="R4110" s="535">
        <f t="shared" si="393"/>
        <v>0</v>
      </c>
      <c r="S4110" s="536">
        <f t="shared" si="391"/>
        <v>0</v>
      </c>
      <c r="T4110" s="536"/>
      <c r="U4110" s="537">
        <f t="shared" si="392"/>
        <v>0</v>
      </c>
    </row>
    <row r="4111" spans="1:21" ht="10.199999999999999" x14ac:dyDescent="0.2">
      <c r="A4111" s="991" t="s">
        <v>3271</v>
      </c>
      <c r="B4111" s="992">
        <v>2006</v>
      </c>
      <c r="C4111" s="992">
        <v>23</v>
      </c>
      <c r="D4111" s="993" t="s">
        <v>5681</v>
      </c>
      <c r="E4111" s="994"/>
      <c r="F4111" s="995" t="s">
        <v>11432</v>
      </c>
      <c r="G4111" s="590">
        <v>3</v>
      </c>
      <c r="H4111" s="970">
        <v>0.5</v>
      </c>
      <c r="I4111" s="962">
        <v>0.5</v>
      </c>
      <c r="J4111" s="538"/>
      <c r="K4111" s="539"/>
      <c r="L4111" s="567">
        <f t="shared" si="390"/>
        <v>0</v>
      </c>
      <c r="M4111" s="568"/>
      <c r="N4111" s="568"/>
      <c r="O4111" s="569">
        <f t="shared" si="394"/>
        <v>0</v>
      </c>
      <c r="P4111" s="936">
        <v>6</v>
      </c>
      <c r="Q4111" s="534"/>
      <c r="R4111" s="535">
        <f t="shared" si="393"/>
        <v>3</v>
      </c>
      <c r="S4111" s="536">
        <f t="shared" si="391"/>
        <v>6</v>
      </c>
      <c r="T4111" s="536"/>
      <c r="U4111" s="537">
        <f t="shared" si="392"/>
        <v>3</v>
      </c>
    </row>
    <row r="4112" spans="1:21" ht="10.199999999999999" x14ac:dyDescent="0.2">
      <c r="A4112" s="991" t="s">
        <v>3272</v>
      </c>
      <c r="B4112" s="992">
        <v>2006</v>
      </c>
      <c r="C4112" s="992">
        <v>23</v>
      </c>
      <c r="D4112" s="993" t="s">
        <v>5682</v>
      </c>
      <c r="E4112" s="994"/>
      <c r="F4112" s="995" t="s">
        <v>11432</v>
      </c>
      <c r="G4112" s="590">
        <v>4.5</v>
      </c>
      <c r="H4112" s="970">
        <v>1</v>
      </c>
      <c r="I4112" s="962">
        <v>1</v>
      </c>
      <c r="J4112" s="538"/>
      <c r="K4112" s="539"/>
      <c r="L4112" s="567">
        <f t="shared" si="390"/>
        <v>0</v>
      </c>
      <c r="M4112" s="568"/>
      <c r="N4112" s="568"/>
      <c r="O4112" s="569">
        <f t="shared" si="394"/>
        <v>0</v>
      </c>
      <c r="P4112" s="577"/>
      <c r="Q4112" s="534"/>
      <c r="R4112" s="535">
        <f t="shared" si="393"/>
        <v>0</v>
      </c>
      <c r="S4112" s="536">
        <f t="shared" si="391"/>
        <v>0</v>
      </c>
      <c r="T4112" s="536"/>
      <c r="U4112" s="537">
        <f t="shared" si="392"/>
        <v>0</v>
      </c>
    </row>
    <row r="4113" spans="1:21" ht="10.199999999999999" x14ac:dyDescent="0.2">
      <c r="A4113" s="991" t="s">
        <v>3273</v>
      </c>
      <c r="B4113" s="992">
        <v>2006</v>
      </c>
      <c r="C4113" s="992">
        <v>23</v>
      </c>
      <c r="D4113" s="993" t="s">
        <v>5681</v>
      </c>
      <c r="E4113" s="994"/>
      <c r="F4113" s="995" t="s">
        <v>11433</v>
      </c>
      <c r="G4113" s="590">
        <v>6</v>
      </c>
      <c r="H4113" s="970">
        <v>4</v>
      </c>
      <c r="I4113" s="962">
        <v>4</v>
      </c>
      <c r="J4113" s="538"/>
      <c r="K4113" s="539"/>
      <c r="L4113" s="567">
        <f t="shared" si="390"/>
        <v>0</v>
      </c>
      <c r="M4113" s="568"/>
      <c r="N4113" s="568"/>
      <c r="O4113" s="569">
        <f t="shared" si="394"/>
        <v>0</v>
      </c>
      <c r="P4113" s="577"/>
      <c r="Q4113" s="534"/>
      <c r="R4113" s="535">
        <f t="shared" si="393"/>
        <v>0</v>
      </c>
      <c r="S4113" s="536">
        <f t="shared" si="391"/>
        <v>0</v>
      </c>
      <c r="T4113" s="536"/>
      <c r="U4113" s="537">
        <f t="shared" si="392"/>
        <v>0</v>
      </c>
    </row>
    <row r="4114" spans="1:21" ht="10.199999999999999" x14ac:dyDescent="0.2">
      <c r="A4114" s="991" t="s">
        <v>3274</v>
      </c>
      <c r="B4114" s="992">
        <v>2006</v>
      </c>
      <c r="C4114" s="992">
        <v>23</v>
      </c>
      <c r="D4114" s="993" t="s">
        <v>5682</v>
      </c>
      <c r="E4114" s="994"/>
      <c r="F4114" s="995" t="s">
        <v>11433</v>
      </c>
      <c r="G4114" s="590">
        <v>6</v>
      </c>
      <c r="H4114" s="970">
        <v>5</v>
      </c>
      <c r="I4114" s="962">
        <v>5</v>
      </c>
      <c r="J4114" s="538"/>
      <c r="K4114" s="539"/>
      <c r="L4114" s="567">
        <f t="shared" si="390"/>
        <v>0</v>
      </c>
      <c r="M4114" s="568"/>
      <c r="N4114" s="568"/>
      <c r="O4114" s="569">
        <f t="shared" si="394"/>
        <v>0</v>
      </c>
      <c r="P4114" s="577"/>
      <c r="Q4114" s="534"/>
      <c r="R4114" s="535">
        <f t="shared" si="393"/>
        <v>0</v>
      </c>
      <c r="S4114" s="536">
        <f t="shared" si="391"/>
        <v>0</v>
      </c>
      <c r="T4114" s="536"/>
      <c r="U4114" s="537">
        <f t="shared" si="392"/>
        <v>0</v>
      </c>
    </row>
    <row r="4115" spans="1:21" ht="10.199999999999999" x14ac:dyDescent="0.2">
      <c r="A4115" s="991">
        <v>3865</v>
      </c>
      <c r="B4115" s="992">
        <v>2006</v>
      </c>
      <c r="C4115" s="992">
        <v>23</v>
      </c>
      <c r="D4115" s="993" t="s">
        <v>5681</v>
      </c>
      <c r="E4115" s="994"/>
      <c r="F4115" s="995" t="s">
        <v>11434</v>
      </c>
      <c r="G4115" s="590">
        <v>3</v>
      </c>
      <c r="H4115" s="970">
        <v>0.5</v>
      </c>
      <c r="I4115" s="962">
        <v>0.5</v>
      </c>
      <c r="J4115" s="538"/>
      <c r="K4115" s="539"/>
      <c r="L4115" s="567">
        <f t="shared" si="390"/>
        <v>0</v>
      </c>
      <c r="M4115" s="568"/>
      <c r="N4115" s="568"/>
      <c r="O4115" s="569">
        <f t="shared" si="394"/>
        <v>0</v>
      </c>
      <c r="P4115" s="918">
        <v>9</v>
      </c>
      <c r="Q4115" s="534"/>
      <c r="R4115" s="535">
        <f t="shared" si="393"/>
        <v>4.5</v>
      </c>
      <c r="S4115" s="536">
        <f t="shared" si="391"/>
        <v>9</v>
      </c>
      <c r="T4115" s="536"/>
      <c r="U4115" s="537">
        <f t="shared" si="392"/>
        <v>4.5</v>
      </c>
    </row>
    <row r="4116" spans="1:21" ht="10.199999999999999" x14ac:dyDescent="0.2">
      <c r="A4116" s="991" t="s">
        <v>4237</v>
      </c>
      <c r="B4116" s="992">
        <v>2006</v>
      </c>
      <c r="C4116" s="992">
        <v>23</v>
      </c>
      <c r="D4116" s="993"/>
      <c r="E4116" s="994"/>
      <c r="F4116" s="995" t="s">
        <v>3741</v>
      </c>
      <c r="G4116" s="590">
        <v>30</v>
      </c>
      <c r="H4116" s="970">
        <v>10</v>
      </c>
      <c r="I4116" s="962">
        <v>10</v>
      </c>
      <c r="J4116" s="538"/>
      <c r="K4116" s="539"/>
      <c r="L4116" s="567">
        <f t="shared" si="390"/>
        <v>0</v>
      </c>
      <c r="M4116" s="568"/>
      <c r="N4116" s="568"/>
      <c r="O4116" s="569">
        <f t="shared" si="394"/>
        <v>0</v>
      </c>
      <c r="P4116" s="577"/>
      <c r="Q4116" s="534"/>
      <c r="R4116" s="535">
        <f t="shared" si="393"/>
        <v>0</v>
      </c>
      <c r="S4116" s="536">
        <f t="shared" si="391"/>
        <v>0</v>
      </c>
      <c r="T4116" s="536"/>
      <c r="U4116" s="537">
        <f t="shared" si="392"/>
        <v>0</v>
      </c>
    </row>
    <row r="4117" spans="1:21" ht="10.199999999999999" x14ac:dyDescent="0.2">
      <c r="A4117" s="991" t="s">
        <v>3275</v>
      </c>
      <c r="B4117" s="992">
        <v>2006</v>
      </c>
      <c r="C4117" s="992">
        <v>23</v>
      </c>
      <c r="D4117" s="993" t="s">
        <v>5681</v>
      </c>
      <c r="E4117" s="994"/>
      <c r="F4117" s="995" t="s">
        <v>4754</v>
      </c>
      <c r="G4117" s="590">
        <v>3</v>
      </c>
      <c r="H4117" s="970">
        <v>0.7</v>
      </c>
      <c r="I4117" s="962">
        <v>0.7</v>
      </c>
      <c r="J4117" s="538"/>
      <c r="K4117" s="539"/>
      <c r="L4117" s="567">
        <f t="shared" si="390"/>
        <v>0</v>
      </c>
      <c r="M4117" s="568"/>
      <c r="N4117" s="568"/>
      <c r="O4117" s="569">
        <f t="shared" si="394"/>
        <v>0</v>
      </c>
      <c r="P4117" s="577"/>
      <c r="Q4117" s="534"/>
      <c r="R4117" s="535">
        <f t="shared" si="393"/>
        <v>0</v>
      </c>
      <c r="S4117" s="536">
        <f t="shared" si="391"/>
        <v>0</v>
      </c>
      <c r="T4117" s="536"/>
      <c r="U4117" s="537">
        <f t="shared" si="392"/>
        <v>0</v>
      </c>
    </row>
    <row r="4118" spans="1:21" ht="10.199999999999999" x14ac:dyDescent="0.2">
      <c r="A4118" s="991" t="s">
        <v>3276</v>
      </c>
      <c r="B4118" s="992">
        <v>2006</v>
      </c>
      <c r="C4118" s="992">
        <v>23</v>
      </c>
      <c r="D4118" s="993" t="s">
        <v>5681</v>
      </c>
      <c r="E4118" s="994"/>
      <c r="F4118" s="995" t="s">
        <v>5686</v>
      </c>
      <c r="G4118" s="590">
        <v>3</v>
      </c>
      <c r="H4118" s="970">
        <v>0.7</v>
      </c>
      <c r="I4118" s="962">
        <v>0.7</v>
      </c>
      <c r="J4118" s="538"/>
      <c r="K4118" s="539"/>
      <c r="L4118" s="567">
        <f t="shared" ref="L4118:L4181" si="395">G4118*J4118</f>
        <v>0</v>
      </c>
      <c r="M4118" s="568"/>
      <c r="N4118" s="568"/>
      <c r="O4118" s="569">
        <f t="shared" si="394"/>
        <v>0</v>
      </c>
      <c r="P4118" s="577"/>
      <c r="Q4118" s="534"/>
      <c r="R4118" s="535">
        <f t="shared" si="393"/>
        <v>0</v>
      </c>
      <c r="S4118" s="536">
        <f t="shared" ref="S4118:S4181" si="396">J4118+M4118+P4118</f>
        <v>0</v>
      </c>
      <c r="T4118" s="536"/>
      <c r="U4118" s="537">
        <f t="shared" ref="U4118:U4181" si="397">L4118+O4118+R4118</f>
        <v>0</v>
      </c>
    </row>
    <row r="4119" spans="1:21" ht="10.199999999999999" x14ac:dyDescent="0.2">
      <c r="A4119" s="991" t="s">
        <v>3277</v>
      </c>
      <c r="B4119" s="992">
        <v>2006</v>
      </c>
      <c r="C4119" s="992">
        <v>23</v>
      </c>
      <c r="D4119" s="993" t="s">
        <v>5681</v>
      </c>
      <c r="E4119" s="994"/>
      <c r="F4119" s="995" t="s">
        <v>4758</v>
      </c>
      <c r="G4119" s="590">
        <v>3</v>
      </c>
      <c r="H4119" s="970">
        <v>0.7</v>
      </c>
      <c r="I4119" s="962">
        <v>0.7</v>
      </c>
      <c r="J4119" s="538"/>
      <c r="K4119" s="539"/>
      <c r="L4119" s="567">
        <f t="shared" si="395"/>
        <v>0</v>
      </c>
      <c r="M4119" s="568"/>
      <c r="N4119" s="568"/>
      <c r="O4119" s="569">
        <f t="shared" si="394"/>
        <v>0</v>
      </c>
      <c r="P4119" s="577"/>
      <c r="Q4119" s="534"/>
      <c r="R4119" s="535">
        <f t="shared" si="393"/>
        <v>0</v>
      </c>
      <c r="S4119" s="536">
        <f t="shared" si="396"/>
        <v>0</v>
      </c>
      <c r="T4119" s="536"/>
      <c r="U4119" s="537">
        <f t="shared" si="397"/>
        <v>0</v>
      </c>
    </row>
    <row r="4120" spans="1:21" ht="10.199999999999999" x14ac:dyDescent="0.2">
      <c r="A4120" s="991" t="s">
        <v>3278</v>
      </c>
      <c r="B4120" s="992">
        <v>2006</v>
      </c>
      <c r="C4120" s="992">
        <v>23</v>
      </c>
      <c r="D4120" s="993" t="s">
        <v>5681</v>
      </c>
      <c r="E4120" s="994"/>
      <c r="F4120" s="995" t="s">
        <v>4755</v>
      </c>
      <c r="G4120" s="590">
        <v>3</v>
      </c>
      <c r="H4120" s="970">
        <v>0.7</v>
      </c>
      <c r="I4120" s="962">
        <v>0.7</v>
      </c>
      <c r="J4120" s="538"/>
      <c r="K4120" s="539"/>
      <c r="L4120" s="567">
        <f t="shared" si="395"/>
        <v>0</v>
      </c>
      <c r="M4120" s="568"/>
      <c r="N4120" s="568"/>
      <c r="O4120" s="569">
        <f t="shared" si="394"/>
        <v>0</v>
      </c>
      <c r="P4120" s="577"/>
      <c r="Q4120" s="534"/>
      <c r="R4120" s="535">
        <f t="shared" si="393"/>
        <v>0</v>
      </c>
      <c r="S4120" s="536">
        <f t="shared" si="396"/>
        <v>0</v>
      </c>
      <c r="T4120" s="536"/>
      <c r="U4120" s="537">
        <f t="shared" si="397"/>
        <v>0</v>
      </c>
    </row>
    <row r="4121" spans="1:21" ht="10.199999999999999" x14ac:dyDescent="0.2">
      <c r="A4121" s="991" t="s">
        <v>3279</v>
      </c>
      <c r="B4121" s="992">
        <v>2006</v>
      </c>
      <c r="C4121" s="992">
        <v>23</v>
      </c>
      <c r="D4121" s="993" t="s">
        <v>5681</v>
      </c>
      <c r="E4121" s="994"/>
      <c r="F4121" s="995" t="s">
        <v>4759</v>
      </c>
      <c r="G4121" s="590">
        <v>3</v>
      </c>
      <c r="H4121" s="970">
        <v>0.7</v>
      </c>
      <c r="I4121" s="962">
        <v>0.7</v>
      </c>
      <c r="J4121" s="538"/>
      <c r="K4121" s="539"/>
      <c r="L4121" s="567">
        <f t="shared" si="395"/>
        <v>0</v>
      </c>
      <c r="M4121" s="568"/>
      <c r="N4121" s="568"/>
      <c r="O4121" s="569">
        <f t="shared" si="394"/>
        <v>0</v>
      </c>
      <c r="P4121" s="577"/>
      <c r="Q4121" s="534"/>
      <c r="R4121" s="535">
        <f t="shared" si="393"/>
        <v>0</v>
      </c>
      <c r="S4121" s="536">
        <f t="shared" si="396"/>
        <v>0</v>
      </c>
      <c r="T4121" s="536"/>
      <c r="U4121" s="537">
        <f t="shared" si="397"/>
        <v>0</v>
      </c>
    </row>
    <row r="4122" spans="1:21" ht="10.199999999999999" x14ac:dyDescent="0.2">
      <c r="A4122" s="991" t="s">
        <v>3280</v>
      </c>
      <c r="B4122" s="992">
        <v>2006</v>
      </c>
      <c r="C4122" s="992">
        <v>23</v>
      </c>
      <c r="D4122" s="993" t="s">
        <v>5681</v>
      </c>
      <c r="E4122" s="994"/>
      <c r="F4122" s="995" t="s">
        <v>5687</v>
      </c>
      <c r="G4122" s="590">
        <v>3</v>
      </c>
      <c r="H4122" s="970">
        <v>0.7</v>
      </c>
      <c r="I4122" s="962">
        <v>0.7</v>
      </c>
      <c r="J4122" s="538"/>
      <c r="K4122" s="539"/>
      <c r="L4122" s="567">
        <f t="shared" si="395"/>
        <v>0</v>
      </c>
      <c r="M4122" s="568"/>
      <c r="N4122" s="568"/>
      <c r="O4122" s="569">
        <f t="shared" si="394"/>
        <v>0</v>
      </c>
      <c r="P4122" s="577"/>
      <c r="Q4122" s="534"/>
      <c r="R4122" s="535">
        <f t="shared" si="393"/>
        <v>0</v>
      </c>
      <c r="S4122" s="536">
        <f t="shared" si="396"/>
        <v>0</v>
      </c>
      <c r="T4122" s="536"/>
      <c r="U4122" s="537">
        <f t="shared" si="397"/>
        <v>0</v>
      </c>
    </row>
    <row r="4123" spans="1:21" ht="10.199999999999999" x14ac:dyDescent="0.2">
      <c r="A4123" s="991" t="s">
        <v>3281</v>
      </c>
      <c r="B4123" s="992">
        <v>2006</v>
      </c>
      <c r="C4123" s="992">
        <v>23</v>
      </c>
      <c r="D4123" s="993" t="s">
        <v>5681</v>
      </c>
      <c r="E4123" s="994"/>
      <c r="F4123" s="995" t="s">
        <v>4760</v>
      </c>
      <c r="G4123" s="590">
        <v>3</v>
      </c>
      <c r="H4123" s="970">
        <v>0.7</v>
      </c>
      <c r="I4123" s="962">
        <v>0.7</v>
      </c>
      <c r="J4123" s="538"/>
      <c r="K4123" s="539"/>
      <c r="L4123" s="567">
        <f t="shared" si="395"/>
        <v>0</v>
      </c>
      <c r="M4123" s="568"/>
      <c r="N4123" s="568"/>
      <c r="O4123" s="569">
        <f t="shared" si="394"/>
        <v>0</v>
      </c>
      <c r="P4123" s="936">
        <v>1</v>
      </c>
      <c r="Q4123" s="534"/>
      <c r="R4123" s="535">
        <f t="shared" si="393"/>
        <v>0.7</v>
      </c>
      <c r="S4123" s="536">
        <f t="shared" si="396"/>
        <v>1</v>
      </c>
      <c r="T4123" s="536"/>
      <c r="U4123" s="537">
        <f t="shared" si="397"/>
        <v>0.7</v>
      </c>
    </row>
    <row r="4124" spans="1:21" ht="10.199999999999999" x14ac:dyDescent="0.2">
      <c r="A4124" s="991" t="s">
        <v>3282</v>
      </c>
      <c r="B4124" s="992">
        <v>2006</v>
      </c>
      <c r="C4124" s="992">
        <v>23</v>
      </c>
      <c r="D4124" s="993" t="s">
        <v>5681</v>
      </c>
      <c r="E4124" s="994"/>
      <c r="F4124" s="995" t="s">
        <v>4756</v>
      </c>
      <c r="G4124" s="590">
        <v>3</v>
      </c>
      <c r="H4124" s="970">
        <v>0.7</v>
      </c>
      <c r="I4124" s="962">
        <v>0.7</v>
      </c>
      <c r="J4124" s="538"/>
      <c r="K4124" s="539"/>
      <c r="L4124" s="567">
        <f t="shared" si="395"/>
        <v>0</v>
      </c>
      <c r="M4124" s="568"/>
      <c r="N4124" s="568"/>
      <c r="O4124" s="569">
        <f t="shared" si="394"/>
        <v>0</v>
      </c>
      <c r="P4124" s="577"/>
      <c r="Q4124" s="534"/>
      <c r="R4124" s="535">
        <f t="shared" si="393"/>
        <v>0</v>
      </c>
      <c r="S4124" s="536">
        <f t="shared" si="396"/>
        <v>0</v>
      </c>
      <c r="T4124" s="536"/>
      <c r="U4124" s="537">
        <f t="shared" si="397"/>
        <v>0</v>
      </c>
    </row>
    <row r="4125" spans="1:21" ht="10.199999999999999" x14ac:dyDescent="0.2">
      <c r="A4125" s="991" t="s">
        <v>3283</v>
      </c>
      <c r="B4125" s="992">
        <v>2006</v>
      </c>
      <c r="C4125" s="992">
        <v>23</v>
      </c>
      <c r="D4125" s="993" t="s">
        <v>5681</v>
      </c>
      <c r="E4125" s="994"/>
      <c r="F4125" s="995" t="s">
        <v>4761</v>
      </c>
      <c r="G4125" s="590">
        <v>3</v>
      </c>
      <c r="H4125" s="970">
        <v>0.7</v>
      </c>
      <c r="I4125" s="962">
        <v>0.7</v>
      </c>
      <c r="J4125" s="538"/>
      <c r="K4125" s="539"/>
      <c r="L4125" s="567">
        <f t="shared" si="395"/>
        <v>0</v>
      </c>
      <c r="M4125" s="568"/>
      <c r="N4125" s="568"/>
      <c r="O4125" s="569">
        <f t="shared" si="394"/>
        <v>0</v>
      </c>
      <c r="P4125" s="577"/>
      <c r="Q4125" s="534"/>
      <c r="R4125" s="535">
        <f t="shared" si="393"/>
        <v>0</v>
      </c>
      <c r="S4125" s="536">
        <f t="shared" si="396"/>
        <v>0</v>
      </c>
      <c r="T4125" s="536"/>
      <c r="U4125" s="537">
        <f t="shared" si="397"/>
        <v>0</v>
      </c>
    </row>
    <row r="4126" spans="1:21" ht="10.199999999999999" x14ac:dyDescent="0.2">
      <c r="A4126" s="991" t="s">
        <v>3284</v>
      </c>
      <c r="B4126" s="992">
        <v>2006</v>
      </c>
      <c r="C4126" s="992">
        <v>23</v>
      </c>
      <c r="D4126" s="993" t="s">
        <v>5681</v>
      </c>
      <c r="E4126" s="994"/>
      <c r="F4126" s="995" t="s">
        <v>4757</v>
      </c>
      <c r="G4126" s="590">
        <v>3</v>
      </c>
      <c r="H4126" s="970">
        <v>0.7</v>
      </c>
      <c r="I4126" s="962">
        <v>0.7</v>
      </c>
      <c r="J4126" s="538"/>
      <c r="K4126" s="539"/>
      <c r="L4126" s="567">
        <f t="shared" si="395"/>
        <v>0</v>
      </c>
      <c r="M4126" s="568"/>
      <c r="N4126" s="568"/>
      <c r="O4126" s="569">
        <f t="shared" si="394"/>
        <v>0</v>
      </c>
      <c r="P4126" s="577"/>
      <c r="Q4126" s="534"/>
      <c r="R4126" s="535">
        <f t="shared" si="393"/>
        <v>0</v>
      </c>
      <c r="S4126" s="536">
        <f t="shared" si="396"/>
        <v>0</v>
      </c>
      <c r="T4126" s="536"/>
      <c r="U4126" s="537">
        <f t="shared" si="397"/>
        <v>0</v>
      </c>
    </row>
    <row r="4127" spans="1:21" ht="10.199999999999999" x14ac:dyDescent="0.2">
      <c r="A4127" s="991" t="s">
        <v>3729</v>
      </c>
      <c r="B4127" s="992">
        <v>2006</v>
      </c>
      <c r="C4127" s="992">
        <v>23</v>
      </c>
      <c r="D4127" s="993"/>
      <c r="E4127" s="994"/>
      <c r="F4127" s="995" t="s">
        <v>13139</v>
      </c>
      <c r="G4127" s="590"/>
      <c r="H4127" s="970"/>
      <c r="I4127" s="962"/>
      <c r="J4127" s="538"/>
      <c r="K4127" s="539"/>
      <c r="L4127" s="567">
        <f t="shared" si="395"/>
        <v>0</v>
      </c>
      <c r="M4127" s="568"/>
      <c r="N4127" s="568"/>
      <c r="O4127" s="569">
        <f t="shared" si="394"/>
        <v>0</v>
      </c>
      <c r="P4127" s="577"/>
      <c r="Q4127" s="534"/>
      <c r="R4127" s="535">
        <f t="shared" si="393"/>
        <v>0</v>
      </c>
      <c r="S4127" s="536">
        <f t="shared" si="396"/>
        <v>0</v>
      </c>
      <c r="T4127" s="536"/>
      <c r="U4127" s="537">
        <f t="shared" si="397"/>
        <v>0</v>
      </c>
    </row>
    <row r="4128" spans="1:21" ht="10.199999999999999" x14ac:dyDescent="0.2">
      <c r="A4128" s="991" t="s">
        <v>3285</v>
      </c>
      <c r="B4128" s="992">
        <v>2006</v>
      </c>
      <c r="C4128" s="992">
        <v>23</v>
      </c>
      <c r="D4128" s="997" t="s">
        <v>4234</v>
      </c>
      <c r="E4128" s="994"/>
      <c r="F4128" s="995" t="s">
        <v>11435</v>
      </c>
      <c r="G4128" s="590">
        <v>1.6</v>
      </c>
      <c r="H4128" s="970">
        <v>0.5</v>
      </c>
      <c r="I4128" s="962">
        <v>0.5</v>
      </c>
      <c r="J4128" s="538"/>
      <c r="K4128" s="539"/>
      <c r="L4128" s="567">
        <f t="shared" si="395"/>
        <v>0</v>
      </c>
      <c r="M4128" s="568"/>
      <c r="N4128" s="568"/>
      <c r="O4128" s="569">
        <f t="shared" si="394"/>
        <v>0</v>
      </c>
      <c r="P4128" s="918">
        <v>8</v>
      </c>
      <c r="Q4128" s="534"/>
      <c r="R4128" s="535">
        <f t="shared" si="393"/>
        <v>4</v>
      </c>
      <c r="S4128" s="536">
        <f t="shared" si="396"/>
        <v>8</v>
      </c>
      <c r="T4128" s="536"/>
      <c r="U4128" s="537">
        <f t="shared" si="397"/>
        <v>4</v>
      </c>
    </row>
    <row r="4129" spans="1:21" ht="10.199999999999999" x14ac:dyDescent="0.2">
      <c r="A4129" s="991" t="s">
        <v>3286</v>
      </c>
      <c r="B4129" s="992">
        <v>2006</v>
      </c>
      <c r="C4129" s="992">
        <v>23</v>
      </c>
      <c r="D4129" s="993" t="s">
        <v>5681</v>
      </c>
      <c r="E4129" s="994"/>
      <c r="F4129" s="995" t="s">
        <v>11436</v>
      </c>
      <c r="G4129" s="590">
        <v>3</v>
      </c>
      <c r="H4129" s="970">
        <v>0.5</v>
      </c>
      <c r="I4129" s="962">
        <v>0.5</v>
      </c>
      <c r="J4129" s="538"/>
      <c r="K4129" s="539"/>
      <c r="L4129" s="567">
        <f t="shared" si="395"/>
        <v>0</v>
      </c>
      <c r="M4129" s="568"/>
      <c r="N4129" s="568"/>
      <c r="O4129" s="569">
        <f t="shared" si="394"/>
        <v>0</v>
      </c>
      <c r="P4129" s="918">
        <v>8</v>
      </c>
      <c r="Q4129" s="534"/>
      <c r="R4129" s="535">
        <f t="shared" si="393"/>
        <v>4</v>
      </c>
      <c r="S4129" s="536">
        <f t="shared" si="396"/>
        <v>8</v>
      </c>
      <c r="T4129" s="536"/>
      <c r="U4129" s="537">
        <f t="shared" si="397"/>
        <v>4</v>
      </c>
    </row>
    <row r="4130" spans="1:21" ht="10.199999999999999" x14ac:dyDescent="0.2">
      <c r="A4130" s="991" t="s">
        <v>3287</v>
      </c>
      <c r="B4130" s="992">
        <v>2006</v>
      </c>
      <c r="C4130" s="992">
        <v>23</v>
      </c>
      <c r="D4130" s="993" t="s">
        <v>5684</v>
      </c>
      <c r="E4130" s="994"/>
      <c r="F4130" s="995" t="s">
        <v>11437</v>
      </c>
      <c r="G4130" s="590">
        <v>3</v>
      </c>
      <c r="H4130" s="970">
        <v>1</v>
      </c>
      <c r="I4130" s="962">
        <v>1</v>
      </c>
      <c r="J4130" s="538"/>
      <c r="K4130" s="539"/>
      <c r="L4130" s="567">
        <f t="shared" si="395"/>
        <v>0</v>
      </c>
      <c r="M4130" s="568"/>
      <c r="N4130" s="568"/>
      <c r="O4130" s="569">
        <f t="shared" si="394"/>
        <v>0</v>
      </c>
      <c r="P4130" s="577"/>
      <c r="Q4130" s="534"/>
      <c r="R4130" s="535">
        <f t="shared" si="393"/>
        <v>0</v>
      </c>
      <c r="S4130" s="536">
        <f t="shared" si="396"/>
        <v>0</v>
      </c>
      <c r="T4130" s="536"/>
      <c r="U4130" s="537">
        <f t="shared" si="397"/>
        <v>0</v>
      </c>
    </row>
    <row r="4131" spans="1:21" ht="10.199999999999999" x14ac:dyDescent="0.2">
      <c r="A4131" s="991" t="s">
        <v>3288</v>
      </c>
      <c r="B4131" s="992">
        <v>2006</v>
      </c>
      <c r="C4131" s="992">
        <v>23</v>
      </c>
      <c r="D4131" s="993" t="s">
        <v>5685</v>
      </c>
      <c r="E4131" s="994"/>
      <c r="F4131" s="995" t="s">
        <v>11438</v>
      </c>
      <c r="G4131" s="590">
        <v>3.5</v>
      </c>
      <c r="H4131" s="970">
        <v>1</v>
      </c>
      <c r="I4131" s="962">
        <v>1</v>
      </c>
      <c r="J4131" s="538"/>
      <c r="K4131" s="539"/>
      <c r="L4131" s="567">
        <f t="shared" si="395"/>
        <v>0</v>
      </c>
      <c r="M4131" s="568"/>
      <c r="N4131" s="568"/>
      <c r="O4131" s="569">
        <f t="shared" si="394"/>
        <v>0</v>
      </c>
      <c r="P4131" s="577"/>
      <c r="Q4131" s="534"/>
      <c r="R4131" s="535">
        <f t="shared" si="393"/>
        <v>0</v>
      </c>
      <c r="S4131" s="536">
        <f t="shared" si="396"/>
        <v>0</v>
      </c>
      <c r="T4131" s="536"/>
      <c r="U4131" s="537">
        <f t="shared" si="397"/>
        <v>0</v>
      </c>
    </row>
    <row r="4132" spans="1:21" ht="10.199999999999999" x14ac:dyDescent="0.2">
      <c r="A4132" s="991" t="s">
        <v>3751</v>
      </c>
      <c r="B4132" s="992">
        <v>2006</v>
      </c>
      <c r="C4132" s="992">
        <v>23</v>
      </c>
      <c r="D4132" s="993"/>
      <c r="E4132" s="994"/>
      <c r="F4132" s="995" t="s">
        <v>11439</v>
      </c>
      <c r="G4132" s="590">
        <v>10</v>
      </c>
      <c r="H4132" s="970">
        <v>5</v>
      </c>
      <c r="I4132" s="962">
        <v>5</v>
      </c>
      <c r="J4132" s="538"/>
      <c r="K4132" s="539"/>
      <c r="L4132" s="567">
        <f t="shared" si="395"/>
        <v>0</v>
      </c>
      <c r="M4132" s="568"/>
      <c r="N4132" s="568"/>
      <c r="O4132" s="569">
        <f t="shared" si="394"/>
        <v>0</v>
      </c>
      <c r="P4132" s="577"/>
      <c r="Q4132" s="534"/>
      <c r="R4132" s="535">
        <f t="shared" si="393"/>
        <v>0</v>
      </c>
      <c r="S4132" s="536">
        <f t="shared" si="396"/>
        <v>0</v>
      </c>
      <c r="T4132" s="536"/>
      <c r="U4132" s="537">
        <f t="shared" si="397"/>
        <v>0</v>
      </c>
    </row>
    <row r="4133" spans="1:21" ht="10.199999999999999" x14ac:dyDescent="0.2">
      <c r="A4133" s="991" t="s">
        <v>5692</v>
      </c>
      <c r="B4133" s="992">
        <v>2006</v>
      </c>
      <c r="C4133" s="992">
        <v>23</v>
      </c>
      <c r="D4133" s="993"/>
      <c r="E4133" s="994"/>
      <c r="F4133" s="995" t="s">
        <v>686</v>
      </c>
      <c r="G4133" s="590">
        <v>25</v>
      </c>
      <c r="H4133" s="970">
        <v>18</v>
      </c>
      <c r="I4133" s="962">
        <v>18</v>
      </c>
      <c r="J4133" s="538"/>
      <c r="K4133" s="539"/>
      <c r="L4133" s="567">
        <f t="shared" si="395"/>
        <v>0</v>
      </c>
      <c r="M4133" s="568"/>
      <c r="N4133" s="568"/>
      <c r="O4133" s="569">
        <f t="shared" si="394"/>
        <v>0</v>
      </c>
      <c r="P4133" s="577"/>
      <c r="Q4133" s="534"/>
      <c r="R4133" s="535">
        <f t="shared" si="393"/>
        <v>0</v>
      </c>
      <c r="S4133" s="536">
        <f t="shared" si="396"/>
        <v>0</v>
      </c>
      <c r="T4133" s="536"/>
      <c r="U4133" s="537">
        <f t="shared" si="397"/>
        <v>0</v>
      </c>
    </row>
    <row r="4134" spans="1:21" ht="10.199999999999999" x14ac:dyDescent="0.2">
      <c r="A4134" s="991" t="s">
        <v>3289</v>
      </c>
      <c r="B4134" s="992">
        <v>2006</v>
      </c>
      <c r="C4134" s="992">
        <v>23</v>
      </c>
      <c r="D4134" s="997" t="s">
        <v>4234</v>
      </c>
      <c r="E4134" s="994"/>
      <c r="F4134" s="995" t="s">
        <v>11440</v>
      </c>
      <c r="G4134" s="590">
        <v>1.6</v>
      </c>
      <c r="H4134" s="970">
        <v>0.5</v>
      </c>
      <c r="I4134" s="962">
        <v>0.5</v>
      </c>
      <c r="J4134" s="538"/>
      <c r="K4134" s="539"/>
      <c r="L4134" s="567">
        <f t="shared" si="395"/>
        <v>0</v>
      </c>
      <c r="M4134" s="568"/>
      <c r="N4134" s="568"/>
      <c r="O4134" s="569">
        <f t="shared" si="394"/>
        <v>0</v>
      </c>
      <c r="P4134" s="918">
        <v>5</v>
      </c>
      <c r="Q4134" s="534"/>
      <c r="R4134" s="535">
        <f t="shared" si="393"/>
        <v>2.5</v>
      </c>
      <c r="S4134" s="536">
        <f t="shared" si="396"/>
        <v>5</v>
      </c>
      <c r="T4134" s="536"/>
      <c r="U4134" s="537">
        <f t="shared" si="397"/>
        <v>2.5</v>
      </c>
    </row>
    <row r="4135" spans="1:21" ht="10.199999999999999" x14ac:dyDescent="0.2">
      <c r="A4135" s="991" t="s">
        <v>3290</v>
      </c>
      <c r="B4135" s="992">
        <v>2006</v>
      </c>
      <c r="C4135" s="992">
        <v>23</v>
      </c>
      <c r="D4135" s="997" t="s">
        <v>4234</v>
      </c>
      <c r="E4135" s="994"/>
      <c r="F4135" s="995" t="s">
        <v>11441</v>
      </c>
      <c r="G4135" s="590">
        <v>1.6</v>
      </c>
      <c r="H4135" s="970">
        <v>0.5</v>
      </c>
      <c r="I4135" s="962">
        <v>0.5</v>
      </c>
      <c r="J4135" s="538"/>
      <c r="K4135" s="539"/>
      <c r="L4135" s="567">
        <f t="shared" si="395"/>
        <v>0</v>
      </c>
      <c r="M4135" s="568"/>
      <c r="N4135" s="568"/>
      <c r="O4135" s="569">
        <f t="shared" si="394"/>
        <v>0</v>
      </c>
      <c r="P4135" s="918">
        <v>5</v>
      </c>
      <c r="Q4135" s="534"/>
      <c r="R4135" s="535">
        <f t="shared" si="393"/>
        <v>2.5</v>
      </c>
      <c r="S4135" s="536">
        <f t="shared" si="396"/>
        <v>5</v>
      </c>
      <c r="T4135" s="536"/>
      <c r="U4135" s="537">
        <f t="shared" si="397"/>
        <v>2.5</v>
      </c>
    </row>
    <row r="4136" spans="1:21" ht="10.199999999999999" x14ac:dyDescent="0.2">
      <c r="A4136" s="991" t="s">
        <v>3291</v>
      </c>
      <c r="B4136" s="992">
        <v>2006</v>
      </c>
      <c r="C4136" s="992">
        <v>23</v>
      </c>
      <c r="D4136" s="997" t="s">
        <v>4234</v>
      </c>
      <c r="E4136" s="994"/>
      <c r="F4136" s="995" t="s">
        <v>11442</v>
      </c>
      <c r="G4136" s="590">
        <v>1.6</v>
      </c>
      <c r="H4136" s="970">
        <v>0.7</v>
      </c>
      <c r="I4136" s="962">
        <v>0.7</v>
      </c>
      <c r="J4136" s="538"/>
      <c r="K4136" s="539"/>
      <c r="L4136" s="567">
        <f t="shared" si="395"/>
        <v>0</v>
      </c>
      <c r="M4136" s="568"/>
      <c r="N4136" s="568"/>
      <c r="O4136" s="569">
        <f t="shared" si="394"/>
        <v>0</v>
      </c>
      <c r="P4136" s="918">
        <v>3</v>
      </c>
      <c r="Q4136" s="534"/>
      <c r="R4136" s="535">
        <f t="shared" si="393"/>
        <v>2.0999999999999996</v>
      </c>
      <c r="S4136" s="536">
        <f t="shared" si="396"/>
        <v>3</v>
      </c>
      <c r="T4136" s="536"/>
      <c r="U4136" s="537">
        <f t="shared" si="397"/>
        <v>2.0999999999999996</v>
      </c>
    </row>
    <row r="4137" spans="1:21" ht="10.199999999999999" x14ac:dyDescent="0.2">
      <c r="A4137" s="991" t="s">
        <v>3292</v>
      </c>
      <c r="B4137" s="992">
        <v>2006</v>
      </c>
      <c r="C4137" s="992">
        <v>23</v>
      </c>
      <c r="D4137" s="997" t="s">
        <v>4234</v>
      </c>
      <c r="E4137" s="994"/>
      <c r="F4137" s="995" t="s">
        <v>11443</v>
      </c>
      <c r="G4137" s="590">
        <v>1.6</v>
      </c>
      <c r="H4137" s="970">
        <v>0.7</v>
      </c>
      <c r="I4137" s="962">
        <v>0.7</v>
      </c>
      <c r="J4137" s="538"/>
      <c r="K4137" s="539"/>
      <c r="L4137" s="567">
        <f t="shared" si="395"/>
        <v>0</v>
      </c>
      <c r="M4137" s="568"/>
      <c r="N4137" s="568"/>
      <c r="O4137" s="569">
        <f t="shared" si="394"/>
        <v>0</v>
      </c>
      <c r="P4137" s="918">
        <v>3</v>
      </c>
      <c r="Q4137" s="534"/>
      <c r="R4137" s="535">
        <f t="shared" si="393"/>
        <v>2.0999999999999996</v>
      </c>
      <c r="S4137" s="536">
        <f t="shared" si="396"/>
        <v>3</v>
      </c>
      <c r="T4137" s="536"/>
      <c r="U4137" s="537">
        <f t="shared" si="397"/>
        <v>2.0999999999999996</v>
      </c>
    </row>
    <row r="4138" spans="1:21" ht="10.199999999999999" x14ac:dyDescent="0.2">
      <c r="A4138" s="981" t="s">
        <v>3293</v>
      </c>
      <c r="B4138" s="982">
        <v>2006</v>
      </c>
      <c r="C4138" s="982">
        <v>24</v>
      </c>
      <c r="D4138" s="998" t="s">
        <v>4234</v>
      </c>
      <c r="E4138" s="984"/>
      <c r="F4138" s="939" t="s">
        <v>11444</v>
      </c>
      <c r="G4138" s="590">
        <v>1.6</v>
      </c>
      <c r="H4138" s="970">
        <v>0.7</v>
      </c>
      <c r="I4138" s="962">
        <v>0.7</v>
      </c>
      <c r="J4138" s="538"/>
      <c r="K4138" s="539"/>
      <c r="L4138" s="567">
        <f t="shared" si="395"/>
        <v>0</v>
      </c>
      <c r="M4138" s="568"/>
      <c r="N4138" s="568"/>
      <c r="O4138" s="569">
        <f t="shared" si="394"/>
        <v>0</v>
      </c>
      <c r="P4138" s="918">
        <v>2</v>
      </c>
      <c r="Q4138" s="534"/>
      <c r="R4138" s="535">
        <f t="shared" si="393"/>
        <v>1.4</v>
      </c>
      <c r="S4138" s="536">
        <f t="shared" si="396"/>
        <v>2</v>
      </c>
      <c r="T4138" s="536"/>
      <c r="U4138" s="537">
        <f t="shared" si="397"/>
        <v>1.4</v>
      </c>
    </row>
    <row r="4139" spans="1:21" ht="10.199999999999999" x14ac:dyDescent="0.2">
      <c r="A4139" s="981" t="s">
        <v>3294</v>
      </c>
      <c r="B4139" s="982">
        <v>2006</v>
      </c>
      <c r="C4139" s="982">
        <v>24</v>
      </c>
      <c r="D4139" s="998" t="s">
        <v>4234</v>
      </c>
      <c r="E4139" s="984"/>
      <c r="F4139" s="939" t="s">
        <v>11445</v>
      </c>
      <c r="G4139" s="590">
        <v>1.6</v>
      </c>
      <c r="H4139" s="970">
        <v>0.7</v>
      </c>
      <c r="I4139" s="962">
        <v>0.7</v>
      </c>
      <c r="J4139" s="538"/>
      <c r="K4139" s="539"/>
      <c r="L4139" s="567">
        <f t="shared" si="395"/>
        <v>0</v>
      </c>
      <c r="M4139" s="568"/>
      <c r="N4139" s="568"/>
      <c r="O4139" s="569">
        <f t="shared" si="394"/>
        <v>0</v>
      </c>
      <c r="P4139" s="918">
        <v>2</v>
      </c>
      <c r="Q4139" s="534"/>
      <c r="R4139" s="535">
        <f t="shared" si="393"/>
        <v>1.4</v>
      </c>
      <c r="S4139" s="536">
        <f t="shared" si="396"/>
        <v>2</v>
      </c>
      <c r="T4139" s="536"/>
      <c r="U4139" s="537">
        <f t="shared" si="397"/>
        <v>1.4</v>
      </c>
    </row>
    <row r="4140" spans="1:21" ht="10.199999999999999" x14ac:dyDescent="0.2">
      <c r="A4140" s="981" t="s">
        <v>3295</v>
      </c>
      <c r="B4140" s="982">
        <v>2006</v>
      </c>
      <c r="C4140" s="982">
        <v>24</v>
      </c>
      <c r="D4140" s="998" t="s">
        <v>4234</v>
      </c>
      <c r="E4140" s="984"/>
      <c r="F4140" s="939" t="s">
        <v>11446</v>
      </c>
      <c r="G4140" s="590">
        <v>1.6</v>
      </c>
      <c r="H4140" s="970">
        <v>0.7</v>
      </c>
      <c r="I4140" s="962">
        <v>0.7</v>
      </c>
      <c r="J4140" s="538"/>
      <c r="K4140" s="539"/>
      <c r="L4140" s="567">
        <f t="shared" si="395"/>
        <v>0</v>
      </c>
      <c r="M4140" s="568"/>
      <c r="N4140" s="568"/>
      <c r="O4140" s="569">
        <f t="shared" si="394"/>
        <v>0</v>
      </c>
      <c r="P4140" s="918">
        <v>3</v>
      </c>
      <c r="Q4140" s="534"/>
      <c r="R4140" s="535">
        <f t="shared" si="393"/>
        <v>2.0999999999999996</v>
      </c>
      <c r="S4140" s="536">
        <f t="shared" si="396"/>
        <v>3</v>
      </c>
      <c r="T4140" s="536"/>
      <c r="U4140" s="537">
        <f t="shared" si="397"/>
        <v>2.0999999999999996</v>
      </c>
    </row>
    <row r="4141" spans="1:21" ht="10.199999999999999" x14ac:dyDescent="0.2">
      <c r="A4141" s="981" t="s">
        <v>3296</v>
      </c>
      <c r="B4141" s="982">
        <v>2006</v>
      </c>
      <c r="C4141" s="982">
        <v>24</v>
      </c>
      <c r="D4141" s="998" t="s">
        <v>4234</v>
      </c>
      <c r="E4141" s="984"/>
      <c r="F4141" s="939" t="s">
        <v>11447</v>
      </c>
      <c r="G4141" s="590">
        <v>1.6</v>
      </c>
      <c r="H4141" s="970">
        <v>0.7</v>
      </c>
      <c r="I4141" s="962">
        <v>0.7</v>
      </c>
      <c r="J4141" s="538"/>
      <c r="K4141" s="539"/>
      <c r="L4141" s="567">
        <f t="shared" si="395"/>
        <v>0</v>
      </c>
      <c r="M4141" s="568"/>
      <c r="N4141" s="568"/>
      <c r="O4141" s="569">
        <f t="shared" si="394"/>
        <v>0</v>
      </c>
      <c r="P4141" s="918">
        <v>4</v>
      </c>
      <c r="Q4141" s="534"/>
      <c r="R4141" s="535">
        <f t="shared" si="393"/>
        <v>2.8</v>
      </c>
      <c r="S4141" s="536">
        <f t="shared" si="396"/>
        <v>4</v>
      </c>
      <c r="T4141" s="536"/>
      <c r="U4141" s="537">
        <f t="shared" si="397"/>
        <v>2.8</v>
      </c>
    </row>
    <row r="4142" spans="1:21" ht="10.199999999999999" x14ac:dyDescent="0.2">
      <c r="A4142" s="981" t="s">
        <v>3297</v>
      </c>
      <c r="B4142" s="982">
        <v>2006</v>
      </c>
      <c r="C4142" s="982">
        <v>24</v>
      </c>
      <c r="D4142" s="998" t="s">
        <v>4234</v>
      </c>
      <c r="E4142" s="984"/>
      <c r="F4142" s="939" t="s">
        <v>11448</v>
      </c>
      <c r="G4142" s="590">
        <v>1.6</v>
      </c>
      <c r="H4142" s="970">
        <v>0.7</v>
      </c>
      <c r="I4142" s="962">
        <v>0.7</v>
      </c>
      <c r="J4142" s="538"/>
      <c r="K4142" s="539"/>
      <c r="L4142" s="567">
        <f t="shared" si="395"/>
        <v>0</v>
      </c>
      <c r="M4142" s="568"/>
      <c r="N4142" s="568"/>
      <c r="O4142" s="569">
        <f t="shared" si="394"/>
        <v>0</v>
      </c>
      <c r="P4142" s="918">
        <v>2</v>
      </c>
      <c r="Q4142" s="534"/>
      <c r="R4142" s="535">
        <f t="shared" si="393"/>
        <v>1.4</v>
      </c>
      <c r="S4142" s="536">
        <f t="shared" si="396"/>
        <v>2</v>
      </c>
      <c r="T4142" s="536"/>
      <c r="U4142" s="537">
        <f t="shared" si="397"/>
        <v>1.4</v>
      </c>
    </row>
    <row r="4143" spans="1:21" ht="10.199999999999999" x14ac:dyDescent="0.2">
      <c r="A4143" s="981" t="s">
        <v>3298</v>
      </c>
      <c r="B4143" s="982">
        <v>2006</v>
      </c>
      <c r="C4143" s="982">
        <v>24</v>
      </c>
      <c r="D4143" s="998" t="s">
        <v>4234</v>
      </c>
      <c r="E4143" s="984"/>
      <c r="F4143" s="939" t="s">
        <v>11449</v>
      </c>
      <c r="G4143" s="590">
        <v>1.6</v>
      </c>
      <c r="H4143" s="970">
        <v>0.7</v>
      </c>
      <c r="I4143" s="962">
        <v>0.7</v>
      </c>
      <c r="J4143" s="538"/>
      <c r="K4143" s="539"/>
      <c r="L4143" s="567">
        <f t="shared" si="395"/>
        <v>0</v>
      </c>
      <c r="M4143" s="568"/>
      <c r="N4143" s="568"/>
      <c r="O4143" s="569">
        <f t="shared" si="394"/>
        <v>0</v>
      </c>
      <c r="P4143" s="577"/>
      <c r="Q4143" s="534"/>
      <c r="R4143" s="535">
        <f t="shared" si="393"/>
        <v>0</v>
      </c>
      <c r="S4143" s="536">
        <f t="shared" si="396"/>
        <v>0</v>
      </c>
      <c r="T4143" s="536"/>
      <c r="U4143" s="537">
        <f t="shared" si="397"/>
        <v>0</v>
      </c>
    </row>
    <row r="4144" spans="1:21" ht="10.199999999999999" x14ac:dyDescent="0.2">
      <c r="A4144" s="981" t="s">
        <v>3299</v>
      </c>
      <c r="B4144" s="982">
        <v>2006</v>
      </c>
      <c r="C4144" s="982">
        <v>24</v>
      </c>
      <c r="D4144" s="998" t="s">
        <v>4234</v>
      </c>
      <c r="E4144" s="984"/>
      <c r="F4144" s="939" t="s">
        <v>11450</v>
      </c>
      <c r="G4144" s="590">
        <v>1.6</v>
      </c>
      <c r="H4144" s="970">
        <v>0.7</v>
      </c>
      <c r="I4144" s="962">
        <v>0.7</v>
      </c>
      <c r="J4144" s="538"/>
      <c r="K4144" s="539"/>
      <c r="L4144" s="567">
        <f t="shared" si="395"/>
        <v>0</v>
      </c>
      <c r="M4144" s="568"/>
      <c r="N4144" s="568"/>
      <c r="O4144" s="569">
        <f t="shared" si="394"/>
        <v>0</v>
      </c>
      <c r="P4144" s="577"/>
      <c r="Q4144" s="534"/>
      <c r="R4144" s="535">
        <f t="shared" si="393"/>
        <v>0</v>
      </c>
      <c r="S4144" s="536">
        <f t="shared" si="396"/>
        <v>0</v>
      </c>
      <c r="T4144" s="536"/>
      <c r="U4144" s="537">
        <f t="shared" si="397"/>
        <v>0</v>
      </c>
    </row>
    <row r="4145" spans="1:21" ht="10.199999999999999" x14ac:dyDescent="0.2">
      <c r="A4145" s="981" t="s">
        <v>3300</v>
      </c>
      <c r="B4145" s="982">
        <v>2006</v>
      </c>
      <c r="C4145" s="982">
        <v>24</v>
      </c>
      <c r="D4145" s="998" t="s">
        <v>4234</v>
      </c>
      <c r="E4145" s="984"/>
      <c r="F4145" s="939" t="s">
        <v>11451</v>
      </c>
      <c r="G4145" s="590">
        <v>1.6</v>
      </c>
      <c r="H4145" s="970">
        <v>0.7</v>
      </c>
      <c r="I4145" s="962">
        <v>0.7</v>
      </c>
      <c r="J4145" s="538"/>
      <c r="K4145" s="539"/>
      <c r="L4145" s="567">
        <f t="shared" si="395"/>
        <v>0</v>
      </c>
      <c r="M4145" s="568"/>
      <c r="N4145" s="568"/>
      <c r="O4145" s="569">
        <f t="shared" si="394"/>
        <v>0</v>
      </c>
      <c r="P4145" s="918">
        <v>1</v>
      </c>
      <c r="Q4145" s="534"/>
      <c r="R4145" s="535">
        <f t="shared" si="393"/>
        <v>0.7</v>
      </c>
      <c r="S4145" s="536">
        <f t="shared" si="396"/>
        <v>1</v>
      </c>
      <c r="T4145" s="536"/>
      <c r="U4145" s="537">
        <f t="shared" si="397"/>
        <v>0.7</v>
      </c>
    </row>
    <row r="4146" spans="1:21" ht="10.199999999999999" x14ac:dyDescent="0.2">
      <c r="A4146" s="981" t="s">
        <v>3301</v>
      </c>
      <c r="B4146" s="982">
        <v>2006</v>
      </c>
      <c r="C4146" s="982">
        <v>24</v>
      </c>
      <c r="D4146" s="998" t="s">
        <v>4234</v>
      </c>
      <c r="E4146" s="984"/>
      <c r="F4146" s="939" t="s">
        <v>11452</v>
      </c>
      <c r="G4146" s="590">
        <v>1.6</v>
      </c>
      <c r="H4146" s="970">
        <v>0.5</v>
      </c>
      <c r="I4146" s="962">
        <v>0.5</v>
      </c>
      <c r="J4146" s="538"/>
      <c r="K4146" s="539"/>
      <c r="L4146" s="567">
        <f t="shared" si="395"/>
        <v>0</v>
      </c>
      <c r="M4146" s="568"/>
      <c r="N4146" s="568"/>
      <c r="O4146" s="569">
        <f t="shared" si="394"/>
        <v>0</v>
      </c>
      <c r="P4146" s="918">
        <v>6</v>
      </c>
      <c r="Q4146" s="534"/>
      <c r="R4146" s="535">
        <f t="shared" si="393"/>
        <v>3</v>
      </c>
      <c r="S4146" s="536">
        <f t="shared" si="396"/>
        <v>6</v>
      </c>
      <c r="T4146" s="536"/>
      <c r="U4146" s="537">
        <f t="shared" si="397"/>
        <v>3</v>
      </c>
    </row>
    <row r="4147" spans="1:21" ht="10.199999999999999" x14ac:dyDescent="0.2">
      <c r="A4147" s="981">
        <v>3893</v>
      </c>
      <c r="B4147" s="982">
        <v>2006</v>
      </c>
      <c r="C4147" s="982">
        <v>24</v>
      </c>
      <c r="D4147" s="998" t="s">
        <v>4234</v>
      </c>
      <c r="E4147" s="984"/>
      <c r="F4147" s="939" t="s">
        <v>11453</v>
      </c>
      <c r="G4147" s="590">
        <v>1.6</v>
      </c>
      <c r="H4147" s="970">
        <v>0.5</v>
      </c>
      <c r="I4147" s="962">
        <v>0.5</v>
      </c>
      <c r="J4147" s="538"/>
      <c r="K4147" s="539"/>
      <c r="L4147" s="567">
        <f t="shared" si="395"/>
        <v>0</v>
      </c>
      <c r="M4147" s="568"/>
      <c r="N4147" s="568"/>
      <c r="O4147" s="569">
        <f t="shared" si="394"/>
        <v>0</v>
      </c>
      <c r="P4147" s="918">
        <v>5</v>
      </c>
      <c r="Q4147" s="534"/>
      <c r="R4147" s="535">
        <f t="shared" si="393"/>
        <v>2.5</v>
      </c>
      <c r="S4147" s="536">
        <f t="shared" si="396"/>
        <v>5</v>
      </c>
      <c r="T4147" s="536"/>
      <c r="U4147" s="537">
        <f t="shared" si="397"/>
        <v>2.5</v>
      </c>
    </row>
    <row r="4148" spans="1:21" ht="10.199999999999999" x14ac:dyDescent="0.2">
      <c r="A4148" s="981">
        <v>3894</v>
      </c>
      <c r="B4148" s="982">
        <v>2006</v>
      </c>
      <c r="C4148" s="982">
        <v>24</v>
      </c>
      <c r="D4148" s="998" t="s">
        <v>4238</v>
      </c>
      <c r="E4148" s="984"/>
      <c r="F4148" s="939" t="s">
        <v>11454</v>
      </c>
      <c r="G4148" s="590">
        <v>3.5</v>
      </c>
      <c r="H4148" s="970">
        <v>1.8</v>
      </c>
      <c r="I4148" s="962">
        <v>1.8</v>
      </c>
      <c r="J4148" s="538"/>
      <c r="K4148" s="539"/>
      <c r="L4148" s="567">
        <f t="shared" si="395"/>
        <v>0</v>
      </c>
      <c r="M4148" s="568"/>
      <c r="N4148" s="568"/>
      <c r="O4148" s="569">
        <f t="shared" si="394"/>
        <v>0</v>
      </c>
      <c r="P4148" s="918">
        <v>4</v>
      </c>
      <c r="Q4148" s="534"/>
      <c r="R4148" s="535">
        <f t="shared" si="393"/>
        <v>7.2</v>
      </c>
      <c r="S4148" s="536">
        <f t="shared" si="396"/>
        <v>4</v>
      </c>
      <c r="T4148" s="536"/>
      <c r="U4148" s="537">
        <f t="shared" si="397"/>
        <v>7.2</v>
      </c>
    </row>
    <row r="4149" spans="1:21" ht="10.199999999999999" x14ac:dyDescent="0.2">
      <c r="A4149" s="981">
        <v>3895</v>
      </c>
      <c r="B4149" s="982">
        <v>2006</v>
      </c>
      <c r="C4149" s="982">
        <v>24</v>
      </c>
      <c r="D4149" s="998" t="s">
        <v>4239</v>
      </c>
      <c r="E4149" s="984"/>
      <c r="F4149" s="939" t="s">
        <v>11455</v>
      </c>
      <c r="G4149" s="590">
        <v>6</v>
      </c>
      <c r="H4149" s="970">
        <v>5</v>
      </c>
      <c r="I4149" s="962">
        <v>5</v>
      </c>
      <c r="J4149" s="538"/>
      <c r="K4149" s="539"/>
      <c r="L4149" s="567">
        <f t="shared" si="395"/>
        <v>0</v>
      </c>
      <c r="M4149" s="568"/>
      <c r="N4149" s="568"/>
      <c r="O4149" s="569">
        <f t="shared" si="394"/>
        <v>0</v>
      </c>
      <c r="P4149" s="577"/>
      <c r="Q4149" s="534"/>
      <c r="R4149" s="535">
        <f t="shared" si="393"/>
        <v>0</v>
      </c>
      <c r="S4149" s="536">
        <f t="shared" si="396"/>
        <v>0</v>
      </c>
      <c r="T4149" s="536"/>
      <c r="U4149" s="537">
        <f t="shared" si="397"/>
        <v>0</v>
      </c>
    </row>
    <row r="4150" spans="1:21" ht="10.199999999999999" x14ac:dyDescent="0.2">
      <c r="A4150" s="981">
        <v>3896</v>
      </c>
      <c r="B4150" s="982">
        <v>2006</v>
      </c>
      <c r="C4150" s="982">
        <v>24</v>
      </c>
      <c r="D4150" s="998" t="s">
        <v>4239</v>
      </c>
      <c r="E4150" s="984"/>
      <c r="F4150" s="939" t="s">
        <v>11456</v>
      </c>
      <c r="G4150" s="590">
        <v>6</v>
      </c>
      <c r="H4150" s="970">
        <v>5</v>
      </c>
      <c r="I4150" s="962">
        <v>5</v>
      </c>
      <c r="J4150" s="538"/>
      <c r="K4150" s="539"/>
      <c r="L4150" s="567">
        <f t="shared" si="395"/>
        <v>0</v>
      </c>
      <c r="M4150" s="568"/>
      <c r="N4150" s="568"/>
      <c r="O4150" s="569">
        <f t="shared" si="394"/>
        <v>0</v>
      </c>
      <c r="P4150" s="577"/>
      <c r="Q4150" s="534"/>
      <c r="R4150" s="535">
        <f t="shared" si="393"/>
        <v>0</v>
      </c>
      <c r="S4150" s="536">
        <f t="shared" si="396"/>
        <v>0</v>
      </c>
      <c r="T4150" s="536"/>
      <c r="U4150" s="537">
        <f t="shared" si="397"/>
        <v>0</v>
      </c>
    </row>
    <row r="4151" spans="1:21" ht="10.199999999999999" x14ac:dyDescent="0.2">
      <c r="A4151" s="981">
        <v>3897</v>
      </c>
      <c r="B4151" s="982">
        <v>2006</v>
      </c>
      <c r="C4151" s="982">
        <v>24</v>
      </c>
      <c r="D4151" s="998" t="s">
        <v>4234</v>
      </c>
      <c r="E4151" s="984"/>
      <c r="F4151" s="939" t="s">
        <v>11457</v>
      </c>
      <c r="G4151" s="590">
        <v>1.7</v>
      </c>
      <c r="H4151" s="970">
        <v>0.5</v>
      </c>
      <c r="I4151" s="962">
        <v>0.5</v>
      </c>
      <c r="J4151" s="538"/>
      <c r="K4151" s="539"/>
      <c r="L4151" s="567">
        <f t="shared" si="395"/>
        <v>0</v>
      </c>
      <c r="M4151" s="568"/>
      <c r="N4151" s="568"/>
      <c r="O4151" s="569">
        <f t="shared" si="394"/>
        <v>0</v>
      </c>
      <c r="P4151" s="918">
        <v>6</v>
      </c>
      <c r="Q4151" s="534"/>
      <c r="R4151" s="535">
        <f t="shared" si="393"/>
        <v>3</v>
      </c>
      <c r="S4151" s="536">
        <f t="shared" si="396"/>
        <v>6</v>
      </c>
      <c r="T4151" s="536"/>
      <c r="U4151" s="537">
        <f t="shared" si="397"/>
        <v>3</v>
      </c>
    </row>
    <row r="4152" spans="1:21" ht="10.199999999999999" x14ac:dyDescent="0.2">
      <c r="A4152" s="981">
        <v>3898</v>
      </c>
      <c r="B4152" s="982">
        <v>2006</v>
      </c>
      <c r="C4152" s="982">
        <v>24</v>
      </c>
      <c r="D4152" s="998" t="s">
        <v>4234</v>
      </c>
      <c r="E4152" s="984"/>
      <c r="F4152" s="939" t="s">
        <v>11458</v>
      </c>
      <c r="G4152" s="590">
        <v>1.7</v>
      </c>
      <c r="H4152" s="970">
        <v>0.5</v>
      </c>
      <c r="I4152" s="962">
        <v>0.5</v>
      </c>
      <c r="J4152" s="538"/>
      <c r="K4152" s="539"/>
      <c r="L4152" s="567">
        <f t="shared" si="395"/>
        <v>0</v>
      </c>
      <c r="M4152" s="568"/>
      <c r="N4152" s="568"/>
      <c r="O4152" s="569">
        <f t="shared" si="394"/>
        <v>0</v>
      </c>
      <c r="P4152" s="918">
        <v>3</v>
      </c>
      <c r="Q4152" s="534"/>
      <c r="R4152" s="535">
        <f t="shared" si="393"/>
        <v>1.5</v>
      </c>
      <c r="S4152" s="536">
        <f t="shared" si="396"/>
        <v>3</v>
      </c>
      <c r="T4152" s="536"/>
      <c r="U4152" s="537">
        <f t="shared" si="397"/>
        <v>1.5</v>
      </c>
    </row>
    <row r="4153" spans="1:21" ht="10.199999999999999" x14ac:dyDescent="0.2">
      <c r="A4153" s="981">
        <v>3899</v>
      </c>
      <c r="B4153" s="982">
        <v>2006</v>
      </c>
      <c r="C4153" s="982">
        <v>24</v>
      </c>
      <c r="D4153" s="998" t="s">
        <v>4194</v>
      </c>
      <c r="E4153" s="984"/>
      <c r="F4153" s="939" t="s">
        <v>11459</v>
      </c>
      <c r="G4153" s="590">
        <v>1.8</v>
      </c>
      <c r="H4153" s="970">
        <v>0.5</v>
      </c>
      <c r="I4153" s="962">
        <v>0.5</v>
      </c>
      <c r="J4153" s="538"/>
      <c r="K4153" s="539"/>
      <c r="L4153" s="567">
        <f t="shared" si="395"/>
        <v>0</v>
      </c>
      <c r="M4153" s="568"/>
      <c r="N4153" s="568"/>
      <c r="O4153" s="569">
        <f t="shared" si="394"/>
        <v>0</v>
      </c>
      <c r="P4153" s="577"/>
      <c r="Q4153" s="534"/>
      <c r="R4153" s="535">
        <f t="shared" si="393"/>
        <v>0</v>
      </c>
      <c r="S4153" s="536">
        <f t="shared" si="396"/>
        <v>0</v>
      </c>
      <c r="T4153" s="536"/>
      <c r="U4153" s="537">
        <f t="shared" si="397"/>
        <v>0</v>
      </c>
    </row>
    <row r="4154" spans="1:21" ht="10.199999999999999" x14ac:dyDescent="0.2">
      <c r="A4154" s="981">
        <v>3900</v>
      </c>
      <c r="B4154" s="982">
        <v>2006</v>
      </c>
      <c r="C4154" s="982">
        <v>24</v>
      </c>
      <c r="D4154" s="998" t="s">
        <v>4238</v>
      </c>
      <c r="E4154" s="984"/>
      <c r="F4154" s="939" t="s">
        <v>11460</v>
      </c>
      <c r="G4154" s="590">
        <v>2.6</v>
      </c>
      <c r="H4154" s="970">
        <v>0.8</v>
      </c>
      <c r="I4154" s="962">
        <v>0.8</v>
      </c>
      <c r="J4154" s="538"/>
      <c r="K4154" s="539"/>
      <c r="L4154" s="567">
        <f t="shared" si="395"/>
        <v>0</v>
      </c>
      <c r="M4154" s="568"/>
      <c r="N4154" s="568"/>
      <c r="O4154" s="569">
        <f t="shared" si="394"/>
        <v>0</v>
      </c>
      <c r="P4154" s="918">
        <v>2</v>
      </c>
      <c r="Q4154" s="534"/>
      <c r="R4154" s="535">
        <f t="shared" si="393"/>
        <v>1.6</v>
      </c>
      <c r="S4154" s="536">
        <f t="shared" si="396"/>
        <v>2</v>
      </c>
      <c r="T4154" s="536"/>
      <c r="U4154" s="537">
        <f t="shared" si="397"/>
        <v>1.6</v>
      </c>
    </row>
    <row r="4155" spans="1:21" ht="10.199999999999999" x14ac:dyDescent="0.2">
      <c r="A4155" s="981">
        <v>3901</v>
      </c>
      <c r="B4155" s="982">
        <v>2006</v>
      </c>
      <c r="C4155" s="982">
        <v>24</v>
      </c>
      <c r="D4155" s="998" t="s">
        <v>4234</v>
      </c>
      <c r="E4155" s="984"/>
      <c r="F4155" s="939" t="s">
        <v>11461</v>
      </c>
      <c r="G4155" s="590">
        <v>1.6</v>
      </c>
      <c r="H4155" s="970">
        <v>0.5</v>
      </c>
      <c r="I4155" s="962">
        <v>0.5</v>
      </c>
      <c r="J4155" s="538"/>
      <c r="K4155" s="539"/>
      <c r="L4155" s="567">
        <f t="shared" si="395"/>
        <v>0</v>
      </c>
      <c r="M4155" s="568"/>
      <c r="N4155" s="568"/>
      <c r="O4155" s="569">
        <f t="shared" si="394"/>
        <v>0</v>
      </c>
      <c r="P4155" s="918">
        <v>1</v>
      </c>
      <c r="Q4155" s="534"/>
      <c r="R4155" s="535">
        <f t="shared" si="393"/>
        <v>0.5</v>
      </c>
      <c r="S4155" s="536">
        <f t="shared" si="396"/>
        <v>1</v>
      </c>
      <c r="T4155" s="536"/>
      <c r="U4155" s="537">
        <f t="shared" si="397"/>
        <v>0.5</v>
      </c>
    </row>
    <row r="4156" spans="1:21" ht="10.199999999999999" x14ac:dyDescent="0.2">
      <c r="A4156" s="981">
        <v>3902</v>
      </c>
      <c r="B4156" s="982">
        <v>2006</v>
      </c>
      <c r="C4156" s="982">
        <v>24</v>
      </c>
      <c r="D4156" s="998" t="s">
        <v>4234</v>
      </c>
      <c r="E4156" s="984"/>
      <c r="F4156" s="939" t="s">
        <v>11462</v>
      </c>
      <c r="G4156" s="590">
        <v>1.6</v>
      </c>
      <c r="H4156" s="970">
        <v>0.5</v>
      </c>
      <c r="I4156" s="962">
        <v>0.5</v>
      </c>
      <c r="J4156" s="538"/>
      <c r="K4156" s="539"/>
      <c r="L4156" s="567">
        <f t="shared" si="395"/>
        <v>0</v>
      </c>
      <c r="M4156" s="568"/>
      <c r="N4156" s="568"/>
      <c r="O4156" s="569">
        <f t="shared" si="394"/>
        <v>0</v>
      </c>
      <c r="P4156" s="918">
        <v>2</v>
      </c>
      <c r="Q4156" s="534"/>
      <c r="R4156" s="535">
        <f t="shared" si="393"/>
        <v>1</v>
      </c>
      <c r="S4156" s="536">
        <f t="shared" si="396"/>
        <v>2</v>
      </c>
      <c r="T4156" s="536"/>
      <c r="U4156" s="537">
        <f t="shared" si="397"/>
        <v>1</v>
      </c>
    </row>
    <row r="4157" spans="1:21" ht="10.199999999999999" x14ac:dyDescent="0.2">
      <c r="A4157" s="981">
        <v>3903</v>
      </c>
      <c r="B4157" s="982">
        <v>2006</v>
      </c>
      <c r="C4157" s="982">
        <v>24</v>
      </c>
      <c r="D4157" s="998" t="s">
        <v>4234</v>
      </c>
      <c r="E4157" s="984"/>
      <c r="F4157" s="939" t="s">
        <v>11463</v>
      </c>
      <c r="G4157" s="590">
        <v>1.6</v>
      </c>
      <c r="H4157" s="970">
        <v>0.5</v>
      </c>
      <c r="I4157" s="962">
        <v>0.5</v>
      </c>
      <c r="J4157" s="538"/>
      <c r="K4157" s="539"/>
      <c r="L4157" s="567">
        <f t="shared" si="395"/>
        <v>0</v>
      </c>
      <c r="M4157" s="568"/>
      <c r="N4157" s="568"/>
      <c r="O4157" s="569">
        <f t="shared" si="394"/>
        <v>0</v>
      </c>
      <c r="P4157" s="918">
        <v>7</v>
      </c>
      <c r="Q4157" s="534"/>
      <c r="R4157" s="535">
        <f t="shared" si="393"/>
        <v>3.5</v>
      </c>
      <c r="S4157" s="536">
        <f t="shared" si="396"/>
        <v>7</v>
      </c>
      <c r="T4157" s="536"/>
      <c r="U4157" s="537">
        <f t="shared" si="397"/>
        <v>3.5</v>
      </c>
    </row>
    <row r="4158" spans="1:21" ht="10.199999999999999" x14ac:dyDescent="0.2">
      <c r="A4158" s="981">
        <v>3904</v>
      </c>
      <c r="B4158" s="982">
        <v>2006</v>
      </c>
      <c r="C4158" s="982">
        <v>24</v>
      </c>
      <c r="D4158" s="983" t="s">
        <v>5579</v>
      </c>
      <c r="E4158" s="984"/>
      <c r="F4158" s="939" t="s">
        <v>5688</v>
      </c>
      <c r="G4158" s="590">
        <v>3</v>
      </c>
      <c r="H4158" s="970">
        <v>0.7</v>
      </c>
      <c r="I4158" s="962">
        <v>0.7</v>
      </c>
      <c r="J4158" s="538"/>
      <c r="K4158" s="539"/>
      <c r="L4158" s="567">
        <f t="shared" si="395"/>
        <v>0</v>
      </c>
      <c r="M4158" s="568"/>
      <c r="N4158" s="568"/>
      <c r="O4158" s="569">
        <f t="shared" si="394"/>
        <v>0</v>
      </c>
      <c r="P4158" s="918">
        <v>8</v>
      </c>
      <c r="Q4158" s="534"/>
      <c r="R4158" s="535">
        <f t="shared" si="393"/>
        <v>5.6</v>
      </c>
      <c r="S4158" s="536">
        <f t="shared" si="396"/>
        <v>8</v>
      </c>
      <c r="T4158" s="536"/>
      <c r="U4158" s="537">
        <f t="shared" si="397"/>
        <v>5.6</v>
      </c>
    </row>
    <row r="4159" spans="1:21" ht="10.199999999999999" x14ac:dyDescent="0.2">
      <c r="A4159" s="981" t="s">
        <v>3731</v>
      </c>
      <c r="B4159" s="982">
        <v>2006</v>
      </c>
      <c r="C4159" s="982">
        <v>24</v>
      </c>
      <c r="D4159" s="983"/>
      <c r="E4159" s="984"/>
      <c r="F4159" s="939" t="s">
        <v>13139</v>
      </c>
      <c r="G4159" s="590"/>
      <c r="H4159" s="970"/>
      <c r="I4159" s="962"/>
      <c r="J4159" s="538"/>
      <c r="K4159" s="539"/>
      <c r="L4159" s="567">
        <f t="shared" si="395"/>
        <v>0</v>
      </c>
      <c r="M4159" s="568"/>
      <c r="N4159" s="568"/>
      <c r="O4159" s="569">
        <f t="shared" si="394"/>
        <v>0</v>
      </c>
      <c r="P4159" s="577"/>
      <c r="Q4159" s="534"/>
      <c r="R4159" s="535">
        <f t="shared" si="393"/>
        <v>0</v>
      </c>
      <c r="S4159" s="536">
        <f t="shared" si="396"/>
        <v>0</v>
      </c>
      <c r="T4159" s="536"/>
      <c r="U4159" s="537">
        <f t="shared" si="397"/>
        <v>0</v>
      </c>
    </row>
    <row r="4160" spans="1:21" ht="10.199999999999999" x14ac:dyDescent="0.2">
      <c r="A4160" s="981">
        <v>3905</v>
      </c>
      <c r="B4160" s="982">
        <v>2006</v>
      </c>
      <c r="C4160" s="982">
        <v>24</v>
      </c>
      <c r="D4160" s="998" t="s">
        <v>4194</v>
      </c>
      <c r="E4160" s="984"/>
      <c r="F4160" s="939" t="s">
        <v>11464</v>
      </c>
      <c r="G4160" s="590">
        <v>2</v>
      </c>
      <c r="H4160" s="970">
        <v>1.2</v>
      </c>
      <c r="I4160" s="962">
        <v>1.2</v>
      </c>
      <c r="J4160" s="538"/>
      <c r="K4160" s="539"/>
      <c r="L4160" s="567">
        <f t="shared" si="395"/>
        <v>0</v>
      </c>
      <c r="M4160" s="568"/>
      <c r="N4160" s="568"/>
      <c r="O4160" s="569">
        <f t="shared" si="394"/>
        <v>0</v>
      </c>
      <c r="P4160" s="577"/>
      <c r="Q4160" s="534"/>
      <c r="R4160" s="535">
        <f t="shared" si="393"/>
        <v>0</v>
      </c>
      <c r="S4160" s="536">
        <f t="shared" si="396"/>
        <v>0</v>
      </c>
      <c r="T4160" s="536"/>
      <c r="U4160" s="537">
        <f t="shared" si="397"/>
        <v>0</v>
      </c>
    </row>
    <row r="4161" spans="1:21" ht="10.199999999999999" x14ac:dyDescent="0.2">
      <c r="A4161" s="981">
        <v>3906</v>
      </c>
      <c r="B4161" s="982">
        <v>2006</v>
      </c>
      <c r="C4161" s="982">
        <v>24</v>
      </c>
      <c r="D4161" s="998" t="s">
        <v>4234</v>
      </c>
      <c r="E4161" s="984"/>
      <c r="F4161" s="939" t="s">
        <v>11465</v>
      </c>
      <c r="G4161" s="590">
        <v>1.6</v>
      </c>
      <c r="H4161" s="970">
        <v>1.3</v>
      </c>
      <c r="I4161" s="962">
        <v>1.3</v>
      </c>
      <c r="J4161" s="538"/>
      <c r="K4161" s="539"/>
      <c r="L4161" s="567">
        <f t="shared" si="395"/>
        <v>0</v>
      </c>
      <c r="M4161" s="568"/>
      <c r="N4161" s="568"/>
      <c r="O4161" s="569">
        <f t="shared" si="394"/>
        <v>0</v>
      </c>
      <c r="P4161" s="577"/>
      <c r="Q4161" s="534"/>
      <c r="R4161" s="535">
        <f t="shared" si="393"/>
        <v>0</v>
      </c>
      <c r="S4161" s="536">
        <f t="shared" si="396"/>
        <v>0</v>
      </c>
      <c r="T4161" s="536"/>
      <c r="U4161" s="537">
        <f t="shared" si="397"/>
        <v>0</v>
      </c>
    </row>
    <row r="4162" spans="1:21" ht="10.199999999999999" x14ac:dyDescent="0.2">
      <c r="A4162" s="981">
        <v>3907</v>
      </c>
      <c r="B4162" s="982">
        <v>2006</v>
      </c>
      <c r="C4162" s="982">
        <v>24</v>
      </c>
      <c r="D4162" s="998" t="s">
        <v>4234</v>
      </c>
      <c r="E4162" s="984"/>
      <c r="F4162" s="939" t="s">
        <v>11466</v>
      </c>
      <c r="G4162" s="590">
        <v>1.6</v>
      </c>
      <c r="H4162" s="970">
        <v>1.3</v>
      </c>
      <c r="I4162" s="962">
        <v>1.3</v>
      </c>
      <c r="J4162" s="538"/>
      <c r="K4162" s="539"/>
      <c r="L4162" s="567">
        <f t="shared" si="395"/>
        <v>0</v>
      </c>
      <c r="M4162" s="568"/>
      <c r="N4162" s="568"/>
      <c r="O4162" s="569">
        <f t="shared" si="394"/>
        <v>0</v>
      </c>
      <c r="P4162" s="577"/>
      <c r="Q4162" s="534"/>
      <c r="R4162" s="535">
        <f t="shared" si="393"/>
        <v>0</v>
      </c>
      <c r="S4162" s="536">
        <f t="shared" si="396"/>
        <v>0</v>
      </c>
      <c r="T4162" s="536"/>
      <c r="U4162" s="537">
        <f t="shared" si="397"/>
        <v>0</v>
      </c>
    </row>
    <row r="4163" spans="1:21" ht="10.199999999999999" x14ac:dyDescent="0.2">
      <c r="A4163" s="981">
        <v>3908</v>
      </c>
      <c r="B4163" s="982">
        <v>2006</v>
      </c>
      <c r="C4163" s="982">
        <v>24</v>
      </c>
      <c r="D4163" s="998" t="s">
        <v>4234</v>
      </c>
      <c r="E4163" s="984"/>
      <c r="F4163" s="939" t="s">
        <v>11467</v>
      </c>
      <c r="G4163" s="590">
        <v>1.6</v>
      </c>
      <c r="H4163" s="970">
        <v>1.3</v>
      </c>
      <c r="I4163" s="962">
        <v>1.3</v>
      </c>
      <c r="J4163" s="538"/>
      <c r="K4163" s="539"/>
      <c r="L4163" s="567">
        <f t="shared" si="395"/>
        <v>0</v>
      </c>
      <c r="M4163" s="568"/>
      <c r="N4163" s="568"/>
      <c r="O4163" s="569">
        <f t="shared" si="394"/>
        <v>0</v>
      </c>
      <c r="P4163" s="577"/>
      <c r="Q4163" s="534"/>
      <c r="R4163" s="535">
        <f t="shared" ref="R4163:R4226" si="398">I4163*P4163</f>
        <v>0</v>
      </c>
      <c r="S4163" s="536">
        <f t="shared" si="396"/>
        <v>0</v>
      </c>
      <c r="T4163" s="536"/>
      <c r="U4163" s="537">
        <f t="shared" si="397"/>
        <v>0</v>
      </c>
    </row>
    <row r="4164" spans="1:21" ht="10.199999999999999" x14ac:dyDescent="0.2">
      <c r="A4164" s="981">
        <v>3909</v>
      </c>
      <c r="B4164" s="982">
        <v>2006</v>
      </c>
      <c r="C4164" s="982">
        <v>24</v>
      </c>
      <c r="D4164" s="998" t="s">
        <v>4234</v>
      </c>
      <c r="E4164" s="984"/>
      <c r="F4164" s="939" t="s">
        <v>11468</v>
      </c>
      <c r="G4164" s="590">
        <v>1.6</v>
      </c>
      <c r="H4164" s="970">
        <v>1.3</v>
      </c>
      <c r="I4164" s="962">
        <v>1.3</v>
      </c>
      <c r="J4164" s="538"/>
      <c r="K4164" s="539"/>
      <c r="L4164" s="567">
        <f t="shared" si="395"/>
        <v>0</v>
      </c>
      <c r="M4164" s="568"/>
      <c r="N4164" s="568"/>
      <c r="O4164" s="569">
        <f t="shared" si="394"/>
        <v>0</v>
      </c>
      <c r="P4164" s="577"/>
      <c r="Q4164" s="534"/>
      <c r="R4164" s="535">
        <f t="shared" si="398"/>
        <v>0</v>
      </c>
      <c r="S4164" s="536">
        <f t="shared" si="396"/>
        <v>0</v>
      </c>
      <c r="T4164" s="536"/>
      <c r="U4164" s="537">
        <f t="shared" si="397"/>
        <v>0</v>
      </c>
    </row>
    <row r="4165" spans="1:21" ht="10.199999999999999" x14ac:dyDescent="0.2">
      <c r="A4165" s="981">
        <v>3910</v>
      </c>
      <c r="B4165" s="982">
        <v>2006</v>
      </c>
      <c r="C4165" s="982">
        <v>24</v>
      </c>
      <c r="D4165" s="998" t="s">
        <v>4234</v>
      </c>
      <c r="E4165" s="984"/>
      <c r="F4165" s="939" t="s">
        <v>11469</v>
      </c>
      <c r="G4165" s="590">
        <v>1.6</v>
      </c>
      <c r="H4165" s="970">
        <v>1.3</v>
      </c>
      <c r="I4165" s="962">
        <v>1.3</v>
      </c>
      <c r="J4165" s="538"/>
      <c r="K4165" s="539"/>
      <c r="L4165" s="567">
        <f t="shared" si="395"/>
        <v>0</v>
      </c>
      <c r="M4165" s="568"/>
      <c r="N4165" s="568"/>
      <c r="O4165" s="569">
        <f t="shared" si="394"/>
        <v>0</v>
      </c>
      <c r="P4165" s="577"/>
      <c r="Q4165" s="534"/>
      <c r="R4165" s="535">
        <f t="shared" si="398"/>
        <v>0</v>
      </c>
      <c r="S4165" s="536">
        <f t="shared" si="396"/>
        <v>0</v>
      </c>
      <c r="T4165" s="536"/>
      <c r="U4165" s="537">
        <f t="shared" si="397"/>
        <v>0</v>
      </c>
    </row>
    <row r="4166" spans="1:21" ht="10.199999999999999" x14ac:dyDescent="0.2">
      <c r="A4166" s="981">
        <v>3911</v>
      </c>
      <c r="B4166" s="982">
        <v>2006</v>
      </c>
      <c r="C4166" s="982">
        <v>24</v>
      </c>
      <c r="D4166" s="998" t="s">
        <v>4234</v>
      </c>
      <c r="E4166" s="984"/>
      <c r="F4166" s="939" t="s">
        <v>11470</v>
      </c>
      <c r="G4166" s="590">
        <v>1.6</v>
      </c>
      <c r="H4166" s="970">
        <v>1.3</v>
      </c>
      <c r="I4166" s="962">
        <v>1.3</v>
      </c>
      <c r="J4166" s="538"/>
      <c r="K4166" s="539"/>
      <c r="L4166" s="567">
        <f t="shared" si="395"/>
        <v>0</v>
      </c>
      <c r="M4166" s="568"/>
      <c r="N4166" s="568"/>
      <c r="O4166" s="569">
        <f t="shared" si="394"/>
        <v>0</v>
      </c>
      <c r="P4166" s="577"/>
      <c r="Q4166" s="534"/>
      <c r="R4166" s="535">
        <f t="shared" si="398"/>
        <v>0</v>
      </c>
      <c r="S4166" s="536">
        <f t="shared" si="396"/>
        <v>0</v>
      </c>
      <c r="T4166" s="536"/>
      <c r="U4166" s="537">
        <f t="shared" si="397"/>
        <v>0</v>
      </c>
    </row>
    <row r="4167" spans="1:21" ht="10.199999999999999" x14ac:dyDescent="0.2">
      <c r="A4167" s="981">
        <v>3912</v>
      </c>
      <c r="B4167" s="982">
        <v>2006</v>
      </c>
      <c r="C4167" s="982">
        <v>24</v>
      </c>
      <c r="D4167" s="998" t="s">
        <v>4234</v>
      </c>
      <c r="E4167" s="984"/>
      <c r="F4167" s="939" t="s">
        <v>11471</v>
      </c>
      <c r="G4167" s="590">
        <v>1.6</v>
      </c>
      <c r="H4167" s="970">
        <v>1.3</v>
      </c>
      <c r="I4167" s="962">
        <v>1.3</v>
      </c>
      <c r="J4167" s="538"/>
      <c r="K4167" s="539"/>
      <c r="L4167" s="567">
        <f t="shared" si="395"/>
        <v>0</v>
      </c>
      <c r="M4167" s="568"/>
      <c r="N4167" s="568"/>
      <c r="O4167" s="569">
        <f t="shared" si="394"/>
        <v>0</v>
      </c>
      <c r="P4167" s="577"/>
      <c r="Q4167" s="534"/>
      <c r="R4167" s="535">
        <f t="shared" si="398"/>
        <v>0</v>
      </c>
      <c r="S4167" s="536">
        <f t="shared" si="396"/>
        <v>0</v>
      </c>
      <c r="T4167" s="536"/>
      <c r="U4167" s="537">
        <f t="shared" si="397"/>
        <v>0</v>
      </c>
    </row>
    <row r="4168" spans="1:21" ht="10.199999999999999" x14ac:dyDescent="0.2">
      <c r="A4168" s="981">
        <v>3913</v>
      </c>
      <c r="B4168" s="982">
        <v>2006</v>
      </c>
      <c r="C4168" s="982">
        <v>24</v>
      </c>
      <c r="D4168" s="998" t="s">
        <v>4234</v>
      </c>
      <c r="E4168" s="984"/>
      <c r="F4168" s="939" t="s">
        <v>11472</v>
      </c>
      <c r="G4168" s="590">
        <v>1.6</v>
      </c>
      <c r="H4168" s="970">
        <v>1.3</v>
      </c>
      <c r="I4168" s="962">
        <v>1.3</v>
      </c>
      <c r="J4168" s="538"/>
      <c r="K4168" s="539"/>
      <c r="L4168" s="567">
        <f t="shared" si="395"/>
        <v>0</v>
      </c>
      <c r="M4168" s="568"/>
      <c r="N4168" s="568"/>
      <c r="O4168" s="569">
        <f t="shared" si="394"/>
        <v>0</v>
      </c>
      <c r="P4168" s="577"/>
      <c r="Q4168" s="534"/>
      <c r="R4168" s="535">
        <f t="shared" si="398"/>
        <v>0</v>
      </c>
      <c r="S4168" s="536">
        <f t="shared" si="396"/>
        <v>0</v>
      </c>
      <c r="T4168" s="536"/>
      <c r="U4168" s="537">
        <f t="shared" si="397"/>
        <v>0</v>
      </c>
    </row>
    <row r="4169" spans="1:21" ht="10.199999999999999" x14ac:dyDescent="0.2">
      <c r="A4169" s="981">
        <v>3914</v>
      </c>
      <c r="B4169" s="982">
        <v>2006</v>
      </c>
      <c r="C4169" s="982">
        <v>24</v>
      </c>
      <c r="D4169" s="998" t="s">
        <v>4234</v>
      </c>
      <c r="E4169" s="984"/>
      <c r="F4169" s="939" t="s">
        <v>11473</v>
      </c>
      <c r="G4169" s="590">
        <v>1.6</v>
      </c>
      <c r="H4169" s="970">
        <v>1.3</v>
      </c>
      <c r="I4169" s="962">
        <v>1.3</v>
      </c>
      <c r="J4169" s="538"/>
      <c r="K4169" s="539"/>
      <c r="L4169" s="567">
        <f t="shared" si="395"/>
        <v>0</v>
      </c>
      <c r="M4169" s="568"/>
      <c r="N4169" s="568"/>
      <c r="O4169" s="569">
        <f t="shared" ref="O4169:O4232" si="399">H4169*M4169</f>
        <v>0</v>
      </c>
      <c r="P4169" s="577"/>
      <c r="Q4169" s="534"/>
      <c r="R4169" s="535">
        <f t="shared" si="398"/>
        <v>0</v>
      </c>
      <c r="S4169" s="536">
        <f t="shared" si="396"/>
        <v>0</v>
      </c>
      <c r="T4169" s="536"/>
      <c r="U4169" s="537">
        <f t="shared" si="397"/>
        <v>0</v>
      </c>
    </row>
    <row r="4170" spans="1:21" ht="10.199999999999999" x14ac:dyDescent="0.2">
      <c r="A4170" s="981">
        <v>3915</v>
      </c>
      <c r="B4170" s="982">
        <v>2006</v>
      </c>
      <c r="C4170" s="982">
        <v>24</v>
      </c>
      <c r="D4170" s="998" t="s">
        <v>4234</v>
      </c>
      <c r="E4170" s="984"/>
      <c r="F4170" s="939" t="s">
        <v>11474</v>
      </c>
      <c r="G4170" s="590">
        <v>1.6</v>
      </c>
      <c r="H4170" s="970">
        <v>1.3</v>
      </c>
      <c r="I4170" s="962">
        <v>1.3</v>
      </c>
      <c r="J4170" s="538"/>
      <c r="K4170" s="539"/>
      <c r="L4170" s="567">
        <f t="shared" si="395"/>
        <v>0</v>
      </c>
      <c r="M4170" s="568"/>
      <c r="N4170" s="568"/>
      <c r="O4170" s="569">
        <f t="shared" si="399"/>
        <v>0</v>
      </c>
      <c r="P4170" s="577"/>
      <c r="Q4170" s="534"/>
      <c r="R4170" s="535">
        <f t="shared" si="398"/>
        <v>0</v>
      </c>
      <c r="S4170" s="536">
        <f t="shared" si="396"/>
        <v>0</v>
      </c>
      <c r="T4170" s="536"/>
      <c r="U4170" s="537">
        <f t="shared" si="397"/>
        <v>0</v>
      </c>
    </row>
    <row r="4171" spans="1:21" ht="10.199999999999999" x14ac:dyDescent="0.2">
      <c r="A4171" s="981">
        <v>3916</v>
      </c>
      <c r="B4171" s="982">
        <v>2006</v>
      </c>
      <c r="C4171" s="982">
        <v>24</v>
      </c>
      <c r="D4171" s="998" t="s">
        <v>4240</v>
      </c>
      <c r="E4171" s="984"/>
      <c r="F4171" s="939" t="s">
        <v>11475</v>
      </c>
      <c r="G4171" s="590">
        <v>4.5</v>
      </c>
      <c r="H4171" s="970">
        <v>1.5</v>
      </c>
      <c r="I4171" s="962">
        <v>1.5</v>
      </c>
      <c r="J4171" s="538"/>
      <c r="K4171" s="539"/>
      <c r="L4171" s="567">
        <f t="shared" si="395"/>
        <v>0</v>
      </c>
      <c r="M4171" s="568"/>
      <c r="N4171" s="568"/>
      <c r="O4171" s="569">
        <f t="shared" si="399"/>
        <v>0</v>
      </c>
      <c r="P4171" s="918">
        <v>1</v>
      </c>
      <c r="Q4171" s="534"/>
      <c r="R4171" s="535">
        <f t="shared" si="398"/>
        <v>1.5</v>
      </c>
      <c r="S4171" s="536">
        <f t="shared" si="396"/>
        <v>1</v>
      </c>
      <c r="T4171" s="536"/>
      <c r="U4171" s="537">
        <f t="shared" si="397"/>
        <v>1.5</v>
      </c>
    </row>
    <row r="4172" spans="1:21" ht="10.199999999999999" x14ac:dyDescent="0.2">
      <c r="A4172" s="981">
        <v>3917</v>
      </c>
      <c r="B4172" s="982">
        <v>2006</v>
      </c>
      <c r="C4172" s="982">
        <v>24</v>
      </c>
      <c r="D4172" s="998" t="s">
        <v>4234</v>
      </c>
      <c r="E4172" s="984"/>
      <c r="F4172" s="939" t="s">
        <v>11476</v>
      </c>
      <c r="G4172" s="590">
        <v>1.6</v>
      </c>
      <c r="H4172" s="970">
        <v>0.6</v>
      </c>
      <c r="I4172" s="962">
        <v>0.6</v>
      </c>
      <c r="J4172" s="538"/>
      <c r="K4172" s="539"/>
      <c r="L4172" s="567">
        <f t="shared" si="395"/>
        <v>0</v>
      </c>
      <c r="M4172" s="568"/>
      <c r="N4172" s="568"/>
      <c r="O4172" s="569">
        <f t="shared" si="399"/>
        <v>0</v>
      </c>
      <c r="P4172" s="918">
        <v>1</v>
      </c>
      <c r="Q4172" s="534"/>
      <c r="R4172" s="535">
        <f t="shared" si="398"/>
        <v>0.6</v>
      </c>
      <c r="S4172" s="536">
        <f t="shared" si="396"/>
        <v>1</v>
      </c>
      <c r="T4172" s="536"/>
      <c r="U4172" s="537">
        <f t="shared" si="397"/>
        <v>0.6</v>
      </c>
    </row>
    <row r="4173" spans="1:21" ht="10.199999999999999" x14ac:dyDescent="0.2">
      <c r="A4173" s="981">
        <v>3918</v>
      </c>
      <c r="B4173" s="982">
        <v>2006</v>
      </c>
      <c r="C4173" s="982">
        <v>24</v>
      </c>
      <c r="D4173" s="998" t="s">
        <v>4234</v>
      </c>
      <c r="E4173" s="984"/>
      <c r="F4173" s="939" t="s">
        <v>11477</v>
      </c>
      <c r="G4173" s="590">
        <v>1.6</v>
      </c>
      <c r="H4173" s="970">
        <v>0.6</v>
      </c>
      <c r="I4173" s="962">
        <v>0.6</v>
      </c>
      <c r="J4173" s="538"/>
      <c r="K4173" s="539"/>
      <c r="L4173" s="567">
        <f t="shared" si="395"/>
        <v>0</v>
      </c>
      <c r="M4173" s="568"/>
      <c r="N4173" s="568"/>
      <c r="O4173" s="569">
        <f t="shared" si="399"/>
        <v>0</v>
      </c>
      <c r="P4173" s="577"/>
      <c r="Q4173" s="534"/>
      <c r="R4173" s="535">
        <f t="shared" si="398"/>
        <v>0</v>
      </c>
      <c r="S4173" s="536">
        <f t="shared" si="396"/>
        <v>0</v>
      </c>
      <c r="T4173" s="536"/>
      <c r="U4173" s="537">
        <f t="shared" si="397"/>
        <v>0</v>
      </c>
    </row>
    <row r="4174" spans="1:21" ht="10.199999999999999" x14ac:dyDescent="0.2">
      <c r="A4174" s="981">
        <v>3919</v>
      </c>
      <c r="B4174" s="982">
        <v>2006</v>
      </c>
      <c r="C4174" s="982">
        <v>24</v>
      </c>
      <c r="D4174" s="998" t="s">
        <v>4234</v>
      </c>
      <c r="E4174" s="984"/>
      <c r="F4174" s="939" t="s">
        <v>11478</v>
      </c>
      <c r="G4174" s="590">
        <v>1.6</v>
      </c>
      <c r="H4174" s="970">
        <v>0.6</v>
      </c>
      <c r="I4174" s="962">
        <v>0.6</v>
      </c>
      <c r="J4174" s="538"/>
      <c r="K4174" s="539"/>
      <c r="L4174" s="567">
        <f t="shared" si="395"/>
        <v>0</v>
      </c>
      <c r="M4174" s="568"/>
      <c r="N4174" s="568"/>
      <c r="O4174" s="569">
        <f t="shared" si="399"/>
        <v>0</v>
      </c>
      <c r="P4174" s="577"/>
      <c r="Q4174" s="534"/>
      <c r="R4174" s="535">
        <f t="shared" si="398"/>
        <v>0</v>
      </c>
      <c r="S4174" s="536">
        <f t="shared" si="396"/>
        <v>0</v>
      </c>
      <c r="T4174" s="536"/>
      <c r="U4174" s="537">
        <f t="shared" si="397"/>
        <v>0</v>
      </c>
    </row>
    <row r="4175" spans="1:21" ht="10.199999999999999" x14ac:dyDescent="0.2">
      <c r="A4175" s="981">
        <v>3920</v>
      </c>
      <c r="B4175" s="982">
        <v>2006</v>
      </c>
      <c r="C4175" s="982">
        <v>24</v>
      </c>
      <c r="D4175" s="998" t="s">
        <v>4234</v>
      </c>
      <c r="E4175" s="984"/>
      <c r="F4175" s="939" t="s">
        <v>11479</v>
      </c>
      <c r="G4175" s="590">
        <v>1.6</v>
      </c>
      <c r="H4175" s="970">
        <v>0.6</v>
      </c>
      <c r="I4175" s="962">
        <v>0.6</v>
      </c>
      <c r="J4175" s="538"/>
      <c r="K4175" s="539"/>
      <c r="L4175" s="567">
        <f t="shared" si="395"/>
        <v>0</v>
      </c>
      <c r="M4175" s="568"/>
      <c r="N4175" s="568"/>
      <c r="O4175" s="569">
        <f t="shared" si="399"/>
        <v>0</v>
      </c>
      <c r="P4175" s="577"/>
      <c r="Q4175" s="534"/>
      <c r="R4175" s="535">
        <f t="shared" si="398"/>
        <v>0</v>
      </c>
      <c r="S4175" s="536">
        <f t="shared" si="396"/>
        <v>0</v>
      </c>
      <c r="T4175" s="536"/>
      <c r="U4175" s="537">
        <f t="shared" si="397"/>
        <v>0</v>
      </c>
    </row>
    <row r="4176" spans="1:21" ht="10.199999999999999" x14ac:dyDescent="0.2">
      <c r="A4176" s="981">
        <v>3921</v>
      </c>
      <c r="B4176" s="982">
        <v>2006</v>
      </c>
      <c r="C4176" s="982">
        <v>24</v>
      </c>
      <c r="D4176" s="998" t="s">
        <v>4234</v>
      </c>
      <c r="E4176" s="984"/>
      <c r="F4176" s="939" t="s">
        <v>11480</v>
      </c>
      <c r="G4176" s="590">
        <v>1.6</v>
      </c>
      <c r="H4176" s="970">
        <v>0.6</v>
      </c>
      <c r="I4176" s="962">
        <v>0.6</v>
      </c>
      <c r="J4176" s="538"/>
      <c r="K4176" s="539"/>
      <c r="L4176" s="567">
        <f t="shared" si="395"/>
        <v>0</v>
      </c>
      <c r="M4176" s="568"/>
      <c r="N4176" s="568"/>
      <c r="O4176" s="569">
        <f t="shared" si="399"/>
        <v>0</v>
      </c>
      <c r="P4176" s="918">
        <v>2</v>
      </c>
      <c r="Q4176" s="534"/>
      <c r="R4176" s="535">
        <f t="shared" si="398"/>
        <v>1.2</v>
      </c>
      <c r="S4176" s="536">
        <f t="shared" si="396"/>
        <v>2</v>
      </c>
      <c r="T4176" s="536"/>
      <c r="U4176" s="537">
        <f t="shared" si="397"/>
        <v>1.2</v>
      </c>
    </row>
    <row r="4177" spans="1:21" ht="10.199999999999999" x14ac:dyDescent="0.2">
      <c r="A4177" s="981">
        <v>3922</v>
      </c>
      <c r="B4177" s="982">
        <v>2006</v>
      </c>
      <c r="C4177" s="982">
        <v>24</v>
      </c>
      <c r="D4177" s="998" t="s">
        <v>4234</v>
      </c>
      <c r="E4177" s="984"/>
      <c r="F4177" s="939" t="s">
        <v>11481</v>
      </c>
      <c r="G4177" s="590">
        <v>1.6</v>
      </c>
      <c r="H4177" s="970">
        <v>0.6</v>
      </c>
      <c r="I4177" s="962">
        <v>0.6</v>
      </c>
      <c r="J4177" s="538"/>
      <c r="K4177" s="539"/>
      <c r="L4177" s="567">
        <f t="shared" si="395"/>
        <v>0</v>
      </c>
      <c r="M4177" s="568"/>
      <c r="N4177" s="568"/>
      <c r="O4177" s="569">
        <f t="shared" si="399"/>
        <v>0</v>
      </c>
      <c r="P4177" s="918">
        <v>1</v>
      </c>
      <c r="Q4177" s="534"/>
      <c r="R4177" s="535">
        <f t="shared" si="398"/>
        <v>0.6</v>
      </c>
      <c r="S4177" s="536">
        <f t="shared" si="396"/>
        <v>1</v>
      </c>
      <c r="T4177" s="536"/>
      <c r="U4177" s="537">
        <f t="shared" si="397"/>
        <v>0.6</v>
      </c>
    </row>
    <row r="4178" spans="1:21" ht="10.199999999999999" x14ac:dyDescent="0.2">
      <c r="A4178" s="981">
        <v>3923</v>
      </c>
      <c r="B4178" s="982">
        <v>2006</v>
      </c>
      <c r="C4178" s="982">
        <v>24</v>
      </c>
      <c r="D4178" s="998" t="s">
        <v>4234</v>
      </c>
      <c r="E4178" s="984"/>
      <c r="F4178" s="939" t="s">
        <v>11482</v>
      </c>
      <c r="G4178" s="590">
        <v>1.6</v>
      </c>
      <c r="H4178" s="970">
        <v>0.5</v>
      </c>
      <c r="I4178" s="962">
        <v>0.5</v>
      </c>
      <c r="J4178" s="538"/>
      <c r="K4178" s="539"/>
      <c r="L4178" s="567">
        <f t="shared" si="395"/>
        <v>0</v>
      </c>
      <c r="M4178" s="568"/>
      <c r="N4178" s="568"/>
      <c r="O4178" s="569">
        <f t="shared" si="399"/>
        <v>0</v>
      </c>
      <c r="P4178" s="577"/>
      <c r="Q4178" s="534"/>
      <c r="R4178" s="535">
        <f t="shared" si="398"/>
        <v>0</v>
      </c>
      <c r="S4178" s="536">
        <f t="shared" si="396"/>
        <v>0</v>
      </c>
      <c r="T4178" s="536"/>
      <c r="U4178" s="537">
        <f t="shared" si="397"/>
        <v>0</v>
      </c>
    </row>
    <row r="4179" spans="1:21" ht="10.199999999999999" x14ac:dyDescent="0.2">
      <c r="A4179" s="981">
        <v>3924</v>
      </c>
      <c r="B4179" s="982">
        <v>2006</v>
      </c>
      <c r="C4179" s="982">
        <v>24</v>
      </c>
      <c r="D4179" s="998" t="s">
        <v>4200</v>
      </c>
      <c r="E4179" s="984"/>
      <c r="F4179" s="939" t="s">
        <v>11483</v>
      </c>
      <c r="G4179" s="590">
        <v>2.7</v>
      </c>
      <c r="H4179" s="970">
        <v>1.2</v>
      </c>
      <c r="I4179" s="962">
        <v>1.2</v>
      </c>
      <c r="J4179" s="538"/>
      <c r="K4179" s="539"/>
      <c r="L4179" s="567">
        <f t="shared" si="395"/>
        <v>0</v>
      </c>
      <c r="M4179" s="568"/>
      <c r="N4179" s="568"/>
      <c r="O4179" s="569">
        <f t="shared" si="399"/>
        <v>0</v>
      </c>
      <c r="P4179" s="577"/>
      <c r="Q4179" s="534"/>
      <c r="R4179" s="535">
        <f t="shared" si="398"/>
        <v>0</v>
      </c>
      <c r="S4179" s="536">
        <f t="shared" si="396"/>
        <v>0</v>
      </c>
      <c r="T4179" s="536"/>
      <c r="U4179" s="537">
        <f t="shared" si="397"/>
        <v>0</v>
      </c>
    </row>
    <row r="4180" spans="1:21" ht="10.199999999999999" x14ac:dyDescent="0.2">
      <c r="A4180" s="981">
        <v>3925</v>
      </c>
      <c r="B4180" s="982">
        <v>2006</v>
      </c>
      <c r="C4180" s="982">
        <v>24</v>
      </c>
      <c r="D4180" s="998" t="s">
        <v>4241</v>
      </c>
      <c r="E4180" s="984"/>
      <c r="F4180" s="939" t="s">
        <v>4777</v>
      </c>
      <c r="G4180" s="590">
        <v>15</v>
      </c>
      <c r="H4180" s="970">
        <v>10</v>
      </c>
      <c r="I4180" s="962">
        <v>10</v>
      </c>
      <c r="J4180" s="538"/>
      <c r="K4180" s="539"/>
      <c r="L4180" s="567">
        <f t="shared" si="395"/>
        <v>0</v>
      </c>
      <c r="M4180" s="568"/>
      <c r="N4180" s="568"/>
      <c r="O4180" s="569">
        <f t="shared" si="399"/>
        <v>0</v>
      </c>
      <c r="P4180" s="577"/>
      <c r="Q4180" s="534"/>
      <c r="R4180" s="535">
        <f t="shared" si="398"/>
        <v>0</v>
      </c>
      <c r="S4180" s="536">
        <f t="shared" si="396"/>
        <v>0</v>
      </c>
      <c r="T4180" s="536"/>
      <c r="U4180" s="537">
        <f t="shared" si="397"/>
        <v>0</v>
      </c>
    </row>
    <row r="4181" spans="1:21" ht="10.199999999999999" x14ac:dyDescent="0.2">
      <c r="A4181" s="981">
        <v>3926</v>
      </c>
      <c r="B4181" s="982">
        <v>2006</v>
      </c>
      <c r="C4181" s="982">
        <v>24</v>
      </c>
      <c r="D4181" s="998" t="s">
        <v>4234</v>
      </c>
      <c r="E4181" s="984"/>
      <c r="F4181" s="939" t="s">
        <v>11484</v>
      </c>
      <c r="G4181" s="590">
        <v>1.7</v>
      </c>
      <c r="H4181" s="970">
        <v>0.6</v>
      </c>
      <c r="I4181" s="962">
        <v>0.6</v>
      </c>
      <c r="J4181" s="538"/>
      <c r="K4181" s="539"/>
      <c r="L4181" s="567">
        <f t="shared" si="395"/>
        <v>0</v>
      </c>
      <c r="M4181" s="568"/>
      <c r="N4181" s="568"/>
      <c r="O4181" s="569">
        <f t="shared" si="399"/>
        <v>0</v>
      </c>
      <c r="P4181" s="577"/>
      <c r="Q4181" s="534"/>
      <c r="R4181" s="535">
        <f t="shared" si="398"/>
        <v>0</v>
      </c>
      <c r="S4181" s="536">
        <f t="shared" si="396"/>
        <v>0</v>
      </c>
      <c r="T4181" s="536"/>
      <c r="U4181" s="537">
        <f t="shared" si="397"/>
        <v>0</v>
      </c>
    </row>
    <row r="4182" spans="1:21" ht="10.199999999999999" x14ac:dyDescent="0.2">
      <c r="A4182" s="981">
        <v>3927</v>
      </c>
      <c r="B4182" s="982">
        <v>2006</v>
      </c>
      <c r="C4182" s="982">
        <v>24</v>
      </c>
      <c r="D4182" s="983" t="s">
        <v>5579</v>
      </c>
      <c r="E4182" s="984"/>
      <c r="F4182" s="939" t="s">
        <v>5689</v>
      </c>
      <c r="G4182" s="590">
        <v>3</v>
      </c>
      <c r="H4182" s="970">
        <v>0.5</v>
      </c>
      <c r="I4182" s="962">
        <v>0.5</v>
      </c>
      <c r="J4182" s="538"/>
      <c r="K4182" s="539"/>
      <c r="L4182" s="567">
        <f t="shared" ref="L4182:L4245" si="400">G4182*J4182</f>
        <v>0</v>
      </c>
      <c r="M4182" s="568"/>
      <c r="N4182" s="568"/>
      <c r="O4182" s="569">
        <f t="shared" si="399"/>
        <v>0</v>
      </c>
      <c r="P4182" s="936">
        <v>1</v>
      </c>
      <c r="Q4182" s="534"/>
      <c r="R4182" s="535">
        <f t="shared" si="398"/>
        <v>0.5</v>
      </c>
      <c r="S4182" s="536">
        <f t="shared" ref="S4182:S4245" si="401">J4182+M4182+P4182</f>
        <v>1</v>
      </c>
      <c r="T4182" s="536"/>
      <c r="U4182" s="537">
        <f t="shared" ref="U4182:U4245" si="402">L4182+O4182+R4182</f>
        <v>0.5</v>
      </c>
    </row>
    <row r="4183" spans="1:21" ht="10.199999999999999" x14ac:dyDescent="0.2">
      <c r="A4183" s="981">
        <v>3928</v>
      </c>
      <c r="B4183" s="982">
        <v>2006</v>
      </c>
      <c r="C4183" s="982">
        <v>24</v>
      </c>
      <c r="D4183" s="998" t="s">
        <v>4234</v>
      </c>
      <c r="E4183" s="984"/>
      <c r="F4183" s="939" t="s">
        <v>11485</v>
      </c>
      <c r="G4183" s="590">
        <v>1.7</v>
      </c>
      <c r="H4183" s="970">
        <v>1.2</v>
      </c>
      <c r="I4183" s="962">
        <v>1.2</v>
      </c>
      <c r="J4183" s="538"/>
      <c r="K4183" s="539"/>
      <c r="L4183" s="567">
        <f t="shared" si="400"/>
        <v>0</v>
      </c>
      <c r="M4183" s="568"/>
      <c r="N4183" s="568"/>
      <c r="O4183" s="569">
        <f t="shared" si="399"/>
        <v>0</v>
      </c>
      <c r="P4183" s="577"/>
      <c r="Q4183" s="534"/>
      <c r="R4183" s="535">
        <f t="shared" si="398"/>
        <v>0</v>
      </c>
      <c r="S4183" s="536">
        <f t="shared" si="401"/>
        <v>0</v>
      </c>
      <c r="T4183" s="536"/>
      <c r="U4183" s="537">
        <f t="shared" si="402"/>
        <v>0</v>
      </c>
    </row>
    <row r="4184" spans="1:21" ht="10.199999999999999" x14ac:dyDescent="0.2">
      <c r="A4184" s="981">
        <v>3929</v>
      </c>
      <c r="B4184" s="982">
        <v>2006</v>
      </c>
      <c r="C4184" s="982">
        <v>24</v>
      </c>
      <c r="D4184" s="998" t="s">
        <v>4234</v>
      </c>
      <c r="E4184" s="984"/>
      <c r="F4184" s="939" t="s">
        <v>11486</v>
      </c>
      <c r="G4184" s="590">
        <v>1.7</v>
      </c>
      <c r="H4184" s="970">
        <v>1.2</v>
      </c>
      <c r="I4184" s="962">
        <v>1.2</v>
      </c>
      <c r="J4184" s="538"/>
      <c r="K4184" s="539"/>
      <c r="L4184" s="567">
        <f t="shared" si="400"/>
        <v>0</v>
      </c>
      <c r="M4184" s="568"/>
      <c r="N4184" s="568"/>
      <c r="O4184" s="569">
        <f t="shared" si="399"/>
        <v>0</v>
      </c>
      <c r="P4184" s="577"/>
      <c r="Q4184" s="534"/>
      <c r="R4184" s="535">
        <f t="shared" si="398"/>
        <v>0</v>
      </c>
      <c r="S4184" s="536">
        <f t="shared" si="401"/>
        <v>0</v>
      </c>
      <c r="T4184" s="536"/>
      <c r="U4184" s="537">
        <f t="shared" si="402"/>
        <v>0</v>
      </c>
    </row>
    <row r="4185" spans="1:21" ht="10.199999999999999" x14ac:dyDescent="0.2">
      <c r="A4185" s="981">
        <v>3930</v>
      </c>
      <c r="B4185" s="982">
        <v>2006</v>
      </c>
      <c r="C4185" s="982">
        <v>24</v>
      </c>
      <c r="D4185" s="998" t="s">
        <v>4234</v>
      </c>
      <c r="E4185" s="984"/>
      <c r="F4185" s="939" t="s">
        <v>11487</v>
      </c>
      <c r="G4185" s="590">
        <v>1.7</v>
      </c>
      <c r="H4185" s="970">
        <v>1.2</v>
      </c>
      <c r="I4185" s="962">
        <v>1.2</v>
      </c>
      <c r="J4185" s="538"/>
      <c r="K4185" s="539"/>
      <c r="L4185" s="567">
        <f t="shared" si="400"/>
        <v>0</v>
      </c>
      <c r="M4185" s="568"/>
      <c r="N4185" s="568"/>
      <c r="O4185" s="569">
        <f t="shared" si="399"/>
        <v>0</v>
      </c>
      <c r="P4185" s="577"/>
      <c r="Q4185" s="534"/>
      <c r="R4185" s="535">
        <f t="shared" si="398"/>
        <v>0</v>
      </c>
      <c r="S4185" s="536">
        <f t="shared" si="401"/>
        <v>0</v>
      </c>
      <c r="T4185" s="536"/>
      <c r="U4185" s="537">
        <f t="shared" si="402"/>
        <v>0</v>
      </c>
    </row>
    <row r="4186" spans="1:21" ht="10.199999999999999" x14ac:dyDescent="0.2">
      <c r="A4186" s="981">
        <v>3931</v>
      </c>
      <c r="B4186" s="982">
        <v>2006</v>
      </c>
      <c r="C4186" s="982">
        <v>24</v>
      </c>
      <c r="D4186" s="998" t="s">
        <v>4234</v>
      </c>
      <c r="E4186" s="984"/>
      <c r="F4186" s="939" t="s">
        <v>11488</v>
      </c>
      <c r="G4186" s="590">
        <v>1.7</v>
      </c>
      <c r="H4186" s="970">
        <v>1.2</v>
      </c>
      <c r="I4186" s="962">
        <v>1.2</v>
      </c>
      <c r="J4186" s="538"/>
      <c r="K4186" s="539"/>
      <c r="L4186" s="567">
        <f t="shared" si="400"/>
        <v>0</v>
      </c>
      <c r="M4186" s="568"/>
      <c r="N4186" s="568"/>
      <c r="O4186" s="569">
        <f t="shared" si="399"/>
        <v>0</v>
      </c>
      <c r="P4186" s="918">
        <v>2</v>
      </c>
      <c r="Q4186" s="534"/>
      <c r="R4186" s="535">
        <f t="shared" si="398"/>
        <v>2.4</v>
      </c>
      <c r="S4186" s="536">
        <f t="shared" si="401"/>
        <v>2</v>
      </c>
      <c r="T4186" s="536"/>
      <c r="U4186" s="537">
        <f t="shared" si="402"/>
        <v>2.4</v>
      </c>
    </row>
    <row r="4187" spans="1:21" ht="10.199999999999999" x14ac:dyDescent="0.2">
      <c r="A4187" s="981">
        <v>3932</v>
      </c>
      <c r="B4187" s="982">
        <v>2006</v>
      </c>
      <c r="C4187" s="982">
        <v>24</v>
      </c>
      <c r="D4187" s="998" t="s">
        <v>4234</v>
      </c>
      <c r="E4187" s="984"/>
      <c r="F4187" s="939" t="s">
        <v>11489</v>
      </c>
      <c r="G4187" s="590">
        <v>1.7</v>
      </c>
      <c r="H4187" s="970">
        <v>0.5</v>
      </c>
      <c r="I4187" s="962">
        <v>0.5</v>
      </c>
      <c r="J4187" s="538"/>
      <c r="K4187" s="539"/>
      <c r="L4187" s="567">
        <f t="shared" si="400"/>
        <v>0</v>
      </c>
      <c r="M4187" s="568"/>
      <c r="N4187" s="568"/>
      <c r="O4187" s="569">
        <f t="shared" si="399"/>
        <v>0</v>
      </c>
      <c r="P4187" s="918">
        <v>2</v>
      </c>
      <c r="Q4187" s="534"/>
      <c r="R4187" s="535">
        <f t="shared" si="398"/>
        <v>1</v>
      </c>
      <c r="S4187" s="536">
        <f t="shared" si="401"/>
        <v>2</v>
      </c>
      <c r="T4187" s="536"/>
      <c r="U4187" s="537">
        <f t="shared" si="402"/>
        <v>1</v>
      </c>
    </row>
    <row r="4188" spans="1:21" ht="10.199999999999999" x14ac:dyDescent="0.2">
      <c r="A4188" s="981">
        <v>3933</v>
      </c>
      <c r="B4188" s="982">
        <v>2006</v>
      </c>
      <c r="C4188" s="982">
        <v>24</v>
      </c>
      <c r="D4188" s="998" t="s">
        <v>4200</v>
      </c>
      <c r="E4188" s="984"/>
      <c r="F4188" s="939" t="s">
        <v>11490</v>
      </c>
      <c r="G4188" s="590">
        <v>2.8</v>
      </c>
      <c r="H4188" s="970">
        <v>1.2</v>
      </c>
      <c r="I4188" s="962">
        <v>1.2</v>
      </c>
      <c r="J4188" s="538"/>
      <c r="K4188" s="539"/>
      <c r="L4188" s="567">
        <f t="shared" si="400"/>
        <v>0</v>
      </c>
      <c r="M4188" s="568"/>
      <c r="N4188" s="568"/>
      <c r="O4188" s="569">
        <f t="shared" si="399"/>
        <v>0</v>
      </c>
      <c r="P4188" s="577"/>
      <c r="Q4188" s="534"/>
      <c r="R4188" s="535">
        <f t="shared" si="398"/>
        <v>0</v>
      </c>
      <c r="S4188" s="536">
        <f t="shared" si="401"/>
        <v>0</v>
      </c>
      <c r="T4188" s="536"/>
      <c r="U4188" s="537">
        <f t="shared" si="402"/>
        <v>0</v>
      </c>
    </row>
    <row r="4189" spans="1:21" ht="10.199999999999999" x14ac:dyDescent="0.2">
      <c r="A4189" s="981">
        <v>3934</v>
      </c>
      <c r="B4189" s="982">
        <v>2006</v>
      </c>
      <c r="C4189" s="982">
        <v>24</v>
      </c>
      <c r="D4189" s="983" t="s">
        <v>5579</v>
      </c>
      <c r="E4189" s="984"/>
      <c r="F4189" s="939" t="s">
        <v>11491</v>
      </c>
      <c r="G4189" s="590">
        <v>3.5</v>
      </c>
      <c r="H4189" s="970">
        <v>0.5</v>
      </c>
      <c r="I4189" s="962">
        <v>0.5</v>
      </c>
      <c r="J4189" s="538"/>
      <c r="K4189" s="539"/>
      <c r="L4189" s="567">
        <f t="shared" si="400"/>
        <v>0</v>
      </c>
      <c r="M4189" s="568"/>
      <c r="N4189" s="568"/>
      <c r="O4189" s="569">
        <f t="shared" si="399"/>
        <v>0</v>
      </c>
      <c r="P4189" s="918">
        <v>5</v>
      </c>
      <c r="Q4189" s="534"/>
      <c r="R4189" s="535">
        <f t="shared" si="398"/>
        <v>2.5</v>
      </c>
      <c r="S4189" s="536">
        <f t="shared" si="401"/>
        <v>5</v>
      </c>
      <c r="T4189" s="536"/>
      <c r="U4189" s="537">
        <f t="shared" si="402"/>
        <v>2.5</v>
      </c>
    </row>
    <row r="4190" spans="1:21" ht="10.199999999999999" x14ac:dyDescent="0.2">
      <c r="A4190" s="981">
        <v>3935</v>
      </c>
      <c r="B4190" s="982">
        <v>2006</v>
      </c>
      <c r="C4190" s="982">
        <v>24</v>
      </c>
      <c r="D4190" s="998" t="s">
        <v>4234</v>
      </c>
      <c r="E4190" s="984"/>
      <c r="F4190" s="939" t="s">
        <v>11492</v>
      </c>
      <c r="G4190" s="590">
        <v>1.7</v>
      </c>
      <c r="H4190" s="970">
        <v>0.5</v>
      </c>
      <c r="I4190" s="962">
        <v>0.5</v>
      </c>
      <c r="J4190" s="538"/>
      <c r="K4190" s="539"/>
      <c r="L4190" s="567">
        <f t="shared" si="400"/>
        <v>0</v>
      </c>
      <c r="M4190" s="568"/>
      <c r="N4190" s="568"/>
      <c r="O4190" s="569">
        <f t="shared" si="399"/>
        <v>0</v>
      </c>
      <c r="P4190" s="918">
        <v>3</v>
      </c>
      <c r="Q4190" s="534"/>
      <c r="R4190" s="535">
        <f t="shared" si="398"/>
        <v>1.5</v>
      </c>
      <c r="S4190" s="536">
        <f t="shared" si="401"/>
        <v>3</v>
      </c>
      <c r="T4190" s="536"/>
      <c r="U4190" s="537">
        <f t="shared" si="402"/>
        <v>1.5</v>
      </c>
    </row>
    <row r="4191" spans="1:21" ht="10.199999999999999" x14ac:dyDescent="0.2">
      <c r="A4191" s="985">
        <v>3936</v>
      </c>
      <c r="B4191" s="982">
        <v>2006</v>
      </c>
      <c r="C4191" s="982">
        <v>24</v>
      </c>
      <c r="D4191" s="998" t="s">
        <v>4234</v>
      </c>
      <c r="E4191" s="984"/>
      <c r="F4191" s="939" t="s">
        <v>11493</v>
      </c>
      <c r="G4191" s="590">
        <v>1.6</v>
      </c>
      <c r="H4191" s="970">
        <v>0.6</v>
      </c>
      <c r="I4191" s="962">
        <v>0.6</v>
      </c>
      <c r="J4191" s="538"/>
      <c r="K4191" s="539"/>
      <c r="L4191" s="567">
        <f t="shared" si="400"/>
        <v>0</v>
      </c>
      <c r="M4191" s="568"/>
      <c r="N4191" s="568"/>
      <c r="O4191" s="569">
        <f t="shared" si="399"/>
        <v>0</v>
      </c>
      <c r="P4191" s="577"/>
      <c r="Q4191" s="534"/>
      <c r="R4191" s="535">
        <f t="shared" si="398"/>
        <v>0</v>
      </c>
      <c r="S4191" s="536">
        <f t="shared" si="401"/>
        <v>0</v>
      </c>
      <c r="T4191" s="536"/>
      <c r="U4191" s="537">
        <f t="shared" si="402"/>
        <v>0</v>
      </c>
    </row>
    <row r="4192" spans="1:21" ht="10.199999999999999" x14ac:dyDescent="0.2">
      <c r="A4192" s="985">
        <v>3937</v>
      </c>
      <c r="B4192" s="982">
        <v>2006</v>
      </c>
      <c r="C4192" s="982">
        <v>24</v>
      </c>
      <c r="D4192" s="998" t="s">
        <v>4234</v>
      </c>
      <c r="E4192" s="984"/>
      <c r="F4192" s="939" t="s">
        <v>11494</v>
      </c>
      <c r="G4192" s="590">
        <v>1.7</v>
      </c>
      <c r="H4192" s="970">
        <v>0.6</v>
      </c>
      <c r="I4192" s="962">
        <v>0.6</v>
      </c>
      <c r="J4192" s="538"/>
      <c r="K4192" s="539"/>
      <c r="L4192" s="567">
        <f t="shared" si="400"/>
        <v>0</v>
      </c>
      <c r="M4192" s="568"/>
      <c r="N4192" s="568"/>
      <c r="O4192" s="569">
        <f t="shared" si="399"/>
        <v>0</v>
      </c>
      <c r="P4192" s="577"/>
      <c r="Q4192" s="534"/>
      <c r="R4192" s="535">
        <f t="shared" si="398"/>
        <v>0</v>
      </c>
      <c r="S4192" s="536">
        <f t="shared" si="401"/>
        <v>0</v>
      </c>
      <c r="T4192" s="536"/>
      <c r="U4192" s="537">
        <f t="shared" si="402"/>
        <v>0</v>
      </c>
    </row>
    <row r="4193" spans="1:21" ht="10.199999999999999" x14ac:dyDescent="0.2">
      <c r="A4193" s="985">
        <v>3938</v>
      </c>
      <c r="B4193" s="982">
        <v>2006</v>
      </c>
      <c r="C4193" s="982">
        <v>24</v>
      </c>
      <c r="D4193" s="998" t="s">
        <v>4234</v>
      </c>
      <c r="E4193" s="984"/>
      <c r="F4193" s="939" t="s">
        <v>11495</v>
      </c>
      <c r="G4193" s="590">
        <v>1.6</v>
      </c>
      <c r="H4193" s="970">
        <v>0.5</v>
      </c>
      <c r="I4193" s="962">
        <v>0.5</v>
      </c>
      <c r="J4193" s="538"/>
      <c r="K4193" s="539"/>
      <c r="L4193" s="567">
        <f t="shared" si="400"/>
        <v>0</v>
      </c>
      <c r="M4193" s="568"/>
      <c r="N4193" s="568"/>
      <c r="O4193" s="569">
        <f t="shared" si="399"/>
        <v>0</v>
      </c>
      <c r="P4193" s="577">
        <v>2</v>
      </c>
      <c r="Q4193" s="534"/>
      <c r="R4193" s="535">
        <f t="shared" si="398"/>
        <v>1</v>
      </c>
      <c r="S4193" s="536">
        <f t="shared" si="401"/>
        <v>2</v>
      </c>
      <c r="T4193" s="536"/>
      <c r="U4193" s="537">
        <f t="shared" si="402"/>
        <v>1</v>
      </c>
    </row>
    <row r="4194" spans="1:21" ht="10.199999999999999" x14ac:dyDescent="0.2">
      <c r="A4194" s="985">
        <v>3939</v>
      </c>
      <c r="B4194" s="982">
        <v>2006</v>
      </c>
      <c r="C4194" s="982">
        <v>24</v>
      </c>
      <c r="D4194" s="998" t="s">
        <v>4234</v>
      </c>
      <c r="E4194" s="984"/>
      <c r="F4194" s="939" t="s">
        <v>11496</v>
      </c>
      <c r="G4194" s="590">
        <v>1.6</v>
      </c>
      <c r="H4194" s="970">
        <v>0.5</v>
      </c>
      <c r="I4194" s="962">
        <v>0.5</v>
      </c>
      <c r="J4194" s="538"/>
      <c r="K4194" s="539"/>
      <c r="L4194" s="567">
        <f t="shared" si="400"/>
        <v>0</v>
      </c>
      <c r="M4194" s="568"/>
      <c r="N4194" s="568"/>
      <c r="O4194" s="569">
        <f t="shared" si="399"/>
        <v>0</v>
      </c>
      <c r="P4194" s="577">
        <v>3</v>
      </c>
      <c r="Q4194" s="534"/>
      <c r="R4194" s="535">
        <f t="shared" si="398"/>
        <v>1.5</v>
      </c>
      <c r="S4194" s="536">
        <f t="shared" si="401"/>
        <v>3</v>
      </c>
      <c r="T4194" s="536"/>
      <c r="U4194" s="537">
        <f t="shared" si="402"/>
        <v>1.5</v>
      </c>
    </row>
    <row r="4195" spans="1:21" ht="10.199999999999999" x14ac:dyDescent="0.2">
      <c r="A4195" s="985">
        <v>3940</v>
      </c>
      <c r="B4195" s="982">
        <v>2006</v>
      </c>
      <c r="C4195" s="982">
        <v>24</v>
      </c>
      <c r="D4195" s="998" t="s">
        <v>4234</v>
      </c>
      <c r="E4195" s="984"/>
      <c r="F4195" s="939" t="s">
        <v>11497</v>
      </c>
      <c r="G4195" s="590">
        <v>1.6</v>
      </c>
      <c r="H4195" s="970">
        <v>0.5</v>
      </c>
      <c r="I4195" s="962">
        <v>0.5</v>
      </c>
      <c r="J4195" s="538"/>
      <c r="K4195" s="539"/>
      <c r="L4195" s="567">
        <f t="shared" si="400"/>
        <v>0</v>
      </c>
      <c r="M4195" s="568"/>
      <c r="N4195" s="568"/>
      <c r="O4195" s="569">
        <f t="shared" si="399"/>
        <v>0</v>
      </c>
      <c r="P4195" s="577"/>
      <c r="Q4195" s="534"/>
      <c r="R4195" s="535">
        <f t="shared" si="398"/>
        <v>0</v>
      </c>
      <c r="S4195" s="536">
        <f t="shared" si="401"/>
        <v>0</v>
      </c>
      <c r="T4195" s="536"/>
      <c r="U4195" s="537">
        <f t="shared" si="402"/>
        <v>0</v>
      </c>
    </row>
    <row r="4196" spans="1:21" ht="10.199999999999999" x14ac:dyDescent="0.2">
      <c r="A4196" s="985">
        <v>3941</v>
      </c>
      <c r="B4196" s="982">
        <v>2006</v>
      </c>
      <c r="C4196" s="982">
        <v>24</v>
      </c>
      <c r="D4196" s="998" t="s">
        <v>4234</v>
      </c>
      <c r="E4196" s="984"/>
      <c r="F4196" s="939" t="s">
        <v>12867</v>
      </c>
      <c r="G4196" s="590">
        <v>1.7</v>
      </c>
      <c r="H4196" s="970">
        <v>0.5</v>
      </c>
      <c r="I4196" s="962">
        <v>0.5</v>
      </c>
      <c r="J4196" s="538"/>
      <c r="K4196" s="539"/>
      <c r="L4196" s="567">
        <f t="shared" si="400"/>
        <v>0</v>
      </c>
      <c r="M4196" s="568"/>
      <c r="N4196" s="568"/>
      <c r="O4196" s="569">
        <f t="shared" si="399"/>
        <v>0</v>
      </c>
      <c r="P4196" s="577"/>
      <c r="Q4196" s="534"/>
      <c r="R4196" s="535">
        <f t="shared" si="398"/>
        <v>0</v>
      </c>
      <c r="S4196" s="536">
        <f t="shared" si="401"/>
        <v>0</v>
      </c>
      <c r="T4196" s="536"/>
      <c r="U4196" s="537">
        <f t="shared" si="402"/>
        <v>0</v>
      </c>
    </row>
    <row r="4197" spans="1:21" ht="10.199999999999999" x14ac:dyDescent="0.2">
      <c r="A4197" s="985">
        <v>3942</v>
      </c>
      <c r="B4197" s="982">
        <v>2006</v>
      </c>
      <c r="C4197" s="982">
        <v>24</v>
      </c>
      <c r="D4197" s="998" t="s">
        <v>4204</v>
      </c>
      <c r="E4197" s="984"/>
      <c r="F4197" s="939" t="s">
        <v>11498</v>
      </c>
      <c r="G4197" s="590">
        <v>1.6</v>
      </c>
      <c r="H4197" s="970">
        <v>0.7</v>
      </c>
      <c r="I4197" s="962">
        <v>0.7</v>
      </c>
      <c r="J4197" s="538"/>
      <c r="K4197" s="539"/>
      <c r="L4197" s="567">
        <f t="shared" si="400"/>
        <v>0</v>
      </c>
      <c r="M4197" s="568"/>
      <c r="N4197" s="568"/>
      <c r="O4197" s="569">
        <f t="shared" si="399"/>
        <v>0</v>
      </c>
      <c r="P4197" s="577">
        <v>2</v>
      </c>
      <c r="Q4197" s="534"/>
      <c r="R4197" s="535">
        <f t="shared" si="398"/>
        <v>1.4</v>
      </c>
      <c r="S4197" s="536">
        <f t="shared" si="401"/>
        <v>2</v>
      </c>
      <c r="T4197" s="536"/>
      <c r="U4197" s="537">
        <f t="shared" si="402"/>
        <v>1.4</v>
      </c>
    </row>
    <row r="4198" spans="1:21" ht="10.199999999999999" x14ac:dyDescent="0.2">
      <c r="A4198" s="985">
        <v>3943</v>
      </c>
      <c r="B4198" s="982">
        <v>2006</v>
      </c>
      <c r="C4198" s="982">
        <v>24</v>
      </c>
      <c r="D4198" s="998" t="s">
        <v>4204</v>
      </c>
      <c r="E4198" s="984"/>
      <c r="F4198" s="939" t="s">
        <v>11499</v>
      </c>
      <c r="G4198" s="590">
        <v>1.6</v>
      </c>
      <c r="H4198" s="970">
        <v>0.7</v>
      </c>
      <c r="I4198" s="962">
        <v>0.7</v>
      </c>
      <c r="J4198" s="538"/>
      <c r="K4198" s="539"/>
      <c r="L4198" s="567">
        <f t="shared" si="400"/>
        <v>0</v>
      </c>
      <c r="M4198" s="568"/>
      <c r="N4198" s="568"/>
      <c r="O4198" s="569">
        <f t="shared" si="399"/>
        <v>0</v>
      </c>
      <c r="P4198" s="577"/>
      <c r="Q4198" s="534"/>
      <c r="R4198" s="535">
        <f t="shared" si="398"/>
        <v>0</v>
      </c>
      <c r="S4198" s="536">
        <f t="shared" si="401"/>
        <v>0</v>
      </c>
      <c r="T4198" s="536"/>
      <c r="U4198" s="537">
        <f t="shared" si="402"/>
        <v>0</v>
      </c>
    </row>
    <row r="4199" spans="1:21" ht="10.199999999999999" x14ac:dyDescent="0.2">
      <c r="A4199" s="985">
        <v>3944</v>
      </c>
      <c r="B4199" s="982">
        <v>2006</v>
      </c>
      <c r="C4199" s="982">
        <v>24</v>
      </c>
      <c r="D4199" s="998" t="s">
        <v>4204</v>
      </c>
      <c r="E4199" s="984"/>
      <c r="F4199" s="939" t="s">
        <v>11500</v>
      </c>
      <c r="G4199" s="590">
        <v>1.6</v>
      </c>
      <c r="H4199" s="970">
        <v>0.7</v>
      </c>
      <c r="I4199" s="962">
        <v>0.7</v>
      </c>
      <c r="J4199" s="538"/>
      <c r="K4199" s="539"/>
      <c r="L4199" s="567">
        <f t="shared" si="400"/>
        <v>0</v>
      </c>
      <c r="M4199" s="568"/>
      <c r="N4199" s="568"/>
      <c r="O4199" s="569">
        <f t="shared" si="399"/>
        <v>0</v>
      </c>
      <c r="P4199" s="577"/>
      <c r="Q4199" s="534"/>
      <c r="R4199" s="535">
        <f t="shared" si="398"/>
        <v>0</v>
      </c>
      <c r="S4199" s="536">
        <f t="shared" si="401"/>
        <v>0</v>
      </c>
      <c r="T4199" s="536"/>
      <c r="U4199" s="537">
        <f t="shared" si="402"/>
        <v>0</v>
      </c>
    </row>
    <row r="4200" spans="1:21" ht="10.199999999999999" x14ac:dyDescent="0.2">
      <c r="A4200" s="985">
        <v>3945</v>
      </c>
      <c r="B4200" s="982">
        <v>2006</v>
      </c>
      <c r="C4200" s="982">
        <v>24</v>
      </c>
      <c r="D4200" s="998" t="s">
        <v>4204</v>
      </c>
      <c r="E4200" s="984"/>
      <c r="F4200" s="939" t="s">
        <v>11501</v>
      </c>
      <c r="G4200" s="590">
        <v>1.6</v>
      </c>
      <c r="H4200" s="970">
        <v>0.7</v>
      </c>
      <c r="I4200" s="962">
        <v>0.7</v>
      </c>
      <c r="J4200" s="538"/>
      <c r="K4200" s="539"/>
      <c r="L4200" s="567">
        <f t="shared" si="400"/>
        <v>0</v>
      </c>
      <c r="M4200" s="568"/>
      <c r="N4200" s="568"/>
      <c r="O4200" s="569">
        <f t="shared" si="399"/>
        <v>0</v>
      </c>
      <c r="P4200" s="577"/>
      <c r="Q4200" s="534"/>
      <c r="R4200" s="535">
        <f t="shared" si="398"/>
        <v>0</v>
      </c>
      <c r="S4200" s="536">
        <f t="shared" si="401"/>
        <v>0</v>
      </c>
      <c r="T4200" s="536"/>
      <c r="U4200" s="537">
        <f t="shared" si="402"/>
        <v>0</v>
      </c>
    </row>
    <row r="4201" spans="1:21" ht="10.199999999999999" x14ac:dyDescent="0.2">
      <c r="A4201" s="985">
        <v>3946</v>
      </c>
      <c r="B4201" s="982">
        <v>2006</v>
      </c>
      <c r="C4201" s="982">
        <v>24</v>
      </c>
      <c r="D4201" s="998" t="s">
        <v>4204</v>
      </c>
      <c r="E4201" s="984"/>
      <c r="F4201" s="939" t="s">
        <v>11502</v>
      </c>
      <c r="G4201" s="590">
        <v>1.6</v>
      </c>
      <c r="H4201" s="970">
        <v>0.7</v>
      </c>
      <c r="I4201" s="962">
        <v>0.7</v>
      </c>
      <c r="J4201" s="538"/>
      <c r="K4201" s="539"/>
      <c r="L4201" s="567">
        <f t="shared" si="400"/>
        <v>0</v>
      </c>
      <c r="M4201" s="568"/>
      <c r="N4201" s="568"/>
      <c r="O4201" s="569">
        <f t="shared" si="399"/>
        <v>0</v>
      </c>
      <c r="P4201" s="577"/>
      <c r="Q4201" s="534"/>
      <c r="R4201" s="535">
        <f t="shared" si="398"/>
        <v>0</v>
      </c>
      <c r="S4201" s="536">
        <f t="shared" si="401"/>
        <v>0</v>
      </c>
      <c r="T4201" s="536"/>
      <c r="U4201" s="537">
        <f t="shared" si="402"/>
        <v>0</v>
      </c>
    </row>
    <row r="4202" spans="1:21" ht="10.199999999999999" x14ac:dyDescent="0.2">
      <c r="A4202" s="985">
        <v>3947</v>
      </c>
      <c r="B4202" s="982">
        <v>2006</v>
      </c>
      <c r="C4202" s="982">
        <v>24</v>
      </c>
      <c r="D4202" s="998" t="s">
        <v>4204</v>
      </c>
      <c r="E4202" s="984"/>
      <c r="F4202" s="939" t="s">
        <v>11503</v>
      </c>
      <c r="G4202" s="590">
        <v>1.6</v>
      </c>
      <c r="H4202" s="970">
        <v>0.7</v>
      </c>
      <c r="I4202" s="962">
        <v>0.7</v>
      </c>
      <c r="J4202" s="538"/>
      <c r="K4202" s="539"/>
      <c r="L4202" s="567">
        <f t="shared" si="400"/>
        <v>0</v>
      </c>
      <c r="M4202" s="568"/>
      <c r="N4202" s="568"/>
      <c r="O4202" s="569">
        <f t="shared" si="399"/>
        <v>0</v>
      </c>
      <c r="P4202" s="577">
        <v>3</v>
      </c>
      <c r="Q4202" s="534"/>
      <c r="R4202" s="535">
        <f t="shared" si="398"/>
        <v>2.0999999999999996</v>
      </c>
      <c r="S4202" s="536">
        <f t="shared" si="401"/>
        <v>3</v>
      </c>
      <c r="T4202" s="536"/>
      <c r="U4202" s="537">
        <f t="shared" si="402"/>
        <v>2.0999999999999996</v>
      </c>
    </row>
    <row r="4203" spans="1:21" ht="10.199999999999999" x14ac:dyDescent="0.2">
      <c r="A4203" s="985">
        <v>3948</v>
      </c>
      <c r="B4203" s="982">
        <v>2006</v>
      </c>
      <c r="C4203" s="982">
        <v>24</v>
      </c>
      <c r="D4203" s="998" t="s">
        <v>4204</v>
      </c>
      <c r="E4203" s="984"/>
      <c r="F4203" s="939" t="s">
        <v>11504</v>
      </c>
      <c r="G4203" s="590">
        <v>1.6</v>
      </c>
      <c r="H4203" s="970">
        <v>0.7</v>
      </c>
      <c r="I4203" s="962">
        <v>0.7</v>
      </c>
      <c r="J4203" s="538"/>
      <c r="K4203" s="539"/>
      <c r="L4203" s="567">
        <f t="shared" si="400"/>
        <v>0</v>
      </c>
      <c r="M4203" s="568"/>
      <c r="N4203" s="568"/>
      <c r="O4203" s="569">
        <f t="shared" si="399"/>
        <v>0</v>
      </c>
      <c r="P4203" s="577">
        <v>1</v>
      </c>
      <c r="Q4203" s="534"/>
      <c r="R4203" s="535">
        <f t="shared" si="398"/>
        <v>0.7</v>
      </c>
      <c r="S4203" s="536">
        <f t="shared" si="401"/>
        <v>1</v>
      </c>
      <c r="T4203" s="536"/>
      <c r="U4203" s="537">
        <f t="shared" si="402"/>
        <v>0.7</v>
      </c>
    </row>
    <row r="4204" spans="1:21" ht="10.199999999999999" x14ac:dyDescent="0.2">
      <c r="A4204" s="985">
        <v>3949</v>
      </c>
      <c r="B4204" s="982">
        <v>2006</v>
      </c>
      <c r="C4204" s="982">
        <v>24</v>
      </c>
      <c r="D4204" s="998" t="s">
        <v>4204</v>
      </c>
      <c r="E4204" s="984"/>
      <c r="F4204" s="939" t="s">
        <v>11505</v>
      </c>
      <c r="G4204" s="590">
        <v>1.6</v>
      </c>
      <c r="H4204" s="970">
        <v>0.7</v>
      </c>
      <c r="I4204" s="962">
        <v>0.7</v>
      </c>
      <c r="J4204" s="538"/>
      <c r="K4204" s="539"/>
      <c r="L4204" s="567">
        <f t="shared" si="400"/>
        <v>0</v>
      </c>
      <c r="M4204" s="568"/>
      <c r="N4204" s="568"/>
      <c r="O4204" s="569">
        <f t="shared" si="399"/>
        <v>0</v>
      </c>
      <c r="P4204" s="577">
        <v>1</v>
      </c>
      <c r="Q4204" s="534"/>
      <c r="R4204" s="535">
        <f t="shared" si="398"/>
        <v>0.7</v>
      </c>
      <c r="S4204" s="536">
        <f t="shared" si="401"/>
        <v>1</v>
      </c>
      <c r="T4204" s="536"/>
      <c r="U4204" s="537">
        <f t="shared" si="402"/>
        <v>0.7</v>
      </c>
    </row>
    <row r="4205" spans="1:21" ht="10.199999999999999" x14ac:dyDescent="0.2">
      <c r="A4205" s="985">
        <v>3950</v>
      </c>
      <c r="B4205" s="982">
        <v>2006</v>
      </c>
      <c r="C4205" s="982">
        <v>24</v>
      </c>
      <c r="D4205" s="998" t="s">
        <v>4204</v>
      </c>
      <c r="E4205" s="984"/>
      <c r="F4205" s="939" t="s">
        <v>11506</v>
      </c>
      <c r="G4205" s="590">
        <v>1.6</v>
      </c>
      <c r="H4205" s="970">
        <v>0.7</v>
      </c>
      <c r="I4205" s="962">
        <v>0.7</v>
      </c>
      <c r="J4205" s="538"/>
      <c r="K4205" s="539"/>
      <c r="L4205" s="567">
        <f t="shared" si="400"/>
        <v>0</v>
      </c>
      <c r="M4205" s="568"/>
      <c r="N4205" s="568"/>
      <c r="O4205" s="569">
        <f t="shared" si="399"/>
        <v>0</v>
      </c>
      <c r="P4205" s="577">
        <v>1</v>
      </c>
      <c r="Q4205" s="534"/>
      <c r="R4205" s="535">
        <f t="shared" si="398"/>
        <v>0.7</v>
      </c>
      <c r="S4205" s="536">
        <f t="shared" si="401"/>
        <v>1</v>
      </c>
      <c r="T4205" s="536"/>
      <c r="U4205" s="537">
        <f t="shared" si="402"/>
        <v>0.7</v>
      </c>
    </row>
    <row r="4206" spans="1:21" ht="10.199999999999999" x14ac:dyDescent="0.2">
      <c r="A4206" s="985">
        <v>3951</v>
      </c>
      <c r="B4206" s="982">
        <v>2006</v>
      </c>
      <c r="C4206" s="982">
        <v>24</v>
      </c>
      <c r="D4206" s="998" t="s">
        <v>4204</v>
      </c>
      <c r="E4206" s="984"/>
      <c r="F4206" s="939" t="s">
        <v>11507</v>
      </c>
      <c r="G4206" s="590">
        <v>1.6</v>
      </c>
      <c r="H4206" s="970">
        <v>0.7</v>
      </c>
      <c r="I4206" s="962">
        <v>0.7</v>
      </c>
      <c r="J4206" s="538"/>
      <c r="K4206" s="539"/>
      <c r="L4206" s="567">
        <f t="shared" si="400"/>
        <v>0</v>
      </c>
      <c r="M4206" s="568"/>
      <c r="N4206" s="568"/>
      <c r="O4206" s="569">
        <f t="shared" si="399"/>
        <v>0</v>
      </c>
      <c r="P4206" s="577"/>
      <c r="Q4206" s="534"/>
      <c r="R4206" s="535">
        <f t="shared" si="398"/>
        <v>0</v>
      </c>
      <c r="S4206" s="536">
        <f t="shared" si="401"/>
        <v>0</v>
      </c>
      <c r="T4206" s="536"/>
      <c r="U4206" s="537">
        <f t="shared" si="402"/>
        <v>0</v>
      </c>
    </row>
    <row r="4207" spans="1:21" ht="10.199999999999999" x14ac:dyDescent="0.2">
      <c r="A4207" s="985">
        <v>3952</v>
      </c>
      <c r="B4207" s="982">
        <v>2006</v>
      </c>
      <c r="C4207" s="982">
        <v>24</v>
      </c>
      <c r="D4207" s="998" t="s">
        <v>4204</v>
      </c>
      <c r="E4207" s="984"/>
      <c r="F4207" s="939" t="s">
        <v>11508</v>
      </c>
      <c r="G4207" s="590">
        <v>1.6</v>
      </c>
      <c r="H4207" s="970">
        <v>0.5</v>
      </c>
      <c r="I4207" s="962">
        <v>0.5</v>
      </c>
      <c r="J4207" s="538"/>
      <c r="K4207" s="539"/>
      <c r="L4207" s="567">
        <f t="shared" si="400"/>
        <v>0</v>
      </c>
      <c r="M4207" s="568"/>
      <c r="N4207" s="568"/>
      <c r="O4207" s="569">
        <f t="shared" si="399"/>
        <v>0</v>
      </c>
      <c r="P4207" s="577">
        <v>2</v>
      </c>
      <c r="Q4207" s="534"/>
      <c r="R4207" s="535">
        <f t="shared" si="398"/>
        <v>1</v>
      </c>
      <c r="S4207" s="536">
        <f t="shared" si="401"/>
        <v>2</v>
      </c>
      <c r="T4207" s="536"/>
      <c r="U4207" s="537">
        <f t="shared" si="402"/>
        <v>1</v>
      </c>
    </row>
    <row r="4208" spans="1:21" ht="10.199999999999999" x14ac:dyDescent="0.2">
      <c r="A4208" s="985">
        <v>3953</v>
      </c>
      <c r="B4208" s="982">
        <v>2006</v>
      </c>
      <c r="C4208" s="982">
        <v>24</v>
      </c>
      <c r="D4208" s="983" t="s">
        <v>5681</v>
      </c>
      <c r="E4208" s="984"/>
      <c r="F4208" s="939" t="s">
        <v>4762</v>
      </c>
      <c r="G4208" s="590">
        <v>3</v>
      </c>
      <c r="H4208" s="970">
        <v>0.7</v>
      </c>
      <c r="I4208" s="962">
        <v>0.7</v>
      </c>
      <c r="J4208" s="538"/>
      <c r="K4208" s="539"/>
      <c r="L4208" s="567">
        <f t="shared" si="400"/>
        <v>0</v>
      </c>
      <c r="M4208" s="568"/>
      <c r="N4208" s="568"/>
      <c r="O4208" s="569">
        <f t="shared" si="399"/>
        <v>0</v>
      </c>
      <c r="P4208" s="577"/>
      <c r="Q4208" s="534"/>
      <c r="R4208" s="535">
        <f t="shared" si="398"/>
        <v>0</v>
      </c>
      <c r="S4208" s="536">
        <f t="shared" si="401"/>
        <v>0</v>
      </c>
      <c r="T4208" s="536"/>
      <c r="U4208" s="537">
        <f t="shared" si="402"/>
        <v>0</v>
      </c>
    </row>
    <row r="4209" spans="1:21" ht="10.199999999999999" x14ac:dyDescent="0.2">
      <c r="A4209" s="985">
        <v>3954</v>
      </c>
      <c r="B4209" s="982">
        <v>2006</v>
      </c>
      <c r="C4209" s="982">
        <v>24</v>
      </c>
      <c r="D4209" s="983" t="s">
        <v>5681</v>
      </c>
      <c r="E4209" s="984"/>
      <c r="F4209" s="939" t="s">
        <v>4763</v>
      </c>
      <c r="G4209" s="590">
        <v>3</v>
      </c>
      <c r="H4209" s="970">
        <v>0.7</v>
      </c>
      <c r="I4209" s="962">
        <v>0.7</v>
      </c>
      <c r="J4209" s="538"/>
      <c r="K4209" s="539"/>
      <c r="L4209" s="567">
        <f t="shared" si="400"/>
        <v>0</v>
      </c>
      <c r="M4209" s="568"/>
      <c r="N4209" s="568"/>
      <c r="O4209" s="569">
        <f t="shared" si="399"/>
        <v>0</v>
      </c>
      <c r="P4209" s="577"/>
      <c r="Q4209" s="534"/>
      <c r="R4209" s="535">
        <f t="shared" si="398"/>
        <v>0</v>
      </c>
      <c r="S4209" s="536">
        <f t="shared" si="401"/>
        <v>0</v>
      </c>
      <c r="T4209" s="536"/>
      <c r="U4209" s="537">
        <f t="shared" si="402"/>
        <v>0</v>
      </c>
    </row>
    <row r="4210" spans="1:21" ht="10.199999999999999" x14ac:dyDescent="0.2">
      <c r="A4210" s="985">
        <v>3955</v>
      </c>
      <c r="B4210" s="982">
        <v>2006</v>
      </c>
      <c r="C4210" s="982">
        <v>24</v>
      </c>
      <c r="D4210" s="983" t="s">
        <v>5681</v>
      </c>
      <c r="E4210" s="984"/>
      <c r="F4210" s="939" t="s">
        <v>4764</v>
      </c>
      <c r="G4210" s="590">
        <v>3</v>
      </c>
      <c r="H4210" s="970">
        <v>0.7</v>
      </c>
      <c r="I4210" s="962">
        <v>0.7</v>
      </c>
      <c r="J4210" s="538"/>
      <c r="K4210" s="539"/>
      <c r="L4210" s="567">
        <f t="shared" si="400"/>
        <v>0</v>
      </c>
      <c r="M4210" s="568"/>
      <c r="N4210" s="568"/>
      <c r="O4210" s="569">
        <f t="shared" si="399"/>
        <v>0</v>
      </c>
      <c r="P4210" s="577"/>
      <c r="Q4210" s="534"/>
      <c r="R4210" s="535">
        <f t="shared" si="398"/>
        <v>0</v>
      </c>
      <c r="S4210" s="536">
        <f t="shared" si="401"/>
        <v>0</v>
      </c>
      <c r="T4210" s="536"/>
      <c r="U4210" s="537">
        <f t="shared" si="402"/>
        <v>0</v>
      </c>
    </row>
    <row r="4211" spans="1:21" ht="10.199999999999999" x14ac:dyDescent="0.2">
      <c r="A4211" s="985">
        <v>3956</v>
      </c>
      <c r="B4211" s="982">
        <v>2006</v>
      </c>
      <c r="C4211" s="982">
        <v>24</v>
      </c>
      <c r="D4211" s="983" t="s">
        <v>5681</v>
      </c>
      <c r="E4211" s="984"/>
      <c r="F4211" s="939" t="s">
        <v>4765</v>
      </c>
      <c r="G4211" s="590">
        <v>3</v>
      </c>
      <c r="H4211" s="970">
        <v>0.7</v>
      </c>
      <c r="I4211" s="962">
        <v>0.7</v>
      </c>
      <c r="J4211" s="538"/>
      <c r="K4211" s="539"/>
      <c r="L4211" s="567">
        <f t="shared" si="400"/>
        <v>0</v>
      </c>
      <c r="M4211" s="568"/>
      <c r="N4211" s="568"/>
      <c r="O4211" s="569">
        <f t="shared" si="399"/>
        <v>0</v>
      </c>
      <c r="P4211" s="577"/>
      <c r="Q4211" s="534"/>
      <c r="R4211" s="535">
        <f t="shared" si="398"/>
        <v>0</v>
      </c>
      <c r="S4211" s="536">
        <f t="shared" si="401"/>
        <v>0</v>
      </c>
      <c r="T4211" s="536"/>
      <c r="U4211" s="537">
        <f t="shared" si="402"/>
        <v>0</v>
      </c>
    </row>
    <row r="4212" spans="1:21" ht="10.199999999999999" x14ac:dyDescent="0.2">
      <c r="A4212" s="985">
        <v>3957</v>
      </c>
      <c r="B4212" s="982">
        <v>2006</v>
      </c>
      <c r="C4212" s="982">
        <v>24</v>
      </c>
      <c r="D4212" s="983" t="s">
        <v>5681</v>
      </c>
      <c r="E4212" s="984"/>
      <c r="F4212" s="939" t="s">
        <v>4766</v>
      </c>
      <c r="G4212" s="590">
        <v>3</v>
      </c>
      <c r="H4212" s="970">
        <v>0.7</v>
      </c>
      <c r="I4212" s="962">
        <v>0.7</v>
      </c>
      <c r="J4212" s="538"/>
      <c r="K4212" s="539"/>
      <c r="L4212" s="567">
        <f t="shared" si="400"/>
        <v>0</v>
      </c>
      <c r="M4212" s="568"/>
      <c r="N4212" s="568"/>
      <c r="O4212" s="569">
        <f t="shared" si="399"/>
        <v>0</v>
      </c>
      <c r="P4212" s="577"/>
      <c r="Q4212" s="534"/>
      <c r="R4212" s="535">
        <f t="shared" si="398"/>
        <v>0</v>
      </c>
      <c r="S4212" s="536">
        <f t="shared" si="401"/>
        <v>0</v>
      </c>
      <c r="T4212" s="536"/>
      <c r="U4212" s="537">
        <f t="shared" si="402"/>
        <v>0</v>
      </c>
    </row>
    <row r="4213" spans="1:21" ht="10.199999999999999" x14ac:dyDescent="0.2">
      <c r="A4213" s="985">
        <v>3958</v>
      </c>
      <c r="B4213" s="982">
        <v>2006</v>
      </c>
      <c r="C4213" s="982">
        <v>24</v>
      </c>
      <c r="D4213" s="983" t="s">
        <v>5681</v>
      </c>
      <c r="E4213" s="984"/>
      <c r="F4213" s="939" t="s">
        <v>4767</v>
      </c>
      <c r="G4213" s="590">
        <v>3</v>
      </c>
      <c r="H4213" s="970">
        <v>0.7</v>
      </c>
      <c r="I4213" s="962">
        <v>0.7</v>
      </c>
      <c r="J4213" s="538"/>
      <c r="K4213" s="539"/>
      <c r="L4213" s="567">
        <f t="shared" si="400"/>
        <v>0</v>
      </c>
      <c r="M4213" s="568"/>
      <c r="N4213" s="568"/>
      <c r="O4213" s="569">
        <f t="shared" si="399"/>
        <v>0</v>
      </c>
      <c r="P4213" s="577"/>
      <c r="Q4213" s="534"/>
      <c r="R4213" s="535">
        <f t="shared" si="398"/>
        <v>0</v>
      </c>
      <c r="S4213" s="536">
        <f t="shared" si="401"/>
        <v>0</v>
      </c>
      <c r="T4213" s="536"/>
      <c r="U4213" s="537">
        <f t="shared" si="402"/>
        <v>0</v>
      </c>
    </row>
    <row r="4214" spans="1:21" ht="10.199999999999999" x14ac:dyDescent="0.2">
      <c r="A4214" s="985">
        <v>3959</v>
      </c>
      <c r="B4214" s="982">
        <v>2006</v>
      </c>
      <c r="C4214" s="982">
        <v>24</v>
      </c>
      <c r="D4214" s="983" t="s">
        <v>5681</v>
      </c>
      <c r="E4214" s="984"/>
      <c r="F4214" s="939" t="s">
        <v>4768</v>
      </c>
      <c r="G4214" s="590">
        <v>3</v>
      </c>
      <c r="H4214" s="970">
        <v>0.7</v>
      </c>
      <c r="I4214" s="962">
        <v>0.7</v>
      </c>
      <c r="J4214" s="538"/>
      <c r="K4214" s="539"/>
      <c r="L4214" s="567">
        <f t="shared" si="400"/>
        <v>0</v>
      </c>
      <c r="M4214" s="568"/>
      <c r="N4214" s="568"/>
      <c r="O4214" s="569">
        <f t="shared" si="399"/>
        <v>0</v>
      </c>
      <c r="P4214" s="577"/>
      <c r="Q4214" s="534"/>
      <c r="R4214" s="535">
        <f t="shared" si="398"/>
        <v>0</v>
      </c>
      <c r="S4214" s="536">
        <f t="shared" si="401"/>
        <v>0</v>
      </c>
      <c r="T4214" s="536"/>
      <c r="U4214" s="537">
        <f t="shared" si="402"/>
        <v>0</v>
      </c>
    </row>
    <row r="4215" spans="1:21" ht="10.199999999999999" x14ac:dyDescent="0.2">
      <c r="A4215" s="985">
        <v>3960</v>
      </c>
      <c r="B4215" s="982">
        <v>2006</v>
      </c>
      <c r="C4215" s="982">
        <v>24</v>
      </c>
      <c r="D4215" s="983" t="s">
        <v>5681</v>
      </c>
      <c r="E4215" s="984"/>
      <c r="F4215" s="939" t="s">
        <v>11509</v>
      </c>
      <c r="G4215" s="590">
        <v>3</v>
      </c>
      <c r="H4215" s="970">
        <v>0.7</v>
      </c>
      <c r="I4215" s="962">
        <v>0.7</v>
      </c>
      <c r="J4215" s="538"/>
      <c r="K4215" s="539"/>
      <c r="L4215" s="567">
        <f t="shared" si="400"/>
        <v>0</v>
      </c>
      <c r="M4215" s="568"/>
      <c r="N4215" s="568"/>
      <c r="O4215" s="569">
        <f t="shared" si="399"/>
        <v>0</v>
      </c>
      <c r="P4215" s="577"/>
      <c r="Q4215" s="534"/>
      <c r="R4215" s="535">
        <f t="shared" si="398"/>
        <v>0</v>
      </c>
      <c r="S4215" s="536">
        <f t="shared" si="401"/>
        <v>0</v>
      </c>
      <c r="T4215" s="536"/>
      <c r="U4215" s="537">
        <f t="shared" si="402"/>
        <v>0</v>
      </c>
    </row>
    <row r="4216" spans="1:21" ht="10.199999999999999" x14ac:dyDescent="0.2">
      <c r="A4216" s="985">
        <v>3961</v>
      </c>
      <c r="B4216" s="982">
        <v>2006</v>
      </c>
      <c r="C4216" s="982">
        <v>24</v>
      </c>
      <c r="D4216" s="983" t="s">
        <v>5681</v>
      </c>
      <c r="E4216" s="984"/>
      <c r="F4216" s="939" t="s">
        <v>4770</v>
      </c>
      <c r="G4216" s="590">
        <v>3</v>
      </c>
      <c r="H4216" s="970">
        <v>0.7</v>
      </c>
      <c r="I4216" s="962">
        <v>0.7</v>
      </c>
      <c r="J4216" s="538"/>
      <c r="K4216" s="539"/>
      <c r="L4216" s="567">
        <f t="shared" si="400"/>
        <v>0</v>
      </c>
      <c r="M4216" s="568"/>
      <c r="N4216" s="568"/>
      <c r="O4216" s="569">
        <f t="shared" si="399"/>
        <v>0</v>
      </c>
      <c r="P4216" s="918">
        <v>1</v>
      </c>
      <c r="Q4216" s="534"/>
      <c r="R4216" s="535">
        <f t="shared" si="398"/>
        <v>0.7</v>
      </c>
      <c r="S4216" s="536">
        <f t="shared" si="401"/>
        <v>1</v>
      </c>
      <c r="T4216" s="536"/>
      <c r="U4216" s="537">
        <f t="shared" si="402"/>
        <v>0.7</v>
      </c>
    </row>
    <row r="4217" spans="1:21" ht="10.199999999999999" x14ac:dyDescent="0.2">
      <c r="A4217" s="985">
        <v>3962</v>
      </c>
      <c r="B4217" s="982">
        <v>2006</v>
      </c>
      <c r="C4217" s="982">
        <v>24</v>
      </c>
      <c r="D4217" s="983" t="s">
        <v>5681</v>
      </c>
      <c r="E4217" s="984"/>
      <c r="F4217" s="939" t="s">
        <v>11510</v>
      </c>
      <c r="G4217" s="590">
        <v>3</v>
      </c>
      <c r="H4217" s="970">
        <v>0.7</v>
      </c>
      <c r="I4217" s="962">
        <v>0.7</v>
      </c>
      <c r="J4217" s="538"/>
      <c r="K4217" s="539"/>
      <c r="L4217" s="567">
        <f t="shared" si="400"/>
        <v>0</v>
      </c>
      <c r="M4217" s="568"/>
      <c r="N4217" s="568"/>
      <c r="O4217" s="569">
        <f t="shared" si="399"/>
        <v>0</v>
      </c>
      <c r="P4217" s="577"/>
      <c r="Q4217" s="534"/>
      <c r="R4217" s="535">
        <f t="shared" si="398"/>
        <v>0</v>
      </c>
      <c r="S4217" s="536">
        <f t="shared" si="401"/>
        <v>0</v>
      </c>
      <c r="T4217" s="536"/>
      <c r="U4217" s="537">
        <f t="shared" si="402"/>
        <v>0</v>
      </c>
    </row>
    <row r="4218" spans="1:21" ht="10.199999999999999" x14ac:dyDescent="0.2">
      <c r="A4218" s="985" t="s">
        <v>3733</v>
      </c>
      <c r="B4218" s="982">
        <v>2006</v>
      </c>
      <c r="C4218" s="982">
        <v>24</v>
      </c>
      <c r="D4218" s="983"/>
      <c r="E4218" s="984"/>
      <c r="F4218" s="939" t="s">
        <v>13139</v>
      </c>
      <c r="G4218" s="590"/>
      <c r="H4218" s="970"/>
      <c r="I4218" s="962"/>
      <c r="J4218" s="538"/>
      <c r="K4218" s="539"/>
      <c r="L4218" s="567">
        <f t="shared" si="400"/>
        <v>0</v>
      </c>
      <c r="M4218" s="568"/>
      <c r="N4218" s="568"/>
      <c r="O4218" s="569">
        <f t="shared" si="399"/>
        <v>0</v>
      </c>
      <c r="P4218" s="918">
        <v>3</v>
      </c>
      <c r="Q4218" s="534"/>
      <c r="R4218" s="535">
        <f t="shared" si="398"/>
        <v>0</v>
      </c>
      <c r="S4218" s="536">
        <f t="shared" si="401"/>
        <v>3</v>
      </c>
      <c r="T4218" s="536"/>
      <c r="U4218" s="537">
        <f t="shared" si="402"/>
        <v>0</v>
      </c>
    </row>
    <row r="4219" spans="1:21" ht="10.199999999999999" x14ac:dyDescent="0.2">
      <c r="A4219" s="985">
        <v>3963</v>
      </c>
      <c r="B4219" s="982">
        <v>2006</v>
      </c>
      <c r="C4219" s="982">
        <v>24</v>
      </c>
      <c r="D4219" s="998" t="s">
        <v>4204</v>
      </c>
      <c r="E4219" s="984"/>
      <c r="F4219" s="939" t="s">
        <v>11511</v>
      </c>
      <c r="G4219" s="590">
        <v>1.7</v>
      </c>
      <c r="H4219" s="970">
        <v>0.5</v>
      </c>
      <c r="I4219" s="962">
        <v>0.5</v>
      </c>
      <c r="J4219" s="538"/>
      <c r="K4219" s="539"/>
      <c r="L4219" s="567">
        <f t="shared" si="400"/>
        <v>0</v>
      </c>
      <c r="M4219" s="568"/>
      <c r="N4219" s="568"/>
      <c r="O4219" s="569">
        <f t="shared" si="399"/>
        <v>0</v>
      </c>
      <c r="P4219" s="577"/>
      <c r="Q4219" s="534"/>
      <c r="R4219" s="535">
        <f t="shared" si="398"/>
        <v>0</v>
      </c>
      <c r="S4219" s="536">
        <f t="shared" si="401"/>
        <v>0</v>
      </c>
      <c r="T4219" s="536"/>
      <c r="U4219" s="537">
        <f t="shared" si="402"/>
        <v>0</v>
      </c>
    </row>
    <row r="4220" spans="1:21" ht="10.199999999999999" x14ac:dyDescent="0.2">
      <c r="A4220" s="985">
        <v>3964</v>
      </c>
      <c r="B4220" s="982">
        <v>2006</v>
      </c>
      <c r="C4220" s="982">
        <v>24</v>
      </c>
      <c r="D4220" s="998" t="s">
        <v>4195</v>
      </c>
      <c r="E4220" s="984"/>
      <c r="F4220" s="939" t="s">
        <v>11512</v>
      </c>
      <c r="G4220" s="590">
        <v>2.7</v>
      </c>
      <c r="H4220" s="970">
        <v>1.2</v>
      </c>
      <c r="I4220" s="962">
        <v>1.2</v>
      </c>
      <c r="J4220" s="538"/>
      <c r="K4220" s="539"/>
      <c r="L4220" s="567">
        <f t="shared" si="400"/>
        <v>0</v>
      </c>
      <c r="M4220" s="568"/>
      <c r="N4220" s="568"/>
      <c r="O4220" s="569">
        <f t="shared" si="399"/>
        <v>0</v>
      </c>
      <c r="P4220" s="577"/>
      <c r="Q4220" s="534"/>
      <c r="R4220" s="535">
        <f t="shared" si="398"/>
        <v>0</v>
      </c>
      <c r="S4220" s="536">
        <f t="shared" si="401"/>
        <v>0</v>
      </c>
      <c r="T4220" s="536"/>
      <c r="U4220" s="537">
        <f t="shared" si="402"/>
        <v>0</v>
      </c>
    </row>
    <row r="4221" spans="1:21" ht="10.199999999999999" x14ac:dyDescent="0.2">
      <c r="A4221" s="985">
        <v>3965</v>
      </c>
      <c r="B4221" s="982">
        <v>2006</v>
      </c>
      <c r="C4221" s="982">
        <v>24</v>
      </c>
      <c r="D4221" s="998" t="s">
        <v>4214</v>
      </c>
      <c r="E4221" s="984" t="s">
        <v>3820</v>
      </c>
      <c r="F4221" s="939" t="s">
        <v>4726</v>
      </c>
      <c r="G4221" s="590">
        <v>0.3</v>
      </c>
      <c r="H4221" s="970">
        <v>0.1</v>
      </c>
      <c r="I4221" s="962">
        <v>0.1</v>
      </c>
      <c r="J4221" s="538"/>
      <c r="K4221" s="539"/>
      <c r="L4221" s="567">
        <f t="shared" si="400"/>
        <v>0</v>
      </c>
      <c r="M4221" s="568"/>
      <c r="N4221" s="568"/>
      <c r="O4221" s="569">
        <f t="shared" si="399"/>
        <v>0</v>
      </c>
      <c r="P4221" s="918">
        <v>4</v>
      </c>
      <c r="Q4221" s="534"/>
      <c r="R4221" s="535">
        <f t="shared" si="398"/>
        <v>0.4</v>
      </c>
      <c r="S4221" s="536">
        <f t="shared" si="401"/>
        <v>4</v>
      </c>
      <c r="T4221" s="536"/>
      <c r="U4221" s="537">
        <f t="shared" si="402"/>
        <v>0.4</v>
      </c>
    </row>
    <row r="4222" spans="1:21" ht="10.199999999999999" x14ac:dyDescent="0.2">
      <c r="A4222" s="985">
        <v>3966</v>
      </c>
      <c r="B4222" s="982">
        <v>2006</v>
      </c>
      <c r="C4222" s="982">
        <v>24</v>
      </c>
      <c r="D4222" s="998" t="s">
        <v>4230</v>
      </c>
      <c r="E4222" s="984" t="s">
        <v>3812</v>
      </c>
      <c r="F4222" s="939" t="s">
        <v>4726</v>
      </c>
      <c r="G4222" s="590">
        <v>1.8</v>
      </c>
      <c r="H4222" s="970">
        <v>0.4</v>
      </c>
      <c r="I4222" s="962">
        <v>0.4</v>
      </c>
      <c r="J4222" s="538"/>
      <c r="K4222" s="539"/>
      <c r="L4222" s="567">
        <f t="shared" si="400"/>
        <v>0</v>
      </c>
      <c r="M4222" s="568"/>
      <c r="N4222" s="568"/>
      <c r="O4222" s="569">
        <f t="shared" si="399"/>
        <v>0</v>
      </c>
      <c r="P4222" s="918">
        <v>7</v>
      </c>
      <c r="Q4222" s="534"/>
      <c r="R4222" s="535">
        <f t="shared" si="398"/>
        <v>2.8000000000000003</v>
      </c>
      <c r="S4222" s="536">
        <f t="shared" si="401"/>
        <v>7</v>
      </c>
      <c r="T4222" s="536"/>
      <c r="U4222" s="537">
        <f t="shared" si="402"/>
        <v>2.8000000000000003</v>
      </c>
    </row>
    <row r="4223" spans="1:21" ht="10.199999999999999" x14ac:dyDescent="0.2">
      <c r="A4223" s="985">
        <v>3967</v>
      </c>
      <c r="B4223" s="982">
        <v>2006</v>
      </c>
      <c r="C4223" s="982">
        <v>24</v>
      </c>
      <c r="D4223" s="998" t="s">
        <v>4227</v>
      </c>
      <c r="E4223" s="984" t="s">
        <v>3822</v>
      </c>
      <c r="F4223" s="939" t="s">
        <v>4726</v>
      </c>
      <c r="G4223" s="590">
        <v>2.1</v>
      </c>
      <c r="H4223" s="970">
        <v>0.7</v>
      </c>
      <c r="I4223" s="962">
        <v>0.7</v>
      </c>
      <c r="J4223" s="538"/>
      <c r="K4223" s="539"/>
      <c r="L4223" s="567">
        <f t="shared" si="400"/>
        <v>0</v>
      </c>
      <c r="M4223" s="568"/>
      <c r="N4223" s="568"/>
      <c r="O4223" s="569">
        <f t="shared" si="399"/>
        <v>0</v>
      </c>
      <c r="P4223" s="918">
        <v>1</v>
      </c>
      <c r="Q4223" s="534"/>
      <c r="R4223" s="535">
        <f t="shared" si="398"/>
        <v>0.7</v>
      </c>
      <c r="S4223" s="536">
        <f t="shared" si="401"/>
        <v>1</v>
      </c>
      <c r="T4223" s="536"/>
      <c r="U4223" s="537">
        <f t="shared" si="402"/>
        <v>0.7</v>
      </c>
    </row>
    <row r="4224" spans="1:21" ht="10.199999999999999" x14ac:dyDescent="0.2">
      <c r="A4224" s="985">
        <v>3968</v>
      </c>
      <c r="B4224" s="982">
        <v>2006</v>
      </c>
      <c r="C4224" s="982">
        <v>24</v>
      </c>
      <c r="D4224" s="998" t="s">
        <v>4195</v>
      </c>
      <c r="E4224" s="984" t="s">
        <v>4217</v>
      </c>
      <c r="F4224" s="939" t="s">
        <v>4726</v>
      </c>
      <c r="G4224" s="590">
        <v>2.6</v>
      </c>
      <c r="H4224" s="970">
        <v>0.7</v>
      </c>
      <c r="I4224" s="962">
        <v>0.7</v>
      </c>
      <c r="J4224" s="538"/>
      <c r="K4224" s="539"/>
      <c r="L4224" s="567">
        <f t="shared" si="400"/>
        <v>0</v>
      </c>
      <c r="M4224" s="568"/>
      <c r="N4224" s="568"/>
      <c r="O4224" s="569">
        <f t="shared" si="399"/>
        <v>0</v>
      </c>
      <c r="P4224" s="918">
        <v>1</v>
      </c>
      <c r="Q4224" s="534"/>
      <c r="R4224" s="535">
        <f t="shared" si="398"/>
        <v>0.7</v>
      </c>
      <c r="S4224" s="536">
        <f t="shared" si="401"/>
        <v>1</v>
      </c>
      <c r="T4224" s="536"/>
      <c r="U4224" s="537">
        <f t="shared" si="402"/>
        <v>0.7</v>
      </c>
    </row>
    <row r="4225" spans="1:21" ht="10.199999999999999" x14ac:dyDescent="0.2">
      <c r="A4225" s="985">
        <v>3969</v>
      </c>
      <c r="B4225" s="982">
        <v>2006</v>
      </c>
      <c r="C4225" s="982">
        <v>24</v>
      </c>
      <c r="D4225" s="998" t="s">
        <v>4231</v>
      </c>
      <c r="E4225" s="984" t="s">
        <v>4198</v>
      </c>
      <c r="F4225" s="939" t="s">
        <v>4726</v>
      </c>
      <c r="G4225" s="590">
        <v>2.6</v>
      </c>
      <c r="H4225" s="970">
        <v>0.7</v>
      </c>
      <c r="I4225" s="962">
        <v>0.7</v>
      </c>
      <c r="J4225" s="538"/>
      <c r="K4225" s="539"/>
      <c r="L4225" s="567">
        <f t="shared" si="400"/>
        <v>0</v>
      </c>
      <c r="M4225" s="568"/>
      <c r="N4225" s="568"/>
      <c r="O4225" s="569">
        <f t="shared" si="399"/>
        <v>0</v>
      </c>
      <c r="P4225" s="918">
        <v>8</v>
      </c>
      <c r="Q4225" s="534"/>
      <c r="R4225" s="535">
        <f t="shared" si="398"/>
        <v>5.6</v>
      </c>
      <c r="S4225" s="536">
        <f t="shared" si="401"/>
        <v>8</v>
      </c>
      <c r="T4225" s="536"/>
      <c r="U4225" s="537">
        <f t="shared" si="402"/>
        <v>5.6</v>
      </c>
    </row>
    <row r="4226" spans="1:21" ht="10.199999999999999" x14ac:dyDescent="0.2">
      <c r="A4226" s="985">
        <v>3970</v>
      </c>
      <c r="B4226" s="982">
        <v>2006</v>
      </c>
      <c r="C4226" s="982">
        <v>24</v>
      </c>
      <c r="D4226" s="998" t="s">
        <v>4243</v>
      </c>
      <c r="E4226" s="984" t="s">
        <v>12848</v>
      </c>
      <c r="F4226" s="939" t="s">
        <v>4726</v>
      </c>
      <c r="G4226" s="590">
        <v>3.5</v>
      </c>
      <c r="H4226" s="970">
        <v>0.7</v>
      </c>
      <c r="I4226" s="962">
        <v>0.7</v>
      </c>
      <c r="J4226" s="538"/>
      <c r="K4226" s="539"/>
      <c r="L4226" s="567">
        <f t="shared" si="400"/>
        <v>0</v>
      </c>
      <c r="M4226" s="568"/>
      <c r="N4226" s="568"/>
      <c r="O4226" s="569">
        <f t="shared" si="399"/>
        <v>0</v>
      </c>
      <c r="P4226" s="577"/>
      <c r="Q4226" s="534"/>
      <c r="R4226" s="535">
        <f t="shared" si="398"/>
        <v>0</v>
      </c>
      <c r="S4226" s="536">
        <f t="shared" si="401"/>
        <v>0</v>
      </c>
      <c r="T4226" s="536"/>
      <c r="U4226" s="537">
        <f t="shared" si="402"/>
        <v>0</v>
      </c>
    </row>
    <row r="4227" spans="1:21" ht="10.199999999999999" x14ac:dyDescent="0.2">
      <c r="A4227" s="985">
        <v>3971</v>
      </c>
      <c r="B4227" s="982">
        <v>2006</v>
      </c>
      <c r="C4227" s="982">
        <v>24</v>
      </c>
      <c r="D4227" s="998" t="s">
        <v>4201</v>
      </c>
      <c r="E4227" s="984" t="s">
        <v>3834</v>
      </c>
      <c r="F4227" s="939" t="s">
        <v>4726</v>
      </c>
      <c r="G4227" s="590">
        <v>3.9</v>
      </c>
      <c r="H4227" s="970">
        <v>1</v>
      </c>
      <c r="I4227" s="962">
        <v>1</v>
      </c>
      <c r="J4227" s="538"/>
      <c r="K4227" s="539"/>
      <c r="L4227" s="567">
        <f t="shared" si="400"/>
        <v>0</v>
      </c>
      <c r="M4227" s="568"/>
      <c r="N4227" s="568"/>
      <c r="O4227" s="569">
        <f t="shared" si="399"/>
        <v>0</v>
      </c>
      <c r="P4227" s="577">
        <v>3</v>
      </c>
      <c r="Q4227" s="534"/>
      <c r="R4227" s="535">
        <f t="shared" ref="R4227:R4290" si="403">I4227*P4227</f>
        <v>3</v>
      </c>
      <c r="S4227" s="536">
        <f t="shared" si="401"/>
        <v>3</v>
      </c>
      <c r="T4227" s="536"/>
      <c r="U4227" s="537">
        <f t="shared" si="402"/>
        <v>3</v>
      </c>
    </row>
    <row r="4228" spans="1:21" ht="10.199999999999999" x14ac:dyDescent="0.2">
      <c r="A4228" s="985">
        <v>3972</v>
      </c>
      <c r="B4228" s="982">
        <v>2006</v>
      </c>
      <c r="C4228" s="982">
        <v>24</v>
      </c>
      <c r="D4228" s="998" t="s">
        <v>4220</v>
      </c>
      <c r="E4228" s="984" t="s">
        <v>4219</v>
      </c>
      <c r="F4228" s="939" t="s">
        <v>4726</v>
      </c>
      <c r="G4228" s="590">
        <v>6.2</v>
      </c>
      <c r="H4228" s="970">
        <v>1.2</v>
      </c>
      <c r="I4228" s="962">
        <v>1.2</v>
      </c>
      <c r="J4228" s="538"/>
      <c r="K4228" s="539"/>
      <c r="L4228" s="567">
        <f t="shared" si="400"/>
        <v>0</v>
      </c>
      <c r="M4228" s="568"/>
      <c r="N4228" s="568"/>
      <c r="O4228" s="569">
        <f t="shared" si="399"/>
        <v>0</v>
      </c>
      <c r="P4228" s="577">
        <v>3</v>
      </c>
      <c r="Q4228" s="534"/>
      <c r="R4228" s="535">
        <f t="shared" si="403"/>
        <v>3.5999999999999996</v>
      </c>
      <c r="S4228" s="536">
        <f t="shared" si="401"/>
        <v>3</v>
      </c>
      <c r="T4228" s="536"/>
      <c r="U4228" s="537">
        <f t="shared" si="402"/>
        <v>3.5999999999999996</v>
      </c>
    </row>
    <row r="4229" spans="1:21" ht="10.199999999999999" x14ac:dyDescent="0.2">
      <c r="A4229" s="985">
        <v>3973</v>
      </c>
      <c r="B4229" s="982">
        <v>2006</v>
      </c>
      <c r="C4229" s="982">
        <v>24</v>
      </c>
      <c r="D4229" s="998" t="s">
        <v>4230</v>
      </c>
      <c r="E4229" s="984" t="s">
        <v>3812</v>
      </c>
      <c r="F4229" s="939" t="s">
        <v>11341</v>
      </c>
      <c r="G4229" s="590">
        <v>2.2000000000000002</v>
      </c>
      <c r="H4229" s="970">
        <v>1.2</v>
      </c>
      <c r="I4229" s="962">
        <v>1.2</v>
      </c>
      <c r="J4229" s="538"/>
      <c r="K4229" s="539"/>
      <c r="L4229" s="567">
        <f t="shared" si="400"/>
        <v>0</v>
      </c>
      <c r="M4229" s="568"/>
      <c r="N4229" s="568"/>
      <c r="O4229" s="569">
        <f t="shared" si="399"/>
        <v>0</v>
      </c>
      <c r="P4229" s="577"/>
      <c r="Q4229" s="534"/>
      <c r="R4229" s="535">
        <f t="shared" si="403"/>
        <v>0</v>
      </c>
      <c r="S4229" s="536">
        <f t="shared" si="401"/>
        <v>0</v>
      </c>
      <c r="T4229" s="536"/>
      <c r="U4229" s="537">
        <f t="shared" si="402"/>
        <v>0</v>
      </c>
    </row>
    <row r="4230" spans="1:21" ht="10.199999999999999" x14ac:dyDescent="0.2">
      <c r="A4230" s="985">
        <v>3974</v>
      </c>
      <c r="B4230" s="982">
        <v>2006</v>
      </c>
      <c r="C4230" s="982">
        <v>24</v>
      </c>
      <c r="D4230" s="998" t="s">
        <v>4204</v>
      </c>
      <c r="E4230" s="984"/>
      <c r="F4230" s="939" t="s">
        <v>11513</v>
      </c>
      <c r="G4230" s="590">
        <v>1.6</v>
      </c>
      <c r="H4230" s="970">
        <v>0.5</v>
      </c>
      <c r="I4230" s="962">
        <v>0.5</v>
      </c>
      <c r="J4230" s="538"/>
      <c r="K4230" s="539"/>
      <c r="L4230" s="567">
        <f t="shared" si="400"/>
        <v>0</v>
      </c>
      <c r="M4230" s="568"/>
      <c r="N4230" s="568"/>
      <c r="O4230" s="569">
        <f t="shared" si="399"/>
        <v>0</v>
      </c>
      <c r="P4230" s="577">
        <v>8</v>
      </c>
      <c r="Q4230" s="534"/>
      <c r="R4230" s="535">
        <f t="shared" si="403"/>
        <v>4</v>
      </c>
      <c r="S4230" s="536">
        <f t="shared" si="401"/>
        <v>8</v>
      </c>
      <c r="T4230" s="536"/>
      <c r="U4230" s="537">
        <f t="shared" si="402"/>
        <v>4</v>
      </c>
    </row>
    <row r="4231" spans="1:21" ht="10.199999999999999" x14ac:dyDescent="0.2">
      <c r="A4231" s="985">
        <v>3975</v>
      </c>
      <c r="B4231" s="982">
        <v>2006</v>
      </c>
      <c r="C4231" s="982">
        <v>24</v>
      </c>
      <c r="D4231" s="998" t="s">
        <v>4204</v>
      </c>
      <c r="E4231" s="984"/>
      <c r="F4231" s="939" t="s">
        <v>11514</v>
      </c>
      <c r="G4231" s="590">
        <v>1.6</v>
      </c>
      <c r="H4231" s="970">
        <v>0.5</v>
      </c>
      <c r="I4231" s="962">
        <v>0.5</v>
      </c>
      <c r="J4231" s="538"/>
      <c r="K4231" s="539"/>
      <c r="L4231" s="567">
        <f t="shared" si="400"/>
        <v>0</v>
      </c>
      <c r="M4231" s="568"/>
      <c r="N4231" s="568"/>
      <c r="O4231" s="569">
        <f t="shared" si="399"/>
        <v>0</v>
      </c>
      <c r="P4231" s="577"/>
      <c r="Q4231" s="534"/>
      <c r="R4231" s="535">
        <f t="shared" si="403"/>
        <v>0</v>
      </c>
      <c r="S4231" s="536">
        <f t="shared" si="401"/>
        <v>0</v>
      </c>
      <c r="T4231" s="536"/>
      <c r="U4231" s="537">
        <f t="shared" si="402"/>
        <v>0</v>
      </c>
    </row>
    <row r="4232" spans="1:21" ht="10.199999999999999" x14ac:dyDescent="0.2">
      <c r="A4232" s="985">
        <v>3976</v>
      </c>
      <c r="B4232" s="982">
        <v>2006</v>
      </c>
      <c r="C4232" s="982">
        <v>24</v>
      </c>
      <c r="D4232" s="998" t="s">
        <v>4204</v>
      </c>
      <c r="E4232" s="984"/>
      <c r="F4232" s="939" t="s">
        <v>11515</v>
      </c>
      <c r="G4232" s="590">
        <v>1.6</v>
      </c>
      <c r="H4232" s="970">
        <v>0.5</v>
      </c>
      <c r="I4232" s="962">
        <v>0.5</v>
      </c>
      <c r="J4232" s="538"/>
      <c r="K4232" s="539"/>
      <c r="L4232" s="567">
        <f t="shared" si="400"/>
        <v>0</v>
      </c>
      <c r="M4232" s="568"/>
      <c r="N4232" s="568"/>
      <c r="O4232" s="569">
        <f t="shared" si="399"/>
        <v>0</v>
      </c>
      <c r="P4232" s="577"/>
      <c r="Q4232" s="534"/>
      <c r="R4232" s="535">
        <f t="shared" si="403"/>
        <v>0</v>
      </c>
      <c r="S4232" s="536">
        <f t="shared" si="401"/>
        <v>0</v>
      </c>
      <c r="T4232" s="536"/>
      <c r="U4232" s="537">
        <f t="shared" si="402"/>
        <v>0</v>
      </c>
    </row>
    <row r="4233" spans="1:21" ht="10.199999999999999" x14ac:dyDescent="0.2">
      <c r="A4233" s="985">
        <v>3977</v>
      </c>
      <c r="B4233" s="982">
        <v>2006</v>
      </c>
      <c r="C4233" s="982">
        <v>24</v>
      </c>
      <c r="D4233" s="998" t="s">
        <v>4204</v>
      </c>
      <c r="E4233" s="984" t="s">
        <v>3830</v>
      </c>
      <c r="F4233" s="939" t="s">
        <v>11516</v>
      </c>
      <c r="G4233" s="590">
        <v>4.5</v>
      </c>
      <c r="H4233" s="970">
        <v>2</v>
      </c>
      <c r="I4233" s="962">
        <v>2</v>
      </c>
      <c r="J4233" s="538"/>
      <c r="K4233" s="539"/>
      <c r="L4233" s="567">
        <f t="shared" si="400"/>
        <v>0</v>
      </c>
      <c r="M4233" s="568"/>
      <c r="N4233" s="568"/>
      <c r="O4233" s="569">
        <f t="shared" ref="O4233:O4296" si="404">H4233*M4233</f>
        <v>0</v>
      </c>
      <c r="P4233" s="577"/>
      <c r="Q4233" s="534"/>
      <c r="R4233" s="535">
        <f t="shared" si="403"/>
        <v>0</v>
      </c>
      <c r="S4233" s="536">
        <f t="shared" si="401"/>
        <v>0</v>
      </c>
      <c r="T4233" s="536"/>
      <c r="U4233" s="537">
        <f t="shared" si="402"/>
        <v>0</v>
      </c>
    </row>
    <row r="4234" spans="1:21" ht="10.199999999999999" x14ac:dyDescent="0.2">
      <c r="A4234" s="985" t="s">
        <v>3735</v>
      </c>
      <c r="B4234" s="982">
        <v>2006</v>
      </c>
      <c r="C4234" s="982">
        <v>24</v>
      </c>
      <c r="D4234" s="998"/>
      <c r="E4234" s="984" t="s">
        <v>3830</v>
      </c>
      <c r="F4234" s="939" t="s">
        <v>8653</v>
      </c>
      <c r="G4234" s="590">
        <v>7.5</v>
      </c>
      <c r="H4234" s="970">
        <v>3</v>
      </c>
      <c r="I4234" s="962">
        <v>3</v>
      </c>
      <c r="J4234" s="538"/>
      <c r="K4234" s="539"/>
      <c r="L4234" s="567">
        <f t="shared" si="400"/>
        <v>0</v>
      </c>
      <c r="M4234" s="568"/>
      <c r="N4234" s="568"/>
      <c r="O4234" s="569">
        <f t="shared" si="404"/>
        <v>0</v>
      </c>
      <c r="P4234" s="577"/>
      <c r="Q4234" s="534"/>
      <c r="R4234" s="535">
        <f t="shared" si="403"/>
        <v>0</v>
      </c>
      <c r="S4234" s="536">
        <f t="shared" si="401"/>
        <v>0</v>
      </c>
      <c r="T4234" s="536"/>
      <c r="U4234" s="537">
        <f t="shared" si="402"/>
        <v>0</v>
      </c>
    </row>
    <row r="4235" spans="1:21" ht="10.199999999999999" x14ac:dyDescent="0.2">
      <c r="A4235" s="985">
        <v>3978</v>
      </c>
      <c r="B4235" s="982">
        <v>2006</v>
      </c>
      <c r="C4235" s="982">
        <v>24</v>
      </c>
      <c r="D4235" s="998" t="s">
        <v>4204</v>
      </c>
      <c r="E4235" s="984"/>
      <c r="F4235" s="939" t="s">
        <v>11517</v>
      </c>
      <c r="G4235" s="590">
        <v>1.6</v>
      </c>
      <c r="H4235" s="970">
        <v>1</v>
      </c>
      <c r="I4235" s="962">
        <v>1</v>
      </c>
      <c r="J4235" s="538"/>
      <c r="K4235" s="539"/>
      <c r="L4235" s="567">
        <f t="shared" si="400"/>
        <v>0</v>
      </c>
      <c r="M4235" s="568"/>
      <c r="N4235" s="568"/>
      <c r="O4235" s="569">
        <f t="shared" si="404"/>
        <v>0</v>
      </c>
      <c r="P4235" s="577"/>
      <c r="Q4235" s="534"/>
      <c r="R4235" s="535">
        <f t="shared" si="403"/>
        <v>0</v>
      </c>
      <c r="S4235" s="536">
        <f t="shared" si="401"/>
        <v>0</v>
      </c>
      <c r="T4235" s="536"/>
      <c r="U4235" s="537">
        <f t="shared" si="402"/>
        <v>0</v>
      </c>
    </row>
    <row r="4236" spans="1:21" ht="10.199999999999999" x14ac:dyDescent="0.2">
      <c r="A4236" s="985">
        <v>3979</v>
      </c>
      <c r="B4236" s="982">
        <v>2006</v>
      </c>
      <c r="C4236" s="982">
        <v>24</v>
      </c>
      <c r="D4236" s="998" t="s">
        <v>4204</v>
      </c>
      <c r="E4236" s="984"/>
      <c r="F4236" s="939" t="s">
        <v>11518</v>
      </c>
      <c r="G4236" s="590">
        <v>1.6</v>
      </c>
      <c r="H4236" s="970">
        <v>1</v>
      </c>
      <c r="I4236" s="962">
        <v>1</v>
      </c>
      <c r="J4236" s="538"/>
      <c r="K4236" s="539"/>
      <c r="L4236" s="567">
        <f t="shared" si="400"/>
        <v>0</v>
      </c>
      <c r="M4236" s="568"/>
      <c r="N4236" s="568"/>
      <c r="O4236" s="569">
        <f t="shared" si="404"/>
        <v>0</v>
      </c>
      <c r="P4236" s="577"/>
      <c r="Q4236" s="534"/>
      <c r="R4236" s="535">
        <f t="shared" si="403"/>
        <v>0</v>
      </c>
      <c r="S4236" s="536">
        <f t="shared" si="401"/>
        <v>0</v>
      </c>
      <c r="T4236" s="536"/>
      <c r="U4236" s="537">
        <f t="shared" si="402"/>
        <v>0</v>
      </c>
    </row>
    <row r="4237" spans="1:21" ht="10.199999999999999" x14ac:dyDescent="0.2">
      <c r="A4237" s="985">
        <v>3980</v>
      </c>
      <c r="B4237" s="982">
        <v>2006</v>
      </c>
      <c r="C4237" s="982">
        <v>24</v>
      </c>
      <c r="D4237" s="998" t="s">
        <v>4204</v>
      </c>
      <c r="E4237" s="984"/>
      <c r="F4237" s="939" t="s">
        <v>11519</v>
      </c>
      <c r="G4237" s="590">
        <v>1.6</v>
      </c>
      <c r="H4237" s="970">
        <v>1</v>
      </c>
      <c r="I4237" s="962">
        <v>1</v>
      </c>
      <c r="J4237" s="538"/>
      <c r="K4237" s="539"/>
      <c r="L4237" s="567">
        <f t="shared" si="400"/>
        <v>0</v>
      </c>
      <c r="M4237" s="568"/>
      <c r="N4237" s="568"/>
      <c r="O4237" s="569">
        <f t="shared" si="404"/>
        <v>0</v>
      </c>
      <c r="P4237" s="577"/>
      <c r="Q4237" s="534"/>
      <c r="R4237" s="535">
        <f t="shared" si="403"/>
        <v>0</v>
      </c>
      <c r="S4237" s="536">
        <f t="shared" si="401"/>
        <v>0</v>
      </c>
      <c r="T4237" s="536"/>
      <c r="U4237" s="537">
        <f t="shared" si="402"/>
        <v>0</v>
      </c>
    </row>
    <row r="4238" spans="1:21" ht="10.199999999999999" x14ac:dyDescent="0.2">
      <c r="A4238" s="985">
        <v>3981</v>
      </c>
      <c r="B4238" s="982">
        <v>2006</v>
      </c>
      <c r="C4238" s="982">
        <v>24</v>
      </c>
      <c r="D4238" s="998" t="s">
        <v>4204</v>
      </c>
      <c r="E4238" s="984"/>
      <c r="F4238" s="939" t="s">
        <v>11520</v>
      </c>
      <c r="G4238" s="590">
        <v>1.6</v>
      </c>
      <c r="H4238" s="970">
        <v>1</v>
      </c>
      <c r="I4238" s="962">
        <v>1</v>
      </c>
      <c r="J4238" s="538"/>
      <c r="K4238" s="539"/>
      <c r="L4238" s="567">
        <f t="shared" si="400"/>
        <v>0</v>
      </c>
      <c r="M4238" s="568"/>
      <c r="N4238" s="568"/>
      <c r="O4238" s="569">
        <f t="shared" si="404"/>
        <v>0</v>
      </c>
      <c r="P4238" s="577"/>
      <c r="Q4238" s="534"/>
      <c r="R4238" s="535">
        <f t="shared" si="403"/>
        <v>0</v>
      </c>
      <c r="S4238" s="536">
        <f t="shared" si="401"/>
        <v>0</v>
      </c>
      <c r="T4238" s="536"/>
      <c r="U4238" s="537">
        <f t="shared" si="402"/>
        <v>0</v>
      </c>
    </row>
    <row r="4239" spans="1:21" ht="10.199999999999999" x14ac:dyDescent="0.2">
      <c r="A4239" s="985">
        <v>3982</v>
      </c>
      <c r="B4239" s="982">
        <v>2006</v>
      </c>
      <c r="C4239" s="982">
        <v>24</v>
      </c>
      <c r="D4239" s="998" t="s">
        <v>4204</v>
      </c>
      <c r="E4239" s="984"/>
      <c r="F4239" s="939" t="s">
        <v>11521</v>
      </c>
      <c r="G4239" s="590">
        <v>1.6</v>
      </c>
      <c r="H4239" s="970">
        <v>1</v>
      </c>
      <c r="I4239" s="962">
        <v>1</v>
      </c>
      <c r="J4239" s="538"/>
      <c r="K4239" s="539"/>
      <c r="L4239" s="567">
        <f t="shared" si="400"/>
        <v>0</v>
      </c>
      <c r="M4239" s="568"/>
      <c r="N4239" s="568"/>
      <c r="O4239" s="569">
        <f t="shared" si="404"/>
        <v>0</v>
      </c>
      <c r="P4239" s="577"/>
      <c r="Q4239" s="534"/>
      <c r="R4239" s="535">
        <f t="shared" si="403"/>
        <v>0</v>
      </c>
      <c r="S4239" s="536">
        <f t="shared" si="401"/>
        <v>0</v>
      </c>
      <c r="T4239" s="536"/>
      <c r="U4239" s="537">
        <f t="shared" si="402"/>
        <v>0</v>
      </c>
    </row>
    <row r="4240" spans="1:21" ht="10.199999999999999" x14ac:dyDescent="0.2">
      <c r="A4240" s="985">
        <v>3983</v>
      </c>
      <c r="B4240" s="982">
        <v>2006</v>
      </c>
      <c r="C4240" s="982">
        <v>24</v>
      </c>
      <c r="D4240" s="998" t="s">
        <v>4204</v>
      </c>
      <c r="E4240" s="984"/>
      <c r="F4240" s="939" t="s">
        <v>11522</v>
      </c>
      <c r="G4240" s="590">
        <v>1.6</v>
      </c>
      <c r="H4240" s="970">
        <v>1</v>
      </c>
      <c r="I4240" s="962">
        <v>1</v>
      </c>
      <c r="J4240" s="538"/>
      <c r="K4240" s="539"/>
      <c r="L4240" s="567">
        <f t="shared" si="400"/>
        <v>0</v>
      </c>
      <c r="M4240" s="568"/>
      <c r="N4240" s="568"/>
      <c r="O4240" s="569">
        <f t="shared" si="404"/>
        <v>0</v>
      </c>
      <c r="P4240" s="577"/>
      <c r="Q4240" s="534"/>
      <c r="R4240" s="535">
        <f t="shared" si="403"/>
        <v>0</v>
      </c>
      <c r="S4240" s="536">
        <f t="shared" si="401"/>
        <v>0</v>
      </c>
      <c r="T4240" s="536"/>
      <c r="U4240" s="537">
        <f t="shared" si="402"/>
        <v>0</v>
      </c>
    </row>
    <row r="4241" spans="1:21" ht="10.199999999999999" x14ac:dyDescent="0.2">
      <c r="A4241" s="985">
        <v>3984</v>
      </c>
      <c r="B4241" s="982">
        <v>2006</v>
      </c>
      <c r="C4241" s="982">
        <v>24</v>
      </c>
      <c r="D4241" s="998" t="s">
        <v>4201</v>
      </c>
      <c r="E4241" s="984"/>
      <c r="F4241" s="939" t="s">
        <v>11523</v>
      </c>
      <c r="G4241" s="590">
        <v>4.5</v>
      </c>
      <c r="H4241" s="970">
        <v>1.5</v>
      </c>
      <c r="I4241" s="962">
        <v>1.5</v>
      </c>
      <c r="J4241" s="538"/>
      <c r="K4241" s="539"/>
      <c r="L4241" s="567">
        <f t="shared" si="400"/>
        <v>0</v>
      </c>
      <c r="M4241" s="568"/>
      <c r="N4241" s="568"/>
      <c r="O4241" s="569">
        <f t="shared" si="404"/>
        <v>0</v>
      </c>
      <c r="P4241" s="577"/>
      <c r="Q4241" s="534"/>
      <c r="R4241" s="535">
        <f t="shared" si="403"/>
        <v>0</v>
      </c>
      <c r="S4241" s="536">
        <f t="shared" si="401"/>
        <v>0</v>
      </c>
      <c r="T4241" s="536"/>
      <c r="U4241" s="537">
        <f t="shared" si="402"/>
        <v>0</v>
      </c>
    </row>
    <row r="4242" spans="1:21" ht="10.199999999999999" x14ac:dyDescent="0.2">
      <c r="A4242" s="985">
        <v>3985</v>
      </c>
      <c r="B4242" s="982">
        <v>2006</v>
      </c>
      <c r="C4242" s="982">
        <v>24</v>
      </c>
      <c r="D4242" s="998" t="s">
        <v>4204</v>
      </c>
      <c r="E4242" s="984"/>
      <c r="F4242" s="939" t="s">
        <v>11524</v>
      </c>
      <c r="G4242" s="590">
        <v>1.6</v>
      </c>
      <c r="H4242" s="970">
        <v>0.5</v>
      </c>
      <c r="I4242" s="962">
        <v>0.5</v>
      </c>
      <c r="J4242" s="538"/>
      <c r="K4242" s="539"/>
      <c r="L4242" s="567">
        <f t="shared" si="400"/>
        <v>0</v>
      </c>
      <c r="M4242" s="568"/>
      <c r="N4242" s="568"/>
      <c r="O4242" s="569">
        <f t="shared" si="404"/>
        <v>0</v>
      </c>
      <c r="P4242" s="918">
        <v>1</v>
      </c>
      <c r="Q4242" s="534"/>
      <c r="R4242" s="535">
        <f t="shared" si="403"/>
        <v>0.5</v>
      </c>
      <c r="S4242" s="536">
        <f t="shared" si="401"/>
        <v>1</v>
      </c>
      <c r="T4242" s="536"/>
      <c r="U4242" s="537">
        <f t="shared" si="402"/>
        <v>0.5</v>
      </c>
    </row>
    <row r="4243" spans="1:21" ht="10.199999999999999" x14ac:dyDescent="0.2">
      <c r="A4243" s="985">
        <v>3986</v>
      </c>
      <c r="B4243" s="982">
        <v>2006</v>
      </c>
      <c r="C4243" s="982">
        <v>24</v>
      </c>
      <c r="D4243" s="983" t="s">
        <v>5681</v>
      </c>
      <c r="E4243" s="984"/>
      <c r="F4243" s="939" t="s">
        <v>4772</v>
      </c>
      <c r="G4243" s="590">
        <v>3</v>
      </c>
      <c r="H4243" s="970">
        <v>0.7</v>
      </c>
      <c r="I4243" s="962">
        <v>0.7</v>
      </c>
      <c r="J4243" s="538"/>
      <c r="K4243" s="539"/>
      <c r="L4243" s="567">
        <f t="shared" si="400"/>
        <v>0</v>
      </c>
      <c r="M4243" s="568"/>
      <c r="N4243" s="568"/>
      <c r="O4243" s="569">
        <f t="shared" si="404"/>
        <v>0</v>
      </c>
      <c r="P4243" s="577"/>
      <c r="Q4243" s="534"/>
      <c r="R4243" s="535">
        <f t="shared" si="403"/>
        <v>0</v>
      </c>
      <c r="S4243" s="536">
        <f t="shared" si="401"/>
        <v>0</v>
      </c>
      <c r="T4243" s="536"/>
      <c r="U4243" s="537">
        <f t="shared" si="402"/>
        <v>0</v>
      </c>
    </row>
    <row r="4244" spans="1:21" ht="10.199999999999999" x14ac:dyDescent="0.2">
      <c r="A4244" s="985">
        <v>3987</v>
      </c>
      <c r="B4244" s="982">
        <v>2006</v>
      </c>
      <c r="C4244" s="982">
        <v>24</v>
      </c>
      <c r="D4244" s="983" t="s">
        <v>5681</v>
      </c>
      <c r="E4244" s="984"/>
      <c r="F4244" s="939" t="s">
        <v>4773</v>
      </c>
      <c r="G4244" s="590">
        <v>3</v>
      </c>
      <c r="H4244" s="970">
        <v>0.7</v>
      </c>
      <c r="I4244" s="962">
        <v>0.7</v>
      </c>
      <c r="J4244" s="538"/>
      <c r="K4244" s="539"/>
      <c r="L4244" s="567">
        <f t="shared" si="400"/>
        <v>0</v>
      </c>
      <c r="M4244" s="568"/>
      <c r="N4244" s="568"/>
      <c r="O4244" s="569">
        <f t="shared" si="404"/>
        <v>0</v>
      </c>
      <c r="P4244" s="577"/>
      <c r="Q4244" s="534"/>
      <c r="R4244" s="535">
        <f t="shared" si="403"/>
        <v>0</v>
      </c>
      <c r="S4244" s="536">
        <f t="shared" si="401"/>
        <v>0</v>
      </c>
      <c r="T4244" s="536"/>
      <c r="U4244" s="537">
        <f t="shared" si="402"/>
        <v>0</v>
      </c>
    </row>
    <row r="4245" spans="1:21" ht="10.199999999999999" x14ac:dyDescent="0.2">
      <c r="A4245" s="985">
        <v>3988</v>
      </c>
      <c r="B4245" s="982">
        <v>2006</v>
      </c>
      <c r="C4245" s="982">
        <v>24</v>
      </c>
      <c r="D4245" s="983" t="s">
        <v>5681</v>
      </c>
      <c r="E4245" s="984"/>
      <c r="F4245" s="939" t="s">
        <v>4774</v>
      </c>
      <c r="G4245" s="590">
        <v>3</v>
      </c>
      <c r="H4245" s="970">
        <v>0.7</v>
      </c>
      <c r="I4245" s="962">
        <v>0.7</v>
      </c>
      <c r="J4245" s="538"/>
      <c r="K4245" s="539"/>
      <c r="L4245" s="567">
        <f t="shared" si="400"/>
        <v>0</v>
      </c>
      <c r="M4245" s="568"/>
      <c r="N4245" s="568"/>
      <c r="O4245" s="569">
        <f t="shared" si="404"/>
        <v>0</v>
      </c>
      <c r="P4245" s="577"/>
      <c r="Q4245" s="534"/>
      <c r="R4245" s="535">
        <f t="shared" si="403"/>
        <v>0</v>
      </c>
      <c r="S4245" s="536">
        <f t="shared" si="401"/>
        <v>0</v>
      </c>
      <c r="T4245" s="536"/>
      <c r="U4245" s="537">
        <f t="shared" si="402"/>
        <v>0</v>
      </c>
    </row>
    <row r="4246" spans="1:21" ht="10.199999999999999" x14ac:dyDescent="0.2">
      <c r="A4246" s="985">
        <v>3989</v>
      </c>
      <c r="B4246" s="982">
        <v>2006</v>
      </c>
      <c r="C4246" s="982">
        <v>24</v>
      </c>
      <c r="D4246" s="983" t="s">
        <v>5681</v>
      </c>
      <c r="E4246" s="984"/>
      <c r="F4246" s="939" t="s">
        <v>4775</v>
      </c>
      <c r="G4246" s="590">
        <v>3</v>
      </c>
      <c r="H4246" s="970">
        <v>0.7</v>
      </c>
      <c r="I4246" s="962">
        <v>0.7</v>
      </c>
      <c r="J4246" s="538"/>
      <c r="K4246" s="539"/>
      <c r="L4246" s="567">
        <f t="shared" ref="L4246:L4309" si="405">G4246*J4246</f>
        <v>0</v>
      </c>
      <c r="M4246" s="568"/>
      <c r="N4246" s="568"/>
      <c r="O4246" s="569">
        <f t="shared" si="404"/>
        <v>0</v>
      </c>
      <c r="P4246" s="577"/>
      <c r="Q4246" s="534"/>
      <c r="R4246" s="535">
        <f t="shared" si="403"/>
        <v>0</v>
      </c>
      <c r="S4246" s="536">
        <f t="shared" ref="S4246:S4309" si="406">J4246+M4246+P4246</f>
        <v>0</v>
      </c>
      <c r="T4246" s="536"/>
      <c r="U4246" s="537">
        <f t="shared" ref="U4246:U4309" si="407">L4246+O4246+R4246</f>
        <v>0</v>
      </c>
    </row>
    <row r="4247" spans="1:21" ht="10.199999999999999" x14ac:dyDescent="0.2">
      <c r="A4247" s="985">
        <v>3990</v>
      </c>
      <c r="B4247" s="982">
        <v>2006</v>
      </c>
      <c r="C4247" s="982">
        <v>24</v>
      </c>
      <c r="D4247" s="983" t="s">
        <v>5681</v>
      </c>
      <c r="E4247" s="984"/>
      <c r="F4247" s="939" t="s">
        <v>4776</v>
      </c>
      <c r="G4247" s="590">
        <v>3</v>
      </c>
      <c r="H4247" s="970">
        <v>0.7</v>
      </c>
      <c r="I4247" s="962">
        <v>0.7</v>
      </c>
      <c r="J4247" s="538"/>
      <c r="K4247" s="539"/>
      <c r="L4247" s="567">
        <f t="shared" si="405"/>
        <v>0</v>
      </c>
      <c r="M4247" s="568"/>
      <c r="N4247" s="568"/>
      <c r="O4247" s="569">
        <f t="shared" si="404"/>
        <v>0</v>
      </c>
      <c r="P4247" s="577"/>
      <c r="Q4247" s="534"/>
      <c r="R4247" s="535">
        <f t="shared" si="403"/>
        <v>0</v>
      </c>
      <c r="S4247" s="536">
        <f t="shared" si="406"/>
        <v>0</v>
      </c>
      <c r="T4247" s="536"/>
      <c r="U4247" s="537">
        <f t="shared" si="407"/>
        <v>0</v>
      </c>
    </row>
    <row r="4248" spans="1:21" ht="10.199999999999999" x14ac:dyDescent="0.2">
      <c r="A4248" s="985" t="s">
        <v>3737</v>
      </c>
      <c r="B4248" s="982">
        <v>2006</v>
      </c>
      <c r="C4248" s="982">
        <v>24</v>
      </c>
      <c r="D4248" s="983"/>
      <c r="E4248" s="984"/>
      <c r="F4248" s="939" t="s">
        <v>13139</v>
      </c>
      <c r="G4248" s="590"/>
      <c r="H4248" s="970"/>
      <c r="I4248" s="962"/>
      <c r="J4248" s="538"/>
      <c r="K4248" s="539"/>
      <c r="L4248" s="567">
        <f t="shared" si="405"/>
        <v>0</v>
      </c>
      <c r="M4248" s="568"/>
      <c r="N4248" s="568"/>
      <c r="O4248" s="569">
        <f t="shared" si="404"/>
        <v>0</v>
      </c>
      <c r="P4248" s="577"/>
      <c r="Q4248" s="534"/>
      <c r="R4248" s="535">
        <f t="shared" si="403"/>
        <v>0</v>
      </c>
      <c r="S4248" s="536">
        <f t="shared" si="406"/>
        <v>0</v>
      </c>
      <c r="T4248" s="536"/>
      <c r="U4248" s="537">
        <f t="shared" si="407"/>
        <v>0</v>
      </c>
    </row>
    <row r="4249" spans="1:21" ht="10.199999999999999" x14ac:dyDescent="0.2">
      <c r="A4249" s="985">
        <v>3991</v>
      </c>
      <c r="B4249" s="982">
        <v>2006</v>
      </c>
      <c r="C4249" s="982">
        <v>24</v>
      </c>
      <c r="D4249" s="983" t="s">
        <v>5681</v>
      </c>
      <c r="E4249" s="984"/>
      <c r="F4249" s="939" t="s">
        <v>11525</v>
      </c>
      <c r="G4249" s="590">
        <v>3.4</v>
      </c>
      <c r="H4249" s="970">
        <v>1</v>
      </c>
      <c r="I4249" s="962">
        <v>1</v>
      </c>
      <c r="J4249" s="538"/>
      <c r="K4249" s="539"/>
      <c r="L4249" s="567">
        <f t="shared" si="405"/>
        <v>0</v>
      </c>
      <c r="M4249" s="568"/>
      <c r="N4249" s="568"/>
      <c r="O4249" s="569">
        <f t="shared" si="404"/>
        <v>0</v>
      </c>
      <c r="P4249" s="577"/>
      <c r="Q4249" s="534"/>
      <c r="R4249" s="535">
        <f t="shared" si="403"/>
        <v>0</v>
      </c>
      <c r="S4249" s="536">
        <f t="shared" si="406"/>
        <v>0</v>
      </c>
      <c r="T4249" s="536"/>
      <c r="U4249" s="537">
        <f t="shared" si="407"/>
        <v>0</v>
      </c>
    </row>
    <row r="4250" spans="1:21" ht="10.199999999999999" x14ac:dyDescent="0.2">
      <c r="A4250" s="985">
        <v>3992</v>
      </c>
      <c r="B4250" s="982">
        <v>2006</v>
      </c>
      <c r="C4250" s="982">
        <v>24</v>
      </c>
      <c r="D4250" s="983" t="s">
        <v>5681</v>
      </c>
      <c r="E4250" s="984"/>
      <c r="F4250" s="939" t="s">
        <v>11526</v>
      </c>
      <c r="G4250" s="590">
        <v>3.4</v>
      </c>
      <c r="H4250" s="970">
        <v>1</v>
      </c>
      <c r="I4250" s="962">
        <v>1</v>
      </c>
      <c r="J4250" s="538"/>
      <c r="K4250" s="539"/>
      <c r="L4250" s="567">
        <f t="shared" si="405"/>
        <v>0</v>
      </c>
      <c r="M4250" s="568"/>
      <c r="N4250" s="568"/>
      <c r="O4250" s="569">
        <f t="shared" si="404"/>
        <v>0</v>
      </c>
      <c r="P4250" s="577"/>
      <c r="Q4250" s="534"/>
      <c r="R4250" s="535">
        <f t="shared" si="403"/>
        <v>0</v>
      </c>
      <c r="S4250" s="536">
        <f t="shared" si="406"/>
        <v>0</v>
      </c>
      <c r="T4250" s="536"/>
      <c r="U4250" s="537">
        <f t="shared" si="407"/>
        <v>0</v>
      </c>
    </row>
    <row r="4251" spans="1:21" ht="10.199999999999999" x14ac:dyDescent="0.2">
      <c r="A4251" s="985" t="s">
        <v>5690</v>
      </c>
      <c r="B4251" s="982">
        <v>2006</v>
      </c>
      <c r="C4251" s="982">
        <v>24</v>
      </c>
      <c r="D4251" s="983"/>
      <c r="E4251" s="984"/>
      <c r="F4251" s="939" t="s">
        <v>11527</v>
      </c>
      <c r="G4251" s="590">
        <v>7</v>
      </c>
      <c r="H4251" s="970">
        <v>2.5</v>
      </c>
      <c r="I4251" s="962">
        <v>2.5</v>
      </c>
      <c r="J4251" s="538"/>
      <c r="K4251" s="539"/>
      <c r="L4251" s="567">
        <f t="shared" si="405"/>
        <v>0</v>
      </c>
      <c r="M4251" s="568"/>
      <c r="N4251" s="568"/>
      <c r="O4251" s="569">
        <f t="shared" si="404"/>
        <v>0</v>
      </c>
      <c r="P4251" s="577"/>
      <c r="Q4251" s="534"/>
      <c r="R4251" s="535">
        <f t="shared" si="403"/>
        <v>0</v>
      </c>
      <c r="S4251" s="536">
        <f t="shared" si="406"/>
        <v>0</v>
      </c>
      <c r="T4251" s="536"/>
      <c r="U4251" s="537">
        <f t="shared" si="407"/>
        <v>0</v>
      </c>
    </row>
    <row r="4252" spans="1:21" ht="10.199999999999999" x14ac:dyDescent="0.2">
      <c r="A4252" s="985" t="s">
        <v>5874</v>
      </c>
      <c r="B4252" s="982">
        <v>2006</v>
      </c>
      <c r="C4252" s="982">
        <v>24</v>
      </c>
      <c r="D4252" s="983"/>
      <c r="E4252" s="984"/>
      <c r="F4252" s="939" t="s">
        <v>686</v>
      </c>
      <c r="G4252" s="590">
        <v>34</v>
      </c>
      <c r="H4252" s="970">
        <v>24</v>
      </c>
      <c r="I4252" s="962">
        <v>24</v>
      </c>
      <c r="J4252" s="538"/>
      <c r="K4252" s="539"/>
      <c r="L4252" s="567">
        <f t="shared" si="405"/>
        <v>0</v>
      </c>
      <c r="M4252" s="568"/>
      <c r="N4252" s="568"/>
      <c r="O4252" s="569">
        <f t="shared" si="404"/>
        <v>0</v>
      </c>
      <c r="P4252" s="577"/>
      <c r="Q4252" s="534"/>
      <c r="R4252" s="535">
        <f t="shared" si="403"/>
        <v>0</v>
      </c>
      <c r="S4252" s="536">
        <f t="shared" si="406"/>
        <v>0</v>
      </c>
      <c r="T4252" s="536"/>
      <c r="U4252" s="537">
        <f t="shared" si="407"/>
        <v>0</v>
      </c>
    </row>
    <row r="4253" spans="1:21" ht="10.199999999999999" x14ac:dyDescent="0.2">
      <c r="A4253" s="985">
        <v>3993</v>
      </c>
      <c r="B4253" s="982">
        <v>2006</v>
      </c>
      <c r="C4253" s="982">
        <v>24</v>
      </c>
      <c r="D4253" s="998" t="s">
        <v>4204</v>
      </c>
      <c r="E4253" s="984"/>
      <c r="F4253" s="939" t="s">
        <v>11528</v>
      </c>
      <c r="G4253" s="590">
        <v>1.6</v>
      </c>
      <c r="H4253" s="970">
        <v>0.5</v>
      </c>
      <c r="I4253" s="962">
        <v>0.5</v>
      </c>
      <c r="J4253" s="538"/>
      <c r="K4253" s="539"/>
      <c r="L4253" s="567">
        <f t="shared" si="405"/>
        <v>0</v>
      </c>
      <c r="M4253" s="568"/>
      <c r="N4253" s="568"/>
      <c r="O4253" s="569">
        <f t="shared" si="404"/>
        <v>0</v>
      </c>
      <c r="P4253" s="577"/>
      <c r="Q4253" s="534"/>
      <c r="R4253" s="535">
        <f t="shared" si="403"/>
        <v>0</v>
      </c>
      <c r="S4253" s="536">
        <f t="shared" si="406"/>
        <v>0</v>
      </c>
      <c r="T4253" s="536"/>
      <c r="U4253" s="537">
        <f t="shared" si="407"/>
        <v>0</v>
      </c>
    </row>
    <row r="4254" spans="1:21" ht="10.199999999999999" x14ac:dyDescent="0.2">
      <c r="A4254" s="985">
        <v>3994</v>
      </c>
      <c r="B4254" s="982">
        <v>2006</v>
      </c>
      <c r="C4254" s="982">
        <v>24</v>
      </c>
      <c r="D4254" s="998" t="s">
        <v>4204</v>
      </c>
      <c r="E4254" s="984"/>
      <c r="F4254" s="939" t="s">
        <v>11529</v>
      </c>
      <c r="G4254" s="590">
        <v>1.6</v>
      </c>
      <c r="H4254" s="970">
        <v>0.5</v>
      </c>
      <c r="I4254" s="962">
        <v>0.5</v>
      </c>
      <c r="J4254" s="538"/>
      <c r="K4254" s="539"/>
      <c r="L4254" s="567">
        <f t="shared" si="405"/>
        <v>0</v>
      </c>
      <c r="M4254" s="568"/>
      <c r="N4254" s="568"/>
      <c r="O4254" s="569">
        <f t="shared" si="404"/>
        <v>0</v>
      </c>
      <c r="P4254" s="577"/>
      <c r="Q4254" s="534"/>
      <c r="R4254" s="535">
        <f t="shared" si="403"/>
        <v>0</v>
      </c>
      <c r="S4254" s="536">
        <f t="shared" si="406"/>
        <v>0</v>
      </c>
      <c r="T4254" s="536"/>
      <c r="U4254" s="537">
        <f t="shared" si="407"/>
        <v>0</v>
      </c>
    </row>
    <row r="4255" spans="1:21" ht="10.199999999999999" x14ac:dyDescent="0.2">
      <c r="A4255" s="985">
        <v>3995</v>
      </c>
      <c r="B4255" s="982">
        <v>2006</v>
      </c>
      <c r="C4255" s="982">
        <v>24</v>
      </c>
      <c r="D4255" s="998" t="s">
        <v>4204</v>
      </c>
      <c r="E4255" s="984"/>
      <c r="F4255" s="939" t="s">
        <v>11530</v>
      </c>
      <c r="G4255" s="590">
        <v>1.6</v>
      </c>
      <c r="H4255" s="970">
        <v>0.5</v>
      </c>
      <c r="I4255" s="962">
        <v>0.5</v>
      </c>
      <c r="J4255" s="538"/>
      <c r="K4255" s="539"/>
      <c r="L4255" s="567">
        <f t="shared" si="405"/>
        <v>0</v>
      </c>
      <c r="M4255" s="568"/>
      <c r="N4255" s="568"/>
      <c r="O4255" s="569">
        <f t="shared" si="404"/>
        <v>0</v>
      </c>
      <c r="P4255" s="577">
        <v>1</v>
      </c>
      <c r="Q4255" s="534"/>
      <c r="R4255" s="535">
        <f t="shared" si="403"/>
        <v>0.5</v>
      </c>
      <c r="S4255" s="536">
        <f t="shared" si="406"/>
        <v>1</v>
      </c>
      <c r="T4255" s="536"/>
      <c r="U4255" s="537">
        <f t="shared" si="407"/>
        <v>0.5</v>
      </c>
    </row>
    <row r="4256" spans="1:21" ht="10.199999999999999" x14ac:dyDescent="0.2">
      <c r="A4256" s="985">
        <v>3996</v>
      </c>
      <c r="B4256" s="982">
        <v>2007</v>
      </c>
      <c r="C4256" s="982">
        <v>24</v>
      </c>
      <c r="D4256" s="983" t="s">
        <v>5681</v>
      </c>
      <c r="E4256" s="984"/>
      <c r="F4256" s="939" t="s">
        <v>4791</v>
      </c>
      <c r="G4256" s="590">
        <v>3</v>
      </c>
      <c r="H4256" s="970">
        <v>0.5</v>
      </c>
      <c r="I4256" s="962">
        <v>0.5</v>
      </c>
      <c r="J4256" s="538"/>
      <c r="K4256" s="539"/>
      <c r="L4256" s="567">
        <f t="shared" si="405"/>
        <v>0</v>
      </c>
      <c r="M4256" s="568"/>
      <c r="N4256" s="568"/>
      <c r="O4256" s="569">
        <f t="shared" si="404"/>
        <v>0</v>
      </c>
      <c r="P4256" s="577">
        <v>3</v>
      </c>
      <c r="Q4256" s="534"/>
      <c r="R4256" s="535">
        <f t="shared" si="403"/>
        <v>1.5</v>
      </c>
      <c r="S4256" s="536">
        <f t="shared" si="406"/>
        <v>3</v>
      </c>
      <c r="T4256" s="536"/>
      <c r="U4256" s="537">
        <f t="shared" si="407"/>
        <v>1.5</v>
      </c>
    </row>
    <row r="4257" spans="1:21" ht="10.199999999999999" x14ac:dyDescent="0.2">
      <c r="A4257" s="985">
        <v>3997</v>
      </c>
      <c r="B4257" s="982">
        <v>2007</v>
      </c>
      <c r="C4257" s="982">
        <v>24</v>
      </c>
      <c r="D4257" s="983" t="s">
        <v>5682</v>
      </c>
      <c r="E4257" s="984"/>
      <c r="F4257" s="939" t="s">
        <v>11531</v>
      </c>
      <c r="G4257" s="590">
        <v>4.4000000000000004</v>
      </c>
      <c r="H4257" s="970">
        <v>1</v>
      </c>
      <c r="I4257" s="962">
        <v>1</v>
      </c>
      <c r="J4257" s="538"/>
      <c r="K4257" s="539"/>
      <c r="L4257" s="567">
        <f t="shared" si="405"/>
        <v>0</v>
      </c>
      <c r="M4257" s="568"/>
      <c r="N4257" s="568"/>
      <c r="O4257" s="569">
        <f t="shared" si="404"/>
        <v>0</v>
      </c>
      <c r="P4257" s="577"/>
      <c r="Q4257" s="534"/>
      <c r="R4257" s="535">
        <f t="shared" si="403"/>
        <v>0</v>
      </c>
      <c r="S4257" s="536">
        <f t="shared" si="406"/>
        <v>0</v>
      </c>
      <c r="T4257" s="536"/>
      <c r="U4257" s="537">
        <f t="shared" si="407"/>
        <v>0</v>
      </c>
    </row>
    <row r="4258" spans="1:21" ht="10.199999999999999" x14ac:dyDescent="0.2">
      <c r="A4258" s="985">
        <v>3998</v>
      </c>
      <c r="B4258" s="982">
        <v>2007</v>
      </c>
      <c r="C4258" s="982">
        <v>24</v>
      </c>
      <c r="D4258" s="983" t="s">
        <v>5681</v>
      </c>
      <c r="E4258" s="984"/>
      <c r="F4258" s="939" t="s">
        <v>4792</v>
      </c>
      <c r="G4258" s="590">
        <v>12.5</v>
      </c>
      <c r="H4258" s="970">
        <v>8</v>
      </c>
      <c r="I4258" s="962">
        <v>8</v>
      </c>
      <c r="J4258" s="538"/>
      <c r="K4258" s="539"/>
      <c r="L4258" s="567">
        <f t="shared" si="405"/>
        <v>0</v>
      </c>
      <c r="M4258" s="568"/>
      <c r="N4258" s="568"/>
      <c r="O4258" s="569">
        <f t="shared" si="404"/>
        <v>0</v>
      </c>
      <c r="P4258" s="577"/>
      <c r="Q4258" s="534"/>
      <c r="R4258" s="535">
        <f t="shared" si="403"/>
        <v>0</v>
      </c>
      <c r="S4258" s="536">
        <f t="shared" si="406"/>
        <v>0</v>
      </c>
      <c r="T4258" s="536"/>
      <c r="U4258" s="537">
        <f t="shared" si="407"/>
        <v>0</v>
      </c>
    </row>
    <row r="4259" spans="1:21" ht="10.199999999999999" x14ac:dyDescent="0.2">
      <c r="A4259" s="985">
        <v>3999</v>
      </c>
      <c r="B4259" s="982">
        <v>2007</v>
      </c>
      <c r="C4259" s="982">
        <v>24</v>
      </c>
      <c r="D4259" s="983" t="s">
        <v>5682</v>
      </c>
      <c r="E4259" s="984"/>
      <c r="F4259" s="939" t="s">
        <v>4793</v>
      </c>
      <c r="G4259" s="590">
        <v>9</v>
      </c>
      <c r="H4259" s="970">
        <v>5</v>
      </c>
      <c r="I4259" s="962">
        <v>5</v>
      </c>
      <c r="J4259" s="538"/>
      <c r="K4259" s="539"/>
      <c r="L4259" s="567">
        <f t="shared" si="405"/>
        <v>0</v>
      </c>
      <c r="M4259" s="568"/>
      <c r="N4259" s="568"/>
      <c r="O4259" s="569">
        <f t="shared" si="404"/>
        <v>0</v>
      </c>
      <c r="P4259" s="577"/>
      <c r="Q4259" s="534"/>
      <c r="R4259" s="535">
        <f t="shared" si="403"/>
        <v>0</v>
      </c>
      <c r="S4259" s="536">
        <f t="shared" si="406"/>
        <v>0</v>
      </c>
      <c r="T4259" s="536"/>
      <c r="U4259" s="537">
        <f t="shared" si="407"/>
        <v>0</v>
      </c>
    </row>
    <row r="4260" spans="1:21" ht="10.199999999999999" x14ac:dyDescent="0.2">
      <c r="A4260" s="985">
        <v>4000</v>
      </c>
      <c r="B4260" s="982">
        <v>2007</v>
      </c>
      <c r="C4260" s="982">
        <v>24</v>
      </c>
      <c r="D4260" s="998" t="s">
        <v>4204</v>
      </c>
      <c r="E4260" s="984"/>
      <c r="F4260" s="939" t="s">
        <v>11532</v>
      </c>
      <c r="G4260" s="590">
        <v>1.7</v>
      </c>
      <c r="H4260" s="970">
        <v>0.5</v>
      </c>
      <c r="I4260" s="962">
        <v>0.5</v>
      </c>
      <c r="J4260" s="919">
        <v>1</v>
      </c>
      <c r="K4260" s="539"/>
      <c r="L4260" s="567">
        <f t="shared" si="405"/>
        <v>1.7</v>
      </c>
      <c r="M4260" s="568"/>
      <c r="N4260" s="568"/>
      <c r="O4260" s="569">
        <f t="shared" si="404"/>
        <v>0</v>
      </c>
      <c r="P4260" s="577"/>
      <c r="Q4260" s="534"/>
      <c r="R4260" s="535">
        <f t="shared" si="403"/>
        <v>0</v>
      </c>
      <c r="S4260" s="536">
        <f t="shared" si="406"/>
        <v>1</v>
      </c>
      <c r="T4260" s="536"/>
      <c r="U4260" s="537">
        <f t="shared" si="407"/>
        <v>1.7</v>
      </c>
    </row>
    <row r="4261" spans="1:21" ht="10.199999999999999" x14ac:dyDescent="0.2">
      <c r="A4261" s="985">
        <v>4001</v>
      </c>
      <c r="B4261" s="982">
        <v>2007</v>
      </c>
      <c r="C4261" s="982">
        <v>24</v>
      </c>
      <c r="D4261" s="983" t="s">
        <v>5681</v>
      </c>
      <c r="E4261" s="984"/>
      <c r="F4261" s="939" t="s">
        <v>11533</v>
      </c>
      <c r="G4261" s="590">
        <v>1</v>
      </c>
      <c r="H4261" s="970">
        <v>0.5</v>
      </c>
      <c r="I4261" s="962">
        <v>0.5</v>
      </c>
      <c r="J4261" s="538"/>
      <c r="K4261" s="539"/>
      <c r="L4261" s="567">
        <f t="shared" si="405"/>
        <v>0</v>
      </c>
      <c r="M4261" s="568"/>
      <c r="N4261" s="568"/>
      <c r="O4261" s="569">
        <f t="shared" si="404"/>
        <v>0</v>
      </c>
      <c r="P4261" s="918">
        <v>1</v>
      </c>
      <c r="Q4261" s="534"/>
      <c r="R4261" s="535">
        <f t="shared" si="403"/>
        <v>0.5</v>
      </c>
      <c r="S4261" s="536">
        <f t="shared" si="406"/>
        <v>1</v>
      </c>
      <c r="T4261" s="536"/>
      <c r="U4261" s="537">
        <f t="shared" si="407"/>
        <v>0.5</v>
      </c>
    </row>
    <row r="4262" spans="1:21" ht="10.199999999999999" x14ac:dyDescent="0.2">
      <c r="A4262" s="985" t="s">
        <v>4229</v>
      </c>
      <c r="B4262" s="982">
        <v>2007</v>
      </c>
      <c r="C4262" s="982">
        <v>24</v>
      </c>
      <c r="D4262" s="983"/>
      <c r="E4262" s="984"/>
      <c r="F4262" s="939" t="s">
        <v>3741</v>
      </c>
      <c r="G4262" s="590">
        <v>30</v>
      </c>
      <c r="H4262" s="970">
        <v>10</v>
      </c>
      <c r="I4262" s="962">
        <v>10</v>
      </c>
      <c r="J4262" s="538"/>
      <c r="K4262" s="539"/>
      <c r="L4262" s="567">
        <f t="shared" si="405"/>
        <v>0</v>
      </c>
      <c r="M4262" s="568"/>
      <c r="N4262" s="568"/>
      <c r="O4262" s="569">
        <f t="shared" si="404"/>
        <v>0</v>
      </c>
      <c r="P4262" s="577"/>
      <c r="Q4262" s="534"/>
      <c r="R4262" s="535">
        <f t="shared" si="403"/>
        <v>0</v>
      </c>
      <c r="S4262" s="536">
        <f t="shared" si="406"/>
        <v>0</v>
      </c>
      <c r="T4262" s="536"/>
      <c r="U4262" s="537">
        <f t="shared" si="407"/>
        <v>0</v>
      </c>
    </row>
    <row r="4263" spans="1:21" ht="10.199999999999999" x14ac:dyDescent="0.2">
      <c r="A4263" s="985">
        <v>4002</v>
      </c>
      <c r="B4263" s="982">
        <v>2007</v>
      </c>
      <c r="C4263" s="982">
        <v>24</v>
      </c>
      <c r="D4263" s="983" t="s">
        <v>5681</v>
      </c>
      <c r="E4263" s="984"/>
      <c r="F4263" s="939" t="s">
        <v>4794</v>
      </c>
      <c r="G4263" s="590">
        <v>3</v>
      </c>
      <c r="H4263" s="970">
        <v>0.7</v>
      </c>
      <c r="I4263" s="962">
        <v>0.7</v>
      </c>
      <c r="J4263" s="538"/>
      <c r="K4263" s="539"/>
      <c r="L4263" s="567">
        <f t="shared" si="405"/>
        <v>0</v>
      </c>
      <c r="M4263" s="568"/>
      <c r="N4263" s="568"/>
      <c r="O4263" s="569">
        <f t="shared" si="404"/>
        <v>0</v>
      </c>
      <c r="P4263" s="577"/>
      <c r="Q4263" s="534"/>
      <c r="R4263" s="535">
        <f t="shared" si="403"/>
        <v>0</v>
      </c>
      <c r="S4263" s="536">
        <f t="shared" si="406"/>
        <v>0</v>
      </c>
      <c r="T4263" s="536"/>
      <c r="U4263" s="537">
        <f t="shared" si="407"/>
        <v>0</v>
      </c>
    </row>
    <row r="4264" spans="1:21" ht="10.199999999999999" x14ac:dyDescent="0.2">
      <c r="A4264" s="985">
        <v>4003</v>
      </c>
      <c r="B4264" s="982">
        <v>2007</v>
      </c>
      <c r="C4264" s="982">
        <v>24</v>
      </c>
      <c r="D4264" s="983" t="s">
        <v>5681</v>
      </c>
      <c r="E4264" s="984"/>
      <c r="F4264" s="939" t="s">
        <v>4795</v>
      </c>
      <c r="G4264" s="590">
        <v>3</v>
      </c>
      <c r="H4264" s="970">
        <v>0.7</v>
      </c>
      <c r="I4264" s="962">
        <v>0.7</v>
      </c>
      <c r="J4264" s="538"/>
      <c r="K4264" s="539"/>
      <c r="L4264" s="567">
        <f t="shared" si="405"/>
        <v>0</v>
      </c>
      <c r="M4264" s="568"/>
      <c r="N4264" s="568"/>
      <c r="O4264" s="569">
        <f t="shared" si="404"/>
        <v>0</v>
      </c>
      <c r="P4264" s="577"/>
      <c r="Q4264" s="534"/>
      <c r="R4264" s="535">
        <f t="shared" si="403"/>
        <v>0</v>
      </c>
      <c r="S4264" s="536">
        <f t="shared" si="406"/>
        <v>0</v>
      </c>
      <c r="T4264" s="536"/>
      <c r="U4264" s="537">
        <f t="shared" si="407"/>
        <v>0</v>
      </c>
    </row>
    <row r="4265" spans="1:21" ht="10.199999999999999" x14ac:dyDescent="0.2">
      <c r="A4265" s="985">
        <v>4004</v>
      </c>
      <c r="B4265" s="982">
        <v>2007</v>
      </c>
      <c r="C4265" s="982">
        <v>24</v>
      </c>
      <c r="D4265" s="983" t="s">
        <v>5681</v>
      </c>
      <c r="E4265" s="984"/>
      <c r="F4265" s="939" t="s">
        <v>4796</v>
      </c>
      <c r="G4265" s="590">
        <v>3</v>
      </c>
      <c r="H4265" s="970">
        <v>0.7</v>
      </c>
      <c r="I4265" s="962">
        <v>0.7</v>
      </c>
      <c r="J4265" s="538"/>
      <c r="K4265" s="539"/>
      <c r="L4265" s="567">
        <f t="shared" si="405"/>
        <v>0</v>
      </c>
      <c r="M4265" s="568"/>
      <c r="N4265" s="568"/>
      <c r="O4265" s="569">
        <f t="shared" si="404"/>
        <v>0</v>
      </c>
      <c r="P4265" s="577">
        <v>2</v>
      </c>
      <c r="Q4265" s="534"/>
      <c r="R4265" s="535">
        <f t="shared" si="403"/>
        <v>1.4</v>
      </c>
      <c r="S4265" s="536">
        <f t="shared" si="406"/>
        <v>2</v>
      </c>
      <c r="T4265" s="536"/>
      <c r="U4265" s="537">
        <f t="shared" si="407"/>
        <v>1.4</v>
      </c>
    </row>
    <row r="4266" spans="1:21" ht="10.199999999999999" x14ac:dyDescent="0.2">
      <c r="A4266" s="985">
        <v>4005</v>
      </c>
      <c r="B4266" s="982">
        <v>2007</v>
      </c>
      <c r="C4266" s="982">
        <v>24</v>
      </c>
      <c r="D4266" s="983" t="s">
        <v>5681</v>
      </c>
      <c r="E4266" s="984"/>
      <c r="F4266" s="939" t="s">
        <v>4797</v>
      </c>
      <c r="G4266" s="590">
        <v>3</v>
      </c>
      <c r="H4266" s="970">
        <v>0.7</v>
      </c>
      <c r="I4266" s="962">
        <v>0.7</v>
      </c>
      <c r="J4266" s="538"/>
      <c r="K4266" s="539"/>
      <c r="L4266" s="567">
        <f t="shared" si="405"/>
        <v>0</v>
      </c>
      <c r="M4266" s="568"/>
      <c r="N4266" s="568"/>
      <c r="O4266" s="569">
        <f t="shared" si="404"/>
        <v>0</v>
      </c>
      <c r="P4266" s="577"/>
      <c r="Q4266" s="534"/>
      <c r="R4266" s="535">
        <f t="shared" si="403"/>
        <v>0</v>
      </c>
      <c r="S4266" s="536">
        <f t="shared" si="406"/>
        <v>0</v>
      </c>
      <c r="T4266" s="536"/>
      <c r="U4266" s="537">
        <f t="shared" si="407"/>
        <v>0</v>
      </c>
    </row>
    <row r="4267" spans="1:21" ht="10.199999999999999" x14ac:dyDescent="0.2">
      <c r="A4267" s="985">
        <v>4006</v>
      </c>
      <c r="B4267" s="982">
        <v>2007</v>
      </c>
      <c r="C4267" s="982">
        <v>24</v>
      </c>
      <c r="D4267" s="983" t="s">
        <v>5681</v>
      </c>
      <c r="E4267" s="984"/>
      <c r="F4267" s="939" t="s">
        <v>4798</v>
      </c>
      <c r="G4267" s="590">
        <v>3</v>
      </c>
      <c r="H4267" s="970">
        <v>0.7</v>
      </c>
      <c r="I4267" s="962">
        <v>0.7</v>
      </c>
      <c r="J4267" s="538"/>
      <c r="K4267" s="539"/>
      <c r="L4267" s="567">
        <f t="shared" si="405"/>
        <v>0</v>
      </c>
      <c r="M4267" s="568"/>
      <c r="N4267" s="568"/>
      <c r="O4267" s="569">
        <f t="shared" si="404"/>
        <v>0</v>
      </c>
      <c r="P4267" s="577"/>
      <c r="Q4267" s="534"/>
      <c r="R4267" s="535">
        <f t="shared" si="403"/>
        <v>0</v>
      </c>
      <c r="S4267" s="536">
        <f t="shared" si="406"/>
        <v>0</v>
      </c>
      <c r="T4267" s="536"/>
      <c r="U4267" s="537">
        <f t="shared" si="407"/>
        <v>0</v>
      </c>
    </row>
    <row r="4268" spans="1:21" ht="10.199999999999999" x14ac:dyDescent="0.2">
      <c r="A4268" s="985">
        <v>4007</v>
      </c>
      <c r="B4268" s="982">
        <v>2007</v>
      </c>
      <c r="C4268" s="982">
        <v>24</v>
      </c>
      <c r="D4268" s="983" t="s">
        <v>5681</v>
      </c>
      <c r="E4268" s="984"/>
      <c r="F4268" s="939" t="s">
        <v>4799</v>
      </c>
      <c r="G4268" s="590">
        <v>3</v>
      </c>
      <c r="H4268" s="970">
        <v>0.7</v>
      </c>
      <c r="I4268" s="962">
        <v>0.7</v>
      </c>
      <c r="J4268" s="538"/>
      <c r="K4268" s="539"/>
      <c r="L4268" s="567">
        <f t="shared" si="405"/>
        <v>0</v>
      </c>
      <c r="M4268" s="568"/>
      <c r="N4268" s="568"/>
      <c r="O4268" s="569">
        <f t="shared" si="404"/>
        <v>0</v>
      </c>
      <c r="P4268" s="577">
        <v>2</v>
      </c>
      <c r="Q4268" s="534"/>
      <c r="R4268" s="535">
        <f t="shared" si="403"/>
        <v>1.4</v>
      </c>
      <c r="S4268" s="536">
        <f t="shared" si="406"/>
        <v>2</v>
      </c>
      <c r="T4268" s="536"/>
      <c r="U4268" s="537">
        <f t="shared" si="407"/>
        <v>1.4</v>
      </c>
    </row>
    <row r="4269" spans="1:21" ht="10.199999999999999" x14ac:dyDescent="0.2">
      <c r="A4269" s="985">
        <v>4008</v>
      </c>
      <c r="B4269" s="982">
        <v>2007</v>
      </c>
      <c r="C4269" s="982">
        <v>24</v>
      </c>
      <c r="D4269" s="983" t="s">
        <v>5681</v>
      </c>
      <c r="E4269" s="984"/>
      <c r="F4269" s="939" t="s">
        <v>4800</v>
      </c>
      <c r="G4269" s="590">
        <v>3</v>
      </c>
      <c r="H4269" s="970">
        <v>0.7</v>
      </c>
      <c r="I4269" s="962">
        <v>0.7</v>
      </c>
      <c r="J4269" s="538"/>
      <c r="K4269" s="539"/>
      <c r="L4269" s="567">
        <f t="shared" si="405"/>
        <v>0</v>
      </c>
      <c r="M4269" s="568"/>
      <c r="N4269" s="568"/>
      <c r="O4269" s="569">
        <f t="shared" si="404"/>
        <v>0</v>
      </c>
      <c r="P4269" s="577">
        <v>2</v>
      </c>
      <c r="Q4269" s="534"/>
      <c r="R4269" s="535">
        <f t="shared" si="403"/>
        <v>1.4</v>
      </c>
      <c r="S4269" s="536">
        <f t="shared" si="406"/>
        <v>2</v>
      </c>
      <c r="T4269" s="536"/>
      <c r="U4269" s="537">
        <f t="shared" si="407"/>
        <v>1.4</v>
      </c>
    </row>
    <row r="4270" spans="1:21" ht="10.199999999999999" x14ac:dyDescent="0.2">
      <c r="A4270" s="985">
        <v>4009</v>
      </c>
      <c r="B4270" s="982">
        <v>2007</v>
      </c>
      <c r="C4270" s="982">
        <v>24</v>
      </c>
      <c r="D4270" s="983" t="s">
        <v>5681</v>
      </c>
      <c r="E4270" s="984"/>
      <c r="F4270" s="939" t="s">
        <v>4801</v>
      </c>
      <c r="G4270" s="590">
        <v>3</v>
      </c>
      <c r="H4270" s="970">
        <v>0.7</v>
      </c>
      <c r="I4270" s="962">
        <v>0.7</v>
      </c>
      <c r="J4270" s="538"/>
      <c r="K4270" s="539"/>
      <c r="L4270" s="567">
        <f t="shared" si="405"/>
        <v>0</v>
      </c>
      <c r="M4270" s="568"/>
      <c r="N4270" s="568"/>
      <c r="O4270" s="569">
        <f t="shared" si="404"/>
        <v>0</v>
      </c>
      <c r="P4270" s="577"/>
      <c r="Q4270" s="534"/>
      <c r="R4270" s="535">
        <f t="shared" si="403"/>
        <v>0</v>
      </c>
      <c r="S4270" s="536">
        <f t="shared" si="406"/>
        <v>0</v>
      </c>
      <c r="T4270" s="536"/>
      <c r="U4270" s="537">
        <f t="shared" si="407"/>
        <v>0</v>
      </c>
    </row>
    <row r="4271" spans="1:21" ht="10.199999999999999" x14ac:dyDescent="0.2">
      <c r="A4271" s="985">
        <v>4010</v>
      </c>
      <c r="B4271" s="982">
        <v>2007</v>
      </c>
      <c r="C4271" s="982">
        <v>24</v>
      </c>
      <c r="D4271" s="983" t="s">
        <v>5681</v>
      </c>
      <c r="E4271" s="984"/>
      <c r="F4271" s="939" t="s">
        <v>4802</v>
      </c>
      <c r="G4271" s="590">
        <v>3</v>
      </c>
      <c r="H4271" s="970">
        <v>0.7</v>
      </c>
      <c r="I4271" s="962">
        <v>0.7</v>
      </c>
      <c r="J4271" s="538"/>
      <c r="K4271" s="539"/>
      <c r="L4271" s="567">
        <f t="shared" si="405"/>
        <v>0</v>
      </c>
      <c r="M4271" s="568"/>
      <c r="N4271" s="568"/>
      <c r="O4271" s="569">
        <f t="shared" si="404"/>
        <v>0</v>
      </c>
      <c r="P4271" s="577">
        <v>1</v>
      </c>
      <c r="Q4271" s="534"/>
      <c r="R4271" s="535">
        <f t="shared" si="403"/>
        <v>0.7</v>
      </c>
      <c r="S4271" s="536">
        <f t="shared" si="406"/>
        <v>1</v>
      </c>
      <c r="T4271" s="536"/>
      <c r="U4271" s="537">
        <f t="shared" si="407"/>
        <v>0.7</v>
      </c>
    </row>
    <row r="4272" spans="1:21" ht="10.199999999999999" x14ac:dyDescent="0.2">
      <c r="A4272" s="985">
        <v>4011</v>
      </c>
      <c r="B4272" s="982">
        <v>2007</v>
      </c>
      <c r="C4272" s="982">
        <v>24</v>
      </c>
      <c r="D4272" s="983" t="s">
        <v>5681</v>
      </c>
      <c r="E4272" s="984"/>
      <c r="F4272" s="939" t="s">
        <v>4803</v>
      </c>
      <c r="G4272" s="590">
        <v>3</v>
      </c>
      <c r="H4272" s="970">
        <v>0.7</v>
      </c>
      <c r="I4272" s="962">
        <v>0.7</v>
      </c>
      <c r="J4272" s="538"/>
      <c r="K4272" s="539"/>
      <c r="L4272" s="567">
        <f t="shared" si="405"/>
        <v>0</v>
      </c>
      <c r="M4272" s="568"/>
      <c r="N4272" s="568"/>
      <c r="O4272" s="569">
        <f t="shared" si="404"/>
        <v>0</v>
      </c>
      <c r="P4272" s="577"/>
      <c r="Q4272" s="534"/>
      <c r="R4272" s="535">
        <f t="shared" si="403"/>
        <v>0</v>
      </c>
      <c r="S4272" s="536">
        <f t="shared" si="406"/>
        <v>0</v>
      </c>
      <c r="T4272" s="536"/>
      <c r="U4272" s="537">
        <f t="shared" si="407"/>
        <v>0</v>
      </c>
    </row>
    <row r="4273" spans="1:21" ht="10.199999999999999" x14ac:dyDescent="0.2">
      <c r="A4273" s="985" t="s">
        <v>3740</v>
      </c>
      <c r="B4273" s="982">
        <v>2007</v>
      </c>
      <c r="C4273" s="982">
        <v>24</v>
      </c>
      <c r="D4273" s="983"/>
      <c r="E4273" s="984"/>
      <c r="F4273" s="939" t="s">
        <v>13139</v>
      </c>
      <c r="G4273" s="590"/>
      <c r="H4273" s="970"/>
      <c r="I4273" s="962"/>
      <c r="J4273" s="538"/>
      <c r="K4273" s="539"/>
      <c r="L4273" s="567">
        <f t="shared" si="405"/>
        <v>0</v>
      </c>
      <c r="M4273" s="568"/>
      <c r="N4273" s="568"/>
      <c r="O4273" s="569">
        <f t="shared" si="404"/>
        <v>0</v>
      </c>
      <c r="P4273" s="577"/>
      <c r="Q4273" s="534"/>
      <c r="R4273" s="535">
        <f t="shared" si="403"/>
        <v>0</v>
      </c>
      <c r="S4273" s="536">
        <f t="shared" si="406"/>
        <v>0</v>
      </c>
      <c r="T4273" s="536"/>
      <c r="U4273" s="537">
        <f t="shared" si="407"/>
        <v>0</v>
      </c>
    </row>
    <row r="4274" spans="1:21" ht="10.199999999999999" x14ac:dyDescent="0.2">
      <c r="A4274" s="985">
        <v>4012</v>
      </c>
      <c r="B4274" s="982">
        <v>2007</v>
      </c>
      <c r="C4274" s="982">
        <v>24</v>
      </c>
      <c r="D4274" s="998" t="s">
        <v>4204</v>
      </c>
      <c r="E4274" s="984"/>
      <c r="F4274" s="939" t="s">
        <v>12868</v>
      </c>
      <c r="G4274" s="590">
        <v>1.6</v>
      </c>
      <c r="H4274" s="970">
        <v>10</v>
      </c>
      <c r="I4274" s="962">
        <v>10</v>
      </c>
      <c r="J4274" s="538"/>
      <c r="K4274" s="539"/>
      <c r="L4274" s="567">
        <f t="shared" si="405"/>
        <v>0</v>
      </c>
      <c r="M4274" s="568"/>
      <c r="N4274" s="568"/>
      <c r="O4274" s="569">
        <f t="shared" si="404"/>
        <v>0</v>
      </c>
      <c r="P4274" s="577"/>
      <c r="Q4274" s="534"/>
      <c r="R4274" s="535">
        <f t="shared" si="403"/>
        <v>0</v>
      </c>
      <c r="S4274" s="536">
        <f t="shared" si="406"/>
        <v>0</v>
      </c>
      <c r="T4274" s="536"/>
      <c r="U4274" s="537">
        <f t="shared" si="407"/>
        <v>0</v>
      </c>
    </row>
    <row r="4275" spans="1:21" ht="10.199999999999999" x14ac:dyDescent="0.2">
      <c r="A4275" s="985">
        <v>4013</v>
      </c>
      <c r="B4275" s="982">
        <v>2007</v>
      </c>
      <c r="C4275" s="982">
        <v>24</v>
      </c>
      <c r="D4275" s="998" t="s">
        <v>4230</v>
      </c>
      <c r="E4275" s="984"/>
      <c r="F4275" s="939" t="s">
        <v>11534</v>
      </c>
      <c r="G4275" s="590">
        <v>2</v>
      </c>
      <c r="H4275" s="970">
        <v>0.7</v>
      </c>
      <c r="I4275" s="962">
        <v>0.7</v>
      </c>
      <c r="J4275" s="538"/>
      <c r="K4275" s="539"/>
      <c r="L4275" s="567">
        <f t="shared" si="405"/>
        <v>0</v>
      </c>
      <c r="M4275" s="568"/>
      <c r="N4275" s="568"/>
      <c r="O4275" s="569">
        <f t="shared" si="404"/>
        <v>0</v>
      </c>
      <c r="P4275" s="577"/>
      <c r="Q4275" s="534"/>
      <c r="R4275" s="535">
        <f t="shared" si="403"/>
        <v>0</v>
      </c>
      <c r="S4275" s="536">
        <f t="shared" si="406"/>
        <v>0</v>
      </c>
      <c r="T4275" s="536"/>
      <c r="U4275" s="537">
        <f t="shared" si="407"/>
        <v>0</v>
      </c>
    </row>
    <row r="4276" spans="1:21" ht="10.199999999999999" x14ac:dyDescent="0.2">
      <c r="A4276" s="985">
        <v>4014</v>
      </c>
      <c r="B4276" s="982">
        <v>2007</v>
      </c>
      <c r="C4276" s="982">
        <v>24</v>
      </c>
      <c r="D4276" s="998" t="s">
        <v>4204</v>
      </c>
      <c r="E4276" s="984"/>
      <c r="F4276" s="939" t="s">
        <v>11535</v>
      </c>
      <c r="G4276" s="590">
        <v>1.6</v>
      </c>
      <c r="H4276" s="970">
        <v>0.7</v>
      </c>
      <c r="I4276" s="962">
        <v>0.7</v>
      </c>
      <c r="J4276" s="538"/>
      <c r="K4276" s="539"/>
      <c r="L4276" s="567">
        <f t="shared" si="405"/>
        <v>0</v>
      </c>
      <c r="M4276" s="568"/>
      <c r="N4276" s="568"/>
      <c r="O4276" s="569">
        <f t="shared" si="404"/>
        <v>0</v>
      </c>
      <c r="P4276" s="577"/>
      <c r="Q4276" s="534"/>
      <c r="R4276" s="535">
        <f t="shared" si="403"/>
        <v>0</v>
      </c>
      <c r="S4276" s="536">
        <f t="shared" si="406"/>
        <v>0</v>
      </c>
      <c r="T4276" s="536"/>
      <c r="U4276" s="537">
        <f t="shared" si="407"/>
        <v>0</v>
      </c>
    </row>
    <row r="4277" spans="1:21" ht="10.199999999999999" x14ac:dyDescent="0.2">
      <c r="A4277" s="985">
        <v>4015</v>
      </c>
      <c r="B4277" s="982">
        <v>2007</v>
      </c>
      <c r="C4277" s="982">
        <v>24</v>
      </c>
      <c r="D4277" s="998" t="s">
        <v>4204</v>
      </c>
      <c r="E4277" s="984"/>
      <c r="F4277" s="939" t="s">
        <v>11536</v>
      </c>
      <c r="G4277" s="590">
        <v>1.6</v>
      </c>
      <c r="H4277" s="970">
        <v>0.7</v>
      </c>
      <c r="I4277" s="962">
        <v>0.7</v>
      </c>
      <c r="J4277" s="538"/>
      <c r="K4277" s="539"/>
      <c r="L4277" s="567">
        <f t="shared" si="405"/>
        <v>0</v>
      </c>
      <c r="M4277" s="568"/>
      <c r="N4277" s="568"/>
      <c r="O4277" s="569">
        <f t="shared" si="404"/>
        <v>0</v>
      </c>
      <c r="P4277" s="577"/>
      <c r="Q4277" s="534"/>
      <c r="R4277" s="535">
        <f t="shared" si="403"/>
        <v>0</v>
      </c>
      <c r="S4277" s="536">
        <f t="shared" si="406"/>
        <v>0</v>
      </c>
      <c r="T4277" s="536"/>
      <c r="U4277" s="537">
        <f t="shared" si="407"/>
        <v>0</v>
      </c>
    </row>
    <row r="4278" spans="1:21" ht="10.199999999999999" x14ac:dyDescent="0.2">
      <c r="A4278" s="985">
        <v>4016</v>
      </c>
      <c r="B4278" s="982">
        <v>2007</v>
      </c>
      <c r="C4278" s="982">
        <v>24</v>
      </c>
      <c r="D4278" s="998" t="s">
        <v>4204</v>
      </c>
      <c r="E4278" s="984"/>
      <c r="F4278" s="939" t="s">
        <v>11537</v>
      </c>
      <c r="G4278" s="590">
        <v>1.6</v>
      </c>
      <c r="H4278" s="970">
        <v>0.7</v>
      </c>
      <c r="I4278" s="962">
        <v>0.7</v>
      </c>
      <c r="J4278" s="538"/>
      <c r="K4278" s="539"/>
      <c r="L4278" s="567">
        <f t="shared" si="405"/>
        <v>0</v>
      </c>
      <c r="M4278" s="568"/>
      <c r="N4278" s="568"/>
      <c r="O4278" s="569">
        <f t="shared" si="404"/>
        <v>0</v>
      </c>
      <c r="P4278" s="577"/>
      <c r="Q4278" s="534"/>
      <c r="R4278" s="535">
        <f t="shared" si="403"/>
        <v>0</v>
      </c>
      <c r="S4278" s="536">
        <f t="shared" si="406"/>
        <v>0</v>
      </c>
      <c r="T4278" s="536"/>
      <c r="U4278" s="537">
        <f t="shared" si="407"/>
        <v>0</v>
      </c>
    </row>
    <row r="4279" spans="1:21" ht="10.199999999999999" x14ac:dyDescent="0.2">
      <c r="A4279" s="985">
        <v>4017</v>
      </c>
      <c r="B4279" s="982">
        <v>2007</v>
      </c>
      <c r="C4279" s="982">
        <v>24</v>
      </c>
      <c r="D4279" s="998" t="s">
        <v>4204</v>
      </c>
      <c r="E4279" s="984"/>
      <c r="F4279" s="939" t="s">
        <v>11538</v>
      </c>
      <c r="G4279" s="590">
        <v>1.6</v>
      </c>
      <c r="H4279" s="970">
        <v>0.7</v>
      </c>
      <c r="I4279" s="962">
        <v>0.7</v>
      </c>
      <c r="J4279" s="538"/>
      <c r="K4279" s="539"/>
      <c r="L4279" s="567">
        <f t="shared" si="405"/>
        <v>0</v>
      </c>
      <c r="M4279" s="568"/>
      <c r="N4279" s="568"/>
      <c r="O4279" s="569">
        <f t="shared" si="404"/>
        <v>0</v>
      </c>
      <c r="P4279" s="577"/>
      <c r="Q4279" s="534"/>
      <c r="R4279" s="535">
        <f t="shared" si="403"/>
        <v>0</v>
      </c>
      <c r="S4279" s="536">
        <f t="shared" si="406"/>
        <v>0</v>
      </c>
      <c r="T4279" s="536"/>
      <c r="U4279" s="537">
        <f t="shared" si="407"/>
        <v>0</v>
      </c>
    </row>
    <row r="4280" spans="1:21" ht="10.199999999999999" x14ac:dyDescent="0.2">
      <c r="A4280" s="985">
        <v>4018</v>
      </c>
      <c r="B4280" s="982">
        <v>2007</v>
      </c>
      <c r="C4280" s="982">
        <v>24</v>
      </c>
      <c r="D4280" s="998" t="s">
        <v>4204</v>
      </c>
      <c r="E4280" s="984"/>
      <c r="F4280" s="939" t="s">
        <v>11539</v>
      </c>
      <c r="G4280" s="590">
        <v>1.6</v>
      </c>
      <c r="H4280" s="970">
        <v>0.7</v>
      </c>
      <c r="I4280" s="962">
        <v>0.7</v>
      </c>
      <c r="J4280" s="538"/>
      <c r="K4280" s="539"/>
      <c r="L4280" s="567">
        <f t="shared" si="405"/>
        <v>0</v>
      </c>
      <c r="M4280" s="568"/>
      <c r="N4280" s="568"/>
      <c r="O4280" s="569">
        <f t="shared" si="404"/>
        <v>0</v>
      </c>
      <c r="P4280" s="577"/>
      <c r="Q4280" s="534"/>
      <c r="R4280" s="535">
        <f t="shared" si="403"/>
        <v>0</v>
      </c>
      <c r="S4280" s="536">
        <f t="shared" si="406"/>
        <v>0</v>
      </c>
      <c r="T4280" s="536"/>
      <c r="U4280" s="537">
        <f t="shared" si="407"/>
        <v>0</v>
      </c>
    </row>
    <row r="4281" spans="1:21" ht="10.199999999999999" x14ac:dyDescent="0.2">
      <c r="A4281" s="985">
        <v>4019</v>
      </c>
      <c r="B4281" s="982">
        <v>2007</v>
      </c>
      <c r="C4281" s="982">
        <v>24</v>
      </c>
      <c r="D4281" s="998" t="s">
        <v>4204</v>
      </c>
      <c r="E4281" s="984"/>
      <c r="F4281" s="939" t="s">
        <v>11540</v>
      </c>
      <c r="G4281" s="590">
        <v>1.6</v>
      </c>
      <c r="H4281" s="970">
        <v>0.7</v>
      </c>
      <c r="I4281" s="962">
        <v>0.7</v>
      </c>
      <c r="J4281" s="538"/>
      <c r="K4281" s="539"/>
      <c r="L4281" s="567">
        <f t="shared" si="405"/>
        <v>0</v>
      </c>
      <c r="M4281" s="568"/>
      <c r="N4281" s="568"/>
      <c r="O4281" s="569">
        <f t="shared" si="404"/>
        <v>0</v>
      </c>
      <c r="P4281" s="577">
        <v>2</v>
      </c>
      <c r="Q4281" s="534"/>
      <c r="R4281" s="535">
        <f t="shared" si="403"/>
        <v>1.4</v>
      </c>
      <c r="S4281" s="536">
        <f t="shared" si="406"/>
        <v>2</v>
      </c>
      <c r="T4281" s="536"/>
      <c r="U4281" s="537">
        <f t="shared" si="407"/>
        <v>1.4</v>
      </c>
    </row>
    <row r="4282" spans="1:21" ht="10.199999999999999" x14ac:dyDescent="0.2">
      <c r="A4282" s="985">
        <v>4020</v>
      </c>
      <c r="B4282" s="982">
        <v>2007</v>
      </c>
      <c r="C4282" s="982">
        <v>24</v>
      </c>
      <c r="D4282" s="998" t="s">
        <v>4204</v>
      </c>
      <c r="E4282" s="984"/>
      <c r="F4282" s="939" t="s">
        <v>11541</v>
      </c>
      <c r="G4282" s="590">
        <v>1.6</v>
      </c>
      <c r="H4282" s="970">
        <v>0.7</v>
      </c>
      <c r="I4282" s="962">
        <v>0.7</v>
      </c>
      <c r="J4282" s="538"/>
      <c r="K4282" s="539"/>
      <c r="L4282" s="567">
        <f t="shared" si="405"/>
        <v>0</v>
      </c>
      <c r="M4282" s="568"/>
      <c r="N4282" s="568"/>
      <c r="O4282" s="569">
        <f t="shared" si="404"/>
        <v>0</v>
      </c>
      <c r="P4282" s="577">
        <v>1</v>
      </c>
      <c r="Q4282" s="534"/>
      <c r="R4282" s="535">
        <f t="shared" si="403"/>
        <v>0.7</v>
      </c>
      <c r="S4282" s="536">
        <f t="shared" si="406"/>
        <v>1</v>
      </c>
      <c r="T4282" s="536"/>
      <c r="U4282" s="537">
        <f t="shared" si="407"/>
        <v>0.7</v>
      </c>
    </row>
    <row r="4283" spans="1:21" ht="10.199999999999999" x14ac:dyDescent="0.2">
      <c r="A4283" s="985">
        <v>4021</v>
      </c>
      <c r="B4283" s="982">
        <v>2007</v>
      </c>
      <c r="C4283" s="982">
        <v>24</v>
      </c>
      <c r="D4283" s="998" t="s">
        <v>4204</v>
      </c>
      <c r="E4283" s="984"/>
      <c r="F4283" s="939" t="s">
        <v>11542</v>
      </c>
      <c r="G4283" s="590">
        <v>1.6</v>
      </c>
      <c r="H4283" s="970">
        <v>0.7</v>
      </c>
      <c r="I4283" s="962">
        <v>0.7</v>
      </c>
      <c r="J4283" s="538"/>
      <c r="K4283" s="539"/>
      <c r="L4283" s="567">
        <f t="shared" si="405"/>
        <v>0</v>
      </c>
      <c r="M4283" s="568"/>
      <c r="N4283" s="568"/>
      <c r="O4283" s="569">
        <f t="shared" si="404"/>
        <v>0</v>
      </c>
      <c r="P4283" s="577">
        <v>2</v>
      </c>
      <c r="Q4283" s="534"/>
      <c r="R4283" s="535">
        <f t="shared" si="403"/>
        <v>1.4</v>
      </c>
      <c r="S4283" s="536">
        <f t="shared" si="406"/>
        <v>2</v>
      </c>
      <c r="T4283" s="536"/>
      <c r="U4283" s="537">
        <f t="shared" si="407"/>
        <v>1.4</v>
      </c>
    </row>
    <row r="4284" spans="1:21" ht="10.199999999999999" x14ac:dyDescent="0.2">
      <c r="A4284" s="985">
        <v>4022</v>
      </c>
      <c r="B4284" s="982">
        <v>2007</v>
      </c>
      <c r="C4284" s="982">
        <v>24</v>
      </c>
      <c r="D4284" s="998" t="s">
        <v>4204</v>
      </c>
      <c r="E4284" s="984"/>
      <c r="F4284" s="939" t="s">
        <v>11543</v>
      </c>
      <c r="G4284" s="590">
        <v>1.6</v>
      </c>
      <c r="H4284" s="970">
        <v>0.7</v>
      </c>
      <c r="I4284" s="962">
        <v>0.7</v>
      </c>
      <c r="J4284" s="538"/>
      <c r="K4284" s="539"/>
      <c r="L4284" s="567">
        <f t="shared" si="405"/>
        <v>0</v>
      </c>
      <c r="M4284" s="568"/>
      <c r="N4284" s="568"/>
      <c r="O4284" s="569">
        <f t="shared" si="404"/>
        <v>0</v>
      </c>
      <c r="P4284" s="577">
        <v>1</v>
      </c>
      <c r="Q4284" s="534"/>
      <c r="R4284" s="535">
        <f t="shared" si="403"/>
        <v>0.7</v>
      </c>
      <c r="S4284" s="536">
        <f t="shared" si="406"/>
        <v>1</v>
      </c>
      <c r="T4284" s="536"/>
      <c r="U4284" s="537">
        <f t="shared" si="407"/>
        <v>0.7</v>
      </c>
    </row>
    <row r="4285" spans="1:21" ht="10.199999999999999" x14ac:dyDescent="0.2">
      <c r="A4285" s="985">
        <v>4023</v>
      </c>
      <c r="B4285" s="982">
        <v>2007</v>
      </c>
      <c r="C4285" s="982">
        <v>24</v>
      </c>
      <c r="D4285" s="998" t="s">
        <v>4204</v>
      </c>
      <c r="E4285" s="984"/>
      <c r="F4285" s="939" t="s">
        <v>11544</v>
      </c>
      <c r="G4285" s="590">
        <v>1.6</v>
      </c>
      <c r="H4285" s="970">
        <v>0.7</v>
      </c>
      <c r="I4285" s="962">
        <v>0.7</v>
      </c>
      <c r="J4285" s="538"/>
      <c r="K4285" s="539"/>
      <c r="L4285" s="567">
        <f t="shared" si="405"/>
        <v>0</v>
      </c>
      <c r="M4285" s="568"/>
      <c r="N4285" s="568"/>
      <c r="O4285" s="569">
        <f t="shared" si="404"/>
        <v>0</v>
      </c>
      <c r="P4285" s="577"/>
      <c r="Q4285" s="534"/>
      <c r="R4285" s="535">
        <f t="shared" si="403"/>
        <v>0</v>
      </c>
      <c r="S4285" s="536">
        <f t="shared" si="406"/>
        <v>0</v>
      </c>
      <c r="T4285" s="536"/>
      <c r="U4285" s="537">
        <f t="shared" si="407"/>
        <v>0</v>
      </c>
    </row>
    <row r="4286" spans="1:21" ht="10.199999999999999" x14ac:dyDescent="0.2">
      <c r="A4286" s="985">
        <v>4024</v>
      </c>
      <c r="B4286" s="982">
        <v>2007</v>
      </c>
      <c r="C4286" s="982">
        <v>24</v>
      </c>
      <c r="D4286" s="983" t="s">
        <v>5694</v>
      </c>
      <c r="E4286" s="984"/>
      <c r="F4286" s="939" t="s">
        <v>11545</v>
      </c>
      <c r="G4286" s="590">
        <v>3</v>
      </c>
      <c r="H4286" s="970">
        <v>0.6</v>
      </c>
      <c r="I4286" s="962">
        <v>0.6</v>
      </c>
      <c r="J4286" s="538"/>
      <c r="K4286" s="539"/>
      <c r="L4286" s="567">
        <f t="shared" si="405"/>
        <v>0</v>
      </c>
      <c r="M4286" s="568"/>
      <c r="N4286" s="568"/>
      <c r="O4286" s="569">
        <f t="shared" si="404"/>
        <v>0</v>
      </c>
      <c r="P4286" s="918">
        <v>9</v>
      </c>
      <c r="Q4286" s="534"/>
      <c r="R4286" s="535">
        <f t="shared" si="403"/>
        <v>5.3999999999999995</v>
      </c>
      <c r="S4286" s="536">
        <f t="shared" si="406"/>
        <v>9</v>
      </c>
      <c r="T4286" s="536"/>
      <c r="U4286" s="537">
        <f t="shared" si="407"/>
        <v>5.3999999999999995</v>
      </c>
    </row>
    <row r="4287" spans="1:21" ht="10.199999999999999" x14ac:dyDescent="0.2">
      <c r="A4287" s="985" t="s">
        <v>7657</v>
      </c>
      <c r="B4287" s="982">
        <v>2007</v>
      </c>
      <c r="C4287" s="982">
        <v>24</v>
      </c>
      <c r="D4287" s="983" t="s">
        <v>5694</v>
      </c>
      <c r="E4287" s="984"/>
      <c r="F4287" s="939" t="s">
        <v>11545</v>
      </c>
      <c r="G4287" s="590">
        <v>28.5</v>
      </c>
      <c r="H4287" s="970">
        <v>18</v>
      </c>
      <c r="I4287" s="962">
        <v>18</v>
      </c>
      <c r="J4287" s="538"/>
      <c r="K4287" s="539"/>
      <c r="L4287" s="567">
        <f t="shared" si="405"/>
        <v>0</v>
      </c>
      <c r="M4287" s="568"/>
      <c r="N4287" s="568"/>
      <c r="O4287" s="569">
        <f t="shared" si="404"/>
        <v>0</v>
      </c>
      <c r="P4287" s="577"/>
      <c r="Q4287" s="534"/>
      <c r="R4287" s="535">
        <f t="shared" si="403"/>
        <v>0</v>
      </c>
      <c r="S4287" s="536">
        <f t="shared" si="406"/>
        <v>0</v>
      </c>
      <c r="T4287" s="536"/>
      <c r="U4287" s="537">
        <f t="shared" si="407"/>
        <v>0</v>
      </c>
    </row>
    <row r="4288" spans="1:21" ht="10.199999999999999" x14ac:dyDescent="0.2">
      <c r="A4288" s="985">
        <v>4025</v>
      </c>
      <c r="B4288" s="982">
        <v>2007</v>
      </c>
      <c r="C4288" s="982">
        <v>24</v>
      </c>
      <c r="D4288" s="983" t="s">
        <v>5684</v>
      </c>
      <c r="E4288" s="984"/>
      <c r="F4288" s="939" t="s">
        <v>11546</v>
      </c>
      <c r="G4288" s="590">
        <v>3</v>
      </c>
      <c r="H4288" s="970">
        <v>1.5</v>
      </c>
      <c r="I4288" s="962">
        <v>1.5</v>
      </c>
      <c r="J4288" s="538"/>
      <c r="K4288" s="539"/>
      <c r="L4288" s="567">
        <f t="shared" si="405"/>
        <v>0</v>
      </c>
      <c r="M4288" s="568"/>
      <c r="N4288" s="568"/>
      <c r="O4288" s="569">
        <f t="shared" si="404"/>
        <v>0</v>
      </c>
      <c r="P4288" s="577"/>
      <c r="Q4288" s="534"/>
      <c r="R4288" s="535">
        <f t="shared" si="403"/>
        <v>0</v>
      </c>
      <c r="S4288" s="536">
        <f t="shared" si="406"/>
        <v>0</v>
      </c>
      <c r="T4288" s="536"/>
      <c r="U4288" s="537">
        <f t="shared" si="407"/>
        <v>0</v>
      </c>
    </row>
    <row r="4289" spans="1:21" ht="10.199999999999999" x14ac:dyDescent="0.2">
      <c r="A4289" s="985">
        <v>4026</v>
      </c>
      <c r="B4289" s="982">
        <v>2007</v>
      </c>
      <c r="C4289" s="982">
        <v>24</v>
      </c>
      <c r="D4289" s="983" t="s">
        <v>5685</v>
      </c>
      <c r="E4289" s="984"/>
      <c r="F4289" s="939" t="s">
        <v>11547</v>
      </c>
      <c r="G4289" s="590">
        <v>3.5</v>
      </c>
      <c r="H4289" s="970">
        <v>1</v>
      </c>
      <c r="I4289" s="962">
        <v>1</v>
      </c>
      <c r="J4289" s="538"/>
      <c r="K4289" s="539"/>
      <c r="L4289" s="567">
        <f t="shared" si="405"/>
        <v>0</v>
      </c>
      <c r="M4289" s="568"/>
      <c r="N4289" s="568"/>
      <c r="O4289" s="569">
        <f t="shared" si="404"/>
        <v>0</v>
      </c>
      <c r="P4289" s="577"/>
      <c r="Q4289" s="534"/>
      <c r="R4289" s="535">
        <f t="shared" si="403"/>
        <v>0</v>
      </c>
      <c r="S4289" s="536">
        <f t="shared" si="406"/>
        <v>0</v>
      </c>
      <c r="T4289" s="536"/>
      <c r="U4289" s="537">
        <f t="shared" si="407"/>
        <v>0</v>
      </c>
    </row>
    <row r="4290" spans="1:21" ht="10.199999999999999" x14ac:dyDescent="0.2">
      <c r="A4290" s="985" t="s">
        <v>12869</v>
      </c>
      <c r="B4290" s="982">
        <v>2007</v>
      </c>
      <c r="C4290" s="982">
        <v>24</v>
      </c>
      <c r="D4290" s="983"/>
      <c r="E4290" s="984"/>
      <c r="F4290" s="939" t="s">
        <v>686</v>
      </c>
      <c r="G4290" s="590">
        <v>40</v>
      </c>
      <c r="H4290" s="970">
        <v>35</v>
      </c>
      <c r="I4290" s="962">
        <v>35</v>
      </c>
      <c r="J4290" s="538"/>
      <c r="K4290" s="539"/>
      <c r="L4290" s="567">
        <f t="shared" si="405"/>
        <v>0</v>
      </c>
      <c r="M4290" s="568"/>
      <c r="N4290" s="568"/>
      <c r="O4290" s="569">
        <f t="shared" si="404"/>
        <v>0</v>
      </c>
      <c r="P4290" s="577"/>
      <c r="Q4290" s="534"/>
      <c r="R4290" s="535">
        <f t="shared" si="403"/>
        <v>0</v>
      </c>
      <c r="S4290" s="536">
        <f t="shared" si="406"/>
        <v>0</v>
      </c>
      <c r="T4290" s="536"/>
      <c r="U4290" s="537">
        <f t="shared" si="407"/>
        <v>0</v>
      </c>
    </row>
    <row r="4291" spans="1:21" ht="10.199999999999999" x14ac:dyDescent="0.2">
      <c r="A4291" s="985" t="s">
        <v>12870</v>
      </c>
      <c r="B4291" s="982">
        <v>2007</v>
      </c>
      <c r="C4291" s="982">
        <v>24</v>
      </c>
      <c r="D4291" s="983"/>
      <c r="E4291" s="984"/>
      <c r="F4291" s="939" t="s">
        <v>686</v>
      </c>
      <c r="G4291" s="590">
        <v>40</v>
      </c>
      <c r="H4291" s="970">
        <v>35</v>
      </c>
      <c r="I4291" s="962">
        <v>35</v>
      </c>
      <c r="J4291" s="538"/>
      <c r="K4291" s="539"/>
      <c r="L4291" s="567">
        <f t="shared" si="405"/>
        <v>0</v>
      </c>
      <c r="M4291" s="568"/>
      <c r="N4291" s="568"/>
      <c r="O4291" s="569">
        <f t="shared" si="404"/>
        <v>0</v>
      </c>
      <c r="P4291" s="577"/>
      <c r="Q4291" s="534"/>
      <c r="R4291" s="535">
        <f t="shared" ref="R4291:R4354" si="408">I4291*P4291</f>
        <v>0</v>
      </c>
      <c r="S4291" s="536">
        <f t="shared" si="406"/>
        <v>0</v>
      </c>
      <c r="T4291" s="536"/>
      <c r="U4291" s="537">
        <f t="shared" si="407"/>
        <v>0</v>
      </c>
    </row>
    <row r="4292" spans="1:21" ht="10.199999999999999" x14ac:dyDescent="0.2">
      <c r="A4292" s="985" t="s">
        <v>12871</v>
      </c>
      <c r="B4292" s="982">
        <v>2007</v>
      </c>
      <c r="C4292" s="982">
        <v>24</v>
      </c>
      <c r="D4292" s="983"/>
      <c r="E4292" s="984"/>
      <c r="F4292" s="939" t="s">
        <v>686</v>
      </c>
      <c r="G4292" s="590">
        <v>100</v>
      </c>
      <c r="H4292" s="970">
        <v>40</v>
      </c>
      <c r="I4292" s="962">
        <v>40</v>
      </c>
      <c r="J4292" s="538"/>
      <c r="K4292" s="539"/>
      <c r="L4292" s="567">
        <f t="shared" si="405"/>
        <v>0</v>
      </c>
      <c r="M4292" s="568"/>
      <c r="N4292" s="568"/>
      <c r="O4292" s="569">
        <f t="shared" si="404"/>
        <v>0</v>
      </c>
      <c r="P4292" s="577"/>
      <c r="Q4292" s="534"/>
      <c r="R4292" s="535">
        <f t="shared" si="408"/>
        <v>0</v>
      </c>
      <c r="S4292" s="536">
        <f t="shared" si="406"/>
        <v>0</v>
      </c>
      <c r="T4292" s="536"/>
      <c r="U4292" s="537">
        <f t="shared" si="407"/>
        <v>0</v>
      </c>
    </row>
    <row r="4293" spans="1:21" ht="10.199999999999999" x14ac:dyDescent="0.2">
      <c r="A4293" s="985" t="s">
        <v>3304</v>
      </c>
      <c r="B4293" s="982">
        <v>2007</v>
      </c>
      <c r="C4293" s="982">
        <v>24</v>
      </c>
      <c r="D4293" s="983" t="s">
        <v>5694</v>
      </c>
      <c r="E4293" s="984"/>
      <c r="F4293" s="939" t="s">
        <v>11548</v>
      </c>
      <c r="G4293" s="590">
        <v>8</v>
      </c>
      <c r="H4293" s="970">
        <v>7</v>
      </c>
      <c r="I4293" s="962">
        <v>7</v>
      </c>
      <c r="J4293" s="538"/>
      <c r="K4293" s="539"/>
      <c r="L4293" s="567">
        <f t="shared" si="405"/>
        <v>0</v>
      </c>
      <c r="M4293" s="568"/>
      <c r="N4293" s="568"/>
      <c r="O4293" s="569">
        <f t="shared" si="404"/>
        <v>0</v>
      </c>
      <c r="P4293" s="577"/>
      <c r="Q4293" s="534"/>
      <c r="R4293" s="535">
        <f t="shared" si="408"/>
        <v>0</v>
      </c>
      <c r="S4293" s="536">
        <f t="shared" si="406"/>
        <v>0</v>
      </c>
      <c r="T4293" s="536"/>
      <c r="U4293" s="537">
        <f t="shared" si="407"/>
        <v>0</v>
      </c>
    </row>
    <row r="4294" spans="1:21" ht="10.199999999999999" x14ac:dyDescent="0.2">
      <c r="A4294" s="985" t="s">
        <v>3305</v>
      </c>
      <c r="B4294" s="982">
        <v>2007</v>
      </c>
      <c r="C4294" s="982">
        <v>24</v>
      </c>
      <c r="D4294" s="983" t="s">
        <v>5684</v>
      </c>
      <c r="E4294" s="984"/>
      <c r="F4294" s="939" t="s">
        <v>4805</v>
      </c>
      <c r="G4294" s="590">
        <v>8</v>
      </c>
      <c r="H4294" s="970">
        <v>7</v>
      </c>
      <c r="I4294" s="962">
        <v>7</v>
      </c>
      <c r="J4294" s="538"/>
      <c r="K4294" s="539"/>
      <c r="L4294" s="567">
        <f t="shared" si="405"/>
        <v>0</v>
      </c>
      <c r="M4294" s="568"/>
      <c r="N4294" s="568"/>
      <c r="O4294" s="569">
        <f t="shared" si="404"/>
        <v>0</v>
      </c>
      <c r="P4294" s="577"/>
      <c r="Q4294" s="534"/>
      <c r="R4294" s="535">
        <f t="shared" si="408"/>
        <v>0</v>
      </c>
      <c r="S4294" s="536">
        <f t="shared" si="406"/>
        <v>0</v>
      </c>
      <c r="T4294" s="536"/>
      <c r="U4294" s="537">
        <f t="shared" si="407"/>
        <v>0</v>
      </c>
    </row>
    <row r="4295" spans="1:21" ht="10.199999999999999" x14ac:dyDescent="0.2">
      <c r="A4295" s="985" t="s">
        <v>3306</v>
      </c>
      <c r="B4295" s="982">
        <v>2007</v>
      </c>
      <c r="C4295" s="982">
        <v>24</v>
      </c>
      <c r="D4295" s="983" t="s">
        <v>5685</v>
      </c>
      <c r="E4295" s="984"/>
      <c r="F4295" s="939" t="s">
        <v>4806</v>
      </c>
      <c r="G4295" s="590">
        <v>20</v>
      </c>
      <c r="H4295" s="970">
        <v>12</v>
      </c>
      <c r="I4295" s="962">
        <v>12</v>
      </c>
      <c r="J4295" s="571"/>
      <c r="K4295" s="572"/>
      <c r="L4295" s="567">
        <f t="shared" si="405"/>
        <v>0</v>
      </c>
      <c r="M4295" s="568"/>
      <c r="N4295" s="568"/>
      <c r="O4295" s="569">
        <f t="shared" si="404"/>
        <v>0</v>
      </c>
      <c r="P4295" s="577"/>
      <c r="Q4295" s="534"/>
      <c r="R4295" s="535">
        <f t="shared" si="408"/>
        <v>0</v>
      </c>
      <c r="S4295" s="536">
        <f t="shared" si="406"/>
        <v>0</v>
      </c>
      <c r="T4295" s="536"/>
      <c r="U4295" s="537">
        <f t="shared" si="407"/>
        <v>0</v>
      </c>
    </row>
    <row r="4296" spans="1:21" ht="10.199999999999999" x14ac:dyDescent="0.2">
      <c r="A4296" s="985">
        <v>4027</v>
      </c>
      <c r="B4296" s="982">
        <v>2007</v>
      </c>
      <c r="C4296" s="982">
        <v>24</v>
      </c>
      <c r="D4296" s="998" t="s">
        <v>4204</v>
      </c>
      <c r="E4296" s="984"/>
      <c r="F4296" s="939" t="s">
        <v>11549</v>
      </c>
      <c r="G4296" s="590">
        <v>1.6</v>
      </c>
      <c r="H4296" s="970">
        <v>0.5</v>
      </c>
      <c r="I4296" s="962">
        <v>0.5</v>
      </c>
      <c r="J4296" s="538"/>
      <c r="K4296" s="539"/>
      <c r="L4296" s="567">
        <f t="shared" si="405"/>
        <v>0</v>
      </c>
      <c r="M4296" s="568"/>
      <c r="N4296" s="568"/>
      <c r="O4296" s="569">
        <f t="shared" si="404"/>
        <v>0</v>
      </c>
      <c r="P4296" s="577"/>
      <c r="Q4296" s="534"/>
      <c r="R4296" s="535">
        <f t="shared" si="408"/>
        <v>0</v>
      </c>
      <c r="S4296" s="536">
        <f t="shared" si="406"/>
        <v>0</v>
      </c>
      <c r="T4296" s="536"/>
      <c r="U4296" s="537">
        <f t="shared" si="407"/>
        <v>0</v>
      </c>
    </row>
    <row r="4297" spans="1:21" ht="10.199999999999999" x14ac:dyDescent="0.2">
      <c r="A4297" s="985">
        <v>4028</v>
      </c>
      <c r="B4297" s="982">
        <v>2007</v>
      </c>
      <c r="C4297" s="982">
        <v>24</v>
      </c>
      <c r="D4297" s="998" t="s">
        <v>4204</v>
      </c>
      <c r="E4297" s="984"/>
      <c r="F4297" s="939" t="s">
        <v>11550</v>
      </c>
      <c r="G4297" s="590">
        <v>1.6</v>
      </c>
      <c r="H4297" s="970">
        <v>0.5</v>
      </c>
      <c r="I4297" s="962">
        <v>0.5</v>
      </c>
      <c r="J4297" s="538"/>
      <c r="K4297" s="539"/>
      <c r="L4297" s="567">
        <f t="shared" si="405"/>
        <v>0</v>
      </c>
      <c r="M4297" s="568"/>
      <c r="N4297" s="568"/>
      <c r="O4297" s="569">
        <f t="shared" ref="O4297:O4360" si="409">H4297*M4297</f>
        <v>0</v>
      </c>
      <c r="P4297" s="577"/>
      <c r="Q4297" s="534"/>
      <c r="R4297" s="535">
        <f t="shared" si="408"/>
        <v>0</v>
      </c>
      <c r="S4297" s="536">
        <f t="shared" si="406"/>
        <v>0</v>
      </c>
      <c r="T4297" s="536"/>
      <c r="U4297" s="537">
        <f t="shared" si="407"/>
        <v>0</v>
      </c>
    </row>
    <row r="4298" spans="1:21" ht="10.199999999999999" x14ac:dyDescent="0.2">
      <c r="A4298" s="985" t="s">
        <v>3307</v>
      </c>
      <c r="B4298" s="982">
        <v>2007</v>
      </c>
      <c r="C4298" s="982">
        <v>24</v>
      </c>
      <c r="D4298" s="998" t="s">
        <v>4204</v>
      </c>
      <c r="E4298" s="984"/>
      <c r="F4298" s="939" t="s">
        <v>11551</v>
      </c>
      <c r="G4298" s="590">
        <v>3</v>
      </c>
      <c r="H4298" s="970">
        <v>2</v>
      </c>
      <c r="I4298" s="962">
        <v>2</v>
      </c>
      <c r="J4298" s="538"/>
      <c r="K4298" s="539"/>
      <c r="L4298" s="567">
        <f t="shared" si="405"/>
        <v>0</v>
      </c>
      <c r="M4298" s="568"/>
      <c r="N4298" s="568"/>
      <c r="O4298" s="569">
        <f t="shared" si="409"/>
        <v>0</v>
      </c>
      <c r="P4298" s="577"/>
      <c r="Q4298" s="534"/>
      <c r="R4298" s="535">
        <f t="shared" si="408"/>
        <v>0</v>
      </c>
      <c r="S4298" s="536">
        <f t="shared" si="406"/>
        <v>0</v>
      </c>
      <c r="T4298" s="536"/>
      <c r="U4298" s="537">
        <f t="shared" si="407"/>
        <v>0</v>
      </c>
    </row>
    <row r="4299" spans="1:21" ht="10.199999999999999" x14ac:dyDescent="0.2">
      <c r="A4299" s="985">
        <v>4029</v>
      </c>
      <c r="B4299" s="982">
        <v>2007</v>
      </c>
      <c r="C4299" s="982">
        <v>24</v>
      </c>
      <c r="D4299" s="998" t="s">
        <v>4204</v>
      </c>
      <c r="E4299" s="984"/>
      <c r="F4299" s="939" t="s">
        <v>11552</v>
      </c>
      <c r="G4299" s="590">
        <v>1.7</v>
      </c>
      <c r="H4299" s="970">
        <v>0.5</v>
      </c>
      <c r="I4299" s="962">
        <v>0.5</v>
      </c>
      <c r="J4299" s="538"/>
      <c r="K4299" s="539"/>
      <c r="L4299" s="567">
        <f t="shared" si="405"/>
        <v>0</v>
      </c>
      <c r="M4299" s="568"/>
      <c r="N4299" s="568"/>
      <c r="O4299" s="569">
        <f t="shared" si="409"/>
        <v>0</v>
      </c>
      <c r="P4299" s="918">
        <v>2</v>
      </c>
      <c r="Q4299" s="534"/>
      <c r="R4299" s="535">
        <f t="shared" si="408"/>
        <v>1</v>
      </c>
      <c r="S4299" s="536">
        <f t="shared" si="406"/>
        <v>2</v>
      </c>
      <c r="T4299" s="536"/>
      <c r="U4299" s="537">
        <f t="shared" si="407"/>
        <v>1</v>
      </c>
    </row>
    <row r="4300" spans="1:21" ht="10.199999999999999" x14ac:dyDescent="0.2">
      <c r="A4300" s="985">
        <v>4030</v>
      </c>
      <c r="B4300" s="982">
        <v>2007</v>
      </c>
      <c r="C4300" s="982">
        <v>24</v>
      </c>
      <c r="D4300" s="998" t="s">
        <v>4204</v>
      </c>
      <c r="E4300" s="984"/>
      <c r="F4300" s="939" t="s">
        <v>11553</v>
      </c>
      <c r="G4300" s="590">
        <v>1.6</v>
      </c>
      <c r="H4300" s="970">
        <v>0.5</v>
      </c>
      <c r="I4300" s="962">
        <v>0.5</v>
      </c>
      <c r="J4300" s="538"/>
      <c r="K4300" s="539"/>
      <c r="L4300" s="567">
        <f t="shared" si="405"/>
        <v>0</v>
      </c>
      <c r="M4300" s="568"/>
      <c r="N4300" s="568"/>
      <c r="O4300" s="569">
        <f t="shared" si="409"/>
        <v>0</v>
      </c>
      <c r="P4300" s="918">
        <v>2</v>
      </c>
      <c r="Q4300" s="534"/>
      <c r="R4300" s="535">
        <f t="shared" si="408"/>
        <v>1</v>
      </c>
      <c r="S4300" s="536">
        <f t="shared" si="406"/>
        <v>2</v>
      </c>
      <c r="T4300" s="536"/>
      <c r="U4300" s="537">
        <f t="shared" si="407"/>
        <v>1</v>
      </c>
    </row>
    <row r="4301" spans="1:21" ht="10.199999999999999" x14ac:dyDescent="0.2">
      <c r="A4301" s="985">
        <v>4031</v>
      </c>
      <c r="B4301" s="982">
        <v>2007</v>
      </c>
      <c r="C4301" s="982">
        <v>24</v>
      </c>
      <c r="D4301" s="998" t="s">
        <v>4204</v>
      </c>
      <c r="E4301" s="984"/>
      <c r="F4301" s="939" t="s">
        <v>11554</v>
      </c>
      <c r="G4301" s="590">
        <v>1.6</v>
      </c>
      <c r="H4301" s="970">
        <v>0.5</v>
      </c>
      <c r="I4301" s="962">
        <v>0.5</v>
      </c>
      <c r="J4301" s="538"/>
      <c r="K4301" s="539"/>
      <c r="L4301" s="567">
        <f t="shared" si="405"/>
        <v>0</v>
      </c>
      <c r="M4301" s="568"/>
      <c r="N4301" s="568"/>
      <c r="O4301" s="569">
        <f t="shared" si="409"/>
        <v>0</v>
      </c>
      <c r="P4301" s="918">
        <v>1</v>
      </c>
      <c r="Q4301" s="534"/>
      <c r="R4301" s="535">
        <f t="shared" si="408"/>
        <v>0.5</v>
      </c>
      <c r="S4301" s="536">
        <f t="shared" si="406"/>
        <v>1</v>
      </c>
      <c r="T4301" s="536"/>
      <c r="U4301" s="537">
        <f t="shared" si="407"/>
        <v>0.5</v>
      </c>
    </row>
    <row r="4302" spans="1:21" ht="10.199999999999999" x14ac:dyDescent="0.2">
      <c r="A4302" s="985">
        <v>4032</v>
      </c>
      <c r="B4302" s="982">
        <v>2007</v>
      </c>
      <c r="C4302" s="982">
        <v>24</v>
      </c>
      <c r="D4302" s="998" t="s">
        <v>4204</v>
      </c>
      <c r="E4302" s="984"/>
      <c r="F4302" s="939" t="s">
        <v>11555</v>
      </c>
      <c r="G4302" s="590">
        <v>1.6</v>
      </c>
      <c r="H4302" s="970">
        <v>0.5</v>
      </c>
      <c r="I4302" s="962">
        <v>0.5</v>
      </c>
      <c r="J4302" s="538"/>
      <c r="K4302" s="539"/>
      <c r="L4302" s="567">
        <f t="shared" si="405"/>
        <v>0</v>
      </c>
      <c r="M4302" s="568"/>
      <c r="N4302" s="568"/>
      <c r="O4302" s="569">
        <f t="shared" si="409"/>
        <v>0</v>
      </c>
      <c r="P4302" s="918">
        <v>2</v>
      </c>
      <c r="Q4302" s="534"/>
      <c r="R4302" s="535">
        <f t="shared" si="408"/>
        <v>1</v>
      </c>
      <c r="S4302" s="536">
        <f t="shared" si="406"/>
        <v>2</v>
      </c>
      <c r="T4302" s="536"/>
      <c r="U4302" s="537">
        <f t="shared" si="407"/>
        <v>1</v>
      </c>
    </row>
    <row r="4303" spans="1:21" ht="10.199999999999999" x14ac:dyDescent="0.2">
      <c r="A4303" s="985">
        <v>4033</v>
      </c>
      <c r="B4303" s="982">
        <v>2007</v>
      </c>
      <c r="C4303" s="982">
        <v>24</v>
      </c>
      <c r="D4303" s="998" t="s">
        <v>4204</v>
      </c>
      <c r="E4303" s="984"/>
      <c r="F4303" s="939" t="s">
        <v>11556</v>
      </c>
      <c r="G4303" s="590">
        <v>1.6</v>
      </c>
      <c r="H4303" s="970">
        <v>0.5</v>
      </c>
      <c r="I4303" s="962">
        <v>0.5</v>
      </c>
      <c r="J4303" s="538"/>
      <c r="K4303" s="539"/>
      <c r="L4303" s="567">
        <f t="shared" si="405"/>
        <v>0</v>
      </c>
      <c r="M4303" s="568"/>
      <c r="N4303" s="568"/>
      <c r="O4303" s="569">
        <f t="shared" si="409"/>
        <v>0</v>
      </c>
      <c r="P4303" s="918">
        <v>2</v>
      </c>
      <c r="Q4303" s="534"/>
      <c r="R4303" s="535">
        <f t="shared" si="408"/>
        <v>1</v>
      </c>
      <c r="S4303" s="536">
        <f t="shared" si="406"/>
        <v>2</v>
      </c>
      <c r="T4303" s="536"/>
      <c r="U4303" s="537">
        <f t="shared" si="407"/>
        <v>1</v>
      </c>
    </row>
    <row r="4304" spans="1:21" ht="10.199999999999999" x14ac:dyDescent="0.2">
      <c r="A4304" s="985">
        <v>4034</v>
      </c>
      <c r="B4304" s="982">
        <v>2007</v>
      </c>
      <c r="C4304" s="982">
        <v>24</v>
      </c>
      <c r="D4304" s="998" t="s">
        <v>4204</v>
      </c>
      <c r="E4304" s="984"/>
      <c r="F4304" s="939" t="s">
        <v>11557</v>
      </c>
      <c r="G4304" s="590">
        <v>1.6</v>
      </c>
      <c r="H4304" s="970">
        <v>0.5</v>
      </c>
      <c r="I4304" s="962">
        <v>0.5</v>
      </c>
      <c r="J4304" s="538"/>
      <c r="K4304" s="539"/>
      <c r="L4304" s="567">
        <f t="shared" si="405"/>
        <v>0</v>
      </c>
      <c r="M4304" s="568"/>
      <c r="N4304" s="568"/>
      <c r="O4304" s="569">
        <f t="shared" si="409"/>
        <v>0</v>
      </c>
      <c r="P4304" s="918">
        <v>3</v>
      </c>
      <c r="Q4304" s="534"/>
      <c r="R4304" s="535">
        <f t="shared" si="408"/>
        <v>1.5</v>
      </c>
      <c r="S4304" s="536">
        <f t="shared" si="406"/>
        <v>3</v>
      </c>
      <c r="T4304" s="536"/>
      <c r="U4304" s="537">
        <f t="shared" si="407"/>
        <v>1.5</v>
      </c>
    </row>
    <row r="4305" spans="1:21" ht="10.199999999999999" x14ac:dyDescent="0.2">
      <c r="A4305" s="985">
        <v>4035</v>
      </c>
      <c r="B4305" s="982">
        <v>2007</v>
      </c>
      <c r="C4305" s="982">
        <v>24</v>
      </c>
      <c r="D4305" s="998" t="s">
        <v>4230</v>
      </c>
      <c r="E4305" s="984"/>
      <c r="F4305" s="939" t="s">
        <v>11558</v>
      </c>
      <c r="G4305" s="590">
        <v>1.8</v>
      </c>
      <c r="H4305" s="970">
        <v>0.7</v>
      </c>
      <c r="I4305" s="962">
        <v>0.7</v>
      </c>
      <c r="J4305" s="538"/>
      <c r="K4305" s="539"/>
      <c r="L4305" s="567">
        <f t="shared" si="405"/>
        <v>0</v>
      </c>
      <c r="M4305" s="568"/>
      <c r="N4305" s="568"/>
      <c r="O4305" s="569">
        <f t="shared" si="409"/>
        <v>0</v>
      </c>
      <c r="P4305" s="577"/>
      <c r="Q4305" s="534"/>
      <c r="R4305" s="535">
        <f t="shared" si="408"/>
        <v>0</v>
      </c>
      <c r="S4305" s="536">
        <f t="shared" si="406"/>
        <v>0</v>
      </c>
      <c r="T4305" s="536"/>
      <c r="U4305" s="537">
        <f t="shared" si="407"/>
        <v>0</v>
      </c>
    </row>
    <row r="4306" spans="1:21" ht="10.199999999999999" x14ac:dyDescent="0.2">
      <c r="A4306" s="985">
        <v>4036</v>
      </c>
      <c r="B4306" s="982">
        <v>2007</v>
      </c>
      <c r="C4306" s="982">
        <v>24</v>
      </c>
      <c r="D4306" s="998" t="s">
        <v>4231</v>
      </c>
      <c r="E4306" s="984"/>
      <c r="F4306" s="939" t="s">
        <v>11559</v>
      </c>
      <c r="G4306" s="590">
        <v>2.7</v>
      </c>
      <c r="H4306" s="970">
        <v>1</v>
      </c>
      <c r="I4306" s="962">
        <v>1</v>
      </c>
      <c r="J4306" s="538"/>
      <c r="K4306" s="539"/>
      <c r="L4306" s="567">
        <f t="shared" si="405"/>
        <v>0</v>
      </c>
      <c r="M4306" s="568"/>
      <c r="N4306" s="568"/>
      <c r="O4306" s="569">
        <f t="shared" si="409"/>
        <v>0</v>
      </c>
      <c r="P4306" s="918">
        <v>6</v>
      </c>
      <c r="Q4306" s="534"/>
      <c r="R4306" s="535">
        <f t="shared" si="408"/>
        <v>6</v>
      </c>
      <c r="S4306" s="536">
        <f t="shared" si="406"/>
        <v>6</v>
      </c>
      <c r="T4306" s="536"/>
      <c r="U4306" s="537">
        <f t="shared" si="407"/>
        <v>6</v>
      </c>
    </row>
    <row r="4307" spans="1:21" ht="10.199999999999999" x14ac:dyDescent="0.2">
      <c r="A4307" s="985">
        <v>4037</v>
      </c>
      <c r="B4307" s="982">
        <v>2007</v>
      </c>
      <c r="C4307" s="982">
        <v>24</v>
      </c>
      <c r="D4307" s="983" t="s">
        <v>12872</v>
      </c>
      <c r="E4307" s="984"/>
      <c r="F4307" s="939" t="s">
        <v>4808</v>
      </c>
      <c r="G4307" s="590">
        <v>3</v>
      </c>
      <c r="H4307" s="970">
        <v>0.7</v>
      </c>
      <c r="I4307" s="962">
        <v>0.7</v>
      </c>
      <c r="J4307" s="538"/>
      <c r="K4307" s="539"/>
      <c r="L4307" s="567">
        <f t="shared" si="405"/>
        <v>0</v>
      </c>
      <c r="M4307" s="568"/>
      <c r="N4307" s="568"/>
      <c r="O4307" s="569">
        <f t="shared" si="409"/>
        <v>0</v>
      </c>
      <c r="P4307" s="918">
        <v>4</v>
      </c>
      <c r="Q4307" s="534"/>
      <c r="R4307" s="535">
        <f t="shared" si="408"/>
        <v>2.8</v>
      </c>
      <c r="S4307" s="536">
        <f t="shared" si="406"/>
        <v>4</v>
      </c>
      <c r="T4307" s="536"/>
      <c r="U4307" s="537">
        <f t="shared" si="407"/>
        <v>2.8</v>
      </c>
    </row>
    <row r="4308" spans="1:21" ht="10.199999999999999" x14ac:dyDescent="0.2">
      <c r="A4308" s="985">
        <v>4038</v>
      </c>
      <c r="B4308" s="982">
        <v>2007</v>
      </c>
      <c r="C4308" s="982">
        <v>24</v>
      </c>
      <c r="D4308" s="983" t="s">
        <v>12872</v>
      </c>
      <c r="E4308" s="984"/>
      <c r="F4308" s="939" t="s">
        <v>5695</v>
      </c>
      <c r="G4308" s="590">
        <v>3</v>
      </c>
      <c r="H4308" s="970">
        <v>0.7</v>
      </c>
      <c r="I4308" s="962">
        <v>0.7</v>
      </c>
      <c r="J4308" s="538"/>
      <c r="K4308" s="539"/>
      <c r="L4308" s="567">
        <f t="shared" si="405"/>
        <v>0</v>
      </c>
      <c r="M4308" s="568"/>
      <c r="N4308" s="568"/>
      <c r="O4308" s="569">
        <f t="shared" si="409"/>
        <v>0</v>
      </c>
      <c r="P4308" s="577"/>
      <c r="Q4308" s="534"/>
      <c r="R4308" s="535">
        <f t="shared" si="408"/>
        <v>0</v>
      </c>
      <c r="S4308" s="536">
        <f t="shared" si="406"/>
        <v>0</v>
      </c>
      <c r="T4308" s="536"/>
      <c r="U4308" s="537">
        <f t="shared" si="407"/>
        <v>0</v>
      </c>
    </row>
    <row r="4309" spans="1:21" ht="10.199999999999999" x14ac:dyDescent="0.2">
      <c r="A4309" s="985">
        <v>4039</v>
      </c>
      <c r="B4309" s="982">
        <v>2007</v>
      </c>
      <c r="C4309" s="982">
        <v>24</v>
      </c>
      <c r="D4309" s="983" t="s">
        <v>12872</v>
      </c>
      <c r="E4309" s="984"/>
      <c r="F4309" s="939" t="s">
        <v>4809</v>
      </c>
      <c r="G4309" s="590">
        <v>3</v>
      </c>
      <c r="H4309" s="970">
        <v>0.7</v>
      </c>
      <c r="I4309" s="962">
        <v>0.7</v>
      </c>
      <c r="J4309" s="538"/>
      <c r="K4309" s="539"/>
      <c r="L4309" s="567">
        <f t="shared" si="405"/>
        <v>0</v>
      </c>
      <c r="M4309" s="568"/>
      <c r="N4309" s="568"/>
      <c r="O4309" s="569">
        <f t="shared" si="409"/>
        <v>0</v>
      </c>
      <c r="P4309" s="577"/>
      <c r="Q4309" s="534"/>
      <c r="R4309" s="535">
        <f t="shared" si="408"/>
        <v>0</v>
      </c>
      <c r="S4309" s="536">
        <f t="shared" si="406"/>
        <v>0</v>
      </c>
      <c r="T4309" s="536"/>
      <c r="U4309" s="537">
        <f t="shared" si="407"/>
        <v>0</v>
      </c>
    </row>
    <row r="4310" spans="1:21" ht="10.199999999999999" x14ac:dyDescent="0.2">
      <c r="A4310" s="985">
        <v>4040</v>
      </c>
      <c r="B4310" s="982">
        <v>2007</v>
      </c>
      <c r="C4310" s="982">
        <v>24</v>
      </c>
      <c r="D4310" s="983" t="s">
        <v>12872</v>
      </c>
      <c r="E4310" s="984"/>
      <c r="F4310" s="939" t="s">
        <v>4810</v>
      </c>
      <c r="G4310" s="590">
        <v>3</v>
      </c>
      <c r="H4310" s="970">
        <v>0.7</v>
      </c>
      <c r="I4310" s="962">
        <v>0.7</v>
      </c>
      <c r="J4310" s="538"/>
      <c r="K4310" s="539"/>
      <c r="L4310" s="567">
        <f t="shared" ref="L4310:L4373" si="410">G4310*J4310</f>
        <v>0</v>
      </c>
      <c r="M4310" s="568"/>
      <c r="N4310" s="568"/>
      <c r="O4310" s="569">
        <f t="shared" si="409"/>
        <v>0</v>
      </c>
      <c r="P4310" s="918">
        <v>1</v>
      </c>
      <c r="Q4310" s="534"/>
      <c r="R4310" s="535">
        <f t="shared" si="408"/>
        <v>0.7</v>
      </c>
      <c r="S4310" s="536">
        <f t="shared" ref="S4310:S4373" si="411">J4310+M4310+P4310</f>
        <v>1</v>
      </c>
      <c r="T4310" s="536"/>
      <c r="U4310" s="537">
        <f t="shared" ref="U4310:U4373" si="412">L4310+O4310+R4310</f>
        <v>0.7</v>
      </c>
    </row>
    <row r="4311" spans="1:21" ht="10.199999999999999" x14ac:dyDescent="0.2">
      <c r="A4311" s="985">
        <v>4041</v>
      </c>
      <c r="B4311" s="982">
        <v>2007</v>
      </c>
      <c r="C4311" s="982">
        <v>24</v>
      </c>
      <c r="D4311" s="983" t="s">
        <v>12872</v>
      </c>
      <c r="E4311" s="984"/>
      <c r="F4311" s="939" t="s">
        <v>4811</v>
      </c>
      <c r="G4311" s="590">
        <v>3</v>
      </c>
      <c r="H4311" s="970">
        <v>0.7</v>
      </c>
      <c r="I4311" s="962">
        <v>0.7</v>
      </c>
      <c r="J4311" s="538"/>
      <c r="K4311" s="539"/>
      <c r="L4311" s="567">
        <f t="shared" si="410"/>
        <v>0</v>
      </c>
      <c r="M4311" s="568"/>
      <c r="N4311" s="568"/>
      <c r="O4311" s="569">
        <f t="shared" si="409"/>
        <v>0</v>
      </c>
      <c r="P4311" s="918">
        <v>1</v>
      </c>
      <c r="Q4311" s="534"/>
      <c r="R4311" s="535">
        <f t="shared" si="408"/>
        <v>0.7</v>
      </c>
      <c r="S4311" s="536">
        <f t="shared" si="411"/>
        <v>1</v>
      </c>
      <c r="T4311" s="536"/>
      <c r="U4311" s="537">
        <f t="shared" si="412"/>
        <v>0.7</v>
      </c>
    </row>
    <row r="4312" spans="1:21" ht="10.199999999999999" x14ac:dyDescent="0.2">
      <c r="A4312" s="985">
        <v>4042</v>
      </c>
      <c r="B4312" s="982">
        <v>2007</v>
      </c>
      <c r="C4312" s="982">
        <v>24</v>
      </c>
      <c r="D4312" s="983" t="s">
        <v>12872</v>
      </c>
      <c r="E4312" s="984"/>
      <c r="F4312" s="939" t="s">
        <v>4812</v>
      </c>
      <c r="G4312" s="590">
        <v>3</v>
      </c>
      <c r="H4312" s="970">
        <v>0.7</v>
      </c>
      <c r="I4312" s="962">
        <v>0.7</v>
      </c>
      <c r="J4312" s="538"/>
      <c r="K4312" s="539"/>
      <c r="L4312" s="567">
        <f t="shared" si="410"/>
        <v>0</v>
      </c>
      <c r="M4312" s="568"/>
      <c r="N4312" s="568"/>
      <c r="O4312" s="569">
        <f t="shared" si="409"/>
        <v>0</v>
      </c>
      <c r="P4312" s="918">
        <v>4</v>
      </c>
      <c r="Q4312" s="534"/>
      <c r="R4312" s="535">
        <f t="shared" si="408"/>
        <v>2.8</v>
      </c>
      <c r="S4312" s="536">
        <f t="shared" si="411"/>
        <v>4</v>
      </c>
      <c r="T4312" s="536"/>
      <c r="U4312" s="537">
        <f t="shared" si="412"/>
        <v>2.8</v>
      </c>
    </row>
    <row r="4313" spans="1:21" ht="10.199999999999999" x14ac:dyDescent="0.2">
      <c r="A4313" s="985">
        <v>4043</v>
      </c>
      <c r="B4313" s="982">
        <v>2007</v>
      </c>
      <c r="C4313" s="982">
        <v>24</v>
      </c>
      <c r="D4313" s="983" t="s">
        <v>12872</v>
      </c>
      <c r="E4313" s="984"/>
      <c r="F4313" s="939" t="s">
        <v>4813</v>
      </c>
      <c r="G4313" s="590">
        <v>3</v>
      </c>
      <c r="H4313" s="970">
        <v>0.7</v>
      </c>
      <c r="I4313" s="962">
        <v>0.7</v>
      </c>
      <c r="J4313" s="538"/>
      <c r="K4313" s="539"/>
      <c r="L4313" s="567">
        <f t="shared" si="410"/>
        <v>0</v>
      </c>
      <c r="M4313" s="568"/>
      <c r="N4313" s="568"/>
      <c r="O4313" s="569">
        <f t="shared" si="409"/>
        <v>0</v>
      </c>
      <c r="P4313" s="918">
        <v>1</v>
      </c>
      <c r="Q4313" s="534"/>
      <c r="R4313" s="535">
        <f t="shared" si="408"/>
        <v>0.7</v>
      </c>
      <c r="S4313" s="536">
        <f t="shared" si="411"/>
        <v>1</v>
      </c>
      <c r="T4313" s="536"/>
      <c r="U4313" s="537">
        <f t="shared" si="412"/>
        <v>0.7</v>
      </c>
    </row>
    <row r="4314" spans="1:21" ht="10.199999999999999" x14ac:dyDescent="0.2">
      <c r="A4314" s="985">
        <v>4044</v>
      </c>
      <c r="B4314" s="982">
        <v>2007</v>
      </c>
      <c r="C4314" s="982">
        <v>24</v>
      </c>
      <c r="D4314" s="983" t="s">
        <v>12872</v>
      </c>
      <c r="E4314" s="984"/>
      <c r="F4314" s="939" t="s">
        <v>4814</v>
      </c>
      <c r="G4314" s="590">
        <v>3</v>
      </c>
      <c r="H4314" s="970">
        <v>0.7</v>
      </c>
      <c r="I4314" s="962">
        <v>0.7</v>
      </c>
      <c r="J4314" s="538"/>
      <c r="K4314" s="539"/>
      <c r="L4314" s="567">
        <f t="shared" si="410"/>
        <v>0</v>
      </c>
      <c r="M4314" s="568"/>
      <c r="N4314" s="568"/>
      <c r="O4314" s="569">
        <f t="shared" si="409"/>
        <v>0</v>
      </c>
      <c r="P4314" s="918">
        <v>2</v>
      </c>
      <c r="Q4314" s="534"/>
      <c r="R4314" s="535">
        <f t="shared" si="408"/>
        <v>1.4</v>
      </c>
      <c r="S4314" s="536">
        <f t="shared" si="411"/>
        <v>2</v>
      </c>
      <c r="T4314" s="536"/>
      <c r="U4314" s="537">
        <f t="shared" si="412"/>
        <v>1.4</v>
      </c>
    </row>
    <row r="4315" spans="1:21" ht="10.199999999999999" x14ac:dyDescent="0.2">
      <c r="A4315" s="985">
        <v>4045</v>
      </c>
      <c r="B4315" s="982">
        <v>2007</v>
      </c>
      <c r="C4315" s="982">
        <v>24</v>
      </c>
      <c r="D4315" s="983" t="s">
        <v>12872</v>
      </c>
      <c r="E4315" s="984"/>
      <c r="F4315" s="939" t="s">
        <v>4815</v>
      </c>
      <c r="G4315" s="590">
        <v>3</v>
      </c>
      <c r="H4315" s="970">
        <v>0.7</v>
      </c>
      <c r="I4315" s="962">
        <v>0.7</v>
      </c>
      <c r="J4315" s="538"/>
      <c r="K4315" s="539"/>
      <c r="L4315" s="567">
        <f t="shared" si="410"/>
        <v>0</v>
      </c>
      <c r="M4315" s="568"/>
      <c r="N4315" s="568"/>
      <c r="O4315" s="569">
        <f t="shared" si="409"/>
        <v>0</v>
      </c>
      <c r="P4315" s="918">
        <v>6</v>
      </c>
      <c r="Q4315" s="534"/>
      <c r="R4315" s="535">
        <f t="shared" si="408"/>
        <v>4.1999999999999993</v>
      </c>
      <c r="S4315" s="536">
        <f t="shared" si="411"/>
        <v>6</v>
      </c>
      <c r="T4315" s="536"/>
      <c r="U4315" s="537">
        <f t="shared" si="412"/>
        <v>4.1999999999999993</v>
      </c>
    </row>
    <row r="4316" spans="1:21" ht="10.199999999999999" x14ac:dyDescent="0.2">
      <c r="A4316" s="985">
        <v>4046</v>
      </c>
      <c r="B4316" s="982">
        <v>2007</v>
      </c>
      <c r="C4316" s="982">
        <v>24</v>
      </c>
      <c r="D4316" s="983" t="s">
        <v>12872</v>
      </c>
      <c r="E4316" s="984"/>
      <c r="F4316" s="939" t="s">
        <v>4816</v>
      </c>
      <c r="G4316" s="590">
        <v>3</v>
      </c>
      <c r="H4316" s="970">
        <v>0.7</v>
      </c>
      <c r="I4316" s="962">
        <v>0.7</v>
      </c>
      <c r="J4316" s="538"/>
      <c r="K4316" s="539"/>
      <c r="L4316" s="567">
        <f t="shared" si="410"/>
        <v>0</v>
      </c>
      <c r="M4316" s="568"/>
      <c r="N4316" s="568"/>
      <c r="O4316" s="569">
        <f t="shared" si="409"/>
        <v>0</v>
      </c>
      <c r="P4316" s="577"/>
      <c r="Q4316" s="534"/>
      <c r="R4316" s="535">
        <f t="shared" si="408"/>
        <v>0</v>
      </c>
      <c r="S4316" s="536">
        <f t="shared" si="411"/>
        <v>0</v>
      </c>
      <c r="T4316" s="536"/>
      <c r="U4316" s="537">
        <f t="shared" si="412"/>
        <v>0</v>
      </c>
    </row>
    <row r="4317" spans="1:21" ht="10.199999999999999" x14ac:dyDescent="0.2">
      <c r="A4317" s="985" t="s">
        <v>3742</v>
      </c>
      <c r="B4317" s="982">
        <v>2007</v>
      </c>
      <c r="C4317" s="982">
        <v>24</v>
      </c>
      <c r="D4317" s="983"/>
      <c r="E4317" s="984"/>
      <c r="F4317" s="939" t="s">
        <v>13139</v>
      </c>
      <c r="G4317" s="590"/>
      <c r="H4317" s="970"/>
      <c r="I4317" s="962"/>
      <c r="J4317" s="538"/>
      <c r="K4317" s="539"/>
      <c r="L4317" s="567">
        <f t="shared" si="410"/>
        <v>0</v>
      </c>
      <c r="M4317" s="568"/>
      <c r="N4317" s="568"/>
      <c r="O4317" s="569">
        <f t="shared" si="409"/>
        <v>0</v>
      </c>
      <c r="P4317" s="577"/>
      <c r="Q4317" s="534"/>
      <c r="R4317" s="535">
        <f t="shared" si="408"/>
        <v>0</v>
      </c>
      <c r="S4317" s="536">
        <f t="shared" si="411"/>
        <v>0</v>
      </c>
      <c r="T4317" s="536"/>
      <c r="U4317" s="537">
        <f t="shared" si="412"/>
        <v>0</v>
      </c>
    </row>
    <row r="4318" spans="1:21" ht="10.199999999999999" x14ac:dyDescent="0.2">
      <c r="A4318" s="985">
        <v>4047</v>
      </c>
      <c r="B4318" s="982">
        <v>2007</v>
      </c>
      <c r="C4318" s="982">
        <v>24</v>
      </c>
      <c r="D4318" s="998" t="s">
        <v>4220</v>
      </c>
      <c r="E4318" s="984"/>
      <c r="F4318" s="939" t="s">
        <v>11560</v>
      </c>
      <c r="G4318" s="590">
        <v>6.5</v>
      </c>
      <c r="H4318" s="970">
        <v>5</v>
      </c>
      <c r="I4318" s="962">
        <v>5</v>
      </c>
      <c r="J4318" s="538"/>
      <c r="K4318" s="539"/>
      <c r="L4318" s="567">
        <f t="shared" si="410"/>
        <v>0</v>
      </c>
      <c r="M4318" s="568"/>
      <c r="N4318" s="568"/>
      <c r="O4318" s="569">
        <f t="shared" si="409"/>
        <v>0</v>
      </c>
      <c r="P4318" s="577"/>
      <c r="Q4318" s="534"/>
      <c r="R4318" s="535">
        <f t="shared" si="408"/>
        <v>0</v>
      </c>
      <c r="S4318" s="536">
        <f t="shared" si="411"/>
        <v>0</v>
      </c>
      <c r="T4318" s="536"/>
      <c r="U4318" s="537">
        <f t="shared" si="412"/>
        <v>0</v>
      </c>
    </row>
    <row r="4319" spans="1:21" ht="10.199999999999999" x14ac:dyDescent="0.2">
      <c r="A4319" s="985">
        <v>4048</v>
      </c>
      <c r="B4319" s="982">
        <v>2007</v>
      </c>
      <c r="C4319" s="982">
        <v>24</v>
      </c>
      <c r="D4319" s="998" t="s">
        <v>4220</v>
      </c>
      <c r="E4319" s="984"/>
      <c r="F4319" s="939" t="s">
        <v>11561</v>
      </c>
      <c r="G4319" s="590">
        <v>6.5</v>
      </c>
      <c r="H4319" s="970">
        <v>5</v>
      </c>
      <c r="I4319" s="962">
        <v>5</v>
      </c>
      <c r="J4319" s="538"/>
      <c r="K4319" s="539"/>
      <c r="L4319" s="567">
        <f t="shared" si="410"/>
        <v>0</v>
      </c>
      <c r="M4319" s="568"/>
      <c r="N4319" s="568"/>
      <c r="O4319" s="569">
        <f t="shared" si="409"/>
        <v>0</v>
      </c>
      <c r="P4319" s="577"/>
      <c r="Q4319" s="534"/>
      <c r="R4319" s="535">
        <f t="shared" si="408"/>
        <v>0</v>
      </c>
      <c r="S4319" s="536">
        <f t="shared" si="411"/>
        <v>0</v>
      </c>
      <c r="T4319" s="536"/>
      <c r="U4319" s="537">
        <f t="shared" si="412"/>
        <v>0</v>
      </c>
    </row>
    <row r="4320" spans="1:21" ht="10.199999999999999" x14ac:dyDescent="0.2">
      <c r="A4320" s="985">
        <v>4049</v>
      </c>
      <c r="B4320" s="982">
        <v>2007</v>
      </c>
      <c r="C4320" s="982">
        <v>24</v>
      </c>
      <c r="D4320" s="998" t="s">
        <v>4230</v>
      </c>
      <c r="E4320" s="984"/>
      <c r="F4320" s="939" t="s">
        <v>11562</v>
      </c>
      <c r="G4320" s="590">
        <v>1.8</v>
      </c>
      <c r="H4320" s="970">
        <v>0.7</v>
      </c>
      <c r="I4320" s="962">
        <v>0.7</v>
      </c>
      <c r="J4320" s="538"/>
      <c r="K4320" s="539"/>
      <c r="L4320" s="567">
        <f t="shared" si="410"/>
        <v>0</v>
      </c>
      <c r="M4320" s="568"/>
      <c r="N4320" s="568"/>
      <c r="O4320" s="569">
        <f t="shared" si="409"/>
        <v>0</v>
      </c>
      <c r="P4320" s="577"/>
      <c r="Q4320" s="534"/>
      <c r="R4320" s="535">
        <f t="shared" si="408"/>
        <v>0</v>
      </c>
      <c r="S4320" s="536">
        <f t="shared" si="411"/>
        <v>0</v>
      </c>
      <c r="T4320" s="536"/>
      <c r="U4320" s="537">
        <f t="shared" si="412"/>
        <v>0</v>
      </c>
    </row>
    <row r="4321" spans="1:21" ht="10.199999999999999" x14ac:dyDescent="0.2">
      <c r="A4321" s="985">
        <v>4050</v>
      </c>
      <c r="B4321" s="982">
        <v>2007</v>
      </c>
      <c r="C4321" s="982">
        <v>24</v>
      </c>
      <c r="D4321" s="998" t="s">
        <v>4195</v>
      </c>
      <c r="E4321" s="984"/>
      <c r="F4321" s="939" t="s">
        <v>11563</v>
      </c>
      <c r="G4321" s="590">
        <v>2.8</v>
      </c>
      <c r="H4321" s="970">
        <v>1.2</v>
      </c>
      <c r="I4321" s="962">
        <v>1.2</v>
      </c>
      <c r="J4321" s="593"/>
      <c r="K4321" s="594"/>
      <c r="L4321" s="567">
        <f t="shared" si="410"/>
        <v>0</v>
      </c>
      <c r="M4321" s="568"/>
      <c r="N4321" s="568"/>
      <c r="O4321" s="569">
        <f t="shared" si="409"/>
        <v>0</v>
      </c>
      <c r="P4321" s="577"/>
      <c r="Q4321" s="534"/>
      <c r="R4321" s="535">
        <f t="shared" si="408"/>
        <v>0</v>
      </c>
      <c r="S4321" s="536">
        <f t="shared" si="411"/>
        <v>0</v>
      </c>
      <c r="T4321" s="536"/>
      <c r="U4321" s="537">
        <f t="shared" si="412"/>
        <v>0</v>
      </c>
    </row>
    <row r="4322" spans="1:21" ht="10.199999999999999" x14ac:dyDescent="0.2">
      <c r="A4322" s="985">
        <v>4051</v>
      </c>
      <c r="B4322" s="982">
        <v>2007</v>
      </c>
      <c r="C4322" s="982">
        <v>24</v>
      </c>
      <c r="D4322" s="998" t="s">
        <v>4204</v>
      </c>
      <c r="E4322" s="984"/>
      <c r="F4322" s="939" t="s">
        <v>11564</v>
      </c>
      <c r="G4322" s="590">
        <v>1.6</v>
      </c>
      <c r="H4322" s="970">
        <v>0.6</v>
      </c>
      <c r="I4322" s="962">
        <v>0.6</v>
      </c>
      <c r="J4322" s="593"/>
      <c r="K4322" s="594"/>
      <c r="L4322" s="567">
        <f t="shared" si="410"/>
        <v>0</v>
      </c>
      <c r="M4322" s="568"/>
      <c r="N4322" s="568"/>
      <c r="O4322" s="569">
        <f t="shared" si="409"/>
        <v>0</v>
      </c>
      <c r="P4322" s="918">
        <v>1</v>
      </c>
      <c r="Q4322" s="534"/>
      <c r="R4322" s="535">
        <f t="shared" si="408"/>
        <v>0.6</v>
      </c>
      <c r="S4322" s="536">
        <f t="shared" si="411"/>
        <v>1</v>
      </c>
      <c r="T4322" s="536"/>
      <c r="U4322" s="537">
        <f t="shared" si="412"/>
        <v>0.6</v>
      </c>
    </row>
    <row r="4323" spans="1:21" ht="10.199999999999999" x14ac:dyDescent="0.2">
      <c r="A4323" s="985">
        <v>4052</v>
      </c>
      <c r="B4323" s="982">
        <v>2007</v>
      </c>
      <c r="C4323" s="982">
        <v>24</v>
      </c>
      <c r="D4323" s="998" t="s">
        <v>4204</v>
      </c>
      <c r="E4323" s="984"/>
      <c r="F4323" s="939" t="s">
        <v>11565</v>
      </c>
      <c r="G4323" s="590">
        <v>1.6</v>
      </c>
      <c r="H4323" s="970">
        <v>0.6</v>
      </c>
      <c r="I4323" s="962">
        <v>0.6</v>
      </c>
      <c r="J4323" s="538"/>
      <c r="K4323" s="539"/>
      <c r="L4323" s="567">
        <f t="shared" si="410"/>
        <v>0</v>
      </c>
      <c r="M4323" s="568"/>
      <c r="N4323" s="568"/>
      <c r="O4323" s="569">
        <f t="shared" si="409"/>
        <v>0</v>
      </c>
      <c r="P4323" s="918">
        <v>6</v>
      </c>
      <c r="Q4323" s="534"/>
      <c r="R4323" s="535">
        <f t="shared" si="408"/>
        <v>3.5999999999999996</v>
      </c>
      <c r="S4323" s="536">
        <f t="shared" si="411"/>
        <v>6</v>
      </c>
      <c r="T4323" s="536"/>
      <c r="U4323" s="537">
        <f t="shared" si="412"/>
        <v>3.5999999999999996</v>
      </c>
    </row>
    <row r="4324" spans="1:21" ht="10.199999999999999" x14ac:dyDescent="0.2">
      <c r="A4324" s="985">
        <v>4053</v>
      </c>
      <c r="B4324" s="982">
        <v>2007</v>
      </c>
      <c r="C4324" s="982">
        <v>24</v>
      </c>
      <c r="D4324" s="998" t="s">
        <v>4204</v>
      </c>
      <c r="E4324" s="984"/>
      <c r="F4324" s="939" t="s">
        <v>11566</v>
      </c>
      <c r="G4324" s="590">
        <v>1.6</v>
      </c>
      <c r="H4324" s="970">
        <v>0.6</v>
      </c>
      <c r="I4324" s="962">
        <v>0.6</v>
      </c>
      <c r="J4324" s="538"/>
      <c r="K4324" s="539"/>
      <c r="L4324" s="567">
        <f t="shared" si="410"/>
        <v>0</v>
      </c>
      <c r="M4324" s="568"/>
      <c r="N4324" s="568"/>
      <c r="O4324" s="569">
        <f t="shared" si="409"/>
        <v>0</v>
      </c>
      <c r="P4324" s="918">
        <v>1</v>
      </c>
      <c r="Q4324" s="534"/>
      <c r="R4324" s="535">
        <f t="shared" si="408"/>
        <v>0.6</v>
      </c>
      <c r="S4324" s="536">
        <f t="shared" si="411"/>
        <v>1</v>
      </c>
      <c r="T4324" s="536"/>
      <c r="U4324" s="537">
        <f t="shared" si="412"/>
        <v>0.6</v>
      </c>
    </row>
    <row r="4325" spans="1:21" ht="10.199999999999999" x14ac:dyDescent="0.2">
      <c r="A4325" s="985">
        <v>4054</v>
      </c>
      <c r="B4325" s="982">
        <v>2007</v>
      </c>
      <c r="C4325" s="982">
        <v>24</v>
      </c>
      <c r="D4325" s="998" t="s">
        <v>4204</v>
      </c>
      <c r="E4325" s="984"/>
      <c r="F4325" s="939" t="s">
        <v>11567</v>
      </c>
      <c r="G4325" s="590">
        <v>1.6</v>
      </c>
      <c r="H4325" s="970">
        <v>0.6</v>
      </c>
      <c r="I4325" s="962">
        <v>0.6</v>
      </c>
      <c r="J4325" s="538"/>
      <c r="K4325" s="539"/>
      <c r="L4325" s="567">
        <f t="shared" si="410"/>
        <v>0</v>
      </c>
      <c r="M4325" s="568"/>
      <c r="N4325" s="568"/>
      <c r="O4325" s="569">
        <f t="shared" si="409"/>
        <v>0</v>
      </c>
      <c r="P4325" s="918">
        <v>2</v>
      </c>
      <c r="Q4325" s="534"/>
      <c r="R4325" s="535">
        <f t="shared" si="408"/>
        <v>1.2</v>
      </c>
      <c r="S4325" s="536">
        <f t="shared" si="411"/>
        <v>2</v>
      </c>
      <c r="T4325" s="536"/>
      <c r="U4325" s="537">
        <f t="shared" si="412"/>
        <v>1.2</v>
      </c>
    </row>
    <row r="4326" spans="1:21" ht="10.199999999999999" x14ac:dyDescent="0.2">
      <c r="A4326" s="985">
        <v>4055</v>
      </c>
      <c r="B4326" s="982">
        <v>2007</v>
      </c>
      <c r="C4326" s="982">
        <v>24</v>
      </c>
      <c r="D4326" s="998" t="s">
        <v>4204</v>
      </c>
      <c r="E4326" s="984"/>
      <c r="F4326" s="939" t="s">
        <v>11568</v>
      </c>
      <c r="G4326" s="590">
        <v>1.6</v>
      </c>
      <c r="H4326" s="970">
        <v>0.6</v>
      </c>
      <c r="I4326" s="962">
        <v>0.6</v>
      </c>
      <c r="J4326" s="538"/>
      <c r="K4326" s="539"/>
      <c r="L4326" s="567">
        <f t="shared" si="410"/>
        <v>0</v>
      </c>
      <c r="M4326" s="568"/>
      <c r="N4326" s="568"/>
      <c r="O4326" s="569">
        <f t="shared" si="409"/>
        <v>0</v>
      </c>
      <c r="P4326" s="918">
        <v>1</v>
      </c>
      <c r="Q4326" s="534"/>
      <c r="R4326" s="535">
        <f t="shared" si="408"/>
        <v>0.6</v>
      </c>
      <c r="S4326" s="536">
        <f t="shared" si="411"/>
        <v>1</v>
      </c>
      <c r="T4326" s="536"/>
      <c r="U4326" s="537">
        <f t="shared" si="412"/>
        <v>0.6</v>
      </c>
    </row>
    <row r="4327" spans="1:21" ht="10.199999999999999" x14ac:dyDescent="0.2">
      <c r="A4327" s="985">
        <v>4056</v>
      </c>
      <c r="B4327" s="982">
        <v>2007</v>
      </c>
      <c r="C4327" s="982">
        <v>24</v>
      </c>
      <c r="D4327" s="998" t="s">
        <v>4204</v>
      </c>
      <c r="E4327" s="984"/>
      <c r="F4327" s="939" t="s">
        <v>11569</v>
      </c>
      <c r="G4327" s="590">
        <v>1.6</v>
      </c>
      <c r="H4327" s="970">
        <v>0.6</v>
      </c>
      <c r="I4327" s="962">
        <v>0.6</v>
      </c>
      <c r="J4327" s="538"/>
      <c r="K4327" s="539"/>
      <c r="L4327" s="567">
        <f t="shared" si="410"/>
        <v>0</v>
      </c>
      <c r="M4327" s="568"/>
      <c r="N4327" s="568"/>
      <c r="O4327" s="569">
        <f t="shared" si="409"/>
        <v>0</v>
      </c>
      <c r="P4327" s="918">
        <v>1</v>
      </c>
      <c r="Q4327" s="534"/>
      <c r="R4327" s="535">
        <f t="shared" si="408"/>
        <v>0.6</v>
      </c>
      <c r="S4327" s="536">
        <f t="shared" si="411"/>
        <v>1</v>
      </c>
      <c r="T4327" s="536"/>
      <c r="U4327" s="537">
        <f t="shared" si="412"/>
        <v>0.6</v>
      </c>
    </row>
    <row r="4328" spans="1:21" ht="10.199999999999999" x14ac:dyDescent="0.2">
      <c r="A4328" s="985">
        <v>4057</v>
      </c>
      <c r="B4328" s="982">
        <v>2007</v>
      </c>
      <c r="C4328" s="982">
        <v>24</v>
      </c>
      <c r="D4328" s="998" t="s">
        <v>4204</v>
      </c>
      <c r="E4328" s="984"/>
      <c r="F4328" s="939" t="s">
        <v>11570</v>
      </c>
      <c r="G4328" s="590">
        <v>1.7</v>
      </c>
      <c r="H4328" s="970">
        <v>0.5</v>
      </c>
      <c r="I4328" s="962">
        <v>0.5</v>
      </c>
      <c r="J4328" s="538"/>
      <c r="K4328" s="539"/>
      <c r="L4328" s="567">
        <f t="shared" si="410"/>
        <v>0</v>
      </c>
      <c r="M4328" s="568"/>
      <c r="N4328" s="568"/>
      <c r="O4328" s="569">
        <f t="shared" si="409"/>
        <v>0</v>
      </c>
      <c r="P4328" s="918">
        <v>1</v>
      </c>
      <c r="Q4328" s="534"/>
      <c r="R4328" s="535">
        <f t="shared" si="408"/>
        <v>0.5</v>
      </c>
      <c r="S4328" s="536">
        <f t="shared" si="411"/>
        <v>1</v>
      </c>
      <c r="T4328" s="536"/>
      <c r="U4328" s="537">
        <f t="shared" si="412"/>
        <v>0.5</v>
      </c>
    </row>
    <row r="4329" spans="1:21" ht="10.199999999999999" x14ac:dyDescent="0.2">
      <c r="A4329" s="985">
        <v>4058</v>
      </c>
      <c r="B4329" s="982">
        <v>2007</v>
      </c>
      <c r="C4329" s="982">
        <v>24</v>
      </c>
      <c r="D4329" s="998" t="s">
        <v>4204</v>
      </c>
      <c r="E4329" s="984"/>
      <c r="F4329" s="939" t="s">
        <v>11571</v>
      </c>
      <c r="G4329" s="590">
        <v>1.7</v>
      </c>
      <c r="H4329" s="970">
        <v>0.5</v>
      </c>
      <c r="I4329" s="962">
        <v>0.5</v>
      </c>
      <c r="J4329" s="538"/>
      <c r="K4329" s="539"/>
      <c r="L4329" s="567">
        <f t="shared" si="410"/>
        <v>0</v>
      </c>
      <c r="M4329" s="568"/>
      <c r="N4329" s="568"/>
      <c r="O4329" s="569">
        <f t="shared" si="409"/>
        <v>0</v>
      </c>
      <c r="P4329" s="918">
        <v>1</v>
      </c>
      <c r="Q4329" s="534"/>
      <c r="R4329" s="535">
        <f t="shared" si="408"/>
        <v>0.5</v>
      </c>
      <c r="S4329" s="536">
        <f t="shared" si="411"/>
        <v>1</v>
      </c>
      <c r="T4329" s="536"/>
      <c r="U4329" s="537">
        <f t="shared" si="412"/>
        <v>0.5</v>
      </c>
    </row>
    <row r="4330" spans="1:21" ht="10.199999999999999" x14ac:dyDescent="0.2">
      <c r="A4330" s="985">
        <v>4059</v>
      </c>
      <c r="B4330" s="982">
        <v>2007</v>
      </c>
      <c r="C4330" s="982">
        <v>24</v>
      </c>
      <c r="D4330" s="998" t="s">
        <v>4195</v>
      </c>
      <c r="E4330" s="984"/>
      <c r="F4330" s="939" t="s">
        <v>11572</v>
      </c>
      <c r="G4330" s="590">
        <v>2.8</v>
      </c>
      <c r="H4330" s="970">
        <v>1.2</v>
      </c>
      <c r="I4330" s="962">
        <v>1.2</v>
      </c>
      <c r="J4330" s="538"/>
      <c r="K4330" s="539"/>
      <c r="L4330" s="567">
        <f t="shared" si="410"/>
        <v>0</v>
      </c>
      <c r="M4330" s="568"/>
      <c r="N4330" s="568"/>
      <c r="O4330" s="569">
        <f t="shared" si="409"/>
        <v>0</v>
      </c>
      <c r="P4330" s="577"/>
      <c r="Q4330" s="534"/>
      <c r="R4330" s="535">
        <f t="shared" si="408"/>
        <v>0</v>
      </c>
      <c r="S4330" s="536">
        <f t="shared" si="411"/>
        <v>0</v>
      </c>
      <c r="T4330" s="536"/>
      <c r="U4330" s="537">
        <f t="shared" si="412"/>
        <v>0</v>
      </c>
    </row>
    <row r="4331" spans="1:21" ht="10.199999999999999" x14ac:dyDescent="0.2">
      <c r="A4331" s="985">
        <v>4060</v>
      </c>
      <c r="B4331" s="982">
        <v>2007</v>
      </c>
      <c r="C4331" s="982">
        <v>24</v>
      </c>
      <c r="D4331" s="998" t="s">
        <v>4201</v>
      </c>
      <c r="E4331" s="984"/>
      <c r="F4331" s="939" t="s">
        <v>11573</v>
      </c>
      <c r="G4331" s="590">
        <v>4.5</v>
      </c>
      <c r="H4331" s="970">
        <v>1.5</v>
      </c>
      <c r="I4331" s="962">
        <v>1.5</v>
      </c>
      <c r="J4331" s="538"/>
      <c r="K4331" s="539"/>
      <c r="L4331" s="567">
        <f t="shared" si="410"/>
        <v>0</v>
      </c>
      <c r="M4331" s="568"/>
      <c r="N4331" s="568"/>
      <c r="O4331" s="569">
        <f t="shared" si="409"/>
        <v>0</v>
      </c>
      <c r="P4331" s="577"/>
      <c r="Q4331" s="534"/>
      <c r="R4331" s="535">
        <f t="shared" si="408"/>
        <v>0</v>
      </c>
      <c r="S4331" s="536">
        <f t="shared" si="411"/>
        <v>0</v>
      </c>
      <c r="T4331" s="536"/>
      <c r="U4331" s="537">
        <f t="shared" si="412"/>
        <v>0</v>
      </c>
    </row>
    <row r="4332" spans="1:21" ht="10.199999999999999" x14ac:dyDescent="0.2">
      <c r="A4332" s="985">
        <v>4061</v>
      </c>
      <c r="B4332" s="982">
        <v>2007</v>
      </c>
      <c r="C4332" s="982">
        <v>24</v>
      </c>
      <c r="D4332" s="998" t="s">
        <v>4204</v>
      </c>
      <c r="E4332" s="984"/>
      <c r="F4332" s="939" t="s">
        <v>11574</v>
      </c>
      <c r="G4332" s="590">
        <v>1.7</v>
      </c>
      <c r="H4332" s="970">
        <v>0.5</v>
      </c>
      <c r="I4332" s="962">
        <v>0.5</v>
      </c>
      <c r="J4332" s="538"/>
      <c r="K4332" s="539"/>
      <c r="L4332" s="567">
        <f t="shared" si="410"/>
        <v>0</v>
      </c>
      <c r="M4332" s="568"/>
      <c r="N4332" s="568"/>
      <c r="O4332" s="569">
        <f t="shared" si="409"/>
        <v>0</v>
      </c>
      <c r="P4332" s="918">
        <v>2</v>
      </c>
      <c r="Q4332" s="534"/>
      <c r="R4332" s="535">
        <f t="shared" si="408"/>
        <v>1</v>
      </c>
      <c r="S4332" s="536">
        <f t="shared" si="411"/>
        <v>2</v>
      </c>
      <c r="T4332" s="536"/>
      <c r="U4332" s="537">
        <f t="shared" si="412"/>
        <v>1</v>
      </c>
    </row>
    <row r="4333" spans="1:21" ht="10.199999999999999" x14ac:dyDescent="0.2">
      <c r="A4333" s="985">
        <v>4062</v>
      </c>
      <c r="B4333" s="982">
        <v>2007</v>
      </c>
      <c r="C4333" s="982">
        <v>24</v>
      </c>
      <c r="D4333" s="998" t="s">
        <v>4204</v>
      </c>
      <c r="E4333" s="984"/>
      <c r="F4333" s="939" t="s">
        <v>11575</v>
      </c>
      <c r="G4333" s="590">
        <v>1.8</v>
      </c>
      <c r="H4333" s="970">
        <v>0.7</v>
      </c>
      <c r="I4333" s="962">
        <v>0.7</v>
      </c>
      <c r="J4333" s="538"/>
      <c r="K4333" s="539"/>
      <c r="L4333" s="567">
        <f t="shared" si="410"/>
        <v>0</v>
      </c>
      <c r="M4333" s="568"/>
      <c r="N4333" s="568"/>
      <c r="O4333" s="569">
        <f t="shared" si="409"/>
        <v>0</v>
      </c>
      <c r="P4333" s="577"/>
      <c r="Q4333" s="534"/>
      <c r="R4333" s="535">
        <f t="shared" si="408"/>
        <v>0</v>
      </c>
      <c r="S4333" s="536">
        <f t="shared" si="411"/>
        <v>0</v>
      </c>
      <c r="T4333" s="536"/>
      <c r="U4333" s="537">
        <f t="shared" si="412"/>
        <v>0</v>
      </c>
    </row>
    <row r="4334" spans="1:21" ht="10.199999999999999" x14ac:dyDescent="0.2">
      <c r="A4334" s="985">
        <v>4063</v>
      </c>
      <c r="B4334" s="982">
        <v>2007</v>
      </c>
      <c r="C4334" s="982">
        <v>24</v>
      </c>
      <c r="D4334" s="998" t="s">
        <v>4204</v>
      </c>
      <c r="E4334" s="984"/>
      <c r="F4334" s="939" t="s">
        <v>11576</v>
      </c>
      <c r="G4334" s="590">
        <v>1.6</v>
      </c>
      <c r="H4334" s="970">
        <v>1.3</v>
      </c>
      <c r="I4334" s="962">
        <v>1.3</v>
      </c>
      <c r="J4334" s="538"/>
      <c r="K4334" s="539"/>
      <c r="L4334" s="567">
        <f t="shared" si="410"/>
        <v>0</v>
      </c>
      <c r="M4334" s="568"/>
      <c r="N4334" s="568"/>
      <c r="O4334" s="569">
        <f t="shared" si="409"/>
        <v>0</v>
      </c>
      <c r="P4334" s="577"/>
      <c r="Q4334" s="534"/>
      <c r="R4334" s="535">
        <f t="shared" si="408"/>
        <v>0</v>
      </c>
      <c r="S4334" s="536">
        <f t="shared" si="411"/>
        <v>0</v>
      </c>
      <c r="T4334" s="536"/>
      <c r="U4334" s="537">
        <f t="shared" si="412"/>
        <v>0</v>
      </c>
    </row>
    <row r="4335" spans="1:21" ht="10.199999999999999" x14ac:dyDescent="0.2">
      <c r="A4335" s="985">
        <v>4064</v>
      </c>
      <c r="B4335" s="982">
        <v>2007</v>
      </c>
      <c r="C4335" s="982">
        <v>24</v>
      </c>
      <c r="D4335" s="998" t="s">
        <v>4204</v>
      </c>
      <c r="E4335" s="984"/>
      <c r="F4335" s="939" t="s">
        <v>11577</v>
      </c>
      <c r="G4335" s="590">
        <v>1.6</v>
      </c>
      <c r="H4335" s="970">
        <v>1.3</v>
      </c>
      <c r="I4335" s="962">
        <v>1.3</v>
      </c>
      <c r="J4335" s="538"/>
      <c r="K4335" s="539"/>
      <c r="L4335" s="567">
        <f t="shared" si="410"/>
        <v>0</v>
      </c>
      <c r="M4335" s="568"/>
      <c r="N4335" s="568"/>
      <c r="O4335" s="569">
        <f t="shared" si="409"/>
        <v>0</v>
      </c>
      <c r="P4335" s="577"/>
      <c r="Q4335" s="534"/>
      <c r="R4335" s="535">
        <f t="shared" si="408"/>
        <v>0</v>
      </c>
      <c r="S4335" s="536">
        <f t="shared" si="411"/>
        <v>0</v>
      </c>
      <c r="T4335" s="536"/>
      <c r="U4335" s="537">
        <f t="shared" si="412"/>
        <v>0</v>
      </c>
    </row>
    <row r="4336" spans="1:21" ht="10.199999999999999" x14ac:dyDescent="0.2">
      <c r="A4336" s="985">
        <v>4065</v>
      </c>
      <c r="B4336" s="982">
        <v>2007</v>
      </c>
      <c r="C4336" s="982">
        <v>24</v>
      </c>
      <c r="D4336" s="998" t="s">
        <v>4204</v>
      </c>
      <c r="E4336" s="984"/>
      <c r="F4336" s="939" t="s">
        <v>11578</v>
      </c>
      <c r="G4336" s="590">
        <v>1.6</v>
      </c>
      <c r="H4336" s="970">
        <v>1.3</v>
      </c>
      <c r="I4336" s="962">
        <v>1.3</v>
      </c>
      <c r="J4336" s="538"/>
      <c r="K4336" s="539"/>
      <c r="L4336" s="567">
        <f t="shared" si="410"/>
        <v>0</v>
      </c>
      <c r="M4336" s="568"/>
      <c r="N4336" s="568"/>
      <c r="O4336" s="569">
        <f t="shared" si="409"/>
        <v>0</v>
      </c>
      <c r="P4336" s="918">
        <v>1</v>
      </c>
      <c r="Q4336" s="534"/>
      <c r="R4336" s="535">
        <f t="shared" si="408"/>
        <v>1.3</v>
      </c>
      <c r="S4336" s="536">
        <f t="shared" si="411"/>
        <v>1</v>
      </c>
      <c r="T4336" s="536"/>
      <c r="U4336" s="537">
        <f t="shared" si="412"/>
        <v>1.3</v>
      </c>
    </row>
    <row r="4337" spans="1:21" ht="10.199999999999999" x14ac:dyDescent="0.2">
      <c r="A4337" s="985">
        <v>4066</v>
      </c>
      <c r="B4337" s="982">
        <v>2007</v>
      </c>
      <c r="C4337" s="982">
        <v>24</v>
      </c>
      <c r="D4337" s="998" t="s">
        <v>4204</v>
      </c>
      <c r="E4337" s="984"/>
      <c r="F4337" s="939" t="s">
        <v>11579</v>
      </c>
      <c r="G4337" s="590">
        <v>1.6</v>
      </c>
      <c r="H4337" s="970">
        <v>1.3</v>
      </c>
      <c r="I4337" s="962">
        <v>1.3</v>
      </c>
      <c r="J4337" s="538"/>
      <c r="K4337" s="539"/>
      <c r="L4337" s="567">
        <f t="shared" si="410"/>
        <v>0</v>
      </c>
      <c r="M4337" s="568"/>
      <c r="N4337" s="568"/>
      <c r="O4337" s="569">
        <f t="shared" si="409"/>
        <v>0</v>
      </c>
      <c r="P4337" s="577"/>
      <c r="Q4337" s="534"/>
      <c r="R4337" s="535">
        <f t="shared" si="408"/>
        <v>0</v>
      </c>
      <c r="S4337" s="536">
        <f t="shared" si="411"/>
        <v>0</v>
      </c>
      <c r="T4337" s="536"/>
      <c r="U4337" s="537">
        <f t="shared" si="412"/>
        <v>0</v>
      </c>
    </row>
    <row r="4338" spans="1:21" ht="10.199999999999999" x14ac:dyDescent="0.2">
      <c r="A4338" s="985">
        <v>4067</v>
      </c>
      <c r="B4338" s="982">
        <v>2007</v>
      </c>
      <c r="C4338" s="982">
        <v>24</v>
      </c>
      <c r="D4338" s="998" t="s">
        <v>4204</v>
      </c>
      <c r="E4338" s="984"/>
      <c r="F4338" s="939" t="s">
        <v>11580</v>
      </c>
      <c r="G4338" s="590">
        <v>1.6</v>
      </c>
      <c r="H4338" s="970">
        <v>1.3</v>
      </c>
      <c r="I4338" s="962">
        <v>1.3</v>
      </c>
      <c r="J4338" s="538"/>
      <c r="K4338" s="539"/>
      <c r="L4338" s="567">
        <f t="shared" si="410"/>
        <v>0</v>
      </c>
      <c r="M4338" s="568"/>
      <c r="N4338" s="568"/>
      <c r="O4338" s="569">
        <f t="shared" si="409"/>
        <v>0</v>
      </c>
      <c r="P4338" s="918">
        <v>2</v>
      </c>
      <c r="Q4338" s="534"/>
      <c r="R4338" s="535">
        <f t="shared" si="408"/>
        <v>2.6</v>
      </c>
      <c r="S4338" s="536">
        <f t="shared" si="411"/>
        <v>2</v>
      </c>
      <c r="T4338" s="536"/>
      <c r="U4338" s="537">
        <f t="shared" si="412"/>
        <v>2.6</v>
      </c>
    </row>
    <row r="4339" spans="1:21" ht="10.199999999999999" x14ac:dyDescent="0.2">
      <c r="A4339" s="985">
        <v>4068</v>
      </c>
      <c r="B4339" s="982">
        <v>2007</v>
      </c>
      <c r="C4339" s="982">
        <v>24</v>
      </c>
      <c r="D4339" s="998" t="s">
        <v>4204</v>
      </c>
      <c r="E4339" s="984"/>
      <c r="F4339" s="939" t="s">
        <v>11581</v>
      </c>
      <c r="G4339" s="590">
        <v>1.6</v>
      </c>
      <c r="H4339" s="970">
        <v>1.3</v>
      </c>
      <c r="I4339" s="962">
        <v>1.3</v>
      </c>
      <c r="J4339" s="538"/>
      <c r="K4339" s="539"/>
      <c r="L4339" s="567">
        <f t="shared" si="410"/>
        <v>0</v>
      </c>
      <c r="M4339" s="568"/>
      <c r="N4339" s="568"/>
      <c r="O4339" s="569">
        <f t="shared" si="409"/>
        <v>0</v>
      </c>
      <c r="P4339" s="918">
        <v>2</v>
      </c>
      <c r="Q4339" s="534"/>
      <c r="R4339" s="535">
        <f t="shared" si="408"/>
        <v>2.6</v>
      </c>
      <c r="S4339" s="536">
        <f t="shared" si="411"/>
        <v>2</v>
      </c>
      <c r="T4339" s="536"/>
      <c r="U4339" s="537">
        <f t="shared" si="412"/>
        <v>2.6</v>
      </c>
    </row>
    <row r="4340" spans="1:21" ht="10.199999999999999" x14ac:dyDescent="0.2">
      <c r="A4340" s="985">
        <v>4069</v>
      </c>
      <c r="B4340" s="982">
        <v>2007</v>
      </c>
      <c r="C4340" s="982">
        <v>24</v>
      </c>
      <c r="D4340" s="998" t="s">
        <v>4204</v>
      </c>
      <c r="E4340" s="984"/>
      <c r="F4340" s="939" t="s">
        <v>11582</v>
      </c>
      <c r="G4340" s="590">
        <v>1.6</v>
      </c>
      <c r="H4340" s="970">
        <v>1.3</v>
      </c>
      <c r="I4340" s="962">
        <v>1.3</v>
      </c>
      <c r="J4340" s="538"/>
      <c r="K4340" s="539"/>
      <c r="L4340" s="567">
        <f t="shared" si="410"/>
        <v>0</v>
      </c>
      <c r="M4340" s="568"/>
      <c r="N4340" s="568"/>
      <c r="O4340" s="569">
        <f t="shared" si="409"/>
        <v>0</v>
      </c>
      <c r="P4340" s="577"/>
      <c r="Q4340" s="534"/>
      <c r="R4340" s="535">
        <f t="shared" si="408"/>
        <v>0</v>
      </c>
      <c r="S4340" s="536">
        <f t="shared" si="411"/>
        <v>0</v>
      </c>
      <c r="T4340" s="536"/>
      <c r="U4340" s="537">
        <f t="shared" si="412"/>
        <v>0</v>
      </c>
    </row>
    <row r="4341" spans="1:21" ht="10.199999999999999" x14ac:dyDescent="0.2">
      <c r="A4341" s="985">
        <v>4070</v>
      </c>
      <c r="B4341" s="982">
        <v>2007</v>
      </c>
      <c r="C4341" s="982">
        <v>24</v>
      </c>
      <c r="D4341" s="998" t="s">
        <v>4204</v>
      </c>
      <c r="E4341" s="984"/>
      <c r="F4341" s="939" t="s">
        <v>11583</v>
      </c>
      <c r="G4341" s="590">
        <v>1.6</v>
      </c>
      <c r="H4341" s="970">
        <v>1.3</v>
      </c>
      <c r="I4341" s="962">
        <v>1.3</v>
      </c>
      <c r="J4341" s="538"/>
      <c r="K4341" s="539"/>
      <c r="L4341" s="567">
        <f t="shared" si="410"/>
        <v>0</v>
      </c>
      <c r="M4341" s="568"/>
      <c r="N4341" s="568"/>
      <c r="O4341" s="569">
        <f t="shared" si="409"/>
        <v>0</v>
      </c>
      <c r="P4341" s="577"/>
      <c r="Q4341" s="534"/>
      <c r="R4341" s="535">
        <f t="shared" si="408"/>
        <v>0</v>
      </c>
      <c r="S4341" s="536">
        <f t="shared" si="411"/>
        <v>0</v>
      </c>
      <c r="T4341" s="536"/>
      <c r="U4341" s="537">
        <f t="shared" si="412"/>
        <v>0</v>
      </c>
    </row>
    <row r="4342" spans="1:21" ht="10.199999999999999" x14ac:dyDescent="0.2">
      <c r="A4342" s="985">
        <v>4071</v>
      </c>
      <c r="B4342" s="982">
        <v>2007</v>
      </c>
      <c r="C4342" s="982">
        <v>24</v>
      </c>
      <c r="D4342" s="998" t="s">
        <v>4204</v>
      </c>
      <c r="E4342" s="984"/>
      <c r="F4342" s="939" t="s">
        <v>11584</v>
      </c>
      <c r="G4342" s="590">
        <v>1.6</v>
      </c>
      <c r="H4342" s="970">
        <v>1.3</v>
      </c>
      <c r="I4342" s="962">
        <v>1.3</v>
      </c>
      <c r="J4342" s="538"/>
      <c r="K4342" s="539"/>
      <c r="L4342" s="567">
        <f t="shared" si="410"/>
        <v>0</v>
      </c>
      <c r="M4342" s="568"/>
      <c r="N4342" s="568"/>
      <c r="O4342" s="569">
        <f t="shared" si="409"/>
        <v>0</v>
      </c>
      <c r="P4342" s="577"/>
      <c r="Q4342" s="534"/>
      <c r="R4342" s="535">
        <f t="shared" si="408"/>
        <v>0</v>
      </c>
      <c r="S4342" s="536">
        <f t="shared" si="411"/>
        <v>0</v>
      </c>
      <c r="T4342" s="536"/>
      <c r="U4342" s="537">
        <f t="shared" si="412"/>
        <v>0</v>
      </c>
    </row>
    <row r="4343" spans="1:21" ht="10.199999999999999" x14ac:dyDescent="0.2">
      <c r="A4343" s="985">
        <v>4072</v>
      </c>
      <c r="B4343" s="982">
        <v>2007</v>
      </c>
      <c r="C4343" s="982">
        <v>24</v>
      </c>
      <c r="D4343" s="998" t="s">
        <v>4204</v>
      </c>
      <c r="E4343" s="984"/>
      <c r="F4343" s="939" t="s">
        <v>11585</v>
      </c>
      <c r="G4343" s="590">
        <v>1.6</v>
      </c>
      <c r="H4343" s="970">
        <v>1.3</v>
      </c>
      <c r="I4343" s="962">
        <v>1.3</v>
      </c>
      <c r="J4343" s="538"/>
      <c r="K4343" s="539"/>
      <c r="L4343" s="567">
        <f t="shared" si="410"/>
        <v>0</v>
      </c>
      <c r="M4343" s="568"/>
      <c r="N4343" s="568"/>
      <c r="O4343" s="569">
        <f t="shared" si="409"/>
        <v>0</v>
      </c>
      <c r="P4343" s="936">
        <v>3</v>
      </c>
      <c r="Q4343" s="534"/>
      <c r="R4343" s="535">
        <f t="shared" si="408"/>
        <v>3.9000000000000004</v>
      </c>
      <c r="S4343" s="536">
        <f t="shared" si="411"/>
        <v>3</v>
      </c>
      <c r="T4343" s="536"/>
      <c r="U4343" s="537">
        <f t="shared" si="412"/>
        <v>3.9000000000000004</v>
      </c>
    </row>
    <row r="4344" spans="1:21" ht="10.199999999999999" x14ac:dyDescent="0.2">
      <c r="A4344" s="985">
        <v>4073</v>
      </c>
      <c r="B4344" s="982">
        <v>2007</v>
      </c>
      <c r="C4344" s="982">
        <v>24</v>
      </c>
      <c r="D4344" s="998" t="s">
        <v>4204</v>
      </c>
      <c r="E4344" s="984"/>
      <c r="F4344" s="939" t="s">
        <v>11586</v>
      </c>
      <c r="G4344" s="590">
        <v>1.6</v>
      </c>
      <c r="H4344" s="970">
        <v>1.2</v>
      </c>
      <c r="I4344" s="962">
        <v>1.2</v>
      </c>
      <c r="J4344" s="538"/>
      <c r="K4344" s="539"/>
      <c r="L4344" s="567">
        <f t="shared" si="410"/>
        <v>0</v>
      </c>
      <c r="M4344" s="568"/>
      <c r="N4344" s="568"/>
      <c r="O4344" s="569">
        <f t="shared" si="409"/>
        <v>0</v>
      </c>
      <c r="P4344" s="577"/>
      <c r="Q4344" s="534"/>
      <c r="R4344" s="535">
        <f t="shared" si="408"/>
        <v>0</v>
      </c>
      <c r="S4344" s="536">
        <f t="shared" si="411"/>
        <v>0</v>
      </c>
      <c r="T4344" s="536"/>
      <c r="U4344" s="537">
        <f t="shared" si="412"/>
        <v>0</v>
      </c>
    </row>
    <row r="4345" spans="1:21" ht="10.199999999999999" x14ac:dyDescent="0.2">
      <c r="A4345" s="985">
        <v>4074</v>
      </c>
      <c r="B4345" s="982">
        <v>2007</v>
      </c>
      <c r="C4345" s="982">
        <v>24</v>
      </c>
      <c r="D4345" s="998" t="s">
        <v>4204</v>
      </c>
      <c r="E4345" s="984"/>
      <c r="F4345" s="939" t="s">
        <v>11587</v>
      </c>
      <c r="G4345" s="590">
        <v>1.6</v>
      </c>
      <c r="H4345" s="970">
        <v>1.2</v>
      </c>
      <c r="I4345" s="962">
        <v>1.2</v>
      </c>
      <c r="J4345" s="538"/>
      <c r="K4345" s="539"/>
      <c r="L4345" s="567">
        <f t="shared" si="410"/>
        <v>0</v>
      </c>
      <c r="M4345" s="568"/>
      <c r="N4345" s="568"/>
      <c r="O4345" s="569">
        <f t="shared" si="409"/>
        <v>0</v>
      </c>
      <c r="P4345" s="577"/>
      <c r="Q4345" s="534"/>
      <c r="R4345" s="535">
        <f t="shared" si="408"/>
        <v>0</v>
      </c>
      <c r="S4345" s="536">
        <f t="shared" si="411"/>
        <v>0</v>
      </c>
      <c r="T4345" s="536"/>
      <c r="U4345" s="537">
        <f t="shared" si="412"/>
        <v>0</v>
      </c>
    </row>
    <row r="4346" spans="1:21" ht="10.199999999999999" x14ac:dyDescent="0.2">
      <c r="A4346" s="985">
        <v>4075</v>
      </c>
      <c r="B4346" s="982">
        <v>2007</v>
      </c>
      <c r="C4346" s="982">
        <v>24</v>
      </c>
      <c r="D4346" s="998" t="s">
        <v>4204</v>
      </c>
      <c r="E4346" s="984"/>
      <c r="F4346" s="939" t="s">
        <v>11588</v>
      </c>
      <c r="G4346" s="590">
        <v>1.6</v>
      </c>
      <c r="H4346" s="970">
        <v>1.2</v>
      </c>
      <c r="I4346" s="962">
        <v>1.2</v>
      </c>
      <c r="J4346" s="538"/>
      <c r="K4346" s="539"/>
      <c r="L4346" s="567">
        <f t="shared" si="410"/>
        <v>0</v>
      </c>
      <c r="M4346" s="568"/>
      <c r="N4346" s="568"/>
      <c r="O4346" s="569">
        <f t="shared" si="409"/>
        <v>0</v>
      </c>
      <c r="P4346" s="577"/>
      <c r="Q4346" s="534"/>
      <c r="R4346" s="535">
        <f t="shared" si="408"/>
        <v>0</v>
      </c>
      <c r="S4346" s="536">
        <f t="shared" si="411"/>
        <v>0</v>
      </c>
      <c r="T4346" s="536"/>
      <c r="U4346" s="537">
        <f t="shared" si="412"/>
        <v>0</v>
      </c>
    </row>
    <row r="4347" spans="1:21" ht="10.199999999999999" x14ac:dyDescent="0.2">
      <c r="A4347" s="985">
        <v>4076</v>
      </c>
      <c r="B4347" s="982">
        <v>2007</v>
      </c>
      <c r="C4347" s="982">
        <v>24</v>
      </c>
      <c r="D4347" s="998" t="s">
        <v>4204</v>
      </c>
      <c r="E4347" s="984"/>
      <c r="F4347" s="939" t="s">
        <v>11589</v>
      </c>
      <c r="G4347" s="590">
        <v>1.6</v>
      </c>
      <c r="H4347" s="970">
        <v>1.2</v>
      </c>
      <c r="I4347" s="962">
        <v>1.2</v>
      </c>
      <c r="J4347" s="538"/>
      <c r="K4347" s="539"/>
      <c r="L4347" s="567">
        <f t="shared" si="410"/>
        <v>0</v>
      </c>
      <c r="M4347" s="568"/>
      <c r="N4347" s="568"/>
      <c r="O4347" s="569">
        <f t="shared" si="409"/>
        <v>0</v>
      </c>
      <c r="P4347" s="577"/>
      <c r="Q4347" s="534"/>
      <c r="R4347" s="535">
        <f t="shared" si="408"/>
        <v>0</v>
      </c>
      <c r="S4347" s="536">
        <f t="shared" si="411"/>
        <v>0</v>
      </c>
      <c r="T4347" s="536"/>
      <c r="U4347" s="537">
        <f t="shared" si="412"/>
        <v>0</v>
      </c>
    </row>
    <row r="4348" spans="1:21" ht="10.199999999999999" x14ac:dyDescent="0.2">
      <c r="A4348" s="985">
        <v>4077</v>
      </c>
      <c r="B4348" s="982">
        <v>2007</v>
      </c>
      <c r="C4348" s="982">
        <v>24</v>
      </c>
      <c r="D4348" s="998" t="s">
        <v>4204</v>
      </c>
      <c r="E4348" s="984"/>
      <c r="F4348" s="939" t="s">
        <v>11590</v>
      </c>
      <c r="G4348" s="590">
        <v>1.6</v>
      </c>
      <c r="H4348" s="970">
        <v>0.5</v>
      </c>
      <c r="I4348" s="962">
        <v>0.5</v>
      </c>
      <c r="J4348" s="538"/>
      <c r="K4348" s="539"/>
      <c r="L4348" s="567">
        <f t="shared" si="410"/>
        <v>0</v>
      </c>
      <c r="M4348" s="568"/>
      <c r="N4348" s="568"/>
      <c r="O4348" s="569">
        <f t="shared" si="409"/>
        <v>0</v>
      </c>
      <c r="P4348" s="936">
        <v>2</v>
      </c>
      <c r="Q4348" s="534"/>
      <c r="R4348" s="535">
        <f t="shared" si="408"/>
        <v>1</v>
      </c>
      <c r="S4348" s="536">
        <f t="shared" si="411"/>
        <v>2</v>
      </c>
      <c r="T4348" s="536"/>
      <c r="U4348" s="537">
        <f t="shared" si="412"/>
        <v>1</v>
      </c>
    </row>
    <row r="4349" spans="1:21" ht="10.199999999999999" x14ac:dyDescent="0.2">
      <c r="A4349" s="985">
        <v>4078</v>
      </c>
      <c r="B4349" s="982">
        <v>2007</v>
      </c>
      <c r="C4349" s="982">
        <v>24</v>
      </c>
      <c r="D4349" s="998" t="s">
        <v>4204</v>
      </c>
      <c r="E4349" s="984"/>
      <c r="F4349" s="939" t="s">
        <v>11591</v>
      </c>
      <c r="G4349" s="590">
        <v>1.8</v>
      </c>
      <c r="H4349" s="970">
        <v>0.8</v>
      </c>
      <c r="I4349" s="962">
        <v>0.8</v>
      </c>
      <c r="J4349" s="538"/>
      <c r="K4349" s="539"/>
      <c r="L4349" s="567">
        <f t="shared" si="410"/>
        <v>0</v>
      </c>
      <c r="M4349" s="568"/>
      <c r="N4349" s="568"/>
      <c r="O4349" s="569">
        <f t="shared" si="409"/>
        <v>0</v>
      </c>
      <c r="P4349" s="577"/>
      <c r="Q4349" s="534"/>
      <c r="R4349" s="535">
        <f t="shared" si="408"/>
        <v>0</v>
      </c>
      <c r="S4349" s="536">
        <f t="shared" si="411"/>
        <v>0</v>
      </c>
      <c r="T4349" s="536"/>
      <c r="U4349" s="537">
        <f t="shared" si="412"/>
        <v>0</v>
      </c>
    </row>
    <row r="4350" spans="1:21" ht="10.199999999999999" x14ac:dyDescent="0.2">
      <c r="A4350" s="985">
        <v>4079</v>
      </c>
      <c r="B4350" s="982">
        <v>2007</v>
      </c>
      <c r="C4350" s="982">
        <v>24</v>
      </c>
      <c r="D4350" s="998" t="s">
        <v>4204</v>
      </c>
      <c r="E4350" s="984"/>
      <c r="F4350" s="939" t="s">
        <v>11592</v>
      </c>
      <c r="G4350" s="590">
        <v>1.7</v>
      </c>
      <c r="H4350" s="970">
        <v>0.5</v>
      </c>
      <c r="I4350" s="962">
        <v>0.5</v>
      </c>
      <c r="J4350" s="538"/>
      <c r="K4350" s="539"/>
      <c r="L4350" s="567">
        <f t="shared" si="410"/>
        <v>0</v>
      </c>
      <c r="M4350" s="568"/>
      <c r="N4350" s="568"/>
      <c r="O4350" s="569">
        <f t="shared" si="409"/>
        <v>0</v>
      </c>
      <c r="P4350" s="936">
        <v>3</v>
      </c>
      <c r="Q4350" s="534"/>
      <c r="R4350" s="535">
        <f t="shared" si="408"/>
        <v>1.5</v>
      </c>
      <c r="S4350" s="536">
        <f t="shared" si="411"/>
        <v>3</v>
      </c>
      <c r="T4350" s="536"/>
      <c r="U4350" s="537">
        <f t="shared" si="412"/>
        <v>1.5</v>
      </c>
    </row>
    <row r="4351" spans="1:21" ht="10.199999999999999" x14ac:dyDescent="0.2">
      <c r="A4351" s="996">
        <v>4080</v>
      </c>
      <c r="B4351" s="992">
        <v>2007</v>
      </c>
      <c r="C4351" s="992">
        <v>25</v>
      </c>
      <c r="D4351" s="997" t="s">
        <v>4232</v>
      </c>
      <c r="E4351" s="994"/>
      <c r="F4351" s="995" t="s">
        <v>4817</v>
      </c>
      <c r="G4351" s="590">
        <v>10</v>
      </c>
      <c r="H4351" s="970">
        <v>9</v>
      </c>
      <c r="I4351" s="962">
        <v>9</v>
      </c>
      <c r="J4351" s="538"/>
      <c r="K4351" s="539"/>
      <c r="L4351" s="567">
        <f t="shared" si="410"/>
        <v>0</v>
      </c>
      <c r="M4351" s="568"/>
      <c r="N4351" s="568"/>
      <c r="O4351" s="569">
        <f t="shared" si="409"/>
        <v>0</v>
      </c>
      <c r="P4351" s="577"/>
      <c r="Q4351" s="534"/>
      <c r="R4351" s="535">
        <f t="shared" si="408"/>
        <v>0</v>
      </c>
      <c r="S4351" s="536">
        <f t="shared" si="411"/>
        <v>0</v>
      </c>
      <c r="T4351" s="536"/>
      <c r="U4351" s="537">
        <f t="shared" si="412"/>
        <v>0</v>
      </c>
    </row>
    <row r="4352" spans="1:21" ht="10.199999999999999" x14ac:dyDescent="0.2">
      <c r="A4352" s="996">
        <v>4081</v>
      </c>
      <c r="B4352" s="992">
        <v>2007</v>
      </c>
      <c r="C4352" s="992">
        <v>25</v>
      </c>
      <c r="D4352" s="993" t="s">
        <v>5579</v>
      </c>
      <c r="E4352" s="994"/>
      <c r="F4352" s="995" t="s">
        <v>5697</v>
      </c>
      <c r="G4352" s="590">
        <v>3</v>
      </c>
      <c r="H4352" s="970">
        <v>1.2</v>
      </c>
      <c r="I4352" s="962">
        <v>1.2</v>
      </c>
      <c r="J4352" s="538"/>
      <c r="K4352" s="539"/>
      <c r="L4352" s="567">
        <f t="shared" si="410"/>
        <v>0</v>
      </c>
      <c r="M4352" s="568"/>
      <c r="N4352" s="568"/>
      <c r="O4352" s="569">
        <f t="shared" si="409"/>
        <v>0</v>
      </c>
      <c r="P4352" s="577"/>
      <c r="Q4352" s="534"/>
      <c r="R4352" s="535">
        <f t="shared" si="408"/>
        <v>0</v>
      </c>
      <c r="S4352" s="536">
        <f t="shared" si="411"/>
        <v>0</v>
      </c>
      <c r="T4352" s="536"/>
      <c r="U4352" s="537">
        <f t="shared" si="412"/>
        <v>0</v>
      </c>
    </row>
    <row r="4353" spans="1:21" ht="10.199999999999999" x14ac:dyDescent="0.2">
      <c r="A4353" s="996" t="s">
        <v>12873</v>
      </c>
      <c r="B4353" s="992">
        <v>2007</v>
      </c>
      <c r="C4353" s="992">
        <v>25</v>
      </c>
      <c r="D4353" s="993"/>
      <c r="E4353" s="994"/>
      <c r="F4353" s="995" t="s">
        <v>4613</v>
      </c>
      <c r="G4353" s="590">
        <v>13</v>
      </c>
      <c r="H4353" s="970">
        <v>6</v>
      </c>
      <c r="I4353" s="962">
        <v>6</v>
      </c>
      <c r="J4353" s="538"/>
      <c r="K4353" s="539"/>
      <c r="L4353" s="567">
        <f t="shared" si="410"/>
        <v>0</v>
      </c>
      <c r="M4353" s="568"/>
      <c r="N4353" s="568"/>
      <c r="O4353" s="569">
        <f t="shared" si="409"/>
        <v>0</v>
      </c>
      <c r="P4353" s="577"/>
      <c r="Q4353" s="534"/>
      <c r="R4353" s="535">
        <f t="shared" si="408"/>
        <v>0</v>
      </c>
      <c r="S4353" s="536">
        <f t="shared" si="411"/>
        <v>0</v>
      </c>
      <c r="T4353" s="536"/>
      <c r="U4353" s="537">
        <f t="shared" si="412"/>
        <v>0</v>
      </c>
    </row>
    <row r="4354" spans="1:21" ht="10.199999999999999" x14ac:dyDescent="0.2">
      <c r="A4354" s="996">
        <v>4082</v>
      </c>
      <c r="B4354" s="992">
        <v>2007</v>
      </c>
      <c r="C4354" s="992">
        <v>25</v>
      </c>
      <c r="D4354" s="993" t="s">
        <v>5579</v>
      </c>
      <c r="E4354" s="994"/>
      <c r="F4354" s="995" t="s">
        <v>4818</v>
      </c>
      <c r="G4354" s="590">
        <v>3</v>
      </c>
      <c r="H4354" s="970">
        <v>0.7</v>
      </c>
      <c r="I4354" s="962">
        <v>0.7</v>
      </c>
      <c r="J4354" s="538"/>
      <c r="K4354" s="539"/>
      <c r="L4354" s="567">
        <f t="shared" si="410"/>
        <v>0</v>
      </c>
      <c r="M4354" s="568"/>
      <c r="N4354" s="568"/>
      <c r="O4354" s="569">
        <f t="shared" si="409"/>
        <v>0</v>
      </c>
      <c r="P4354" s="918">
        <v>1</v>
      </c>
      <c r="Q4354" s="534"/>
      <c r="R4354" s="535">
        <f t="shared" si="408"/>
        <v>0.7</v>
      </c>
      <c r="S4354" s="536">
        <f t="shared" si="411"/>
        <v>1</v>
      </c>
      <c r="T4354" s="536"/>
      <c r="U4354" s="537">
        <f t="shared" si="412"/>
        <v>0.7</v>
      </c>
    </row>
    <row r="4355" spans="1:21" ht="10.199999999999999" x14ac:dyDescent="0.2">
      <c r="A4355" s="996">
        <v>4083</v>
      </c>
      <c r="B4355" s="992">
        <v>2007</v>
      </c>
      <c r="C4355" s="992">
        <v>25</v>
      </c>
      <c r="D4355" s="993" t="s">
        <v>5579</v>
      </c>
      <c r="E4355" s="994"/>
      <c r="F4355" s="995" t="s">
        <v>4819</v>
      </c>
      <c r="G4355" s="590">
        <v>3</v>
      </c>
      <c r="H4355" s="970">
        <v>0.7</v>
      </c>
      <c r="I4355" s="962">
        <v>0.7</v>
      </c>
      <c r="J4355" s="538"/>
      <c r="K4355" s="539"/>
      <c r="L4355" s="567">
        <f t="shared" si="410"/>
        <v>0</v>
      </c>
      <c r="M4355" s="568"/>
      <c r="N4355" s="568"/>
      <c r="O4355" s="569">
        <f t="shared" si="409"/>
        <v>0</v>
      </c>
      <c r="P4355" s="918">
        <v>1</v>
      </c>
      <c r="Q4355" s="534"/>
      <c r="R4355" s="535">
        <f t="shared" ref="R4355:R4418" si="413">I4355*P4355</f>
        <v>0.7</v>
      </c>
      <c r="S4355" s="536">
        <f t="shared" si="411"/>
        <v>1</v>
      </c>
      <c r="T4355" s="536"/>
      <c r="U4355" s="537">
        <f t="shared" si="412"/>
        <v>0.7</v>
      </c>
    </row>
    <row r="4356" spans="1:21" ht="10.199999999999999" x14ac:dyDescent="0.2">
      <c r="A4356" s="996">
        <v>4084</v>
      </c>
      <c r="B4356" s="992">
        <v>2007</v>
      </c>
      <c r="C4356" s="992">
        <v>25</v>
      </c>
      <c r="D4356" s="993" t="s">
        <v>5579</v>
      </c>
      <c r="E4356" s="994"/>
      <c r="F4356" s="995" t="s">
        <v>4820</v>
      </c>
      <c r="G4356" s="590">
        <v>3</v>
      </c>
      <c r="H4356" s="970">
        <v>0.7</v>
      </c>
      <c r="I4356" s="962">
        <v>0.7</v>
      </c>
      <c r="J4356" s="538"/>
      <c r="K4356" s="539"/>
      <c r="L4356" s="567">
        <f t="shared" si="410"/>
        <v>0</v>
      </c>
      <c r="M4356" s="568"/>
      <c r="N4356" s="568"/>
      <c r="O4356" s="569">
        <f t="shared" si="409"/>
        <v>0</v>
      </c>
      <c r="P4356" s="577"/>
      <c r="Q4356" s="534"/>
      <c r="R4356" s="535">
        <f t="shared" si="413"/>
        <v>0</v>
      </c>
      <c r="S4356" s="536">
        <f t="shared" si="411"/>
        <v>0</v>
      </c>
      <c r="T4356" s="536"/>
      <c r="U4356" s="537">
        <f t="shared" si="412"/>
        <v>0</v>
      </c>
    </row>
    <row r="4357" spans="1:21" ht="10.199999999999999" x14ac:dyDescent="0.2">
      <c r="A4357" s="996">
        <v>4085</v>
      </c>
      <c r="B4357" s="992">
        <v>2007</v>
      </c>
      <c r="C4357" s="992">
        <v>25</v>
      </c>
      <c r="D4357" s="993" t="s">
        <v>5579</v>
      </c>
      <c r="E4357" s="994"/>
      <c r="F4357" s="995" t="s">
        <v>4821</v>
      </c>
      <c r="G4357" s="590">
        <v>3</v>
      </c>
      <c r="H4357" s="970">
        <v>0.7</v>
      </c>
      <c r="I4357" s="962">
        <v>0.7</v>
      </c>
      <c r="J4357" s="538"/>
      <c r="K4357" s="539"/>
      <c r="L4357" s="567">
        <f t="shared" si="410"/>
        <v>0</v>
      </c>
      <c r="M4357" s="568"/>
      <c r="N4357" s="568"/>
      <c r="O4357" s="569">
        <f t="shared" si="409"/>
        <v>0</v>
      </c>
      <c r="P4357" s="918">
        <v>2</v>
      </c>
      <c r="Q4357" s="534"/>
      <c r="R4357" s="535">
        <f t="shared" si="413"/>
        <v>1.4</v>
      </c>
      <c r="S4357" s="536">
        <f t="shared" si="411"/>
        <v>2</v>
      </c>
      <c r="T4357" s="536"/>
      <c r="U4357" s="537">
        <f t="shared" si="412"/>
        <v>1.4</v>
      </c>
    </row>
    <row r="4358" spans="1:21" ht="10.199999999999999" x14ac:dyDescent="0.2">
      <c r="A4358" s="996">
        <v>4086</v>
      </c>
      <c r="B4358" s="992">
        <v>2007</v>
      </c>
      <c r="C4358" s="992">
        <v>25</v>
      </c>
      <c r="D4358" s="993" t="s">
        <v>5579</v>
      </c>
      <c r="E4358" s="994"/>
      <c r="F4358" s="995" t="s">
        <v>4822</v>
      </c>
      <c r="G4358" s="590">
        <v>3</v>
      </c>
      <c r="H4358" s="970">
        <v>0.7</v>
      </c>
      <c r="I4358" s="962">
        <v>0.7</v>
      </c>
      <c r="J4358" s="538"/>
      <c r="K4358" s="539"/>
      <c r="L4358" s="567">
        <f t="shared" si="410"/>
        <v>0</v>
      </c>
      <c r="M4358" s="568"/>
      <c r="N4358" s="568"/>
      <c r="O4358" s="569">
        <f t="shared" si="409"/>
        <v>0</v>
      </c>
      <c r="P4358" s="918">
        <v>3</v>
      </c>
      <c r="Q4358" s="534"/>
      <c r="R4358" s="535">
        <f t="shared" si="413"/>
        <v>2.0999999999999996</v>
      </c>
      <c r="S4358" s="536">
        <f t="shared" si="411"/>
        <v>3</v>
      </c>
      <c r="T4358" s="536"/>
      <c r="U4358" s="537">
        <f t="shared" si="412"/>
        <v>2.0999999999999996</v>
      </c>
    </row>
    <row r="4359" spans="1:21" ht="10.199999999999999" x14ac:dyDescent="0.2">
      <c r="A4359" s="996" t="s">
        <v>3752</v>
      </c>
      <c r="B4359" s="992">
        <v>2007</v>
      </c>
      <c r="C4359" s="992">
        <v>25</v>
      </c>
      <c r="D4359" s="993"/>
      <c r="E4359" s="994"/>
      <c r="F4359" s="995" t="s">
        <v>13139</v>
      </c>
      <c r="G4359" s="590"/>
      <c r="H4359" s="970"/>
      <c r="I4359" s="962"/>
      <c r="J4359" s="538"/>
      <c r="K4359" s="539"/>
      <c r="L4359" s="567">
        <f t="shared" si="410"/>
        <v>0</v>
      </c>
      <c r="M4359" s="568"/>
      <c r="N4359" s="568"/>
      <c r="O4359" s="569">
        <f t="shared" si="409"/>
        <v>0</v>
      </c>
      <c r="P4359" s="577"/>
      <c r="Q4359" s="534"/>
      <c r="R4359" s="535">
        <f t="shared" si="413"/>
        <v>0</v>
      </c>
      <c r="S4359" s="536">
        <f t="shared" si="411"/>
        <v>0</v>
      </c>
      <c r="T4359" s="536"/>
      <c r="U4359" s="537">
        <f t="shared" si="412"/>
        <v>0</v>
      </c>
    </row>
    <row r="4360" spans="1:21" ht="10.199999999999999" x14ac:dyDescent="0.2">
      <c r="A4360" s="996">
        <v>4087</v>
      </c>
      <c r="B4360" s="992">
        <v>2007</v>
      </c>
      <c r="C4360" s="992">
        <v>25</v>
      </c>
      <c r="D4360" s="997" t="s">
        <v>4204</v>
      </c>
      <c r="E4360" s="994"/>
      <c r="F4360" s="995" t="s">
        <v>11593</v>
      </c>
      <c r="G4360" s="590">
        <v>1.7</v>
      </c>
      <c r="H4360" s="970">
        <v>0.5</v>
      </c>
      <c r="I4360" s="962">
        <v>0.5</v>
      </c>
      <c r="J4360" s="919">
        <v>1</v>
      </c>
      <c r="K4360" s="539"/>
      <c r="L4360" s="567">
        <f t="shared" si="410"/>
        <v>1.7</v>
      </c>
      <c r="M4360" s="568"/>
      <c r="N4360" s="568"/>
      <c r="O4360" s="569">
        <f t="shared" si="409"/>
        <v>0</v>
      </c>
      <c r="P4360" s="918">
        <v>2</v>
      </c>
      <c r="Q4360" s="534"/>
      <c r="R4360" s="535">
        <f t="shared" si="413"/>
        <v>1</v>
      </c>
      <c r="S4360" s="536">
        <f t="shared" si="411"/>
        <v>3</v>
      </c>
      <c r="T4360" s="536"/>
      <c r="U4360" s="537">
        <f t="shared" si="412"/>
        <v>2.7</v>
      </c>
    </row>
    <row r="4361" spans="1:21" ht="10.199999999999999" x14ac:dyDescent="0.2">
      <c r="A4361" s="996">
        <v>4088</v>
      </c>
      <c r="B4361" s="992">
        <v>2007</v>
      </c>
      <c r="C4361" s="992">
        <v>25</v>
      </c>
      <c r="D4361" s="997" t="s">
        <v>4201</v>
      </c>
      <c r="E4361" s="994"/>
      <c r="F4361" s="995" t="s">
        <v>11594</v>
      </c>
      <c r="G4361" s="590">
        <v>4</v>
      </c>
      <c r="H4361" s="970">
        <v>1.8</v>
      </c>
      <c r="I4361" s="962">
        <v>1.8</v>
      </c>
      <c r="J4361" s="538"/>
      <c r="K4361" s="539"/>
      <c r="L4361" s="567">
        <f t="shared" si="410"/>
        <v>0</v>
      </c>
      <c r="M4361" s="568"/>
      <c r="N4361" s="568"/>
      <c r="O4361" s="569">
        <f t="shared" ref="O4361:O4424" si="414">H4361*M4361</f>
        <v>0</v>
      </c>
      <c r="P4361" s="577"/>
      <c r="Q4361" s="534"/>
      <c r="R4361" s="535">
        <f t="shared" si="413"/>
        <v>0</v>
      </c>
      <c r="S4361" s="536">
        <f t="shared" si="411"/>
        <v>0</v>
      </c>
      <c r="T4361" s="536"/>
      <c r="U4361" s="537">
        <f t="shared" si="412"/>
        <v>0</v>
      </c>
    </row>
    <row r="4362" spans="1:21" ht="10.199999999999999" x14ac:dyDescent="0.2">
      <c r="A4362" s="996">
        <v>4089</v>
      </c>
      <c r="B4362" s="992">
        <v>2007</v>
      </c>
      <c r="C4362" s="992">
        <v>25</v>
      </c>
      <c r="D4362" s="993" t="s">
        <v>5579</v>
      </c>
      <c r="E4362" s="994"/>
      <c r="F4362" s="995" t="s">
        <v>4823</v>
      </c>
      <c r="G4362" s="590">
        <v>3</v>
      </c>
      <c r="H4362" s="970">
        <v>0.7</v>
      </c>
      <c r="I4362" s="962">
        <v>0.7</v>
      </c>
      <c r="J4362" s="538"/>
      <c r="K4362" s="539"/>
      <c r="L4362" s="567">
        <f t="shared" si="410"/>
        <v>0</v>
      </c>
      <c r="M4362" s="568"/>
      <c r="N4362" s="568"/>
      <c r="O4362" s="569">
        <f t="shared" si="414"/>
        <v>0</v>
      </c>
      <c r="P4362" s="577"/>
      <c r="Q4362" s="534"/>
      <c r="R4362" s="535">
        <f t="shared" si="413"/>
        <v>0</v>
      </c>
      <c r="S4362" s="536">
        <f t="shared" si="411"/>
        <v>0</v>
      </c>
      <c r="T4362" s="536"/>
      <c r="U4362" s="537">
        <f t="shared" si="412"/>
        <v>0</v>
      </c>
    </row>
    <row r="4363" spans="1:21" ht="10.199999999999999" x14ac:dyDescent="0.2">
      <c r="A4363" s="996">
        <v>4090</v>
      </c>
      <c r="B4363" s="992">
        <v>2007</v>
      </c>
      <c r="C4363" s="992">
        <v>25</v>
      </c>
      <c r="D4363" s="993" t="s">
        <v>5579</v>
      </c>
      <c r="E4363" s="994"/>
      <c r="F4363" s="995" t="s">
        <v>4824</v>
      </c>
      <c r="G4363" s="590">
        <v>3</v>
      </c>
      <c r="H4363" s="970">
        <v>0.7</v>
      </c>
      <c r="I4363" s="962">
        <v>0.7</v>
      </c>
      <c r="J4363" s="538"/>
      <c r="K4363" s="539"/>
      <c r="L4363" s="567">
        <f t="shared" si="410"/>
        <v>0</v>
      </c>
      <c r="M4363" s="568"/>
      <c r="N4363" s="568"/>
      <c r="O4363" s="569">
        <f t="shared" si="414"/>
        <v>0</v>
      </c>
      <c r="P4363" s="577"/>
      <c r="Q4363" s="534"/>
      <c r="R4363" s="535">
        <f t="shared" si="413"/>
        <v>0</v>
      </c>
      <c r="S4363" s="536">
        <f t="shared" si="411"/>
        <v>0</v>
      </c>
      <c r="T4363" s="536"/>
      <c r="U4363" s="537">
        <f t="shared" si="412"/>
        <v>0</v>
      </c>
    </row>
    <row r="4364" spans="1:21" ht="10.199999999999999" x14ac:dyDescent="0.2">
      <c r="A4364" s="996">
        <v>4091</v>
      </c>
      <c r="B4364" s="992">
        <v>2007</v>
      </c>
      <c r="C4364" s="992">
        <v>25</v>
      </c>
      <c r="D4364" s="993" t="s">
        <v>5579</v>
      </c>
      <c r="E4364" s="994"/>
      <c r="F4364" s="995" t="s">
        <v>4825</v>
      </c>
      <c r="G4364" s="590">
        <v>3</v>
      </c>
      <c r="H4364" s="970">
        <v>0.7</v>
      </c>
      <c r="I4364" s="962">
        <v>0.7</v>
      </c>
      <c r="J4364" s="538"/>
      <c r="K4364" s="539"/>
      <c r="L4364" s="567">
        <f t="shared" si="410"/>
        <v>0</v>
      </c>
      <c r="M4364" s="568"/>
      <c r="N4364" s="568"/>
      <c r="O4364" s="569">
        <f t="shared" si="414"/>
        <v>0</v>
      </c>
      <c r="P4364" s="577"/>
      <c r="Q4364" s="534"/>
      <c r="R4364" s="535">
        <f t="shared" si="413"/>
        <v>0</v>
      </c>
      <c r="S4364" s="536">
        <f t="shared" si="411"/>
        <v>0</v>
      </c>
      <c r="T4364" s="536"/>
      <c r="U4364" s="537">
        <f t="shared" si="412"/>
        <v>0</v>
      </c>
    </row>
    <row r="4365" spans="1:21" ht="10.199999999999999" x14ac:dyDescent="0.2">
      <c r="A4365" s="996">
        <v>4092</v>
      </c>
      <c r="B4365" s="992">
        <v>2007</v>
      </c>
      <c r="C4365" s="992">
        <v>25</v>
      </c>
      <c r="D4365" s="993" t="s">
        <v>5579</v>
      </c>
      <c r="E4365" s="994"/>
      <c r="F4365" s="995" t="s">
        <v>4826</v>
      </c>
      <c r="G4365" s="590">
        <v>3</v>
      </c>
      <c r="H4365" s="970">
        <v>0.7</v>
      </c>
      <c r="I4365" s="962">
        <v>0.7</v>
      </c>
      <c r="J4365" s="538"/>
      <c r="K4365" s="539"/>
      <c r="L4365" s="567">
        <f t="shared" si="410"/>
        <v>0</v>
      </c>
      <c r="M4365" s="568"/>
      <c r="N4365" s="568"/>
      <c r="O4365" s="569">
        <f t="shared" si="414"/>
        <v>0</v>
      </c>
      <c r="P4365" s="577"/>
      <c r="Q4365" s="534"/>
      <c r="R4365" s="535">
        <f t="shared" si="413"/>
        <v>0</v>
      </c>
      <c r="S4365" s="536">
        <f t="shared" si="411"/>
        <v>0</v>
      </c>
      <c r="T4365" s="536"/>
      <c r="U4365" s="537">
        <f t="shared" si="412"/>
        <v>0</v>
      </c>
    </row>
    <row r="4366" spans="1:21" ht="10.199999999999999" x14ac:dyDescent="0.2">
      <c r="A4366" s="996">
        <v>4093</v>
      </c>
      <c r="B4366" s="992">
        <v>2007</v>
      </c>
      <c r="C4366" s="992">
        <v>25</v>
      </c>
      <c r="D4366" s="993" t="s">
        <v>5579</v>
      </c>
      <c r="E4366" s="994"/>
      <c r="F4366" s="995" t="s">
        <v>4827</v>
      </c>
      <c r="G4366" s="590">
        <v>3</v>
      </c>
      <c r="H4366" s="970">
        <v>0.7</v>
      </c>
      <c r="I4366" s="962">
        <v>0.7</v>
      </c>
      <c r="J4366" s="538"/>
      <c r="K4366" s="539"/>
      <c r="L4366" s="567">
        <f t="shared" si="410"/>
        <v>0</v>
      </c>
      <c r="M4366" s="568"/>
      <c r="N4366" s="568"/>
      <c r="O4366" s="569">
        <f t="shared" si="414"/>
        <v>0</v>
      </c>
      <c r="P4366" s="577"/>
      <c r="Q4366" s="534"/>
      <c r="R4366" s="535">
        <f t="shared" si="413"/>
        <v>0</v>
      </c>
      <c r="S4366" s="536">
        <f t="shared" si="411"/>
        <v>0</v>
      </c>
      <c r="T4366" s="536"/>
      <c r="U4366" s="537">
        <f t="shared" si="412"/>
        <v>0</v>
      </c>
    </row>
    <row r="4367" spans="1:21" ht="10.199999999999999" x14ac:dyDescent="0.2">
      <c r="A4367" s="996" t="s">
        <v>3754</v>
      </c>
      <c r="B4367" s="992">
        <v>2007</v>
      </c>
      <c r="C4367" s="992">
        <v>25</v>
      </c>
      <c r="D4367" s="993"/>
      <c r="E4367" s="994"/>
      <c r="F4367" s="995" t="s">
        <v>686</v>
      </c>
      <c r="G4367" s="590"/>
      <c r="H4367" s="970"/>
      <c r="I4367" s="962"/>
      <c r="J4367" s="538"/>
      <c r="K4367" s="539"/>
      <c r="L4367" s="567">
        <f t="shared" si="410"/>
        <v>0</v>
      </c>
      <c r="M4367" s="568"/>
      <c r="N4367" s="568"/>
      <c r="O4367" s="569">
        <f t="shared" si="414"/>
        <v>0</v>
      </c>
      <c r="P4367" s="577"/>
      <c r="Q4367" s="534"/>
      <c r="R4367" s="535">
        <f t="shared" si="413"/>
        <v>0</v>
      </c>
      <c r="S4367" s="536">
        <f t="shared" si="411"/>
        <v>0</v>
      </c>
      <c r="T4367" s="536"/>
      <c r="U4367" s="537">
        <f t="shared" si="412"/>
        <v>0</v>
      </c>
    </row>
    <row r="4368" spans="1:21" ht="10.199999999999999" x14ac:dyDescent="0.2">
      <c r="A4368" s="996">
        <v>4094</v>
      </c>
      <c r="B4368" s="992">
        <v>2007</v>
      </c>
      <c r="C4368" s="992">
        <v>25</v>
      </c>
      <c r="D4368" s="997" t="s">
        <v>4204</v>
      </c>
      <c r="E4368" s="994"/>
      <c r="F4368" s="995" t="s">
        <v>11595</v>
      </c>
      <c r="G4368" s="590">
        <v>1.6</v>
      </c>
      <c r="H4368" s="970">
        <v>0.7</v>
      </c>
      <c r="I4368" s="962">
        <v>0.7</v>
      </c>
      <c r="J4368" s="538"/>
      <c r="K4368" s="539"/>
      <c r="L4368" s="567">
        <f t="shared" si="410"/>
        <v>0</v>
      </c>
      <c r="M4368" s="568"/>
      <c r="N4368" s="568"/>
      <c r="O4368" s="569">
        <f t="shared" si="414"/>
        <v>0</v>
      </c>
      <c r="P4368" s="577">
        <v>1</v>
      </c>
      <c r="Q4368" s="534"/>
      <c r="R4368" s="535">
        <f t="shared" si="413"/>
        <v>0.7</v>
      </c>
      <c r="S4368" s="536">
        <f t="shared" si="411"/>
        <v>1</v>
      </c>
      <c r="T4368" s="536"/>
      <c r="U4368" s="537">
        <f t="shared" si="412"/>
        <v>0.7</v>
      </c>
    </row>
    <row r="4369" spans="1:21" ht="10.199999999999999" x14ac:dyDescent="0.2">
      <c r="A4369" s="996">
        <v>4095</v>
      </c>
      <c r="B4369" s="992">
        <v>2007</v>
      </c>
      <c r="C4369" s="992">
        <v>25</v>
      </c>
      <c r="D4369" s="997" t="s">
        <v>4204</v>
      </c>
      <c r="E4369" s="994"/>
      <c r="F4369" s="995" t="s">
        <v>11596</v>
      </c>
      <c r="G4369" s="590">
        <v>1.6</v>
      </c>
      <c r="H4369" s="970">
        <v>0.7</v>
      </c>
      <c r="I4369" s="962">
        <v>0.7</v>
      </c>
      <c r="J4369" s="538"/>
      <c r="K4369" s="539"/>
      <c r="L4369" s="567">
        <f t="shared" si="410"/>
        <v>0</v>
      </c>
      <c r="M4369" s="568"/>
      <c r="N4369" s="568"/>
      <c r="O4369" s="569">
        <f t="shared" si="414"/>
        <v>0</v>
      </c>
      <c r="P4369" s="577"/>
      <c r="Q4369" s="534"/>
      <c r="R4369" s="535">
        <f t="shared" si="413"/>
        <v>0</v>
      </c>
      <c r="S4369" s="536">
        <f t="shared" si="411"/>
        <v>0</v>
      </c>
      <c r="T4369" s="536"/>
      <c r="U4369" s="537">
        <f t="shared" si="412"/>
        <v>0</v>
      </c>
    </row>
    <row r="4370" spans="1:21" ht="10.199999999999999" x14ac:dyDescent="0.2">
      <c r="A4370" s="996">
        <v>4096</v>
      </c>
      <c r="B4370" s="992">
        <v>2007</v>
      </c>
      <c r="C4370" s="992">
        <v>25</v>
      </c>
      <c r="D4370" s="997" t="s">
        <v>4204</v>
      </c>
      <c r="E4370" s="994"/>
      <c r="F4370" s="995" t="s">
        <v>11597</v>
      </c>
      <c r="G4370" s="590">
        <v>1.6</v>
      </c>
      <c r="H4370" s="970">
        <v>0.7</v>
      </c>
      <c r="I4370" s="962">
        <v>0.7</v>
      </c>
      <c r="J4370" s="538"/>
      <c r="K4370" s="539"/>
      <c r="L4370" s="567">
        <f t="shared" si="410"/>
        <v>0</v>
      </c>
      <c r="M4370" s="568"/>
      <c r="N4370" s="568"/>
      <c r="O4370" s="569">
        <f t="shared" si="414"/>
        <v>0</v>
      </c>
      <c r="P4370" s="577"/>
      <c r="Q4370" s="534"/>
      <c r="R4370" s="535">
        <f t="shared" si="413"/>
        <v>0</v>
      </c>
      <c r="S4370" s="536">
        <f t="shared" si="411"/>
        <v>0</v>
      </c>
      <c r="T4370" s="536"/>
      <c r="U4370" s="537">
        <f t="shared" si="412"/>
        <v>0</v>
      </c>
    </row>
    <row r="4371" spans="1:21" ht="10.199999999999999" x14ac:dyDescent="0.2">
      <c r="A4371" s="996">
        <v>4097</v>
      </c>
      <c r="B4371" s="992">
        <v>2007</v>
      </c>
      <c r="C4371" s="992">
        <v>25</v>
      </c>
      <c r="D4371" s="997" t="s">
        <v>4204</v>
      </c>
      <c r="E4371" s="994"/>
      <c r="F4371" s="995" t="s">
        <v>11598</v>
      </c>
      <c r="G4371" s="590">
        <v>1.6</v>
      </c>
      <c r="H4371" s="970">
        <v>0.7</v>
      </c>
      <c r="I4371" s="962">
        <v>0.7</v>
      </c>
      <c r="J4371" s="538"/>
      <c r="K4371" s="539"/>
      <c r="L4371" s="567">
        <f t="shared" si="410"/>
        <v>0</v>
      </c>
      <c r="M4371" s="568"/>
      <c r="N4371" s="568"/>
      <c r="O4371" s="569">
        <f t="shared" si="414"/>
        <v>0</v>
      </c>
      <c r="P4371" s="577"/>
      <c r="Q4371" s="534"/>
      <c r="R4371" s="535">
        <f t="shared" si="413"/>
        <v>0</v>
      </c>
      <c r="S4371" s="536">
        <f t="shared" si="411"/>
        <v>0</v>
      </c>
      <c r="T4371" s="536"/>
      <c r="U4371" s="537">
        <f t="shared" si="412"/>
        <v>0</v>
      </c>
    </row>
    <row r="4372" spans="1:21" ht="10.199999999999999" x14ac:dyDescent="0.2">
      <c r="A4372" s="996">
        <v>4098</v>
      </c>
      <c r="B4372" s="992">
        <v>2007</v>
      </c>
      <c r="C4372" s="992">
        <v>25</v>
      </c>
      <c r="D4372" s="997" t="s">
        <v>4204</v>
      </c>
      <c r="E4372" s="994"/>
      <c r="F4372" s="995" t="s">
        <v>11599</v>
      </c>
      <c r="G4372" s="590">
        <v>1.6</v>
      </c>
      <c r="H4372" s="970">
        <v>0.7</v>
      </c>
      <c r="I4372" s="962">
        <v>0.7</v>
      </c>
      <c r="J4372" s="538"/>
      <c r="K4372" s="539"/>
      <c r="L4372" s="567">
        <f t="shared" si="410"/>
        <v>0</v>
      </c>
      <c r="M4372" s="568"/>
      <c r="N4372" s="568"/>
      <c r="O4372" s="569">
        <f t="shared" si="414"/>
        <v>0</v>
      </c>
      <c r="P4372" s="577"/>
      <c r="Q4372" s="534"/>
      <c r="R4372" s="535">
        <f t="shared" si="413"/>
        <v>0</v>
      </c>
      <c r="S4372" s="536">
        <f t="shared" si="411"/>
        <v>0</v>
      </c>
      <c r="T4372" s="536"/>
      <c r="U4372" s="537">
        <f t="shared" si="412"/>
        <v>0</v>
      </c>
    </row>
    <row r="4373" spans="1:21" ht="10.199999999999999" x14ac:dyDescent="0.2">
      <c r="A4373" s="996">
        <v>4099</v>
      </c>
      <c r="B4373" s="992">
        <v>2007</v>
      </c>
      <c r="C4373" s="992">
        <v>25</v>
      </c>
      <c r="D4373" s="997" t="s">
        <v>4204</v>
      </c>
      <c r="E4373" s="994"/>
      <c r="F4373" s="995" t="s">
        <v>11600</v>
      </c>
      <c r="G4373" s="590">
        <v>1.6</v>
      </c>
      <c r="H4373" s="970">
        <v>0.7</v>
      </c>
      <c r="I4373" s="962">
        <v>0.7</v>
      </c>
      <c r="J4373" s="538"/>
      <c r="K4373" s="539"/>
      <c r="L4373" s="567">
        <f t="shared" si="410"/>
        <v>0</v>
      </c>
      <c r="M4373" s="568"/>
      <c r="N4373" s="568"/>
      <c r="O4373" s="569">
        <f t="shared" si="414"/>
        <v>0</v>
      </c>
      <c r="P4373" s="577"/>
      <c r="Q4373" s="534"/>
      <c r="R4373" s="535">
        <f t="shared" si="413"/>
        <v>0</v>
      </c>
      <c r="S4373" s="536">
        <f t="shared" si="411"/>
        <v>0</v>
      </c>
      <c r="T4373" s="536"/>
      <c r="U4373" s="537">
        <f t="shared" si="412"/>
        <v>0</v>
      </c>
    </row>
    <row r="4374" spans="1:21" ht="10.199999999999999" x14ac:dyDescent="0.2">
      <c r="A4374" s="996">
        <v>4100</v>
      </c>
      <c r="B4374" s="992">
        <v>2007</v>
      </c>
      <c r="C4374" s="992">
        <v>25</v>
      </c>
      <c r="D4374" s="997" t="s">
        <v>4204</v>
      </c>
      <c r="E4374" s="994"/>
      <c r="F4374" s="995" t="s">
        <v>11601</v>
      </c>
      <c r="G4374" s="590">
        <v>1.6</v>
      </c>
      <c r="H4374" s="970">
        <v>0.7</v>
      </c>
      <c r="I4374" s="962">
        <v>0.7</v>
      </c>
      <c r="J4374" s="538"/>
      <c r="K4374" s="539"/>
      <c r="L4374" s="567">
        <f t="shared" ref="L4374:L4437" si="415">G4374*J4374</f>
        <v>0</v>
      </c>
      <c r="M4374" s="568"/>
      <c r="N4374" s="568"/>
      <c r="O4374" s="569">
        <f t="shared" si="414"/>
        <v>0</v>
      </c>
      <c r="P4374" s="577">
        <v>1</v>
      </c>
      <c r="Q4374" s="534"/>
      <c r="R4374" s="535">
        <f t="shared" si="413"/>
        <v>0.7</v>
      </c>
      <c r="S4374" s="536">
        <f t="shared" ref="S4374:S4437" si="416">J4374+M4374+P4374</f>
        <v>1</v>
      </c>
      <c r="T4374" s="536"/>
      <c r="U4374" s="537">
        <f t="shared" ref="U4374:U4437" si="417">L4374+O4374+R4374</f>
        <v>0.7</v>
      </c>
    </row>
    <row r="4375" spans="1:21" ht="10.199999999999999" x14ac:dyDescent="0.2">
      <c r="A4375" s="996">
        <v>4101</v>
      </c>
      <c r="B4375" s="992">
        <v>2007</v>
      </c>
      <c r="C4375" s="992">
        <v>25</v>
      </c>
      <c r="D4375" s="997" t="s">
        <v>4204</v>
      </c>
      <c r="E4375" s="994"/>
      <c r="F4375" s="995" t="s">
        <v>11602</v>
      </c>
      <c r="G4375" s="590">
        <v>1.6</v>
      </c>
      <c r="H4375" s="970">
        <v>0.7</v>
      </c>
      <c r="I4375" s="962">
        <v>0.7</v>
      </c>
      <c r="J4375" s="538"/>
      <c r="K4375" s="539"/>
      <c r="L4375" s="567">
        <f t="shared" si="415"/>
        <v>0</v>
      </c>
      <c r="M4375" s="568"/>
      <c r="N4375" s="568"/>
      <c r="O4375" s="569">
        <f t="shared" si="414"/>
        <v>0</v>
      </c>
      <c r="P4375" s="577">
        <v>1</v>
      </c>
      <c r="Q4375" s="534"/>
      <c r="R4375" s="535">
        <f t="shared" si="413"/>
        <v>0.7</v>
      </c>
      <c r="S4375" s="536">
        <f t="shared" si="416"/>
        <v>1</v>
      </c>
      <c r="T4375" s="536"/>
      <c r="U4375" s="537">
        <f t="shared" si="417"/>
        <v>0.7</v>
      </c>
    </row>
    <row r="4376" spans="1:21" ht="10.199999999999999" x14ac:dyDescent="0.2">
      <c r="A4376" s="996">
        <v>4102</v>
      </c>
      <c r="B4376" s="992">
        <v>2007</v>
      </c>
      <c r="C4376" s="992">
        <v>25</v>
      </c>
      <c r="D4376" s="997" t="s">
        <v>4204</v>
      </c>
      <c r="E4376" s="994"/>
      <c r="F4376" s="995" t="s">
        <v>11603</v>
      </c>
      <c r="G4376" s="590">
        <v>1.6</v>
      </c>
      <c r="H4376" s="970">
        <v>0.7</v>
      </c>
      <c r="I4376" s="962">
        <v>0.7</v>
      </c>
      <c r="J4376" s="538"/>
      <c r="K4376" s="539"/>
      <c r="L4376" s="567">
        <f t="shared" si="415"/>
        <v>0</v>
      </c>
      <c r="M4376" s="568"/>
      <c r="N4376" s="568"/>
      <c r="O4376" s="569">
        <f t="shared" si="414"/>
        <v>0</v>
      </c>
      <c r="P4376" s="577"/>
      <c r="Q4376" s="534"/>
      <c r="R4376" s="535">
        <f t="shared" si="413"/>
        <v>0</v>
      </c>
      <c r="S4376" s="536">
        <f t="shared" si="416"/>
        <v>0</v>
      </c>
      <c r="T4376" s="536"/>
      <c r="U4376" s="537">
        <f t="shared" si="417"/>
        <v>0</v>
      </c>
    </row>
    <row r="4377" spans="1:21" ht="10.199999999999999" x14ac:dyDescent="0.2">
      <c r="A4377" s="996">
        <v>4103</v>
      </c>
      <c r="B4377" s="992">
        <v>2007</v>
      </c>
      <c r="C4377" s="992">
        <v>25</v>
      </c>
      <c r="D4377" s="997" t="s">
        <v>4204</v>
      </c>
      <c r="E4377" s="994"/>
      <c r="F4377" s="995" t="s">
        <v>11604</v>
      </c>
      <c r="G4377" s="590">
        <v>1.6</v>
      </c>
      <c r="H4377" s="970">
        <v>0.7</v>
      </c>
      <c r="I4377" s="962">
        <v>0.7</v>
      </c>
      <c r="J4377" s="538"/>
      <c r="K4377" s="539"/>
      <c r="L4377" s="567">
        <f t="shared" si="415"/>
        <v>0</v>
      </c>
      <c r="M4377" s="568"/>
      <c r="N4377" s="568"/>
      <c r="O4377" s="569">
        <f t="shared" si="414"/>
        <v>0</v>
      </c>
      <c r="P4377" s="577"/>
      <c r="Q4377" s="534"/>
      <c r="R4377" s="535">
        <f t="shared" si="413"/>
        <v>0</v>
      </c>
      <c r="S4377" s="536">
        <f t="shared" si="416"/>
        <v>0</v>
      </c>
      <c r="T4377" s="536"/>
      <c r="U4377" s="537">
        <f t="shared" si="417"/>
        <v>0</v>
      </c>
    </row>
    <row r="4378" spans="1:21" ht="10.199999999999999" x14ac:dyDescent="0.2">
      <c r="A4378" s="996">
        <v>4104</v>
      </c>
      <c r="B4378" s="992">
        <v>2007</v>
      </c>
      <c r="C4378" s="992">
        <v>25</v>
      </c>
      <c r="D4378" s="997" t="s">
        <v>4195</v>
      </c>
      <c r="E4378" s="994"/>
      <c r="F4378" s="995" t="s">
        <v>11605</v>
      </c>
      <c r="G4378" s="590">
        <v>2.8</v>
      </c>
      <c r="H4378" s="970">
        <v>1</v>
      </c>
      <c r="I4378" s="962">
        <v>1</v>
      </c>
      <c r="J4378" s="538"/>
      <c r="K4378" s="539"/>
      <c r="L4378" s="567">
        <f t="shared" si="415"/>
        <v>0</v>
      </c>
      <c r="M4378" s="568"/>
      <c r="N4378" s="568"/>
      <c r="O4378" s="569">
        <f t="shared" si="414"/>
        <v>0</v>
      </c>
      <c r="P4378" s="577"/>
      <c r="Q4378" s="534"/>
      <c r="R4378" s="535">
        <f t="shared" si="413"/>
        <v>0</v>
      </c>
      <c r="S4378" s="536">
        <f t="shared" si="416"/>
        <v>0</v>
      </c>
      <c r="T4378" s="536"/>
      <c r="U4378" s="537">
        <f t="shared" si="417"/>
        <v>0</v>
      </c>
    </row>
    <row r="4379" spans="1:21" ht="10.199999999999999" x14ac:dyDescent="0.2">
      <c r="A4379" s="996">
        <v>4105</v>
      </c>
      <c r="B4379" s="992">
        <v>2007</v>
      </c>
      <c r="C4379" s="992">
        <v>25</v>
      </c>
      <c r="D4379" s="997" t="s">
        <v>4231</v>
      </c>
      <c r="E4379" s="994"/>
      <c r="F4379" s="995" t="s">
        <v>11606</v>
      </c>
      <c r="G4379" s="590">
        <v>3.5</v>
      </c>
      <c r="H4379" s="970">
        <v>1.5</v>
      </c>
      <c r="I4379" s="962">
        <v>1.5</v>
      </c>
      <c r="J4379" s="538"/>
      <c r="K4379" s="539"/>
      <c r="L4379" s="567">
        <f t="shared" si="415"/>
        <v>0</v>
      </c>
      <c r="M4379" s="568"/>
      <c r="N4379" s="568"/>
      <c r="O4379" s="569">
        <f t="shared" si="414"/>
        <v>0</v>
      </c>
      <c r="P4379" s="577"/>
      <c r="Q4379" s="534"/>
      <c r="R4379" s="535">
        <f t="shared" si="413"/>
        <v>0</v>
      </c>
      <c r="S4379" s="536">
        <f t="shared" si="416"/>
        <v>0</v>
      </c>
      <c r="T4379" s="536"/>
      <c r="U4379" s="537">
        <f t="shared" si="417"/>
        <v>0</v>
      </c>
    </row>
    <row r="4380" spans="1:21" ht="10.199999999999999" x14ac:dyDescent="0.2">
      <c r="A4380" s="996">
        <v>4106</v>
      </c>
      <c r="B4380" s="992">
        <v>2007</v>
      </c>
      <c r="C4380" s="992">
        <v>25</v>
      </c>
      <c r="D4380" s="997" t="s">
        <v>4204</v>
      </c>
      <c r="E4380" s="994"/>
      <c r="F4380" s="995" t="s">
        <v>11607</v>
      </c>
      <c r="G4380" s="590">
        <v>1.6</v>
      </c>
      <c r="H4380" s="970">
        <v>0.5</v>
      </c>
      <c r="I4380" s="962">
        <v>0.5</v>
      </c>
      <c r="J4380" s="538"/>
      <c r="K4380" s="539"/>
      <c r="L4380" s="567">
        <f t="shared" si="415"/>
        <v>0</v>
      </c>
      <c r="M4380" s="568"/>
      <c r="N4380" s="568"/>
      <c r="O4380" s="569">
        <f t="shared" si="414"/>
        <v>0</v>
      </c>
      <c r="P4380" s="577">
        <v>1</v>
      </c>
      <c r="Q4380" s="534"/>
      <c r="R4380" s="535">
        <f t="shared" si="413"/>
        <v>0.5</v>
      </c>
      <c r="S4380" s="536">
        <f t="shared" si="416"/>
        <v>1</v>
      </c>
      <c r="T4380" s="536"/>
      <c r="U4380" s="537">
        <f t="shared" si="417"/>
        <v>0.5</v>
      </c>
    </row>
    <row r="4381" spans="1:21" ht="10.199999999999999" x14ac:dyDescent="0.2">
      <c r="A4381" s="996">
        <v>4107</v>
      </c>
      <c r="B4381" s="992">
        <v>2007</v>
      </c>
      <c r="C4381" s="992">
        <v>25</v>
      </c>
      <c r="D4381" s="997" t="s">
        <v>4204</v>
      </c>
      <c r="E4381" s="994"/>
      <c r="F4381" s="995" t="s">
        <v>11608</v>
      </c>
      <c r="G4381" s="590">
        <v>1.6</v>
      </c>
      <c r="H4381" s="970">
        <v>0.5</v>
      </c>
      <c r="I4381" s="962">
        <v>0.5</v>
      </c>
      <c r="J4381" s="538"/>
      <c r="K4381" s="539"/>
      <c r="L4381" s="567">
        <f t="shared" si="415"/>
        <v>0</v>
      </c>
      <c r="M4381" s="568"/>
      <c r="N4381" s="568"/>
      <c r="O4381" s="569">
        <f t="shared" si="414"/>
        <v>0</v>
      </c>
      <c r="P4381" s="577"/>
      <c r="Q4381" s="534"/>
      <c r="R4381" s="535">
        <f t="shared" si="413"/>
        <v>0</v>
      </c>
      <c r="S4381" s="536">
        <f t="shared" si="416"/>
        <v>0</v>
      </c>
      <c r="T4381" s="536"/>
      <c r="U4381" s="537">
        <f t="shared" si="417"/>
        <v>0</v>
      </c>
    </row>
    <row r="4382" spans="1:21" ht="10.199999999999999" x14ac:dyDescent="0.2">
      <c r="A4382" s="996">
        <v>4108</v>
      </c>
      <c r="B4382" s="992">
        <v>2007</v>
      </c>
      <c r="C4382" s="992">
        <v>25</v>
      </c>
      <c r="D4382" s="997" t="s">
        <v>4204</v>
      </c>
      <c r="E4382" s="994"/>
      <c r="F4382" s="995" t="s">
        <v>11609</v>
      </c>
      <c r="G4382" s="590">
        <v>1.6</v>
      </c>
      <c r="H4382" s="970">
        <v>0.5</v>
      </c>
      <c r="I4382" s="962">
        <v>0.5</v>
      </c>
      <c r="J4382" s="538"/>
      <c r="K4382" s="539"/>
      <c r="L4382" s="567">
        <f t="shared" si="415"/>
        <v>0</v>
      </c>
      <c r="M4382" s="568"/>
      <c r="N4382" s="568"/>
      <c r="O4382" s="569">
        <f t="shared" si="414"/>
        <v>0</v>
      </c>
      <c r="P4382" s="577"/>
      <c r="Q4382" s="534"/>
      <c r="R4382" s="535">
        <f t="shared" si="413"/>
        <v>0</v>
      </c>
      <c r="S4382" s="536">
        <f t="shared" si="416"/>
        <v>0</v>
      </c>
      <c r="T4382" s="536"/>
      <c r="U4382" s="537">
        <f t="shared" si="417"/>
        <v>0</v>
      </c>
    </row>
    <row r="4383" spans="1:21" ht="10.199999999999999" x14ac:dyDescent="0.2">
      <c r="A4383" s="996">
        <v>4109</v>
      </c>
      <c r="B4383" s="992">
        <v>2007</v>
      </c>
      <c r="C4383" s="992">
        <v>25</v>
      </c>
      <c r="D4383" s="997" t="s">
        <v>4204</v>
      </c>
      <c r="E4383" s="994"/>
      <c r="F4383" s="995" t="s">
        <v>11610</v>
      </c>
      <c r="G4383" s="590">
        <v>3.5</v>
      </c>
      <c r="H4383" s="970">
        <v>2</v>
      </c>
      <c r="I4383" s="962">
        <v>2</v>
      </c>
      <c r="J4383" s="538"/>
      <c r="K4383" s="539"/>
      <c r="L4383" s="567">
        <f t="shared" si="415"/>
        <v>0</v>
      </c>
      <c r="M4383" s="568"/>
      <c r="N4383" s="568"/>
      <c r="O4383" s="569">
        <f t="shared" si="414"/>
        <v>0</v>
      </c>
      <c r="P4383" s="577"/>
      <c r="Q4383" s="534"/>
      <c r="R4383" s="535">
        <f t="shared" si="413"/>
        <v>0</v>
      </c>
      <c r="S4383" s="536">
        <f t="shared" si="416"/>
        <v>0</v>
      </c>
      <c r="T4383" s="536"/>
      <c r="U4383" s="537">
        <f t="shared" si="417"/>
        <v>0</v>
      </c>
    </row>
    <row r="4384" spans="1:21" ht="10.199999999999999" x14ac:dyDescent="0.2">
      <c r="A4384" s="996" t="s">
        <v>3756</v>
      </c>
      <c r="B4384" s="992">
        <v>2007</v>
      </c>
      <c r="C4384" s="992">
        <v>25</v>
      </c>
      <c r="D4384" s="993"/>
      <c r="E4384" s="994"/>
      <c r="F4384" s="995" t="s">
        <v>4608</v>
      </c>
      <c r="G4384" s="590">
        <v>6.5</v>
      </c>
      <c r="H4384" s="970">
        <v>3</v>
      </c>
      <c r="I4384" s="962">
        <v>3</v>
      </c>
      <c r="J4384" s="538"/>
      <c r="K4384" s="539"/>
      <c r="L4384" s="567">
        <f t="shared" si="415"/>
        <v>0</v>
      </c>
      <c r="M4384" s="568"/>
      <c r="N4384" s="568"/>
      <c r="O4384" s="569">
        <f t="shared" si="414"/>
        <v>0</v>
      </c>
      <c r="P4384" s="577"/>
      <c r="Q4384" s="534"/>
      <c r="R4384" s="535">
        <f t="shared" si="413"/>
        <v>0</v>
      </c>
      <c r="S4384" s="536">
        <f t="shared" si="416"/>
        <v>0</v>
      </c>
      <c r="T4384" s="536"/>
      <c r="U4384" s="537">
        <f t="shared" si="417"/>
        <v>0</v>
      </c>
    </row>
    <row r="4385" spans="1:21" ht="10.199999999999999" x14ac:dyDescent="0.2">
      <c r="A4385" s="996">
        <v>4110</v>
      </c>
      <c r="B4385" s="992">
        <v>2007</v>
      </c>
      <c r="C4385" s="992">
        <v>25</v>
      </c>
      <c r="D4385" s="997" t="s">
        <v>4204</v>
      </c>
      <c r="E4385" s="994"/>
      <c r="F4385" s="995" t="s">
        <v>11611</v>
      </c>
      <c r="G4385" s="590">
        <v>1.7</v>
      </c>
      <c r="H4385" s="970">
        <v>0.8</v>
      </c>
      <c r="I4385" s="962">
        <v>0.8</v>
      </c>
      <c r="J4385" s="538"/>
      <c r="K4385" s="539"/>
      <c r="L4385" s="567">
        <f t="shared" si="415"/>
        <v>0</v>
      </c>
      <c r="M4385" s="568"/>
      <c r="N4385" s="568"/>
      <c r="O4385" s="569">
        <f t="shared" si="414"/>
        <v>0</v>
      </c>
      <c r="P4385" s="577"/>
      <c r="Q4385" s="534"/>
      <c r="R4385" s="535">
        <f t="shared" si="413"/>
        <v>0</v>
      </c>
      <c r="S4385" s="536">
        <f t="shared" si="416"/>
        <v>0</v>
      </c>
      <c r="T4385" s="536"/>
      <c r="U4385" s="537">
        <f t="shared" si="417"/>
        <v>0</v>
      </c>
    </row>
    <row r="4386" spans="1:21" ht="10.199999999999999" x14ac:dyDescent="0.2">
      <c r="A4386" s="996">
        <v>4111</v>
      </c>
      <c r="B4386" s="992">
        <v>2007</v>
      </c>
      <c r="C4386" s="992">
        <v>25</v>
      </c>
      <c r="D4386" s="997" t="s">
        <v>4230</v>
      </c>
      <c r="E4386" s="994"/>
      <c r="F4386" s="995" t="s">
        <v>11612</v>
      </c>
      <c r="G4386" s="590">
        <v>1.9</v>
      </c>
      <c r="H4386" s="970">
        <v>1</v>
      </c>
      <c r="I4386" s="962">
        <v>1</v>
      </c>
      <c r="J4386" s="538"/>
      <c r="K4386" s="539"/>
      <c r="L4386" s="567">
        <f t="shared" si="415"/>
        <v>0</v>
      </c>
      <c r="M4386" s="568"/>
      <c r="N4386" s="568"/>
      <c r="O4386" s="569">
        <f t="shared" si="414"/>
        <v>0</v>
      </c>
      <c r="P4386" s="577"/>
      <c r="Q4386" s="534"/>
      <c r="R4386" s="535">
        <f t="shared" si="413"/>
        <v>0</v>
      </c>
      <c r="S4386" s="536">
        <f t="shared" si="416"/>
        <v>0</v>
      </c>
      <c r="T4386" s="536"/>
      <c r="U4386" s="537">
        <f t="shared" si="417"/>
        <v>0</v>
      </c>
    </row>
    <row r="4387" spans="1:21" ht="10.199999999999999" x14ac:dyDescent="0.2">
      <c r="A4387" s="996" t="s">
        <v>3757</v>
      </c>
      <c r="B4387" s="992">
        <v>2007</v>
      </c>
      <c r="C4387" s="992">
        <v>25</v>
      </c>
      <c r="D4387" s="993"/>
      <c r="E4387" s="994"/>
      <c r="F4387" s="995" t="s">
        <v>11613</v>
      </c>
      <c r="G4387" s="590">
        <v>4</v>
      </c>
      <c r="H4387" s="970">
        <v>2</v>
      </c>
      <c r="I4387" s="962">
        <v>2</v>
      </c>
      <c r="J4387" s="538"/>
      <c r="K4387" s="539"/>
      <c r="L4387" s="567">
        <f t="shared" si="415"/>
        <v>0</v>
      </c>
      <c r="M4387" s="568"/>
      <c r="N4387" s="568"/>
      <c r="O4387" s="569">
        <f t="shared" si="414"/>
        <v>0</v>
      </c>
      <c r="P4387" s="577"/>
      <c r="Q4387" s="534"/>
      <c r="R4387" s="535">
        <f t="shared" si="413"/>
        <v>0</v>
      </c>
      <c r="S4387" s="536">
        <f t="shared" si="416"/>
        <v>0</v>
      </c>
      <c r="T4387" s="536"/>
      <c r="U4387" s="537">
        <f t="shared" si="417"/>
        <v>0</v>
      </c>
    </row>
    <row r="4388" spans="1:21" ht="10.199999999999999" x14ac:dyDescent="0.2">
      <c r="A4388" s="996">
        <v>4112</v>
      </c>
      <c r="B4388" s="992">
        <v>2007</v>
      </c>
      <c r="C4388" s="992">
        <v>25</v>
      </c>
      <c r="D4388" s="997" t="s">
        <v>4204</v>
      </c>
      <c r="E4388" s="994"/>
      <c r="F4388" s="995" t="s">
        <v>11614</v>
      </c>
      <c r="G4388" s="590">
        <v>1.6</v>
      </c>
      <c r="H4388" s="970">
        <v>1.2</v>
      </c>
      <c r="I4388" s="962">
        <v>1.2</v>
      </c>
      <c r="J4388" s="538"/>
      <c r="K4388" s="539"/>
      <c r="L4388" s="567">
        <f t="shared" si="415"/>
        <v>0</v>
      </c>
      <c r="M4388" s="568"/>
      <c r="N4388" s="568"/>
      <c r="O4388" s="569">
        <f t="shared" si="414"/>
        <v>0</v>
      </c>
      <c r="P4388" s="577"/>
      <c r="Q4388" s="534"/>
      <c r="R4388" s="535">
        <f t="shared" si="413"/>
        <v>0</v>
      </c>
      <c r="S4388" s="536">
        <f t="shared" si="416"/>
        <v>0</v>
      </c>
      <c r="T4388" s="536"/>
      <c r="U4388" s="537">
        <f t="shared" si="417"/>
        <v>0</v>
      </c>
    </row>
    <row r="4389" spans="1:21" ht="10.199999999999999" x14ac:dyDescent="0.2">
      <c r="A4389" s="996">
        <v>4113</v>
      </c>
      <c r="B4389" s="992">
        <v>2007</v>
      </c>
      <c r="C4389" s="992">
        <v>25</v>
      </c>
      <c r="D4389" s="997" t="s">
        <v>4204</v>
      </c>
      <c r="E4389" s="994"/>
      <c r="F4389" s="995" t="s">
        <v>11615</v>
      </c>
      <c r="G4389" s="590">
        <v>1.6</v>
      </c>
      <c r="H4389" s="970">
        <v>1.2</v>
      </c>
      <c r="I4389" s="962">
        <v>1.2</v>
      </c>
      <c r="J4389" s="538"/>
      <c r="K4389" s="539"/>
      <c r="L4389" s="567">
        <f t="shared" si="415"/>
        <v>0</v>
      </c>
      <c r="M4389" s="568"/>
      <c r="N4389" s="568"/>
      <c r="O4389" s="569">
        <f t="shared" si="414"/>
        <v>0</v>
      </c>
      <c r="P4389" s="577"/>
      <c r="Q4389" s="534"/>
      <c r="R4389" s="535">
        <f t="shared" si="413"/>
        <v>0</v>
      </c>
      <c r="S4389" s="536">
        <f t="shared" si="416"/>
        <v>0</v>
      </c>
      <c r="T4389" s="536"/>
      <c r="U4389" s="537">
        <f t="shared" si="417"/>
        <v>0</v>
      </c>
    </row>
    <row r="4390" spans="1:21" ht="10.199999999999999" x14ac:dyDescent="0.2">
      <c r="A4390" s="996">
        <v>4114</v>
      </c>
      <c r="B4390" s="992">
        <v>2007</v>
      </c>
      <c r="C4390" s="992">
        <v>25</v>
      </c>
      <c r="D4390" s="997" t="s">
        <v>4204</v>
      </c>
      <c r="E4390" s="994"/>
      <c r="F4390" s="995" t="s">
        <v>11616</v>
      </c>
      <c r="G4390" s="590">
        <v>1.6</v>
      </c>
      <c r="H4390" s="970">
        <v>1.2</v>
      </c>
      <c r="I4390" s="962">
        <v>1.2</v>
      </c>
      <c r="J4390" s="538"/>
      <c r="K4390" s="539"/>
      <c r="L4390" s="567">
        <f t="shared" si="415"/>
        <v>0</v>
      </c>
      <c r="M4390" s="568"/>
      <c r="N4390" s="568"/>
      <c r="O4390" s="569">
        <f t="shared" si="414"/>
        <v>0</v>
      </c>
      <c r="P4390" s="577">
        <v>1</v>
      </c>
      <c r="Q4390" s="534"/>
      <c r="R4390" s="535">
        <f t="shared" si="413"/>
        <v>1.2</v>
      </c>
      <c r="S4390" s="536">
        <f t="shared" si="416"/>
        <v>1</v>
      </c>
      <c r="T4390" s="536"/>
      <c r="U4390" s="537">
        <f t="shared" si="417"/>
        <v>1.2</v>
      </c>
    </row>
    <row r="4391" spans="1:21" ht="10.199999999999999" x14ac:dyDescent="0.2">
      <c r="A4391" s="996">
        <v>4115</v>
      </c>
      <c r="B4391" s="992">
        <v>2007</v>
      </c>
      <c r="C4391" s="992">
        <v>25</v>
      </c>
      <c r="D4391" s="997" t="s">
        <v>4204</v>
      </c>
      <c r="E4391" s="994"/>
      <c r="F4391" s="995" t="s">
        <v>11617</v>
      </c>
      <c r="G4391" s="590">
        <v>1.6</v>
      </c>
      <c r="H4391" s="970">
        <v>1.2</v>
      </c>
      <c r="I4391" s="962">
        <v>1.2</v>
      </c>
      <c r="J4391" s="538"/>
      <c r="K4391" s="539"/>
      <c r="L4391" s="567">
        <f t="shared" si="415"/>
        <v>0</v>
      </c>
      <c r="M4391" s="568"/>
      <c r="N4391" s="568"/>
      <c r="O4391" s="569">
        <f t="shared" si="414"/>
        <v>0</v>
      </c>
      <c r="P4391" s="577"/>
      <c r="Q4391" s="534"/>
      <c r="R4391" s="535">
        <f t="shared" si="413"/>
        <v>0</v>
      </c>
      <c r="S4391" s="536">
        <f t="shared" si="416"/>
        <v>0</v>
      </c>
      <c r="T4391" s="536"/>
      <c r="U4391" s="537">
        <f t="shared" si="417"/>
        <v>0</v>
      </c>
    </row>
    <row r="4392" spans="1:21" ht="10.199999999999999" x14ac:dyDescent="0.2">
      <c r="A4392" s="996">
        <v>4116</v>
      </c>
      <c r="B4392" s="992">
        <v>2007</v>
      </c>
      <c r="C4392" s="992">
        <v>25</v>
      </c>
      <c r="D4392" s="997" t="s">
        <v>4204</v>
      </c>
      <c r="E4392" s="994"/>
      <c r="F4392" s="995" t="s">
        <v>11618</v>
      </c>
      <c r="G4392" s="590">
        <v>1.6</v>
      </c>
      <c r="H4392" s="970">
        <v>1.2</v>
      </c>
      <c r="I4392" s="962">
        <v>1.2</v>
      </c>
      <c r="J4392" s="538"/>
      <c r="K4392" s="539"/>
      <c r="L4392" s="567">
        <f t="shared" si="415"/>
        <v>0</v>
      </c>
      <c r="M4392" s="568"/>
      <c r="N4392" s="568"/>
      <c r="O4392" s="569">
        <f t="shared" si="414"/>
        <v>0</v>
      </c>
      <c r="P4392" s="577"/>
      <c r="Q4392" s="534"/>
      <c r="R4392" s="535">
        <f t="shared" si="413"/>
        <v>0</v>
      </c>
      <c r="S4392" s="536">
        <f t="shared" si="416"/>
        <v>0</v>
      </c>
      <c r="T4392" s="536"/>
      <c r="U4392" s="537">
        <f t="shared" si="417"/>
        <v>0</v>
      </c>
    </row>
    <row r="4393" spans="1:21" ht="10.199999999999999" x14ac:dyDescent="0.2">
      <c r="A4393" s="996">
        <v>4117</v>
      </c>
      <c r="B4393" s="992">
        <v>2007</v>
      </c>
      <c r="C4393" s="992">
        <v>25</v>
      </c>
      <c r="D4393" s="997" t="s">
        <v>4204</v>
      </c>
      <c r="E4393" s="994"/>
      <c r="F4393" s="995" t="s">
        <v>11619</v>
      </c>
      <c r="G4393" s="590">
        <v>1.6</v>
      </c>
      <c r="H4393" s="970">
        <v>1.2</v>
      </c>
      <c r="I4393" s="962">
        <v>1.2</v>
      </c>
      <c r="J4393" s="538"/>
      <c r="K4393" s="539"/>
      <c r="L4393" s="567">
        <f t="shared" si="415"/>
        <v>0</v>
      </c>
      <c r="M4393" s="568"/>
      <c r="N4393" s="568"/>
      <c r="O4393" s="569">
        <f t="shared" si="414"/>
        <v>0</v>
      </c>
      <c r="P4393" s="577"/>
      <c r="Q4393" s="534"/>
      <c r="R4393" s="535">
        <f t="shared" si="413"/>
        <v>0</v>
      </c>
      <c r="S4393" s="536">
        <f t="shared" si="416"/>
        <v>0</v>
      </c>
      <c r="T4393" s="536"/>
      <c r="U4393" s="537">
        <f t="shared" si="417"/>
        <v>0</v>
      </c>
    </row>
    <row r="4394" spans="1:21" ht="10.199999999999999" x14ac:dyDescent="0.2">
      <c r="A4394" s="996">
        <v>4118</v>
      </c>
      <c r="B4394" s="992">
        <v>2007</v>
      </c>
      <c r="C4394" s="992">
        <v>25</v>
      </c>
      <c r="D4394" s="997" t="s">
        <v>4204</v>
      </c>
      <c r="E4394" s="994"/>
      <c r="F4394" s="995" t="s">
        <v>11620</v>
      </c>
      <c r="G4394" s="590">
        <v>1.6</v>
      </c>
      <c r="H4394" s="970">
        <v>0.5</v>
      </c>
      <c r="I4394" s="962">
        <v>0.5</v>
      </c>
      <c r="J4394" s="538"/>
      <c r="K4394" s="539"/>
      <c r="L4394" s="567">
        <f t="shared" si="415"/>
        <v>0</v>
      </c>
      <c r="M4394" s="568"/>
      <c r="N4394" s="568"/>
      <c r="O4394" s="569">
        <f t="shared" si="414"/>
        <v>0</v>
      </c>
      <c r="P4394" s="577"/>
      <c r="Q4394" s="534"/>
      <c r="R4394" s="535">
        <f t="shared" si="413"/>
        <v>0</v>
      </c>
      <c r="S4394" s="536">
        <f t="shared" si="416"/>
        <v>0</v>
      </c>
      <c r="T4394" s="536"/>
      <c r="U4394" s="537">
        <f t="shared" si="417"/>
        <v>0</v>
      </c>
    </row>
    <row r="4395" spans="1:21" ht="10.199999999999999" x14ac:dyDescent="0.2">
      <c r="A4395" s="996">
        <v>4119</v>
      </c>
      <c r="B4395" s="992">
        <v>2007</v>
      </c>
      <c r="C4395" s="992">
        <v>25</v>
      </c>
      <c r="D4395" s="997" t="s">
        <v>4195</v>
      </c>
      <c r="E4395" s="994"/>
      <c r="F4395" s="995" t="s">
        <v>11621</v>
      </c>
      <c r="G4395" s="590">
        <v>3.5</v>
      </c>
      <c r="H4395" s="970">
        <v>1.5</v>
      </c>
      <c r="I4395" s="962">
        <v>1.5</v>
      </c>
      <c r="J4395" s="538"/>
      <c r="K4395" s="539"/>
      <c r="L4395" s="567">
        <f t="shared" si="415"/>
        <v>0</v>
      </c>
      <c r="M4395" s="568"/>
      <c r="N4395" s="568"/>
      <c r="O4395" s="569">
        <f t="shared" si="414"/>
        <v>0</v>
      </c>
      <c r="P4395" s="577"/>
      <c r="Q4395" s="534"/>
      <c r="R4395" s="535">
        <f t="shared" si="413"/>
        <v>0</v>
      </c>
      <c r="S4395" s="536">
        <f t="shared" si="416"/>
        <v>0</v>
      </c>
      <c r="T4395" s="536"/>
      <c r="U4395" s="537">
        <f t="shared" si="417"/>
        <v>0</v>
      </c>
    </row>
    <row r="4396" spans="1:21" ht="10.199999999999999" x14ac:dyDescent="0.2">
      <c r="A4396" s="996">
        <v>4120</v>
      </c>
      <c r="B4396" s="992">
        <v>2007</v>
      </c>
      <c r="C4396" s="992">
        <v>25</v>
      </c>
      <c r="D4396" s="993" t="s">
        <v>5694</v>
      </c>
      <c r="E4396" s="994"/>
      <c r="F4396" s="995" t="s">
        <v>4829</v>
      </c>
      <c r="G4396" s="590">
        <v>3</v>
      </c>
      <c r="H4396" s="970">
        <v>0.7</v>
      </c>
      <c r="I4396" s="962">
        <v>0.7</v>
      </c>
      <c r="J4396" s="538"/>
      <c r="K4396" s="539"/>
      <c r="L4396" s="567">
        <f t="shared" si="415"/>
        <v>0</v>
      </c>
      <c r="M4396" s="568"/>
      <c r="N4396" s="568"/>
      <c r="O4396" s="569">
        <f t="shared" si="414"/>
        <v>0</v>
      </c>
      <c r="P4396" s="577">
        <v>3</v>
      </c>
      <c r="Q4396" s="534"/>
      <c r="R4396" s="535">
        <f t="shared" si="413"/>
        <v>2.0999999999999996</v>
      </c>
      <c r="S4396" s="536">
        <f t="shared" si="416"/>
        <v>3</v>
      </c>
      <c r="T4396" s="536"/>
      <c r="U4396" s="537">
        <f t="shared" si="417"/>
        <v>2.0999999999999996</v>
      </c>
    </row>
    <row r="4397" spans="1:21" ht="10.199999999999999" x14ac:dyDescent="0.2">
      <c r="A4397" s="996">
        <v>4121</v>
      </c>
      <c r="B4397" s="992">
        <v>2007</v>
      </c>
      <c r="C4397" s="992">
        <v>25</v>
      </c>
      <c r="D4397" s="993" t="s">
        <v>5694</v>
      </c>
      <c r="E4397" s="994"/>
      <c r="F4397" s="995" t="s">
        <v>4830</v>
      </c>
      <c r="G4397" s="590">
        <v>3</v>
      </c>
      <c r="H4397" s="970">
        <v>0.7</v>
      </c>
      <c r="I4397" s="962">
        <v>0.7</v>
      </c>
      <c r="J4397" s="538"/>
      <c r="K4397" s="539"/>
      <c r="L4397" s="567">
        <f t="shared" si="415"/>
        <v>0</v>
      </c>
      <c r="M4397" s="568"/>
      <c r="N4397" s="568"/>
      <c r="O4397" s="569">
        <f t="shared" si="414"/>
        <v>0</v>
      </c>
      <c r="P4397" s="577"/>
      <c r="Q4397" s="534"/>
      <c r="R4397" s="535">
        <f t="shared" si="413"/>
        <v>0</v>
      </c>
      <c r="S4397" s="536">
        <f t="shared" si="416"/>
        <v>0</v>
      </c>
      <c r="T4397" s="536"/>
      <c r="U4397" s="537">
        <f t="shared" si="417"/>
        <v>0</v>
      </c>
    </row>
    <row r="4398" spans="1:21" ht="10.199999999999999" x14ac:dyDescent="0.2">
      <c r="A4398" s="996">
        <v>4122</v>
      </c>
      <c r="B4398" s="992">
        <v>2007</v>
      </c>
      <c r="C4398" s="992">
        <v>25</v>
      </c>
      <c r="D4398" s="993" t="s">
        <v>5694</v>
      </c>
      <c r="E4398" s="994"/>
      <c r="F4398" s="995" t="s">
        <v>4831</v>
      </c>
      <c r="G4398" s="590">
        <v>3</v>
      </c>
      <c r="H4398" s="970">
        <v>0.7</v>
      </c>
      <c r="I4398" s="962">
        <v>0.7</v>
      </c>
      <c r="J4398" s="538"/>
      <c r="K4398" s="539"/>
      <c r="L4398" s="567">
        <f t="shared" si="415"/>
        <v>0</v>
      </c>
      <c r="M4398" s="568"/>
      <c r="N4398" s="568"/>
      <c r="O4398" s="569">
        <f t="shared" si="414"/>
        <v>0</v>
      </c>
      <c r="P4398" s="577">
        <v>1</v>
      </c>
      <c r="Q4398" s="534"/>
      <c r="R4398" s="535">
        <f t="shared" si="413"/>
        <v>0.7</v>
      </c>
      <c r="S4398" s="536">
        <f t="shared" si="416"/>
        <v>1</v>
      </c>
      <c r="T4398" s="536"/>
      <c r="U4398" s="537">
        <f t="shared" si="417"/>
        <v>0.7</v>
      </c>
    </row>
    <row r="4399" spans="1:21" ht="10.199999999999999" x14ac:dyDescent="0.2">
      <c r="A4399" s="996">
        <v>4123</v>
      </c>
      <c r="B4399" s="992">
        <v>2007</v>
      </c>
      <c r="C4399" s="992">
        <v>25</v>
      </c>
      <c r="D4399" s="993" t="s">
        <v>5694</v>
      </c>
      <c r="E4399" s="994"/>
      <c r="F4399" s="995" t="s">
        <v>4832</v>
      </c>
      <c r="G4399" s="590">
        <v>3</v>
      </c>
      <c r="H4399" s="970">
        <v>0.7</v>
      </c>
      <c r="I4399" s="962">
        <v>0.7</v>
      </c>
      <c r="J4399" s="538"/>
      <c r="K4399" s="539"/>
      <c r="L4399" s="567">
        <f t="shared" si="415"/>
        <v>0</v>
      </c>
      <c r="M4399" s="568"/>
      <c r="N4399" s="568"/>
      <c r="O4399" s="569">
        <f t="shared" si="414"/>
        <v>0</v>
      </c>
      <c r="P4399" s="577">
        <v>4</v>
      </c>
      <c r="Q4399" s="534"/>
      <c r="R4399" s="535">
        <f t="shared" si="413"/>
        <v>2.8</v>
      </c>
      <c r="S4399" s="536">
        <f t="shared" si="416"/>
        <v>4</v>
      </c>
      <c r="T4399" s="536"/>
      <c r="U4399" s="537">
        <f t="shared" si="417"/>
        <v>2.8</v>
      </c>
    </row>
    <row r="4400" spans="1:21" ht="10.199999999999999" x14ac:dyDescent="0.2">
      <c r="A4400" s="996">
        <v>4124</v>
      </c>
      <c r="B4400" s="992">
        <v>2007</v>
      </c>
      <c r="C4400" s="992">
        <v>25</v>
      </c>
      <c r="D4400" s="993" t="s">
        <v>5694</v>
      </c>
      <c r="E4400" s="994"/>
      <c r="F4400" s="995" t="s">
        <v>4833</v>
      </c>
      <c r="G4400" s="590">
        <v>3</v>
      </c>
      <c r="H4400" s="970">
        <v>0.7</v>
      </c>
      <c r="I4400" s="962">
        <v>0.7</v>
      </c>
      <c r="J4400" s="538"/>
      <c r="K4400" s="539"/>
      <c r="L4400" s="567">
        <f t="shared" si="415"/>
        <v>0</v>
      </c>
      <c r="M4400" s="568"/>
      <c r="N4400" s="568"/>
      <c r="O4400" s="569">
        <f t="shared" si="414"/>
        <v>0</v>
      </c>
      <c r="P4400" s="577"/>
      <c r="Q4400" s="534"/>
      <c r="R4400" s="535">
        <f t="shared" si="413"/>
        <v>0</v>
      </c>
      <c r="S4400" s="536">
        <f t="shared" si="416"/>
        <v>0</v>
      </c>
      <c r="T4400" s="536"/>
      <c r="U4400" s="537">
        <f t="shared" si="417"/>
        <v>0</v>
      </c>
    </row>
    <row r="4401" spans="1:21" ht="10.199999999999999" x14ac:dyDescent="0.2">
      <c r="A4401" s="996" t="s">
        <v>3758</v>
      </c>
      <c r="B4401" s="992">
        <v>2007</v>
      </c>
      <c r="C4401" s="992">
        <v>25</v>
      </c>
      <c r="D4401" s="993"/>
      <c r="E4401" s="994"/>
      <c r="F4401" s="995" t="s">
        <v>13139</v>
      </c>
      <c r="G4401" s="590"/>
      <c r="H4401" s="970"/>
      <c r="I4401" s="962"/>
      <c r="J4401" s="538"/>
      <c r="K4401" s="539"/>
      <c r="L4401" s="567">
        <f t="shared" si="415"/>
        <v>0</v>
      </c>
      <c r="M4401" s="568"/>
      <c r="N4401" s="568"/>
      <c r="O4401" s="569">
        <f t="shared" si="414"/>
        <v>0</v>
      </c>
      <c r="P4401" s="577"/>
      <c r="Q4401" s="534"/>
      <c r="R4401" s="535">
        <f t="shared" si="413"/>
        <v>0</v>
      </c>
      <c r="S4401" s="536">
        <f t="shared" si="416"/>
        <v>0</v>
      </c>
      <c r="T4401" s="536"/>
      <c r="U4401" s="537">
        <f t="shared" si="417"/>
        <v>0</v>
      </c>
    </row>
    <row r="4402" spans="1:21" ht="10.199999999999999" x14ac:dyDescent="0.2">
      <c r="A4402" s="996">
        <v>4125</v>
      </c>
      <c r="B4402" s="992">
        <v>2007</v>
      </c>
      <c r="C4402" s="992">
        <v>25</v>
      </c>
      <c r="D4402" s="993" t="s">
        <v>5694</v>
      </c>
      <c r="E4402" s="994"/>
      <c r="F4402" s="995" t="s">
        <v>4834</v>
      </c>
      <c r="G4402" s="590">
        <v>3.4</v>
      </c>
      <c r="H4402" s="970">
        <v>1</v>
      </c>
      <c r="I4402" s="962">
        <v>1</v>
      </c>
      <c r="J4402" s="538"/>
      <c r="K4402" s="539"/>
      <c r="L4402" s="567">
        <f t="shared" si="415"/>
        <v>0</v>
      </c>
      <c r="M4402" s="568"/>
      <c r="N4402" s="568"/>
      <c r="O4402" s="569">
        <f t="shared" si="414"/>
        <v>0</v>
      </c>
      <c r="P4402" s="577"/>
      <c r="Q4402" s="534"/>
      <c r="R4402" s="535">
        <f t="shared" si="413"/>
        <v>0</v>
      </c>
      <c r="S4402" s="536">
        <f t="shared" si="416"/>
        <v>0</v>
      </c>
      <c r="T4402" s="536"/>
      <c r="U4402" s="537">
        <f t="shared" si="417"/>
        <v>0</v>
      </c>
    </row>
    <row r="4403" spans="1:21" ht="10.199999999999999" x14ac:dyDescent="0.2">
      <c r="A4403" s="996">
        <v>4126</v>
      </c>
      <c r="B4403" s="992">
        <v>2007</v>
      </c>
      <c r="C4403" s="992">
        <v>25</v>
      </c>
      <c r="D4403" s="993" t="s">
        <v>5694</v>
      </c>
      <c r="E4403" s="994"/>
      <c r="F4403" s="995" t="s">
        <v>4835</v>
      </c>
      <c r="G4403" s="590">
        <v>3.4</v>
      </c>
      <c r="H4403" s="970">
        <v>1</v>
      </c>
      <c r="I4403" s="962">
        <v>1</v>
      </c>
      <c r="J4403" s="538"/>
      <c r="K4403" s="539"/>
      <c r="L4403" s="567">
        <f t="shared" si="415"/>
        <v>0</v>
      </c>
      <c r="M4403" s="568"/>
      <c r="N4403" s="568"/>
      <c r="O4403" s="569">
        <f t="shared" si="414"/>
        <v>0</v>
      </c>
      <c r="P4403" s="577"/>
      <c r="Q4403" s="534"/>
      <c r="R4403" s="535">
        <f t="shared" si="413"/>
        <v>0</v>
      </c>
      <c r="S4403" s="536">
        <f t="shared" si="416"/>
        <v>0</v>
      </c>
      <c r="T4403" s="536"/>
      <c r="U4403" s="537">
        <f t="shared" si="417"/>
        <v>0</v>
      </c>
    </row>
    <row r="4404" spans="1:21" ht="10.199999999999999" x14ac:dyDescent="0.2">
      <c r="A4404" s="991" t="s">
        <v>3762</v>
      </c>
      <c r="B4404" s="992">
        <v>2007</v>
      </c>
      <c r="C4404" s="992">
        <v>25</v>
      </c>
      <c r="D4404" s="993"/>
      <c r="E4404" s="994"/>
      <c r="F4404" s="995" t="s">
        <v>4836</v>
      </c>
      <c r="G4404" s="590">
        <v>7</v>
      </c>
      <c r="H4404" s="970">
        <v>2</v>
      </c>
      <c r="I4404" s="962">
        <v>2</v>
      </c>
      <c r="J4404" s="538"/>
      <c r="K4404" s="539"/>
      <c r="L4404" s="567">
        <f t="shared" si="415"/>
        <v>0</v>
      </c>
      <c r="M4404" s="568"/>
      <c r="N4404" s="568"/>
      <c r="O4404" s="569">
        <f t="shared" si="414"/>
        <v>0</v>
      </c>
      <c r="P4404" s="577"/>
      <c r="Q4404" s="534"/>
      <c r="R4404" s="535">
        <f t="shared" si="413"/>
        <v>0</v>
      </c>
      <c r="S4404" s="536">
        <f t="shared" si="416"/>
        <v>0</v>
      </c>
      <c r="T4404" s="536"/>
      <c r="U4404" s="537">
        <f t="shared" si="417"/>
        <v>0</v>
      </c>
    </row>
    <row r="4405" spans="1:21" ht="10.199999999999999" x14ac:dyDescent="0.2">
      <c r="A4405" s="991" t="s">
        <v>3761</v>
      </c>
      <c r="B4405" s="992">
        <v>2007</v>
      </c>
      <c r="C4405" s="992">
        <v>25</v>
      </c>
      <c r="D4405" s="993"/>
      <c r="E4405" s="994"/>
      <c r="F4405" s="995" t="s">
        <v>686</v>
      </c>
      <c r="G4405" s="590"/>
      <c r="H4405" s="970"/>
      <c r="I4405" s="962"/>
      <c r="J4405" s="571"/>
      <c r="K4405" s="572"/>
      <c r="L4405" s="567">
        <f t="shared" si="415"/>
        <v>0</v>
      </c>
      <c r="M4405" s="568"/>
      <c r="N4405" s="568"/>
      <c r="O4405" s="569">
        <f t="shared" si="414"/>
        <v>0</v>
      </c>
      <c r="P4405" s="577"/>
      <c r="Q4405" s="534"/>
      <c r="R4405" s="535">
        <f t="shared" si="413"/>
        <v>0</v>
      </c>
      <c r="S4405" s="536">
        <f t="shared" si="416"/>
        <v>0</v>
      </c>
      <c r="T4405" s="536"/>
      <c r="U4405" s="537">
        <f t="shared" si="417"/>
        <v>0</v>
      </c>
    </row>
    <row r="4406" spans="1:21" ht="10.199999999999999" x14ac:dyDescent="0.2">
      <c r="A4406" s="996">
        <v>4127</v>
      </c>
      <c r="B4406" s="992">
        <v>2008</v>
      </c>
      <c r="C4406" s="992">
        <v>25</v>
      </c>
      <c r="D4406" s="993" t="s">
        <v>5579</v>
      </c>
      <c r="E4406" s="994" t="s">
        <v>3812</v>
      </c>
      <c r="F4406" s="995" t="s">
        <v>4853</v>
      </c>
      <c r="G4406" s="590">
        <v>3.5</v>
      </c>
      <c r="H4406" s="970">
        <v>0.6</v>
      </c>
      <c r="I4406" s="962">
        <v>0.6</v>
      </c>
      <c r="J4406" s="538"/>
      <c r="K4406" s="539"/>
      <c r="L4406" s="567">
        <f t="shared" si="415"/>
        <v>0</v>
      </c>
      <c r="M4406" s="568"/>
      <c r="N4406" s="568"/>
      <c r="O4406" s="569">
        <f t="shared" si="414"/>
        <v>0</v>
      </c>
      <c r="P4406" s="577"/>
      <c r="Q4406" s="534"/>
      <c r="R4406" s="535">
        <f t="shared" si="413"/>
        <v>0</v>
      </c>
      <c r="S4406" s="536">
        <f t="shared" si="416"/>
        <v>0</v>
      </c>
      <c r="T4406" s="536"/>
      <c r="U4406" s="537">
        <f t="shared" si="417"/>
        <v>0</v>
      </c>
    </row>
    <row r="4407" spans="1:21" ht="10.199999999999999" x14ac:dyDescent="0.2">
      <c r="A4407" s="996">
        <v>4128</v>
      </c>
      <c r="B4407" s="992">
        <v>2008</v>
      </c>
      <c r="C4407" s="992">
        <v>25</v>
      </c>
      <c r="D4407" s="993" t="s">
        <v>5694</v>
      </c>
      <c r="E4407" s="994"/>
      <c r="F4407" s="995" t="s">
        <v>11622</v>
      </c>
      <c r="G4407" s="590">
        <v>3</v>
      </c>
      <c r="H4407" s="970">
        <v>0.5</v>
      </c>
      <c r="I4407" s="962">
        <v>0.5</v>
      </c>
      <c r="J4407" s="538"/>
      <c r="K4407" s="539"/>
      <c r="L4407" s="567">
        <f t="shared" si="415"/>
        <v>0</v>
      </c>
      <c r="M4407" s="568"/>
      <c r="N4407" s="568"/>
      <c r="O4407" s="569">
        <f t="shared" si="414"/>
        <v>0</v>
      </c>
      <c r="P4407" s="936">
        <v>8</v>
      </c>
      <c r="Q4407" s="534"/>
      <c r="R4407" s="535">
        <f t="shared" si="413"/>
        <v>4</v>
      </c>
      <c r="S4407" s="536">
        <f t="shared" si="416"/>
        <v>8</v>
      </c>
      <c r="T4407" s="536"/>
      <c r="U4407" s="537">
        <f t="shared" si="417"/>
        <v>4</v>
      </c>
    </row>
    <row r="4408" spans="1:21" ht="10.199999999999999" x14ac:dyDescent="0.2">
      <c r="A4408" s="996">
        <v>4129</v>
      </c>
      <c r="B4408" s="992">
        <v>2008</v>
      </c>
      <c r="C4408" s="992">
        <v>25</v>
      </c>
      <c r="D4408" s="993" t="s">
        <v>5700</v>
      </c>
      <c r="E4408" s="994"/>
      <c r="F4408" s="995" t="s">
        <v>11623</v>
      </c>
      <c r="G4408" s="590">
        <v>4.5</v>
      </c>
      <c r="H4408" s="970">
        <v>1.2</v>
      </c>
      <c r="I4408" s="962">
        <v>1.2</v>
      </c>
      <c r="J4408" s="538"/>
      <c r="K4408" s="539"/>
      <c r="L4408" s="567">
        <f t="shared" si="415"/>
        <v>0</v>
      </c>
      <c r="M4408" s="568"/>
      <c r="N4408" s="568"/>
      <c r="O4408" s="569">
        <f t="shared" si="414"/>
        <v>0</v>
      </c>
      <c r="P4408" s="577">
        <v>9</v>
      </c>
      <c r="Q4408" s="534"/>
      <c r="R4408" s="535">
        <f t="shared" si="413"/>
        <v>10.799999999999999</v>
      </c>
      <c r="S4408" s="536">
        <f t="shared" si="416"/>
        <v>9</v>
      </c>
      <c r="T4408" s="536"/>
      <c r="U4408" s="537">
        <f t="shared" si="417"/>
        <v>10.799999999999999</v>
      </c>
    </row>
    <row r="4409" spans="1:21" ht="10.199999999999999" x14ac:dyDescent="0.2">
      <c r="A4409" s="996">
        <v>4130</v>
      </c>
      <c r="B4409" s="992">
        <v>2008</v>
      </c>
      <c r="C4409" s="992">
        <v>25</v>
      </c>
      <c r="D4409" s="993" t="s">
        <v>5694</v>
      </c>
      <c r="E4409" s="994"/>
      <c r="F4409" s="995" t="s">
        <v>11622</v>
      </c>
      <c r="G4409" s="590">
        <v>6</v>
      </c>
      <c r="H4409" s="970">
        <v>3</v>
      </c>
      <c r="I4409" s="962">
        <v>3</v>
      </c>
      <c r="J4409" s="538"/>
      <c r="K4409" s="539"/>
      <c r="L4409" s="567">
        <f t="shared" si="415"/>
        <v>0</v>
      </c>
      <c r="M4409" s="568"/>
      <c r="N4409" s="568"/>
      <c r="O4409" s="569">
        <f t="shared" si="414"/>
        <v>0</v>
      </c>
      <c r="P4409" s="577"/>
      <c r="Q4409" s="534"/>
      <c r="R4409" s="535">
        <f t="shared" si="413"/>
        <v>0</v>
      </c>
      <c r="S4409" s="536">
        <f t="shared" si="416"/>
        <v>0</v>
      </c>
      <c r="T4409" s="536"/>
      <c r="U4409" s="537">
        <f t="shared" si="417"/>
        <v>0</v>
      </c>
    </row>
    <row r="4410" spans="1:21" ht="10.199999999999999" x14ac:dyDescent="0.2">
      <c r="A4410" s="1059" t="s">
        <v>12874</v>
      </c>
      <c r="B4410" s="992">
        <v>2008</v>
      </c>
      <c r="C4410" s="992">
        <v>25</v>
      </c>
      <c r="D4410" s="993" t="s">
        <v>5700</v>
      </c>
      <c r="E4410" s="994"/>
      <c r="F4410" s="995" t="s">
        <v>11623</v>
      </c>
      <c r="G4410" s="590">
        <v>18</v>
      </c>
      <c r="H4410" s="970">
        <v>10</v>
      </c>
      <c r="I4410" s="962">
        <v>10</v>
      </c>
      <c r="J4410" s="538"/>
      <c r="K4410" s="539"/>
      <c r="L4410" s="567">
        <f t="shared" si="415"/>
        <v>0</v>
      </c>
      <c r="M4410" s="568"/>
      <c r="N4410" s="568"/>
      <c r="O4410" s="569">
        <f t="shared" si="414"/>
        <v>0</v>
      </c>
      <c r="P4410" s="577"/>
      <c r="Q4410" s="534"/>
      <c r="R4410" s="535">
        <f t="shared" si="413"/>
        <v>0</v>
      </c>
      <c r="S4410" s="536">
        <f t="shared" si="416"/>
        <v>0</v>
      </c>
      <c r="T4410" s="536"/>
      <c r="U4410" s="537">
        <f t="shared" si="417"/>
        <v>0</v>
      </c>
    </row>
    <row r="4411" spans="1:21" ht="10.199999999999999" x14ac:dyDescent="0.2">
      <c r="A4411" s="996">
        <v>4131</v>
      </c>
      <c r="B4411" s="992">
        <v>2008</v>
      </c>
      <c r="C4411" s="992">
        <v>25</v>
      </c>
      <c r="D4411" s="993" t="s">
        <v>5694</v>
      </c>
      <c r="E4411" s="994"/>
      <c r="F4411" s="995" t="s">
        <v>11624</v>
      </c>
      <c r="G4411" s="590">
        <v>3</v>
      </c>
      <c r="H4411" s="970">
        <v>0.5</v>
      </c>
      <c r="I4411" s="962">
        <v>0.5</v>
      </c>
      <c r="J4411" s="538"/>
      <c r="K4411" s="539"/>
      <c r="L4411" s="567">
        <f t="shared" si="415"/>
        <v>0</v>
      </c>
      <c r="M4411" s="568"/>
      <c r="N4411" s="568"/>
      <c r="O4411" s="569">
        <f t="shared" si="414"/>
        <v>0</v>
      </c>
      <c r="P4411" s="577">
        <v>2</v>
      </c>
      <c r="Q4411" s="534"/>
      <c r="R4411" s="535">
        <f t="shared" si="413"/>
        <v>1</v>
      </c>
      <c r="S4411" s="536">
        <f t="shared" si="416"/>
        <v>2</v>
      </c>
      <c r="T4411" s="536"/>
      <c r="U4411" s="537">
        <f t="shared" si="417"/>
        <v>1</v>
      </c>
    </row>
    <row r="4412" spans="1:21" ht="10.199999999999999" x14ac:dyDescent="0.2">
      <c r="A4412" s="996" t="s">
        <v>3763</v>
      </c>
      <c r="B4412" s="992">
        <v>2008</v>
      </c>
      <c r="C4412" s="992">
        <v>25</v>
      </c>
      <c r="D4412" s="993"/>
      <c r="E4412" s="994"/>
      <c r="F4412" s="995" t="s">
        <v>3741</v>
      </c>
      <c r="G4412" s="590">
        <v>15</v>
      </c>
      <c r="H4412" s="970">
        <v>6</v>
      </c>
      <c r="I4412" s="962">
        <v>6</v>
      </c>
      <c r="J4412" s="538"/>
      <c r="K4412" s="539"/>
      <c r="L4412" s="567">
        <f t="shared" si="415"/>
        <v>0</v>
      </c>
      <c r="M4412" s="568"/>
      <c r="N4412" s="568"/>
      <c r="O4412" s="569">
        <f t="shared" si="414"/>
        <v>0</v>
      </c>
      <c r="P4412" s="577">
        <v>1</v>
      </c>
      <c r="Q4412" s="534"/>
      <c r="R4412" s="535">
        <f t="shared" si="413"/>
        <v>6</v>
      </c>
      <c r="S4412" s="536">
        <f t="shared" si="416"/>
        <v>1</v>
      </c>
      <c r="T4412" s="536"/>
      <c r="U4412" s="537">
        <f t="shared" si="417"/>
        <v>6</v>
      </c>
    </row>
    <row r="4413" spans="1:21" ht="10.199999999999999" x14ac:dyDescent="0.2">
      <c r="A4413" s="996">
        <v>4132</v>
      </c>
      <c r="B4413" s="992">
        <v>2008</v>
      </c>
      <c r="C4413" s="992">
        <v>25</v>
      </c>
      <c r="D4413" s="993" t="s">
        <v>12872</v>
      </c>
      <c r="E4413" s="994"/>
      <c r="F4413" s="995" t="s">
        <v>4854</v>
      </c>
      <c r="G4413" s="590">
        <v>3</v>
      </c>
      <c r="H4413" s="970">
        <v>0.7</v>
      </c>
      <c r="I4413" s="962">
        <v>0.7</v>
      </c>
      <c r="J4413" s="538"/>
      <c r="K4413" s="539"/>
      <c r="L4413" s="567">
        <f t="shared" si="415"/>
        <v>0</v>
      </c>
      <c r="M4413" s="568"/>
      <c r="N4413" s="568"/>
      <c r="O4413" s="569">
        <f t="shared" si="414"/>
        <v>0</v>
      </c>
      <c r="P4413" s="577"/>
      <c r="Q4413" s="534"/>
      <c r="R4413" s="535">
        <f t="shared" si="413"/>
        <v>0</v>
      </c>
      <c r="S4413" s="536">
        <f t="shared" si="416"/>
        <v>0</v>
      </c>
      <c r="T4413" s="536"/>
      <c r="U4413" s="537">
        <f t="shared" si="417"/>
        <v>0</v>
      </c>
    </row>
    <row r="4414" spans="1:21" ht="10.199999999999999" x14ac:dyDescent="0.2">
      <c r="A4414" s="996">
        <v>4133</v>
      </c>
      <c r="B4414" s="992">
        <v>2008</v>
      </c>
      <c r="C4414" s="992">
        <v>25</v>
      </c>
      <c r="D4414" s="993" t="s">
        <v>12872</v>
      </c>
      <c r="E4414" s="994"/>
      <c r="F4414" s="995" t="s">
        <v>4855</v>
      </c>
      <c r="G4414" s="590">
        <v>3</v>
      </c>
      <c r="H4414" s="970">
        <v>0.7</v>
      </c>
      <c r="I4414" s="962">
        <v>0.7</v>
      </c>
      <c r="J4414" s="538"/>
      <c r="K4414" s="539"/>
      <c r="L4414" s="567">
        <f t="shared" si="415"/>
        <v>0</v>
      </c>
      <c r="M4414" s="568"/>
      <c r="N4414" s="568"/>
      <c r="O4414" s="569">
        <f t="shared" si="414"/>
        <v>0</v>
      </c>
      <c r="P4414" s="577"/>
      <c r="Q4414" s="534"/>
      <c r="R4414" s="535">
        <f t="shared" si="413"/>
        <v>0</v>
      </c>
      <c r="S4414" s="536">
        <f t="shared" si="416"/>
        <v>0</v>
      </c>
      <c r="T4414" s="536"/>
      <c r="U4414" s="537">
        <f t="shared" si="417"/>
        <v>0</v>
      </c>
    </row>
    <row r="4415" spans="1:21" ht="10.199999999999999" x14ac:dyDescent="0.2">
      <c r="A4415" s="996">
        <v>4134</v>
      </c>
      <c r="B4415" s="992">
        <v>2008</v>
      </c>
      <c r="C4415" s="992">
        <v>25</v>
      </c>
      <c r="D4415" s="993" t="s">
        <v>12872</v>
      </c>
      <c r="E4415" s="994"/>
      <c r="F4415" s="995" t="s">
        <v>4856</v>
      </c>
      <c r="G4415" s="590">
        <v>3</v>
      </c>
      <c r="H4415" s="970">
        <v>0.7</v>
      </c>
      <c r="I4415" s="962">
        <v>0.7</v>
      </c>
      <c r="J4415" s="538"/>
      <c r="K4415" s="539"/>
      <c r="L4415" s="567">
        <f t="shared" si="415"/>
        <v>0</v>
      </c>
      <c r="M4415" s="568"/>
      <c r="N4415" s="568"/>
      <c r="O4415" s="569">
        <f t="shared" si="414"/>
        <v>0</v>
      </c>
      <c r="P4415" s="577">
        <v>1</v>
      </c>
      <c r="Q4415" s="534"/>
      <c r="R4415" s="535">
        <f t="shared" si="413"/>
        <v>0.7</v>
      </c>
      <c r="S4415" s="536">
        <f t="shared" si="416"/>
        <v>1</v>
      </c>
      <c r="T4415" s="536"/>
      <c r="U4415" s="537">
        <f t="shared" si="417"/>
        <v>0.7</v>
      </c>
    </row>
    <row r="4416" spans="1:21" ht="10.199999999999999" x14ac:dyDescent="0.2">
      <c r="A4416" s="996">
        <v>4135</v>
      </c>
      <c r="B4416" s="992">
        <v>2008</v>
      </c>
      <c r="C4416" s="992">
        <v>25</v>
      </c>
      <c r="D4416" s="993" t="s">
        <v>12872</v>
      </c>
      <c r="E4416" s="994"/>
      <c r="F4416" s="995" t="s">
        <v>5704</v>
      </c>
      <c r="G4416" s="590">
        <v>3</v>
      </c>
      <c r="H4416" s="970">
        <v>0.7</v>
      </c>
      <c r="I4416" s="962">
        <v>0.7</v>
      </c>
      <c r="J4416" s="538"/>
      <c r="K4416" s="539"/>
      <c r="L4416" s="567">
        <f t="shared" si="415"/>
        <v>0</v>
      </c>
      <c r="M4416" s="568"/>
      <c r="N4416" s="568"/>
      <c r="O4416" s="569">
        <f t="shared" si="414"/>
        <v>0</v>
      </c>
      <c r="P4416" s="577">
        <v>1</v>
      </c>
      <c r="Q4416" s="534"/>
      <c r="R4416" s="535">
        <f t="shared" si="413"/>
        <v>0.7</v>
      </c>
      <c r="S4416" s="536">
        <f t="shared" si="416"/>
        <v>1</v>
      </c>
      <c r="T4416" s="536"/>
      <c r="U4416" s="537">
        <f t="shared" si="417"/>
        <v>0.7</v>
      </c>
    </row>
    <row r="4417" spans="1:21" ht="10.199999999999999" x14ac:dyDescent="0.2">
      <c r="A4417" s="996">
        <v>4136</v>
      </c>
      <c r="B4417" s="992">
        <v>2008</v>
      </c>
      <c r="C4417" s="992">
        <v>25</v>
      </c>
      <c r="D4417" s="993" t="s">
        <v>12872</v>
      </c>
      <c r="E4417" s="994"/>
      <c r="F4417" s="995" t="s">
        <v>4857</v>
      </c>
      <c r="G4417" s="590">
        <v>3</v>
      </c>
      <c r="H4417" s="970">
        <v>0.7</v>
      </c>
      <c r="I4417" s="962">
        <v>0.7</v>
      </c>
      <c r="J4417" s="538"/>
      <c r="K4417" s="539"/>
      <c r="L4417" s="567">
        <f t="shared" si="415"/>
        <v>0</v>
      </c>
      <c r="M4417" s="568"/>
      <c r="N4417" s="568"/>
      <c r="O4417" s="569">
        <f t="shared" si="414"/>
        <v>0</v>
      </c>
      <c r="P4417" s="577"/>
      <c r="Q4417" s="534"/>
      <c r="R4417" s="535">
        <f t="shared" si="413"/>
        <v>0</v>
      </c>
      <c r="S4417" s="536">
        <f t="shared" si="416"/>
        <v>0</v>
      </c>
      <c r="T4417" s="536"/>
      <c r="U4417" s="537">
        <f t="shared" si="417"/>
        <v>0</v>
      </c>
    </row>
    <row r="4418" spans="1:21" ht="10.199999999999999" x14ac:dyDescent="0.2">
      <c r="A4418" s="996">
        <v>4137</v>
      </c>
      <c r="B4418" s="992">
        <v>2008</v>
      </c>
      <c r="C4418" s="992">
        <v>25</v>
      </c>
      <c r="D4418" s="993" t="s">
        <v>12872</v>
      </c>
      <c r="E4418" s="994"/>
      <c r="F4418" s="995" t="s">
        <v>4858</v>
      </c>
      <c r="G4418" s="590">
        <v>3</v>
      </c>
      <c r="H4418" s="970">
        <v>0.7</v>
      </c>
      <c r="I4418" s="962">
        <v>0.7</v>
      </c>
      <c r="J4418" s="538"/>
      <c r="K4418" s="539"/>
      <c r="L4418" s="567">
        <f t="shared" si="415"/>
        <v>0</v>
      </c>
      <c r="M4418" s="568"/>
      <c r="N4418" s="568"/>
      <c r="O4418" s="569">
        <f t="shared" si="414"/>
        <v>0</v>
      </c>
      <c r="P4418" s="577"/>
      <c r="Q4418" s="534"/>
      <c r="R4418" s="535">
        <f t="shared" si="413"/>
        <v>0</v>
      </c>
      <c r="S4418" s="536">
        <f t="shared" si="416"/>
        <v>0</v>
      </c>
      <c r="T4418" s="536"/>
      <c r="U4418" s="537">
        <f t="shared" si="417"/>
        <v>0</v>
      </c>
    </row>
    <row r="4419" spans="1:21" ht="10.199999999999999" x14ac:dyDescent="0.2">
      <c r="A4419" s="996">
        <v>4138</v>
      </c>
      <c r="B4419" s="992">
        <v>2008</v>
      </c>
      <c r="C4419" s="992">
        <v>25</v>
      </c>
      <c r="D4419" s="993" t="s">
        <v>12872</v>
      </c>
      <c r="E4419" s="994"/>
      <c r="F4419" s="995" t="s">
        <v>4859</v>
      </c>
      <c r="G4419" s="590">
        <v>3</v>
      </c>
      <c r="H4419" s="970">
        <v>0.7</v>
      </c>
      <c r="I4419" s="962">
        <v>0.7</v>
      </c>
      <c r="J4419" s="538"/>
      <c r="K4419" s="539"/>
      <c r="L4419" s="567">
        <f t="shared" si="415"/>
        <v>0</v>
      </c>
      <c r="M4419" s="568"/>
      <c r="N4419" s="568"/>
      <c r="O4419" s="569">
        <f t="shared" si="414"/>
        <v>0</v>
      </c>
      <c r="P4419" s="577"/>
      <c r="Q4419" s="534"/>
      <c r="R4419" s="535">
        <f t="shared" ref="R4419:R4482" si="418">I4419*P4419</f>
        <v>0</v>
      </c>
      <c r="S4419" s="536">
        <f t="shared" si="416"/>
        <v>0</v>
      </c>
      <c r="T4419" s="536"/>
      <c r="U4419" s="537">
        <f t="shared" si="417"/>
        <v>0</v>
      </c>
    </row>
    <row r="4420" spans="1:21" ht="10.199999999999999" x14ac:dyDescent="0.2">
      <c r="A4420" s="996">
        <v>4139</v>
      </c>
      <c r="B4420" s="992">
        <v>2008</v>
      </c>
      <c r="C4420" s="992">
        <v>25</v>
      </c>
      <c r="D4420" s="993" t="s">
        <v>12872</v>
      </c>
      <c r="E4420" s="994"/>
      <c r="F4420" s="995" t="s">
        <v>5705</v>
      </c>
      <c r="G4420" s="590">
        <v>3</v>
      </c>
      <c r="H4420" s="970">
        <v>0.7</v>
      </c>
      <c r="I4420" s="962">
        <v>0.7</v>
      </c>
      <c r="J4420" s="538"/>
      <c r="K4420" s="539"/>
      <c r="L4420" s="567">
        <f t="shared" si="415"/>
        <v>0</v>
      </c>
      <c r="M4420" s="568"/>
      <c r="N4420" s="568"/>
      <c r="O4420" s="569">
        <f t="shared" si="414"/>
        <v>0</v>
      </c>
      <c r="P4420" s="577">
        <v>3</v>
      </c>
      <c r="Q4420" s="534"/>
      <c r="R4420" s="535">
        <f t="shared" si="418"/>
        <v>2.0999999999999996</v>
      </c>
      <c r="S4420" s="536">
        <f t="shared" si="416"/>
        <v>3</v>
      </c>
      <c r="T4420" s="536"/>
      <c r="U4420" s="537">
        <f t="shared" si="417"/>
        <v>2.0999999999999996</v>
      </c>
    </row>
    <row r="4421" spans="1:21" ht="10.199999999999999" x14ac:dyDescent="0.2">
      <c r="A4421" s="996">
        <v>4140</v>
      </c>
      <c r="B4421" s="992">
        <v>2008</v>
      </c>
      <c r="C4421" s="992">
        <v>25</v>
      </c>
      <c r="D4421" s="993" t="s">
        <v>12872</v>
      </c>
      <c r="E4421" s="994"/>
      <c r="F4421" s="995" t="s">
        <v>5706</v>
      </c>
      <c r="G4421" s="590">
        <v>3</v>
      </c>
      <c r="H4421" s="970">
        <v>0.7</v>
      </c>
      <c r="I4421" s="962">
        <v>0.7</v>
      </c>
      <c r="J4421" s="538"/>
      <c r="K4421" s="539"/>
      <c r="L4421" s="567">
        <f t="shared" si="415"/>
        <v>0</v>
      </c>
      <c r="M4421" s="568"/>
      <c r="N4421" s="568"/>
      <c r="O4421" s="569">
        <f t="shared" si="414"/>
        <v>0</v>
      </c>
      <c r="P4421" s="577"/>
      <c r="Q4421" s="534"/>
      <c r="R4421" s="535">
        <f t="shared" si="418"/>
        <v>0</v>
      </c>
      <c r="S4421" s="536">
        <f t="shared" si="416"/>
        <v>0</v>
      </c>
      <c r="T4421" s="536"/>
      <c r="U4421" s="537">
        <f t="shared" si="417"/>
        <v>0</v>
      </c>
    </row>
    <row r="4422" spans="1:21" ht="10.199999999999999" x14ac:dyDescent="0.2">
      <c r="A4422" s="996">
        <v>4141</v>
      </c>
      <c r="B4422" s="992">
        <v>2008</v>
      </c>
      <c r="C4422" s="992">
        <v>25</v>
      </c>
      <c r="D4422" s="993" t="s">
        <v>12872</v>
      </c>
      <c r="E4422" s="994"/>
      <c r="F4422" s="995" t="s">
        <v>4860</v>
      </c>
      <c r="G4422" s="590">
        <v>3</v>
      </c>
      <c r="H4422" s="970">
        <v>0.7</v>
      </c>
      <c r="I4422" s="962">
        <v>0.7</v>
      </c>
      <c r="J4422" s="538"/>
      <c r="K4422" s="539"/>
      <c r="L4422" s="567">
        <f t="shared" si="415"/>
        <v>0</v>
      </c>
      <c r="M4422" s="568"/>
      <c r="N4422" s="568"/>
      <c r="O4422" s="569">
        <f t="shared" si="414"/>
        <v>0</v>
      </c>
      <c r="P4422" s="577"/>
      <c r="Q4422" s="534"/>
      <c r="R4422" s="535">
        <f t="shared" si="418"/>
        <v>0</v>
      </c>
      <c r="S4422" s="536">
        <f t="shared" si="416"/>
        <v>0</v>
      </c>
      <c r="T4422" s="536"/>
      <c r="U4422" s="537">
        <f t="shared" si="417"/>
        <v>0</v>
      </c>
    </row>
    <row r="4423" spans="1:21" ht="10.199999999999999" x14ac:dyDescent="0.2">
      <c r="A4423" s="996" t="s">
        <v>3764</v>
      </c>
      <c r="B4423" s="992">
        <v>2008</v>
      </c>
      <c r="C4423" s="992">
        <v>25</v>
      </c>
      <c r="D4423" s="993"/>
      <c r="E4423" s="994"/>
      <c r="F4423" s="995" t="s">
        <v>13139</v>
      </c>
      <c r="G4423" s="590"/>
      <c r="H4423" s="970"/>
      <c r="I4423" s="962"/>
      <c r="J4423" s="538"/>
      <c r="K4423" s="539"/>
      <c r="L4423" s="567">
        <f t="shared" si="415"/>
        <v>0</v>
      </c>
      <c r="M4423" s="568"/>
      <c r="N4423" s="568"/>
      <c r="O4423" s="569">
        <f t="shared" si="414"/>
        <v>0</v>
      </c>
      <c r="P4423" s="577"/>
      <c r="Q4423" s="534"/>
      <c r="R4423" s="535">
        <f t="shared" si="418"/>
        <v>0</v>
      </c>
      <c r="S4423" s="536">
        <f t="shared" si="416"/>
        <v>0</v>
      </c>
      <c r="T4423" s="536"/>
      <c r="U4423" s="537">
        <f t="shared" si="417"/>
        <v>0</v>
      </c>
    </row>
    <row r="4424" spans="1:21" ht="10.199999999999999" x14ac:dyDescent="0.2">
      <c r="A4424" s="996">
        <v>4142</v>
      </c>
      <c r="B4424" s="992">
        <v>2008</v>
      </c>
      <c r="C4424" s="992">
        <v>25</v>
      </c>
      <c r="D4424" s="997" t="s">
        <v>4204</v>
      </c>
      <c r="E4424" s="994"/>
      <c r="F4424" s="995" t="s">
        <v>11625</v>
      </c>
      <c r="G4424" s="590">
        <v>1.6</v>
      </c>
      <c r="H4424" s="970">
        <v>0.5</v>
      </c>
      <c r="I4424" s="962">
        <v>0.5</v>
      </c>
      <c r="J4424" s="538"/>
      <c r="K4424" s="539"/>
      <c r="L4424" s="567">
        <f t="shared" si="415"/>
        <v>0</v>
      </c>
      <c r="M4424" s="568"/>
      <c r="N4424" s="568"/>
      <c r="O4424" s="569">
        <f t="shared" si="414"/>
        <v>0</v>
      </c>
      <c r="P4424" s="577"/>
      <c r="Q4424" s="534"/>
      <c r="R4424" s="535">
        <f t="shared" si="418"/>
        <v>0</v>
      </c>
      <c r="S4424" s="536">
        <f t="shared" si="416"/>
        <v>0</v>
      </c>
      <c r="T4424" s="536"/>
      <c r="U4424" s="537">
        <f t="shared" si="417"/>
        <v>0</v>
      </c>
    </row>
    <row r="4425" spans="1:21" ht="10.199999999999999" x14ac:dyDescent="0.2">
      <c r="A4425" s="996">
        <v>4143</v>
      </c>
      <c r="B4425" s="992">
        <v>2008</v>
      </c>
      <c r="C4425" s="992">
        <v>25</v>
      </c>
      <c r="D4425" s="997" t="s">
        <v>4204</v>
      </c>
      <c r="E4425" s="994"/>
      <c r="F4425" s="995" t="s">
        <v>11626</v>
      </c>
      <c r="G4425" s="595">
        <v>1.6</v>
      </c>
      <c r="H4425" s="971">
        <v>0.5</v>
      </c>
      <c r="I4425" s="963">
        <v>0.5</v>
      </c>
      <c r="J4425" s="538"/>
      <c r="K4425" s="539"/>
      <c r="L4425" s="567">
        <f t="shared" si="415"/>
        <v>0</v>
      </c>
      <c r="M4425" s="568"/>
      <c r="N4425" s="568"/>
      <c r="O4425" s="569">
        <f t="shared" ref="O4425:O4488" si="419">H4425*M4425</f>
        <v>0</v>
      </c>
      <c r="P4425" s="577"/>
      <c r="Q4425" s="534"/>
      <c r="R4425" s="535">
        <f t="shared" si="418"/>
        <v>0</v>
      </c>
      <c r="S4425" s="536">
        <f t="shared" si="416"/>
        <v>0</v>
      </c>
      <c r="T4425" s="536"/>
      <c r="U4425" s="537">
        <f t="shared" si="417"/>
        <v>0</v>
      </c>
    </row>
    <row r="4426" spans="1:21" ht="10.199999999999999" x14ac:dyDescent="0.2">
      <c r="A4426" s="996">
        <v>4144</v>
      </c>
      <c r="B4426" s="992">
        <v>2008</v>
      </c>
      <c r="C4426" s="992">
        <v>25</v>
      </c>
      <c r="D4426" s="997" t="s">
        <v>4195</v>
      </c>
      <c r="E4426" s="994"/>
      <c r="F4426" s="995" t="s">
        <v>11627</v>
      </c>
      <c r="G4426" s="589">
        <v>3.5</v>
      </c>
      <c r="H4426" s="971">
        <v>1.5</v>
      </c>
      <c r="I4426" s="963">
        <v>1.5</v>
      </c>
      <c r="J4426" s="538"/>
      <c r="K4426" s="539"/>
      <c r="L4426" s="567">
        <f t="shared" si="415"/>
        <v>0</v>
      </c>
      <c r="M4426" s="568"/>
      <c r="N4426" s="568"/>
      <c r="O4426" s="569">
        <f t="shared" si="419"/>
        <v>0</v>
      </c>
      <c r="P4426" s="577"/>
      <c r="Q4426" s="534"/>
      <c r="R4426" s="535">
        <f t="shared" si="418"/>
        <v>0</v>
      </c>
      <c r="S4426" s="536">
        <f t="shared" si="416"/>
        <v>0</v>
      </c>
      <c r="T4426" s="536"/>
      <c r="U4426" s="537">
        <f t="shared" si="417"/>
        <v>0</v>
      </c>
    </row>
    <row r="4427" spans="1:21" ht="10.199999999999999" x14ac:dyDescent="0.2">
      <c r="A4427" s="996">
        <v>4145</v>
      </c>
      <c r="B4427" s="992">
        <v>2008</v>
      </c>
      <c r="C4427" s="992">
        <v>25</v>
      </c>
      <c r="D4427" s="997" t="s">
        <v>4204</v>
      </c>
      <c r="E4427" s="994"/>
      <c r="F4427" s="995" t="s">
        <v>11628</v>
      </c>
      <c r="G4427" s="589">
        <v>1.6</v>
      </c>
      <c r="H4427" s="971">
        <v>0.5</v>
      </c>
      <c r="I4427" s="963">
        <v>0.5</v>
      </c>
      <c r="J4427" s="538"/>
      <c r="K4427" s="539"/>
      <c r="L4427" s="567">
        <f t="shared" si="415"/>
        <v>0</v>
      </c>
      <c r="M4427" s="568"/>
      <c r="N4427" s="568"/>
      <c r="O4427" s="569">
        <f t="shared" si="419"/>
        <v>0</v>
      </c>
      <c r="P4427" s="577"/>
      <c r="Q4427" s="534"/>
      <c r="R4427" s="535">
        <f t="shared" si="418"/>
        <v>0</v>
      </c>
      <c r="S4427" s="536">
        <f t="shared" si="416"/>
        <v>0</v>
      </c>
      <c r="T4427" s="536"/>
      <c r="U4427" s="537">
        <f t="shared" si="417"/>
        <v>0</v>
      </c>
    </row>
    <row r="4428" spans="1:21" ht="10.199999999999999" x14ac:dyDescent="0.2">
      <c r="A4428" s="996">
        <v>4146</v>
      </c>
      <c r="B4428" s="992">
        <v>2008</v>
      </c>
      <c r="C4428" s="992">
        <v>25</v>
      </c>
      <c r="D4428" s="997" t="s">
        <v>4194</v>
      </c>
      <c r="E4428" s="994"/>
      <c r="F4428" s="995" t="s">
        <v>11629</v>
      </c>
      <c r="G4428" s="589">
        <v>1.7</v>
      </c>
      <c r="H4428" s="971">
        <v>0.5</v>
      </c>
      <c r="I4428" s="963">
        <v>0.5</v>
      </c>
      <c r="J4428" s="538"/>
      <c r="K4428" s="539"/>
      <c r="L4428" s="567">
        <f t="shared" si="415"/>
        <v>0</v>
      </c>
      <c r="M4428" s="568"/>
      <c r="N4428" s="568"/>
      <c r="O4428" s="569">
        <f t="shared" si="419"/>
        <v>0</v>
      </c>
      <c r="P4428" s="577">
        <v>3</v>
      </c>
      <c r="Q4428" s="534"/>
      <c r="R4428" s="535">
        <f t="shared" si="418"/>
        <v>1.5</v>
      </c>
      <c r="S4428" s="536">
        <f t="shared" si="416"/>
        <v>3</v>
      </c>
      <c r="T4428" s="536"/>
      <c r="U4428" s="537">
        <f t="shared" si="417"/>
        <v>1.5</v>
      </c>
    </row>
    <row r="4429" spans="1:21" ht="10.199999999999999" x14ac:dyDescent="0.2">
      <c r="A4429" s="996">
        <v>4147</v>
      </c>
      <c r="B4429" s="992">
        <v>2008</v>
      </c>
      <c r="C4429" s="992">
        <v>25</v>
      </c>
      <c r="D4429" s="997" t="s">
        <v>4194</v>
      </c>
      <c r="E4429" s="994"/>
      <c r="F4429" s="995" t="s">
        <v>11630</v>
      </c>
      <c r="G4429" s="589">
        <v>1.7</v>
      </c>
      <c r="H4429" s="971">
        <v>0.5</v>
      </c>
      <c r="I4429" s="963">
        <v>0.5</v>
      </c>
      <c r="J4429" s="538"/>
      <c r="K4429" s="539"/>
      <c r="L4429" s="567">
        <f t="shared" si="415"/>
        <v>0</v>
      </c>
      <c r="M4429" s="568"/>
      <c r="N4429" s="568"/>
      <c r="O4429" s="569">
        <f t="shared" si="419"/>
        <v>0</v>
      </c>
      <c r="P4429" s="577">
        <v>1</v>
      </c>
      <c r="Q4429" s="534"/>
      <c r="R4429" s="535">
        <f t="shared" si="418"/>
        <v>0.5</v>
      </c>
      <c r="S4429" s="536">
        <f t="shared" si="416"/>
        <v>1</v>
      </c>
      <c r="T4429" s="536"/>
      <c r="U4429" s="537">
        <f t="shared" si="417"/>
        <v>0.5</v>
      </c>
    </row>
    <row r="4430" spans="1:21" ht="10.199999999999999" x14ac:dyDescent="0.2">
      <c r="A4430" s="996">
        <v>4148</v>
      </c>
      <c r="B4430" s="992">
        <v>2008</v>
      </c>
      <c r="C4430" s="992">
        <v>25</v>
      </c>
      <c r="D4430" s="997" t="s">
        <v>4194</v>
      </c>
      <c r="E4430" s="994"/>
      <c r="F4430" s="995" t="s">
        <v>11631</v>
      </c>
      <c r="G4430" s="589">
        <v>1.7</v>
      </c>
      <c r="H4430" s="971">
        <v>0.5</v>
      </c>
      <c r="I4430" s="963">
        <v>0.5</v>
      </c>
      <c r="J4430" s="538"/>
      <c r="K4430" s="539"/>
      <c r="L4430" s="567">
        <f t="shared" si="415"/>
        <v>0</v>
      </c>
      <c r="M4430" s="568"/>
      <c r="N4430" s="568"/>
      <c r="O4430" s="569">
        <f t="shared" si="419"/>
        <v>0</v>
      </c>
      <c r="P4430" s="577">
        <v>2</v>
      </c>
      <c r="Q4430" s="534"/>
      <c r="R4430" s="535">
        <f t="shared" si="418"/>
        <v>1</v>
      </c>
      <c r="S4430" s="536">
        <f t="shared" si="416"/>
        <v>2</v>
      </c>
      <c r="T4430" s="536"/>
      <c r="U4430" s="537">
        <f t="shared" si="417"/>
        <v>1</v>
      </c>
    </row>
    <row r="4431" spans="1:21" ht="10.199999999999999" x14ac:dyDescent="0.2">
      <c r="A4431" s="996">
        <v>4149</v>
      </c>
      <c r="B4431" s="992">
        <v>2008</v>
      </c>
      <c r="C4431" s="992">
        <v>25</v>
      </c>
      <c r="D4431" s="993" t="s">
        <v>5694</v>
      </c>
      <c r="E4431" s="994"/>
      <c r="F4431" s="995" t="s">
        <v>4861</v>
      </c>
      <c r="G4431" s="589">
        <v>3</v>
      </c>
      <c r="H4431" s="971">
        <v>0.7</v>
      </c>
      <c r="I4431" s="963">
        <v>0.7</v>
      </c>
      <c r="J4431" s="538"/>
      <c r="K4431" s="539"/>
      <c r="L4431" s="567">
        <f t="shared" si="415"/>
        <v>0</v>
      </c>
      <c r="M4431" s="568"/>
      <c r="N4431" s="568"/>
      <c r="O4431" s="569">
        <f t="shared" si="419"/>
        <v>0</v>
      </c>
      <c r="P4431" s="577"/>
      <c r="Q4431" s="534"/>
      <c r="R4431" s="535">
        <f t="shared" si="418"/>
        <v>0</v>
      </c>
      <c r="S4431" s="536">
        <f t="shared" si="416"/>
        <v>0</v>
      </c>
      <c r="T4431" s="536"/>
      <c r="U4431" s="537">
        <f t="shared" si="417"/>
        <v>0</v>
      </c>
    </row>
    <row r="4432" spans="1:21" ht="10.199999999999999" x14ac:dyDescent="0.2">
      <c r="A4432" s="996">
        <v>4150</v>
      </c>
      <c r="B4432" s="992">
        <v>2008</v>
      </c>
      <c r="C4432" s="992">
        <v>25</v>
      </c>
      <c r="D4432" s="993" t="s">
        <v>5694</v>
      </c>
      <c r="E4432" s="994"/>
      <c r="F4432" s="995" t="s">
        <v>4862</v>
      </c>
      <c r="G4432" s="589">
        <v>3</v>
      </c>
      <c r="H4432" s="971">
        <v>0.7</v>
      </c>
      <c r="I4432" s="963">
        <v>0.7</v>
      </c>
      <c r="J4432" s="538"/>
      <c r="K4432" s="539"/>
      <c r="L4432" s="567">
        <f t="shared" si="415"/>
        <v>0</v>
      </c>
      <c r="M4432" s="568"/>
      <c r="N4432" s="568"/>
      <c r="O4432" s="569">
        <f t="shared" si="419"/>
        <v>0</v>
      </c>
      <c r="P4432" s="577"/>
      <c r="Q4432" s="534"/>
      <c r="R4432" s="535">
        <f t="shared" si="418"/>
        <v>0</v>
      </c>
      <c r="S4432" s="536">
        <f t="shared" si="416"/>
        <v>0</v>
      </c>
      <c r="T4432" s="536"/>
      <c r="U4432" s="537">
        <f t="shared" si="417"/>
        <v>0</v>
      </c>
    </row>
    <row r="4433" spans="1:21" ht="10.199999999999999" x14ac:dyDescent="0.2">
      <c r="A4433" s="996">
        <v>4151</v>
      </c>
      <c r="B4433" s="992">
        <v>2008</v>
      </c>
      <c r="C4433" s="992">
        <v>25</v>
      </c>
      <c r="D4433" s="993" t="s">
        <v>5694</v>
      </c>
      <c r="E4433" s="994"/>
      <c r="F4433" s="995" t="s">
        <v>4863</v>
      </c>
      <c r="G4433" s="589">
        <v>3</v>
      </c>
      <c r="H4433" s="971">
        <v>0.7</v>
      </c>
      <c r="I4433" s="963">
        <v>0.7</v>
      </c>
      <c r="J4433" s="538"/>
      <c r="K4433" s="539"/>
      <c r="L4433" s="567">
        <f t="shared" si="415"/>
        <v>0</v>
      </c>
      <c r="M4433" s="568"/>
      <c r="N4433" s="568"/>
      <c r="O4433" s="569">
        <f t="shared" si="419"/>
        <v>0</v>
      </c>
      <c r="P4433" s="577"/>
      <c r="Q4433" s="534"/>
      <c r="R4433" s="535">
        <f t="shared" si="418"/>
        <v>0</v>
      </c>
      <c r="S4433" s="536">
        <f t="shared" si="416"/>
        <v>0</v>
      </c>
      <c r="T4433" s="536"/>
      <c r="U4433" s="537">
        <f t="shared" si="417"/>
        <v>0</v>
      </c>
    </row>
    <row r="4434" spans="1:21" ht="10.199999999999999" x14ac:dyDescent="0.2">
      <c r="A4434" s="996" t="s">
        <v>3766</v>
      </c>
      <c r="B4434" s="992">
        <v>2008</v>
      </c>
      <c r="C4434" s="992">
        <v>25</v>
      </c>
      <c r="D4434" s="993"/>
      <c r="E4434" s="994"/>
      <c r="F4434" s="995" t="s">
        <v>686</v>
      </c>
      <c r="G4434" s="591"/>
      <c r="H4434" s="971"/>
      <c r="I4434" s="963"/>
      <c r="J4434" s="538"/>
      <c r="K4434" s="539"/>
      <c r="L4434" s="567">
        <f t="shared" si="415"/>
        <v>0</v>
      </c>
      <c r="M4434" s="568"/>
      <c r="N4434" s="568"/>
      <c r="O4434" s="569">
        <f t="shared" si="419"/>
        <v>0</v>
      </c>
      <c r="P4434" s="577"/>
      <c r="Q4434" s="534"/>
      <c r="R4434" s="535">
        <f t="shared" si="418"/>
        <v>0</v>
      </c>
      <c r="S4434" s="536">
        <f t="shared" si="416"/>
        <v>0</v>
      </c>
      <c r="T4434" s="536"/>
      <c r="U4434" s="537">
        <f t="shared" si="417"/>
        <v>0</v>
      </c>
    </row>
    <row r="4435" spans="1:21" ht="10.199999999999999" x14ac:dyDescent="0.2">
      <c r="A4435" s="996" t="s">
        <v>3767</v>
      </c>
      <c r="B4435" s="992">
        <v>2008</v>
      </c>
      <c r="C4435" s="992">
        <v>25</v>
      </c>
      <c r="D4435" s="993" t="s">
        <v>5694</v>
      </c>
      <c r="E4435" s="994"/>
      <c r="F4435" s="995" t="s">
        <v>4864</v>
      </c>
      <c r="G4435" s="589">
        <v>10</v>
      </c>
      <c r="H4435" s="971">
        <v>7</v>
      </c>
      <c r="I4435" s="963">
        <v>7</v>
      </c>
      <c r="J4435" s="538"/>
      <c r="K4435" s="539"/>
      <c r="L4435" s="567">
        <f t="shared" si="415"/>
        <v>0</v>
      </c>
      <c r="M4435" s="568"/>
      <c r="N4435" s="568"/>
      <c r="O4435" s="569">
        <f t="shared" si="419"/>
        <v>0</v>
      </c>
      <c r="P4435" s="577"/>
      <c r="Q4435" s="534"/>
      <c r="R4435" s="535">
        <f t="shared" si="418"/>
        <v>0</v>
      </c>
      <c r="S4435" s="536">
        <f t="shared" si="416"/>
        <v>0</v>
      </c>
      <c r="T4435" s="536"/>
      <c r="U4435" s="537">
        <f t="shared" si="417"/>
        <v>0</v>
      </c>
    </row>
    <row r="4436" spans="1:21" ht="10.199999999999999" x14ac:dyDescent="0.2">
      <c r="A4436" s="996" t="s">
        <v>3768</v>
      </c>
      <c r="B4436" s="992">
        <v>2008</v>
      </c>
      <c r="C4436" s="992">
        <v>25</v>
      </c>
      <c r="D4436" s="993" t="s">
        <v>5694</v>
      </c>
      <c r="E4436" s="994"/>
      <c r="F4436" s="995" t="s">
        <v>4862</v>
      </c>
      <c r="G4436" s="589">
        <v>10</v>
      </c>
      <c r="H4436" s="971">
        <v>7</v>
      </c>
      <c r="I4436" s="963">
        <v>7</v>
      </c>
      <c r="J4436" s="538"/>
      <c r="K4436" s="539"/>
      <c r="L4436" s="567">
        <f t="shared" si="415"/>
        <v>0</v>
      </c>
      <c r="M4436" s="568"/>
      <c r="N4436" s="568"/>
      <c r="O4436" s="569">
        <f t="shared" si="419"/>
        <v>0</v>
      </c>
      <c r="P4436" s="577"/>
      <c r="Q4436" s="534"/>
      <c r="R4436" s="535">
        <f t="shared" si="418"/>
        <v>0</v>
      </c>
      <c r="S4436" s="536">
        <f t="shared" si="416"/>
        <v>0</v>
      </c>
      <c r="T4436" s="536"/>
      <c r="U4436" s="537">
        <f t="shared" si="417"/>
        <v>0</v>
      </c>
    </row>
    <row r="4437" spans="1:21" ht="10.199999999999999" x14ac:dyDescent="0.2">
      <c r="A4437" s="996" t="s">
        <v>3769</v>
      </c>
      <c r="B4437" s="992">
        <v>2008</v>
      </c>
      <c r="C4437" s="992">
        <v>25</v>
      </c>
      <c r="D4437" s="993" t="s">
        <v>5694</v>
      </c>
      <c r="E4437" s="994"/>
      <c r="F4437" s="995" t="s">
        <v>4863</v>
      </c>
      <c r="G4437" s="589">
        <v>10</v>
      </c>
      <c r="H4437" s="971">
        <v>7</v>
      </c>
      <c r="I4437" s="963">
        <v>7</v>
      </c>
      <c r="J4437" s="538"/>
      <c r="K4437" s="539"/>
      <c r="L4437" s="567">
        <f t="shared" si="415"/>
        <v>0</v>
      </c>
      <c r="M4437" s="568"/>
      <c r="N4437" s="568"/>
      <c r="O4437" s="569">
        <f t="shared" si="419"/>
        <v>0</v>
      </c>
      <c r="P4437" s="577"/>
      <c r="Q4437" s="534"/>
      <c r="R4437" s="535">
        <f t="shared" si="418"/>
        <v>0</v>
      </c>
      <c r="S4437" s="536">
        <f t="shared" si="416"/>
        <v>0</v>
      </c>
      <c r="T4437" s="536"/>
      <c r="U4437" s="537">
        <f t="shared" si="417"/>
        <v>0</v>
      </c>
    </row>
    <row r="4438" spans="1:21" ht="10.199999999999999" x14ac:dyDescent="0.2">
      <c r="A4438" s="996">
        <v>4152</v>
      </c>
      <c r="B4438" s="992">
        <v>2008</v>
      </c>
      <c r="C4438" s="992">
        <v>25</v>
      </c>
      <c r="D4438" s="997" t="s">
        <v>4205</v>
      </c>
      <c r="E4438" s="994"/>
      <c r="F4438" s="995" t="s">
        <v>4865</v>
      </c>
      <c r="G4438" s="589">
        <v>7</v>
      </c>
      <c r="H4438" s="971">
        <v>5</v>
      </c>
      <c r="I4438" s="963">
        <v>5</v>
      </c>
      <c r="J4438" s="538"/>
      <c r="K4438" s="539"/>
      <c r="L4438" s="567">
        <f t="shared" ref="L4438:L4501" si="420">G4438*J4438</f>
        <v>0</v>
      </c>
      <c r="M4438" s="568"/>
      <c r="N4438" s="568"/>
      <c r="O4438" s="569">
        <f t="shared" si="419"/>
        <v>0</v>
      </c>
      <c r="P4438" s="577"/>
      <c r="Q4438" s="534"/>
      <c r="R4438" s="535">
        <f t="shared" si="418"/>
        <v>0</v>
      </c>
      <c r="S4438" s="536">
        <f t="shared" ref="S4438:S4501" si="421">J4438+M4438+P4438</f>
        <v>0</v>
      </c>
      <c r="T4438" s="536"/>
      <c r="U4438" s="537">
        <f t="shared" ref="U4438:U4501" si="422">L4438+O4438+R4438</f>
        <v>0</v>
      </c>
    </row>
    <row r="4439" spans="1:21" ht="10.199999999999999" x14ac:dyDescent="0.2">
      <c r="A4439" s="996">
        <v>4153</v>
      </c>
      <c r="B4439" s="992">
        <v>2008</v>
      </c>
      <c r="C4439" s="992">
        <v>25</v>
      </c>
      <c r="D4439" s="993" t="s">
        <v>5579</v>
      </c>
      <c r="E4439" s="994" t="s">
        <v>3812</v>
      </c>
      <c r="F4439" s="995" t="s">
        <v>4726</v>
      </c>
      <c r="G4439" s="589">
        <v>3.5</v>
      </c>
      <c r="H4439" s="971">
        <v>0.2</v>
      </c>
      <c r="I4439" s="963">
        <v>0.2</v>
      </c>
      <c r="J4439" s="538"/>
      <c r="K4439" s="539"/>
      <c r="L4439" s="567">
        <f t="shared" si="420"/>
        <v>0</v>
      </c>
      <c r="M4439" s="568"/>
      <c r="N4439" s="568"/>
      <c r="O4439" s="569">
        <f t="shared" si="419"/>
        <v>0</v>
      </c>
      <c r="P4439" s="577"/>
      <c r="Q4439" s="534"/>
      <c r="R4439" s="535">
        <f t="shared" si="418"/>
        <v>0</v>
      </c>
      <c r="S4439" s="536">
        <f t="shared" si="421"/>
        <v>0</v>
      </c>
      <c r="T4439" s="536"/>
      <c r="U4439" s="537">
        <f t="shared" si="422"/>
        <v>0</v>
      </c>
    </row>
    <row r="4440" spans="1:21" ht="10.199999999999999" x14ac:dyDescent="0.2">
      <c r="A4440" s="996">
        <v>4154</v>
      </c>
      <c r="B4440" s="992">
        <v>2008</v>
      </c>
      <c r="C4440" s="992">
        <v>25</v>
      </c>
      <c r="D4440" s="997" t="s">
        <v>4206</v>
      </c>
      <c r="E4440" s="994" t="s">
        <v>3822</v>
      </c>
      <c r="F4440" s="995" t="s">
        <v>4726</v>
      </c>
      <c r="G4440" s="589">
        <v>2.2999999999999998</v>
      </c>
      <c r="H4440" s="971">
        <v>0.4</v>
      </c>
      <c r="I4440" s="963">
        <v>0.4</v>
      </c>
      <c r="J4440" s="538"/>
      <c r="K4440" s="539"/>
      <c r="L4440" s="567">
        <f t="shared" si="420"/>
        <v>0</v>
      </c>
      <c r="M4440" s="568"/>
      <c r="N4440" s="568"/>
      <c r="O4440" s="569">
        <f t="shared" si="419"/>
        <v>0</v>
      </c>
      <c r="P4440" s="577"/>
      <c r="Q4440" s="534"/>
      <c r="R4440" s="535">
        <f t="shared" si="418"/>
        <v>0</v>
      </c>
      <c r="S4440" s="536">
        <f t="shared" si="421"/>
        <v>0</v>
      </c>
      <c r="T4440" s="536"/>
      <c r="U4440" s="537">
        <f t="shared" si="422"/>
        <v>0</v>
      </c>
    </row>
    <row r="4441" spans="1:21" ht="10.199999999999999" x14ac:dyDescent="0.2">
      <c r="A4441" s="996">
        <v>4155</v>
      </c>
      <c r="B4441" s="992">
        <v>2008</v>
      </c>
      <c r="C4441" s="992">
        <v>25</v>
      </c>
      <c r="D4441" s="997" t="s">
        <v>4207</v>
      </c>
      <c r="E4441" s="994" t="s">
        <v>4198</v>
      </c>
      <c r="F4441" s="995" t="s">
        <v>4726</v>
      </c>
      <c r="G4441" s="589">
        <v>2.7</v>
      </c>
      <c r="H4441" s="971">
        <v>0.4</v>
      </c>
      <c r="I4441" s="963">
        <v>0.4</v>
      </c>
      <c r="J4441" s="538"/>
      <c r="K4441" s="539"/>
      <c r="L4441" s="567">
        <f t="shared" si="420"/>
        <v>0</v>
      </c>
      <c r="M4441" s="568"/>
      <c r="N4441" s="568"/>
      <c r="O4441" s="569">
        <f t="shared" si="419"/>
        <v>0</v>
      </c>
      <c r="P4441" s="577"/>
      <c r="Q4441" s="534"/>
      <c r="R4441" s="535">
        <f t="shared" si="418"/>
        <v>0</v>
      </c>
      <c r="S4441" s="536">
        <f t="shared" si="421"/>
        <v>0</v>
      </c>
      <c r="T4441" s="536"/>
      <c r="U4441" s="537">
        <f t="shared" si="422"/>
        <v>0</v>
      </c>
    </row>
    <row r="4442" spans="1:21" ht="10.199999999999999" x14ac:dyDescent="0.2">
      <c r="A4442" s="996">
        <v>4156</v>
      </c>
      <c r="B4442" s="992">
        <v>2008</v>
      </c>
      <c r="C4442" s="992">
        <v>25</v>
      </c>
      <c r="D4442" s="997" t="s">
        <v>4208</v>
      </c>
      <c r="E4442" s="994" t="s">
        <v>12848</v>
      </c>
      <c r="F4442" s="995" t="s">
        <v>4726</v>
      </c>
      <c r="G4442" s="589">
        <v>3.8</v>
      </c>
      <c r="H4442" s="971">
        <v>0.5</v>
      </c>
      <c r="I4442" s="963">
        <v>0.5</v>
      </c>
      <c r="J4442" s="538"/>
      <c r="K4442" s="539"/>
      <c r="L4442" s="567">
        <f t="shared" si="420"/>
        <v>0</v>
      </c>
      <c r="M4442" s="568"/>
      <c r="N4442" s="568"/>
      <c r="O4442" s="569">
        <f t="shared" si="419"/>
        <v>0</v>
      </c>
      <c r="P4442" s="577"/>
      <c r="Q4442" s="534"/>
      <c r="R4442" s="535">
        <f t="shared" si="418"/>
        <v>0</v>
      </c>
      <c r="S4442" s="536">
        <f t="shared" si="421"/>
        <v>0</v>
      </c>
      <c r="T4442" s="536"/>
      <c r="U4442" s="537">
        <f t="shared" si="422"/>
        <v>0</v>
      </c>
    </row>
    <row r="4443" spans="1:21" ht="10.199999999999999" x14ac:dyDescent="0.2">
      <c r="A4443" s="996">
        <v>4157</v>
      </c>
      <c r="B4443" s="992">
        <v>2008</v>
      </c>
      <c r="C4443" s="992">
        <v>25</v>
      </c>
      <c r="D4443" s="997" t="s">
        <v>4209</v>
      </c>
      <c r="E4443" s="994" t="s">
        <v>3834</v>
      </c>
      <c r="F4443" s="995" t="s">
        <v>4726</v>
      </c>
      <c r="G4443" s="589">
        <v>4</v>
      </c>
      <c r="H4443" s="971">
        <v>0.6</v>
      </c>
      <c r="I4443" s="963">
        <v>0.6</v>
      </c>
      <c r="J4443" s="538"/>
      <c r="K4443" s="539"/>
      <c r="L4443" s="567">
        <f t="shared" si="420"/>
        <v>0</v>
      </c>
      <c r="M4443" s="568"/>
      <c r="N4443" s="568"/>
      <c r="O4443" s="569">
        <f t="shared" si="419"/>
        <v>0</v>
      </c>
      <c r="P4443" s="577"/>
      <c r="Q4443" s="534"/>
      <c r="R4443" s="535">
        <f t="shared" si="418"/>
        <v>0</v>
      </c>
      <c r="S4443" s="536">
        <f t="shared" si="421"/>
        <v>0</v>
      </c>
      <c r="T4443" s="536"/>
      <c r="U4443" s="537">
        <f t="shared" si="422"/>
        <v>0</v>
      </c>
    </row>
    <row r="4444" spans="1:21" ht="10.199999999999999" x14ac:dyDescent="0.2">
      <c r="A4444" s="996">
        <v>4158</v>
      </c>
      <c r="B4444" s="992">
        <v>2008</v>
      </c>
      <c r="C4444" s="992">
        <v>25</v>
      </c>
      <c r="D4444" s="997" t="s">
        <v>4205</v>
      </c>
      <c r="E4444" s="994" t="s">
        <v>4219</v>
      </c>
      <c r="F4444" s="995" t="s">
        <v>4726</v>
      </c>
      <c r="G4444" s="589">
        <v>6.8</v>
      </c>
      <c r="H4444" s="971">
        <v>0.9</v>
      </c>
      <c r="I4444" s="963">
        <v>0.9</v>
      </c>
      <c r="J4444" s="538"/>
      <c r="K4444" s="539"/>
      <c r="L4444" s="567">
        <f t="shared" si="420"/>
        <v>0</v>
      </c>
      <c r="M4444" s="568"/>
      <c r="N4444" s="568"/>
      <c r="O4444" s="569">
        <f t="shared" si="419"/>
        <v>0</v>
      </c>
      <c r="P4444" s="577"/>
      <c r="Q4444" s="534"/>
      <c r="R4444" s="535">
        <f t="shared" si="418"/>
        <v>0</v>
      </c>
      <c r="S4444" s="536">
        <f t="shared" si="421"/>
        <v>0</v>
      </c>
      <c r="T4444" s="536"/>
      <c r="U4444" s="537">
        <f t="shared" si="422"/>
        <v>0</v>
      </c>
    </row>
    <row r="4445" spans="1:21" ht="10.199999999999999" x14ac:dyDescent="0.2">
      <c r="A4445" s="996">
        <v>4159</v>
      </c>
      <c r="B4445" s="992">
        <v>2008</v>
      </c>
      <c r="C4445" s="992">
        <v>25</v>
      </c>
      <c r="D4445" s="993" t="s">
        <v>5579</v>
      </c>
      <c r="E4445" s="994" t="s">
        <v>3812</v>
      </c>
      <c r="F4445" s="995" t="s">
        <v>11341</v>
      </c>
      <c r="G4445" s="589">
        <v>3.7</v>
      </c>
      <c r="H4445" s="971">
        <v>1.4</v>
      </c>
      <c r="I4445" s="963">
        <v>1.4</v>
      </c>
      <c r="J4445" s="538"/>
      <c r="K4445" s="539"/>
      <c r="L4445" s="567">
        <f t="shared" si="420"/>
        <v>0</v>
      </c>
      <c r="M4445" s="568"/>
      <c r="N4445" s="568"/>
      <c r="O4445" s="569">
        <f t="shared" si="419"/>
        <v>0</v>
      </c>
      <c r="P4445" s="577"/>
      <c r="Q4445" s="534"/>
      <c r="R4445" s="535">
        <f t="shared" si="418"/>
        <v>0</v>
      </c>
      <c r="S4445" s="536">
        <f t="shared" si="421"/>
        <v>0</v>
      </c>
      <c r="T4445" s="536"/>
      <c r="U4445" s="537">
        <f t="shared" si="422"/>
        <v>0</v>
      </c>
    </row>
    <row r="4446" spans="1:21" ht="10.199999999999999" x14ac:dyDescent="0.2">
      <c r="A4446" s="996">
        <v>4160</v>
      </c>
      <c r="B4446" s="992">
        <v>2008</v>
      </c>
      <c r="C4446" s="992">
        <v>25</v>
      </c>
      <c r="D4446" s="997" t="s">
        <v>4194</v>
      </c>
      <c r="E4446" s="994"/>
      <c r="F4446" s="995" t="s">
        <v>11632</v>
      </c>
      <c r="G4446" s="589">
        <v>1.7</v>
      </c>
      <c r="H4446" s="971">
        <v>0.6</v>
      </c>
      <c r="I4446" s="963">
        <v>0.6</v>
      </c>
      <c r="J4446" s="538"/>
      <c r="K4446" s="539"/>
      <c r="L4446" s="567">
        <f t="shared" si="420"/>
        <v>0</v>
      </c>
      <c r="M4446" s="568"/>
      <c r="N4446" s="568"/>
      <c r="O4446" s="569">
        <f t="shared" si="419"/>
        <v>0</v>
      </c>
      <c r="P4446" s="577"/>
      <c r="Q4446" s="534"/>
      <c r="R4446" s="535">
        <f t="shared" si="418"/>
        <v>0</v>
      </c>
      <c r="S4446" s="536">
        <f t="shared" si="421"/>
        <v>0</v>
      </c>
      <c r="T4446" s="536"/>
      <c r="U4446" s="537">
        <f t="shared" si="422"/>
        <v>0</v>
      </c>
    </row>
    <row r="4447" spans="1:21" ht="10.199999999999999" x14ac:dyDescent="0.2">
      <c r="A4447" s="996">
        <v>4161</v>
      </c>
      <c r="B4447" s="992">
        <v>2008</v>
      </c>
      <c r="C4447" s="992">
        <v>25</v>
      </c>
      <c r="D4447" s="997" t="s">
        <v>4194</v>
      </c>
      <c r="E4447" s="994"/>
      <c r="F4447" s="995" t="s">
        <v>11633</v>
      </c>
      <c r="G4447" s="589">
        <v>1.6</v>
      </c>
      <c r="H4447" s="971">
        <v>0.7</v>
      </c>
      <c r="I4447" s="963">
        <v>0.7</v>
      </c>
      <c r="J4447" s="538"/>
      <c r="K4447" s="539"/>
      <c r="L4447" s="567">
        <f t="shared" si="420"/>
        <v>0</v>
      </c>
      <c r="M4447" s="568"/>
      <c r="N4447" s="568"/>
      <c r="O4447" s="569">
        <f t="shared" si="419"/>
        <v>0</v>
      </c>
      <c r="P4447" s="577">
        <v>1</v>
      </c>
      <c r="Q4447" s="534"/>
      <c r="R4447" s="535">
        <f t="shared" si="418"/>
        <v>0.7</v>
      </c>
      <c r="S4447" s="536">
        <f t="shared" si="421"/>
        <v>1</v>
      </c>
      <c r="T4447" s="536"/>
      <c r="U4447" s="537">
        <f t="shared" si="422"/>
        <v>0.7</v>
      </c>
    </row>
    <row r="4448" spans="1:21" ht="10.199999999999999" x14ac:dyDescent="0.2">
      <c r="A4448" s="996">
        <v>4162</v>
      </c>
      <c r="B4448" s="992">
        <v>2008</v>
      </c>
      <c r="C4448" s="992">
        <v>25</v>
      </c>
      <c r="D4448" s="997" t="s">
        <v>4194</v>
      </c>
      <c r="E4448" s="994"/>
      <c r="F4448" s="995" t="s">
        <v>11634</v>
      </c>
      <c r="G4448" s="589">
        <v>1.6</v>
      </c>
      <c r="H4448" s="971">
        <v>0.7</v>
      </c>
      <c r="I4448" s="963">
        <v>0.7</v>
      </c>
      <c r="J4448" s="538"/>
      <c r="K4448" s="539"/>
      <c r="L4448" s="567">
        <f t="shared" si="420"/>
        <v>0</v>
      </c>
      <c r="M4448" s="568"/>
      <c r="N4448" s="568"/>
      <c r="O4448" s="569">
        <f t="shared" si="419"/>
        <v>0</v>
      </c>
      <c r="P4448" s="577"/>
      <c r="Q4448" s="534"/>
      <c r="R4448" s="535">
        <f t="shared" si="418"/>
        <v>0</v>
      </c>
      <c r="S4448" s="536">
        <f t="shared" si="421"/>
        <v>0</v>
      </c>
      <c r="T4448" s="536"/>
      <c r="U4448" s="537">
        <f t="shared" si="422"/>
        <v>0</v>
      </c>
    </row>
    <row r="4449" spans="1:21" ht="10.199999999999999" x14ac:dyDescent="0.2">
      <c r="A4449" s="996">
        <v>4163</v>
      </c>
      <c r="B4449" s="992">
        <v>2008</v>
      </c>
      <c r="C4449" s="992">
        <v>25</v>
      </c>
      <c r="D4449" s="997" t="s">
        <v>4194</v>
      </c>
      <c r="E4449" s="994"/>
      <c r="F4449" s="995" t="s">
        <v>11635</v>
      </c>
      <c r="G4449" s="589">
        <v>1.6</v>
      </c>
      <c r="H4449" s="971">
        <v>0.7</v>
      </c>
      <c r="I4449" s="963">
        <v>0.7</v>
      </c>
      <c r="J4449" s="538"/>
      <c r="K4449" s="539"/>
      <c r="L4449" s="567">
        <f t="shared" si="420"/>
        <v>0</v>
      </c>
      <c r="M4449" s="568"/>
      <c r="N4449" s="568"/>
      <c r="O4449" s="569">
        <f t="shared" si="419"/>
        <v>0</v>
      </c>
      <c r="P4449" s="577"/>
      <c r="Q4449" s="534"/>
      <c r="R4449" s="535">
        <f t="shared" si="418"/>
        <v>0</v>
      </c>
      <c r="S4449" s="536">
        <f t="shared" si="421"/>
        <v>0</v>
      </c>
      <c r="T4449" s="536"/>
      <c r="U4449" s="537">
        <f t="shared" si="422"/>
        <v>0</v>
      </c>
    </row>
    <row r="4450" spans="1:21" ht="10.199999999999999" x14ac:dyDescent="0.2">
      <c r="A4450" s="996">
        <v>4164</v>
      </c>
      <c r="B4450" s="992">
        <v>2008</v>
      </c>
      <c r="C4450" s="992">
        <v>25</v>
      </c>
      <c r="D4450" s="997" t="s">
        <v>4194</v>
      </c>
      <c r="E4450" s="994"/>
      <c r="F4450" s="995" t="s">
        <v>11636</v>
      </c>
      <c r="G4450" s="589">
        <v>1.6</v>
      </c>
      <c r="H4450" s="971">
        <v>0.7</v>
      </c>
      <c r="I4450" s="963">
        <v>0.7</v>
      </c>
      <c r="J4450" s="538"/>
      <c r="K4450" s="539"/>
      <c r="L4450" s="567">
        <f t="shared" si="420"/>
        <v>0</v>
      </c>
      <c r="M4450" s="568"/>
      <c r="N4450" s="568"/>
      <c r="O4450" s="569">
        <f t="shared" si="419"/>
        <v>0</v>
      </c>
      <c r="P4450" s="577"/>
      <c r="Q4450" s="534"/>
      <c r="R4450" s="535">
        <f t="shared" si="418"/>
        <v>0</v>
      </c>
      <c r="S4450" s="536">
        <f t="shared" si="421"/>
        <v>0</v>
      </c>
      <c r="T4450" s="536"/>
      <c r="U4450" s="537">
        <f t="shared" si="422"/>
        <v>0</v>
      </c>
    </row>
    <row r="4451" spans="1:21" ht="10.199999999999999" x14ac:dyDescent="0.2">
      <c r="A4451" s="996">
        <v>4165</v>
      </c>
      <c r="B4451" s="992">
        <v>2008</v>
      </c>
      <c r="C4451" s="992">
        <v>25</v>
      </c>
      <c r="D4451" s="997" t="s">
        <v>4194</v>
      </c>
      <c r="E4451" s="994"/>
      <c r="F4451" s="995" t="s">
        <v>11637</v>
      </c>
      <c r="G4451" s="589">
        <v>1.6</v>
      </c>
      <c r="H4451" s="971">
        <v>0.7</v>
      </c>
      <c r="I4451" s="963">
        <v>0.7</v>
      </c>
      <c r="J4451" s="538"/>
      <c r="K4451" s="539"/>
      <c r="L4451" s="567">
        <f t="shared" si="420"/>
        <v>0</v>
      </c>
      <c r="M4451" s="568"/>
      <c r="N4451" s="568"/>
      <c r="O4451" s="569">
        <f t="shared" si="419"/>
        <v>0</v>
      </c>
      <c r="P4451" s="577"/>
      <c r="Q4451" s="534"/>
      <c r="R4451" s="535">
        <f t="shared" si="418"/>
        <v>0</v>
      </c>
      <c r="S4451" s="536">
        <f t="shared" si="421"/>
        <v>0</v>
      </c>
      <c r="T4451" s="536"/>
      <c r="U4451" s="537">
        <f t="shared" si="422"/>
        <v>0</v>
      </c>
    </row>
    <row r="4452" spans="1:21" ht="10.199999999999999" x14ac:dyDescent="0.2">
      <c r="A4452" s="996">
        <v>4166</v>
      </c>
      <c r="B4452" s="992">
        <v>2008</v>
      </c>
      <c r="C4452" s="992">
        <v>25</v>
      </c>
      <c r="D4452" s="997" t="s">
        <v>4194</v>
      </c>
      <c r="E4452" s="994"/>
      <c r="F4452" s="995" t="s">
        <v>11638</v>
      </c>
      <c r="G4452" s="589">
        <v>1.6</v>
      </c>
      <c r="H4452" s="971">
        <v>0.7</v>
      </c>
      <c r="I4452" s="963">
        <v>0.7</v>
      </c>
      <c r="J4452" s="538"/>
      <c r="K4452" s="539"/>
      <c r="L4452" s="567">
        <f t="shared" si="420"/>
        <v>0</v>
      </c>
      <c r="M4452" s="568"/>
      <c r="N4452" s="568"/>
      <c r="O4452" s="569">
        <f t="shared" si="419"/>
        <v>0</v>
      </c>
      <c r="P4452" s="577"/>
      <c r="Q4452" s="534"/>
      <c r="R4452" s="535">
        <f t="shared" si="418"/>
        <v>0</v>
      </c>
      <c r="S4452" s="536">
        <f t="shared" si="421"/>
        <v>0</v>
      </c>
      <c r="T4452" s="536"/>
      <c r="U4452" s="537">
        <f t="shared" si="422"/>
        <v>0</v>
      </c>
    </row>
    <row r="4453" spans="1:21" ht="10.199999999999999" x14ac:dyDescent="0.2">
      <c r="A4453" s="996">
        <v>4167</v>
      </c>
      <c r="B4453" s="992">
        <v>2008</v>
      </c>
      <c r="C4453" s="992">
        <v>25</v>
      </c>
      <c r="D4453" s="997" t="s">
        <v>4194</v>
      </c>
      <c r="E4453" s="994"/>
      <c r="F4453" s="995" t="s">
        <v>11639</v>
      </c>
      <c r="G4453" s="589">
        <v>1.6</v>
      </c>
      <c r="H4453" s="971">
        <v>0.7</v>
      </c>
      <c r="I4453" s="963">
        <v>0.7</v>
      </c>
      <c r="J4453" s="538"/>
      <c r="K4453" s="539"/>
      <c r="L4453" s="567">
        <f t="shared" si="420"/>
        <v>0</v>
      </c>
      <c r="M4453" s="568"/>
      <c r="N4453" s="568"/>
      <c r="O4453" s="569">
        <f t="shared" si="419"/>
        <v>0</v>
      </c>
      <c r="P4453" s="577"/>
      <c r="Q4453" s="534"/>
      <c r="R4453" s="535">
        <f t="shared" si="418"/>
        <v>0</v>
      </c>
      <c r="S4453" s="536">
        <f t="shared" si="421"/>
        <v>0</v>
      </c>
      <c r="T4453" s="536"/>
      <c r="U4453" s="537">
        <f t="shared" si="422"/>
        <v>0</v>
      </c>
    </row>
    <row r="4454" spans="1:21" ht="10.199999999999999" x14ac:dyDescent="0.2">
      <c r="A4454" s="996">
        <v>4168</v>
      </c>
      <c r="B4454" s="992">
        <v>2008</v>
      </c>
      <c r="C4454" s="992">
        <v>25</v>
      </c>
      <c r="D4454" s="997" t="s">
        <v>4194</v>
      </c>
      <c r="E4454" s="994"/>
      <c r="F4454" s="995" t="s">
        <v>11640</v>
      </c>
      <c r="G4454" s="589">
        <v>1.6</v>
      </c>
      <c r="H4454" s="971">
        <v>0.7</v>
      </c>
      <c r="I4454" s="963">
        <v>0.7</v>
      </c>
      <c r="J4454" s="538"/>
      <c r="K4454" s="539"/>
      <c r="L4454" s="567">
        <f t="shared" si="420"/>
        <v>0</v>
      </c>
      <c r="M4454" s="568"/>
      <c r="N4454" s="568"/>
      <c r="O4454" s="569">
        <f t="shared" si="419"/>
        <v>0</v>
      </c>
      <c r="P4454" s="577"/>
      <c r="Q4454" s="534"/>
      <c r="R4454" s="535">
        <f t="shared" si="418"/>
        <v>0</v>
      </c>
      <c r="S4454" s="536">
        <f t="shared" si="421"/>
        <v>0</v>
      </c>
      <c r="T4454" s="536"/>
      <c r="U4454" s="537">
        <f t="shared" si="422"/>
        <v>0</v>
      </c>
    </row>
    <row r="4455" spans="1:21" ht="10.199999999999999" x14ac:dyDescent="0.2">
      <c r="A4455" s="996">
        <v>4169</v>
      </c>
      <c r="B4455" s="992">
        <v>2008</v>
      </c>
      <c r="C4455" s="992">
        <v>25</v>
      </c>
      <c r="D4455" s="997" t="s">
        <v>4194</v>
      </c>
      <c r="E4455" s="994"/>
      <c r="F4455" s="995" t="s">
        <v>11641</v>
      </c>
      <c r="G4455" s="589">
        <v>1.6</v>
      </c>
      <c r="H4455" s="971">
        <v>0.7</v>
      </c>
      <c r="I4455" s="963">
        <v>0.7</v>
      </c>
      <c r="J4455" s="538"/>
      <c r="K4455" s="539"/>
      <c r="L4455" s="567">
        <f t="shared" si="420"/>
        <v>0</v>
      </c>
      <c r="M4455" s="568"/>
      <c r="N4455" s="568"/>
      <c r="O4455" s="569">
        <f t="shared" si="419"/>
        <v>0</v>
      </c>
      <c r="P4455" s="577"/>
      <c r="Q4455" s="534"/>
      <c r="R4455" s="535">
        <f t="shared" si="418"/>
        <v>0</v>
      </c>
      <c r="S4455" s="536">
        <f t="shared" si="421"/>
        <v>0</v>
      </c>
      <c r="T4455" s="536"/>
      <c r="U4455" s="537">
        <f t="shared" si="422"/>
        <v>0</v>
      </c>
    </row>
    <row r="4456" spans="1:21" ht="10.199999999999999" x14ac:dyDescent="0.2">
      <c r="A4456" s="996">
        <v>4170</v>
      </c>
      <c r="B4456" s="992">
        <v>2008</v>
      </c>
      <c r="C4456" s="992">
        <v>25</v>
      </c>
      <c r="D4456" s="997" t="s">
        <v>4194</v>
      </c>
      <c r="E4456" s="994"/>
      <c r="F4456" s="995" t="s">
        <v>11642</v>
      </c>
      <c r="G4456" s="589">
        <v>1.6</v>
      </c>
      <c r="H4456" s="971">
        <v>0.7</v>
      </c>
      <c r="I4456" s="963">
        <v>0.7</v>
      </c>
      <c r="J4456" s="538"/>
      <c r="K4456" s="539"/>
      <c r="L4456" s="567">
        <f t="shared" si="420"/>
        <v>0</v>
      </c>
      <c r="M4456" s="568"/>
      <c r="N4456" s="568"/>
      <c r="O4456" s="569">
        <f t="shared" si="419"/>
        <v>0</v>
      </c>
      <c r="P4456" s="577"/>
      <c r="Q4456" s="534"/>
      <c r="R4456" s="535">
        <f t="shared" si="418"/>
        <v>0</v>
      </c>
      <c r="S4456" s="536">
        <f t="shared" si="421"/>
        <v>0</v>
      </c>
      <c r="T4456" s="536"/>
      <c r="U4456" s="537">
        <f t="shared" si="422"/>
        <v>0</v>
      </c>
    </row>
    <row r="4457" spans="1:21" ht="10.199999999999999" x14ac:dyDescent="0.2">
      <c r="A4457" s="996" t="s">
        <v>7801</v>
      </c>
      <c r="B4457" s="992"/>
      <c r="C4457" s="992">
        <v>25</v>
      </c>
      <c r="D4457" s="997"/>
      <c r="E4457" s="994"/>
      <c r="F4457" s="995"/>
      <c r="G4457" s="591"/>
      <c r="H4457" s="971"/>
      <c r="I4457" s="963"/>
      <c r="J4457" s="538"/>
      <c r="K4457" s="539"/>
      <c r="L4457" s="567">
        <f t="shared" si="420"/>
        <v>0</v>
      </c>
      <c r="M4457" s="568"/>
      <c r="N4457" s="568"/>
      <c r="O4457" s="569">
        <f t="shared" si="419"/>
        <v>0</v>
      </c>
      <c r="P4457" s="577"/>
      <c r="Q4457" s="534"/>
      <c r="R4457" s="535">
        <f t="shared" si="418"/>
        <v>0</v>
      </c>
      <c r="S4457" s="536">
        <f t="shared" si="421"/>
        <v>0</v>
      </c>
      <c r="T4457" s="536"/>
      <c r="U4457" s="537">
        <f t="shared" si="422"/>
        <v>0</v>
      </c>
    </row>
    <row r="4458" spans="1:21" ht="10.199999999999999" x14ac:dyDescent="0.2">
      <c r="A4458" s="996">
        <v>4171</v>
      </c>
      <c r="B4458" s="992">
        <v>2008</v>
      </c>
      <c r="C4458" s="992">
        <v>25</v>
      </c>
      <c r="D4458" s="997" t="s">
        <v>4194</v>
      </c>
      <c r="E4458" s="994"/>
      <c r="F4458" s="995" t="s">
        <v>11643</v>
      </c>
      <c r="G4458" s="589">
        <v>1.8</v>
      </c>
      <c r="H4458" s="971">
        <v>0.7</v>
      </c>
      <c r="I4458" s="963">
        <v>0.7</v>
      </c>
      <c r="J4458" s="538"/>
      <c r="K4458" s="539"/>
      <c r="L4458" s="567">
        <f t="shared" si="420"/>
        <v>0</v>
      </c>
      <c r="M4458" s="568"/>
      <c r="N4458" s="568"/>
      <c r="O4458" s="569">
        <f t="shared" si="419"/>
        <v>0</v>
      </c>
      <c r="P4458" s="577"/>
      <c r="Q4458" s="534"/>
      <c r="R4458" s="535">
        <f t="shared" si="418"/>
        <v>0</v>
      </c>
      <c r="S4458" s="536">
        <f t="shared" si="421"/>
        <v>0</v>
      </c>
      <c r="T4458" s="536"/>
      <c r="U4458" s="537">
        <f t="shared" si="422"/>
        <v>0</v>
      </c>
    </row>
    <row r="4459" spans="1:21" ht="10.199999999999999" x14ac:dyDescent="0.2">
      <c r="A4459" s="996">
        <v>4172</v>
      </c>
      <c r="B4459" s="992">
        <v>2008</v>
      </c>
      <c r="C4459" s="992">
        <v>25</v>
      </c>
      <c r="D4459" s="997" t="s">
        <v>4194</v>
      </c>
      <c r="E4459" s="994"/>
      <c r="F4459" s="995" t="s">
        <v>11644</v>
      </c>
      <c r="G4459" s="589">
        <v>1.8</v>
      </c>
      <c r="H4459" s="971">
        <v>0.8</v>
      </c>
      <c r="I4459" s="963">
        <v>0.8</v>
      </c>
      <c r="J4459" s="538"/>
      <c r="K4459" s="539"/>
      <c r="L4459" s="567">
        <f t="shared" si="420"/>
        <v>0</v>
      </c>
      <c r="M4459" s="568"/>
      <c r="N4459" s="568"/>
      <c r="O4459" s="569">
        <f t="shared" si="419"/>
        <v>0</v>
      </c>
      <c r="P4459" s="577"/>
      <c r="Q4459" s="534"/>
      <c r="R4459" s="535">
        <f t="shared" si="418"/>
        <v>0</v>
      </c>
      <c r="S4459" s="536">
        <f t="shared" si="421"/>
        <v>0</v>
      </c>
      <c r="T4459" s="536"/>
      <c r="U4459" s="537">
        <f t="shared" si="422"/>
        <v>0</v>
      </c>
    </row>
    <row r="4460" spans="1:21" ht="10.199999999999999" x14ac:dyDescent="0.2">
      <c r="A4460" s="996">
        <v>4173</v>
      </c>
      <c r="B4460" s="992">
        <v>2008</v>
      </c>
      <c r="C4460" s="992">
        <v>25</v>
      </c>
      <c r="D4460" s="997" t="s">
        <v>4205</v>
      </c>
      <c r="E4460" s="994"/>
      <c r="F4460" s="995" t="s">
        <v>11645</v>
      </c>
      <c r="G4460" s="589">
        <v>7</v>
      </c>
      <c r="H4460" s="971">
        <v>5</v>
      </c>
      <c r="I4460" s="963">
        <v>5</v>
      </c>
      <c r="J4460" s="538"/>
      <c r="K4460" s="539"/>
      <c r="L4460" s="567">
        <f t="shared" si="420"/>
        <v>0</v>
      </c>
      <c r="M4460" s="568"/>
      <c r="N4460" s="568"/>
      <c r="O4460" s="569">
        <f t="shared" si="419"/>
        <v>0</v>
      </c>
      <c r="P4460" s="577"/>
      <c r="Q4460" s="534"/>
      <c r="R4460" s="535">
        <f t="shared" si="418"/>
        <v>0</v>
      </c>
      <c r="S4460" s="536">
        <f t="shared" si="421"/>
        <v>0</v>
      </c>
      <c r="T4460" s="536"/>
      <c r="U4460" s="537">
        <f t="shared" si="422"/>
        <v>0</v>
      </c>
    </row>
    <row r="4461" spans="1:21" ht="10.199999999999999" x14ac:dyDescent="0.2">
      <c r="A4461" s="996">
        <v>4174</v>
      </c>
      <c r="B4461" s="992">
        <v>2008</v>
      </c>
      <c r="C4461" s="992">
        <v>25</v>
      </c>
      <c r="D4461" s="997" t="s">
        <v>4205</v>
      </c>
      <c r="E4461" s="994"/>
      <c r="F4461" s="995" t="s">
        <v>11646</v>
      </c>
      <c r="G4461" s="589">
        <v>7</v>
      </c>
      <c r="H4461" s="971">
        <v>5</v>
      </c>
      <c r="I4461" s="963">
        <v>5</v>
      </c>
      <c r="J4461" s="538"/>
      <c r="K4461" s="539"/>
      <c r="L4461" s="567">
        <f t="shared" si="420"/>
        <v>0</v>
      </c>
      <c r="M4461" s="568"/>
      <c r="N4461" s="568"/>
      <c r="O4461" s="569">
        <f t="shared" si="419"/>
        <v>0</v>
      </c>
      <c r="P4461" s="577"/>
      <c r="Q4461" s="534"/>
      <c r="R4461" s="535">
        <f t="shared" si="418"/>
        <v>0</v>
      </c>
      <c r="S4461" s="536">
        <f t="shared" si="421"/>
        <v>0</v>
      </c>
      <c r="T4461" s="536"/>
      <c r="U4461" s="537">
        <f t="shared" si="422"/>
        <v>0</v>
      </c>
    </row>
    <row r="4462" spans="1:21" ht="10.199999999999999" x14ac:dyDescent="0.2">
      <c r="A4462" s="996">
        <v>4175</v>
      </c>
      <c r="B4462" s="992">
        <v>2008</v>
      </c>
      <c r="C4462" s="992">
        <v>25</v>
      </c>
      <c r="D4462" s="997" t="s">
        <v>4194</v>
      </c>
      <c r="E4462" s="994"/>
      <c r="F4462" s="995" t="s">
        <v>11647</v>
      </c>
      <c r="G4462" s="589">
        <v>1.6</v>
      </c>
      <c r="H4462" s="971">
        <v>0.5</v>
      </c>
      <c r="I4462" s="963">
        <v>0.5</v>
      </c>
      <c r="J4462" s="538"/>
      <c r="K4462" s="539"/>
      <c r="L4462" s="567">
        <f t="shared" si="420"/>
        <v>0</v>
      </c>
      <c r="M4462" s="568"/>
      <c r="N4462" s="568"/>
      <c r="O4462" s="569">
        <f t="shared" si="419"/>
        <v>0</v>
      </c>
      <c r="P4462" s="577"/>
      <c r="Q4462" s="534"/>
      <c r="R4462" s="535">
        <f t="shared" si="418"/>
        <v>0</v>
      </c>
      <c r="S4462" s="536">
        <f t="shared" si="421"/>
        <v>0</v>
      </c>
      <c r="T4462" s="536"/>
      <c r="U4462" s="537">
        <f t="shared" si="422"/>
        <v>0</v>
      </c>
    </row>
    <row r="4463" spans="1:21" ht="10.199999999999999" x14ac:dyDescent="0.2">
      <c r="A4463" s="996">
        <v>4176</v>
      </c>
      <c r="B4463" s="992">
        <v>2008</v>
      </c>
      <c r="C4463" s="992">
        <v>25</v>
      </c>
      <c r="D4463" s="997" t="s">
        <v>4194</v>
      </c>
      <c r="E4463" s="994"/>
      <c r="F4463" s="995" t="s">
        <v>11648</v>
      </c>
      <c r="G4463" s="589">
        <v>1.6</v>
      </c>
      <c r="H4463" s="971">
        <v>0.5</v>
      </c>
      <c r="I4463" s="963">
        <v>0.5</v>
      </c>
      <c r="J4463" s="538"/>
      <c r="K4463" s="539"/>
      <c r="L4463" s="567">
        <f t="shared" si="420"/>
        <v>0</v>
      </c>
      <c r="M4463" s="568"/>
      <c r="N4463" s="568"/>
      <c r="O4463" s="569">
        <f t="shared" si="419"/>
        <v>0</v>
      </c>
      <c r="P4463" s="577"/>
      <c r="Q4463" s="534"/>
      <c r="R4463" s="535">
        <f t="shared" si="418"/>
        <v>0</v>
      </c>
      <c r="S4463" s="536">
        <f t="shared" si="421"/>
        <v>0</v>
      </c>
      <c r="T4463" s="536"/>
      <c r="U4463" s="537">
        <f t="shared" si="422"/>
        <v>0</v>
      </c>
    </row>
    <row r="4464" spans="1:21" ht="10.199999999999999" x14ac:dyDescent="0.2">
      <c r="A4464" s="996">
        <v>4177</v>
      </c>
      <c r="B4464" s="992">
        <v>2008</v>
      </c>
      <c r="C4464" s="992">
        <v>25</v>
      </c>
      <c r="D4464" s="997" t="s">
        <v>4210</v>
      </c>
      <c r="E4464" s="994"/>
      <c r="F4464" s="995" t="s">
        <v>11649</v>
      </c>
      <c r="G4464" s="589">
        <v>1.6</v>
      </c>
      <c r="H4464" s="971">
        <v>0.5</v>
      </c>
      <c r="I4464" s="963">
        <v>0.5</v>
      </c>
      <c r="J4464" s="538"/>
      <c r="K4464" s="539"/>
      <c r="L4464" s="567">
        <f t="shared" si="420"/>
        <v>0</v>
      </c>
      <c r="M4464" s="568"/>
      <c r="N4464" s="568"/>
      <c r="O4464" s="569">
        <f t="shared" si="419"/>
        <v>0</v>
      </c>
      <c r="P4464" s="577"/>
      <c r="Q4464" s="534"/>
      <c r="R4464" s="535">
        <f t="shared" si="418"/>
        <v>0</v>
      </c>
      <c r="S4464" s="536">
        <f t="shared" si="421"/>
        <v>0</v>
      </c>
      <c r="T4464" s="536"/>
      <c r="U4464" s="537">
        <f t="shared" si="422"/>
        <v>0</v>
      </c>
    </row>
    <row r="4465" spans="1:21" ht="10.199999999999999" x14ac:dyDescent="0.2">
      <c r="A4465" s="996">
        <v>4178</v>
      </c>
      <c r="B4465" s="992">
        <v>2008</v>
      </c>
      <c r="C4465" s="992">
        <v>25</v>
      </c>
      <c r="D4465" s="997" t="s">
        <v>4207</v>
      </c>
      <c r="E4465" s="994"/>
      <c r="F4465" s="995" t="s">
        <v>11650</v>
      </c>
      <c r="G4465" s="589">
        <v>1.6</v>
      </c>
      <c r="H4465" s="971">
        <v>0.5</v>
      </c>
      <c r="I4465" s="963">
        <v>0.5</v>
      </c>
      <c r="J4465" s="538"/>
      <c r="K4465" s="539"/>
      <c r="L4465" s="567">
        <f t="shared" si="420"/>
        <v>0</v>
      </c>
      <c r="M4465" s="568"/>
      <c r="N4465" s="568"/>
      <c r="O4465" s="569">
        <f t="shared" si="419"/>
        <v>0</v>
      </c>
      <c r="P4465" s="577">
        <v>1</v>
      </c>
      <c r="Q4465" s="534"/>
      <c r="R4465" s="535">
        <f t="shared" si="418"/>
        <v>0.5</v>
      </c>
      <c r="S4465" s="536">
        <f t="shared" si="421"/>
        <v>1</v>
      </c>
      <c r="T4465" s="536"/>
      <c r="U4465" s="537">
        <f t="shared" si="422"/>
        <v>0.5</v>
      </c>
    </row>
    <row r="4466" spans="1:21" ht="10.199999999999999" x14ac:dyDescent="0.2">
      <c r="A4466" s="996">
        <v>4179</v>
      </c>
      <c r="B4466" s="992">
        <v>2008</v>
      </c>
      <c r="C4466" s="992">
        <v>25</v>
      </c>
      <c r="D4466" s="997" t="s">
        <v>4194</v>
      </c>
      <c r="E4466" s="994"/>
      <c r="F4466" s="995" t="s">
        <v>11651</v>
      </c>
      <c r="G4466" s="589">
        <v>1.7</v>
      </c>
      <c r="H4466" s="971">
        <v>0.5</v>
      </c>
      <c r="I4466" s="963">
        <v>0.5</v>
      </c>
      <c r="J4466" s="538"/>
      <c r="K4466" s="539"/>
      <c r="L4466" s="567">
        <f t="shared" si="420"/>
        <v>0</v>
      </c>
      <c r="M4466" s="568"/>
      <c r="N4466" s="568"/>
      <c r="O4466" s="569">
        <f t="shared" si="419"/>
        <v>0</v>
      </c>
      <c r="P4466" s="577"/>
      <c r="Q4466" s="534"/>
      <c r="R4466" s="535">
        <f t="shared" si="418"/>
        <v>0</v>
      </c>
      <c r="S4466" s="536">
        <f t="shared" si="421"/>
        <v>0</v>
      </c>
      <c r="T4466" s="536"/>
      <c r="U4466" s="537">
        <f t="shared" si="422"/>
        <v>0</v>
      </c>
    </row>
    <row r="4467" spans="1:21" ht="10.199999999999999" x14ac:dyDescent="0.2">
      <c r="A4467" s="996">
        <v>4180</v>
      </c>
      <c r="B4467" s="992">
        <v>2008</v>
      </c>
      <c r="C4467" s="992">
        <v>25</v>
      </c>
      <c r="D4467" s="997" t="s">
        <v>4194</v>
      </c>
      <c r="E4467" s="994"/>
      <c r="F4467" s="995" t="s">
        <v>11652</v>
      </c>
      <c r="G4467" s="589">
        <v>1.7</v>
      </c>
      <c r="H4467" s="971">
        <v>0.5</v>
      </c>
      <c r="I4467" s="963">
        <v>0.5</v>
      </c>
      <c r="J4467" s="538"/>
      <c r="K4467" s="539"/>
      <c r="L4467" s="567">
        <f t="shared" si="420"/>
        <v>0</v>
      </c>
      <c r="M4467" s="568"/>
      <c r="N4467" s="568"/>
      <c r="O4467" s="569">
        <f t="shared" si="419"/>
        <v>0</v>
      </c>
      <c r="P4467" s="577">
        <v>2</v>
      </c>
      <c r="Q4467" s="534"/>
      <c r="R4467" s="535">
        <f t="shared" si="418"/>
        <v>1</v>
      </c>
      <c r="S4467" s="536">
        <f t="shared" si="421"/>
        <v>2</v>
      </c>
      <c r="T4467" s="536"/>
      <c r="U4467" s="537">
        <f t="shared" si="422"/>
        <v>1</v>
      </c>
    </row>
    <row r="4468" spans="1:21" ht="10.199999999999999" x14ac:dyDescent="0.2">
      <c r="A4468" s="996">
        <v>4181</v>
      </c>
      <c r="B4468" s="992">
        <v>2008</v>
      </c>
      <c r="C4468" s="992">
        <v>25</v>
      </c>
      <c r="D4468" s="997" t="s">
        <v>4194</v>
      </c>
      <c r="E4468" s="994"/>
      <c r="F4468" s="995" t="s">
        <v>11653</v>
      </c>
      <c r="G4468" s="589">
        <v>1.7</v>
      </c>
      <c r="H4468" s="971">
        <v>0.5</v>
      </c>
      <c r="I4468" s="963">
        <v>0.5</v>
      </c>
      <c r="J4468" s="538"/>
      <c r="K4468" s="539"/>
      <c r="L4468" s="567">
        <f t="shared" si="420"/>
        <v>0</v>
      </c>
      <c r="M4468" s="568"/>
      <c r="N4468" s="568"/>
      <c r="O4468" s="569">
        <f t="shared" si="419"/>
        <v>0</v>
      </c>
      <c r="P4468" s="577"/>
      <c r="Q4468" s="534"/>
      <c r="R4468" s="535">
        <f t="shared" si="418"/>
        <v>0</v>
      </c>
      <c r="S4468" s="536">
        <f t="shared" si="421"/>
        <v>0</v>
      </c>
      <c r="T4468" s="536"/>
      <c r="U4468" s="537">
        <f t="shared" si="422"/>
        <v>0</v>
      </c>
    </row>
    <row r="4469" spans="1:21" ht="10.199999999999999" x14ac:dyDescent="0.2">
      <c r="A4469" s="996">
        <v>4182</v>
      </c>
      <c r="B4469" s="992">
        <v>2008</v>
      </c>
      <c r="C4469" s="992">
        <v>25</v>
      </c>
      <c r="D4469" s="997" t="s">
        <v>4195</v>
      </c>
      <c r="E4469" s="994"/>
      <c r="F4469" s="995" t="s">
        <v>11654</v>
      </c>
      <c r="G4469" s="589">
        <v>2.8</v>
      </c>
      <c r="H4469" s="971">
        <v>1</v>
      </c>
      <c r="I4469" s="963">
        <v>1</v>
      </c>
      <c r="J4469" s="538"/>
      <c r="K4469" s="539"/>
      <c r="L4469" s="567">
        <f t="shared" si="420"/>
        <v>0</v>
      </c>
      <c r="M4469" s="568"/>
      <c r="N4469" s="568"/>
      <c r="O4469" s="569">
        <f t="shared" si="419"/>
        <v>0</v>
      </c>
      <c r="P4469" s="577"/>
      <c r="Q4469" s="534"/>
      <c r="R4469" s="535">
        <f t="shared" si="418"/>
        <v>0</v>
      </c>
      <c r="S4469" s="536">
        <f t="shared" si="421"/>
        <v>0</v>
      </c>
      <c r="T4469" s="536"/>
      <c r="U4469" s="537">
        <f t="shared" si="422"/>
        <v>0</v>
      </c>
    </row>
    <row r="4470" spans="1:21" ht="10.199999999999999" x14ac:dyDescent="0.2">
      <c r="A4470" s="996">
        <v>4183</v>
      </c>
      <c r="B4470" s="992">
        <v>2008</v>
      </c>
      <c r="C4470" s="992">
        <v>25</v>
      </c>
      <c r="D4470" s="993" t="s">
        <v>5694</v>
      </c>
      <c r="E4470" s="994"/>
      <c r="F4470" s="995" t="s">
        <v>11655</v>
      </c>
      <c r="G4470" s="589">
        <v>3</v>
      </c>
      <c r="H4470" s="971">
        <v>1</v>
      </c>
      <c r="I4470" s="963">
        <v>1</v>
      </c>
      <c r="J4470" s="538"/>
      <c r="K4470" s="539"/>
      <c r="L4470" s="567">
        <f t="shared" si="420"/>
        <v>0</v>
      </c>
      <c r="M4470" s="568"/>
      <c r="N4470" s="568"/>
      <c r="O4470" s="569">
        <f t="shared" si="419"/>
        <v>0</v>
      </c>
      <c r="P4470" s="577">
        <v>1</v>
      </c>
      <c r="Q4470" s="534"/>
      <c r="R4470" s="535">
        <f t="shared" si="418"/>
        <v>1</v>
      </c>
      <c r="S4470" s="536">
        <f t="shared" si="421"/>
        <v>1</v>
      </c>
      <c r="T4470" s="536"/>
      <c r="U4470" s="537">
        <f t="shared" si="422"/>
        <v>1</v>
      </c>
    </row>
    <row r="4471" spans="1:21" ht="10.199999999999999" x14ac:dyDescent="0.2">
      <c r="A4471" s="996" t="s">
        <v>3773</v>
      </c>
      <c r="B4471" s="992">
        <v>2008</v>
      </c>
      <c r="C4471" s="992">
        <v>25</v>
      </c>
      <c r="D4471" s="997"/>
      <c r="E4471" s="994"/>
      <c r="F4471" s="995" t="s">
        <v>3741</v>
      </c>
      <c r="G4471" s="589">
        <v>15</v>
      </c>
      <c r="H4471" s="971">
        <v>9</v>
      </c>
      <c r="I4471" s="963">
        <v>9</v>
      </c>
      <c r="J4471" s="538"/>
      <c r="K4471" s="539"/>
      <c r="L4471" s="567">
        <f t="shared" si="420"/>
        <v>0</v>
      </c>
      <c r="M4471" s="568"/>
      <c r="N4471" s="568"/>
      <c r="O4471" s="569">
        <f t="shared" si="419"/>
        <v>0</v>
      </c>
      <c r="P4471" s="577"/>
      <c r="Q4471" s="534"/>
      <c r="R4471" s="535">
        <f t="shared" si="418"/>
        <v>0</v>
      </c>
      <c r="S4471" s="536">
        <f t="shared" si="421"/>
        <v>0</v>
      </c>
      <c r="T4471" s="536"/>
      <c r="U4471" s="537">
        <f t="shared" si="422"/>
        <v>0</v>
      </c>
    </row>
    <row r="4472" spans="1:21" ht="10.199999999999999" x14ac:dyDescent="0.2">
      <c r="A4472" s="996">
        <v>4184</v>
      </c>
      <c r="B4472" s="992">
        <v>2008</v>
      </c>
      <c r="C4472" s="992">
        <v>25</v>
      </c>
      <c r="D4472" s="993" t="s">
        <v>5694</v>
      </c>
      <c r="E4472" s="994"/>
      <c r="F4472" s="995" t="s">
        <v>5707</v>
      </c>
      <c r="G4472" s="589">
        <v>3</v>
      </c>
      <c r="H4472" s="971">
        <v>0.7</v>
      </c>
      <c r="I4472" s="963">
        <v>0.7</v>
      </c>
      <c r="J4472" s="538"/>
      <c r="K4472" s="539"/>
      <c r="L4472" s="567">
        <f t="shared" si="420"/>
        <v>0</v>
      </c>
      <c r="M4472" s="568"/>
      <c r="N4472" s="568"/>
      <c r="O4472" s="569">
        <f t="shared" si="419"/>
        <v>0</v>
      </c>
      <c r="P4472" s="577"/>
      <c r="Q4472" s="534"/>
      <c r="R4472" s="535">
        <f t="shared" si="418"/>
        <v>0</v>
      </c>
      <c r="S4472" s="536">
        <f t="shared" si="421"/>
        <v>0</v>
      </c>
      <c r="T4472" s="536"/>
      <c r="U4472" s="537">
        <f t="shared" si="422"/>
        <v>0</v>
      </c>
    </row>
    <row r="4473" spans="1:21" ht="10.199999999999999" x14ac:dyDescent="0.2">
      <c r="A4473" s="996" t="s">
        <v>3774</v>
      </c>
      <c r="B4473" s="992">
        <v>2008</v>
      </c>
      <c r="C4473" s="992">
        <v>25</v>
      </c>
      <c r="D4473" s="997"/>
      <c r="E4473" s="994"/>
      <c r="F4473" s="995" t="s">
        <v>13139</v>
      </c>
      <c r="G4473" s="591"/>
      <c r="H4473" s="971"/>
      <c r="I4473" s="963"/>
      <c r="J4473" s="538"/>
      <c r="K4473" s="539"/>
      <c r="L4473" s="567">
        <f t="shared" si="420"/>
        <v>0</v>
      </c>
      <c r="M4473" s="568"/>
      <c r="N4473" s="568"/>
      <c r="O4473" s="569">
        <f t="shared" si="419"/>
        <v>0</v>
      </c>
      <c r="P4473" s="577"/>
      <c r="Q4473" s="534"/>
      <c r="R4473" s="535">
        <f t="shared" si="418"/>
        <v>0</v>
      </c>
      <c r="S4473" s="536">
        <f t="shared" si="421"/>
        <v>0</v>
      </c>
      <c r="T4473" s="536"/>
      <c r="U4473" s="537">
        <f t="shared" si="422"/>
        <v>0</v>
      </c>
    </row>
    <row r="4474" spans="1:21" ht="10.199999999999999" x14ac:dyDescent="0.2">
      <c r="A4474" s="996">
        <v>4185</v>
      </c>
      <c r="B4474" s="992">
        <v>2008</v>
      </c>
      <c r="C4474" s="992">
        <v>25</v>
      </c>
      <c r="D4474" s="993" t="s">
        <v>5694</v>
      </c>
      <c r="E4474" s="994"/>
      <c r="F4474" s="995" t="s">
        <v>5708</v>
      </c>
      <c r="G4474" s="589">
        <v>3</v>
      </c>
      <c r="H4474" s="971">
        <v>0.7</v>
      </c>
      <c r="I4474" s="963">
        <v>0.7</v>
      </c>
      <c r="J4474" s="538"/>
      <c r="K4474" s="539"/>
      <c r="L4474" s="567">
        <f t="shared" si="420"/>
        <v>0</v>
      </c>
      <c r="M4474" s="568"/>
      <c r="N4474" s="568"/>
      <c r="O4474" s="569">
        <f t="shared" si="419"/>
        <v>0</v>
      </c>
      <c r="P4474" s="577"/>
      <c r="Q4474" s="534"/>
      <c r="R4474" s="535">
        <f t="shared" si="418"/>
        <v>0</v>
      </c>
      <c r="S4474" s="536">
        <f t="shared" si="421"/>
        <v>0</v>
      </c>
      <c r="T4474" s="536"/>
      <c r="U4474" s="537">
        <f t="shared" si="422"/>
        <v>0</v>
      </c>
    </row>
    <row r="4475" spans="1:21" ht="10.199999999999999" x14ac:dyDescent="0.2">
      <c r="A4475" s="996" t="s">
        <v>3775</v>
      </c>
      <c r="B4475" s="992">
        <v>2008</v>
      </c>
      <c r="C4475" s="992">
        <v>25</v>
      </c>
      <c r="D4475" s="993"/>
      <c r="E4475" s="994"/>
      <c r="F4475" s="1060" t="s">
        <v>13139</v>
      </c>
      <c r="G4475" s="591"/>
      <c r="H4475" s="971"/>
      <c r="I4475" s="963"/>
      <c r="J4475" s="538"/>
      <c r="K4475" s="539"/>
      <c r="L4475" s="567">
        <f t="shared" si="420"/>
        <v>0</v>
      </c>
      <c r="M4475" s="568"/>
      <c r="N4475" s="568"/>
      <c r="O4475" s="569">
        <f t="shared" si="419"/>
        <v>0</v>
      </c>
      <c r="P4475" s="577"/>
      <c r="Q4475" s="534"/>
      <c r="R4475" s="535">
        <f t="shared" si="418"/>
        <v>0</v>
      </c>
      <c r="S4475" s="536">
        <f t="shared" si="421"/>
        <v>0</v>
      </c>
      <c r="T4475" s="536"/>
      <c r="U4475" s="537">
        <f t="shared" si="422"/>
        <v>0</v>
      </c>
    </row>
    <row r="4476" spans="1:21" ht="10.199999999999999" x14ac:dyDescent="0.2">
      <c r="A4476" s="996">
        <v>4186</v>
      </c>
      <c r="B4476" s="992">
        <v>2008</v>
      </c>
      <c r="C4476" s="992">
        <v>25</v>
      </c>
      <c r="D4476" s="993" t="s">
        <v>5694</v>
      </c>
      <c r="E4476" s="994"/>
      <c r="F4476" s="995" t="s">
        <v>4866</v>
      </c>
      <c r="G4476" s="589">
        <v>3</v>
      </c>
      <c r="H4476" s="971">
        <v>0.7</v>
      </c>
      <c r="I4476" s="963">
        <v>0.7</v>
      </c>
      <c r="J4476" s="538"/>
      <c r="K4476" s="539"/>
      <c r="L4476" s="567">
        <f t="shared" si="420"/>
        <v>0</v>
      </c>
      <c r="M4476" s="568"/>
      <c r="N4476" s="568"/>
      <c r="O4476" s="569">
        <f t="shared" si="419"/>
        <v>0</v>
      </c>
      <c r="P4476" s="577"/>
      <c r="Q4476" s="534"/>
      <c r="R4476" s="535">
        <f t="shared" si="418"/>
        <v>0</v>
      </c>
      <c r="S4476" s="536">
        <f t="shared" si="421"/>
        <v>0</v>
      </c>
      <c r="T4476" s="536"/>
      <c r="U4476" s="537">
        <f t="shared" si="422"/>
        <v>0</v>
      </c>
    </row>
    <row r="4477" spans="1:21" ht="10.199999999999999" x14ac:dyDescent="0.2">
      <c r="A4477" s="996">
        <v>4187</v>
      </c>
      <c r="B4477" s="992">
        <v>2008</v>
      </c>
      <c r="C4477" s="992">
        <v>25</v>
      </c>
      <c r="D4477" s="993" t="s">
        <v>5694</v>
      </c>
      <c r="E4477" s="994"/>
      <c r="F4477" s="995" t="s">
        <v>4867</v>
      </c>
      <c r="G4477" s="589">
        <v>3</v>
      </c>
      <c r="H4477" s="971">
        <v>0.7</v>
      </c>
      <c r="I4477" s="963">
        <v>0.7</v>
      </c>
      <c r="J4477" s="538"/>
      <c r="K4477" s="539"/>
      <c r="L4477" s="567">
        <f t="shared" si="420"/>
        <v>0</v>
      </c>
      <c r="M4477" s="568"/>
      <c r="N4477" s="568"/>
      <c r="O4477" s="569">
        <f t="shared" si="419"/>
        <v>0</v>
      </c>
      <c r="P4477" s="577"/>
      <c r="Q4477" s="534"/>
      <c r="R4477" s="535">
        <f t="shared" si="418"/>
        <v>0</v>
      </c>
      <c r="S4477" s="536">
        <f t="shared" si="421"/>
        <v>0</v>
      </c>
      <c r="T4477" s="536"/>
      <c r="U4477" s="537">
        <f t="shared" si="422"/>
        <v>0</v>
      </c>
    </row>
    <row r="4478" spans="1:21" ht="10.199999999999999" x14ac:dyDescent="0.2">
      <c r="A4478" s="996">
        <v>4188</v>
      </c>
      <c r="B4478" s="992">
        <v>2008</v>
      </c>
      <c r="C4478" s="992">
        <v>25</v>
      </c>
      <c r="D4478" s="993" t="s">
        <v>5694</v>
      </c>
      <c r="E4478" s="994"/>
      <c r="F4478" s="995" t="s">
        <v>4868</v>
      </c>
      <c r="G4478" s="589">
        <v>3</v>
      </c>
      <c r="H4478" s="971">
        <v>0.7</v>
      </c>
      <c r="I4478" s="963">
        <v>0.7</v>
      </c>
      <c r="J4478" s="538"/>
      <c r="K4478" s="539"/>
      <c r="L4478" s="567">
        <f t="shared" si="420"/>
        <v>0</v>
      </c>
      <c r="M4478" s="568"/>
      <c r="N4478" s="568"/>
      <c r="O4478" s="569">
        <f t="shared" si="419"/>
        <v>0</v>
      </c>
      <c r="P4478" s="577">
        <v>1</v>
      </c>
      <c r="Q4478" s="534"/>
      <c r="R4478" s="535">
        <f t="shared" si="418"/>
        <v>0.7</v>
      </c>
      <c r="S4478" s="536">
        <f t="shared" si="421"/>
        <v>1</v>
      </c>
      <c r="T4478" s="536"/>
      <c r="U4478" s="537">
        <f t="shared" si="422"/>
        <v>0.7</v>
      </c>
    </row>
    <row r="4479" spans="1:21" ht="10.199999999999999" x14ac:dyDescent="0.2">
      <c r="A4479" s="996">
        <v>4189</v>
      </c>
      <c r="B4479" s="992">
        <v>2008</v>
      </c>
      <c r="C4479" s="992">
        <v>25</v>
      </c>
      <c r="D4479" s="993" t="s">
        <v>5694</v>
      </c>
      <c r="E4479" s="994"/>
      <c r="F4479" s="995" t="s">
        <v>4869</v>
      </c>
      <c r="G4479" s="589">
        <v>3</v>
      </c>
      <c r="H4479" s="971">
        <v>0.7</v>
      </c>
      <c r="I4479" s="963">
        <v>0.7</v>
      </c>
      <c r="J4479" s="538"/>
      <c r="K4479" s="539"/>
      <c r="L4479" s="567">
        <f t="shared" si="420"/>
        <v>0</v>
      </c>
      <c r="M4479" s="568"/>
      <c r="N4479" s="568"/>
      <c r="O4479" s="569">
        <f t="shared" si="419"/>
        <v>0</v>
      </c>
      <c r="P4479" s="577"/>
      <c r="Q4479" s="534"/>
      <c r="R4479" s="535">
        <f t="shared" si="418"/>
        <v>0</v>
      </c>
      <c r="S4479" s="536">
        <f t="shared" si="421"/>
        <v>0</v>
      </c>
      <c r="T4479" s="536"/>
      <c r="U4479" s="537">
        <f t="shared" si="422"/>
        <v>0</v>
      </c>
    </row>
    <row r="4480" spans="1:21" ht="10.199999999999999" x14ac:dyDescent="0.2">
      <c r="A4480" s="996">
        <v>4190</v>
      </c>
      <c r="B4480" s="992">
        <v>2008</v>
      </c>
      <c r="C4480" s="992">
        <v>25</v>
      </c>
      <c r="D4480" s="993" t="s">
        <v>5694</v>
      </c>
      <c r="E4480" s="994"/>
      <c r="F4480" s="995" t="s">
        <v>4870</v>
      </c>
      <c r="G4480" s="589">
        <v>3</v>
      </c>
      <c r="H4480" s="971">
        <v>0.7</v>
      </c>
      <c r="I4480" s="963">
        <v>0.7</v>
      </c>
      <c r="J4480" s="538"/>
      <c r="K4480" s="539"/>
      <c r="L4480" s="567">
        <f t="shared" si="420"/>
        <v>0</v>
      </c>
      <c r="M4480" s="568"/>
      <c r="N4480" s="568"/>
      <c r="O4480" s="569">
        <f t="shared" si="419"/>
        <v>0</v>
      </c>
      <c r="P4480" s="577"/>
      <c r="Q4480" s="534"/>
      <c r="R4480" s="535">
        <f t="shared" si="418"/>
        <v>0</v>
      </c>
      <c r="S4480" s="536">
        <f t="shared" si="421"/>
        <v>0</v>
      </c>
      <c r="T4480" s="536"/>
      <c r="U4480" s="537">
        <f t="shared" si="422"/>
        <v>0</v>
      </c>
    </row>
    <row r="4481" spans="1:21" ht="10.199999999999999" x14ac:dyDescent="0.2">
      <c r="A4481" s="996">
        <v>4191</v>
      </c>
      <c r="B4481" s="992">
        <v>2008</v>
      </c>
      <c r="C4481" s="992">
        <v>25</v>
      </c>
      <c r="D4481" s="993" t="s">
        <v>5694</v>
      </c>
      <c r="E4481" s="994"/>
      <c r="F4481" s="995" t="s">
        <v>4871</v>
      </c>
      <c r="G4481" s="589">
        <v>3</v>
      </c>
      <c r="H4481" s="971">
        <v>0.7</v>
      </c>
      <c r="I4481" s="963">
        <v>0.7</v>
      </c>
      <c r="J4481" s="538"/>
      <c r="K4481" s="539"/>
      <c r="L4481" s="567">
        <f t="shared" si="420"/>
        <v>0</v>
      </c>
      <c r="M4481" s="568"/>
      <c r="N4481" s="568"/>
      <c r="O4481" s="569">
        <f t="shared" si="419"/>
        <v>0</v>
      </c>
      <c r="P4481" s="577"/>
      <c r="Q4481" s="534"/>
      <c r="R4481" s="535">
        <f t="shared" si="418"/>
        <v>0</v>
      </c>
      <c r="S4481" s="536">
        <f t="shared" si="421"/>
        <v>0</v>
      </c>
      <c r="T4481" s="536"/>
      <c r="U4481" s="537">
        <f t="shared" si="422"/>
        <v>0</v>
      </c>
    </row>
    <row r="4482" spans="1:21" ht="10.199999999999999" x14ac:dyDescent="0.2">
      <c r="A4482" s="996">
        <v>4192</v>
      </c>
      <c r="B4482" s="992">
        <v>2008</v>
      </c>
      <c r="C4482" s="992">
        <v>25</v>
      </c>
      <c r="D4482" s="993" t="s">
        <v>5694</v>
      </c>
      <c r="E4482" s="994"/>
      <c r="F4482" s="995" t="s">
        <v>4872</v>
      </c>
      <c r="G4482" s="589">
        <v>3</v>
      </c>
      <c r="H4482" s="971">
        <v>0.7</v>
      </c>
      <c r="I4482" s="963">
        <v>0.7</v>
      </c>
      <c r="J4482" s="538"/>
      <c r="K4482" s="539"/>
      <c r="L4482" s="567">
        <f t="shared" si="420"/>
        <v>0</v>
      </c>
      <c r="M4482" s="568"/>
      <c r="N4482" s="568"/>
      <c r="O4482" s="569">
        <f t="shared" si="419"/>
        <v>0</v>
      </c>
      <c r="P4482" s="577"/>
      <c r="Q4482" s="534"/>
      <c r="R4482" s="535">
        <f t="shared" si="418"/>
        <v>0</v>
      </c>
      <c r="S4482" s="536">
        <f t="shared" si="421"/>
        <v>0</v>
      </c>
      <c r="T4482" s="536"/>
      <c r="U4482" s="537">
        <f t="shared" si="422"/>
        <v>0</v>
      </c>
    </row>
    <row r="4483" spans="1:21" ht="10.199999999999999" x14ac:dyDescent="0.2">
      <c r="A4483" s="996">
        <v>4193</v>
      </c>
      <c r="B4483" s="992">
        <v>2008</v>
      </c>
      <c r="C4483" s="992">
        <v>25</v>
      </c>
      <c r="D4483" s="993" t="s">
        <v>5694</v>
      </c>
      <c r="E4483" s="994"/>
      <c r="F4483" s="995" t="s">
        <v>4873</v>
      </c>
      <c r="G4483" s="589">
        <v>3</v>
      </c>
      <c r="H4483" s="971">
        <v>0.7</v>
      </c>
      <c r="I4483" s="963">
        <v>0.7</v>
      </c>
      <c r="J4483" s="538"/>
      <c r="K4483" s="539"/>
      <c r="L4483" s="567">
        <f t="shared" si="420"/>
        <v>0</v>
      </c>
      <c r="M4483" s="568"/>
      <c r="N4483" s="568"/>
      <c r="O4483" s="569">
        <f t="shared" si="419"/>
        <v>0</v>
      </c>
      <c r="P4483" s="577"/>
      <c r="Q4483" s="534"/>
      <c r="R4483" s="535">
        <f t="shared" ref="R4483:R4546" si="423">I4483*P4483</f>
        <v>0</v>
      </c>
      <c r="S4483" s="536">
        <f t="shared" si="421"/>
        <v>0</v>
      </c>
      <c r="T4483" s="536"/>
      <c r="U4483" s="537">
        <f t="shared" si="422"/>
        <v>0</v>
      </c>
    </row>
    <row r="4484" spans="1:21" ht="10.199999999999999" x14ac:dyDescent="0.2">
      <c r="A4484" s="996">
        <v>4194</v>
      </c>
      <c r="B4484" s="992">
        <v>2008</v>
      </c>
      <c r="C4484" s="992">
        <v>25</v>
      </c>
      <c r="D4484" s="993" t="s">
        <v>5694</v>
      </c>
      <c r="E4484" s="994"/>
      <c r="F4484" s="995" t="s">
        <v>4874</v>
      </c>
      <c r="G4484" s="589">
        <v>3</v>
      </c>
      <c r="H4484" s="971">
        <v>0.7</v>
      </c>
      <c r="I4484" s="963">
        <v>0.7</v>
      </c>
      <c r="J4484" s="538"/>
      <c r="K4484" s="539"/>
      <c r="L4484" s="567">
        <f t="shared" si="420"/>
        <v>0</v>
      </c>
      <c r="M4484" s="568"/>
      <c r="N4484" s="568"/>
      <c r="O4484" s="569">
        <f t="shared" si="419"/>
        <v>0</v>
      </c>
      <c r="P4484" s="577"/>
      <c r="Q4484" s="534"/>
      <c r="R4484" s="535">
        <f t="shared" si="423"/>
        <v>0</v>
      </c>
      <c r="S4484" s="536">
        <f t="shared" si="421"/>
        <v>0</v>
      </c>
      <c r="T4484" s="536"/>
      <c r="U4484" s="537">
        <f t="shared" si="422"/>
        <v>0</v>
      </c>
    </row>
    <row r="4485" spans="1:21" ht="10.199999999999999" x14ac:dyDescent="0.2">
      <c r="A4485" s="996">
        <v>4195</v>
      </c>
      <c r="B4485" s="992">
        <v>2008</v>
      </c>
      <c r="C4485" s="992">
        <v>25</v>
      </c>
      <c r="D4485" s="993" t="s">
        <v>5694</v>
      </c>
      <c r="E4485" s="994"/>
      <c r="F4485" s="995" t="s">
        <v>4875</v>
      </c>
      <c r="G4485" s="589">
        <v>3</v>
      </c>
      <c r="H4485" s="971">
        <v>0.7</v>
      </c>
      <c r="I4485" s="963">
        <v>0.7</v>
      </c>
      <c r="J4485" s="538"/>
      <c r="K4485" s="539"/>
      <c r="L4485" s="567">
        <f t="shared" si="420"/>
        <v>0</v>
      </c>
      <c r="M4485" s="568"/>
      <c r="N4485" s="568"/>
      <c r="O4485" s="569">
        <f t="shared" si="419"/>
        <v>0</v>
      </c>
      <c r="P4485" s="577">
        <v>1</v>
      </c>
      <c r="Q4485" s="534"/>
      <c r="R4485" s="535">
        <f t="shared" si="423"/>
        <v>0.7</v>
      </c>
      <c r="S4485" s="536">
        <f t="shared" si="421"/>
        <v>1</v>
      </c>
      <c r="T4485" s="536"/>
      <c r="U4485" s="537">
        <f t="shared" si="422"/>
        <v>0.7</v>
      </c>
    </row>
    <row r="4486" spans="1:21" ht="10.199999999999999" x14ac:dyDescent="0.2">
      <c r="A4486" s="996" t="s">
        <v>3778</v>
      </c>
      <c r="B4486" s="992">
        <v>2008</v>
      </c>
      <c r="C4486" s="992">
        <v>25</v>
      </c>
      <c r="D4486" s="993"/>
      <c r="E4486" s="994"/>
      <c r="F4486" s="1060" t="s">
        <v>13139</v>
      </c>
      <c r="G4486" s="591"/>
      <c r="H4486" s="971"/>
      <c r="I4486" s="963"/>
      <c r="J4486" s="538"/>
      <c r="K4486" s="539"/>
      <c r="L4486" s="567">
        <f t="shared" si="420"/>
        <v>0</v>
      </c>
      <c r="M4486" s="568"/>
      <c r="N4486" s="568"/>
      <c r="O4486" s="569">
        <f t="shared" si="419"/>
        <v>0</v>
      </c>
      <c r="P4486" s="577"/>
      <c r="Q4486" s="534"/>
      <c r="R4486" s="535">
        <f t="shared" si="423"/>
        <v>0</v>
      </c>
      <c r="S4486" s="536">
        <f t="shared" si="421"/>
        <v>0</v>
      </c>
      <c r="T4486" s="536"/>
      <c r="U4486" s="537">
        <f t="shared" si="422"/>
        <v>0</v>
      </c>
    </row>
    <row r="4487" spans="1:21" ht="10.199999999999999" x14ac:dyDescent="0.2">
      <c r="A4487" s="996">
        <v>4196</v>
      </c>
      <c r="B4487" s="992">
        <v>2008</v>
      </c>
      <c r="C4487" s="992">
        <v>25</v>
      </c>
      <c r="D4487" s="997" t="s">
        <v>4194</v>
      </c>
      <c r="E4487" s="994"/>
      <c r="F4487" s="995" t="s">
        <v>11656</v>
      </c>
      <c r="G4487" s="589">
        <v>1.6</v>
      </c>
      <c r="H4487" s="971">
        <v>0.5</v>
      </c>
      <c r="I4487" s="963">
        <v>0.5</v>
      </c>
      <c r="J4487" s="538"/>
      <c r="K4487" s="539"/>
      <c r="L4487" s="567">
        <f t="shared" si="420"/>
        <v>0</v>
      </c>
      <c r="M4487" s="568"/>
      <c r="N4487" s="568"/>
      <c r="O4487" s="569">
        <f t="shared" si="419"/>
        <v>0</v>
      </c>
      <c r="P4487" s="577"/>
      <c r="Q4487" s="534"/>
      <c r="R4487" s="535">
        <f t="shared" si="423"/>
        <v>0</v>
      </c>
      <c r="S4487" s="536">
        <f t="shared" si="421"/>
        <v>0</v>
      </c>
      <c r="T4487" s="536"/>
      <c r="U4487" s="537">
        <f t="shared" si="422"/>
        <v>0</v>
      </c>
    </row>
    <row r="4488" spans="1:21" ht="10.199999999999999" x14ac:dyDescent="0.2">
      <c r="A4488" s="996">
        <v>4197</v>
      </c>
      <c r="B4488" s="992">
        <v>2008</v>
      </c>
      <c r="C4488" s="992">
        <v>25</v>
      </c>
      <c r="D4488" s="993" t="s">
        <v>5579</v>
      </c>
      <c r="E4488" s="994" t="s">
        <v>3830</v>
      </c>
      <c r="F4488" s="995" t="s">
        <v>4876</v>
      </c>
      <c r="G4488" s="589">
        <v>3</v>
      </c>
      <c r="H4488" s="971">
        <v>0.2</v>
      </c>
      <c r="I4488" s="963">
        <v>0.2</v>
      </c>
      <c r="J4488" s="538"/>
      <c r="K4488" s="539"/>
      <c r="L4488" s="567">
        <f t="shared" si="420"/>
        <v>0</v>
      </c>
      <c r="M4488" s="568"/>
      <c r="N4488" s="568"/>
      <c r="O4488" s="569">
        <f t="shared" si="419"/>
        <v>0</v>
      </c>
      <c r="P4488" s="577"/>
      <c r="Q4488" s="534"/>
      <c r="R4488" s="535">
        <f t="shared" si="423"/>
        <v>0</v>
      </c>
      <c r="S4488" s="536">
        <f t="shared" si="421"/>
        <v>0</v>
      </c>
      <c r="T4488" s="536"/>
      <c r="U4488" s="537">
        <f t="shared" si="422"/>
        <v>0</v>
      </c>
    </row>
    <row r="4489" spans="1:21" ht="10.199999999999999" x14ac:dyDescent="0.2">
      <c r="A4489" s="996">
        <v>4198</v>
      </c>
      <c r="B4489" s="992">
        <v>2008</v>
      </c>
      <c r="C4489" s="992">
        <v>25</v>
      </c>
      <c r="D4489" s="997" t="s">
        <v>4194</v>
      </c>
      <c r="E4489" s="994"/>
      <c r="F4489" s="995" t="s">
        <v>4877</v>
      </c>
      <c r="G4489" s="589">
        <v>4</v>
      </c>
      <c r="H4489" s="971">
        <v>1.6</v>
      </c>
      <c r="I4489" s="963">
        <v>1.6</v>
      </c>
      <c r="J4489" s="538"/>
      <c r="K4489" s="539"/>
      <c r="L4489" s="567">
        <f t="shared" si="420"/>
        <v>0</v>
      </c>
      <c r="M4489" s="568"/>
      <c r="N4489" s="568"/>
      <c r="O4489" s="569">
        <f t="shared" ref="O4489:O4552" si="424">H4489*M4489</f>
        <v>0</v>
      </c>
      <c r="P4489" s="577"/>
      <c r="Q4489" s="534"/>
      <c r="R4489" s="535">
        <f t="shared" si="423"/>
        <v>0</v>
      </c>
      <c r="S4489" s="536">
        <f t="shared" si="421"/>
        <v>0</v>
      </c>
      <c r="T4489" s="536"/>
      <c r="U4489" s="537">
        <f t="shared" si="422"/>
        <v>0</v>
      </c>
    </row>
    <row r="4490" spans="1:21" ht="10.199999999999999" x14ac:dyDescent="0.2">
      <c r="A4490" s="996">
        <v>4199</v>
      </c>
      <c r="B4490" s="992">
        <v>2008</v>
      </c>
      <c r="C4490" s="992">
        <v>25</v>
      </c>
      <c r="D4490" s="997" t="s">
        <v>4194</v>
      </c>
      <c r="E4490" s="994"/>
      <c r="F4490" s="995" t="s">
        <v>5727</v>
      </c>
      <c r="G4490" s="589">
        <v>4</v>
      </c>
      <c r="H4490" s="971">
        <v>1.6</v>
      </c>
      <c r="I4490" s="963">
        <v>1.6</v>
      </c>
      <c r="J4490" s="538"/>
      <c r="K4490" s="539"/>
      <c r="L4490" s="567">
        <f t="shared" si="420"/>
        <v>0</v>
      </c>
      <c r="M4490" s="568"/>
      <c r="N4490" s="568"/>
      <c r="O4490" s="569">
        <f t="shared" si="424"/>
        <v>0</v>
      </c>
      <c r="P4490" s="577"/>
      <c r="Q4490" s="534"/>
      <c r="R4490" s="535">
        <f t="shared" si="423"/>
        <v>0</v>
      </c>
      <c r="S4490" s="536">
        <f t="shared" si="421"/>
        <v>0</v>
      </c>
      <c r="T4490" s="536"/>
      <c r="U4490" s="537">
        <f t="shared" si="422"/>
        <v>0</v>
      </c>
    </row>
    <row r="4491" spans="1:21" ht="10.199999999999999" x14ac:dyDescent="0.2">
      <c r="A4491" s="996">
        <v>4200</v>
      </c>
      <c r="B4491" s="992">
        <v>2008</v>
      </c>
      <c r="C4491" s="992">
        <v>25</v>
      </c>
      <c r="D4491" s="997" t="s">
        <v>4194</v>
      </c>
      <c r="E4491" s="994"/>
      <c r="F4491" s="995" t="s">
        <v>4878</v>
      </c>
      <c r="G4491" s="589">
        <v>4</v>
      </c>
      <c r="H4491" s="971">
        <v>1.6</v>
      </c>
      <c r="I4491" s="963">
        <v>1.6</v>
      </c>
      <c r="J4491" s="538"/>
      <c r="K4491" s="539"/>
      <c r="L4491" s="567">
        <f t="shared" si="420"/>
        <v>0</v>
      </c>
      <c r="M4491" s="568"/>
      <c r="N4491" s="568"/>
      <c r="O4491" s="569">
        <f t="shared" si="424"/>
        <v>0</v>
      </c>
      <c r="P4491" s="577"/>
      <c r="Q4491" s="534"/>
      <c r="R4491" s="535">
        <f t="shared" si="423"/>
        <v>0</v>
      </c>
      <c r="S4491" s="536">
        <f t="shared" si="421"/>
        <v>0</v>
      </c>
      <c r="T4491" s="536"/>
      <c r="U4491" s="537">
        <f t="shared" si="422"/>
        <v>0</v>
      </c>
    </row>
    <row r="4492" spans="1:21" ht="10.199999999999999" x14ac:dyDescent="0.2">
      <c r="A4492" s="996" t="s">
        <v>3780</v>
      </c>
      <c r="B4492" s="992">
        <v>2008</v>
      </c>
      <c r="C4492" s="992">
        <v>25</v>
      </c>
      <c r="D4492" s="993"/>
      <c r="E4492" s="994"/>
      <c r="F4492" s="995" t="s">
        <v>3632</v>
      </c>
      <c r="G4492" s="589">
        <v>22</v>
      </c>
      <c r="H4492" s="971">
        <v>10</v>
      </c>
      <c r="I4492" s="963">
        <v>10</v>
      </c>
      <c r="J4492" s="538"/>
      <c r="K4492" s="539"/>
      <c r="L4492" s="567">
        <f t="shared" si="420"/>
        <v>0</v>
      </c>
      <c r="M4492" s="568"/>
      <c r="N4492" s="568"/>
      <c r="O4492" s="569">
        <f t="shared" si="424"/>
        <v>0</v>
      </c>
      <c r="P4492" s="577"/>
      <c r="Q4492" s="534"/>
      <c r="R4492" s="535">
        <f t="shared" si="423"/>
        <v>0</v>
      </c>
      <c r="S4492" s="536">
        <f t="shared" si="421"/>
        <v>0</v>
      </c>
      <c r="T4492" s="536"/>
      <c r="U4492" s="537">
        <f t="shared" si="422"/>
        <v>0</v>
      </c>
    </row>
    <row r="4493" spans="1:21" ht="10.199999999999999" x14ac:dyDescent="0.2">
      <c r="A4493" s="996">
        <v>4201</v>
      </c>
      <c r="B4493" s="992">
        <v>2008</v>
      </c>
      <c r="C4493" s="992">
        <v>25</v>
      </c>
      <c r="D4493" s="993" t="s">
        <v>5579</v>
      </c>
      <c r="E4493" s="994" t="s">
        <v>3812</v>
      </c>
      <c r="F4493" s="995" t="s">
        <v>4876</v>
      </c>
      <c r="G4493" s="589">
        <v>3.5</v>
      </c>
      <c r="H4493" s="971">
        <v>0.5</v>
      </c>
      <c r="I4493" s="963">
        <v>0.5</v>
      </c>
      <c r="J4493" s="538"/>
      <c r="K4493" s="539"/>
      <c r="L4493" s="567">
        <f t="shared" si="420"/>
        <v>0</v>
      </c>
      <c r="M4493" s="568"/>
      <c r="N4493" s="568"/>
      <c r="O4493" s="569">
        <f t="shared" si="424"/>
        <v>0</v>
      </c>
      <c r="P4493" s="577"/>
      <c r="Q4493" s="534"/>
      <c r="R4493" s="535">
        <f t="shared" si="423"/>
        <v>0</v>
      </c>
      <c r="S4493" s="536">
        <f t="shared" si="421"/>
        <v>0</v>
      </c>
      <c r="T4493" s="536"/>
      <c r="U4493" s="537">
        <f t="shared" si="422"/>
        <v>0</v>
      </c>
    </row>
    <row r="4494" spans="1:21" ht="10.199999999999999" x14ac:dyDescent="0.2">
      <c r="A4494" s="996">
        <v>4202</v>
      </c>
      <c r="B4494" s="992">
        <v>2008</v>
      </c>
      <c r="C4494" s="992">
        <v>25</v>
      </c>
      <c r="D4494" s="997" t="s">
        <v>4210</v>
      </c>
      <c r="E4494" s="994"/>
      <c r="F4494" s="995" t="s">
        <v>4877</v>
      </c>
      <c r="G4494" s="589">
        <v>6.5</v>
      </c>
      <c r="H4494" s="971">
        <v>2.5</v>
      </c>
      <c r="I4494" s="963">
        <v>2.5</v>
      </c>
      <c r="J4494" s="538"/>
      <c r="K4494" s="539"/>
      <c r="L4494" s="567">
        <f t="shared" si="420"/>
        <v>0</v>
      </c>
      <c r="M4494" s="568"/>
      <c r="N4494" s="568"/>
      <c r="O4494" s="569">
        <f t="shared" si="424"/>
        <v>0</v>
      </c>
      <c r="P4494" s="577"/>
      <c r="Q4494" s="534"/>
      <c r="R4494" s="535">
        <f t="shared" si="423"/>
        <v>0</v>
      </c>
      <c r="S4494" s="536">
        <f t="shared" si="421"/>
        <v>0</v>
      </c>
      <c r="T4494" s="536"/>
      <c r="U4494" s="537">
        <f t="shared" si="422"/>
        <v>0</v>
      </c>
    </row>
    <row r="4495" spans="1:21" ht="10.199999999999999" x14ac:dyDescent="0.2">
      <c r="A4495" s="996">
        <v>4203</v>
      </c>
      <c r="B4495" s="992">
        <v>2008</v>
      </c>
      <c r="C4495" s="992">
        <v>25</v>
      </c>
      <c r="D4495" s="997" t="s">
        <v>4210</v>
      </c>
      <c r="E4495" s="994"/>
      <c r="F4495" s="995" t="s">
        <v>5727</v>
      </c>
      <c r="G4495" s="589">
        <v>6.5</v>
      </c>
      <c r="H4495" s="971">
        <v>2.5</v>
      </c>
      <c r="I4495" s="963">
        <v>2.5</v>
      </c>
      <c r="J4495" s="538"/>
      <c r="K4495" s="539"/>
      <c r="L4495" s="567">
        <f t="shared" si="420"/>
        <v>0</v>
      </c>
      <c r="M4495" s="568"/>
      <c r="N4495" s="568"/>
      <c r="O4495" s="569">
        <f t="shared" si="424"/>
        <v>0</v>
      </c>
      <c r="P4495" s="577"/>
      <c r="Q4495" s="534"/>
      <c r="R4495" s="535">
        <f t="shared" si="423"/>
        <v>0</v>
      </c>
      <c r="S4495" s="536">
        <f t="shared" si="421"/>
        <v>0</v>
      </c>
      <c r="T4495" s="536"/>
      <c r="U4495" s="537">
        <f t="shared" si="422"/>
        <v>0</v>
      </c>
    </row>
    <row r="4496" spans="1:21" ht="10.199999999999999" x14ac:dyDescent="0.2">
      <c r="A4496" s="996">
        <v>4204</v>
      </c>
      <c r="B4496" s="992">
        <v>2008</v>
      </c>
      <c r="C4496" s="992">
        <v>25</v>
      </c>
      <c r="D4496" s="997" t="s">
        <v>4210</v>
      </c>
      <c r="E4496" s="994"/>
      <c r="F4496" s="995" t="s">
        <v>4878</v>
      </c>
      <c r="G4496" s="589">
        <v>6.5</v>
      </c>
      <c r="H4496" s="971">
        <v>2.5</v>
      </c>
      <c r="I4496" s="963">
        <v>2.5</v>
      </c>
      <c r="J4496" s="538"/>
      <c r="K4496" s="539"/>
      <c r="L4496" s="567">
        <f t="shared" si="420"/>
        <v>0</v>
      </c>
      <c r="M4496" s="568"/>
      <c r="N4496" s="568"/>
      <c r="O4496" s="569">
        <f t="shared" si="424"/>
        <v>0</v>
      </c>
      <c r="P4496" s="577"/>
      <c r="Q4496" s="534"/>
      <c r="R4496" s="535">
        <f t="shared" si="423"/>
        <v>0</v>
      </c>
      <c r="S4496" s="536">
        <f t="shared" si="421"/>
        <v>0</v>
      </c>
      <c r="T4496" s="536"/>
      <c r="U4496" s="537">
        <f t="shared" si="422"/>
        <v>0</v>
      </c>
    </row>
    <row r="4497" spans="1:21" ht="10.199999999999999" x14ac:dyDescent="0.2">
      <c r="A4497" s="996" t="s">
        <v>3782</v>
      </c>
      <c r="B4497" s="992">
        <v>2008</v>
      </c>
      <c r="C4497" s="992">
        <v>25</v>
      </c>
      <c r="D4497" s="993"/>
      <c r="E4497" s="994"/>
      <c r="F4497" s="995" t="s">
        <v>3632</v>
      </c>
      <c r="G4497" s="589">
        <v>31</v>
      </c>
      <c r="H4497" s="971">
        <v>15</v>
      </c>
      <c r="I4497" s="963">
        <v>15</v>
      </c>
      <c r="J4497" s="538"/>
      <c r="K4497" s="539"/>
      <c r="L4497" s="567">
        <f t="shared" si="420"/>
        <v>0</v>
      </c>
      <c r="M4497" s="568"/>
      <c r="N4497" s="568"/>
      <c r="O4497" s="569">
        <f t="shared" si="424"/>
        <v>0</v>
      </c>
      <c r="P4497" s="577"/>
      <c r="Q4497" s="534"/>
      <c r="R4497" s="535">
        <f t="shared" si="423"/>
        <v>0</v>
      </c>
      <c r="S4497" s="536">
        <f t="shared" si="421"/>
        <v>0</v>
      </c>
      <c r="T4497" s="536"/>
      <c r="U4497" s="537">
        <f t="shared" si="422"/>
        <v>0</v>
      </c>
    </row>
    <row r="4498" spans="1:21" ht="10.199999999999999" x14ac:dyDescent="0.2">
      <c r="A4498" s="996">
        <v>4205</v>
      </c>
      <c r="B4498" s="992">
        <v>2008</v>
      </c>
      <c r="C4498" s="992">
        <v>25</v>
      </c>
      <c r="D4498" s="993" t="s">
        <v>5694</v>
      </c>
      <c r="E4498" s="994"/>
      <c r="F4498" s="995" t="s">
        <v>4879</v>
      </c>
      <c r="G4498" s="589">
        <v>3</v>
      </c>
      <c r="H4498" s="971">
        <v>0.7</v>
      </c>
      <c r="I4498" s="963">
        <v>0.7</v>
      </c>
      <c r="J4498" s="538"/>
      <c r="K4498" s="539"/>
      <c r="L4498" s="567">
        <f t="shared" si="420"/>
        <v>0</v>
      </c>
      <c r="M4498" s="568"/>
      <c r="N4498" s="568"/>
      <c r="O4498" s="569">
        <f t="shared" si="424"/>
        <v>0</v>
      </c>
      <c r="P4498" s="577"/>
      <c r="Q4498" s="534"/>
      <c r="R4498" s="535">
        <f t="shared" si="423"/>
        <v>0</v>
      </c>
      <c r="S4498" s="536">
        <f t="shared" si="421"/>
        <v>0</v>
      </c>
      <c r="T4498" s="536"/>
      <c r="U4498" s="537">
        <f t="shared" si="422"/>
        <v>0</v>
      </c>
    </row>
    <row r="4499" spans="1:21" ht="10.199999999999999" x14ac:dyDescent="0.2">
      <c r="A4499" s="996">
        <v>4206</v>
      </c>
      <c r="B4499" s="992">
        <v>2008</v>
      </c>
      <c r="C4499" s="992">
        <v>25</v>
      </c>
      <c r="D4499" s="993" t="s">
        <v>5694</v>
      </c>
      <c r="E4499" s="994"/>
      <c r="F4499" s="995" t="s">
        <v>4880</v>
      </c>
      <c r="G4499" s="589">
        <v>3</v>
      </c>
      <c r="H4499" s="971">
        <v>0.7</v>
      </c>
      <c r="I4499" s="963">
        <v>0.7</v>
      </c>
      <c r="J4499" s="538"/>
      <c r="K4499" s="539"/>
      <c r="L4499" s="567">
        <f t="shared" si="420"/>
        <v>0</v>
      </c>
      <c r="M4499" s="568"/>
      <c r="N4499" s="568"/>
      <c r="O4499" s="569">
        <f t="shared" si="424"/>
        <v>0</v>
      </c>
      <c r="P4499" s="577"/>
      <c r="Q4499" s="534"/>
      <c r="R4499" s="535">
        <f t="shared" si="423"/>
        <v>0</v>
      </c>
      <c r="S4499" s="536">
        <f t="shared" si="421"/>
        <v>0</v>
      </c>
      <c r="T4499" s="536"/>
      <c r="U4499" s="537">
        <f t="shared" si="422"/>
        <v>0</v>
      </c>
    </row>
    <row r="4500" spans="1:21" ht="10.199999999999999" x14ac:dyDescent="0.2">
      <c r="A4500" s="996">
        <v>4207</v>
      </c>
      <c r="B4500" s="992">
        <v>2008</v>
      </c>
      <c r="C4500" s="992">
        <v>25</v>
      </c>
      <c r="D4500" s="993" t="s">
        <v>5694</v>
      </c>
      <c r="E4500" s="994"/>
      <c r="F4500" s="995" t="s">
        <v>4881</v>
      </c>
      <c r="G4500" s="589">
        <v>3</v>
      </c>
      <c r="H4500" s="971">
        <v>0.7</v>
      </c>
      <c r="I4500" s="963">
        <v>0.7</v>
      </c>
      <c r="J4500" s="538"/>
      <c r="K4500" s="539"/>
      <c r="L4500" s="567">
        <f t="shared" si="420"/>
        <v>0</v>
      </c>
      <c r="M4500" s="568"/>
      <c r="N4500" s="568"/>
      <c r="O4500" s="569">
        <f t="shared" si="424"/>
        <v>0</v>
      </c>
      <c r="P4500" s="577"/>
      <c r="Q4500" s="534"/>
      <c r="R4500" s="535">
        <f t="shared" si="423"/>
        <v>0</v>
      </c>
      <c r="S4500" s="536">
        <f t="shared" si="421"/>
        <v>0</v>
      </c>
      <c r="T4500" s="536"/>
      <c r="U4500" s="537">
        <f t="shared" si="422"/>
        <v>0</v>
      </c>
    </row>
    <row r="4501" spans="1:21" ht="10.199999999999999" x14ac:dyDescent="0.2">
      <c r="A4501" s="996">
        <v>4208</v>
      </c>
      <c r="B4501" s="992">
        <v>2008</v>
      </c>
      <c r="C4501" s="992">
        <v>25</v>
      </c>
      <c r="D4501" s="993" t="s">
        <v>5694</v>
      </c>
      <c r="E4501" s="994"/>
      <c r="F4501" s="995" t="s">
        <v>4882</v>
      </c>
      <c r="G4501" s="589">
        <v>3</v>
      </c>
      <c r="H4501" s="971">
        <v>0.7</v>
      </c>
      <c r="I4501" s="963">
        <v>0.7</v>
      </c>
      <c r="J4501" s="538"/>
      <c r="K4501" s="539"/>
      <c r="L4501" s="567">
        <f t="shared" si="420"/>
        <v>0</v>
      </c>
      <c r="M4501" s="568"/>
      <c r="N4501" s="568"/>
      <c r="O4501" s="569">
        <f t="shared" si="424"/>
        <v>0</v>
      </c>
      <c r="P4501" s="577"/>
      <c r="Q4501" s="534"/>
      <c r="R4501" s="535">
        <f t="shared" si="423"/>
        <v>0</v>
      </c>
      <c r="S4501" s="536">
        <f t="shared" si="421"/>
        <v>0</v>
      </c>
      <c r="T4501" s="536"/>
      <c r="U4501" s="537">
        <f t="shared" si="422"/>
        <v>0</v>
      </c>
    </row>
    <row r="4502" spans="1:21" ht="10.199999999999999" x14ac:dyDescent="0.2">
      <c r="A4502" s="996">
        <v>4209</v>
      </c>
      <c r="B4502" s="992">
        <v>2008</v>
      </c>
      <c r="C4502" s="992">
        <v>25</v>
      </c>
      <c r="D4502" s="993" t="s">
        <v>5694</v>
      </c>
      <c r="E4502" s="994"/>
      <c r="F4502" s="995" t="s">
        <v>4883</v>
      </c>
      <c r="G4502" s="589">
        <v>3</v>
      </c>
      <c r="H4502" s="971">
        <v>0.7</v>
      </c>
      <c r="I4502" s="963">
        <v>0.7</v>
      </c>
      <c r="J4502" s="538"/>
      <c r="K4502" s="539"/>
      <c r="L4502" s="567">
        <f t="shared" ref="L4502:L4565" si="425">G4502*J4502</f>
        <v>0</v>
      </c>
      <c r="M4502" s="568"/>
      <c r="N4502" s="568"/>
      <c r="O4502" s="569">
        <f t="shared" si="424"/>
        <v>0</v>
      </c>
      <c r="P4502" s="577"/>
      <c r="Q4502" s="534"/>
      <c r="R4502" s="535">
        <f t="shared" si="423"/>
        <v>0</v>
      </c>
      <c r="S4502" s="536">
        <f t="shared" ref="S4502:S4565" si="426">J4502+M4502+P4502</f>
        <v>0</v>
      </c>
      <c r="T4502" s="536"/>
      <c r="U4502" s="537">
        <f t="shared" ref="U4502:U4565" si="427">L4502+O4502+R4502</f>
        <v>0</v>
      </c>
    </row>
    <row r="4503" spans="1:21" ht="10.199999999999999" x14ac:dyDescent="0.2">
      <c r="A4503" s="996">
        <v>4210</v>
      </c>
      <c r="B4503" s="992">
        <v>2008</v>
      </c>
      <c r="C4503" s="992">
        <v>25</v>
      </c>
      <c r="D4503" s="993" t="s">
        <v>5694</v>
      </c>
      <c r="E4503" s="994"/>
      <c r="F4503" s="995" t="s">
        <v>4884</v>
      </c>
      <c r="G4503" s="589">
        <v>3</v>
      </c>
      <c r="H4503" s="971">
        <v>0.7</v>
      </c>
      <c r="I4503" s="963">
        <v>0.7</v>
      </c>
      <c r="J4503" s="538"/>
      <c r="K4503" s="539"/>
      <c r="L4503" s="567">
        <f t="shared" si="425"/>
        <v>0</v>
      </c>
      <c r="M4503" s="568"/>
      <c r="N4503" s="568"/>
      <c r="O4503" s="569">
        <f t="shared" si="424"/>
        <v>0</v>
      </c>
      <c r="P4503" s="577"/>
      <c r="Q4503" s="534"/>
      <c r="R4503" s="535">
        <f t="shared" si="423"/>
        <v>0</v>
      </c>
      <c r="S4503" s="536">
        <f t="shared" si="426"/>
        <v>0</v>
      </c>
      <c r="T4503" s="536"/>
      <c r="U4503" s="537">
        <f t="shared" si="427"/>
        <v>0</v>
      </c>
    </row>
    <row r="4504" spans="1:21" ht="10.199999999999999" x14ac:dyDescent="0.2">
      <c r="A4504" s="996">
        <v>4211</v>
      </c>
      <c r="B4504" s="992">
        <v>2008</v>
      </c>
      <c r="C4504" s="992">
        <v>25</v>
      </c>
      <c r="D4504" s="993" t="s">
        <v>5694</v>
      </c>
      <c r="E4504" s="994"/>
      <c r="F4504" s="995" t="s">
        <v>5709</v>
      </c>
      <c r="G4504" s="589">
        <v>3</v>
      </c>
      <c r="H4504" s="971">
        <v>0.7</v>
      </c>
      <c r="I4504" s="963">
        <v>0.7</v>
      </c>
      <c r="J4504" s="538"/>
      <c r="K4504" s="539"/>
      <c r="L4504" s="567">
        <f t="shared" si="425"/>
        <v>0</v>
      </c>
      <c r="M4504" s="568"/>
      <c r="N4504" s="568"/>
      <c r="O4504" s="569">
        <f t="shared" si="424"/>
        <v>0</v>
      </c>
      <c r="P4504" s="577"/>
      <c r="Q4504" s="534"/>
      <c r="R4504" s="535">
        <f t="shared" si="423"/>
        <v>0</v>
      </c>
      <c r="S4504" s="536">
        <f t="shared" si="426"/>
        <v>0</v>
      </c>
      <c r="T4504" s="536"/>
      <c r="U4504" s="537">
        <f t="shared" si="427"/>
        <v>0</v>
      </c>
    </row>
    <row r="4505" spans="1:21" ht="10.199999999999999" x14ac:dyDescent="0.2">
      <c r="A4505" s="996">
        <v>4212</v>
      </c>
      <c r="B4505" s="992">
        <v>2008</v>
      </c>
      <c r="C4505" s="992">
        <v>25</v>
      </c>
      <c r="D4505" s="993" t="s">
        <v>5694</v>
      </c>
      <c r="E4505" s="994"/>
      <c r="F4505" s="995" t="s">
        <v>4885</v>
      </c>
      <c r="G4505" s="589">
        <v>3</v>
      </c>
      <c r="H4505" s="971">
        <v>0.7</v>
      </c>
      <c r="I4505" s="963">
        <v>0.7</v>
      </c>
      <c r="J4505" s="538"/>
      <c r="K4505" s="539"/>
      <c r="L4505" s="567">
        <f t="shared" si="425"/>
        <v>0</v>
      </c>
      <c r="M4505" s="568"/>
      <c r="N4505" s="568"/>
      <c r="O4505" s="569">
        <f t="shared" si="424"/>
        <v>0</v>
      </c>
      <c r="P4505" s="577"/>
      <c r="Q4505" s="534"/>
      <c r="R4505" s="535">
        <f t="shared" si="423"/>
        <v>0</v>
      </c>
      <c r="S4505" s="536">
        <f t="shared" si="426"/>
        <v>0</v>
      </c>
      <c r="T4505" s="536"/>
      <c r="U4505" s="537">
        <f t="shared" si="427"/>
        <v>0</v>
      </c>
    </row>
    <row r="4506" spans="1:21" ht="10.199999999999999" x14ac:dyDescent="0.2">
      <c r="A4506" s="996">
        <v>4213</v>
      </c>
      <c r="B4506" s="992">
        <v>2008</v>
      </c>
      <c r="C4506" s="992">
        <v>25</v>
      </c>
      <c r="D4506" s="993" t="s">
        <v>5694</v>
      </c>
      <c r="E4506" s="994"/>
      <c r="F4506" s="995" t="s">
        <v>4886</v>
      </c>
      <c r="G4506" s="589">
        <v>3</v>
      </c>
      <c r="H4506" s="971">
        <v>0.7</v>
      </c>
      <c r="I4506" s="963">
        <v>0.7</v>
      </c>
      <c r="J4506" s="538"/>
      <c r="K4506" s="539"/>
      <c r="L4506" s="567">
        <f t="shared" si="425"/>
        <v>0</v>
      </c>
      <c r="M4506" s="568"/>
      <c r="N4506" s="568"/>
      <c r="O4506" s="569">
        <f t="shared" si="424"/>
        <v>0</v>
      </c>
      <c r="P4506" s="577"/>
      <c r="Q4506" s="534"/>
      <c r="R4506" s="535">
        <f t="shared" si="423"/>
        <v>0</v>
      </c>
      <c r="S4506" s="536">
        <f t="shared" si="426"/>
        <v>0</v>
      </c>
      <c r="T4506" s="536"/>
      <c r="U4506" s="537">
        <f t="shared" si="427"/>
        <v>0</v>
      </c>
    </row>
    <row r="4507" spans="1:21" ht="10.199999999999999" x14ac:dyDescent="0.2">
      <c r="A4507" s="996">
        <v>4214</v>
      </c>
      <c r="B4507" s="992">
        <v>2008</v>
      </c>
      <c r="C4507" s="992">
        <v>25</v>
      </c>
      <c r="D4507" s="993" t="s">
        <v>5694</v>
      </c>
      <c r="E4507" s="994"/>
      <c r="F4507" s="995" t="s">
        <v>4887</v>
      </c>
      <c r="G4507" s="589">
        <v>3</v>
      </c>
      <c r="H4507" s="971">
        <v>0.7</v>
      </c>
      <c r="I4507" s="963">
        <v>0.7</v>
      </c>
      <c r="J4507" s="538"/>
      <c r="K4507" s="539"/>
      <c r="L4507" s="567">
        <f t="shared" si="425"/>
        <v>0</v>
      </c>
      <c r="M4507" s="568"/>
      <c r="N4507" s="568"/>
      <c r="O4507" s="569">
        <f t="shared" si="424"/>
        <v>0</v>
      </c>
      <c r="P4507" s="577"/>
      <c r="Q4507" s="534"/>
      <c r="R4507" s="535">
        <f t="shared" si="423"/>
        <v>0</v>
      </c>
      <c r="S4507" s="536">
        <f t="shared" si="426"/>
        <v>0</v>
      </c>
      <c r="T4507" s="536"/>
      <c r="U4507" s="537">
        <f t="shared" si="427"/>
        <v>0</v>
      </c>
    </row>
    <row r="4508" spans="1:21" ht="10.199999999999999" x14ac:dyDescent="0.2">
      <c r="A4508" s="996" t="s">
        <v>3783</v>
      </c>
      <c r="B4508" s="992">
        <v>2008</v>
      </c>
      <c r="C4508" s="992">
        <v>25</v>
      </c>
      <c r="D4508" s="993"/>
      <c r="E4508" s="994"/>
      <c r="F4508" s="1060" t="s">
        <v>13139</v>
      </c>
      <c r="G4508" s="591"/>
      <c r="H4508" s="971"/>
      <c r="I4508" s="963"/>
      <c r="J4508" s="538"/>
      <c r="K4508" s="539"/>
      <c r="L4508" s="567">
        <f t="shared" si="425"/>
        <v>0</v>
      </c>
      <c r="M4508" s="568"/>
      <c r="N4508" s="568"/>
      <c r="O4508" s="569">
        <f t="shared" si="424"/>
        <v>0</v>
      </c>
      <c r="P4508" s="577"/>
      <c r="Q4508" s="534"/>
      <c r="R4508" s="535">
        <f t="shared" si="423"/>
        <v>0</v>
      </c>
      <c r="S4508" s="536">
        <f t="shared" si="426"/>
        <v>0</v>
      </c>
      <c r="T4508" s="536"/>
      <c r="U4508" s="537">
        <f t="shared" si="427"/>
        <v>0</v>
      </c>
    </row>
    <row r="4509" spans="1:21" ht="10.199999999999999" x14ac:dyDescent="0.2">
      <c r="A4509" s="996">
        <v>4215</v>
      </c>
      <c r="B4509" s="992">
        <v>2008</v>
      </c>
      <c r="C4509" s="992">
        <v>25</v>
      </c>
      <c r="D4509" s="997" t="s">
        <v>4194</v>
      </c>
      <c r="E4509" s="994"/>
      <c r="F4509" s="995" t="s">
        <v>11657</v>
      </c>
      <c r="G4509" s="589">
        <v>1.8</v>
      </c>
      <c r="H4509" s="971">
        <v>0.7</v>
      </c>
      <c r="I4509" s="963">
        <v>0.7</v>
      </c>
      <c r="J4509" s="538"/>
      <c r="K4509" s="539"/>
      <c r="L4509" s="567">
        <f t="shared" si="425"/>
        <v>0</v>
      </c>
      <c r="M4509" s="568"/>
      <c r="N4509" s="568"/>
      <c r="O4509" s="569">
        <f t="shared" si="424"/>
        <v>0</v>
      </c>
      <c r="P4509" s="577"/>
      <c r="Q4509" s="534"/>
      <c r="R4509" s="535">
        <f t="shared" si="423"/>
        <v>0</v>
      </c>
      <c r="S4509" s="536">
        <f t="shared" si="426"/>
        <v>0</v>
      </c>
      <c r="T4509" s="536"/>
      <c r="U4509" s="537">
        <f t="shared" si="427"/>
        <v>0</v>
      </c>
    </row>
    <row r="4510" spans="1:21" ht="10.199999999999999" x14ac:dyDescent="0.2">
      <c r="A4510" s="996">
        <v>4216</v>
      </c>
      <c r="B4510" s="992">
        <v>2008</v>
      </c>
      <c r="C4510" s="992">
        <v>25</v>
      </c>
      <c r="D4510" s="997" t="s">
        <v>4194</v>
      </c>
      <c r="E4510" s="994"/>
      <c r="F4510" s="995" t="s">
        <v>11658</v>
      </c>
      <c r="G4510" s="589">
        <v>1.6</v>
      </c>
      <c r="H4510" s="971">
        <v>1</v>
      </c>
      <c r="I4510" s="963">
        <v>1</v>
      </c>
      <c r="J4510" s="538"/>
      <c r="K4510" s="539"/>
      <c r="L4510" s="567">
        <f t="shared" si="425"/>
        <v>0</v>
      </c>
      <c r="M4510" s="568"/>
      <c r="N4510" s="568"/>
      <c r="O4510" s="569">
        <f t="shared" si="424"/>
        <v>0</v>
      </c>
      <c r="P4510" s="577"/>
      <c r="Q4510" s="534"/>
      <c r="R4510" s="535">
        <f t="shared" si="423"/>
        <v>0</v>
      </c>
      <c r="S4510" s="536">
        <f t="shared" si="426"/>
        <v>0</v>
      </c>
      <c r="T4510" s="536"/>
      <c r="U4510" s="537">
        <f t="shared" si="427"/>
        <v>0</v>
      </c>
    </row>
    <row r="4511" spans="1:21" ht="10.199999999999999" x14ac:dyDescent="0.2">
      <c r="A4511" s="996">
        <v>4217</v>
      </c>
      <c r="B4511" s="992">
        <v>2008</v>
      </c>
      <c r="C4511" s="992">
        <v>25</v>
      </c>
      <c r="D4511" s="997" t="s">
        <v>4194</v>
      </c>
      <c r="E4511" s="994"/>
      <c r="F4511" s="995" t="s">
        <v>11659</v>
      </c>
      <c r="G4511" s="589">
        <v>1.6</v>
      </c>
      <c r="H4511" s="971">
        <v>1</v>
      </c>
      <c r="I4511" s="963">
        <v>1</v>
      </c>
      <c r="J4511" s="538"/>
      <c r="K4511" s="539"/>
      <c r="L4511" s="567">
        <f t="shared" si="425"/>
        <v>0</v>
      </c>
      <c r="M4511" s="568"/>
      <c r="N4511" s="568"/>
      <c r="O4511" s="569">
        <f t="shared" si="424"/>
        <v>0</v>
      </c>
      <c r="P4511" s="577"/>
      <c r="Q4511" s="534"/>
      <c r="R4511" s="535">
        <f t="shared" si="423"/>
        <v>0</v>
      </c>
      <c r="S4511" s="536">
        <f t="shared" si="426"/>
        <v>0</v>
      </c>
      <c r="T4511" s="536"/>
      <c r="U4511" s="537">
        <f t="shared" si="427"/>
        <v>0</v>
      </c>
    </row>
    <row r="4512" spans="1:21" ht="10.199999999999999" x14ac:dyDescent="0.2">
      <c r="A4512" s="996">
        <v>4218</v>
      </c>
      <c r="B4512" s="992">
        <v>2008</v>
      </c>
      <c r="C4512" s="992">
        <v>25</v>
      </c>
      <c r="D4512" s="997" t="s">
        <v>4194</v>
      </c>
      <c r="E4512" s="994"/>
      <c r="F4512" s="995" t="s">
        <v>11660</v>
      </c>
      <c r="G4512" s="589">
        <v>1.6</v>
      </c>
      <c r="H4512" s="971">
        <v>1</v>
      </c>
      <c r="I4512" s="963">
        <v>1</v>
      </c>
      <c r="J4512" s="538"/>
      <c r="K4512" s="539"/>
      <c r="L4512" s="567">
        <f t="shared" si="425"/>
        <v>0</v>
      </c>
      <c r="M4512" s="568"/>
      <c r="N4512" s="568"/>
      <c r="O4512" s="569">
        <f t="shared" si="424"/>
        <v>0</v>
      </c>
      <c r="P4512" s="577"/>
      <c r="Q4512" s="534"/>
      <c r="R4512" s="535">
        <f t="shared" si="423"/>
        <v>0</v>
      </c>
      <c r="S4512" s="536">
        <f t="shared" si="426"/>
        <v>0</v>
      </c>
      <c r="T4512" s="536"/>
      <c r="U4512" s="537">
        <f t="shared" si="427"/>
        <v>0</v>
      </c>
    </row>
    <row r="4513" spans="1:21" ht="10.199999999999999" x14ac:dyDescent="0.2">
      <c r="A4513" s="996">
        <v>4219</v>
      </c>
      <c r="B4513" s="992">
        <v>2008</v>
      </c>
      <c r="C4513" s="992">
        <v>25</v>
      </c>
      <c r="D4513" s="997" t="s">
        <v>4194</v>
      </c>
      <c r="E4513" s="994"/>
      <c r="F4513" s="995" t="s">
        <v>11661</v>
      </c>
      <c r="G4513" s="589">
        <v>1.6</v>
      </c>
      <c r="H4513" s="971">
        <v>1</v>
      </c>
      <c r="I4513" s="963">
        <v>1</v>
      </c>
      <c r="J4513" s="538"/>
      <c r="K4513" s="539"/>
      <c r="L4513" s="567">
        <f t="shared" si="425"/>
        <v>0</v>
      </c>
      <c r="M4513" s="568"/>
      <c r="N4513" s="568"/>
      <c r="O4513" s="569">
        <f t="shared" si="424"/>
        <v>0</v>
      </c>
      <c r="P4513" s="577"/>
      <c r="Q4513" s="534"/>
      <c r="R4513" s="535">
        <f t="shared" si="423"/>
        <v>0</v>
      </c>
      <c r="S4513" s="536">
        <f t="shared" si="426"/>
        <v>0</v>
      </c>
      <c r="T4513" s="536"/>
      <c r="U4513" s="537">
        <f t="shared" si="427"/>
        <v>0</v>
      </c>
    </row>
    <row r="4514" spans="1:21" ht="10.199999999999999" x14ac:dyDescent="0.2">
      <c r="A4514" s="996">
        <v>4220</v>
      </c>
      <c r="B4514" s="992">
        <v>2008</v>
      </c>
      <c r="C4514" s="992">
        <v>25</v>
      </c>
      <c r="D4514" s="997" t="s">
        <v>4194</v>
      </c>
      <c r="E4514" s="994"/>
      <c r="F4514" s="995" t="s">
        <v>11662</v>
      </c>
      <c r="G4514" s="589">
        <v>1.6</v>
      </c>
      <c r="H4514" s="971">
        <v>1</v>
      </c>
      <c r="I4514" s="963">
        <v>1</v>
      </c>
      <c r="J4514" s="538"/>
      <c r="K4514" s="539"/>
      <c r="L4514" s="567">
        <f t="shared" si="425"/>
        <v>0</v>
      </c>
      <c r="M4514" s="568"/>
      <c r="N4514" s="568"/>
      <c r="O4514" s="569">
        <f t="shared" si="424"/>
        <v>0</v>
      </c>
      <c r="P4514" s="577"/>
      <c r="Q4514" s="534"/>
      <c r="R4514" s="535">
        <f t="shared" si="423"/>
        <v>0</v>
      </c>
      <c r="S4514" s="536">
        <f t="shared" si="426"/>
        <v>0</v>
      </c>
      <c r="T4514" s="536"/>
      <c r="U4514" s="537">
        <f t="shared" si="427"/>
        <v>0</v>
      </c>
    </row>
    <row r="4515" spans="1:21" ht="10.199999999999999" x14ac:dyDescent="0.2">
      <c r="A4515" s="996">
        <v>4221</v>
      </c>
      <c r="B4515" s="992">
        <v>2008</v>
      </c>
      <c r="C4515" s="992">
        <v>25</v>
      </c>
      <c r="D4515" s="997" t="s">
        <v>4194</v>
      </c>
      <c r="E4515" s="994"/>
      <c r="F4515" s="995" t="s">
        <v>11663</v>
      </c>
      <c r="G4515" s="589">
        <v>1.6</v>
      </c>
      <c r="H4515" s="971">
        <v>1</v>
      </c>
      <c r="I4515" s="963">
        <v>1</v>
      </c>
      <c r="J4515" s="538"/>
      <c r="K4515" s="539"/>
      <c r="L4515" s="567">
        <f t="shared" si="425"/>
        <v>0</v>
      </c>
      <c r="M4515" s="568"/>
      <c r="N4515" s="568"/>
      <c r="O4515" s="569">
        <f t="shared" si="424"/>
        <v>0</v>
      </c>
      <c r="P4515" s="577"/>
      <c r="Q4515" s="534"/>
      <c r="R4515" s="535">
        <f t="shared" si="423"/>
        <v>0</v>
      </c>
      <c r="S4515" s="536">
        <f t="shared" si="426"/>
        <v>0</v>
      </c>
      <c r="T4515" s="536"/>
      <c r="U4515" s="537">
        <f t="shared" si="427"/>
        <v>0</v>
      </c>
    </row>
    <row r="4516" spans="1:21" ht="10.199999999999999" x14ac:dyDescent="0.2">
      <c r="A4516" s="996">
        <v>4222</v>
      </c>
      <c r="B4516" s="992">
        <v>2008</v>
      </c>
      <c r="C4516" s="992">
        <v>25</v>
      </c>
      <c r="D4516" s="997" t="s">
        <v>4194</v>
      </c>
      <c r="E4516" s="994"/>
      <c r="F4516" s="995" t="s">
        <v>11664</v>
      </c>
      <c r="G4516" s="589">
        <v>2</v>
      </c>
      <c r="H4516" s="971">
        <v>1.5</v>
      </c>
      <c r="I4516" s="963">
        <v>1.5</v>
      </c>
      <c r="J4516" s="538"/>
      <c r="K4516" s="539"/>
      <c r="L4516" s="567">
        <f t="shared" si="425"/>
        <v>0</v>
      </c>
      <c r="M4516" s="568"/>
      <c r="N4516" s="568"/>
      <c r="O4516" s="569">
        <f t="shared" si="424"/>
        <v>0</v>
      </c>
      <c r="P4516" s="577"/>
      <c r="Q4516" s="534"/>
      <c r="R4516" s="535">
        <f t="shared" si="423"/>
        <v>0</v>
      </c>
      <c r="S4516" s="536">
        <f t="shared" si="426"/>
        <v>0</v>
      </c>
      <c r="T4516" s="536"/>
      <c r="U4516" s="537">
        <f t="shared" si="427"/>
        <v>0</v>
      </c>
    </row>
    <row r="4517" spans="1:21" ht="10.199999999999999" x14ac:dyDescent="0.2">
      <c r="A4517" s="996">
        <v>4223</v>
      </c>
      <c r="B4517" s="992">
        <v>2008</v>
      </c>
      <c r="C4517" s="992">
        <v>25</v>
      </c>
      <c r="D4517" s="997" t="s">
        <v>4194</v>
      </c>
      <c r="E4517" s="994"/>
      <c r="F4517" s="995" t="s">
        <v>11665</v>
      </c>
      <c r="G4517" s="589">
        <v>2</v>
      </c>
      <c r="H4517" s="971">
        <v>1.5</v>
      </c>
      <c r="I4517" s="963">
        <v>1.5</v>
      </c>
      <c r="J4517" s="538"/>
      <c r="K4517" s="539"/>
      <c r="L4517" s="567">
        <f t="shared" si="425"/>
        <v>0</v>
      </c>
      <c r="M4517" s="568"/>
      <c r="N4517" s="568"/>
      <c r="O4517" s="569">
        <f t="shared" si="424"/>
        <v>0</v>
      </c>
      <c r="P4517" s="577"/>
      <c r="Q4517" s="534"/>
      <c r="R4517" s="535">
        <f t="shared" si="423"/>
        <v>0</v>
      </c>
      <c r="S4517" s="536">
        <f t="shared" si="426"/>
        <v>0</v>
      </c>
      <c r="T4517" s="536"/>
      <c r="U4517" s="537">
        <f t="shared" si="427"/>
        <v>0</v>
      </c>
    </row>
    <row r="4518" spans="1:21" ht="10.199999999999999" x14ac:dyDescent="0.2">
      <c r="A4518" s="996">
        <v>4224</v>
      </c>
      <c r="B4518" s="992">
        <v>2008</v>
      </c>
      <c r="C4518" s="992">
        <v>25</v>
      </c>
      <c r="D4518" s="997" t="s">
        <v>4194</v>
      </c>
      <c r="E4518" s="994"/>
      <c r="F4518" s="995" t="s">
        <v>11666</v>
      </c>
      <c r="G4518" s="589">
        <v>2</v>
      </c>
      <c r="H4518" s="971">
        <v>1.5</v>
      </c>
      <c r="I4518" s="963">
        <v>1.5</v>
      </c>
      <c r="J4518" s="538"/>
      <c r="K4518" s="539"/>
      <c r="L4518" s="567">
        <f t="shared" si="425"/>
        <v>0</v>
      </c>
      <c r="M4518" s="568"/>
      <c r="N4518" s="568"/>
      <c r="O4518" s="569">
        <f t="shared" si="424"/>
        <v>0</v>
      </c>
      <c r="P4518" s="936">
        <v>1</v>
      </c>
      <c r="Q4518" s="534"/>
      <c r="R4518" s="535">
        <f t="shared" si="423"/>
        <v>1.5</v>
      </c>
      <c r="S4518" s="536">
        <f t="shared" si="426"/>
        <v>1</v>
      </c>
      <c r="T4518" s="536"/>
      <c r="U4518" s="537">
        <f t="shared" si="427"/>
        <v>1.5</v>
      </c>
    </row>
    <row r="4519" spans="1:21" ht="10.199999999999999" x14ac:dyDescent="0.2">
      <c r="A4519" s="996">
        <v>4225</v>
      </c>
      <c r="B4519" s="992">
        <v>2008</v>
      </c>
      <c r="C4519" s="992">
        <v>25</v>
      </c>
      <c r="D4519" s="997" t="s">
        <v>4194</v>
      </c>
      <c r="E4519" s="994"/>
      <c r="F4519" s="995" t="s">
        <v>11667</v>
      </c>
      <c r="G4519" s="589">
        <v>2</v>
      </c>
      <c r="H4519" s="971">
        <v>1.5</v>
      </c>
      <c r="I4519" s="963">
        <v>1.5</v>
      </c>
      <c r="J4519" s="538"/>
      <c r="K4519" s="539"/>
      <c r="L4519" s="567">
        <f t="shared" si="425"/>
        <v>0</v>
      </c>
      <c r="M4519" s="568"/>
      <c r="N4519" s="568"/>
      <c r="O4519" s="569">
        <f t="shared" si="424"/>
        <v>0</v>
      </c>
      <c r="P4519" s="577"/>
      <c r="Q4519" s="534"/>
      <c r="R4519" s="535">
        <f t="shared" si="423"/>
        <v>0</v>
      </c>
      <c r="S4519" s="536">
        <f t="shared" si="426"/>
        <v>0</v>
      </c>
      <c r="T4519" s="536"/>
      <c r="U4519" s="537">
        <f t="shared" si="427"/>
        <v>0</v>
      </c>
    </row>
    <row r="4520" spans="1:21" ht="10.199999999999999" x14ac:dyDescent="0.2">
      <c r="A4520" s="996">
        <v>4226</v>
      </c>
      <c r="B4520" s="992">
        <v>2008</v>
      </c>
      <c r="C4520" s="992">
        <v>25</v>
      </c>
      <c r="D4520" s="997" t="s">
        <v>4212</v>
      </c>
      <c r="E4520" s="994" t="s">
        <v>4215</v>
      </c>
      <c r="F4520" s="995" t="s">
        <v>4888</v>
      </c>
      <c r="G4520" s="589">
        <v>0.2</v>
      </c>
      <c r="H4520" s="971">
        <v>0.15</v>
      </c>
      <c r="I4520" s="963">
        <v>0.15</v>
      </c>
      <c r="J4520" s="538"/>
      <c r="K4520" s="539"/>
      <c r="L4520" s="567">
        <f t="shared" si="425"/>
        <v>0</v>
      </c>
      <c r="M4520" s="568"/>
      <c r="N4520" s="568"/>
      <c r="O4520" s="569">
        <f t="shared" si="424"/>
        <v>0</v>
      </c>
      <c r="P4520" s="918">
        <v>7</v>
      </c>
      <c r="Q4520" s="534"/>
      <c r="R4520" s="535">
        <f t="shared" si="423"/>
        <v>1.05</v>
      </c>
      <c r="S4520" s="536">
        <f t="shared" si="426"/>
        <v>7</v>
      </c>
      <c r="T4520" s="536"/>
      <c r="U4520" s="537">
        <f t="shared" si="427"/>
        <v>1.05</v>
      </c>
    </row>
    <row r="4521" spans="1:21" ht="10.199999999999999" x14ac:dyDescent="0.2">
      <c r="A4521" s="996">
        <v>4227</v>
      </c>
      <c r="B4521" s="992">
        <v>2008</v>
      </c>
      <c r="C4521" s="992">
        <v>25</v>
      </c>
      <c r="D4521" s="997" t="s">
        <v>4213</v>
      </c>
      <c r="E4521" s="994" t="s">
        <v>12875</v>
      </c>
      <c r="F4521" s="995" t="s">
        <v>4888</v>
      </c>
      <c r="G4521" s="589">
        <v>0.2</v>
      </c>
      <c r="H4521" s="971">
        <v>0.15</v>
      </c>
      <c r="I4521" s="963">
        <v>0.15</v>
      </c>
      <c r="J4521" s="538"/>
      <c r="K4521" s="539"/>
      <c r="L4521" s="567">
        <f t="shared" si="425"/>
        <v>0</v>
      </c>
      <c r="M4521" s="568"/>
      <c r="N4521" s="568"/>
      <c r="O4521" s="569">
        <f t="shared" si="424"/>
        <v>0</v>
      </c>
      <c r="P4521" s="936">
        <v>8</v>
      </c>
      <c r="Q4521" s="534"/>
      <c r="R4521" s="535">
        <f t="shared" si="423"/>
        <v>1.2</v>
      </c>
      <c r="S4521" s="536">
        <f t="shared" si="426"/>
        <v>8</v>
      </c>
      <c r="T4521" s="536"/>
      <c r="U4521" s="537">
        <f t="shared" si="427"/>
        <v>1.2</v>
      </c>
    </row>
    <row r="4522" spans="1:21" ht="10.199999999999999" x14ac:dyDescent="0.2">
      <c r="A4522" s="996">
        <v>4228</v>
      </c>
      <c r="B4522" s="992">
        <v>2008</v>
      </c>
      <c r="C4522" s="992">
        <v>25</v>
      </c>
      <c r="D4522" s="997" t="s">
        <v>4214</v>
      </c>
      <c r="E4522" s="994" t="s">
        <v>3820</v>
      </c>
      <c r="F4522" s="995" t="s">
        <v>4888</v>
      </c>
      <c r="G4522" s="589">
        <v>0.3</v>
      </c>
      <c r="H4522" s="971">
        <v>0.2</v>
      </c>
      <c r="I4522" s="963">
        <v>0.2</v>
      </c>
      <c r="J4522" s="538"/>
      <c r="K4522" s="539"/>
      <c r="L4522" s="567">
        <f t="shared" si="425"/>
        <v>0</v>
      </c>
      <c r="M4522" s="568"/>
      <c r="N4522" s="568"/>
      <c r="O4522" s="569">
        <f t="shared" si="424"/>
        <v>0</v>
      </c>
      <c r="P4522" s="936">
        <v>5</v>
      </c>
      <c r="Q4522" s="534"/>
      <c r="R4522" s="535">
        <f t="shared" si="423"/>
        <v>1</v>
      </c>
      <c r="S4522" s="536">
        <f t="shared" si="426"/>
        <v>5</v>
      </c>
      <c r="T4522" s="536"/>
      <c r="U4522" s="537">
        <f t="shared" si="427"/>
        <v>1</v>
      </c>
    </row>
    <row r="4523" spans="1:21" ht="10.199999999999999" x14ac:dyDescent="0.2">
      <c r="A4523" s="996">
        <v>4229</v>
      </c>
      <c r="B4523" s="992">
        <v>2008</v>
      </c>
      <c r="C4523" s="992">
        <v>25</v>
      </c>
      <c r="D4523" s="993" t="s">
        <v>5579</v>
      </c>
      <c r="E4523" s="994" t="s">
        <v>3811</v>
      </c>
      <c r="F4523" s="995" t="s">
        <v>4888</v>
      </c>
      <c r="G4523" s="589">
        <v>2.5</v>
      </c>
      <c r="H4523" s="971">
        <v>0.2</v>
      </c>
      <c r="I4523" s="963">
        <v>0.2</v>
      </c>
      <c r="J4523" s="538"/>
      <c r="K4523" s="539"/>
      <c r="L4523" s="567">
        <f t="shared" si="425"/>
        <v>0</v>
      </c>
      <c r="M4523" s="568"/>
      <c r="N4523" s="568"/>
      <c r="O4523" s="569">
        <f t="shared" si="424"/>
        <v>0</v>
      </c>
      <c r="P4523" s="936">
        <v>2</v>
      </c>
      <c r="Q4523" s="534"/>
      <c r="R4523" s="535">
        <f t="shared" si="423"/>
        <v>0.4</v>
      </c>
      <c r="S4523" s="536">
        <f t="shared" si="426"/>
        <v>2</v>
      </c>
      <c r="T4523" s="536"/>
      <c r="U4523" s="537">
        <f t="shared" si="427"/>
        <v>0.4</v>
      </c>
    </row>
    <row r="4524" spans="1:21" ht="10.199999999999999" x14ac:dyDescent="0.2">
      <c r="A4524" s="996">
        <v>4230</v>
      </c>
      <c r="B4524" s="992">
        <v>2008</v>
      </c>
      <c r="C4524" s="992">
        <v>25</v>
      </c>
      <c r="D4524" s="993" t="s">
        <v>5579</v>
      </c>
      <c r="E4524" s="994" t="s">
        <v>3830</v>
      </c>
      <c r="F4524" s="995" t="s">
        <v>4888</v>
      </c>
      <c r="G4524" s="589">
        <v>3</v>
      </c>
      <c r="H4524" s="971">
        <v>0.2</v>
      </c>
      <c r="I4524" s="963">
        <v>0.2</v>
      </c>
      <c r="J4524" s="538"/>
      <c r="K4524" s="539"/>
      <c r="L4524" s="567">
        <f t="shared" si="425"/>
        <v>0</v>
      </c>
      <c r="M4524" s="568"/>
      <c r="N4524" s="568"/>
      <c r="O4524" s="569">
        <f t="shared" si="424"/>
        <v>0</v>
      </c>
      <c r="P4524" s="577"/>
      <c r="Q4524" s="534"/>
      <c r="R4524" s="535">
        <f t="shared" si="423"/>
        <v>0</v>
      </c>
      <c r="S4524" s="536">
        <f t="shared" si="426"/>
        <v>0</v>
      </c>
      <c r="T4524" s="536"/>
      <c r="U4524" s="537">
        <f t="shared" si="427"/>
        <v>0</v>
      </c>
    </row>
    <row r="4525" spans="1:21" ht="10.199999999999999" x14ac:dyDescent="0.2">
      <c r="A4525" s="996">
        <v>4231</v>
      </c>
      <c r="B4525" s="992">
        <v>2008</v>
      </c>
      <c r="C4525" s="992">
        <v>25</v>
      </c>
      <c r="D4525" s="993" t="s">
        <v>5579</v>
      </c>
      <c r="E4525" s="994" t="s">
        <v>3812</v>
      </c>
      <c r="F4525" s="995" t="s">
        <v>4888</v>
      </c>
      <c r="G4525" s="589">
        <v>3.5</v>
      </c>
      <c r="H4525" s="971">
        <v>0.2</v>
      </c>
      <c r="I4525" s="963">
        <v>0.2</v>
      </c>
      <c r="J4525" s="538"/>
      <c r="K4525" s="539"/>
      <c r="L4525" s="567">
        <f t="shared" si="425"/>
        <v>0</v>
      </c>
      <c r="M4525" s="568"/>
      <c r="N4525" s="568"/>
      <c r="O4525" s="569">
        <f t="shared" si="424"/>
        <v>0</v>
      </c>
      <c r="P4525" s="577"/>
      <c r="Q4525" s="534"/>
      <c r="R4525" s="535">
        <f t="shared" si="423"/>
        <v>0</v>
      </c>
      <c r="S4525" s="536">
        <f t="shared" si="426"/>
        <v>0</v>
      </c>
      <c r="T4525" s="536"/>
      <c r="U4525" s="537">
        <f t="shared" si="427"/>
        <v>0</v>
      </c>
    </row>
    <row r="4526" spans="1:21" ht="10.199999999999999" x14ac:dyDescent="0.2">
      <c r="A4526" s="996">
        <v>4232</v>
      </c>
      <c r="B4526" s="992">
        <v>2008</v>
      </c>
      <c r="C4526" s="992">
        <v>25</v>
      </c>
      <c r="D4526" s="997" t="s">
        <v>4206</v>
      </c>
      <c r="E4526" s="994" t="s">
        <v>3822</v>
      </c>
      <c r="F4526" s="995" t="s">
        <v>4888</v>
      </c>
      <c r="G4526" s="589">
        <v>2.2000000000000002</v>
      </c>
      <c r="H4526" s="971">
        <v>0.8</v>
      </c>
      <c r="I4526" s="963">
        <v>0.8</v>
      </c>
      <c r="J4526" s="538"/>
      <c r="K4526" s="539"/>
      <c r="L4526" s="567">
        <f t="shared" si="425"/>
        <v>0</v>
      </c>
      <c r="M4526" s="568"/>
      <c r="N4526" s="568"/>
      <c r="O4526" s="569">
        <f t="shared" si="424"/>
        <v>0</v>
      </c>
      <c r="P4526" s="577"/>
      <c r="Q4526" s="534"/>
      <c r="R4526" s="535">
        <f t="shared" si="423"/>
        <v>0</v>
      </c>
      <c r="S4526" s="536">
        <f t="shared" si="426"/>
        <v>0</v>
      </c>
      <c r="T4526" s="536"/>
      <c r="U4526" s="537">
        <f t="shared" si="427"/>
        <v>0</v>
      </c>
    </row>
    <row r="4527" spans="1:21" ht="10.199999999999999" x14ac:dyDescent="0.2">
      <c r="A4527" s="996">
        <v>4233</v>
      </c>
      <c r="B4527" s="992">
        <v>2008</v>
      </c>
      <c r="C4527" s="992">
        <v>25</v>
      </c>
      <c r="D4527" s="997" t="s">
        <v>4195</v>
      </c>
      <c r="E4527" s="994" t="s">
        <v>4217</v>
      </c>
      <c r="F4527" s="995" t="s">
        <v>4888</v>
      </c>
      <c r="G4527" s="589">
        <v>2.6</v>
      </c>
      <c r="H4527" s="971">
        <v>0.9</v>
      </c>
      <c r="I4527" s="963">
        <v>0.9</v>
      </c>
      <c r="J4527" s="538"/>
      <c r="K4527" s="539"/>
      <c r="L4527" s="567">
        <f t="shared" si="425"/>
        <v>0</v>
      </c>
      <c r="M4527" s="568"/>
      <c r="N4527" s="568"/>
      <c r="O4527" s="569">
        <f t="shared" si="424"/>
        <v>0</v>
      </c>
      <c r="P4527" s="577"/>
      <c r="Q4527" s="534"/>
      <c r="R4527" s="535">
        <f t="shared" si="423"/>
        <v>0</v>
      </c>
      <c r="S4527" s="536">
        <f t="shared" si="426"/>
        <v>0</v>
      </c>
      <c r="T4527" s="536"/>
      <c r="U4527" s="537">
        <f t="shared" si="427"/>
        <v>0</v>
      </c>
    </row>
    <row r="4528" spans="1:21" ht="10.199999999999999" x14ac:dyDescent="0.2">
      <c r="A4528" s="996">
        <v>4234</v>
      </c>
      <c r="B4528" s="992">
        <v>2008</v>
      </c>
      <c r="C4528" s="992">
        <v>25</v>
      </c>
      <c r="D4528" s="997" t="s">
        <v>4207</v>
      </c>
      <c r="E4528" s="994" t="s">
        <v>4198</v>
      </c>
      <c r="F4528" s="995" t="s">
        <v>4888</v>
      </c>
      <c r="G4528" s="589">
        <v>2.8</v>
      </c>
      <c r="H4528" s="971">
        <v>1</v>
      </c>
      <c r="I4528" s="963">
        <v>1</v>
      </c>
      <c r="J4528" s="538"/>
      <c r="K4528" s="539"/>
      <c r="L4528" s="567">
        <f t="shared" si="425"/>
        <v>0</v>
      </c>
      <c r="M4528" s="568"/>
      <c r="N4528" s="568"/>
      <c r="O4528" s="569">
        <f t="shared" si="424"/>
        <v>0</v>
      </c>
      <c r="P4528" s="577"/>
      <c r="Q4528" s="534"/>
      <c r="R4528" s="535">
        <f t="shared" si="423"/>
        <v>0</v>
      </c>
      <c r="S4528" s="536">
        <f t="shared" si="426"/>
        <v>0</v>
      </c>
      <c r="T4528" s="536"/>
      <c r="U4528" s="537">
        <f t="shared" si="427"/>
        <v>0</v>
      </c>
    </row>
    <row r="4529" spans="1:21" ht="10.199999999999999" x14ac:dyDescent="0.2">
      <c r="A4529" s="996">
        <v>4235</v>
      </c>
      <c r="B4529" s="992">
        <v>2008</v>
      </c>
      <c r="C4529" s="992">
        <v>25</v>
      </c>
      <c r="D4529" s="997" t="s">
        <v>4233</v>
      </c>
      <c r="E4529" s="994" t="s">
        <v>3813</v>
      </c>
      <c r="F4529" s="995" t="s">
        <v>4888</v>
      </c>
      <c r="G4529" s="589">
        <v>3</v>
      </c>
      <c r="H4529" s="971">
        <v>0.5</v>
      </c>
      <c r="I4529" s="963">
        <v>0.5</v>
      </c>
      <c r="J4529" s="538"/>
      <c r="K4529" s="539"/>
      <c r="L4529" s="567">
        <f t="shared" si="425"/>
        <v>0</v>
      </c>
      <c r="M4529" s="568"/>
      <c r="N4529" s="568"/>
      <c r="O4529" s="569">
        <f t="shared" si="424"/>
        <v>0</v>
      </c>
      <c r="P4529" s="577"/>
      <c r="Q4529" s="534"/>
      <c r="R4529" s="535">
        <f t="shared" si="423"/>
        <v>0</v>
      </c>
      <c r="S4529" s="536">
        <f t="shared" si="426"/>
        <v>0</v>
      </c>
      <c r="T4529" s="536"/>
      <c r="U4529" s="537">
        <f t="shared" si="427"/>
        <v>0</v>
      </c>
    </row>
    <row r="4530" spans="1:21" ht="10.199999999999999" x14ac:dyDescent="0.2">
      <c r="A4530" s="996">
        <v>4236</v>
      </c>
      <c r="B4530" s="992">
        <v>2008</v>
      </c>
      <c r="C4530" s="992">
        <v>25</v>
      </c>
      <c r="D4530" s="997" t="s">
        <v>4208</v>
      </c>
      <c r="E4530" s="994" t="s">
        <v>12848</v>
      </c>
      <c r="F4530" s="995" t="s">
        <v>4888</v>
      </c>
      <c r="G4530" s="589">
        <v>4.3</v>
      </c>
      <c r="H4530" s="971">
        <v>1</v>
      </c>
      <c r="I4530" s="963">
        <v>1</v>
      </c>
      <c r="J4530" s="538"/>
      <c r="K4530" s="539"/>
      <c r="L4530" s="567">
        <f t="shared" si="425"/>
        <v>0</v>
      </c>
      <c r="M4530" s="568"/>
      <c r="N4530" s="568"/>
      <c r="O4530" s="569">
        <f t="shared" si="424"/>
        <v>0</v>
      </c>
      <c r="P4530" s="577"/>
      <c r="Q4530" s="534"/>
      <c r="R4530" s="535">
        <f t="shared" si="423"/>
        <v>0</v>
      </c>
      <c r="S4530" s="536">
        <f t="shared" si="426"/>
        <v>0</v>
      </c>
      <c r="T4530" s="536"/>
      <c r="U4530" s="537">
        <f t="shared" si="427"/>
        <v>0</v>
      </c>
    </row>
    <row r="4531" spans="1:21" ht="10.199999999999999" x14ac:dyDescent="0.2">
      <c r="A4531" s="1090">
        <v>4237</v>
      </c>
      <c r="B4531" s="1091">
        <v>2008</v>
      </c>
      <c r="C4531" s="1091">
        <v>26</v>
      </c>
      <c r="D4531" s="1092" t="s">
        <v>4209</v>
      </c>
      <c r="E4531" s="1093" t="s">
        <v>3834</v>
      </c>
      <c r="F4531" s="1094" t="s">
        <v>4888</v>
      </c>
      <c r="G4531" s="589">
        <v>4</v>
      </c>
      <c r="H4531" s="971">
        <v>0.9</v>
      </c>
      <c r="I4531" s="963">
        <v>0.9</v>
      </c>
      <c r="J4531" s="538"/>
      <c r="K4531" s="539"/>
      <c r="L4531" s="567">
        <f t="shared" si="425"/>
        <v>0</v>
      </c>
      <c r="M4531" s="568"/>
      <c r="N4531" s="568"/>
      <c r="O4531" s="569">
        <f t="shared" si="424"/>
        <v>0</v>
      </c>
      <c r="P4531" s="577"/>
      <c r="Q4531" s="534"/>
      <c r="R4531" s="535">
        <f t="shared" si="423"/>
        <v>0</v>
      </c>
      <c r="S4531" s="536">
        <f t="shared" si="426"/>
        <v>0</v>
      </c>
      <c r="T4531" s="536"/>
      <c r="U4531" s="537">
        <f t="shared" si="427"/>
        <v>0</v>
      </c>
    </row>
    <row r="4532" spans="1:21" ht="10.199999999999999" x14ac:dyDescent="0.2">
      <c r="A4532" s="1090">
        <v>4238</v>
      </c>
      <c r="B4532" s="1091">
        <v>2008</v>
      </c>
      <c r="C4532" s="1091">
        <v>26</v>
      </c>
      <c r="D4532" s="1092" t="s">
        <v>4205</v>
      </c>
      <c r="E4532" s="1093" t="s">
        <v>4219</v>
      </c>
      <c r="F4532" s="1094" t="s">
        <v>4888</v>
      </c>
      <c r="G4532" s="589">
        <v>6.6</v>
      </c>
      <c r="H4532" s="971">
        <v>1.2</v>
      </c>
      <c r="I4532" s="963">
        <v>1.2</v>
      </c>
      <c r="J4532" s="538"/>
      <c r="K4532" s="539"/>
      <c r="L4532" s="567">
        <f t="shared" si="425"/>
        <v>0</v>
      </c>
      <c r="M4532" s="568"/>
      <c r="N4532" s="568"/>
      <c r="O4532" s="569">
        <f t="shared" si="424"/>
        <v>0</v>
      </c>
      <c r="P4532" s="577"/>
      <c r="Q4532" s="534"/>
      <c r="R4532" s="535">
        <f t="shared" si="423"/>
        <v>0</v>
      </c>
      <c r="S4532" s="536">
        <f t="shared" si="426"/>
        <v>0</v>
      </c>
      <c r="T4532" s="536"/>
      <c r="U4532" s="537">
        <f t="shared" si="427"/>
        <v>0</v>
      </c>
    </row>
    <row r="4533" spans="1:21" ht="10.199999999999999" x14ac:dyDescent="0.2">
      <c r="A4533" s="1090">
        <v>4239</v>
      </c>
      <c r="B4533" s="1091">
        <v>2008</v>
      </c>
      <c r="C4533" s="1091">
        <v>26</v>
      </c>
      <c r="D4533" s="1095" t="s">
        <v>5579</v>
      </c>
      <c r="E4533" s="1093" t="s">
        <v>3811</v>
      </c>
      <c r="F4533" s="1094" t="s">
        <v>11668</v>
      </c>
      <c r="G4533" s="589">
        <v>3</v>
      </c>
      <c r="H4533" s="971">
        <v>0.7</v>
      </c>
      <c r="I4533" s="963">
        <v>0.7</v>
      </c>
      <c r="J4533" s="538"/>
      <c r="K4533" s="539"/>
      <c r="L4533" s="567">
        <f t="shared" si="425"/>
        <v>0</v>
      </c>
      <c r="M4533" s="568"/>
      <c r="N4533" s="568"/>
      <c r="O4533" s="569">
        <f t="shared" si="424"/>
        <v>0</v>
      </c>
      <c r="P4533" s="577"/>
      <c r="Q4533" s="534"/>
      <c r="R4533" s="535">
        <f t="shared" si="423"/>
        <v>0</v>
      </c>
      <c r="S4533" s="536">
        <f t="shared" si="426"/>
        <v>0</v>
      </c>
      <c r="T4533" s="536"/>
      <c r="U4533" s="537">
        <f t="shared" si="427"/>
        <v>0</v>
      </c>
    </row>
    <row r="4534" spans="1:21" ht="10.199999999999999" x14ac:dyDescent="0.2">
      <c r="A4534" s="1090">
        <v>4240</v>
      </c>
      <c r="B4534" s="1091">
        <v>2008</v>
      </c>
      <c r="C4534" s="1091">
        <v>26</v>
      </c>
      <c r="D4534" s="1095" t="s">
        <v>5579</v>
      </c>
      <c r="E4534" s="1093" t="s">
        <v>3830</v>
      </c>
      <c r="F4534" s="1094" t="s">
        <v>11668</v>
      </c>
      <c r="G4534" s="589">
        <v>3.5</v>
      </c>
      <c r="H4534" s="971">
        <v>0.7</v>
      </c>
      <c r="I4534" s="963">
        <v>0.7</v>
      </c>
      <c r="J4534" s="538"/>
      <c r="K4534" s="539"/>
      <c r="L4534" s="567">
        <f t="shared" si="425"/>
        <v>0</v>
      </c>
      <c r="M4534" s="568"/>
      <c r="N4534" s="568"/>
      <c r="O4534" s="569">
        <f t="shared" si="424"/>
        <v>0</v>
      </c>
      <c r="P4534" s="918">
        <v>9</v>
      </c>
      <c r="Q4534" s="534"/>
      <c r="R4534" s="535">
        <f t="shared" si="423"/>
        <v>6.3</v>
      </c>
      <c r="S4534" s="536">
        <f t="shared" si="426"/>
        <v>9</v>
      </c>
      <c r="T4534" s="536"/>
      <c r="U4534" s="537">
        <f t="shared" si="427"/>
        <v>6.3</v>
      </c>
    </row>
    <row r="4535" spans="1:21" ht="10.199999999999999" x14ac:dyDescent="0.2">
      <c r="A4535" s="1090">
        <v>4241</v>
      </c>
      <c r="B4535" s="1091">
        <v>2008</v>
      </c>
      <c r="C4535" s="1091">
        <v>26</v>
      </c>
      <c r="D4535" s="1095" t="s">
        <v>5579</v>
      </c>
      <c r="E4535" s="1093" t="s">
        <v>3812</v>
      </c>
      <c r="F4535" s="1094" t="s">
        <v>11668</v>
      </c>
      <c r="G4535" s="589">
        <v>4.5</v>
      </c>
      <c r="H4535" s="971">
        <v>1.1000000000000001</v>
      </c>
      <c r="I4535" s="963">
        <v>1.1000000000000001</v>
      </c>
      <c r="J4535" s="538"/>
      <c r="K4535" s="539"/>
      <c r="L4535" s="567">
        <f t="shared" si="425"/>
        <v>0</v>
      </c>
      <c r="M4535" s="568"/>
      <c r="N4535" s="568"/>
      <c r="O4535" s="569">
        <f t="shared" si="424"/>
        <v>0</v>
      </c>
      <c r="P4535" s="577"/>
      <c r="Q4535" s="534"/>
      <c r="R4535" s="535">
        <f t="shared" si="423"/>
        <v>0</v>
      </c>
      <c r="S4535" s="536">
        <f t="shared" si="426"/>
        <v>0</v>
      </c>
      <c r="T4535" s="536"/>
      <c r="U4535" s="537">
        <f t="shared" si="427"/>
        <v>0</v>
      </c>
    </row>
    <row r="4536" spans="1:21" ht="10.199999999999999" x14ac:dyDescent="0.2">
      <c r="A4536" s="1090">
        <v>4242</v>
      </c>
      <c r="B4536" s="1091">
        <v>2008</v>
      </c>
      <c r="C4536" s="1091">
        <v>26</v>
      </c>
      <c r="D4536" s="1092" t="s">
        <v>4211</v>
      </c>
      <c r="E4536" s="1093" t="s">
        <v>4242</v>
      </c>
      <c r="F4536" s="1094" t="s">
        <v>4889</v>
      </c>
      <c r="G4536" s="589">
        <v>16</v>
      </c>
      <c r="H4536" s="971">
        <v>10</v>
      </c>
      <c r="I4536" s="963">
        <v>10</v>
      </c>
      <c r="J4536" s="538"/>
      <c r="K4536" s="539"/>
      <c r="L4536" s="567">
        <f t="shared" si="425"/>
        <v>0</v>
      </c>
      <c r="M4536" s="568"/>
      <c r="N4536" s="568"/>
      <c r="O4536" s="569">
        <f t="shared" si="424"/>
        <v>0</v>
      </c>
      <c r="P4536" s="577"/>
      <c r="Q4536" s="534"/>
      <c r="R4536" s="535">
        <f t="shared" si="423"/>
        <v>0</v>
      </c>
      <c r="S4536" s="536">
        <f t="shared" si="426"/>
        <v>0</v>
      </c>
      <c r="T4536" s="536"/>
      <c r="U4536" s="537">
        <f t="shared" si="427"/>
        <v>0</v>
      </c>
    </row>
    <row r="4537" spans="1:21" ht="10.199999999999999" x14ac:dyDescent="0.2">
      <c r="A4537" s="1090">
        <v>4243</v>
      </c>
      <c r="B4537" s="1091">
        <v>2008</v>
      </c>
      <c r="C4537" s="1091">
        <v>26</v>
      </c>
      <c r="D4537" s="1092" t="s">
        <v>4194</v>
      </c>
      <c r="E4537" s="1093"/>
      <c r="F4537" s="1094" t="s">
        <v>11669</v>
      </c>
      <c r="G4537" s="589">
        <v>1.7</v>
      </c>
      <c r="H4537" s="971">
        <v>0.5</v>
      </c>
      <c r="I4537" s="963">
        <v>0.5</v>
      </c>
      <c r="J4537" s="538"/>
      <c r="K4537" s="539"/>
      <c r="L4537" s="567">
        <f t="shared" si="425"/>
        <v>0</v>
      </c>
      <c r="M4537" s="568"/>
      <c r="N4537" s="568"/>
      <c r="O4537" s="569">
        <f t="shared" si="424"/>
        <v>0</v>
      </c>
      <c r="P4537" s="577"/>
      <c r="Q4537" s="534"/>
      <c r="R4537" s="535">
        <f t="shared" si="423"/>
        <v>0</v>
      </c>
      <c r="S4537" s="536">
        <f t="shared" si="426"/>
        <v>0</v>
      </c>
      <c r="T4537" s="536"/>
      <c r="U4537" s="537">
        <f t="shared" si="427"/>
        <v>0</v>
      </c>
    </row>
    <row r="4538" spans="1:21" ht="10.199999999999999" x14ac:dyDescent="0.2">
      <c r="A4538" s="1090">
        <v>4244</v>
      </c>
      <c r="B4538" s="1091">
        <v>2008</v>
      </c>
      <c r="C4538" s="1091">
        <v>26</v>
      </c>
      <c r="D4538" s="1092" t="s">
        <v>4209</v>
      </c>
      <c r="E4538" s="1093"/>
      <c r="F4538" s="1094" t="s">
        <v>11670</v>
      </c>
      <c r="G4538" s="589">
        <v>4.5</v>
      </c>
      <c r="H4538" s="971">
        <v>1.5</v>
      </c>
      <c r="I4538" s="963">
        <v>1.5</v>
      </c>
      <c r="J4538" s="538"/>
      <c r="K4538" s="539"/>
      <c r="L4538" s="567">
        <f t="shared" si="425"/>
        <v>0</v>
      </c>
      <c r="M4538" s="568"/>
      <c r="N4538" s="568"/>
      <c r="O4538" s="569">
        <f t="shared" si="424"/>
        <v>0</v>
      </c>
      <c r="P4538" s="577"/>
      <c r="Q4538" s="534"/>
      <c r="R4538" s="535">
        <f t="shared" si="423"/>
        <v>0</v>
      </c>
      <c r="S4538" s="536">
        <f t="shared" si="426"/>
        <v>0</v>
      </c>
      <c r="T4538" s="536"/>
      <c r="U4538" s="537">
        <f t="shared" si="427"/>
        <v>0</v>
      </c>
    </row>
    <row r="4539" spans="1:21" ht="10.199999999999999" x14ac:dyDescent="0.2">
      <c r="A4539" s="1090">
        <v>4245</v>
      </c>
      <c r="B4539" s="1091">
        <v>2008</v>
      </c>
      <c r="C4539" s="1091">
        <v>26</v>
      </c>
      <c r="D4539" s="1092" t="s">
        <v>4194</v>
      </c>
      <c r="E4539" s="1093"/>
      <c r="F4539" s="1094" t="s">
        <v>11671</v>
      </c>
      <c r="G4539" s="589">
        <v>1.7</v>
      </c>
      <c r="H4539" s="971">
        <v>1.2</v>
      </c>
      <c r="I4539" s="963">
        <v>1.2</v>
      </c>
      <c r="J4539" s="538"/>
      <c r="K4539" s="539"/>
      <c r="L4539" s="567">
        <f t="shared" si="425"/>
        <v>0</v>
      </c>
      <c r="M4539" s="568"/>
      <c r="N4539" s="568"/>
      <c r="O4539" s="569">
        <f t="shared" si="424"/>
        <v>0</v>
      </c>
      <c r="P4539" s="577"/>
      <c r="Q4539" s="534"/>
      <c r="R4539" s="535">
        <f t="shared" si="423"/>
        <v>0</v>
      </c>
      <c r="S4539" s="536">
        <f t="shared" si="426"/>
        <v>0</v>
      </c>
      <c r="T4539" s="536"/>
      <c r="U4539" s="537">
        <f t="shared" si="427"/>
        <v>0</v>
      </c>
    </row>
    <row r="4540" spans="1:21" ht="10.199999999999999" x14ac:dyDescent="0.2">
      <c r="A4540" s="1090">
        <v>4246</v>
      </c>
      <c r="B4540" s="1091">
        <v>2008</v>
      </c>
      <c r="C4540" s="1091">
        <v>26</v>
      </c>
      <c r="D4540" s="1092" t="s">
        <v>4194</v>
      </c>
      <c r="E4540" s="1093"/>
      <c r="F4540" s="1094" t="s">
        <v>11672</v>
      </c>
      <c r="G4540" s="589">
        <v>1.7</v>
      </c>
      <c r="H4540" s="971">
        <v>1.2</v>
      </c>
      <c r="I4540" s="963">
        <v>1.2</v>
      </c>
      <c r="J4540" s="538"/>
      <c r="K4540" s="539"/>
      <c r="L4540" s="567">
        <f t="shared" si="425"/>
        <v>0</v>
      </c>
      <c r="M4540" s="568"/>
      <c r="N4540" s="568"/>
      <c r="O4540" s="569">
        <f t="shared" si="424"/>
        <v>0</v>
      </c>
      <c r="P4540" s="577"/>
      <c r="Q4540" s="534"/>
      <c r="R4540" s="535">
        <f t="shared" si="423"/>
        <v>0</v>
      </c>
      <c r="S4540" s="536">
        <f t="shared" si="426"/>
        <v>0</v>
      </c>
      <c r="T4540" s="536"/>
      <c r="U4540" s="537">
        <f t="shared" si="427"/>
        <v>0</v>
      </c>
    </row>
    <row r="4541" spans="1:21" ht="10.199999999999999" x14ac:dyDescent="0.2">
      <c r="A4541" s="1090">
        <v>4247</v>
      </c>
      <c r="B4541" s="1091">
        <v>2008</v>
      </c>
      <c r="C4541" s="1091">
        <v>26</v>
      </c>
      <c r="D4541" s="1092" t="s">
        <v>4194</v>
      </c>
      <c r="E4541" s="1093"/>
      <c r="F4541" s="1094" t="s">
        <v>11673</v>
      </c>
      <c r="G4541" s="589">
        <v>1.7</v>
      </c>
      <c r="H4541" s="971">
        <v>1.2</v>
      </c>
      <c r="I4541" s="963">
        <v>1.2</v>
      </c>
      <c r="J4541" s="538"/>
      <c r="K4541" s="539"/>
      <c r="L4541" s="567">
        <f t="shared" si="425"/>
        <v>0</v>
      </c>
      <c r="M4541" s="568"/>
      <c r="N4541" s="568"/>
      <c r="O4541" s="569">
        <f t="shared" si="424"/>
        <v>0</v>
      </c>
      <c r="P4541" s="577"/>
      <c r="Q4541" s="534"/>
      <c r="R4541" s="535">
        <f t="shared" si="423"/>
        <v>0</v>
      </c>
      <c r="S4541" s="536">
        <f t="shared" si="426"/>
        <v>0</v>
      </c>
      <c r="T4541" s="536"/>
      <c r="U4541" s="537">
        <f t="shared" si="427"/>
        <v>0</v>
      </c>
    </row>
    <row r="4542" spans="1:21" ht="10.199999999999999" x14ac:dyDescent="0.2">
      <c r="A4542" s="1090">
        <v>4248</v>
      </c>
      <c r="B4542" s="1091">
        <v>2008</v>
      </c>
      <c r="C4542" s="1091">
        <v>26</v>
      </c>
      <c r="D4542" s="1092" t="s">
        <v>4194</v>
      </c>
      <c r="E4542" s="1093"/>
      <c r="F4542" s="1094" t="s">
        <v>11674</v>
      </c>
      <c r="G4542" s="589">
        <v>1.7</v>
      </c>
      <c r="H4542" s="971">
        <v>1.2</v>
      </c>
      <c r="I4542" s="963">
        <v>1.2</v>
      </c>
      <c r="J4542" s="538"/>
      <c r="K4542" s="539"/>
      <c r="L4542" s="567">
        <f t="shared" si="425"/>
        <v>0</v>
      </c>
      <c r="M4542" s="568"/>
      <c r="N4542" s="568"/>
      <c r="O4542" s="569">
        <f t="shared" si="424"/>
        <v>0</v>
      </c>
      <c r="P4542" s="577"/>
      <c r="Q4542" s="534"/>
      <c r="R4542" s="535">
        <f t="shared" si="423"/>
        <v>0</v>
      </c>
      <c r="S4542" s="536">
        <f t="shared" si="426"/>
        <v>0</v>
      </c>
      <c r="T4542" s="536"/>
      <c r="U4542" s="537">
        <f t="shared" si="427"/>
        <v>0</v>
      </c>
    </row>
    <row r="4543" spans="1:21" ht="10.199999999999999" x14ac:dyDescent="0.2">
      <c r="A4543" s="1090">
        <v>4249</v>
      </c>
      <c r="B4543" s="1091">
        <v>2008</v>
      </c>
      <c r="C4543" s="1091">
        <v>26</v>
      </c>
      <c r="D4543" s="1092" t="s">
        <v>4194</v>
      </c>
      <c r="E4543" s="1093"/>
      <c r="F4543" s="1094" t="s">
        <v>11675</v>
      </c>
      <c r="G4543" s="589">
        <v>1.8</v>
      </c>
      <c r="H4543" s="971">
        <v>1.2</v>
      </c>
      <c r="I4543" s="963">
        <v>1.2</v>
      </c>
      <c r="J4543" s="538"/>
      <c r="K4543" s="539"/>
      <c r="L4543" s="567">
        <f t="shared" si="425"/>
        <v>0</v>
      </c>
      <c r="M4543" s="568"/>
      <c r="N4543" s="568"/>
      <c r="O4543" s="569">
        <f t="shared" si="424"/>
        <v>0</v>
      </c>
      <c r="P4543" s="577"/>
      <c r="Q4543" s="534"/>
      <c r="R4543" s="535">
        <f t="shared" si="423"/>
        <v>0</v>
      </c>
      <c r="S4543" s="536">
        <f t="shared" si="426"/>
        <v>0</v>
      </c>
      <c r="T4543" s="536"/>
      <c r="U4543" s="537">
        <f t="shared" si="427"/>
        <v>0</v>
      </c>
    </row>
    <row r="4544" spans="1:21" ht="10.199999999999999" x14ac:dyDescent="0.2">
      <c r="A4544" s="1090">
        <v>4250</v>
      </c>
      <c r="B4544" s="1091">
        <v>2008</v>
      </c>
      <c r="C4544" s="1091">
        <v>26</v>
      </c>
      <c r="D4544" s="1092" t="s">
        <v>4194</v>
      </c>
      <c r="E4544" s="1093"/>
      <c r="F4544" s="1094" t="s">
        <v>11676</v>
      </c>
      <c r="G4544" s="589">
        <v>1.8</v>
      </c>
      <c r="H4544" s="971">
        <v>1.2</v>
      </c>
      <c r="I4544" s="963">
        <v>1.2</v>
      </c>
      <c r="J4544" s="538"/>
      <c r="K4544" s="539"/>
      <c r="L4544" s="567">
        <f t="shared" si="425"/>
        <v>0</v>
      </c>
      <c r="M4544" s="568"/>
      <c r="N4544" s="568"/>
      <c r="O4544" s="569">
        <f t="shared" si="424"/>
        <v>0</v>
      </c>
      <c r="P4544" s="577"/>
      <c r="Q4544" s="534"/>
      <c r="R4544" s="535">
        <f t="shared" si="423"/>
        <v>0</v>
      </c>
      <c r="S4544" s="536">
        <f t="shared" si="426"/>
        <v>0</v>
      </c>
      <c r="T4544" s="536"/>
      <c r="U4544" s="537">
        <f t="shared" si="427"/>
        <v>0</v>
      </c>
    </row>
    <row r="4545" spans="1:21" ht="10.199999999999999" x14ac:dyDescent="0.2">
      <c r="A4545" s="1090">
        <v>4251</v>
      </c>
      <c r="B4545" s="1091">
        <v>2008</v>
      </c>
      <c r="C4545" s="1091">
        <v>26</v>
      </c>
      <c r="D4545" s="1092" t="s">
        <v>4194</v>
      </c>
      <c r="E4545" s="1093"/>
      <c r="F4545" s="1094" t="s">
        <v>11677</v>
      </c>
      <c r="G4545" s="589">
        <v>1.8</v>
      </c>
      <c r="H4545" s="971">
        <v>1.2</v>
      </c>
      <c r="I4545" s="963">
        <v>1.2</v>
      </c>
      <c r="J4545" s="538"/>
      <c r="K4545" s="539"/>
      <c r="L4545" s="567">
        <f t="shared" si="425"/>
        <v>0</v>
      </c>
      <c r="M4545" s="568"/>
      <c r="N4545" s="568"/>
      <c r="O4545" s="569">
        <f t="shared" si="424"/>
        <v>0</v>
      </c>
      <c r="P4545" s="577"/>
      <c r="Q4545" s="534"/>
      <c r="R4545" s="535">
        <f t="shared" si="423"/>
        <v>0</v>
      </c>
      <c r="S4545" s="536">
        <f t="shared" si="426"/>
        <v>0</v>
      </c>
      <c r="T4545" s="536"/>
      <c r="U4545" s="537">
        <f t="shared" si="427"/>
        <v>0</v>
      </c>
    </row>
    <row r="4546" spans="1:21" ht="10.199999999999999" x14ac:dyDescent="0.2">
      <c r="A4546" s="1090">
        <v>4252</v>
      </c>
      <c r="B4546" s="1091">
        <v>2008</v>
      </c>
      <c r="C4546" s="1091">
        <v>26</v>
      </c>
      <c r="D4546" s="1092" t="s">
        <v>4194</v>
      </c>
      <c r="E4546" s="1093"/>
      <c r="F4546" s="1094" t="s">
        <v>11678</v>
      </c>
      <c r="G4546" s="589">
        <v>1.8</v>
      </c>
      <c r="H4546" s="971">
        <v>1.2</v>
      </c>
      <c r="I4546" s="963">
        <v>1.2</v>
      </c>
      <c r="J4546" s="538"/>
      <c r="K4546" s="539"/>
      <c r="L4546" s="567">
        <f t="shared" si="425"/>
        <v>0</v>
      </c>
      <c r="M4546" s="568"/>
      <c r="N4546" s="568"/>
      <c r="O4546" s="569">
        <f t="shared" si="424"/>
        <v>0</v>
      </c>
      <c r="P4546" s="577"/>
      <c r="Q4546" s="534"/>
      <c r="R4546" s="535">
        <f t="shared" si="423"/>
        <v>0</v>
      </c>
      <c r="S4546" s="536">
        <f t="shared" si="426"/>
        <v>0</v>
      </c>
      <c r="T4546" s="536"/>
      <c r="U4546" s="537">
        <f t="shared" si="427"/>
        <v>0</v>
      </c>
    </row>
    <row r="4547" spans="1:21" ht="10.199999999999999" x14ac:dyDescent="0.2">
      <c r="A4547" s="1090">
        <v>4253</v>
      </c>
      <c r="B4547" s="1091">
        <v>2008</v>
      </c>
      <c r="C4547" s="1091">
        <v>26</v>
      </c>
      <c r="D4547" s="1092" t="s">
        <v>4194</v>
      </c>
      <c r="E4547" s="1093"/>
      <c r="F4547" s="1094" t="s">
        <v>11679</v>
      </c>
      <c r="G4547" s="589">
        <v>1.8</v>
      </c>
      <c r="H4547" s="971">
        <v>1.2</v>
      </c>
      <c r="I4547" s="963">
        <v>1.2</v>
      </c>
      <c r="J4547" s="538"/>
      <c r="K4547" s="539"/>
      <c r="L4547" s="567">
        <f t="shared" si="425"/>
        <v>0</v>
      </c>
      <c r="M4547" s="568"/>
      <c r="N4547" s="568"/>
      <c r="O4547" s="569">
        <f t="shared" si="424"/>
        <v>0</v>
      </c>
      <c r="P4547" s="577"/>
      <c r="Q4547" s="534"/>
      <c r="R4547" s="535">
        <f t="shared" ref="R4547:R4610" si="428">I4547*P4547</f>
        <v>0</v>
      </c>
      <c r="S4547" s="536">
        <f t="shared" si="426"/>
        <v>0</v>
      </c>
      <c r="T4547" s="536"/>
      <c r="U4547" s="537">
        <f t="shared" si="427"/>
        <v>0</v>
      </c>
    </row>
    <row r="4548" spans="1:21" ht="10.199999999999999" x14ac:dyDescent="0.2">
      <c r="A4548" s="1090">
        <v>4254</v>
      </c>
      <c r="B4548" s="1091">
        <v>2008</v>
      </c>
      <c r="C4548" s="1091">
        <v>26</v>
      </c>
      <c r="D4548" s="1092" t="s">
        <v>4194</v>
      </c>
      <c r="E4548" s="1093"/>
      <c r="F4548" s="1094" t="s">
        <v>11680</v>
      </c>
      <c r="G4548" s="589">
        <v>1.8</v>
      </c>
      <c r="H4548" s="971">
        <v>1.2</v>
      </c>
      <c r="I4548" s="963">
        <v>1.2</v>
      </c>
      <c r="J4548" s="538"/>
      <c r="K4548" s="539"/>
      <c r="L4548" s="567">
        <f t="shared" si="425"/>
        <v>0</v>
      </c>
      <c r="M4548" s="568"/>
      <c r="N4548" s="568"/>
      <c r="O4548" s="569">
        <f t="shared" si="424"/>
        <v>0</v>
      </c>
      <c r="P4548" s="577"/>
      <c r="Q4548" s="534"/>
      <c r="R4548" s="535">
        <f t="shared" si="428"/>
        <v>0</v>
      </c>
      <c r="S4548" s="536">
        <f t="shared" si="426"/>
        <v>0</v>
      </c>
      <c r="T4548" s="536"/>
      <c r="U4548" s="537">
        <f t="shared" si="427"/>
        <v>0</v>
      </c>
    </row>
    <row r="4549" spans="1:21" ht="10.199999999999999" x14ac:dyDescent="0.2">
      <c r="A4549" s="1090">
        <v>4255</v>
      </c>
      <c r="B4549" s="1091">
        <v>2008</v>
      </c>
      <c r="C4549" s="1091">
        <v>26</v>
      </c>
      <c r="D4549" s="1092" t="s">
        <v>4194</v>
      </c>
      <c r="E4549" s="1093"/>
      <c r="F4549" s="1094" t="s">
        <v>11681</v>
      </c>
      <c r="G4549" s="589">
        <v>1.8</v>
      </c>
      <c r="H4549" s="971">
        <v>1</v>
      </c>
      <c r="I4549" s="963">
        <v>1</v>
      </c>
      <c r="J4549" s="538"/>
      <c r="K4549" s="539"/>
      <c r="L4549" s="567">
        <f t="shared" si="425"/>
        <v>0</v>
      </c>
      <c r="M4549" s="568"/>
      <c r="N4549" s="568"/>
      <c r="O4549" s="569">
        <f t="shared" si="424"/>
        <v>0</v>
      </c>
      <c r="P4549" s="577"/>
      <c r="Q4549" s="534"/>
      <c r="R4549" s="535">
        <f t="shared" si="428"/>
        <v>0</v>
      </c>
      <c r="S4549" s="536">
        <f t="shared" si="426"/>
        <v>0</v>
      </c>
      <c r="T4549" s="536"/>
      <c r="U4549" s="537">
        <f t="shared" si="427"/>
        <v>0</v>
      </c>
    </row>
    <row r="4550" spans="1:21" ht="10.199999999999999" x14ac:dyDescent="0.2">
      <c r="A4550" s="1090">
        <v>4256</v>
      </c>
      <c r="B4550" s="1091">
        <v>2008</v>
      </c>
      <c r="C4550" s="1091">
        <v>26</v>
      </c>
      <c r="D4550" s="1092" t="s">
        <v>4195</v>
      </c>
      <c r="E4550" s="1093"/>
      <c r="F4550" s="1094" t="s">
        <v>11682</v>
      </c>
      <c r="G4550" s="589">
        <v>2.8</v>
      </c>
      <c r="H4550" s="971">
        <v>1.2</v>
      </c>
      <c r="I4550" s="963">
        <v>1.2</v>
      </c>
      <c r="J4550" s="538"/>
      <c r="K4550" s="539"/>
      <c r="L4550" s="567">
        <f t="shared" si="425"/>
        <v>0</v>
      </c>
      <c r="M4550" s="568"/>
      <c r="N4550" s="568"/>
      <c r="O4550" s="569">
        <f t="shared" si="424"/>
        <v>0</v>
      </c>
      <c r="P4550" s="577"/>
      <c r="Q4550" s="534"/>
      <c r="R4550" s="535">
        <f t="shared" si="428"/>
        <v>0</v>
      </c>
      <c r="S4550" s="536">
        <f t="shared" si="426"/>
        <v>0</v>
      </c>
      <c r="T4550" s="536"/>
      <c r="U4550" s="537">
        <f t="shared" si="427"/>
        <v>0</v>
      </c>
    </row>
    <row r="4551" spans="1:21" ht="10.199999999999999" x14ac:dyDescent="0.2">
      <c r="A4551" s="1090" t="s">
        <v>3785</v>
      </c>
      <c r="B4551" s="1091">
        <v>2008</v>
      </c>
      <c r="C4551" s="1091">
        <v>26</v>
      </c>
      <c r="D4551" s="1095"/>
      <c r="E4551" s="1093"/>
      <c r="F4551" s="1094" t="s">
        <v>11683</v>
      </c>
      <c r="G4551" s="589">
        <v>5</v>
      </c>
      <c r="H4551" s="971">
        <v>2.5</v>
      </c>
      <c r="I4551" s="963">
        <v>2.5</v>
      </c>
      <c r="J4551" s="538"/>
      <c r="K4551" s="539"/>
      <c r="L4551" s="567">
        <f t="shared" si="425"/>
        <v>0</v>
      </c>
      <c r="M4551" s="568"/>
      <c r="N4551" s="568"/>
      <c r="O4551" s="569">
        <f t="shared" si="424"/>
        <v>0</v>
      </c>
      <c r="P4551" s="577"/>
      <c r="Q4551" s="534"/>
      <c r="R4551" s="535">
        <f t="shared" si="428"/>
        <v>0</v>
      </c>
      <c r="S4551" s="536">
        <f t="shared" si="426"/>
        <v>0</v>
      </c>
      <c r="T4551" s="536"/>
      <c r="U4551" s="537">
        <f t="shared" si="427"/>
        <v>0</v>
      </c>
    </row>
    <row r="4552" spans="1:21" ht="10.199999999999999" x14ac:dyDescent="0.2">
      <c r="A4552" s="1090">
        <v>4257</v>
      </c>
      <c r="B4552" s="1091">
        <v>2008</v>
      </c>
      <c r="C4552" s="1091">
        <v>26</v>
      </c>
      <c r="D4552" s="1092" t="s">
        <v>4194</v>
      </c>
      <c r="E4552" s="1093"/>
      <c r="F4552" s="1094" t="s">
        <v>11684</v>
      </c>
      <c r="G4552" s="589">
        <v>1.7</v>
      </c>
      <c r="H4552" s="971">
        <v>0.5</v>
      </c>
      <c r="I4552" s="963">
        <v>0.5</v>
      </c>
      <c r="J4552" s="538"/>
      <c r="K4552" s="539"/>
      <c r="L4552" s="567">
        <f t="shared" si="425"/>
        <v>0</v>
      </c>
      <c r="M4552" s="568"/>
      <c r="N4552" s="568"/>
      <c r="O4552" s="569">
        <f t="shared" si="424"/>
        <v>0</v>
      </c>
      <c r="P4552" s="577"/>
      <c r="Q4552" s="534"/>
      <c r="R4552" s="535">
        <f t="shared" si="428"/>
        <v>0</v>
      </c>
      <c r="S4552" s="536">
        <f t="shared" si="426"/>
        <v>0</v>
      </c>
      <c r="T4552" s="536"/>
      <c r="U4552" s="537">
        <f t="shared" si="427"/>
        <v>0</v>
      </c>
    </row>
    <row r="4553" spans="1:21" ht="10.199999999999999" x14ac:dyDescent="0.2">
      <c r="A4553" s="1090">
        <v>4258</v>
      </c>
      <c r="B4553" s="1091">
        <v>2008</v>
      </c>
      <c r="C4553" s="1091">
        <v>26</v>
      </c>
      <c r="D4553" s="1092" t="s">
        <v>4194</v>
      </c>
      <c r="E4553" s="1093"/>
      <c r="F4553" s="1094" t="s">
        <v>11685</v>
      </c>
      <c r="G4553" s="589">
        <v>1.7</v>
      </c>
      <c r="H4553" s="971">
        <v>0.5</v>
      </c>
      <c r="I4553" s="963">
        <v>0.5</v>
      </c>
      <c r="J4553" s="538"/>
      <c r="K4553" s="539"/>
      <c r="L4553" s="567">
        <f t="shared" si="425"/>
        <v>0</v>
      </c>
      <c r="M4553" s="568"/>
      <c r="N4553" s="568"/>
      <c r="O4553" s="569">
        <f t="shared" ref="O4553:O4616" si="429">H4553*M4553</f>
        <v>0</v>
      </c>
      <c r="P4553" s="577"/>
      <c r="Q4553" s="534"/>
      <c r="R4553" s="535">
        <f t="shared" si="428"/>
        <v>0</v>
      </c>
      <c r="S4553" s="536">
        <f t="shared" si="426"/>
        <v>0</v>
      </c>
      <c r="T4553" s="536"/>
      <c r="U4553" s="537">
        <f t="shared" si="427"/>
        <v>0</v>
      </c>
    </row>
    <row r="4554" spans="1:21" ht="10.199999999999999" x14ac:dyDescent="0.2">
      <c r="A4554" s="1090">
        <v>4259</v>
      </c>
      <c r="B4554" s="1091">
        <v>2008</v>
      </c>
      <c r="C4554" s="1091">
        <v>26</v>
      </c>
      <c r="D4554" s="1092" t="s">
        <v>4194</v>
      </c>
      <c r="E4554" s="1093"/>
      <c r="F4554" s="1094" t="s">
        <v>11686</v>
      </c>
      <c r="G4554" s="589">
        <v>2.1</v>
      </c>
      <c r="H4554" s="971">
        <v>0.6</v>
      </c>
      <c r="I4554" s="963">
        <v>0.6</v>
      </c>
      <c r="J4554" s="538"/>
      <c r="K4554" s="539"/>
      <c r="L4554" s="567">
        <f t="shared" si="425"/>
        <v>0</v>
      </c>
      <c r="M4554" s="568"/>
      <c r="N4554" s="568"/>
      <c r="O4554" s="569">
        <f t="shared" si="429"/>
        <v>0</v>
      </c>
      <c r="P4554" s="577"/>
      <c r="Q4554" s="534"/>
      <c r="R4554" s="535">
        <f t="shared" si="428"/>
        <v>0</v>
      </c>
      <c r="S4554" s="536">
        <f t="shared" si="426"/>
        <v>0</v>
      </c>
      <c r="T4554" s="536"/>
      <c r="U4554" s="537">
        <f t="shared" si="427"/>
        <v>0</v>
      </c>
    </row>
    <row r="4555" spans="1:21" ht="10.199999999999999" x14ac:dyDescent="0.2">
      <c r="A4555" s="1090">
        <v>4260</v>
      </c>
      <c r="B4555" s="1091">
        <v>2008</v>
      </c>
      <c r="C4555" s="1091">
        <v>26</v>
      </c>
      <c r="D4555" s="1092" t="s">
        <v>4194</v>
      </c>
      <c r="E4555" s="1093"/>
      <c r="F4555" s="1094" t="s">
        <v>11687</v>
      </c>
      <c r="G4555" s="589">
        <v>1.6</v>
      </c>
      <c r="H4555" s="971">
        <v>0.7</v>
      </c>
      <c r="I4555" s="963">
        <v>0.7</v>
      </c>
      <c r="J4555" s="538"/>
      <c r="K4555" s="539"/>
      <c r="L4555" s="567">
        <f t="shared" si="425"/>
        <v>0</v>
      </c>
      <c r="M4555" s="568"/>
      <c r="N4555" s="568"/>
      <c r="O4555" s="569">
        <f t="shared" si="429"/>
        <v>0</v>
      </c>
      <c r="P4555" s="577"/>
      <c r="Q4555" s="534"/>
      <c r="R4555" s="535">
        <f t="shared" si="428"/>
        <v>0</v>
      </c>
      <c r="S4555" s="536">
        <f t="shared" si="426"/>
        <v>0</v>
      </c>
      <c r="T4555" s="536"/>
      <c r="U4555" s="537">
        <f t="shared" si="427"/>
        <v>0</v>
      </c>
    </row>
    <row r="4556" spans="1:21" ht="10.199999999999999" x14ac:dyDescent="0.2">
      <c r="A4556" s="1090">
        <v>4261</v>
      </c>
      <c r="B4556" s="1091">
        <v>2008</v>
      </c>
      <c r="C4556" s="1091">
        <v>26</v>
      </c>
      <c r="D4556" s="1092" t="s">
        <v>4194</v>
      </c>
      <c r="E4556" s="1093"/>
      <c r="F4556" s="1094" t="s">
        <v>11688</v>
      </c>
      <c r="G4556" s="589">
        <v>1.6</v>
      </c>
      <c r="H4556" s="971">
        <v>0.7</v>
      </c>
      <c r="I4556" s="963">
        <v>0.7</v>
      </c>
      <c r="J4556" s="538"/>
      <c r="K4556" s="539"/>
      <c r="L4556" s="567">
        <f t="shared" si="425"/>
        <v>0</v>
      </c>
      <c r="M4556" s="568"/>
      <c r="N4556" s="568"/>
      <c r="O4556" s="569">
        <f t="shared" si="429"/>
        <v>0</v>
      </c>
      <c r="P4556" s="577"/>
      <c r="Q4556" s="534"/>
      <c r="R4556" s="535">
        <f t="shared" si="428"/>
        <v>0</v>
      </c>
      <c r="S4556" s="536">
        <f t="shared" si="426"/>
        <v>0</v>
      </c>
      <c r="T4556" s="536"/>
      <c r="U4556" s="537">
        <f t="shared" si="427"/>
        <v>0</v>
      </c>
    </row>
    <row r="4557" spans="1:21" ht="10.199999999999999" x14ac:dyDescent="0.2">
      <c r="A4557" s="1090">
        <v>4262</v>
      </c>
      <c r="B4557" s="1091">
        <v>2008</v>
      </c>
      <c r="C4557" s="1091">
        <v>26</v>
      </c>
      <c r="D4557" s="1092" t="s">
        <v>4194</v>
      </c>
      <c r="E4557" s="1093"/>
      <c r="F4557" s="1094" t="s">
        <v>11689</v>
      </c>
      <c r="G4557" s="589">
        <v>1.6</v>
      </c>
      <c r="H4557" s="971">
        <v>0.7</v>
      </c>
      <c r="I4557" s="963">
        <v>0.7</v>
      </c>
      <c r="J4557" s="538"/>
      <c r="K4557" s="539"/>
      <c r="L4557" s="567">
        <f t="shared" si="425"/>
        <v>0</v>
      </c>
      <c r="M4557" s="568"/>
      <c r="N4557" s="568"/>
      <c r="O4557" s="569">
        <f t="shared" si="429"/>
        <v>0</v>
      </c>
      <c r="P4557" s="577"/>
      <c r="Q4557" s="534"/>
      <c r="R4557" s="535">
        <f t="shared" si="428"/>
        <v>0</v>
      </c>
      <c r="S4557" s="536">
        <f t="shared" si="426"/>
        <v>0</v>
      </c>
      <c r="T4557" s="536"/>
      <c r="U4557" s="537">
        <f t="shared" si="427"/>
        <v>0</v>
      </c>
    </row>
    <row r="4558" spans="1:21" ht="10.199999999999999" x14ac:dyDescent="0.2">
      <c r="A4558" s="1090">
        <v>4263</v>
      </c>
      <c r="B4558" s="1091">
        <v>2008</v>
      </c>
      <c r="C4558" s="1091">
        <v>26</v>
      </c>
      <c r="D4558" s="1092" t="s">
        <v>4194</v>
      </c>
      <c r="E4558" s="1093"/>
      <c r="F4558" s="1094" t="s">
        <v>11690</v>
      </c>
      <c r="G4558" s="589">
        <v>1.6</v>
      </c>
      <c r="H4558" s="971">
        <v>0.7</v>
      </c>
      <c r="I4558" s="963">
        <v>0.7</v>
      </c>
      <c r="J4558" s="538"/>
      <c r="K4558" s="539"/>
      <c r="L4558" s="567">
        <f t="shared" si="425"/>
        <v>0</v>
      </c>
      <c r="M4558" s="568"/>
      <c r="N4558" s="568"/>
      <c r="O4558" s="569">
        <f t="shared" si="429"/>
        <v>0</v>
      </c>
      <c r="P4558" s="577"/>
      <c r="Q4558" s="534"/>
      <c r="R4558" s="535">
        <f t="shared" si="428"/>
        <v>0</v>
      </c>
      <c r="S4558" s="536">
        <f t="shared" si="426"/>
        <v>0</v>
      </c>
      <c r="T4558" s="536"/>
      <c r="U4558" s="537">
        <f t="shared" si="427"/>
        <v>0</v>
      </c>
    </row>
    <row r="4559" spans="1:21" ht="10.199999999999999" x14ac:dyDescent="0.2">
      <c r="A4559" s="1090">
        <v>4264</v>
      </c>
      <c r="B4559" s="1091">
        <v>2008</v>
      </c>
      <c r="C4559" s="1091">
        <v>26</v>
      </c>
      <c r="D4559" s="1092" t="s">
        <v>4194</v>
      </c>
      <c r="E4559" s="1093"/>
      <c r="F4559" s="1094" t="s">
        <v>11691</v>
      </c>
      <c r="G4559" s="589">
        <v>1.6</v>
      </c>
      <c r="H4559" s="971">
        <v>0.7</v>
      </c>
      <c r="I4559" s="963">
        <v>0.7</v>
      </c>
      <c r="J4559" s="538"/>
      <c r="K4559" s="539"/>
      <c r="L4559" s="567">
        <f t="shared" si="425"/>
        <v>0</v>
      </c>
      <c r="M4559" s="568"/>
      <c r="N4559" s="568"/>
      <c r="O4559" s="569">
        <f t="shared" si="429"/>
        <v>0</v>
      </c>
      <c r="P4559" s="577"/>
      <c r="Q4559" s="534"/>
      <c r="R4559" s="535">
        <f t="shared" si="428"/>
        <v>0</v>
      </c>
      <c r="S4559" s="536">
        <f t="shared" si="426"/>
        <v>0</v>
      </c>
      <c r="T4559" s="536"/>
      <c r="U4559" s="537">
        <f t="shared" si="427"/>
        <v>0</v>
      </c>
    </row>
    <row r="4560" spans="1:21" ht="10.199999999999999" x14ac:dyDescent="0.2">
      <c r="A4560" s="1090">
        <v>4265</v>
      </c>
      <c r="B4560" s="1091">
        <v>2008</v>
      </c>
      <c r="C4560" s="1091">
        <v>26</v>
      </c>
      <c r="D4560" s="1092" t="s">
        <v>4194</v>
      </c>
      <c r="E4560" s="1093"/>
      <c r="F4560" s="1094" t="s">
        <v>11692</v>
      </c>
      <c r="G4560" s="589">
        <v>1.6</v>
      </c>
      <c r="H4560" s="971">
        <v>0.7</v>
      </c>
      <c r="I4560" s="963">
        <v>0.7</v>
      </c>
      <c r="J4560" s="538"/>
      <c r="K4560" s="539"/>
      <c r="L4560" s="567">
        <f t="shared" si="425"/>
        <v>0</v>
      </c>
      <c r="M4560" s="568"/>
      <c r="N4560" s="568"/>
      <c r="O4560" s="569">
        <f t="shared" si="429"/>
        <v>0</v>
      </c>
      <c r="P4560" s="577"/>
      <c r="Q4560" s="534"/>
      <c r="R4560" s="535">
        <f t="shared" si="428"/>
        <v>0</v>
      </c>
      <c r="S4560" s="536">
        <f t="shared" si="426"/>
        <v>0</v>
      </c>
      <c r="T4560" s="536"/>
      <c r="U4560" s="537">
        <f t="shared" si="427"/>
        <v>0</v>
      </c>
    </row>
    <row r="4561" spans="1:21" ht="10.199999999999999" x14ac:dyDescent="0.2">
      <c r="A4561" s="1090">
        <v>4266</v>
      </c>
      <c r="B4561" s="1091">
        <v>2008</v>
      </c>
      <c r="C4561" s="1091">
        <v>26</v>
      </c>
      <c r="D4561" s="1092" t="s">
        <v>4194</v>
      </c>
      <c r="E4561" s="1093"/>
      <c r="F4561" s="1094" t="s">
        <v>11693</v>
      </c>
      <c r="G4561" s="589">
        <v>1.6</v>
      </c>
      <c r="H4561" s="971">
        <v>0.7</v>
      </c>
      <c r="I4561" s="963">
        <v>0.7</v>
      </c>
      <c r="J4561" s="538"/>
      <c r="K4561" s="539"/>
      <c r="L4561" s="567">
        <f t="shared" si="425"/>
        <v>0</v>
      </c>
      <c r="M4561" s="568"/>
      <c r="N4561" s="568"/>
      <c r="O4561" s="569">
        <f t="shared" si="429"/>
        <v>0</v>
      </c>
      <c r="P4561" s="577"/>
      <c r="Q4561" s="534"/>
      <c r="R4561" s="535">
        <f t="shared" si="428"/>
        <v>0</v>
      </c>
      <c r="S4561" s="536">
        <f t="shared" si="426"/>
        <v>0</v>
      </c>
      <c r="T4561" s="536"/>
      <c r="U4561" s="537">
        <f t="shared" si="427"/>
        <v>0</v>
      </c>
    </row>
    <row r="4562" spans="1:21" ht="10.199999999999999" x14ac:dyDescent="0.2">
      <c r="A4562" s="1090">
        <v>4267</v>
      </c>
      <c r="B4562" s="1091">
        <v>2008</v>
      </c>
      <c r="C4562" s="1091">
        <v>26</v>
      </c>
      <c r="D4562" s="1092" t="s">
        <v>4194</v>
      </c>
      <c r="E4562" s="1093"/>
      <c r="F4562" s="1094" t="s">
        <v>11694</v>
      </c>
      <c r="G4562" s="589">
        <v>1.6</v>
      </c>
      <c r="H4562" s="971">
        <v>0.7</v>
      </c>
      <c r="I4562" s="963">
        <v>0.7</v>
      </c>
      <c r="J4562" s="538"/>
      <c r="K4562" s="539"/>
      <c r="L4562" s="567">
        <f t="shared" si="425"/>
        <v>0</v>
      </c>
      <c r="M4562" s="568"/>
      <c r="N4562" s="568"/>
      <c r="O4562" s="569">
        <f t="shared" si="429"/>
        <v>0</v>
      </c>
      <c r="P4562" s="577"/>
      <c r="Q4562" s="534"/>
      <c r="R4562" s="535">
        <f t="shared" si="428"/>
        <v>0</v>
      </c>
      <c r="S4562" s="536">
        <f t="shared" si="426"/>
        <v>0</v>
      </c>
      <c r="T4562" s="536"/>
      <c r="U4562" s="537">
        <f t="shared" si="427"/>
        <v>0</v>
      </c>
    </row>
    <row r="4563" spans="1:21" ht="10.199999999999999" x14ac:dyDescent="0.2">
      <c r="A4563" s="1090">
        <v>4268</v>
      </c>
      <c r="B4563" s="1091">
        <v>2008</v>
      </c>
      <c r="C4563" s="1091">
        <v>26</v>
      </c>
      <c r="D4563" s="1092" t="s">
        <v>4194</v>
      </c>
      <c r="E4563" s="1093"/>
      <c r="F4563" s="1094" t="s">
        <v>11695</v>
      </c>
      <c r="G4563" s="589">
        <v>1.6</v>
      </c>
      <c r="H4563" s="971">
        <v>0.7</v>
      </c>
      <c r="I4563" s="963">
        <v>0.7</v>
      </c>
      <c r="J4563" s="538"/>
      <c r="K4563" s="539"/>
      <c r="L4563" s="567">
        <f t="shared" si="425"/>
        <v>0</v>
      </c>
      <c r="M4563" s="568"/>
      <c r="N4563" s="568"/>
      <c r="O4563" s="569">
        <f t="shared" si="429"/>
        <v>0</v>
      </c>
      <c r="P4563" s="577"/>
      <c r="Q4563" s="534"/>
      <c r="R4563" s="535">
        <f t="shared" si="428"/>
        <v>0</v>
      </c>
      <c r="S4563" s="536">
        <f t="shared" si="426"/>
        <v>0</v>
      </c>
      <c r="T4563" s="536"/>
      <c r="U4563" s="537">
        <f t="shared" si="427"/>
        <v>0</v>
      </c>
    </row>
    <row r="4564" spans="1:21" ht="10.199999999999999" x14ac:dyDescent="0.2">
      <c r="A4564" s="1090">
        <v>4269</v>
      </c>
      <c r="B4564" s="1091">
        <v>2008</v>
      </c>
      <c r="C4564" s="1091">
        <v>26</v>
      </c>
      <c r="D4564" s="1092" t="s">
        <v>4194</v>
      </c>
      <c r="E4564" s="1093"/>
      <c r="F4564" s="1094" t="s">
        <v>11696</v>
      </c>
      <c r="G4564" s="589">
        <v>1.6</v>
      </c>
      <c r="H4564" s="971">
        <v>0.7</v>
      </c>
      <c r="I4564" s="963">
        <v>0.7</v>
      </c>
      <c r="J4564" s="538"/>
      <c r="K4564" s="539"/>
      <c r="L4564" s="567">
        <f t="shared" si="425"/>
        <v>0</v>
      </c>
      <c r="M4564" s="568"/>
      <c r="N4564" s="568"/>
      <c r="O4564" s="569">
        <f t="shared" si="429"/>
        <v>0</v>
      </c>
      <c r="P4564" s="577"/>
      <c r="Q4564" s="534"/>
      <c r="R4564" s="535">
        <f t="shared" si="428"/>
        <v>0</v>
      </c>
      <c r="S4564" s="536">
        <f t="shared" si="426"/>
        <v>0</v>
      </c>
      <c r="T4564" s="536"/>
      <c r="U4564" s="537">
        <f t="shared" si="427"/>
        <v>0</v>
      </c>
    </row>
    <row r="4565" spans="1:21" ht="10.199999999999999" x14ac:dyDescent="0.2">
      <c r="A4565" s="1090">
        <v>4270</v>
      </c>
      <c r="B4565" s="1091">
        <v>2008</v>
      </c>
      <c r="C4565" s="1091">
        <v>26</v>
      </c>
      <c r="D4565" s="1092" t="s">
        <v>4194</v>
      </c>
      <c r="E4565" s="1093"/>
      <c r="F4565" s="1094" t="s">
        <v>11697</v>
      </c>
      <c r="G4565" s="589">
        <v>1.7</v>
      </c>
      <c r="H4565" s="971">
        <v>0.5</v>
      </c>
      <c r="I4565" s="963">
        <v>0.5</v>
      </c>
      <c r="J4565" s="538"/>
      <c r="K4565" s="539"/>
      <c r="L4565" s="567">
        <f t="shared" si="425"/>
        <v>0</v>
      </c>
      <c r="M4565" s="568"/>
      <c r="N4565" s="568"/>
      <c r="O4565" s="569">
        <f t="shared" si="429"/>
        <v>0</v>
      </c>
      <c r="P4565" s="577"/>
      <c r="Q4565" s="534"/>
      <c r="R4565" s="535">
        <f t="shared" si="428"/>
        <v>0</v>
      </c>
      <c r="S4565" s="536">
        <f t="shared" si="426"/>
        <v>0</v>
      </c>
      <c r="T4565" s="536"/>
      <c r="U4565" s="537">
        <f t="shared" si="427"/>
        <v>0</v>
      </c>
    </row>
    <row r="4566" spans="1:21" ht="10.199999999999999" x14ac:dyDescent="0.2">
      <c r="A4566" s="1090">
        <v>4271</v>
      </c>
      <c r="B4566" s="1091">
        <v>2008</v>
      </c>
      <c r="C4566" s="1091">
        <v>26</v>
      </c>
      <c r="D4566" s="1095" t="s">
        <v>5694</v>
      </c>
      <c r="E4566" s="1093"/>
      <c r="F4566" s="1094" t="s">
        <v>11698</v>
      </c>
      <c r="G4566" s="589">
        <v>3</v>
      </c>
      <c r="H4566" s="971">
        <v>0.7</v>
      </c>
      <c r="I4566" s="963">
        <v>0.7</v>
      </c>
      <c r="J4566" s="538"/>
      <c r="K4566" s="539"/>
      <c r="L4566" s="567">
        <f t="shared" ref="L4566:L4629" si="430">G4566*J4566</f>
        <v>0</v>
      </c>
      <c r="M4566" s="568"/>
      <c r="N4566" s="568"/>
      <c r="O4566" s="569">
        <f t="shared" si="429"/>
        <v>0</v>
      </c>
      <c r="P4566" s="577"/>
      <c r="Q4566" s="534"/>
      <c r="R4566" s="535">
        <f t="shared" si="428"/>
        <v>0</v>
      </c>
      <c r="S4566" s="536">
        <f t="shared" ref="S4566:S4629" si="431">J4566+M4566+P4566</f>
        <v>0</v>
      </c>
      <c r="T4566" s="536"/>
      <c r="U4566" s="537">
        <f t="shared" ref="U4566:U4629" si="432">L4566+O4566+R4566</f>
        <v>0</v>
      </c>
    </row>
    <row r="4567" spans="1:21" ht="10.199999999999999" x14ac:dyDescent="0.2">
      <c r="A4567" s="1090">
        <v>4272</v>
      </c>
      <c r="B4567" s="1091">
        <v>2008</v>
      </c>
      <c r="C4567" s="1091">
        <v>26</v>
      </c>
      <c r="D4567" s="1095" t="s">
        <v>5694</v>
      </c>
      <c r="E4567" s="1093"/>
      <c r="F4567" s="1094" t="s">
        <v>11699</v>
      </c>
      <c r="G4567" s="589">
        <v>3</v>
      </c>
      <c r="H4567" s="971">
        <v>0.7</v>
      </c>
      <c r="I4567" s="963">
        <v>0.7</v>
      </c>
      <c r="J4567" s="538"/>
      <c r="K4567" s="539"/>
      <c r="L4567" s="567">
        <f t="shared" si="430"/>
        <v>0</v>
      </c>
      <c r="M4567" s="568"/>
      <c r="N4567" s="568"/>
      <c r="O4567" s="569">
        <f t="shared" si="429"/>
        <v>0</v>
      </c>
      <c r="P4567" s="577"/>
      <c r="Q4567" s="534"/>
      <c r="R4567" s="535">
        <f t="shared" si="428"/>
        <v>0</v>
      </c>
      <c r="S4567" s="536">
        <f t="shared" si="431"/>
        <v>0</v>
      </c>
      <c r="T4567" s="536"/>
      <c r="U4567" s="537">
        <f t="shared" si="432"/>
        <v>0</v>
      </c>
    </row>
    <row r="4568" spans="1:21" ht="10.199999999999999" x14ac:dyDescent="0.2">
      <c r="A4568" s="1090">
        <v>4273</v>
      </c>
      <c r="B4568" s="1091">
        <v>2008</v>
      </c>
      <c r="C4568" s="1091"/>
      <c r="D4568" s="1095" t="s">
        <v>5694</v>
      </c>
      <c r="E4568" s="1093"/>
      <c r="F4568" s="1094" t="s">
        <v>11700</v>
      </c>
      <c r="G4568" s="589">
        <v>3</v>
      </c>
      <c r="H4568" s="971">
        <v>0.7</v>
      </c>
      <c r="I4568" s="963">
        <v>0.7</v>
      </c>
      <c r="J4568" s="538"/>
      <c r="K4568" s="539"/>
      <c r="L4568" s="567">
        <f t="shared" si="430"/>
        <v>0</v>
      </c>
      <c r="M4568" s="568"/>
      <c r="N4568" s="568"/>
      <c r="O4568" s="569">
        <f t="shared" si="429"/>
        <v>0</v>
      </c>
      <c r="P4568" s="577"/>
      <c r="Q4568" s="534"/>
      <c r="R4568" s="535">
        <f t="shared" si="428"/>
        <v>0</v>
      </c>
      <c r="S4568" s="536">
        <f t="shared" si="431"/>
        <v>0</v>
      </c>
      <c r="T4568" s="536"/>
      <c r="U4568" s="537">
        <f t="shared" si="432"/>
        <v>0</v>
      </c>
    </row>
    <row r="4569" spans="1:21" ht="10.199999999999999" x14ac:dyDescent="0.2">
      <c r="A4569" s="710">
        <v>4274</v>
      </c>
      <c r="B4569" s="574">
        <v>2008</v>
      </c>
      <c r="C4569" s="574"/>
      <c r="D4569" s="231" t="s">
        <v>5694</v>
      </c>
      <c r="E4569" s="530"/>
      <c r="F4569" s="237" t="s">
        <v>11701</v>
      </c>
      <c r="G4569" s="589">
        <v>3</v>
      </c>
      <c r="H4569" s="971">
        <v>0.7</v>
      </c>
      <c r="I4569" s="963">
        <v>0.7</v>
      </c>
      <c r="J4569" s="538"/>
      <c r="K4569" s="539"/>
      <c r="L4569" s="567">
        <f t="shared" si="430"/>
        <v>0</v>
      </c>
      <c r="M4569" s="568"/>
      <c r="N4569" s="568"/>
      <c r="O4569" s="569">
        <f t="shared" si="429"/>
        <v>0</v>
      </c>
      <c r="P4569" s="577"/>
      <c r="Q4569" s="534"/>
      <c r="R4569" s="535">
        <f t="shared" si="428"/>
        <v>0</v>
      </c>
      <c r="S4569" s="536">
        <f t="shared" si="431"/>
        <v>0</v>
      </c>
      <c r="T4569" s="536"/>
      <c r="U4569" s="537">
        <f t="shared" si="432"/>
        <v>0</v>
      </c>
    </row>
    <row r="4570" spans="1:21" ht="10.199999999999999" x14ac:dyDescent="0.2">
      <c r="A4570" s="710">
        <v>4275</v>
      </c>
      <c r="B4570" s="574">
        <v>2008</v>
      </c>
      <c r="C4570" s="574"/>
      <c r="D4570" s="231" t="s">
        <v>5694</v>
      </c>
      <c r="E4570" s="530"/>
      <c r="F4570" s="237" t="s">
        <v>11702</v>
      </c>
      <c r="G4570" s="589">
        <v>3</v>
      </c>
      <c r="H4570" s="971">
        <v>0.7</v>
      </c>
      <c r="I4570" s="963">
        <v>0.7</v>
      </c>
      <c r="J4570" s="538"/>
      <c r="K4570" s="539"/>
      <c r="L4570" s="567">
        <f t="shared" si="430"/>
        <v>0</v>
      </c>
      <c r="M4570" s="568"/>
      <c r="N4570" s="568"/>
      <c r="O4570" s="569">
        <f t="shared" si="429"/>
        <v>0</v>
      </c>
      <c r="P4570" s="577">
        <v>1</v>
      </c>
      <c r="Q4570" s="534"/>
      <c r="R4570" s="535">
        <f t="shared" si="428"/>
        <v>0.7</v>
      </c>
      <c r="S4570" s="536">
        <f t="shared" si="431"/>
        <v>1</v>
      </c>
      <c r="T4570" s="536"/>
      <c r="U4570" s="537">
        <f t="shared" si="432"/>
        <v>0.7</v>
      </c>
    </row>
    <row r="4571" spans="1:21" ht="10.199999999999999" x14ac:dyDescent="0.2">
      <c r="A4571" s="710">
        <v>4276</v>
      </c>
      <c r="B4571" s="574">
        <v>2008</v>
      </c>
      <c r="C4571" s="574"/>
      <c r="D4571" s="231" t="s">
        <v>5694</v>
      </c>
      <c r="E4571" s="530"/>
      <c r="F4571" s="237" t="s">
        <v>11703</v>
      </c>
      <c r="G4571" s="589">
        <v>3</v>
      </c>
      <c r="H4571" s="971">
        <v>0.7</v>
      </c>
      <c r="I4571" s="963">
        <v>0.7</v>
      </c>
      <c r="J4571" s="538"/>
      <c r="K4571" s="539"/>
      <c r="L4571" s="567">
        <f t="shared" si="430"/>
        <v>0</v>
      </c>
      <c r="M4571" s="568"/>
      <c r="N4571" s="568"/>
      <c r="O4571" s="569">
        <f t="shared" si="429"/>
        <v>0</v>
      </c>
      <c r="P4571" s="577"/>
      <c r="Q4571" s="534"/>
      <c r="R4571" s="535">
        <f t="shared" si="428"/>
        <v>0</v>
      </c>
      <c r="S4571" s="536">
        <f t="shared" si="431"/>
        <v>0</v>
      </c>
      <c r="T4571" s="536"/>
      <c r="U4571" s="537">
        <f t="shared" si="432"/>
        <v>0</v>
      </c>
    </row>
    <row r="4572" spans="1:21" ht="10.199999999999999" x14ac:dyDescent="0.2">
      <c r="A4572" s="710">
        <v>4277</v>
      </c>
      <c r="B4572" s="574">
        <v>2008</v>
      </c>
      <c r="C4572" s="574"/>
      <c r="D4572" s="231" t="s">
        <v>5694</v>
      </c>
      <c r="E4572" s="530"/>
      <c r="F4572" s="237" t="s">
        <v>11704</v>
      </c>
      <c r="G4572" s="589">
        <v>3</v>
      </c>
      <c r="H4572" s="971">
        <v>0.7</v>
      </c>
      <c r="I4572" s="963">
        <v>0.7</v>
      </c>
      <c r="J4572" s="538"/>
      <c r="K4572" s="539"/>
      <c r="L4572" s="567">
        <f t="shared" si="430"/>
        <v>0</v>
      </c>
      <c r="M4572" s="568"/>
      <c r="N4572" s="568"/>
      <c r="O4572" s="569">
        <f t="shared" si="429"/>
        <v>0</v>
      </c>
      <c r="P4572" s="577">
        <v>1</v>
      </c>
      <c r="Q4572" s="534"/>
      <c r="R4572" s="535">
        <f t="shared" si="428"/>
        <v>0.7</v>
      </c>
      <c r="S4572" s="536">
        <f t="shared" si="431"/>
        <v>1</v>
      </c>
      <c r="T4572" s="536"/>
      <c r="U4572" s="537">
        <f t="shared" si="432"/>
        <v>0.7</v>
      </c>
    </row>
    <row r="4573" spans="1:21" ht="10.199999999999999" x14ac:dyDescent="0.2">
      <c r="A4573" s="710">
        <v>4278</v>
      </c>
      <c r="B4573" s="574">
        <v>2008</v>
      </c>
      <c r="C4573" s="574"/>
      <c r="D4573" s="231" t="s">
        <v>5694</v>
      </c>
      <c r="E4573" s="530"/>
      <c r="F4573" s="237" t="s">
        <v>11705</v>
      </c>
      <c r="G4573" s="589">
        <v>3</v>
      </c>
      <c r="H4573" s="971">
        <v>0.7</v>
      </c>
      <c r="I4573" s="963">
        <v>0.7</v>
      </c>
      <c r="J4573" s="538"/>
      <c r="K4573" s="539"/>
      <c r="L4573" s="567">
        <f t="shared" si="430"/>
        <v>0</v>
      </c>
      <c r="M4573" s="568"/>
      <c r="N4573" s="568"/>
      <c r="O4573" s="569">
        <f t="shared" si="429"/>
        <v>0</v>
      </c>
      <c r="P4573" s="577"/>
      <c r="Q4573" s="534"/>
      <c r="R4573" s="535">
        <f t="shared" si="428"/>
        <v>0</v>
      </c>
      <c r="S4573" s="536">
        <f t="shared" si="431"/>
        <v>0</v>
      </c>
      <c r="T4573" s="536"/>
      <c r="U4573" s="537">
        <f t="shared" si="432"/>
        <v>0</v>
      </c>
    </row>
    <row r="4574" spans="1:21" ht="10.199999999999999" x14ac:dyDescent="0.2">
      <c r="A4574" s="710">
        <v>4279</v>
      </c>
      <c r="B4574" s="574">
        <v>2008</v>
      </c>
      <c r="C4574" s="574"/>
      <c r="D4574" s="231" t="s">
        <v>5694</v>
      </c>
      <c r="E4574" s="530"/>
      <c r="F4574" s="237" t="s">
        <v>11706</v>
      </c>
      <c r="G4574" s="589">
        <v>3</v>
      </c>
      <c r="H4574" s="971">
        <v>0.7</v>
      </c>
      <c r="I4574" s="963">
        <v>0.7</v>
      </c>
      <c r="J4574" s="538"/>
      <c r="K4574" s="539"/>
      <c r="L4574" s="567">
        <f t="shared" si="430"/>
        <v>0</v>
      </c>
      <c r="M4574" s="568"/>
      <c r="N4574" s="568"/>
      <c r="O4574" s="569">
        <f t="shared" si="429"/>
        <v>0</v>
      </c>
      <c r="P4574" s="577"/>
      <c r="Q4574" s="534"/>
      <c r="R4574" s="535">
        <f t="shared" si="428"/>
        <v>0</v>
      </c>
      <c r="S4574" s="536">
        <f t="shared" si="431"/>
        <v>0</v>
      </c>
      <c r="T4574" s="536"/>
      <c r="U4574" s="537">
        <f t="shared" si="432"/>
        <v>0</v>
      </c>
    </row>
    <row r="4575" spans="1:21" ht="10.199999999999999" x14ac:dyDescent="0.2">
      <c r="A4575" s="710">
        <v>4280</v>
      </c>
      <c r="B4575" s="574">
        <v>2008</v>
      </c>
      <c r="C4575" s="574"/>
      <c r="D4575" s="231" t="s">
        <v>5694</v>
      </c>
      <c r="E4575" s="530"/>
      <c r="F4575" s="237" t="s">
        <v>11707</v>
      </c>
      <c r="G4575" s="589">
        <v>3</v>
      </c>
      <c r="H4575" s="971">
        <v>0.7</v>
      </c>
      <c r="I4575" s="963">
        <v>0.7</v>
      </c>
      <c r="J4575" s="538"/>
      <c r="K4575" s="539"/>
      <c r="L4575" s="567">
        <f t="shared" si="430"/>
        <v>0</v>
      </c>
      <c r="M4575" s="568"/>
      <c r="N4575" s="568"/>
      <c r="O4575" s="569">
        <f t="shared" si="429"/>
        <v>0</v>
      </c>
      <c r="P4575" s="577"/>
      <c r="Q4575" s="534"/>
      <c r="R4575" s="535">
        <f t="shared" si="428"/>
        <v>0</v>
      </c>
      <c r="S4575" s="536">
        <f t="shared" si="431"/>
        <v>0</v>
      </c>
      <c r="T4575" s="536"/>
      <c r="U4575" s="537">
        <f t="shared" si="432"/>
        <v>0</v>
      </c>
    </row>
    <row r="4576" spans="1:21" ht="10.199999999999999" x14ac:dyDescent="0.2">
      <c r="A4576" s="710" t="s">
        <v>3786</v>
      </c>
      <c r="B4576" s="574">
        <v>2008</v>
      </c>
      <c r="C4576" s="574"/>
      <c r="D4576" s="231"/>
      <c r="E4576" s="530"/>
      <c r="F4576" s="596" t="s">
        <v>13139</v>
      </c>
      <c r="G4576" s="591"/>
      <c r="H4576" s="971"/>
      <c r="I4576" s="963"/>
      <c r="J4576" s="538"/>
      <c r="K4576" s="539"/>
      <c r="L4576" s="567">
        <f t="shared" si="430"/>
        <v>0</v>
      </c>
      <c r="M4576" s="568"/>
      <c r="N4576" s="568"/>
      <c r="O4576" s="569">
        <f t="shared" si="429"/>
        <v>0</v>
      </c>
      <c r="P4576" s="577"/>
      <c r="Q4576" s="534"/>
      <c r="R4576" s="535">
        <f t="shared" si="428"/>
        <v>0</v>
      </c>
      <c r="S4576" s="536">
        <f t="shared" si="431"/>
        <v>0</v>
      </c>
      <c r="T4576" s="536"/>
      <c r="U4576" s="537">
        <f t="shared" si="432"/>
        <v>0</v>
      </c>
    </row>
    <row r="4577" spans="1:21" ht="10.199999999999999" x14ac:dyDescent="0.2">
      <c r="A4577" s="710">
        <v>4281</v>
      </c>
      <c r="B4577" s="574">
        <v>2008</v>
      </c>
      <c r="C4577" s="574"/>
      <c r="D4577" s="542" t="s">
        <v>4194</v>
      </c>
      <c r="E4577" s="530"/>
      <c r="F4577" s="237" t="s">
        <v>11708</v>
      </c>
      <c r="G4577" s="589">
        <v>1.7</v>
      </c>
      <c r="H4577" s="971">
        <v>0.5</v>
      </c>
      <c r="I4577" s="963">
        <v>0.5</v>
      </c>
      <c r="J4577" s="538"/>
      <c r="K4577" s="539"/>
      <c r="L4577" s="567">
        <f t="shared" si="430"/>
        <v>0</v>
      </c>
      <c r="M4577" s="568"/>
      <c r="N4577" s="568"/>
      <c r="O4577" s="569">
        <f t="shared" si="429"/>
        <v>0</v>
      </c>
      <c r="P4577" s="577"/>
      <c r="Q4577" s="534"/>
      <c r="R4577" s="535">
        <f t="shared" si="428"/>
        <v>0</v>
      </c>
      <c r="S4577" s="536">
        <f t="shared" si="431"/>
        <v>0</v>
      </c>
      <c r="T4577" s="536"/>
      <c r="U4577" s="537">
        <f t="shared" si="432"/>
        <v>0</v>
      </c>
    </row>
    <row r="4578" spans="1:21" ht="10.199999999999999" x14ac:dyDescent="0.2">
      <c r="A4578" s="710">
        <v>4282</v>
      </c>
      <c r="B4578" s="574">
        <v>2008</v>
      </c>
      <c r="C4578" s="574"/>
      <c r="D4578" s="542" t="s">
        <v>4194</v>
      </c>
      <c r="E4578" s="530"/>
      <c r="F4578" s="237" t="s">
        <v>11709</v>
      </c>
      <c r="G4578" s="589">
        <v>1.7</v>
      </c>
      <c r="H4578" s="971">
        <v>1</v>
      </c>
      <c r="I4578" s="963">
        <v>1</v>
      </c>
      <c r="J4578" s="538"/>
      <c r="K4578" s="539"/>
      <c r="L4578" s="567">
        <f t="shared" si="430"/>
        <v>0</v>
      </c>
      <c r="M4578" s="568"/>
      <c r="N4578" s="568"/>
      <c r="O4578" s="569">
        <f t="shared" si="429"/>
        <v>0</v>
      </c>
      <c r="P4578" s="577"/>
      <c r="Q4578" s="534"/>
      <c r="R4578" s="535">
        <f t="shared" si="428"/>
        <v>0</v>
      </c>
      <c r="S4578" s="536">
        <f t="shared" si="431"/>
        <v>0</v>
      </c>
      <c r="T4578" s="536"/>
      <c r="U4578" s="537">
        <f t="shared" si="432"/>
        <v>0</v>
      </c>
    </row>
    <row r="4579" spans="1:21" ht="10.199999999999999" x14ac:dyDescent="0.2">
      <c r="A4579" s="710">
        <v>4283</v>
      </c>
      <c r="B4579" s="574">
        <v>2008</v>
      </c>
      <c r="C4579" s="574"/>
      <c r="D4579" s="542" t="s">
        <v>4194</v>
      </c>
      <c r="E4579" s="530"/>
      <c r="F4579" s="237" t="s">
        <v>11710</v>
      </c>
      <c r="G4579" s="589">
        <v>1.8</v>
      </c>
      <c r="H4579" s="971">
        <v>0.5</v>
      </c>
      <c r="I4579" s="963">
        <v>0.5</v>
      </c>
      <c r="J4579" s="538"/>
      <c r="K4579" s="539"/>
      <c r="L4579" s="567">
        <f t="shared" si="430"/>
        <v>0</v>
      </c>
      <c r="M4579" s="568"/>
      <c r="N4579" s="568"/>
      <c r="O4579" s="569">
        <f t="shared" si="429"/>
        <v>0</v>
      </c>
      <c r="P4579" s="1096">
        <v>1</v>
      </c>
      <c r="Q4579" s="534"/>
      <c r="R4579" s="535">
        <f t="shared" si="428"/>
        <v>0.5</v>
      </c>
      <c r="S4579" s="536">
        <f t="shared" si="431"/>
        <v>1</v>
      </c>
      <c r="T4579" s="536"/>
      <c r="U4579" s="537">
        <f t="shared" si="432"/>
        <v>0.5</v>
      </c>
    </row>
    <row r="4580" spans="1:21" ht="10.199999999999999" x14ac:dyDescent="0.2">
      <c r="A4580" s="710">
        <v>4284</v>
      </c>
      <c r="B4580" s="574">
        <v>2008</v>
      </c>
      <c r="C4580" s="574"/>
      <c r="D4580" s="542" t="s">
        <v>4194</v>
      </c>
      <c r="E4580" s="530"/>
      <c r="F4580" s="237" t="s">
        <v>11711</v>
      </c>
      <c r="G4580" s="589">
        <v>1.8</v>
      </c>
      <c r="H4580" s="971">
        <v>0.6</v>
      </c>
      <c r="I4580" s="963">
        <v>0.6</v>
      </c>
      <c r="J4580" s="538"/>
      <c r="K4580" s="539"/>
      <c r="L4580" s="567">
        <f t="shared" si="430"/>
        <v>0</v>
      </c>
      <c r="M4580" s="568"/>
      <c r="N4580" s="568"/>
      <c r="O4580" s="569">
        <f t="shared" si="429"/>
        <v>0</v>
      </c>
      <c r="P4580" s="577"/>
      <c r="Q4580" s="534"/>
      <c r="R4580" s="535">
        <f t="shared" si="428"/>
        <v>0</v>
      </c>
      <c r="S4580" s="536">
        <f t="shared" si="431"/>
        <v>0</v>
      </c>
      <c r="T4580" s="536"/>
      <c r="U4580" s="537">
        <f t="shared" si="432"/>
        <v>0</v>
      </c>
    </row>
    <row r="4581" spans="1:21" ht="10.199999999999999" x14ac:dyDescent="0.2">
      <c r="A4581" s="710">
        <v>4285</v>
      </c>
      <c r="B4581" s="574">
        <v>2008</v>
      </c>
      <c r="C4581" s="574"/>
      <c r="D4581" s="542" t="s">
        <v>4195</v>
      </c>
      <c r="E4581" s="530"/>
      <c r="F4581" s="237" t="s">
        <v>11712</v>
      </c>
      <c r="G4581" s="589">
        <v>2.5</v>
      </c>
      <c r="H4581" s="971">
        <v>1.2</v>
      </c>
      <c r="I4581" s="963">
        <v>1.2</v>
      </c>
      <c r="J4581" s="538"/>
      <c r="K4581" s="539"/>
      <c r="L4581" s="567">
        <f t="shared" si="430"/>
        <v>0</v>
      </c>
      <c r="M4581" s="568"/>
      <c r="N4581" s="568"/>
      <c r="O4581" s="569">
        <f t="shared" si="429"/>
        <v>0</v>
      </c>
      <c r="P4581" s="577"/>
      <c r="Q4581" s="534"/>
      <c r="R4581" s="535">
        <f t="shared" si="428"/>
        <v>0</v>
      </c>
      <c r="S4581" s="536">
        <f t="shared" si="431"/>
        <v>0</v>
      </c>
      <c r="T4581" s="536"/>
      <c r="U4581" s="537">
        <f t="shared" si="432"/>
        <v>0</v>
      </c>
    </row>
    <row r="4582" spans="1:21" ht="10.199999999999999" x14ac:dyDescent="0.2">
      <c r="A4582" s="710">
        <v>4286</v>
      </c>
      <c r="B4582" s="574">
        <v>2008</v>
      </c>
      <c r="C4582" s="574"/>
      <c r="D4582" s="542" t="s">
        <v>4195</v>
      </c>
      <c r="E4582" s="530"/>
      <c r="F4582" s="237" t="s">
        <v>11713</v>
      </c>
      <c r="G4582" s="589">
        <v>3.5</v>
      </c>
      <c r="H4582" s="971">
        <v>1.5</v>
      </c>
      <c r="I4582" s="963">
        <v>1.5</v>
      </c>
      <c r="J4582" s="538"/>
      <c r="K4582" s="539"/>
      <c r="L4582" s="567">
        <f t="shared" si="430"/>
        <v>0</v>
      </c>
      <c r="M4582" s="568"/>
      <c r="N4582" s="568"/>
      <c r="O4582" s="569">
        <f t="shared" si="429"/>
        <v>0</v>
      </c>
      <c r="P4582" s="577"/>
      <c r="Q4582" s="534"/>
      <c r="R4582" s="535">
        <f t="shared" si="428"/>
        <v>0</v>
      </c>
      <c r="S4582" s="536">
        <f t="shared" si="431"/>
        <v>0</v>
      </c>
      <c r="T4582" s="536"/>
      <c r="U4582" s="537">
        <f t="shared" si="432"/>
        <v>0</v>
      </c>
    </row>
    <row r="4583" spans="1:21" ht="10.199999999999999" x14ac:dyDescent="0.2">
      <c r="A4583" s="710">
        <v>4287</v>
      </c>
      <c r="B4583" s="574">
        <v>2008</v>
      </c>
      <c r="C4583" s="574"/>
      <c r="D4583" s="542" t="s">
        <v>4194</v>
      </c>
      <c r="E4583" s="530"/>
      <c r="F4583" s="237" t="s">
        <v>4890</v>
      </c>
      <c r="G4583" s="589">
        <v>3</v>
      </c>
      <c r="H4583" s="971">
        <v>1.5</v>
      </c>
      <c r="I4583" s="963">
        <v>1.5</v>
      </c>
      <c r="J4583" s="538"/>
      <c r="K4583" s="539"/>
      <c r="L4583" s="567">
        <f t="shared" si="430"/>
        <v>0</v>
      </c>
      <c r="M4583" s="568"/>
      <c r="N4583" s="568"/>
      <c r="O4583" s="569">
        <f t="shared" si="429"/>
        <v>0</v>
      </c>
      <c r="P4583" s="577"/>
      <c r="Q4583" s="534"/>
      <c r="R4583" s="535">
        <f t="shared" si="428"/>
        <v>0</v>
      </c>
      <c r="S4583" s="536">
        <f t="shared" si="431"/>
        <v>0</v>
      </c>
      <c r="T4583" s="536"/>
      <c r="U4583" s="537">
        <f t="shared" si="432"/>
        <v>0</v>
      </c>
    </row>
    <row r="4584" spans="1:21" ht="10.199999999999999" x14ac:dyDescent="0.2">
      <c r="A4584" s="710">
        <v>4288</v>
      </c>
      <c r="B4584" s="574">
        <v>2008</v>
      </c>
      <c r="C4584" s="574"/>
      <c r="D4584" s="542" t="s">
        <v>4194</v>
      </c>
      <c r="E4584" s="530"/>
      <c r="F4584" s="237" t="s">
        <v>5721</v>
      </c>
      <c r="G4584" s="589">
        <v>3</v>
      </c>
      <c r="H4584" s="971">
        <v>1.5</v>
      </c>
      <c r="I4584" s="963">
        <v>1.5</v>
      </c>
      <c r="J4584" s="538"/>
      <c r="K4584" s="539"/>
      <c r="L4584" s="567">
        <f t="shared" si="430"/>
        <v>0</v>
      </c>
      <c r="M4584" s="568"/>
      <c r="N4584" s="568"/>
      <c r="O4584" s="569">
        <f t="shared" si="429"/>
        <v>0</v>
      </c>
      <c r="P4584" s="577"/>
      <c r="Q4584" s="534"/>
      <c r="R4584" s="535">
        <f t="shared" si="428"/>
        <v>0</v>
      </c>
      <c r="S4584" s="536">
        <f t="shared" si="431"/>
        <v>0</v>
      </c>
      <c r="T4584" s="536"/>
      <c r="U4584" s="537">
        <f t="shared" si="432"/>
        <v>0</v>
      </c>
    </row>
    <row r="4585" spans="1:21" ht="10.199999999999999" x14ac:dyDescent="0.2">
      <c r="A4585" s="710">
        <v>4289</v>
      </c>
      <c r="B4585" s="574">
        <v>2008</v>
      </c>
      <c r="C4585" s="574"/>
      <c r="D4585" s="542" t="s">
        <v>4194</v>
      </c>
      <c r="E4585" s="530"/>
      <c r="F4585" s="237" t="s">
        <v>4891</v>
      </c>
      <c r="G4585" s="589">
        <v>3</v>
      </c>
      <c r="H4585" s="971">
        <v>1.5</v>
      </c>
      <c r="I4585" s="963">
        <v>1.5</v>
      </c>
      <c r="J4585" s="538"/>
      <c r="K4585" s="539"/>
      <c r="L4585" s="567">
        <f t="shared" si="430"/>
        <v>0</v>
      </c>
      <c r="M4585" s="568"/>
      <c r="N4585" s="568"/>
      <c r="O4585" s="569">
        <f t="shared" si="429"/>
        <v>0</v>
      </c>
      <c r="P4585" s="577"/>
      <c r="Q4585" s="534"/>
      <c r="R4585" s="535">
        <f t="shared" si="428"/>
        <v>0</v>
      </c>
      <c r="S4585" s="536">
        <f t="shared" si="431"/>
        <v>0</v>
      </c>
      <c r="T4585" s="536"/>
      <c r="U4585" s="537">
        <f t="shared" si="432"/>
        <v>0</v>
      </c>
    </row>
    <row r="4586" spans="1:21" ht="10.199999999999999" x14ac:dyDescent="0.2">
      <c r="A4586" s="710">
        <v>4290</v>
      </c>
      <c r="B4586" s="574">
        <v>2008</v>
      </c>
      <c r="C4586" s="574"/>
      <c r="D4586" s="542" t="s">
        <v>4194</v>
      </c>
      <c r="E4586" s="530"/>
      <c r="F4586" s="237" t="s">
        <v>5722</v>
      </c>
      <c r="G4586" s="589">
        <v>3</v>
      </c>
      <c r="H4586" s="971">
        <v>1.5</v>
      </c>
      <c r="I4586" s="963">
        <v>1.5</v>
      </c>
      <c r="J4586" s="538"/>
      <c r="K4586" s="539"/>
      <c r="L4586" s="567">
        <f t="shared" si="430"/>
        <v>0</v>
      </c>
      <c r="M4586" s="568"/>
      <c r="N4586" s="568"/>
      <c r="O4586" s="569">
        <f t="shared" si="429"/>
        <v>0</v>
      </c>
      <c r="P4586" s="577"/>
      <c r="Q4586" s="534"/>
      <c r="R4586" s="535">
        <f t="shared" si="428"/>
        <v>0</v>
      </c>
      <c r="S4586" s="536">
        <f t="shared" si="431"/>
        <v>0</v>
      </c>
      <c r="T4586" s="536"/>
      <c r="U4586" s="537">
        <f t="shared" si="432"/>
        <v>0</v>
      </c>
    </row>
    <row r="4587" spans="1:21" ht="10.199999999999999" x14ac:dyDescent="0.2">
      <c r="A4587" s="710">
        <v>4291</v>
      </c>
      <c r="B4587" s="574">
        <v>2008</v>
      </c>
      <c r="C4587" s="574"/>
      <c r="D4587" s="542" t="s">
        <v>4194</v>
      </c>
      <c r="E4587" s="530"/>
      <c r="F4587" s="237" t="s">
        <v>4892</v>
      </c>
      <c r="G4587" s="589">
        <v>3</v>
      </c>
      <c r="H4587" s="971">
        <v>1.5</v>
      </c>
      <c r="I4587" s="963">
        <v>1.5</v>
      </c>
      <c r="J4587" s="538"/>
      <c r="K4587" s="539"/>
      <c r="L4587" s="567">
        <f t="shared" si="430"/>
        <v>0</v>
      </c>
      <c r="M4587" s="568"/>
      <c r="N4587" s="568"/>
      <c r="O4587" s="569">
        <f t="shared" si="429"/>
        <v>0</v>
      </c>
      <c r="P4587" s="577"/>
      <c r="Q4587" s="534"/>
      <c r="R4587" s="535">
        <f t="shared" si="428"/>
        <v>0</v>
      </c>
      <c r="S4587" s="536">
        <f t="shared" si="431"/>
        <v>0</v>
      </c>
      <c r="T4587" s="536"/>
      <c r="U4587" s="537">
        <f t="shared" si="432"/>
        <v>0</v>
      </c>
    </row>
    <row r="4588" spans="1:21" ht="10.199999999999999" x14ac:dyDescent="0.2">
      <c r="A4588" s="710">
        <v>4292</v>
      </c>
      <c r="B4588" s="574">
        <v>2008</v>
      </c>
      <c r="C4588" s="574"/>
      <c r="D4588" s="542" t="s">
        <v>4194</v>
      </c>
      <c r="E4588" s="530"/>
      <c r="F4588" s="237" t="s">
        <v>4893</v>
      </c>
      <c r="G4588" s="589">
        <v>3</v>
      </c>
      <c r="H4588" s="971">
        <v>1.5</v>
      </c>
      <c r="I4588" s="963">
        <v>1.5</v>
      </c>
      <c r="J4588" s="538"/>
      <c r="K4588" s="539"/>
      <c r="L4588" s="567">
        <f t="shared" si="430"/>
        <v>0</v>
      </c>
      <c r="M4588" s="568"/>
      <c r="N4588" s="568"/>
      <c r="O4588" s="569">
        <f t="shared" si="429"/>
        <v>0</v>
      </c>
      <c r="P4588" s="577"/>
      <c r="Q4588" s="534"/>
      <c r="R4588" s="535">
        <f t="shared" si="428"/>
        <v>0</v>
      </c>
      <c r="S4588" s="536">
        <f t="shared" si="431"/>
        <v>0</v>
      </c>
      <c r="T4588" s="536"/>
      <c r="U4588" s="537">
        <f t="shared" si="432"/>
        <v>0</v>
      </c>
    </row>
    <row r="4589" spans="1:21" ht="10.199999999999999" x14ac:dyDescent="0.2">
      <c r="A4589" s="710">
        <v>4293</v>
      </c>
      <c r="B4589" s="574">
        <v>2008</v>
      </c>
      <c r="C4589" s="574"/>
      <c r="D4589" s="542" t="s">
        <v>4194</v>
      </c>
      <c r="E4589" s="530"/>
      <c r="F4589" s="237" t="s">
        <v>4894</v>
      </c>
      <c r="G4589" s="589">
        <v>3</v>
      </c>
      <c r="H4589" s="971">
        <v>1.5</v>
      </c>
      <c r="I4589" s="963">
        <v>1.5</v>
      </c>
      <c r="J4589" s="538"/>
      <c r="K4589" s="539"/>
      <c r="L4589" s="567">
        <f t="shared" si="430"/>
        <v>0</v>
      </c>
      <c r="M4589" s="568"/>
      <c r="N4589" s="568"/>
      <c r="O4589" s="569">
        <f t="shared" si="429"/>
        <v>0</v>
      </c>
      <c r="P4589" s="577"/>
      <c r="Q4589" s="534"/>
      <c r="R4589" s="535">
        <f t="shared" si="428"/>
        <v>0</v>
      </c>
      <c r="S4589" s="536">
        <f t="shared" si="431"/>
        <v>0</v>
      </c>
      <c r="T4589" s="536"/>
      <c r="U4589" s="537">
        <f t="shared" si="432"/>
        <v>0</v>
      </c>
    </row>
    <row r="4590" spans="1:21" ht="10.199999999999999" x14ac:dyDescent="0.2">
      <c r="A4590" s="710">
        <v>4294</v>
      </c>
      <c r="B4590" s="574">
        <v>2008</v>
      </c>
      <c r="C4590" s="574"/>
      <c r="D4590" s="542" t="s">
        <v>4194</v>
      </c>
      <c r="E4590" s="530"/>
      <c r="F4590" s="237" t="s">
        <v>4895</v>
      </c>
      <c r="G4590" s="589">
        <v>3</v>
      </c>
      <c r="H4590" s="971">
        <v>1.5</v>
      </c>
      <c r="I4590" s="963">
        <v>1.5</v>
      </c>
      <c r="J4590" s="538"/>
      <c r="K4590" s="539"/>
      <c r="L4590" s="567">
        <f t="shared" si="430"/>
        <v>0</v>
      </c>
      <c r="M4590" s="568"/>
      <c r="N4590" s="568"/>
      <c r="O4590" s="569">
        <f t="shared" si="429"/>
        <v>0</v>
      </c>
      <c r="P4590" s="577"/>
      <c r="Q4590" s="534"/>
      <c r="R4590" s="535">
        <f t="shared" si="428"/>
        <v>0</v>
      </c>
      <c r="S4590" s="536">
        <f t="shared" si="431"/>
        <v>0</v>
      </c>
      <c r="T4590" s="536"/>
      <c r="U4590" s="537">
        <f t="shared" si="432"/>
        <v>0</v>
      </c>
    </row>
    <row r="4591" spans="1:21" ht="10.199999999999999" x14ac:dyDescent="0.2">
      <c r="A4591" s="710">
        <v>4295</v>
      </c>
      <c r="B4591" s="574">
        <v>2008</v>
      </c>
      <c r="C4591" s="574"/>
      <c r="D4591" s="542" t="s">
        <v>4194</v>
      </c>
      <c r="E4591" s="530"/>
      <c r="F4591" s="237" t="s">
        <v>5723</v>
      </c>
      <c r="G4591" s="589">
        <v>3</v>
      </c>
      <c r="H4591" s="971">
        <v>1.5</v>
      </c>
      <c r="I4591" s="963">
        <v>1.5</v>
      </c>
      <c r="J4591" s="538"/>
      <c r="K4591" s="539"/>
      <c r="L4591" s="567">
        <f t="shared" si="430"/>
        <v>0</v>
      </c>
      <c r="M4591" s="568"/>
      <c r="N4591" s="568"/>
      <c r="O4591" s="569">
        <f t="shared" si="429"/>
        <v>0</v>
      </c>
      <c r="P4591" s="577"/>
      <c r="Q4591" s="534"/>
      <c r="R4591" s="535">
        <f t="shared" si="428"/>
        <v>0</v>
      </c>
      <c r="S4591" s="536">
        <f t="shared" si="431"/>
        <v>0</v>
      </c>
      <c r="T4591" s="536"/>
      <c r="U4591" s="537">
        <f t="shared" si="432"/>
        <v>0</v>
      </c>
    </row>
    <row r="4592" spans="1:21" ht="10.199999999999999" x14ac:dyDescent="0.2">
      <c r="A4592" s="710">
        <v>4296</v>
      </c>
      <c r="B4592" s="574">
        <v>2008</v>
      </c>
      <c r="C4592" s="574"/>
      <c r="D4592" s="542" t="s">
        <v>4194</v>
      </c>
      <c r="E4592" s="530"/>
      <c r="F4592" s="237" t="s">
        <v>5724</v>
      </c>
      <c r="G4592" s="589">
        <v>3</v>
      </c>
      <c r="H4592" s="971">
        <v>1.5</v>
      </c>
      <c r="I4592" s="963">
        <v>1.5</v>
      </c>
      <c r="J4592" s="538"/>
      <c r="K4592" s="539"/>
      <c r="L4592" s="567">
        <f t="shared" si="430"/>
        <v>0</v>
      </c>
      <c r="M4592" s="568"/>
      <c r="N4592" s="568"/>
      <c r="O4592" s="569">
        <f t="shared" si="429"/>
        <v>0</v>
      </c>
      <c r="P4592" s="577"/>
      <c r="Q4592" s="534"/>
      <c r="R4592" s="535">
        <f t="shared" si="428"/>
        <v>0</v>
      </c>
      <c r="S4592" s="536">
        <f t="shared" si="431"/>
        <v>0</v>
      </c>
      <c r="T4592" s="536"/>
      <c r="U4592" s="537">
        <f t="shared" si="432"/>
        <v>0</v>
      </c>
    </row>
    <row r="4593" spans="1:21" ht="10.199999999999999" x14ac:dyDescent="0.2">
      <c r="A4593" s="710">
        <v>4297</v>
      </c>
      <c r="B4593" s="574">
        <v>2008</v>
      </c>
      <c r="C4593" s="574"/>
      <c r="D4593" s="542" t="s">
        <v>4194</v>
      </c>
      <c r="E4593" s="530"/>
      <c r="F4593" s="237" t="s">
        <v>5725</v>
      </c>
      <c r="G4593" s="589">
        <v>3</v>
      </c>
      <c r="H4593" s="971">
        <v>1.5</v>
      </c>
      <c r="I4593" s="963">
        <v>1.5</v>
      </c>
      <c r="J4593" s="538"/>
      <c r="K4593" s="539"/>
      <c r="L4593" s="567">
        <f t="shared" si="430"/>
        <v>0</v>
      </c>
      <c r="M4593" s="568"/>
      <c r="N4593" s="568"/>
      <c r="O4593" s="569">
        <f t="shared" si="429"/>
        <v>0</v>
      </c>
      <c r="P4593" s="577"/>
      <c r="Q4593" s="534"/>
      <c r="R4593" s="535">
        <f t="shared" si="428"/>
        <v>0</v>
      </c>
      <c r="S4593" s="536">
        <f t="shared" si="431"/>
        <v>0</v>
      </c>
      <c r="T4593" s="536"/>
      <c r="U4593" s="537">
        <f t="shared" si="432"/>
        <v>0</v>
      </c>
    </row>
    <row r="4594" spans="1:21" ht="10.199999999999999" x14ac:dyDescent="0.2">
      <c r="A4594" s="710">
        <v>4298</v>
      </c>
      <c r="B4594" s="574">
        <v>2008</v>
      </c>
      <c r="C4594" s="574"/>
      <c r="D4594" s="542" t="s">
        <v>4194</v>
      </c>
      <c r="E4594" s="530"/>
      <c r="F4594" s="237" t="s">
        <v>5726</v>
      </c>
      <c r="G4594" s="589">
        <v>3</v>
      </c>
      <c r="H4594" s="971">
        <v>1.5</v>
      </c>
      <c r="I4594" s="963">
        <v>1.5</v>
      </c>
      <c r="J4594" s="538"/>
      <c r="K4594" s="539"/>
      <c r="L4594" s="567">
        <f t="shared" si="430"/>
        <v>0</v>
      </c>
      <c r="M4594" s="568"/>
      <c r="N4594" s="568"/>
      <c r="O4594" s="569">
        <f t="shared" si="429"/>
        <v>0</v>
      </c>
      <c r="P4594" s="577"/>
      <c r="Q4594" s="534"/>
      <c r="R4594" s="535">
        <f t="shared" si="428"/>
        <v>0</v>
      </c>
      <c r="S4594" s="536">
        <f t="shared" si="431"/>
        <v>0</v>
      </c>
      <c r="T4594" s="536"/>
      <c r="U4594" s="537">
        <f t="shared" si="432"/>
        <v>0</v>
      </c>
    </row>
    <row r="4595" spans="1:21" ht="10.199999999999999" x14ac:dyDescent="0.2">
      <c r="A4595" s="710" t="s">
        <v>3788</v>
      </c>
      <c r="B4595" s="574">
        <v>2008</v>
      </c>
      <c r="C4595" s="574"/>
      <c r="D4595" s="231"/>
      <c r="E4595" s="530"/>
      <c r="F4595" s="237" t="s">
        <v>686</v>
      </c>
      <c r="G4595" s="589">
        <v>40</v>
      </c>
      <c r="H4595" s="971">
        <v>20</v>
      </c>
      <c r="I4595" s="963">
        <v>20</v>
      </c>
      <c r="J4595" s="538"/>
      <c r="K4595" s="539"/>
      <c r="L4595" s="567">
        <f t="shared" si="430"/>
        <v>0</v>
      </c>
      <c r="M4595" s="568"/>
      <c r="N4595" s="568"/>
      <c r="O4595" s="569">
        <f t="shared" si="429"/>
        <v>0</v>
      </c>
      <c r="P4595" s="577"/>
      <c r="Q4595" s="534"/>
      <c r="R4595" s="535">
        <f t="shared" si="428"/>
        <v>0</v>
      </c>
      <c r="S4595" s="536">
        <f t="shared" si="431"/>
        <v>0</v>
      </c>
      <c r="T4595" s="536"/>
      <c r="U4595" s="537">
        <f t="shared" si="432"/>
        <v>0</v>
      </c>
    </row>
    <row r="4596" spans="1:21" ht="10.199999999999999" x14ac:dyDescent="0.2">
      <c r="A4596" s="710">
        <v>4299</v>
      </c>
      <c r="B4596" s="574">
        <v>2008</v>
      </c>
      <c r="C4596" s="574"/>
      <c r="D4596" s="542" t="s">
        <v>4194</v>
      </c>
      <c r="E4596" s="530"/>
      <c r="F4596" s="237" t="s">
        <v>11714</v>
      </c>
      <c r="G4596" s="589">
        <v>1.8</v>
      </c>
      <c r="H4596" s="971">
        <v>0.6</v>
      </c>
      <c r="I4596" s="963">
        <v>0.6</v>
      </c>
      <c r="J4596" s="538"/>
      <c r="K4596" s="539"/>
      <c r="L4596" s="567">
        <f t="shared" si="430"/>
        <v>0</v>
      </c>
      <c r="M4596" s="568"/>
      <c r="N4596" s="568"/>
      <c r="O4596" s="569">
        <f t="shared" si="429"/>
        <v>0</v>
      </c>
      <c r="P4596" s="577"/>
      <c r="Q4596" s="534"/>
      <c r="R4596" s="535">
        <f t="shared" si="428"/>
        <v>0</v>
      </c>
      <c r="S4596" s="536">
        <f t="shared" si="431"/>
        <v>0</v>
      </c>
      <c r="T4596" s="536"/>
      <c r="U4596" s="537">
        <f t="shared" si="432"/>
        <v>0</v>
      </c>
    </row>
    <row r="4597" spans="1:21" ht="10.199999999999999" x14ac:dyDescent="0.2">
      <c r="A4597" s="710">
        <v>4300</v>
      </c>
      <c r="B4597" s="574">
        <v>2008</v>
      </c>
      <c r="C4597" s="574"/>
      <c r="D4597" s="542" t="s">
        <v>4195</v>
      </c>
      <c r="E4597" s="530"/>
      <c r="F4597" s="237" t="s">
        <v>11715</v>
      </c>
      <c r="G4597" s="589">
        <v>2.8</v>
      </c>
      <c r="H4597" s="971">
        <v>1.2</v>
      </c>
      <c r="I4597" s="963">
        <v>1.2</v>
      </c>
      <c r="J4597" s="538"/>
      <c r="K4597" s="539"/>
      <c r="L4597" s="567">
        <f t="shared" si="430"/>
        <v>0</v>
      </c>
      <c r="M4597" s="568"/>
      <c r="N4597" s="568"/>
      <c r="O4597" s="569">
        <f t="shared" si="429"/>
        <v>0</v>
      </c>
      <c r="P4597" s="577"/>
      <c r="Q4597" s="534"/>
      <c r="R4597" s="535">
        <f t="shared" si="428"/>
        <v>0</v>
      </c>
      <c r="S4597" s="536">
        <f t="shared" si="431"/>
        <v>0</v>
      </c>
      <c r="T4597" s="536"/>
      <c r="U4597" s="537">
        <f t="shared" si="432"/>
        <v>0</v>
      </c>
    </row>
    <row r="4598" spans="1:21" ht="10.199999999999999" x14ac:dyDescent="0.2">
      <c r="A4598" s="710">
        <v>4301</v>
      </c>
      <c r="B4598" s="574">
        <v>2008</v>
      </c>
      <c r="C4598" s="574"/>
      <c r="D4598" s="542" t="s">
        <v>4194</v>
      </c>
      <c r="E4598" s="530"/>
      <c r="F4598" s="237" t="s">
        <v>11716</v>
      </c>
      <c r="G4598" s="589">
        <v>1.8</v>
      </c>
      <c r="H4598" s="971">
        <v>1.2</v>
      </c>
      <c r="I4598" s="963">
        <v>1.2</v>
      </c>
      <c r="J4598" s="538"/>
      <c r="K4598" s="539"/>
      <c r="L4598" s="567">
        <f t="shared" si="430"/>
        <v>0</v>
      </c>
      <c r="M4598" s="568"/>
      <c r="N4598" s="568"/>
      <c r="O4598" s="569">
        <f t="shared" si="429"/>
        <v>0</v>
      </c>
      <c r="P4598" s="577"/>
      <c r="Q4598" s="534"/>
      <c r="R4598" s="535">
        <f t="shared" si="428"/>
        <v>0</v>
      </c>
      <c r="S4598" s="536">
        <f t="shared" si="431"/>
        <v>0</v>
      </c>
      <c r="T4598" s="536"/>
      <c r="U4598" s="537">
        <f t="shared" si="432"/>
        <v>0</v>
      </c>
    </row>
    <row r="4599" spans="1:21" ht="10.199999999999999" x14ac:dyDescent="0.2">
      <c r="A4599" s="710">
        <v>4302</v>
      </c>
      <c r="B4599" s="574">
        <v>2008</v>
      </c>
      <c r="C4599" s="574"/>
      <c r="D4599" s="542" t="s">
        <v>4194</v>
      </c>
      <c r="E4599" s="530"/>
      <c r="F4599" s="237" t="s">
        <v>11717</v>
      </c>
      <c r="G4599" s="589">
        <v>1.8</v>
      </c>
      <c r="H4599" s="971">
        <v>1.2</v>
      </c>
      <c r="I4599" s="963">
        <v>1.2</v>
      </c>
      <c r="J4599" s="538"/>
      <c r="K4599" s="539"/>
      <c r="L4599" s="567">
        <f t="shared" si="430"/>
        <v>0</v>
      </c>
      <c r="M4599" s="568"/>
      <c r="N4599" s="568"/>
      <c r="O4599" s="569">
        <f t="shared" si="429"/>
        <v>0</v>
      </c>
      <c r="P4599" s="577"/>
      <c r="Q4599" s="534"/>
      <c r="R4599" s="535">
        <f t="shared" si="428"/>
        <v>0</v>
      </c>
      <c r="S4599" s="536">
        <f t="shared" si="431"/>
        <v>0</v>
      </c>
      <c r="T4599" s="536"/>
      <c r="U4599" s="537">
        <f t="shared" si="432"/>
        <v>0</v>
      </c>
    </row>
    <row r="4600" spans="1:21" ht="10.199999999999999" x14ac:dyDescent="0.2">
      <c r="A4600" s="710">
        <v>4303</v>
      </c>
      <c r="B4600" s="574">
        <v>2008</v>
      </c>
      <c r="C4600" s="574"/>
      <c r="D4600" s="542" t="s">
        <v>4194</v>
      </c>
      <c r="E4600" s="530"/>
      <c r="F4600" s="237" t="s">
        <v>11718</v>
      </c>
      <c r="G4600" s="589">
        <v>1.8</v>
      </c>
      <c r="H4600" s="971">
        <v>1.2</v>
      </c>
      <c r="I4600" s="963">
        <v>1.2</v>
      </c>
      <c r="J4600" s="538"/>
      <c r="K4600" s="539"/>
      <c r="L4600" s="567">
        <f t="shared" si="430"/>
        <v>0</v>
      </c>
      <c r="M4600" s="568"/>
      <c r="N4600" s="568"/>
      <c r="O4600" s="569">
        <f t="shared" si="429"/>
        <v>0</v>
      </c>
      <c r="P4600" s="577"/>
      <c r="Q4600" s="534"/>
      <c r="R4600" s="535">
        <f t="shared" si="428"/>
        <v>0</v>
      </c>
      <c r="S4600" s="536">
        <f t="shared" si="431"/>
        <v>0</v>
      </c>
      <c r="T4600" s="536"/>
      <c r="U4600" s="537">
        <f t="shared" si="432"/>
        <v>0</v>
      </c>
    </row>
    <row r="4601" spans="1:21" ht="10.199999999999999" x14ac:dyDescent="0.2">
      <c r="A4601" s="710">
        <v>4304</v>
      </c>
      <c r="B4601" s="574">
        <v>2008</v>
      </c>
      <c r="C4601" s="574"/>
      <c r="D4601" s="542" t="s">
        <v>4194</v>
      </c>
      <c r="E4601" s="530"/>
      <c r="F4601" s="237" t="s">
        <v>11719</v>
      </c>
      <c r="G4601" s="589">
        <v>1.8</v>
      </c>
      <c r="H4601" s="971">
        <v>1.2</v>
      </c>
      <c r="I4601" s="963">
        <v>1.2</v>
      </c>
      <c r="J4601" s="538"/>
      <c r="K4601" s="539"/>
      <c r="L4601" s="567">
        <f t="shared" si="430"/>
        <v>0</v>
      </c>
      <c r="M4601" s="568"/>
      <c r="N4601" s="568"/>
      <c r="O4601" s="569">
        <f t="shared" si="429"/>
        <v>0</v>
      </c>
      <c r="P4601" s="577"/>
      <c r="Q4601" s="534"/>
      <c r="R4601" s="535">
        <f t="shared" si="428"/>
        <v>0</v>
      </c>
      <c r="S4601" s="536">
        <f t="shared" si="431"/>
        <v>0</v>
      </c>
      <c r="T4601" s="536"/>
      <c r="U4601" s="537">
        <f t="shared" si="432"/>
        <v>0</v>
      </c>
    </row>
    <row r="4602" spans="1:21" ht="10.199999999999999" x14ac:dyDescent="0.2">
      <c r="A4602" s="710">
        <v>4305</v>
      </c>
      <c r="B4602" s="574">
        <v>2008</v>
      </c>
      <c r="C4602" s="574"/>
      <c r="D4602" s="542" t="s">
        <v>4209</v>
      </c>
      <c r="E4602" s="530"/>
      <c r="F4602" s="237" t="s">
        <v>11720</v>
      </c>
      <c r="G4602" s="589">
        <v>4.5</v>
      </c>
      <c r="H4602" s="971">
        <v>1.5</v>
      </c>
      <c r="I4602" s="963">
        <v>1.5</v>
      </c>
      <c r="J4602" s="538"/>
      <c r="K4602" s="539"/>
      <c r="L4602" s="567">
        <f t="shared" si="430"/>
        <v>0</v>
      </c>
      <c r="M4602" s="568"/>
      <c r="N4602" s="568"/>
      <c r="O4602" s="569">
        <f t="shared" si="429"/>
        <v>0</v>
      </c>
      <c r="P4602" s="577"/>
      <c r="Q4602" s="534"/>
      <c r="R4602" s="535">
        <f t="shared" si="428"/>
        <v>0</v>
      </c>
      <c r="S4602" s="536">
        <f t="shared" si="431"/>
        <v>0</v>
      </c>
      <c r="T4602" s="536"/>
      <c r="U4602" s="537">
        <f t="shared" si="432"/>
        <v>0</v>
      </c>
    </row>
    <row r="4603" spans="1:21" ht="10.199999999999999" x14ac:dyDescent="0.2">
      <c r="A4603" s="710">
        <v>4306</v>
      </c>
      <c r="B4603" s="574">
        <v>2008</v>
      </c>
      <c r="C4603" s="574"/>
      <c r="D4603" s="231" t="s">
        <v>5694</v>
      </c>
      <c r="E4603" s="530"/>
      <c r="F4603" s="237" t="s">
        <v>5720</v>
      </c>
      <c r="G4603" s="589">
        <v>3.4</v>
      </c>
      <c r="H4603" s="971">
        <v>1</v>
      </c>
      <c r="I4603" s="963">
        <v>1</v>
      </c>
      <c r="J4603" s="538"/>
      <c r="K4603" s="539"/>
      <c r="L4603" s="567">
        <f t="shared" si="430"/>
        <v>0</v>
      </c>
      <c r="M4603" s="568"/>
      <c r="N4603" s="568"/>
      <c r="O4603" s="569">
        <f t="shared" si="429"/>
        <v>0</v>
      </c>
      <c r="P4603" s="577"/>
      <c r="Q4603" s="534"/>
      <c r="R4603" s="535">
        <f t="shared" si="428"/>
        <v>0</v>
      </c>
      <c r="S4603" s="536">
        <f t="shared" si="431"/>
        <v>0</v>
      </c>
      <c r="T4603" s="536"/>
      <c r="U4603" s="537">
        <f t="shared" si="432"/>
        <v>0</v>
      </c>
    </row>
    <row r="4604" spans="1:21" ht="10.199999999999999" x14ac:dyDescent="0.2">
      <c r="A4604" s="710">
        <v>4307</v>
      </c>
      <c r="B4604" s="574">
        <v>2008</v>
      </c>
      <c r="C4604" s="574"/>
      <c r="D4604" s="231" t="s">
        <v>5694</v>
      </c>
      <c r="E4604" s="530"/>
      <c r="F4604" s="237" t="s">
        <v>4896</v>
      </c>
      <c r="G4604" s="589">
        <v>3.4</v>
      </c>
      <c r="H4604" s="971">
        <v>1</v>
      </c>
      <c r="I4604" s="963">
        <v>1</v>
      </c>
      <c r="J4604" s="538"/>
      <c r="K4604" s="539"/>
      <c r="L4604" s="567">
        <f t="shared" si="430"/>
        <v>0</v>
      </c>
      <c r="M4604" s="568"/>
      <c r="N4604" s="568"/>
      <c r="O4604" s="569">
        <f t="shared" si="429"/>
        <v>0</v>
      </c>
      <c r="P4604" s="577"/>
      <c r="Q4604" s="534"/>
      <c r="R4604" s="535">
        <f t="shared" si="428"/>
        <v>0</v>
      </c>
      <c r="S4604" s="536">
        <f t="shared" si="431"/>
        <v>0</v>
      </c>
      <c r="T4604" s="536"/>
      <c r="U4604" s="537">
        <f t="shared" si="432"/>
        <v>0</v>
      </c>
    </row>
    <row r="4605" spans="1:21" ht="10.199999999999999" x14ac:dyDescent="0.2">
      <c r="A4605" s="711" t="s">
        <v>12876</v>
      </c>
      <c r="B4605" s="574"/>
      <c r="C4605" s="574"/>
      <c r="D4605" s="231"/>
      <c r="E4605" s="530"/>
      <c r="F4605" s="237" t="s">
        <v>12877</v>
      </c>
      <c r="G4605" s="589">
        <v>7</v>
      </c>
      <c r="H4605" s="971">
        <v>2</v>
      </c>
      <c r="I4605" s="963">
        <v>2</v>
      </c>
      <c r="J4605" s="538"/>
      <c r="K4605" s="539"/>
      <c r="L4605" s="567">
        <f t="shared" si="430"/>
        <v>0</v>
      </c>
      <c r="M4605" s="568"/>
      <c r="N4605" s="568"/>
      <c r="O4605" s="569">
        <f t="shared" si="429"/>
        <v>0</v>
      </c>
      <c r="P4605" s="577"/>
      <c r="Q4605" s="534"/>
      <c r="R4605" s="535">
        <f t="shared" si="428"/>
        <v>0</v>
      </c>
      <c r="S4605" s="536">
        <f t="shared" si="431"/>
        <v>0</v>
      </c>
      <c r="T4605" s="536"/>
      <c r="U4605" s="537">
        <f t="shared" si="432"/>
        <v>0</v>
      </c>
    </row>
    <row r="4606" spans="1:21" ht="10.199999999999999" x14ac:dyDescent="0.2">
      <c r="A4606" s="710" t="s">
        <v>3789</v>
      </c>
      <c r="B4606" s="574">
        <v>2008</v>
      </c>
      <c r="C4606" s="574"/>
      <c r="D4606" s="231"/>
      <c r="E4606" s="530"/>
      <c r="F4606" s="237" t="s">
        <v>686</v>
      </c>
      <c r="G4606" s="591"/>
      <c r="H4606" s="971"/>
      <c r="I4606" s="963"/>
      <c r="J4606" s="538"/>
      <c r="K4606" s="539"/>
      <c r="L4606" s="567">
        <f t="shared" si="430"/>
        <v>0</v>
      </c>
      <c r="M4606" s="568"/>
      <c r="N4606" s="568"/>
      <c r="O4606" s="569">
        <f t="shared" si="429"/>
        <v>0</v>
      </c>
      <c r="P4606" s="577"/>
      <c r="Q4606" s="534"/>
      <c r="R4606" s="535">
        <f t="shared" si="428"/>
        <v>0</v>
      </c>
      <c r="S4606" s="536">
        <f t="shared" si="431"/>
        <v>0</v>
      </c>
      <c r="T4606" s="536"/>
      <c r="U4606" s="537">
        <f t="shared" si="432"/>
        <v>0</v>
      </c>
    </row>
    <row r="4607" spans="1:21" ht="10.199999999999999" x14ac:dyDescent="0.2">
      <c r="A4607" s="710">
        <v>4308</v>
      </c>
      <c r="B4607" s="574">
        <v>2008</v>
      </c>
      <c r="C4607" s="574"/>
      <c r="D4607" s="231" t="s">
        <v>5694</v>
      </c>
      <c r="E4607" s="530"/>
      <c r="F4607" s="237" t="s">
        <v>4897</v>
      </c>
      <c r="G4607" s="589">
        <v>3</v>
      </c>
      <c r="H4607" s="971">
        <v>0.7</v>
      </c>
      <c r="I4607" s="963">
        <v>0.7</v>
      </c>
      <c r="J4607" s="538"/>
      <c r="K4607" s="539"/>
      <c r="L4607" s="567">
        <f t="shared" si="430"/>
        <v>0</v>
      </c>
      <c r="M4607" s="568"/>
      <c r="N4607" s="568"/>
      <c r="O4607" s="569">
        <f t="shared" si="429"/>
        <v>0</v>
      </c>
      <c r="P4607" s="577"/>
      <c r="Q4607" s="534"/>
      <c r="R4607" s="535">
        <f t="shared" si="428"/>
        <v>0</v>
      </c>
      <c r="S4607" s="536">
        <f t="shared" si="431"/>
        <v>0</v>
      </c>
      <c r="T4607" s="536"/>
      <c r="U4607" s="537">
        <f t="shared" si="432"/>
        <v>0</v>
      </c>
    </row>
    <row r="4608" spans="1:21" ht="10.199999999999999" x14ac:dyDescent="0.2">
      <c r="A4608" s="710">
        <v>4309</v>
      </c>
      <c r="B4608" s="574">
        <v>2008</v>
      </c>
      <c r="C4608" s="574"/>
      <c r="D4608" s="231" t="s">
        <v>5694</v>
      </c>
      <c r="E4608" s="530"/>
      <c r="F4608" s="237" t="s">
        <v>4607</v>
      </c>
      <c r="G4608" s="589">
        <v>3</v>
      </c>
      <c r="H4608" s="971">
        <v>0.7</v>
      </c>
      <c r="I4608" s="963">
        <v>0.7</v>
      </c>
      <c r="J4608" s="538"/>
      <c r="K4608" s="539"/>
      <c r="L4608" s="567">
        <f t="shared" si="430"/>
        <v>0</v>
      </c>
      <c r="M4608" s="568"/>
      <c r="N4608" s="568"/>
      <c r="O4608" s="569">
        <f t="shared" si="429"/>
        <v>0</v>
      </c>
      <c r="P4608" s="577"/>
      <c r="Q4608" s="534"/>
      <c r="R4608" s="535">
        <f t="shared" si="428"/>
        <v>0</v>
      </c>
      <c r="S4608" s="536">
        <f t="shared" si="431"/>
        <v>0</v>
      </c>
      <c r="T4608" s="536"/>
      <c r="U4608" s="537">
        <f t="shared" si="432"/>
        <v>0</v>
      </c>
    </row>
    <row r="4609" spans="1:21" ht="10.199999999999999" x14ac:dyDescent="0.2">
      <c r="A4609" s="710">
        <v>4310</v>
      </c>
      <c r="B4609" s="574">
        <v>2008</v>
      </c>
      <c r="C4609" s="574"/>
      <c r="D4609" s="231" t="s">
        <v>5694</v>
      </c>
      <c r="E4609" s="530"/>
      <c r="F4609" s="237" t="s">
        <v>4898</v>
      </c>
      <c r="G4609" s="589">
        <v>3</v>
      </c>
      <c r="H4609" s="971">
        <v>0.7</v>
      </c>
      <c r="I4609" s="963">
        <v>0.7</v>
      </c>
      <c r="J4609" s="538"/>
      <c r="K4609" s="539"/>
      <c r="L4609" s="567">
        <f t="shared" si="430"/>
        <v>0</v>
      </c>
      <c r="M4609" s="568"/>
      <c r="N4609" s="568"/>
      <c r="O4609" s="569">
        <f t="shared" si="429"/>
        <v>0</v>
      </c>
      <c r="P4609" s="577"/>
      <c r="Q4609" s="534"/>
      <c r="R4609" s="535">
        <f t="shared" si="428"/>
        <v>0</v>
      </c>
      <c r="S4609" s="536">
        <f t="shared" si="431"/>
        <v>0</v>
      </c>
      <c r="T4609" s="536"/>
      <c r="U4609" s="537">
        <f t="shared" si="432"/>
        <v>0</v>
      </c>
    </row>
    <row r="4610" spans="1:21" ht="10.199999999999999" x14ac:dyDescent="0.2">
      <c r="A4610" s="710">
        <v>4311</v>
      </c>
      <c r="B4610" s="574">
        <v>2008</v>
      </c>
      <c r="C4610" s="574"/>
      <c r="D4610" s="231" t="s">
        <v>5694</v>
      </c>
      <c r="E4610" s="530"/>
      <c r="F4610" s="237" t="s">
        <v>4899</v>
      </c>
      <c r="G4610" s="589">
        <v>3</v>
      </c>
      <c r="H4610" s="971">
        <v>0.7</v>
      </c>
      <c r="I4610" s="963">
        <v>0.7</v>
      </c>
      <c r="J4610" s="538"/>
      <c r="K4610" s="539"/>
      <c r="L4610" s="567">
        <f t="shared" si="430"/>
        <v>0</v>
      </c>
      <c r="M4610" s="568"/>
      <c r="N4610" s="568"/>
      <c r="O4610" s="569">
        <f t="shared" si="429"/>
        <v>0</v>
      </c>
      <c r="P4610" s="577"/>
      <c r="Q4610" s="534"/>
      <c r="R4610" s="535">
        <f t="shared" si="428"/>
        <v>0</v>
      </c>
      <c r="S4610" s="536">
        <f t="shared" si="431"/>
        <v>0</v>
      </c>
      <c r="T4610" s="536"/>
      <c r="U4610" s="537">
        <f t="shared" si="432"/>
        <v>0</v>
      </c>
    </row>
    <row r="4611" spans="1:21" ht="10.199999999999999" x14ac:dyDescent="0.2">
      <c r="A4611" s="710">
        <v>4312</v>
      </c>
      <c r="B4611" s="574">
        <v>2008</v>
      </c>
      <c r="C4611" s="574"/>
      <c r="D4611" s="231" t="s">
        <v>5694</v>
      </c>
      <c r="E4611" s="530"/>
      <c r="F4611" s="237" t="s">
        <v>4900</v>
      </c>
      <c r="G4611" s="589">
        <v>3</v>
      </c>
      <c r="H4611" s="971">
        <v>0.7</v>
      </c>
      <c r="I4611" s="963">
        <v>0.7</v>
      </c>
      <c r="J4611" s="538"/>
      <c r="K4611" s="539"/>
      <c r="L4611" s="567">
        <f t="shared" si="430"/>
        <v>0</v>
      </c>
      <c r="M4611" s="568"/>
      <c r="N4611" s="568"/>
      <c r="O4611" s="569">
        <f t="shared" si="429"/>
        <v>0</v>
      </c>
      <c r="P4611" s="577"/>
      <c r="Q4611" s="534"/>
      <c r="R4611" s="535">
        <f t="shared" ref="R4611:R4674" si="433">I4611*P4611</f>
        <v>0</v>
      </c>
      <c r="S4611" s="536">
        <f t="shared" si="431"/>
        <v>0</v>
      </c>
      <c r="T4611" s="536"/>
      <c r="U4611" s="537">
        <f t="shared" si="432"/>
        <v>0</v>
      </c>
    </row>
    <row r="4612" spans="1:21" ht="10.199999999999999" x14ac:dyDescent="0.2">
      <c r="A4612" s="710">
        <v>4313</v>
      </c>
      <c r="B4612" s="574">
        <v>2008</v>
      </c>
      <c r="C4612" s="574"/>
      <c r="D4612" s="231" t="s">
        <v>5694</v>
      </c>
      <c r="E4612" s="530"/>
      <c r="F4612" s="237" t="s">
        <v>4901</v>
      </c>
      <c r="G4612" s="589">
        <v>3</v>
      </c>
      <c r="H4612" s="971">
        <v>0.7</v>
      </c>
      <c r="I4612" s="963">
        <v>0.7</v>
      </c>
      <c r="J4612" s="538"/>
      <c r="K4612" s="539"/>
      <c r="L4612" s="567">
        <f t="shared" si="430"/>
        <v>0</v>
      </c>
      <c r="M4612" s="568"/>
      <c r="N4612" s="568"/>
      <c r="O4612" s="569">
        <f t="shared" si="429"/>
        <v>0</v>
      </c>
      <c r="P4612" s="577"/>
      <c r="Q4612" s="534"/>
      <c r="R4612" s="535">
        <f t="shared" si="433"/>
        <v>0</v>
      </c>
      <c r="S4612" s="536">
        <f t="shared" si="431"/>
        <v>0</v>
      </c>
      <c r="T4612" s="536"/>
      <c r="U4612" s="537">
        <f t="shared" si="432"/>
        <v>0</v>
      </c>
    </row>
    <row r="4613" spans="1:21" ht="10.199999999999999" x14ac:dyDescent="0.2">
      <c r="A4613" s="710">
        <v>4314</v>
      </c>
      <c r="B4613" s="574">
        <v>2008</v>
      </c>
      <c r="C4613" s="574"/>
      <c r="D4613" s="231" t="s">
        <v>5694</v>
      </c>
      <c r="E4613" s="530"/>
      <c r="F4613" s="237" t="s">
        <v>4902</v>
      </c>
      <c r="G4613" s="589">
        <v>3</v>
      </c>
      <c r="H4613" s="971">
        <v>0.7</v>
      </c>
      <c r="I4613" s="963">
        <v>0.7</v>
      </c>
      <c r="J4613" s="538"/>
      <c r="K4613" s="539"/>
      <c r="L4613" s="567">
        <f t="shared" si="430"/>
        <v>0</v>
      </c>
      <c r="M4613" s="568"/>
      <c r="N4613" s="568"/>
      <c r="O4613" s="569">
        <f t="shared" si="429"/>
        <v>0</v>
      </c>
      <c r="P4613" s="577"/>
      <c r="Q4613" s="534"/>
      <c r="R4613" s="535">
        <f t="shared" si="433"/>
        <v>0</v>
      </c>
      <c r="S4613" s="536">
        <f t="shared" si="431"/>
        <v>0</v>
      </c>
      <c r="T4613" s="536"/>
      <c r="U4613" s="537">
        <f t="shared" si="432"/>
        <v>0</v>
      </c>
    </row>
    <row r="4614" spans="1:21" ht="10.199999999999999" x14ac:dyDescent="0.2">
      <c r="A4614" s="710">
        <v>4315</v>
      </c>
      <c r="B4614" s="574">
        <v>2008</v>
      </c>
      <c r="C4614" s="574"/>
      <c r="D4614" s="231" t="s">
        <v>5694</v>
      </c>
      <c r="E4614" s="530"/>
      <c r="F4614" s="237" t="s">
        <v>4903</v>
      </c>
      <c r="G4614" s="589">
        <v>3</v>
      </c>
      <c r="H4614" s="971">
        <v>0.7</v>
      </c>
      <c r="I4614" s="963">
        <v>0.7</v>
      </c>
      <c r="J4614" s="538"/>
      <c r="K4614" s="539"/>
      <c r="L4614" s="567">
        <f t="shared" si="430"/>
        <v>0</v>
      </c>
      <c r="M4614" s="568"/>
      <c r="N4614" s="568"/>
      <c r="O4614" s="569">
        <f t="shared" si="429"/>
        <v>0</v>
      </c>
      <c r="P4614" s="577"/>
      <c r="Q4614" s="534"/>
      <c r="R4614" s="535">
        <f t="shared" si="433"/>
        <v>0</v>
      </c>
      <c r="S4614" s="536">
        <f t="shared" si="431"/>
        <v>0</v>
      </c>
      <c r="T4614" s="536"/>
      <c r="U4614" s="537">
        <f t="shared" si="432"/>
        <v>0</v>
      </c>
    </row>
    <row r="4615" spans="1:21" ht="10.199999999999999" x14ac:dyDescent="0.2">
      <c r="A4615" s="710">
        <v>4316</v>
      </c>
      <c r="B4615" s="574">
        <v>2008</v>
      </c>
      <c r="C4615" s="574"/>
      <c r="D4615" s="231" t="s">
        <v>5694</v>
      </c>
      <c r="E4615" s="530"/>
      <c r="F4615" s="237" t="s">
        <v>4904</v>
      </c>
      <c r="G4615" s="589">
        <v>3</v>
      </c>
      <c r="H4615" s="971">
        <v>0.7</v>
      </c>
      <c r="I4615" s="963">
        <v>0.7</v>
      </c>
      <c r="J4615" s="538"/>
      <c r="K4615" s="539"/>
      <c r="L4615" s="567">
        <f t="shared" si="430"/>
        <v>0</v>
      </c>
      <c r="M4615" s="568"/>
      <c r="N4615" s="568"/>
      <c r="O4615" s="569">
        <f t="shared" si="429"/>
        <v>0</v>
      </c>
      <c r="P4615" s="577"/>
      <c r="Q4615" s="534"/>
      <c r="R4615" s="535">
        <f t="shared" si="433"/>
        <v>0</v>
      </c>
      <c r="S4615" s="536">
        <f t="shared" si="431"/>
        <v>0</v>
      </c>
      <c r="T4615" s="536"/>
      <c r="U4615" s="537">
        <f t="shared" si="432"/>
        <v>0</v>
      </c>
    </row>
    <row r="4616" spans="1:21" ht="10.199999999999999" x14ac:dyDescent="0.2">
      <c r="A4616" s="710">
        <v>4317</v>
      </c>
      <c r="B4616" s="574">
        <v>2008</v>
      </c>
      <c r="C4616" s="574"/>
      <c r="D4616" s="231" t="s">
        <v>5694</v>
      </c>
      <c r="E4616" s="530"/>
      <c r="F4616" s="237" t="s">
        <v>4905</v>
      </c>
      <c r="G4616" s="589">
        <v>3</v>
      </c>
      <c r="H4616" s="971">
        <v>0.7</v>
      </c>
      <c r="I4616" s="963">
        <v>0.7</v>
      </c>
      <c r="J4616" s="538"/>
      <c r="K4616" s="539"/>
      <c r="L4616" s="567">
        <f t="shared" si="430"/>
        <v>0</v>
      </c>
      <c r="M4616" s="568"/>
      <c r="N4616" s="568"/>
      <c r="O4616" s="569">
        <f t="shared" si="429"/>
        <v>0</v>
      </c>
      <c r="P4616" s="577"/>
      <c r="Q4616" s="534"/>
      <c r="R4616" s="535">
        <f t="shared" si="433"/>
        <v>0</v>
      </c>
      <c r="S4616" s="536">
        <f t="shared" si="431"/>
        <v>0</v>
      </c>
      <c r="T4616" s="536"/>
      <c r="U4616" s="537">
        <f t="shared" si="432"/>
        <v>0</v>
      </c>
    </row>
    <row r="4617" spans="1:21" ht="10.199999999999999" x14ac:dyDescent="0.2">
      <c r="A4617" s="710">
        <v>4318</v>
      </c>
      <c r="B4617" s="574">
        <v>2008</v>
      </c>
      <c r="C4617" s="574"/>
      <c r="D4617" s="231" t="s">
        <v>5694</v>
      </c>
      <c r="E4617" s="530"/>
      <c r="F4617" s="237" t="s">
        <v>4906</v>
      </c>
      <c r="G4617" s="589">
        <v>3</v>
      </c>
      <c r="H4617" s="971">
        <v>0.7</v>
      </c>
      <c r="I4617" s="963">
        <v>0.7</v>
      </c>
      <c r="J4617" s="538"/>
      <c r="K4617" s="539"/>
      <c r="L4617" s="567">
        <f t="shared" si="430"/>
        <v>0</v>
      </c>
      <c r="M4617" s="568"/>
      <c r="N4617" s="568"/>
      <c r="O4617" s="569">
        <f t="shared" ref="O4617:O4680" si="434">H4617*M4617</f>
        <v>0</v>
      </c>
      <c r="P4617" s="936">
        <v>1</v>
      </c>
      <c r="Q4617" s="534"/>
      <c r="R4617" s="535">
        <f t="shared" si="433"/>
        <v>0.7</v>
      </c>
      <c r="S4617" s="536">
        <f t="shared" si="431"/>
        <v>1</v>
      </c>
      <c r="T4617" s="536"/>
      <c r="U4617" s="537">
        <f t="shared" si="432"/>
        <v>0.7</v>
      </c>
    </row>
    <row r="4618" spans="1:21" ht="10.199999999999999" x14ac:dyDescent="0.2">
      <c r="A4618" s="710">
        <v>4319</v>
      </c>
      <c r="B4618" s="574">
        <v>2008</v>
      </c>
      <c r="C4618" s="574"/>
      <c r="D4618" s="231" t="s">
        <v>5694</v>
      </c>
      <c r="E4618" s="530"/>
      <c r="F4618" s="237" t="s">
        <v>4907</v>
      </c>
      <c r="G4618" s="589">
        <v>3</v>
      </c>
      <c r="H4618" s="971">
        <v>0.7</v>
      </c>
      <c r="I4618" s="963">
        <v>0.7</v>
      </c>
      <c r="J4618" s="538"/>
      <c r="K4618" s="539"/>
      <c r="L4618" s="567">
        <f t="shared" si="430"/>
        <v>0</v>
      </c>
      <c r="M4618" s="568"/>
      <c r="N4618" s="568"/>
      <c r="O4618" s="569">
        <f t="shared" si="434"/>
        <v>0</v>
      </c>
      <c r="P4618" s="577"/>
      <c r="Q4618" s="534"/>
      <c r="R4618" s="535">
        <f t="shared" si="433"/>
        <v>0</v>
      </c>
      <c r="S4618" s="536">
        <f t="shared" si="431"/>
        <v>0</v>
      </c>
      <c r="T4618" s="536"/>
      <c r="U4618" s="537">
        <f t="shared" si="432"/>
        <v>0</v>
      </c>
    </row>
    <row r="4619" spans="1:21" ht="10.199999999999999" x14ac:dyDescent="0.2">
      <c r="A4619" s="710">
        <v>4320</v>
      </c>
      <c r="B4619" s="574">
        <v>2008</v>
      </c>
      <c r="C4619" s="574"/>
      <c r="D4619" s="231" t="s">
        <v>5694</v>
      </c>
      <c r="E4619" s="530"/>
      <c r="F4619" s="237" t="s">
        <v>4908</v>
      </c>
      <c r="G4619" s="589">
        <v>3</v>
      </c>
      <c r="H4619" s="971">
        <v>0.7</v>
      </c>
      <c r="I4619" s="963">
        <v>0.7</v>
      </c>
      <c r="J4619" s="538"/>
      <c r="K4619" s="539"/>
      <c r="L4619" s="567">
        <f t="shared" si="430"/>
        <v>0</v>
      </c>
      <c r="M4619" s="568"/>
      <c r="N4619" s="568"/>
      <c r="O4619" s="569">
        <f t="shared" si="434"/>
        <v>0</v>
      </c>
      <c r="P4619" s="577"/>
      <c r="Q4619" s="534"/>
      <c r="R4619" s="535">
        <f t="shared" si="433"/>
        <v>0</v>
      </c>
      <c r="S4619" s="536">
        <f t="shared" si="431"/>
        <v>0</v>
      </c>
      <c r="T4619" s="536"/>
      <c r="U4619" s="537">
        <f t="shared" si="432"/>
        <v>0</v>
      </c>
    </row>
    <row r="4620" spans="1:21" ht="10.199999999999999" x14ac:dyDescent="0.2">
      <c r="A4620" s="710">
        <v>4321</v>
      </c>
      <c r="B4620" s="574">
        <v>2008</v>
      </c>
      <c r="C4620" s="574"/>
      <c r="D4620" s="231" t="s">
        <v>5694</v>
      </c>
      <c r="E4620" s="530"/>
      <c r="F4620" s="237" t="s">
        <v>4909</v>
      </c>
      <c r="G4620" s="589">
        <v>3</v>
      </c>
      <c r="H4620" s="971">
        <v>0.7</v>
      </c>
      <c r="I4620" s="963">
        <v>0.7</v>
      </c>
      <c r="J4620" s="538"/>
      <c r="K4620" s="539"/>
      <c r="L4620" s="567">
        <f t="shared" si="430"/>
        <v>0</v>
      </c>
      <c r="M4620" s="568"/>
      <c r="N4620" s="568"/>
      <c r="O4620" s="569">
        <f t="shared" si="434"/>
        <v>0</v>
      </c>
      <c r="P4620" s="577"/>
      <c r="Q4620" s="534"/>
      <c r="R4620" s="535">
        <f t="shared" si="433"/>
        <v>0</v>
      </c>
      <c r="S4620" s="536">
        <f t="shared" si="431"/>
        <v>0</v>
      </c>
      <c r="T4620" s="536"/>
      <c r="U4620" s="537">
        <f t="shared" si="432"/>
        <v>0</v>
      </c>
    </row>
    <row r="4621" spans="1:21" ht="10.199999999999999" x14ac:dyDescent="0.2">
      <c r="A4621" s="710" t="s">
        <v>3790</v>
      </c>
      <c r="B4621" s="574">
        <v>2008</v>
      </c>
      <c r="C4621" s="574"/>
      <c r="D4621" s="542"/>
      <c r="E4621" s="530"/>
      <c r="F4621" s="596" t="s">
        <v>13139</v>
      </c>
      <c r="G4621" s="591"/>
      <c r="H4621" s="971"/>
      <c r="I4621" s="963"/>
      <c r="J4621" s="538"/>
      <c r="K4621" s="539"/>
      <c r="L4621" s="567">
        <f t="shared" si="430"/>
        <v>0</v>
      </c>
      <c r="M4621" s="568"/>
      <c r="N4621" s="568"/>
      <c r="O4621" s="569">
        <f t="shared" si="434"/>
        <v>0</v>
      </c>
      <c r="P4621" s="577"/>
      <c r="Q4621" s="534"/>
      <c r="R4621" s="535">
        <f t="shared" si="433"/>
        <v>0</v>
      </c>
      <c r="S4621" s="536">
        <f t="shared" si="431"/>
        <v>0</v>
      </c>
      <c r="T4621" s="536"/>
      <c r="U4621" s="537">
        <f t="shared" si="432"/>
        <v>0</v>
      </c>
    </row>
    <row r="4622" spans="1:21" ht="10.199999999999999" x14ac:dyDescent="0.2">
      <c r="A4622" s="710">
        <v>4322</v>
      </c>
      <c r="B4622" s="574">
        <v>2008</v>
      </c>
      <c r="C4622" s="574"/>
      <c r="D4622" s="542" t="s">
        <v>4194</v>
      </c>
      <c r="E4622" s="530"/>
      <c r="F4622" s="237" t="s">
        <v>11721</v>
      </c>
      <c r="G4622" s="589">
        <v>1.7</v>
      </c>
      <c r="H4622" s="971">
        <v>0.6</v>
      </c>
      <c r="I4622" s="963">
        <v>0.6</v>
      </c>
      <c r="J4622" s="538"/>
      <c r="K4622" s="539"/>
      <c r="L4622" s="567">
        <f t="shared" si="430"/>
        <v>0</v>
      </c>
      <c r="M4622" s="568"/>
      <c r="N4622" s="568"/>
      <c r="O4622" s="569">
        <f t="shared" si="434"/>
        <v>0</v>
      </c>
      <c r="P4622" s="577"/>
      <c r="Q4622" s="534"/>
      <c r="R4622" s="535">
        <f t="shared" si="433"/>
        <v>0</v>
      </c>
      <c r="S4622" s="536">
        <f t="shared" si="431"/>
        <v>0</v>
      </c>
      <c r="T4622" s="536"/>
      <c r="U4622" s="537">
        <f t="shared" si="432"/>
        <v>0</v>
      </c>
    </row>
    <row r="4623" spans="1:21" ht="10.199999999999999" x14ac:dyDescent="0.2">
      <c r="A4623" s="710">
        <v>4323</v>
      </c>
      <c r="B4623" s="574">
        <v>2008</v>
      </c>
      <c r="C4623" s="574"/>
      <c r="D4623" s="542" t="s">
        <v>4195</v>
      </c>
      <c r="E4623" s="530"/>
      <c r="F4623" s="237" t="s">
        <v>11722</v>
      </c>
      <c r="G4623" s="589">
        <v>3</v>
      </c>
      <c r="H4623" s="971">
        <v>1.1000000000000001</v>
      </c>
      <c r="I4623" s="963">
        <v>1.1000000000000001</v>
      </c>
      <c r="J4623" s="538"/>
      <c r="K4623" s="539"/>
      <c r="L4623" s="567">
        <f t="shared" si="430"/>
        <v>0</v>
      </c>
      <c r="M4623" s="568"/>
      <c r="N4623" s="568"/>
      <c r="O4623" s="569">
        <f t="shared" si="434"/>
        <v>0</v>
      </c>
      <c r="P4623" s="577"/>
      <c r="Q4623" s="534"/>
      <c r="R4623" s="535">
        <f t="shared" si="433"/>
        <v>0</v>
      </c>
      <c r="S4623" s="536">
        <f t="shared" si="431"/>
        <v>0</v>
      </c>
      <c r="T4623" s="536"/>
      <c r="U4623" s="537">
        <f t="shared" si="432"/>
        <v>0</v>
      </c>
    </row>
    <row r="4624" spans="1:21" ht="10.199999999999999" x14ac:dyDescent="0.2">
      <c r="A4624" s="710">
        <v>4324</v>
      </c>
      <c r="B4624" s="574">
        <v>2009</v>
      </c>
      <c r="C4624" s="574"/>
      <c r="D4624" s="542" t="s">
        <v>4194</v>
      </c>
      <c r="E4624" s="530"/>
      <c r="F4624" s="237" t="s">
        <v>11723</v>
      </c>
      <c r="G4624" s="589">
        <v>1.8</v>
      </c>
      <c r="H4624" s="971">
        <v>0.7</v>
      </c>
      <c r="I4624" s="963">
        <v>0.7</v>
      </c>
      <c r="J4624" s="538"/>
      <c r="K4624" s="539"/>
      <c r="L4624" s="567">
        <f t="shared" si="430"/>
        <v>0</v>
      </c>
      <c r="M4624" s="568"/>
      <c r="N4624" s="568"/>
      <c r="O4624" s="569">
        <f t="shared" si="434"/>
        <v>0</v>
      </c>
      <c r="P4624" s="577"/>
      <c r="Q4624" s="534"/>
      <c r="R4624" s="535">
        <f t="shared" si="433"/>
        <v>0</v>
      </c>
      <c r="S4624" s="536">
        <f t="shared" si="431"/>
        <v>0</v>
      </c>
      <c r="T4624" s="536"/>
      <c r="U4624" s="537">
        <f t="shared" si="432"/>
        <v>0</v>
      </c>
    </row>
    <row r="4625" spans="1:21" ht="10.199999999999999" x14ac:dyDescent="0.2">
      <c r="A4625" s="710">
        <v>4325</v>
      </c>
      <c r="B4625" s="574">
        <v>2009</v>
      </c>
      <c r="C4625" s="574"/>
      <c r="D4625" s="231" t="s">
        <v>5694</v>
      </c>
      <c r="E4625" s="530"/>
      <c r="F4625" s="237" t="s">
        <v>11724</v>
      </c>
      <c r="G4625" s="589">
        <v>3</v>
      </c>
      <c r="H4625" s="971">
        <v>0.5</v>
      </c>
      <c r="I4625" s="963">
        <v>0.5</v>
      </c>
      <c r="J4625" s="538"/>
      <c r="K4625" s="539"/>
      <c r="L4625" s="567">
        <f t="shared" si="430"/>
        <v>0</v>
      </c>
      <c r="M4625" s="568"/>
      <c r="N4625" s="568"/>
      <c r="O4625" s="569">
        <f t="shared" si="434"/>
        <v>0</v>
      </c>
      <c r="P4625" s="936">
        <v>3</v>
      </c>
      <c r="Q4625" s="534"/>
      <c r="R4625" s="535">
        <f t="shared" si="433"/>
        <v>1.5</v>
      </c>
      <c r="S4625" s="536">
        <f t="shared" si="431"/>
        <v>3</v>
      </c>
      <c r="T4625" s="536"/>
      <c r="U4625" s="537">
        <f t="shared" si="432"/>
        <v>1.5</v>
      </c>
    </row>
    <row r="4626" spans="1:21" ht="10.199999999999999" x14ac:dyDescent="0.2">
      <c r="A4626" s="710" t="s">
        <v>4193</v>
      </c>
      <c r="B4626" s="574">
        <v>2009</v>
      </c>
      <c r="C4626" s="574"/>
      <c r="D4626" s="231"/>
      <c r="E4626" s="530"/>
      <c r="F4626" s="237" t="s">
        <v>3741</v>
      </c>
      <c r="G4626" s="589">
        <v>15</v>
      </c>
      <c r="H4626" s="971"/>
      <c r="I4626" s="963"/>
      <c r="J4626" s="538"/>
      <c r="K4626" s="539"/>
      <c r="L4626" s="567">
        <f t="shared" si="430"/>
        <v>0</v>
      </c>
      <c r="M4626" s="568"/>
      <c r="N4626" s="568"/>
      <c r="O4626" s="569">
        <f t="shared" si="434"/>
        <v>0</v>
      </c>
      <c r="P4626" s="577"/>
      <c r="Q4626" s="534"/>
      <c r="R4626" s="535">
        <f t="shared" si="433"/>
        <v>0</v>
      </c>
      <c r="S4626" s="536">
        <f t="shared" si="431"/>
        <v>0</v>
      </c>
      <c r="T4626" s="536"/>
      <c r="U4626" s="537">
        <f t="shared" si="432"/>
        <v>0</v>
      </c>
    </row>
    <row r="4627" spans="1:21" ht="10.199999999999999" x14ac:dyDescent="0.2">
      <c r="A4627" s="710">
        <v>4326</v>
      </c>
      <c r="B4627" s="574">
        <v>2009</v>
      </c>
      <c r="C4627" s="574"/>
      <c r="D4627" s="542" t="s">
        <v>4194</v>
      </c>
      <c r="E4627" s="530"/>
      <c r="F4627" s="237" t="s">
        <v>11725</v>
      </c>
      <c r="G4627" s="589">
        <v>1.7</v>
      </c>
      <c r="H4627" s="971">
        <v>0.5</v>
      </c>
      <c r="I4627" s="963">
        <v>0.5</v>
      </c>
      <c r="J4627" s="538"/>
      <c r="K4627" s="539"/>
      <c r="L4627" s="567">
        <f t="shared" si="430"/>
        <v>0</v>
      </c>
      <c r="M4627" s="568"/>
      <c r="N4627" s="568"/>
      <c r="O4627" s="569">
        <f t="shared" si="434"/>
        <v>0</v>
      </c>
      <c r="P4627" s="577"/>
      <c r="Q4627" s="534"/>
      <c r="R4627" s="535">
        <f t="shared" si="433"/>
        <v>0</v>
      </c>
      <c r="S4627" s="536">
        <f t="shared" si="431"/>
        <v>0</v>
      </c>
      <c r="T4627" s="536"/>
      <c r="U4627" s="537">
        <f t="shared" si="432"/>
        <v>0</v>
      </c>
    </row>
    <row r="4628" spans="1:21" ht="10.199999999999999" x14ac:dyDescent="0.2">
      <c r="A4628" s="710">
        <v>4327</v>
      </c>
      <c r="B4628" s="574">
        <v>2009</v>
      </c>
      <c r="C4628" s="574"/>
      <c r="D4628" s="231" t="s">
        <v>5694</v>
      </c>
      <c r="E4628" s="530"/>
      <c r="F4628" s="237" t="s">
        <v>11726</v>
      </c>
      <c r="G4628" s="589">
        <v>3</v>
      </c>
      <c r="H4628" s="971">
        <v>0.5</v>
      </c>
      <c r="I4628" s="963">
        <v>0.5</v>
      </c>
      <c r="J4628" s="538"/>
      <c r="K4628" s="539"/>
      <c r="L4628" s="567">
        <f t="shared" si="430"/>
        <v>0</v>
      </c>
      <c r="M4628" s="568"/>
      <c r="N4628" s="568"/>
      <c r="O4628" s="569">
        <f t="shared" si="434"/>
        <v>0</v>
      </c>
      <c r="P4628" s="918">
        <v>1</v>
      </c>
      <c r="Q4628" s="534"/>
      <c r="R4628" s="535">
        <f t="shared" si="433"/>
        <v>0.5</v>
      </c>
      <c r="S4628" s="536">
        <f t="shared" si="431"/>
        <v>1</v>
      </c>
      <c r="T4628" s="536"/>
      <c r="U4628" s="537">
        <f t="shared" si="432"/>
        <v>0.5</v>
      </c>
    </row>
    <row r="4629" spans="1:21" ht="10.199999999999999" x14ac:dyDescent="0.2">
      <c r="A4629" s="710">
        <v>4328</v>
      </c>
      <c r="B4629" s="574">
        <v>2009</v>
      </c>
      <c r="C4629" s="574"/>
      <c r="D4629" s="231" t="s">
        <v>5694</v>
      </c>
      <c r="E4629" s="530"/>
      <c r="F4629" s="237" t="s">
        <v>11727</v>
      </c>
      <c r="G4629" s="589">
        <v>4.5</v>
      </c>
      <c r="H4629" s="971">
        <v>1.2</v>
      </c>
      <c r="I4629" s="963">
        <v>1.2</v>
      </c>
      <c r="J4629" s="538"/>
      <c r="K4629" s="539"/>
      <c r="L4629" s="567">
        <f t="shared" si="430"/>
        <v>0</v>
      </c>
      <c r="M4629" s="568"/>
      <c r="N4629" s="568"/>
      <c r="O4629" s="569">
        <f t="shared" si="434"/>
        <v>0</v>
      </c>
      <c r="P4629" s="918">
        <v>4</v>
      </c>
      <c r="Q4629" s="534"/>
      <c r="R4629" s="535">
        <f t="shared" si="433"/>
        <v>4.8</v>
      </c>
      <c r="S4629" s="536">
        <f t="shared" si="431"/>
        <v>4</v>
      </c>
      <c r="T4629" s="536"/>
      <c r="U4629" s="537">
        <f t="shared" si="432"/>
        <v>4.8</v>
      </c>
    </row>
    <row r="4630" spans="1:21" ht="10.199999999999999" x14ac:dyDescent="0.2">
      <c r="A4630" s="710">
        <v>4329</v>
      </c>
      <c r="B4630" s="574">
        <v>2009</v>
      </c>
      <c r="C4630" s="574"/>
      <c r="D4630" s="542" t="s">
        <v>4194</v>
      </c>
      <c r="E4630" s="530"/>
      <c r="F4630" s="237" t="s">
        <v>11728</v>
      </c>
      <c r="G4630" s="589">
        <v>1.7</v>
      </c>
      <c r="H4630" s="971">
        <v>1.2</v>
      </c>
      <c r="I4630" s="963">
        <v>1.2</v>
      </c>
      <c r="J4630" s="538"/>
      <c r="K4630" s="539"/>
      <c r="L4630" s="567">
        <f t="shared" ref="L4630:L4693" si="435">G4630*J4630</f>
        <v>0</v>
      </c>
      <c r="M4630" s="568"/>
      <c r="N4630" s="568"/>
      <c r="O4630" s="569">
        <f t="shared" si="434"/>
        <v>0</v>
      </c>
      <c r="P4630" s="577"/>
      <c r="Q4630" s="534"/>
      <c r="R4630" s="535">
        <f t="shared" si="433"/>
        <v>0</v>
      </c>
      <c r="S4630" s="536">
        <f t="shared" ref="S4630:S4693" si="436">J4630+M4630+P4630</f>
        <v>0</v>
      </c>
      <c r="T4630" s="536"/>
      <c r="U4630" s="537">
        <f t="shared" ref="U4630:U4693" si="437">L4630+O4630+R4630</f>
        <v>0</v>
      </c>
    </row>
    <row r="4631" spans="1:21" ht="10.199999999999999" x14ac:dyDescent="0.2">
      <c r="A4631" s="710">
        <v>4330</v>
      </c>
      <c r="B4631" s="574">
        <v>2009</v>
      </c>
      <c r="C4631" s="574"/>
      <c r="D4631" s="542" t="s">
        <v>4194</v>
      </c>
      <c r="E4631" s="530"/>
      <c r="F4631" s="237" t="s">
        <v>11729</v>
      </c>
      <c r="G4631" s="589">
        <v>1.7</v>
      </c>
      <c r="H4631" s="971">
        <v>1.2</v>
      </c>
      <c r="I4631" s="963">
        <v>1.2</v>
      </c>
      <c r="J4631" s="538"/>
      <c r="K4631" s="539"/>
      <c r="L4631" s="567">
        <f t="shared" si="435"/>
        <v>0</v>
      </c>
      <c r="M4631" s="568"/>
      <c r="N4631" s="568"/>
      <c r="O4631" s="569">
        <f t="shared" si="434"/>
        <v>0</v>
      </c>
      <c r="P4631" s="936">
        <v>1</v>
      </c>
      <c r="Q4631" s="534"/>
      <c r="R4631" s="535">
        <f t="shared" si="433"/>
        <v>1.2</v>
      </c>
      <c r="S4631" s="536">
        <f t="shared" si="436"/>
        <v>1</v>
      </c>
      <c r="T4631" s="536"/>
      <c r="U4631" s="537">
        <f t="shared" si="437"/>
        <v>1.2</v>
      </c>
    </row>
    <row r="4632" spans="1:21" ht="10.199999999999999" x14ac:dyDescent="0.2">
      <c r="A4632" s="710">
        <v>4331</v>
      </c>
      <c r="B4632" s="574">
        <v>2009</v>
      </c>
      <c r="C4632" s="574"/>
      <c r="D4632" s="542" t="s">
        <v>4194</v>
      </c>
      <c r="E4632" s="530"/>
      <c r="F4632" s="237" t="s">
        <v>11730</v>
      </c>
      <c r="G4632" s="589">
        <v>1.7</v>
      </c>
      <c r="H4632" s="971">
        <v>1.2</v>
      </c>
      <c r="I4632" s="963">
        <v>1.2</v>
      </c>
      <c r="J4632" s="538"/>
      <c r="K4632" s="539"/>
      <c r="L4632" s="567">
        <f t="shared" si="435"/>
        <v>0</v>
      </c>
      <c r="M4632" s="568"/>
      <c r="N4632" s="568"/>
      <c r="O4632" s="569">
        <f t="shared" si="434"/>
        <v>0</v>
      </c>
      <c r="P4632" s="577"/>
      <c r="Q4632" s="534"/>
      <c r="R4632" s="535">
        <f t="shared" si="433"/>
        <v>0</v>
      </c>
      <c r="S4632" s="536">
        <f t="shared" si="436"/>
        <v>0</v>
      </c>
      <c r="T4632" s="536"/>
      <c r="U4632" s="537">
        <f t="shared" si="437"/>
        <v>0</v>
      </c>
    </row>
    <row r="4633" spans="1:21" ht="10.199999999999999" x14ac:dyDescent="0.2">
      <c r="A4633" s="710">
        <v>4332</v>
      </c>
      <c r="B4633" s="574">
        <v>2009</v>
      </c>
      <c r="C4633" s="574"/>
      <c r="D4633" s="542" t="s">
        <v>4194</v>
      </c>
      <c r="E4633" s="530"/>
      <c r="F4633" s="237" t="s">
        <v>11731</v>
      </c>
      <c r="G4633" s="589">
        <v>1.7</v>
      </c>
      <c r="H4633" s="971">
        <v>1.2</v>
      </c>
      <c r="I4633" s="963">
        <v>1.2</v>
      </c>
      <c r="J4633" s="538"/>
      <c r="K4633" s="539"/>
      <c r="L4633" s="567">
        <f t="shared" si="435"/>
        <v>0</v>
      </c>
      <c r="M4633" s="568"/>
      <c r="N4633" s="568"/>
      <c r="O4633" s="569">
        <f t="shared" si="434"/>
        <v>0</v>
      </c>
      <c r="P4633" s="577"/>
      <c r="Q4633" s="534"/>
      <c r="R4633" s="535">
        <f t="shared" si="433"/>
        <v>0</v>
      </c>
      <c r="S4633" s="536">
        <f t="shared" si="436"/>
        <v>0</v>
      </c>
      <c r="T4633" s="536"/>
      <c r="U4633" s="537">
        <f t="shared" si="437"/>
        <v>0</v>
      </c>
    </row>
    <row r="4634" spans="1:21" ht="10.199999999999999" x14ac:dyDescent="0.2">
      <c r="A4634" s="710">
        <v>4333</v>
      </c>
      <c r="B4634" s="574">
        <v>2009</v>
      </c>
      <c r="C4634" s="574"/>
      <c r="D4634" s="542" t="s">
        <v>4194</v>
      </c>
      <c r="E4634" s="530"/>
      <c r="F4634" s="237" t="s">
        <v>11732</v>
      </c>
      <c r="G4634" s="589">
        <v>1.7</v>
      </c>
      <c r="H4634" s="971">
        <v>1.2</v>
      </c>
      <c r="I4634" s="963">
        <v>1.2</v>
      </c>
      <c r="J4634" s="538"/>
      <c r="K4634" s="539"/>
      <c r="L4634" s="567">
        <f t="shared" si="435"/>
        <v>0</v>
      </c>
      <c r="M4634" s="568"/>
      <c r="N4634" s="568"/>
      <c r="O4634" s="569">
        <f t="shared" si="434"/>
        <v>0</v>
      </c>
      <c r="P4634" s="577"/>
      <c r="Q4634" s="534"/>
      <c r="R4634" s="535">
        <f t="shared" si="433"/>
        <v>0</v>
      </c>
      <c r="S4634" s="536">
        <f t="shared" si="436"/>
        <v>0</v>
      </c>
      <c r="T4634" s="536"/>
      <c r="U4634" s="537">
        <f t="shared" si="437"/>
        <v>0</v>
      </c>
    </row>
    <row r="4635" spans="1:21" ht="10.199999999999999" x14ac:dyDescent="0.2">
      <c r="A4635" s="710" t="s">
        <v>3793</v>
      </c>
      <c r="B4635" s="574">
        <v>2009</v>
      </c>
      <c r="C4635" s="574"/>
      <c r="D4635" s="542"/>
      <c r="E4635" s="530"/>
      <c r="F4635" s="237" t="s">
        <v>3741</v>
      </c>
      <c r="G4635" s="589">
        <v>9</v>
      </c>
      <c r="H4635" s="971">
        <v>7</v>
      </c>
      <c r="I4635" s="963">
        <v>7</v>
      </c>
      <c r="J4635" s="538"/>
      <c r="K4635" s="539"/>
      <c r="L4635" s="567">
        <f t="shared" si="435"/>
        <v>0</v>
      </c>
      <c r="M4635" s="568"/>
      <c r="N4635" s="568"/>
      <c r="O4635" s="569">
        <f t="shared" si="434"/>
        <v>0</v>
      </c>
      <c r="P4635" s="577"/>
      <c r="Q4635" s="534"/>
      <c r="R4635" s="535">
        <f t="shared" si="433"/>
        <v>0</v>
      </c>
      <c r="S4635" s="536">
        <f t="shared" si="436"/>
        <v>0</v>
      </c>
      <c r="T4635" s="536"/>
      <c r="U4635" s="537">
        <f t="shared" si="437"/>
        <v>0</v>
      </c>
    </row>
    <row r="4636" spans="1:21" ht="10.199999999999999" x14ac:dyDescent="0.2">
      <c r="A4636" s="710">
        <v>4334</v>
      </c>
      <c r="B4636" s="574">
        <v>2009</v>
      </c>
      <c r="C4636" s="574"/>
      <c r="D4636" s="542" t="s">
        <v>4194</v>
      </c>
      <c r="E4636" s="530"/>
      <c r="F4636" s="237" t="s">
        <v>11733</v>
      </c>
      <c r="G4636" s="589">
        <v>1.7</v>
      </c>
      <c r="H4636" s="971">
        <v>0.5</v>
      </c>
      <c r="I4636" s="963">
        <v>0.5</v>
      </c>
      <c r="J4636" s="538"/>
      <c r="K4636" s="539"/>
      <c r="L4636" s="567">
        <f t="shared" si="435"/>
        <v>0</v>
      </c>
      <c r="M4636" s="568"/>
      <c r="N4636" s="568"/>
      <c r="O4636" s="569">
        <f t="shared" si="434"/>
        <v>0</v>
      </c>
      <c r="P4636" s="577"/>
      <c r="Q4636" s="534"/>
      <c r="R4636" s="535">
        <f t="shared" si="433"/>
        <v>0</v>
      </c>
      <c r="S4636" s="536">
        <f t="shared" si="436"/>
        <v>0</v>
      </c>
      <c r="T4636" s="536"/>
      <c r="U4636" s="537">
        <f t="shared" si="437"/>
        <v>0</v>
      </c>
    </row>
    <row r="4637" spans="1:21" ht="10.199999999999999" x14ac:dyDescent="0.2">
      <c r="A4637" s="710">
        <v>4335</v>
      </c>
      <c r="B4637" s="574">
        <v>2009</v>
      </c>
      <c r="C4637" s="574"/>
      <c r="D4637" s="542" t="s">
        <v>4194</v>
      </c>
      <c r="E4637" s="530"/>
      <c r="F4637" s="237" t="s">
        <v>11734</v>
      </c>
      <c r="G4637" s="589">
        <v>1.7</v>
      </c>
      <c r="H4637" s="971">
        <v>0.5</v>
      </c>
      <c r="I4637" s="963">
        <v>0.5</v>
      </c>
      <c r="J4637" s="538"/>
      <c r="K4637" s="539"/>
      <c r="L4637" s="567">
        <f t="shared" si="435"/>
        <v>0</v>
      </c>
      <c r="M4637" s="568"/>
      <c r="N4637" s="568"/>
      <c r="O4637" s="569">
        <f t="shared" si="434"/>
        <v>0</v>
      </c>
      <c r="P4637" s="577"/>
      <c r="Q4637" s="534"/>
      <c r="R4637" s="535">
        <f t="shared" si="433"/>
        <v>0</v>
      </c>
      <c r="S4637" s="536">
        <f t="shared" si="436"/>
        <v>0</v>
      </c>
      <c r="T4637" s="536"/>
      <c r="U4637" s="537">
        <f t="shared" si="437"/>
        <v>0</v>
      </c>
    </row>
    <row r="4638" spans="1:21" ht="10.199999999999999" x14ac:dyDescent="0.2">
      <c r="A4638" s="710">
        <v>4336</v>
      </c>
      <c r="B4638" s="574">
        <v>2009</v>
      </c>
      <c r="C4638" s="574"/>
      <c r="D4638" s="542" t="s">
        <v>4195</v>
      </c>
      <c r="E4638" s="530"/>
      <c r="F4638" s="237" t="s">
        <v>11735</v>
      </c>
      <c r="G4638" s="589">
        <v>3.5</v>
      </c>
      <c r="H4638" s="971">
        <v>1.5</v>
      </c>
      <c r="I4638" s="963">
        <v>1.5</v>
      </c>
      <c r="J4638" s="538"/>
      <c r="K4638" s="539"/>
      <c r="L4638" s="567">
        <f t="shared" si="435"/>
        <v>0</v>
      </c>
      <c r="M4638" s="568"/>
      <c r="N4638" s="568"/>
      <c r="O4638" s="569">
        <f t="shared" si="434"/>
        <v>0</v>
      </c>
      <c r="P4638" s="577"/>
      <c r="Q4638" s="534"/>
      <c r="R4638" s="535">
        <f t="shared" si="433"/>
        <v>0</v>
      </c>
      <c r="S4638" s="536">
        <f t="shared" si="436"/>
        <v>0</v>
      </c>
      <c r="T4638" s="536"/>
      <c r="U4638" s="537">
        <f t="shared" si="437"/>
        <v>0</v>
      </c>
    </row>
    <row r="4639" spans="1:21" ht="10.199999999999999" x14ac:dyDescent="0.2">
      <c r="A4639" s="710">
        <v>4337</v>
      </c>
      <c r="B4639" s="574">
        <v>2009</v>
      </c>
      <c r="C4639" s="574"/>
      <c r="D4639" s="542" t="s">
        <v>4196</v>
      </c>
      <c r="E4639" s="530"/>
      <c r="F4639" s="237" t="s">
        <v>11736</v>
      </c>
      <c r="G4639" s="589">
        <v>1.7</v>
      </c>
      <c r="H4639" s="971">
        <v>0.5</v>
      </c>
      <c r="I4639" s="963">
        <v>0.5</v>
      </c>
      <c r="J4639" s="538"/>
      <c r="K4639" s="539"/>
      <c r="L4639" s="567">
        <f t="shared" si="435"/>
        <v>0</v>
      </c>
      <c r="M4639" s="568"/>
      <c r="N4639" s="568"/>
      <c r="O4639" s="569">
        <f t="shared" si="434"/>
        <v>0</v>
      </c>
      <c r="P4639" s="577"/>
      <c r="Q4639" s="534"/>
      <c r="R4639" s="535">
        <f t="shared" si="433"/>
        <v>0</v>
      </c>
      <c r="S4639" s="536">
        <f t="shared" si="436"/>
        <v>0</v>
      </c>
      <c r="T4639" s="536"/>
      <c r="U4639" s="537">
        <f t="shared" si="437"/>
        <v>0</v>
      </c>
    </row>
    <row r="4640" spans="1:21" ht="10.199999999999999" x14ac:dyDescent="0.2">
      <c r="A4640" s="710">
        <v>4338</v>
      </c>
      <c r="B4640" s="574">
        <v>2009</v>
      </c>
      <c r="C4640" s="574"/>
      <c r="D4640" s="542" t="s">
        <v>4196</v>
      </c>
      <c r="E4640" s="530"/>
      <c r="F4640" s="237" t="s">
        <v>11737</v>
      </c>
      <c r="G4640" s="589">
        <v>1.5</v>
      </c>
      <c r="H4640" s="971">
        <v>0.5</v>
      </c>
      <c r="I4640" s="963">
        <v>0.5</v>
      </c>
      <c r="J4640" s="538"/>
      <c r="K4640" s="539"/>
      <c r="L4640" s="567">
        <f t="shared" si="435"/>
        <v>0</v>
      </c>
      <c r="M4640" s="568"/>
      <c r="N4640" s="568"/>
      <c r="O4640" s="569">
        <f t="shared" si="434"/>
        <v>0</v>
      </c>
      <c r="P4640" s="936">
        <v>1</v>
      </c>
      <c r="Q4640" s="534"/>
      <c r="R4640" s="535">
        <f t="shared" si="433"/>
        <v>0.5</v>
      </c>
      <c r="S4640" s="536">
        <f t="shared" si="436"/>
        <v>1</v>
      </c>
      <c r="T4640" s="536"/>
      <c r="U4640" s="537">
        <f t="shared" si="437"/>
        <v>0.5</v>
      </c>
    </row>
    <row r="4641" spans="1:21" ht="10.199999999999999" x14ac:dyDescent="0.2">
      <c r="A4641" s="710">
        <v>4339</v>
      </c>
      <c r="B4641" s="574">
        <v>2009</v>
      </c>
      <c r="C4641" s="574"/>
      <c r="D4641" s="542" t="s">
        <v>4196</v>
      </c>
      <c r="E4641" s="530"/>
      <c r="F4641" s="237" t="s">
        <v>11738</v>
      </c>
      <c r="G4641" s="589">
        <v>1.5</v>
      </c>
      <c r="H4641" s="971">
        <v>0.5</v>
      </c>
      <c r="I4641" s="963">
        <v>0.5</v>
      </c>
      <c r="J4641" s="538"/>
      <c r="K4641" s="539"/>
      <c r="L4641" s="567">
        <f t="shared" si="435"/>
        <v>0</v>
      </c>
      <c r="M4641" s="568"/>
      <c r="N4641" s="568"/>
      <c r="O4641" s="569">
        <f t="shared" si="434"/>
        <v>0</v>
      </c>
      <c r="P4641" s="577"/>
      <c r="Q4641" s="534"/>
      <c r="R4641" s="535">
        <f t="shared" si="433"/>
        <v>0</v>
      </c>
      <c r="S4641" s="536">
        <f t="shared" si="436"/>
        <v>0</v>
      </c>
      <c r="T4641" s="536"/>
      <c r="U4641" s="537">
        <f t="shared" si="437"/>
        <v>0</v>
      </c>
    </row>
    <row r="4642" spans="1:21" ht="10.199999999999999" x14ac:dyDescent="0.2">
      <c r="A4642" s="710">
        <v>4340</v>
      </c>
      <c r="B4642" s="574">
        <v>2009</v>
      </c>
      <c r="C4642" s="574"/>
      <c r="D4642" s="542" t="s">
        <v>4196</v>
      </c>
      <c r="E4642" s="530"/>
      <c r="F4642" s="237" t="s">
        <v>11739</v>
      </c>
      <c r="G4642" s="589">
        <v>1.5</v>
      </c>
      <c r="H4642" s="971">
        <v>0.5</v>
      </c>
      <c r="I4642" s="963">
        <v>0.5</v>
      </c>
      <c r="J4642" s="538"/>
      <c r="K4642" s="539"/>
      <c r="L4642" s="567">
        <f t="shared" si="435"/>
        <v>0</v>
      </c>
      <c r="M4642" s="568"/>
      <c r="N4642" s="568"/>
      <c r="O4642" s="569">
        <f t="shared" si="434"/>
        <v>0</v>
      </c>
      <c r="P4642" s="936">
        <v>1</v>
      </c>
      <c r="Q4642" s="534"/>
      <c r="R4642" s="535">
        <f t="shared" si="433"/>
        <v>0.5</v>
      </c>
      <c r="S4642" s="536">
        <f t="shared" si="436"/>
        <v>1</v>
      </c>
      <c r="T4642" s="536"/>
      <c r="U4642" s="537">
        <f t="shared" si="437"/>
        <v>0.5</v>
      </c>
    </row>
    <row r="4643" spans="1:21" ht="10.199999999999999" x14ac:dyDescent="0.2">
      <c r="A4643" s="710">
        <v>4341</v>
      </c>
      <c r="B4643" s="574">
        <v>2009</v>
      </c>
      <c r="C4643" s="574"/>
      <c r="D4643" s="542" t="s">
        <v>4233</v>
      </c>
      <c r="E4643" s="530"/>
      <c r="F4643" s="237" t="s">
        <v>11740</v>
      </c>
      <c r="G4643" s="589">
        <v>3</v>
      </c>
      <c r="H4643" s="971">
        <v>2</v>
      </c>
      <c r="I4643" s="963">
        <v>2</v>
      </c>
      <c r="J4643" s="538"/>
      <c r="K4643" s="539"/>
      <c r="L4643" s="567">
        <f t="shared" si="435"/>
        <v>0</v>
      </c>
      <c r="M4643" s="568"/>
      <c r="N4643" s="568"/>
      <c r="O4643" s="569">
        <f t="shared" si="434"/>
        <v>0</v>
      </c>
      <c r="P4643" s="577"/>
      <c r="Q4643" s="534"/>
      <c r="R4643" s="535">
        <f t="shared" si="433"/>
        <v>0</v>
      </c>
      <c r="S4643" s="536">
        <f t="shared" si="436"/>
        <v>0</v>
      </c>
      <c r="T4643" s="536"/>
      <c r="U4643" s="537">
        <f t="shared" si="437"/>
        <v>0</v>
      </c>
    </row>
    <row r="4644" spans="1:21" ht="10.199999999999999" x14ac:dyDescent="0.2">
      <c r="A4644" s="710" t="s">
        <v>3794</v>
      </c>
      <c r="B4644" s="574">
        <v>2009</v>
      </c>
      <c r="C4644" s="574"/>
      <c r="D4644" s="542"/>
      <c r="E4644" s="530"/>
      <c r="F4644" s="237" t="s">
        <v>3741</v>
      </c>
      <c r="G4644" s="589">
        <v>3.5</v>
      </c>
      <c r="H4644" s="971">
        <v>2.5</v>
      </c>
      <c r="I4644" s="963">
        <v>2.5</v>
      </c>
      <c r="J4644" s="538"/>
      <c r="K4644" s="539"/>
      <c r="L4644" s="567">
        <f t="shared" si="435"/>
        <v>0</v>
      </c>
      <c r="M4644" s="568"/>
      <c r="N4644" s="568"/>
      <c r="O4644" s="569">
        <f t="shared" si="434"/>
        <v>0</v>
      </c>
      <c r="P4644" s="577"/>
      <c r="Q4644" s="534"/>
      <c r="R4644" s="535">
        <f t="shared" si="433"/>
        <v>0</v>
      </c>
      <c r="S4644" s="536">
        <f t="shared" si="436"/>
        <v>0</v>
      </c>
      <c r="T4644" s="536"/>
      <c r="U4644" s="537">
        <f t="shared" si="437"/>
        <v>0</v>
      </c>
    </row>
    <row r="4645" spans="1:21" ht="10.199999999999999" x14ac:dyDescent="0.2">
      <c r="A4645" s="710">
        <v>4342</v>
      </c>
      <c r="B4645" s="574">
        <v>2009</v>
      </c>
      <c r="C4645" s="574"/>
      <c r="D4645" s="542" t="s">
        <v>4197</v>
      </c>
      <c r="E4645" s="530" t="s">
        <v>3822</v>
      </c>
      <c r="F4645" s="237" t="s">
        <v>4888</v>
      </c>
      <c r="G4645" s="589">
        <v>2.2000000000000002</v>
      </c>
      <c r="H4645" s="971">
        <v>0.3</v>
      </c>
      <c r="I4645" s="963">
        <v>0.3</v>
      </c>
      <c r="J4645" s="538"/>
      <c r="K4645" s="539"/>
      <c r="L4645" s="567">
        <f t="shared" si="435"/>
        <v>0</v>
      </c>
      <c r="M4645" s="568"/>
      <c r="N4645" s="568"/>
      <c r="O4645" s="569">
        <f t="shared" si="434"/>
        <v>0</v>
      </c>
      <c r="P4645" s="577"/>
      <c r="Q4645" s="534"/>
      <c r="R4645" s="535">
        <f t="shared" si="433"/>
        <v>0</v>
      </c>
      <c r="S4645" s="536">
        <f t="shared" si="436"/>
        <v>0</v>
      </c>
      <c r="T4645" s="536"/>
      <c r="U4645" s="537">
        <f t="shared" si="437"/>
        <v>0</v>
      </c>
    </row>
    <row r="4646" spans="1:21" ht="10.199999999999999" x14ac:dyDescent="0.2">
      <c r="A4646" s="710">
        <v>4343</v>
      </c>
      <c r="B4646" s="574">
        <v>2009</v>
      </c>
      <c r="C4646" s="574"/>
      <c r="D4646" s="542" t="s">
        <v>4200</v>
      </c>
      <c r="E4646" s="530" t="s">
        <v>12878</v>
      </c>
      <c r="F4646" s="237" t="s">
        <v>4888</v>
      </c>
      <c r="G4646" s="589">
        <v>2.8</v>
      </c>
      <c r="H4646" s="971">
        <v>0.4</v>
      </c>
      <c r="I4646" s="963">
        <v>0.4</v>
      </c>
      <c r="J4646" s="538"/>
      <c r="K4646" s="539"/>
      <c r="L4646" s="567">
        <f t="shared" si="435"/>
        <v>0</v>
      </c>
      <c r="M4646" s="568"/>
      <c r="N4646" s="568"/>
      <c r="O4646" s="569">
        <f t="shared" si="434"/>
        <v>0</v>
      </c>
      <c r="P4646" s="577"/>
      <c r="Q4646" s="534"/>
      <c r="R4646" s="535">
        <f t="shared" si="433"/>
        <v>0</v>
      </c>
      <c r="S4646" s="536">
        <f t="shared" si="436"/>
        <v>0</v>
      </c>
      <c r="T4646" s="536"/>
      <c r="U4646" s="537">
        <f t="shared" si="437"/>
        <v>0</v>
      </c>
    </row>
    <row r="4647" spans="1:21" ht="10.199999999999999" x14ac:dyDescent="0.2">
      <c r="A4647" s="710">
        <v>4344</v>
      </c>
      <c r="B4647" s="574">
        <v>2009</v>
      </c>
      <c r="C4647" s="574"/>
      <c r="D4647" s="542" t="s">
        <v>4201</v>
      </c>
      <c r="E4647" s="530" t="s">
        <v>12848</v>
      </c>
      <c r="F4647" s="237" t="s">
        <v>4888</v>
      </c>
      <c r="G4647" s="589">
        <v>4</v>
      </c>
      <c r="H4647" s="971">
        <v>0.5</v>
      </c>
      <c r="I4647" s="963">
        <v>0.5</v>
      </c>
      <c r="J4647" s="538"/>
      <c r="K4647" s="539"/>
      <c r="L4647" s="567">
        <f t="shared" si="435"/>
        <v>0</v>
      </c>
      <c r="M4647" s="568"/>
      <c r="N4647" s="568"/>
      <c r="O4647" s="569">
        <f t="shared" si="434"/>
        <v>0</v>
      </c>
      <c r="P4647" s="577"/>
      <c r="Q4647" s="534"/>
      <c r="R4647" s="535">
        <f t="shared" si="433"/>
        <v>0</v>
      </c>
      <c r="S4647" s="536">
        <f t="shared" si="436"/>
        <v>0</v>
      </c>
      <c r="T4647" s="536"/>
      <c r="U4647" s="537">
        <f t="shared" si="437"/>
        <v>0</v>
      </c>
    </row>
    <row r="4648" spans="1:21" ht="10.199999999999999" x14ac:dyDescent="0.2">
      <c r="A4648" s="710">
        <v>4345</v>
      </c>
      <c r="B4648" s="574">
        <v>2009</v>
      </c>
      <c r="C4648" s="574"/>
      <c r="D4648" s="542" t="s">
        <v>4202</v>
      </c>
      <c r="E4648" s="530" t="s">
        <v>3834</v>
      </c>
      <c r="F4648" s="237" t="s">
        <v>4888</v>
      </c>
      <c r="G4648" s="589">
        <v>4.2</v>
      </c>
      <c r="H4648" s="971">
        <v>0.6</v>
      </c>
      <c r="I4648" s="963">
        <v>0.6</v>
      </c>
      <c r="J4648" s="538"/>
      <c r="K4648" s="539"/>
      <c r="L4648" s="567">
        <f t="shared" si="435"/>
        <v>0</v>
      </c>
      <c r="M4648" s="568"/>
      <c r="N4648" s="568"/>
      <c r="O4648" s="569">
        <f t="shared" si="434"/>
        <v>0</v>
      </c>
      <c r="P4648" s="577"/>
      <c r="Q4648" s="534"/>
      <c r="R4648" s="535">
        <f t="shared" si="433"/>
        <v>0</v>
      </c>
      <c r="S4648" s="536">
        <f t="shared" si="436"/>
        <v>0</v>
      </c>
      <c r="T4648" s="536"/>
      <c r="U4648" s="537">
        <f t="shared" si="437"/>
        <v>0</v>
      </c>
    </row>
    <row r="4649" spans="1:21" ht="10.199999999999999" x14ac:dyDescent="0.2">
      <c r="A4649" s="710">
        <v>4346</v>
      </c>
      <c r="B4649" s="574">
        <v>2009</v>
      </c>
      <c r="C4649" s="574"/>
      <c r="D4649" s="542" t="s">
        <v>4203</v>
      </c>
      <c r="E4649" s="530" t="s">
        <v>4219</v>
      </c>
      <c r="F4649" s="237" t="s">
        <v>4888</v>
      </c>
      <c r="G4649" s="589">
        <v>6.8</v>
      </c>
      <c r="H4649" s="971">
        <v>0.7</v>
      </c>
      <c r="I4649" s="963">
        <v>0.7</v>
      </c>
      <c r="J4649" s="538"/>
      <c r="K4649" s="539"/>
      <c r="L4649" s="567">
        <f t="shared" si="435"/>
        <v>0</v>
      </c>
      <c r="M4649" s="568"/>
      <c r="N4649" s="568"/>
      <c r="O4649" s="569">
        <f t="shared" si="434"/>
        <v>0</v>
      </c>
      <c r="P4649" s="577"/>
      <c r="Q4649" s="534"/>
      <c r="R4649" s="535">
        <f t="shared" si="433"/>
        <v>0</v>
      </c>
      <c r="S4649" s="536">
        <f t="shared" si="436"/>
        <v>0</v>
      </c>
      <c r="T4649" s="536"/>
      <c r="U4649" s="537">
        <f t="shared" si="437"/>
        <v>0</v>
      </c>
    </row>
    <row r="4650" spans="1:21" ht="10.199999999999999" x14ac:dyDescent="0.2">
      <c r="A4650" s="710">
        <v>4347</v>
      </c>
      <c r="B4650" s="574">
        <v>2009</v>
      </c>
      <c r="C4650" s="574"/>
      <c r="D4650" s="542" t="s">
        <v>4196</v>
      </c>
      <c r="E4650" s="530"/>
      <c r="F4650" s="237" t="s">
        <v>11741</v>
      </c>
      <c r="G4650" s="589">
        <v>1.8</v>
      </c>
      <c r="H4650" s="971">
        <v>0.5</v>
      </c>
      <c r="I4650" s="963">
        <v>0.5</v>
      </c>
      <c r="J4650" s="538"/>
      <c r="K4650" s="539"/>
      <c r="L4650" s="567">
        <f t="shared" si="435"/>
        <v>0</v>
      </c>
      <c r="M4650" s="568"/>
      <c r="N4650" s="568"/>
      <c r="O4650" s="569">
        <f t="shared" si="434"/>
        <v>0</v>
      </c>
      <c r="P4650" s="577"/>
      <c r="Q4650" s="534"/>
      <c r="R4650" s="535">
        <f t="shared" si="433"/>
        <v>0</v>
      </c>
      <c r="S4650" s="536">
        <f t="shared" si="436"/>
        <v>0</v>
      </c>
      <c r="T4650" s="536"/>
      <c r="U4650" s="537">
        <f t="shared" si="437"/>
        <v>0</v>
      </c>
    </row>
    <row r="4651" spans="1:21" ht="10.199999999999999" x14ac:dyDescent="0.2">
      <c r="A4651" s="710">
        <v>4348</v>
      </c>
      <c r="B4651" s="574">
        <v>2009</v>
      </c>
      <c r="C4651" s="574"/>
      <c r="D4651" s="542" t="s">
        <v>4227</v>
      </c>
      <c r="E4651" s="530"/>
      <c r="F4651" s="237" t="s">
        <v>11742</v>
      </c>
      <c r="G4651" s="589">
        <v>2.2000000000000002</v>
      </c>
      <c r="H4651" s="971">
        <v>1.1000000000000001</v>
      </c>
      <c r="I4651" s="963">
        <v>1.1000000000000001</v>
      </c>
      <c r="J4651" s="538"/>
      <c r="K4651" s="539"/>
      <c r="L4651" s="567">
        <f t="shared" si="435"/>
        <v>0</v>
      </c>
      <c r="M4651" s="568"/>
      <c r="N4651" s="568"/>
      <c r="O4651" s="569">
        <f t="shared" si="434"/>
        <v>0</v>
      </c>
      <c r="P4651" s="577"/>
      <c r="Q4651" s="534"/>
      <c r="R4651" s="535">
        <f t="shared" si="433"/>
        <v>0</v>
      </c>
      <c r="S4651" s="536">
        <f t="shared" si="436"/>
        <v>0</v>
      </c>
      <c r="T4651" s="536"/>
      <c r="U4651" s="537">
        <f t="shared" si="437"/>
        <v>0</v>
      </c>
    </row>
    <row r="4652" spans="1:21" ht="10.199999999999999" x14ac:dyDescent="0.2">
      <c r="A4652" s="710">
        <v>4349</v>
      </c>
      <c r="B4652" s="574">
        <v>2009</v>
      </c>
      <c r="C4652" s="574"/>
      <c r="D4652" s="542" t="s">
        <v>4196</v>
      </c>
      <c r="E4652" s="530"/>
      <c r="F4652" s="237" t="s">
        <v>11743</v>
      </c>
      <c r="G4652" s="589">
        <v>2</v>
      </c>
      <c r="H4652" s="971">
        <v>0.8</v>
      </c>
      <c r="I4652" s="963">
        <v>0.8</v>
      </c>
      <c r="J4652" s="538"/>
      <c r="K4652" s="539"/>
      <c r="L4652" s="567">
        <f t="shared" si="435"/>
        <v>0</v>
      </c>
      <c r="M4652" s="568"/>
      <c r="N4652" s="568"/>
      <c r="O4652" s="569">
        <f t="shared" si="434"/>
        <v>0</v>
      </c>
      <c r="P4652" s="577"/>
      <c r="Q4652" s="534"/>
      <c r="R4652" s="535">
        <f t="shared" si="433"/>
        <v>0</v>
      </c>
      <c r="S4652" s="536">
        <f t="shared" si="436"/>
        <v>0</v>
      </c>
      <c r="T4652" s="536"/>
      <c r="U4652" s="537">
        <f t="shared" si="437"/>
        <v>0</v>
      </c>
    </row>
    <row r="4653" spans="1:21" ht="10.199999999999999" x14ac:dyDescent="0.2">
      <c r="A4653" s="710">
        <v>4350</v>
      </c>
      <c r="B4653" s="574">
        <v>2009</v>
      </c>
      <c r="C4653" s="574"/>
      <c r="D4653" s="542" t="s">
        <v>4196</v>
      </c>
      <c r="E4653" s="530"/>
      <c r="F4653" s="237" t="s">
        <v>11744</v>
      </c>
      <c r="G4653" s="589">
        <v>1.8</v>
      </c>
      <c r="H4653" s="971">
        <v>1.2</v>
      </c>
      <c r="I4653" s="963">
        <v>1.2</v>
      </c>
      <c r="J4653" s="538"/>
      <c r="K4653" s="539"/>
      <c r="L4653" s="567">
        <f t="shared" si="435"/>
        <v>0</v>
      </c>
      <c r="M4653" s="568"/>
      <c r="N4653" s="568"/>
      <c r="O4653" s="569">
        <f t="shared" si="434"/>
        <v>0</v>
      </c>
      <c r="P4653" s="577"/>
      <c r="Q4653" s="534"/>
      <c r="R4653" s="535">
        <f t="shared" si="433"/>
        <v>0</v>
      </c>
      <c r="S4653" s="536">
        <f t="shared" si="436"/>
        <v>0</v>
      </c>
      <c r="T4653" s="536"/>
      <c r="U4653" s="537">
        <f t="shared" si="437"/>
        <v>0</v>
      </c>
    </row>
    <row r="4654" spans="1:21" ht="10.199999999999999" x14ac:dyDescent="0.2">
      <c r="A4654" s="710">
        <v>4351</v>
      </c>
      <c r="B4654" s="574">
        <v>2009</v>
      </c>
      <c r="C4654" s="574"/>
      <c r="D4654" s="542" t="s">
        <v>4195</v>
      </c>
      <c r="E4654" s="530"/>
      <c r="F4654" s="237" t="s">
        <v>11745</v>
      </c>
      <c r="G4654" s="589">
        <v>2.8</v>
      </c>
      <c r="H4654" s="971">
        <v>1.8</v>
      </c>
      <c r="I4654" s="963">
        <v>1.8</v>
      </c>
      <c r="J4654" s="538"/>
      <c r="K4654" s="539"/>
      <c r="L4654" s="567">
        <f t="shared" si="435"/>
        <v>0</v>
      </c>
      <c r="M4654" s="568"/>
      <c r="N4654" s="568"/>
      <c r="O4654" s="569">
        <f t="shared" si="434"/>
        <v>0</v>
      </c>
      <c r="P4654" s="577"/>
      <c r="Q4654" s="534"/>
      <c r="R4654" s="535">
        <f t="shared" si="433"/>
        <v>0</v>
      </c>
      <c r="S4654" s="536">
        <f t="shared" si="436"/>
        <v>0</v>
      </c>
      <c r="T4654" s="536"/>
      <c r="U4654" s="537">
        <f t="shared" si="437"/>
        <v>0</v>
      </c>
    </row>
    <row r="4655" spans="1:21" ht="10.199999999999999" x14ac:dyDescent="0.2">
      <c r="A4655" s="710" t="s">
        <v>3798</v>
      </c>
      <c r="B4655" s="574">
        <v>2009</v>
      </c>
      <c r="C4655" s="574"/>
      <c r="D4655" s="542"/>
      <c r="E4655" s="530"/>
      <c r="F4655" s="237" t="s">
        <v>4613</v>
      </c>
      <c r="G4655" s="589">
        <v>5</v>
      </c>
      <c r="H4655" s="971">
        <v>3.5</v>
      </c>
      <c r="I4655" s="963">
        <v>3.5</v>
      </c>
      <c r="J4655" s="538"/>
      <c r="K4655" s="539"/>
      <c r="L4655" s="567">
        <f t="shared" si="435"/>
        <v>0</v>
      </c>
      <c r="M4655" s="568"/>
      <c r="N4655" s="568"/>
      <c r="O4655" s="569">
        <f t="shared" si="434"/>
        <v>0</v>
      </c>
      <c r="P4655" s="577"/>
      <c r="Q4655" s="534"/>
      <c r="R4655" s="535">
        <f t="shared" si="433"/>
        <v>0</v>
      </c>
      <c r="S4655" s="536">
        <f t="shared" si="436"/>
        <v>0</v>
      </c>
      <c r="T4655" s="536"/>
      <c r="U4655" s="537">
        <f t="shared" si="437"/>
        <v>0</v>
      </c>
    </row>
    <row r="4656" spans="1:21" ht="10.199999999999999" x14ac:dyDescent="0.2">
      <c r="A4656" s="710">
        <v>4352</v>
      </c>
      <c r="B4656" s="574">
        <v>2009</v>
      </c>
      <c r="C4656" s="574"/>
      <c r="D4656" s="542" t="s">
        <v>4196</v>
      </c>
      <c r="E4656" s="530"/>
      <c r="F4656" s="237" t="s">
        <v>11746</v>
      </c>
      <c r="G4656" s="589">
        <v>2</v>
      </c>
      <c r="H4656" s="971">
        <v>0.5</v>
      </c>
      <c r="I4656" s="963">
        <v>0.5</v>
      </c>
      <c r="J4656" s="538"/>
      <c r="K4656" s="539"/>
      <c r="L4656" s="567">
        <f t="shared" si="435"/>
        <v>0</v>
      </c>
      <c r="M4656" s="568"/>
      <c r="N4656" s="568"/>
      <c r="O4656" s="569">
        <f t="shared" si="434"/>
        <v>0</v>
      </c>
      <c r="P4656" s="577"/>
      <c r="Q4656" s="534"/>
      <c r="R4656" s="535">
        <f t="shared" si="433"/>
        <v>0</v>
      </c>
      <c r="S4656" s="536">
        <f t="shared" si="436"/>
        <v>0</v>
      </c>
      <c r="T4656" s="536"/>
      <c r="U4656" s="537">
        <f t="shared" si="437"/>
        <v>0</v>
      </c>
    </row>
    <row r="4657" spans="1:21" ht="10.199999999999999" x14ac:dyDescent="0.2">
      <c r="A4657" s="710">
        <v>4353</v>
      </c>
      <c r="B4657" s="574">
        <v>2009</v>
      </c>
      <c r="C4657" s="574"/>
      <c r="D4657" s="542" t="s">
        <v>4227</v>
      </c>
      <c r="E4657" s="530"/>
      <c r="F4657" s="237" t="s">
        <v>11747</v>
      </c>
      <c r="G4657" s="589">
        <v>2.2999999999999998</v>
      </c>
      <c r="H4657" s="971">
        <v>1.5</v>
      </c>
      <c r="I4657" s="963">
        <v>1.5</v>
      </c>
      <c r="J4657" s="538"/>
      <c r="K4657" s="539"/>
      <c r="L4657" s="567">
        <f t="shared" si="435"/>
        <v>0</v>
      </c>
      <c r="M4657" s="568"/>
      <c r="N4657" s="568"/>
      <c r="O4657" s="569">
        <f t="shared" si="434"/>
        <v>0</v>
      </c>
      <c r="P4657" s="577"/>
      <c r="Q4657" s="534"/>
      <c r="R4657" s="535">
        <f t="shared" si="433"/>
        <v>0</v>
      </c>
      <c r="S4657" s="536">
        <f t="shared" si="436"/>
        <v>0</v>
      </c>
      <c r="T4657" s="536"/>
      <c r="U4657" s="537">
        <f t="shared" si="437"/>
        <v>0</v>
      </c>
    </row>
    <row r="4658" spans="1:21" ht="10.199999999999999" x14ac:dyDescent="0.2">
      <c r="A4658" s="710">
        <v>4354</v>
      </c>
      <c r="B4658" s="574">
        <v>2009</v>
      </c>
      <c r="C4658" s="574"/>
      <c r="D4658" s="542" t="s">
        <v>4227</v>
      </c>
      <c r="E4658" s="530"/>
      <c r="F4658" s="237" t="s">
        <v>11748</v>
      </c>
      <c r="G4658" s="589">
        <v>2.2999999999999998</v>
      </c>
      <c r="H4658" s="971">
        <v>1.5</v>
      </c>
      <c r="I4658" s="963">
        <v>1.5</v>
      </c>
      <c r="J4658" s="538"/>
      <c r="K4658" s="539"/>
      <c r="L4658" s="567">
        <f t="shared" si="435"/>
        <v>0</v>
      </c>
      <c r="M4658" s="568"/>
      <c r="N4658" s="568"/>
      <c r="O4658" s="569">
        <f t="shared" si="434"/>
        <v>0</v>
      </c>
      <c r="P4658" s="577"/>
      <c r="Q4658" s="534"/>
      <c r="R4658" s="535">
        <f t="shared" si="433"/>
        <v>0</v>
      </c>
      <c r="S4658" s="536">
        <f t="shared" si="436"/>
        <v>0</v>
      </c>
      <c r="T4658" s="536"/>
      <c r="U4658" s="537">
        <f t="shared" si="437"/>
        <v>0</v>
      </c>
    </row>
    <row r="4659" spans="1:21" ht="10.199999999999999" x14ac:dyDescent="0.2">
      <c r="A4659" s="710" t="s">
        <v>3799</v>
      </c>
      <c r="B4659" s="574">
        <v>2009</v>
      </c>
      <c r="C4659" s="574"/>
      <c r="D4659" s="542"/>
      <c r="E4659" s="530"/>
      <c r="F4659" s="237" t="s">
        <v>4613</v>
      </c>
      <c r="G4659" s="589">
        <v>5</v>
      </c>
      <c r="H4659" s="971">
        <v>3.5</v>
      </c>
      <c r="I4659" s="963">
        <v>3.5</v>
      </c>
      <c r="J4659" s="538"/>
      <c r="K4659" s="539"/>
      <c r="L4659" s="567">
        <f t="shared" si="435"/>
        <v>0</v>
      </c>
      <c r="M4659" s="568"/>
      <c r="N4659" s="568"/>
      <c r="O4659" s="569">
        <f t="shared" si="434"/>
        <v>0</v>
      </c>
      <c r="P4659" s="577"/>
      <c r="Q4659" s="534"/>
      <c r="R4659" s="535">
        <f t="shared" si="433"/>
        <v>0</v>
      </c>
      <c r="S4659" s="536">
        <f t="shared" si="436"/>
        <v>0</v>
      </c>
      <c r="T4659" s="536"/>
      <c r="U4659" s="537">
        <f t="shared" si="437"/>
        <v>0</v>
      </c>
    </row>
    <row r="4660" spans="1:21" ht="10.199999999999999" x14ac:dyDescent="0.2">
      <c r="A4660" s="710">
        <v>4355</v>
      </c>
      <c r="B4660" s="574">
        <v>2009</v>
      </c>
      <c r="C4660" s="574"/>
      <c r="D4660" s="542" t="s">
        <v>4196</v>
      </c>
      <c r="E4660" s="530"/>
      <c r="F4660" s="237" t="s">
        <v>11749</v>
      </c>
      <c r="G4660" s="589">
        <v>1.8</v>
      </c>
      <c r="H4660" s="971">
        <v>0.5</v>
      </c>
      <c r="I4660" s="963">
        <v>0.5</v>
      </c>
      <c r="J4660" s="538"/>
      <c r="K4660" s="539"/>
      <c r="L4660" s="567">
        <f t="shared" si="435"/>
        <v>0</v>
      </c>
      <c r="M4660" s="568"/>
      <c r="N4660" s="568"/>
      <c r="O4660" s="569">
        <f t="shared" si="434"/>
        <v>0</v>
      </c>
      <c r="P4660" s="577"/>
      <c r="Q4660" s="534"/>
      <c r="R4660" s="535">
        <f t="shared" si="433"/>
        <v>0</v>
      </c>
      <c r="S4660" s="536">
        <f t="shared" si="436"/>
        <v>0</v>
      </c>
      <c r="T4660" s="536"/>
      <c r="U4660" s="537">
        <f t="shared" si="437"/>
        <v>0</v>
      </c>
    </row>
    <row r="4661" spans="1:21" ht="10.199999999999999" x14ac:dyDescent="0.2">
      <c r="A4661" s="710">
        <v>4356</v>
      </c>
      <c r="B4661" s="574">
        <v>2009</v>
      </c>
      <c r="C4661" s="574"/>
      <c r="D4661" s="542" t="s">
        <v>4196</v>
      </c>
      <c r="E4661" s="530"/>
      <c r="F4661" s="237" t="s">
        <v>11750</v>
      </c>
      <c r="G4661" s="589">
        <v>1.8</v>
      </c>
      <c r="H4661" s="971">
        <v>0.5</v>
      </c>
      <c r="I4661" s="963">
        <v>0.5</v>
      </c>
      <c r="J4661" s="538"/>
      <c r="K4661" s="539"/>
      <c r="L4661" s="567">
        <f t="shared" si="435"/>
        <v>0</v>
      </c>
      <c r="M4661" s="568"/>
      <c r="N4661" s="568"/>
      <c r="O4661" s="569">
        <f t="shared" si="434"/>
        <v>0</v>
      </c>
      <c r="P4661" s="577"/>
      <c r="Q4661" s="534"/>
      <c r="R4661" s="535">
        <f t="shared" si="433"/>
        <v>0</v>
      </c>
      <c r="S4661" s="536">
        <f t="shared" si="436"/>
        <v>0</v>
      </c>
      <c r="T4661" s="536"/>
      <c r="U4661" s="537">
        <f t="shared" si="437"/>
        <v>0</v>
      </c>
    </row>
    <row r="4662" spans="1:21" ht="10.199999999999999" x14ac:dyDescent="0.2">
      <c r="A4662" s="710">
        <v>4357</v>
      </c>
      <c r="B4662" s="574">
        <v>2009</v>
      </c>
      <c r="C4662" s="574"/>
      <c r="D4662" s="542" t="s">
        <v>4196</v>
      </c>
      <c r="E4662" s="530"/>
      <c r="F4662" s="237" t="s">
        <v>11751</v>
      </c>
      <c r="G4662" s="589">
        <v>1.8</v>
      </c>
      <c r="H4662" s="971">
        <v>1.4</v>
      </c>
      <c r="I4662" s="963">
        <v>1.4</v>
      </c>
      <c r="J4662" s="538"/>
      <c r="K4662" s="539"/>
      <c r="L4662" s="567">
        <f t="shared" si="435"/>
        <v>0</v>
      </c>
      <c r="M4662" s="568"/>
      <c r="N4662" s="568"/>
      <c r="O4662" s="569">
        <f t="shared" si="434"/>
        <v>0</v>
      </c>
      <c r="P4662" s="577"/>
      <c r="Q4662" s="534"/>
      <c r="R4662" s="535">
        <f t="shared" si="433"/>
        <v>0</v>
      </c>
      <c r="S4662" s="536">
        <f t="shared" si="436"/>
        <v>0</v>
      </c>
      <c r="T4662" s="536"/>
      <c r="U4662" s="537">
        <f t="shared" si="437"/>
        <v>0</v>
      </c>
    </row>
    <row r="4663" spans="1:21" ht="10.199999999999999" x14ac:dyDescent="0.2">
      <c r="A4663" s="710">
        <v>4358</v>
      </c>
      <c r="B4663" s="574">
        <v>2009</v>
      </c>
      <c r="C4663" s="574"/>
      <c r="D4663" s="542" t="s">
        <v>4196</v>
      </c>
      <c r="E4663" s="530"/>
      <c r="F4663" s="237" t="s">
        <v>11752</v>
      </c>
      <c r="G4663" s="589">
        <v>1.8</v>
      </c>
      <c r="H4663" s="971">
        <v>1.4</v>
      </c>
      <c r="I4663" s="963">
        <v>1.4</v>
      </c>
      <c r="J4663" s="538"/>
      <c r="K4663" s="539"/>
      <c r="L4663" s="567">
        <f t="shared" si="435"/>
        <v>0</v>
      </c>
      <c r="M4663" s="568"/>
      <c r="N4663" s="568"/>
      <c r="O4663" s="569">
        <f t="shared" si="434"/>
        <v>0</v>
      </c>
      <c r="P4663" s="577">
        <v>1</v>
      </c>
      <c r="Q4663" s="534"/>
      <c r="R4663" s="535">
        <f t="shared" si="433"/>
        <v>1.4</v>
      </c>
      <c r="S4663" s="536">
        <f t="shared" si="436"/>
        <v>1</v>
      </c>
      <c r="T4663" s="536"/>
      <c r="U4663" s="537">
        <f t="shared" si="437"/>
        <v>1.4</v>
      </c>
    </row>
    <row r="4664" spans="1:21" ht="10.199999999999999" x14ac:dyDescent="0.2">
      <c r="A4664" s="710">
        <v>4359</v>
      </c>
      <c r="B4664" s="574">
        <v>2009</v>
      </c>
      <c r="C4664" s="574"/>
      <c r="D4664" s="542" t="s">
        <v>4196</v>
      </c>
      <c r="E4664" s="530"/>
      <c r="F4664" s="237" t="s">
        <v>11753</v>
      </c>
      <c r="G4664" s="589">
        <v>1.8</v>
      </c>
      <c r="H4664" s="971">
        <v>1.4</v>
      </c>
      <c r="I4664" s="963">
        <v>1.4</v>
      </c>
      <c r="J4664" s="538"/>
      <c r="K4664" s="539"/>
      <c r="L4664" s="567">
        <f t="shared" si="435"/>
        <v>0</v>
      </c>
      <c r="M4664" s="568"/>
      <c r="N4664" s="568"/>
      <c r="O4664" s="569">
        <f t="shared" si="434"/>
        <v>0</v>
      </c>
      <c r="P4664" s="577">
        <v>1</v>
      </c>
      <c r="Q4664" s="534"/>
      <c r="R4664" s="535">
        <f t="shared" si="433"/>
        <v>1.4</v>
      </c>
      <c r="S4664" s="536">
        <f t="shared" si="436"/>
        <v>1</v>
      </c>
      <c r="T4664" s="536"/>
      <c r="U4664" s="537">
        <f t="shared" si="437"/>
        <v>1.4</v>
      </c>
    </row>
    <row r="4665" spans="1:21" ht="10.199999999999999" x14ac:dyDescent="0.2">
      <c r="A4665" s="710">
        <v>4360</v>
      </c>
      <c r="B4665" s="574">
        <v>2009</v>
      </c>
      <c r="C4665" s="574"/>
      <c r="D4665" s="542" t="s">
        <v>4196</v>
      </c>
      <c r="E4665" s="530"/>
      <c r="F4665" s="237" t="s">
        <v>11754</v>
      </c>
      <c r="G4665" s="589">
        <v>1.8</v>
      </c>
      <c r="H4665" s="971">
        <v>1.4</v>
      </c>
      <c r="I4665" s="963">
        <v>1.4</v>
      </c>
      <c r="J4665" s="538"/>
      <c r="K4665" s="539"/>
      <c r="L4665" s="567">
        <f t="shared" si="435"/>
        <v>0</v>
      </c>
      <c r="M4665" s="568"/>
      <c r="N4665" s="568"/>
      <c r="O4665" s="569">
        <f t="shared" si="434"/>
        <v>0</v>
      </c>
      <c r="P4665" s="577">
        <v>2</v>
      </c>
      <c r="Q4665" s="534"/>
      <c r="R4665" s="535">
        <f t="shared" si="433"/>
        <v>2.8</v>
      </c>
      <c r="S4665" s="536">
        <f t="shared" si="436"/>
        <v>2</v>
      </c>
      <c r="T4665" s="536"/>
      <c r="U4665" s="537">
        <f t="shared" si="437"/>
        <v>2.8</v>
      </c>
    </row>
    <row r="4666" spans="1:21" ht="10.199999999999999" x14ac:dyDescent="0.2">
      <c r="A4666" s="710">
        <v>4361</v>
      </c>
      <c r="B4666" s="574">
        <v>2009</v>
      </c>
      <c r="C4666" s="574"/>
      <c r="D4666" s="542" t="s">
        <v>4196</v>
      </c>
      <c r="E4666" s="530"/>
      <c r="F4666" s="237" t="s">
        <v>11755</v>
      </c>
      <c r="G4666" s="589">
        <v>1.8</v>
      </c>
      <c r="H4666" s="971">
        <v>1.4</v>
      </c>
      <c r="I4666" s="963">
        <v>1.4</v>
      </c>
      <c r="J4666" s="538"/>
      <c r="K4666" s="539"/>
      <c r="L4666" s="567">
        <f t="shared" si="435"/>
        <v>0</v>
      </c>
      <c r="M4666" s="568"/>
      <c r="N4666" s="568"/>
      <c r="O4666" s="569">
        <f t="shared" si="434"/>
        <v>0</v>
      </c>
      <c r="P4666" s="577">
        <v>1</v>
      </c>
      <c r="Q4666" s="534"/>
      <c r="R4666" s="535">
        <f t="shared" si="433"/>
        <v>1.4</v>
      </c>
      <c r="S4666" s="536">
        <f t="shared" si="436"/>
        <v>1</v>
      </c>
      <c r="T4666" s="536"/>
      <c r="U4666" s="537">
        <f t="shared" si="437"/>
        <v>1.4</v>
      </c>
    </row>
    <row r="4667" spans="1:21" ht="10.199999999999999" x14ac:dyDescent="0.2">
      <c r="A4667" s="710">
        <v>4362</v>
      </c>
      <c r="B4667" s="574">
        <v>2009</v>
      </c>
      <c r="C4667" s="574"/>
      <c r="D4667" s="542" t="s">
        <v>4196</v>
      </c>
      <c r="E4667" s="530"/>
      <c r="F4667" s="237" t="s">
        <v>11756</v>
      </c>
      <c r="G4667" s="589">
        <v>1.8</v>
      </c>
      <c r="H4667" s="971">
        <v>1.4</v>
      </c>
      <c r="I4667" s="963">
        <v>1.4</v>
      </c>
      <c r="J4667" s="538"/>
      <c r="K4667" s="539"/>
      <c r="L4667" s="567">
        <f t="shared" si="435"/>
        <v>0</v>
      </c>
      <c r="M4667" s="568"/>
      <c r="N4667" s="568"/>
      <c r="O4667" s="569">
        <f t="shared" si="434"/>
        <v>0</v>
      </c>
      <c r="P4667" s="577"/>
      <c r="Q4667" s="534"/>
      <c r="R4667" s="535">
        <f t="shared" si="433"/>
        <v>0</v>
      </c>
      <c r="S4667" s="536">
        <f t="shared" si="436"/>
        <v>0</v>
      </c>
      <c r="T4667" s="536"/>
      <c r="U4667" s="537">
        <f t="shared" si="437"/>
        <v>0</v>
      </c>
    </row>
    <row r="4668" spans="1:21" ht="10.199999999999999" x14ac:dyDescent="0.2">
      <c r="A4668" s="710">
        <v>4363</v>
      </c>
      <c r="B4668" s="574">
        <v>2009</v>
      </c>
      <c r="C4668" s="574"/>
      <c r="D4668" s="542" t="s">
        <v>4196</v>
      </c>
      <c r="E4668" s="530"/>
      <c r="F4668" s="237" t="s">
        <v>11757</v>
      </c>
      <c r="G4668" s="589">
        <v>1.8</v>
      </c>
      <c r="H4668" s="971">
        <v>1.4</v>
      </c>
      <c r="I4668" s="963">
        <v>1.4</v>
      </c>
      <c r="J4668" s="538"/>
      <c r="K4668" s="539"/>
      <c r="L4668" s="567">
        <f t="shared" si="435"/>
        <v>0</v>
      </c>
      <c r="M4668" s="568"/>
      <c r="N4668" s="568"/>
      <c r="O4668" s="569">
        <f t="shared" si="434"/>
        <v>0</v>
      </c>
      <c r="P4668" s="577"/>
      <c r="Q4668" s="534"/>
      <c r="R4668" s="535">
        <f t="shared" si="433"/>
        <v>0</v>
      </c>
      <c r="S4668" s="536">
        <f t="shared" si="436"/>
        <v>0</v>
      </c>
      <c r="T4668" s="536"/>
      <c r="U4668" s="537">
        <f t="shared" si="437"/>
        <v>0</v>
      </c>
    </row>
    <row r="4669" spans="1:21" ht="10.199999999999999" x14ac:dyDescent="0.2">
      <c r="A4669" s="710">
        <v>4364</v>
      </c>
      <c r="B4669" s="574">
        <v>2009</v>
      </c>
      <c r="C4669" s="574"/>
      <c r="D4669" s="542" t="s">
        <v>4196</v>
      </c>
      <c r="E4669" s="530"/>
      <c r="F4669" s="237" t="s">
        <v>11758</v>
      </c>
      <c r="G4669" s="589">
        <v>1.8</v>
      </c>
      <c r="H4669" s="971">
        <v>1.4</v>
      </c>
      <c r="I4669" s="963">
        <v>1.4</v>
      </c>
      <c r="J4669" s="538"/>
      <c r="K4669" s="539"/>
      <c r="L4669" s="567">
        <f t="shared" si="435"/>
        <v>0</v>
      </c>
      <c r="M4669" s="568"/>
      <c r="N4669" s="568"/>
      <c r="O4669" s="569">
        <f t="shared" si="434"/>
        <v>0</v>
      </c>
      <c r="P4669" s="577">
        <v>1</v>
      </c>
      <c r="Q4669" s="534"/>
      <c r="R4669" s="535">
        <f t="shared" si="433"/>
        <v>1.4</v>
      </c>
      <c r="S4669" s="536">
        <f t="shared" si="436"/>
        <v>1</v>
      </c>
      <c r="T4669" s="536"/>
      <c r="U4669" s="537">
        <f t="shared" si="437"/>
        <v>1.4</v>
      </c>
    </row>
    <row r="4670" spans="1:21" ht="10.199999999999999" x14ac:dyDescent="0.2">
      <c r="A4670" s="710">
        <v>4365</v>
      </c>
      <c r="B4670" s="574">
        <v>2009</v>
      </c>
      <c r="C4670" s="574"/>
      <c r="D4670" s="542" t="s">
        <v>4196</v>
      </c>
      <c r="E4670" s="530"/>
      <c r="F4670" s="237" t="s">
        <v>11759</v>
      </c>
      <c r="G4670" s="589">
        <v>1.8</v>
      </c>
      <c r="H4670" s="971">
        <v>1.4</v>
      </c>
      <c r="I4670" s="963">
        <v>1.4</v>
      </c>
      <c r="J4670" s="538"/>
      <c r="K4670" s="539"/>
      <c r="L4670" s="567">
        <f t="shared" si="435"/>
        <v>0</v>
      </c>
      <c r="M4670" s="568"/>
      <c r="N4670" s="568"/>
      <c r="O4670" s="569">
        <f t="shared" si="434"/>
        <v>0</v>
      </c>
      <c r="P4670" s="533"/>
      <c r="Q4670" s="534"/>
      <c r="R4670" s="535">
        <f t="shared" si="433"/>
        <v>0</v>
      </c>
      <c r="S4670" s="536">
        <f t="shared" si="436"/>
        <v>0</v>
      </c>
      <c r="T4670" s="536"/>
      <c r="U4670" s="537">
        <f t="shared" si="437"/>
        <v>0</v>
      </c>
    </row>
    <row r="4671" spans="1:21" ht="10.199999999999999" x14ac:dyDescent="0.2">
      <c r="A4671" s="710">
        <v>4366</v>
      </c>
      <c r="B4671" s="574">
        <v>2009</v>
      </c>
      <c r="C4671" s="574"/>
      <c r="D4671" s="542" t="s">
        <v>4196</v>
      </c>
      <c r="E4671" s="530"/>
      <c r="F4671" s="237" t="s">
        <v>11760</v>
      </c>
      <c r="G4671" s="589">
        <v>1.8</v>
      </c>
      <c r="H4671" s="971">
        <v>1.4</v>
      </c>
      <c r="I4671" s="963">
        <v>1.4</v>
      </c>
      <c r="J4671" s="538"/>
      <c r="K4671" s="539"/>
      <c r="L4671" s="567">
        <f t="shared" si="435"/>
        <v>0</v>
      </c>
      <c r="M4671" s="568"/>
      <c r="N4671" s="568"/>
      <c r="O4671" s="569">
        <f t="shared" si="434"/>
        <v>0</v>
      </c>
      <c r="P4671" s="533"/>
      <c r="Q4671" s="534"/>
      <c r="R4671" s="535">
        <f t="shared" si="433"/>
        <v>0</v>
      </c>
      <c r="S4671" s="536">
        <f t="shared" si="436"/>
        <v>0</v>
      </c>
      <c r="T4671" s="536"/>
      <c r="U4671" s="537">
        <f t="shared" si="437"/>
        <v>0</v>
      </c>
    </row>
    <row r="4672" spans="1:21" ht="10.199999999999999" x14ac:dyDescent="0.2">
      <c r="A4672" s="710" t="s">
        <v>3800</v>
      </c>
      <c r="B4672" s="574">
        <v>2009</v>
      </c>
      <c r="C4672" s="574"/>
      <c r="D4672" s="542"/>
      <c r="E4672" s="530"/>
      <c r="F4672" s="237" t="s">
        <v>3741</v>
      </c>
      <c r="G4672" s="589">
        <v>19</v>
      </c>
      <c r="H4672" s="971">
        <v>15</v>
      </c>
      <c r="I4672" s="963">
        <v>15</v>
      </c>
      <c r="J4672" s="538"/>
      <c r="K4672" s="539"/>
      <c r="L4672" s="567">
        <f t="shared" si="435"/>
        <v>0</v>
      </c>
      <c r="M4672" s="568"/>
      <c r="N4672" s="568"/>
      <c r="O4672" s="569">
        <f t="shared" si="434"/>
        <v>0</v>
      </c>
      <c r="P4672" s="533"/>
      <c r="Q4672" s="534"/>
      <c r="R4672" s="535">
        <f t="shared" si="433"/>
        <v>0</v>
      </c>
      <c r="S4672" s="536">
        <f t="shared" si="436"/>
        <v>0</v>
      </c>
      <c r="T4672" s="536"/>
      <c r="U4672" s="537">
        <f t="shared" si="437"/>
        <v>0</v>
      </c>
    </row>
    <row r="4673" spans="1:21" ht="10.199999999999999" x14ac:dyDescent="0.2">
      <c r="A4673" s="710">
        <v>4367</v>
      </c>
      <c r="B4673" s="574">
        <v>2009</v>
      </c>
      <c r="C4673" s="574"/>
      <c r="D4673" s="542" t="s">
        <v>4196</v>
      </c>
      <c r="E4673" s="530"/>
      <c r="F4673" s="237" t="s">
        <v>11761</v>
      </c>
      <c r="G4673" s="589">
        <v>1.8</v>
      </c>
      <c r="H4673" s="971">
        <v>0.5</v>
      </c>
      <c r="I4673" s="963">
        <v>0.5</v>
      </c>
      <c r="J4673" s="538"/>
      <c r="K4673" s="539"/>
      <c r="L4673" s="567">
        <f t="shared" si="435"/>
        <v>0</v>
      </c>
      <c r="M4673" s="568"/>
      <c r="N4673" s="568"/>
      <c r="O4673" s="569">
        <f t="shared" si="434"/>
        <v>0</v>
      </c>
      <c r="P4673" s="533"/>
      <c r="Q4673" s="534"/>
      <c r="R4673" s="535">
        <f t="shared" si="433"/>
        <v>0</v>
      </c>
      <c r="S4673" s="536">
        <f t="shared" si="436"/>
        <v>0</v>
      </c>
      <c r="T4673" s="536"/>
      <c r="U4673" s="537">
        <f t="shared" si="437"/>
        <v>0</v>
      </c>
    </row>
    <row r="4674" spans="1:21" ht="10.199999999999999" x14ac:dyDescent="0.2">
      <c r="A4674" s="710">
        <v>4368</v>
      </c>
      <c r="B4674" s="574">
        <v>2009</v>
      </c>
      <c r="C4674" s="574"/>
      <c r="D4674" s="542" t="s">
        <v>4196</v>
      </c>
      <c r="E4674" s="530"/>
      <c r="F4674" s="237" t="s">
        <v>11762</v>
      </c>
      <c r="G4674" s="589">
        <v>2</v>
      </c>
      <c r="H4674" s="971">
        <v>0.7</v>
      </c>
      <c r="I4674" s="963">
        <v>0.7</v>
      </c>
      <c r="J4674" s="538"/>
      <c r="K4674" s="539"/>
      <c r="L4674" s="567">
        <f t="shared" si="435"/>
        <v>0</v>
      </c>
      <c r="M4674" s="568"/>
      <c r="N4674" s="568"/>
      <c r="O4674" s="569">
        <f t="shared" si="434"/>
        <v>0</v>
      </c>
      <c r="P4674" s="533"/>
      <c r="Q4674" s="534"/>
      <c r="R4674" s="535">
        <f t="shared" si="433"/>
        <v>0</v>
      </c>
      <c r="S4674" s="536">
        <f t="shared" si="436"/>
        <v>0</v>
      </c>
      <c r="T4674" s="536"/>
      <c r="U4674" s="537">
        <f t="shared" si="437"/>
        <v>0</v>
      </c>
    </row>
    <row r="4675" spans="1:21" ht="10.199999999999999" x14ac:dyDescent="0.2">
      <c r="A4675" s="710">
        <v>4369</v>
      </c>
      <c r="B4675" s="574">
        <v>2009</v>
      </c>
      <c r="C4675" s="574"/>
      <c r="D4675" s="542" t="s">
        <v>4202</v>
      </c>
      <c r="E4675" s="530"/>
      <c r="F4675" s="237" t="s">
        <v>11763</v>
      </c>
      <c r="G4675" s="589">
        <v>4.5</v>
      </c>
      <c r="H4675" s="971">
        <v>1.5</v>
      </c>
      <c r="I4675" s="963">
        <v>1.5</v>
      </c>
      <c r="J4675" s="538"/>
      <c r="K4675" s="539"/>
      <c r="L4675" s="567">
        <f t="shared" si="435"/>
        <v>0</v>
      </c>
      <c r="M4675" s="568"/>
      <c r="N4675" s="568"/>
      <c r="O4675" s="569">
        <f t="shared" si="434"/>
        <v>0</v>
      </c>
      <c r="P4675" s="533"/>
      <c r="Q4675" s="534"/>
      <c r="R4675" s="535">
        <f t="shared" ref="R4675:R4738" si="438">I4675*P4675</f>
        <v>0</v>
      </c>
      <c r="S4675" s="536">
        <f t="shared" si="436"/>
        <v>0</v>
      </c>
      <c r="T4675" s="536"/>
      <c r="U4675" s="537">
        <f t="shared" si="437"/>
        <v>0</v>
      </c>
    </row>
    <row r="4676" spans="1:21" ht="10.199999999999999" x14ac:dyDescent="0.2">
      <c r="A4676" s="710">
        <v>4370</v>
      </c>
      <c r="B4676" s="574">
        <v>2009</v>
      </c>
      <c r="C4676" s="574"/>
      <c r="D4676" s="542" t="s">
        <v>4196</v>
      </c>
      <c r="E4676" s="530"/>
      <c r="F4676" s="237" t="s">
        <v>11764</v>
      </c>
      <c r="G4676" s="589">
        <v>2</v>
      </c>
      <c r="H4676" s="971">
        <v>0.7</v>
      </c>
      <c r="I4676" s="963">
        <v>0.7</v>
      </c>
      <c r="J4676" s="538"/>
      <c r="K4676" s="539"/>
      <c r="L4676" s="567">
        <f t="shared" si="435"/>
        <v>0</v>
      </c>
      <c r="M4676" s="568"/>
      <c r="N4676" s="568"/>
      <c r="O4676" s="569">
        <f t="shared" si="434"/>
        <v>0</v>
      </c>
      <c r="P4676" s="533"/>
      <c r="Q4676" s="534"/>
      <c r="R4676" s="535">
        <f t="shared" si="438"/>
        <v>0</v>
      </c>
      <c r="S4676" s="536">
        <f t="shared" si="436"/>
        <v>0</v>
      </c>
      <c r="T4676" s="536"/>
      <c r="U4676" s="537">
        <f t="shared" si="437"/>
        <v>0</v>
      </c>
    </row>
    <row r="4677" spans="1:21" ht="10.199999999999999" x14ac:dyDescent="0.2">
      <c r="A4677" s="710">
        <v>4371</v>
      </c>
      <c r="B4677" s="574">
        <v>2009</v>
      </c>
      <c r="C4677" s="574"/>
      <c r="D4677" s="542" t="s">
        <v>4196</v>
      </c>
      <c r="E4677" s="530"/>
      <c r="F4677" s="237" t="s">
        <v>11765</v>
      </c>
      <c r="G4677" s="589">
        <v>1.8</v>
      </c>
      <c r="H4677" s="971">
        <v>0.5</v>
      </c>
      <c r="I4677" s="963">
        <v>0.5</v>
      </c>
      <c r="J4677" s="538"/>
      <c r="K4677" s="539"/>
      <c r="L4677" s="567">
        <f t="shared" si="435"/>
        <v>0</v>
      </c>
      <c r="M4677" s="568"/>
      <c r="N4677" s="568"/>
      <c r="O4677" s="569">
        <f t="shared" si="434"/>
        <v>0</v>
      </c>
      <c r="P4677" s="533"/>
      <c r="Q4677" s="534"/>
      <c r="R4677" s="535">
        <f t="shared" si="438"/>
        <v>0</v>
      </c>
      <c r="S4677" s="536">
        <f t="shared" si="436"/>
        <v>0</v>
      </c>
      <c r="T4677" s="536"/>
      <c r="U4677" s="537">
        <f t="shared" si="437"/>
        <v>0</v>
      </c>
    </row>
    <row r="4678" spans="1:21" ht="10.199999999999999" x14ac:dyDescent="0.2">
      <c r="A4678" s="710">
        <v>4372</v>
      </c>
      <c r="B4678" s="574">
        <v>2009</v>
      </c>
      <c r="C4678" s="574"/>
      <c r="D4678" s="542" t="s">
        <v>4196</v>
      </c>
      <c r="E4678" s="530"/>
      <c r="F4678" s="237" t="s">
        <v>11766</v>
      </c>
      <c r="G4678" s="589">
        <v>1.8</v>
      </c>
      <c r="H4678" s="971">
        <v>0.6</v>
      </c>
      <c r="I4678" s="963">
        <v>0.6</v>
      </c>
      <c r="J4678" s="538"/>
      <c r="K4678" s="539"/>
      <c r="L4678" s="567">
        <f t="shared" si="435"/>
        <v>0</v>
      </c>
      <c r="M4678" s="568"/>
      <c r="N4678" s="568"/>
      <c r="O4678" s="569">
        <f t="shared" si="434"/>
        <v>0</v>
      </c>
      <c r="P4678" s="533"/>
      <c r="Q4678" s="534"/>
      <c r="R4678" s="535">
        <f t="shared" si="438"/>
        <v>0</v>
      </c>
      <c r="S4678" s="536">
        <f t="shared" si="436"/>
        <v>0</v>
      </c>
      <c r="T4678" s="536"/>
      <c r="U4678" s="537">
        <f t="shared" si="437"/>
        <v>0</v>
      </c>
    </row>
    <row r="4679" spans="1:21" ht="10.199999999999999" x14ac:dyDescent="0.2">
      <c r="A4679" s="710">
        <v>4373</v>
      </c>
      <c r="B4679" s="574">
        <v>2009</v>
      </c>
      <c r="C4679" s="574"/>
      <c r="D4679" s="542" t="s">
        <v>4196</v>
      </c>
      <c r="E4679" s="530"/>
      <c r="F4679" s="237" t="s">
        <v>11767</v>
      </c>
      <c r="G4679" s="589">
        <v>1.8</v>
      </c>
      <c r="H4679" s="971">
        <v>0.6</v>
      </c>
      <c r="I4679" s="963">
        <v>0.6</v>
      </c>
      <c r="J4679" s="538"/>
      <c r="K4679" s="539"/>
      <c r="L4679" s="567">
        <f t="shared" si="435"/>
        <v>0</v>
      </c>
      <c r="M4679" s="568"/>
      <c r="N4679" s="568"/>
      <c r="O4679" s="569">
        <f t="shared" si="434"/>
        <v>0</v>
      </c>
      <c r="P4679" s="533"/>
      <c r="Q4679" s="534"/>
      <c r="R4679" s="535">
        <f t="shared" si="438"/>
        <v>0</v>
      </c>
      <c r="S4679" s="536">
        <f t="shared" si="436"/>
        <v>0</v>
      </c>
      <c r="T4679" s="536"/>
      <c r="U4679" s="537">
        <f t="shared" si="437"/>
        <v>0</v>
      </c>
    </row>
    <row r="4680" spans="1:21" ht="10.199999999999999" x14ac:dyDescent="0.2">
      <c r="A4680" s="710">
        <v>4374</v>
      </c>
      <c r="B4680" s="574">
        <v>2009</v>
      </c>
      <c r="C4680" s="574"/>
      <c r="D4680" s="542" t="s">
        <v>4227</v>
      </c>
      <c r="E4680" s="530"/>
      <c r="F4680" s="237" t="s">
        <v>11768</v>
      </c>
      <c r="G4680" s="589">
        <v>2</v>
      </c>
      <c r="H4680" s="971">
        <v>1</v>
      </c>
      <c r="I4680" s="963">
        <v>1</v>
      </c>
      <c r="J4680" s="538"/>
      <c r="K4680" s="539"/>
      <c r="L4680" s="567">
        <f t="shared" si="435"/>
        <v>0</v>
      </c>
      <c r="M4680" s="568"/>
      <c r="N4680" s="568"/>
      <c r="O4680" s="569">
        <f t="shared" si="434"/>
        <v>0</v>
      </c>
      <c r="P4680" s="533"/>
      <c r="Q4680" s="534"/>
      <c r="R4680" s="535">
        <f t="shared" si="438"/>
        <v>0</v>
      </c>
      <c r="S4680" s="536">
        <f t="shared" si="436"/>
        <v>0</v>
      </c>
      <c r="T4680" s="536"/>
      <c r="U4680" s="537">
        <f t="shared" si="437"/>
        <v>0</v>
      </c>
    </row>
    <row r="4681" spans="1:21" ht="10.199999999999999" x14ac:dyDescent="0.2">
      <c r="A4681" s="710">
        <v>4375</v>
      </c>
      <c r="B4681" s="574">
        <v>2009</v>
      </c>
      <c r="C4681" s="574"/>
      <c r="D4681" s="542" t="s">
        <v>4200</v>
      </c>
      <c r="E4681" s="530"/>
      <c r="F4681" s="237" t="s">
        <v>11769</v>
      </c>
      <c r="G4681" s="589">
        <v>2.7</v>
      </c>
      <c r="H4681" s="971">
        <v>1.3</v>
      </c>
      <c r="I4681" s="963">
        <v>1.3</v>
      </c>
      <c r="J4681" s="538"/>
      <c r="K4681" s="539"/>
      <c r="L4681" s="567">
        <f t="shared" si="435"/>
        <v>0</v>
      </c>
      <c r="M4681" s="568"/>
      <c r="N4681" s="568"/>
      <c r="O4681" s="569">
        <f t="shared" ref="O4681:O4744" si="439">H4681*M4681</f>
        <v>0</v>
      </c>
      <c r="P4681" s="533"/>
      <c r="Q4681" s="534"/>
      <c r="R4681" s="535">
        <f t="shared" si="438"/>
        <v>0</v>
      </c>
      <c r="S4681" s="536">
        <f t="shared" si="436"/>
        <v>0</v>
      </c>
      <c r="T4681" s="536"/>
      <c r="U4681" s="537">
        <f t="shared" si="437"/>
        <v>0</v>
      </c>
    </row>
    <row r="4682" spans="1:21" ht="10.199999999999999" x14ac:dyDescent="0.2">
      <c r="A4682" s="710">
        <v>4376</v>
      </c>
      <c r="B4682" s="574">
        <v>2009</v>
      </c>
      <c r="C4682" s="574"/>
      <c r="D4682" s="542" t="s">
        <v>4196</v>
      </c>
      <c r="E4682" s="530"/>
      <c r="F4682" s="237" t="s">
        <v>11770</v>
      </c>
      <c r="G4682" s="589">
        <v>1.8</v>
      </c>
      <c r="H4682" s="971">
        <v>0.5</v>
      </c>
      <c r="I4682" s="963">
        <v>0.5</v>
      </c>
      <c r="J4682" s="538"/>
      <c r="K4682" s="539"/>
      <c r="L4682" s="567">
        <f t="shared" si="435"/>
        <v>0</v>
      </c>
      <c r="M4682" s="568"/>
      <c r="N4682" s="568"/>
      <c r="O4682" s="569">
        <f t="shared" si="439"/>
        <v>0</v>
      </c>
      <c r="P4682" s="533"/>
      <c r="Q4682" s="534"/>
      <c r="R4682" s="535">
        <f t="shared" si="438"/>
        <v>0</v>
      </c>
      <c r="S4682" s="536">
        <f t="shared" si="436"/>
        <v>0</v>
      </c>
      <c r="T4682" s="536"/>
      <c r="U4682" s="537">
        <f t="shared" si="437"/>
        <v>0</v>
      </c>
    </row>
    <row r="4683" spans="1:21" ht="10.199999999999999" x14ac:dyDescent="0.2">
      <c r="A4683" s="710">
        <v>4377</v>
      </c>
      <c r="B4683" s="574">
        <v>2009</v>
      </c>
      <c r="C4683" s="574"/>
      <c r="D4683" s="542" t="s">
        <v>4196</v>
      </c>
      <c r="E4683" s="530"/>
      <c r="F4683" s="237" t="s">
        <v>11771</v>
      </c>
      <c r="G4683" s="589">
        <v>1.8</v>
      </c>
      <c r="H4683" s="971">
        <v>0.5</v>
      </c>
      <c r="I4683" s="963">
        <v>0.5</v>
      </c>
      <c r="J4683" s="538"/>
      <c r="K4683" s="539"/>
      <c r="L4683" s="567">
        <f t="shared" si="435"/>
        <v>0</v>
      </c>
      <c r="M4683" s="568"/>
      <c r="N4683" s="568"/>
      <c r="O4683" s="569">
        <f t="shared" si="439"/>
        <v>0</v>
      </c>
      <c r="P4683" s="533"/>
      <c r="Q4683" s="534"/>
      <c r="R4683" s="535">
        <f t="shared" si="438"/>
        <v>0</v>
      </c>
      <c r="S4683" s="536">
        <f t="shared" si="436"/>
        <v>0</v>
      </c>
      <c r="T4683" s="536"/>
      <c r="U4683" s="537">
        <f t="shared" si="437"/>
        <v>0</v>
      </c>
    </row>
    <row r="4684" spans="1:21" ht="10.199999999999999" x14ac:dyDescent="0.2">
      <c r="A4684" s="710">
        <v>4378</v>
      </c>
      <c r="B4684" s="574">
        <v>2009</v>
      </c>
      <c r="C4684" s="574"/>
      <c r="D4684" s="542" t="s">
        <v>4196</v>
      </c>
      <c r="E4684" s="530"/>
      <c r="F4684" s="237" t="s">
        <v>11772</v>
      </c>
      <c r="G4684" s="589">
        <v>1.8</v>
      </c>
      <c r="H4684" s="971">
        <v>1.4</v>
      </c>
      <c r="I4684" s="963">
        <v>1.4</v>
      </c>
      <c r="J4684" s="538"/>
      <c r="K4684" s="539"/>
      <c r="L4684" s="567">
        <f t="shared" si="435"/>
        <v>0</v>
      </c>
      <c r="M4684" s="568"/>
      <c r="N4684" s="568"/>
      <c r="O4684" s="569">
        <f t="shared" si="439"/>
        <v>0</v>
      </c>
      <c r="P4684" s="533"/>
      <c r="Q4684" s="534"/>
      <c r="R4684" s="535">
        <f t="shared" si="438"/>
        <v>0</v>
      </c>
      <c r="S4684" s="536">
        <f t="shared" si="436"/>
        <v>0</v>
      </c>
      <c r="T4684" s="536"/>
      <c r="U4684" s="537">
        <f t="shared" si="437"/>
        <v>0</v>
      </c>
    </row>
    <row r="4685" spans="1:21" ht="10.199999999999999" x14ac:dyDescent="0.2">
      <c r="A4685" s="710">
        <v>4379</v>
      </c>
      <c r="B4685" s="574">
        <v>2009</v>
      </c>
      <c r="C4685" s="574"/>
      <c r="D4685" s="542" t="s">
        <v>4196</v>
      </c>
      <c r="E4685" s="530"/>
      <c r="F4685" s="237" t="s">
        <v>11773</v>
      </c>
      <c r="G4685" s="589">
        <v>1.8</v>
      </c>
      <c r="H4685" s="971">
        <v>1.4</v>
      </c>
      <c r="I4685" s="963">
        <v>1.4</v>
      </c>
      <c r="J4685" s="538"/>
      <c r="K4685" s="539"/>
      <c r="L4685" s="567">
        <f t="shared" si="435"/>
        <v>0</v>
      </c>
      <c r="M4685" s="568"/>
      <c r="N4685" s="568"/>
      <c r="O4685" s="569">
        <f t="shared" si="439"/>
        <v>0</v>
      </c>
      <c r="P4685" s="533"/>
      <c r="Q4685" s="534"/>
      <c r="R4685" s="535">
        <f t="shared" si="438"/>
        <v>0</v>
      </c>
      <c r="S4685" s="536">
        <f t="shared" si="436"/>
        <v>0</v>
      </c>
      <c r="T4685" s="536"/>
      <c r="U4685" s="537">
        <f t="shared" si="437"/>
        <v>0</v>
      </c>
    </row>
    <row r="4686" spans="1:21" ht="10.199999999999999" x14ac:dyDescent="0.2">
      <c r="A4686" s="710">
        <v>4380</v>
      </c>
      <c r="B4686" s="574">
        <v>2009</v>
      </c>
      <c r="C4686" s="574"/>
      <c r="D4686" s="542" t="s">
        <v>4196</v>
      </c>
      <c r="E4686" s="530"/>
      <c r="F4686" s="237" t="s">
        <v>11774</v>
      </c>
      <c r="G4686" s="589">
        <v>1.8</v>
      </c>
      <c r="H4686" s="971">
        <v>1.4</v>
      </c>
      <c r="I4686" s="963">
        <v>1.4</v>
      </c>
      <c r="J4686" s="538"/>
      <c r="K4686" s="539"/>
      <c r="L4686" s="567">
        <f t="shared" si="435"/>
        <v>0</v>
      </c>
      <c r="M4686" s="568"/>
      <c r="N4686" s="568"/>
      <c r="O4686" s="569">
        <f t="shared" si="439"/>
        <v>0</v>
      </c>
      <c r="P4686" s="533"/>
      <c r="Q4686" s="534"/>
      <c r="R4686" s="535">
        <f t="shared" si="438"/>
        <v>0</v>
      </c>
      <c r="S4686" s="536">
        <f t="shared" si="436"/>
        <v>0</v>
      </c>
      <c r="T4686" s="536"/>
      <c r="U4686" s="537">
        <f t="shared" si="437"/>
        <v>0</v>
      </c>
    </row>
    <row r="4687" spans="1:21" ht="10.199999999999999" x14ac:dyDescent="0.2">
      <c r="A4687" s="710">
        <v>4381</v>
      </c>
      <c r="B4687" s="574">
        <v>2009</v>
      </c>
      <c r="C4687" s="574"/>
      <c r="D4687" s="542" t="s">
        <v>4196</v>
      </c>
      <c r="E4687" s="530"/>
      <c r="F4687" s="237" t="s">
        <v>11775</v>
      </c>
      <c r="G4687" s="589">
        <v>1.8</v>
      </c>
      <c r="H4687" s="971">
        <v>1.4</v>
      </c>
      <c r="I4687" s="963">
        <v>1.4</v>
      </c>
      <c r="J4687" s="538"/>
      <c r="K4687" s="539"/>
      <c r="L4687" s="567">
        <f t="shared" si="435"/>
        <v>0</v>
      </c>
      <c r="M4687" s="568"/>
      <c r="N4687" s="568"/>
      <c r="O4687" s="569">
        <f t="shared" si="439"/>
        <v>0</v>
      </c>
      <c r="P4687" s="533"/>
      <c r="Q4687" s="534"/>
      <c r="R4687" s="535">
        <f t="shared" si="438"/>
        <v>0</v>
      </c>
      <c r="S4687" s="536">
        <f t="shared" si="436"/>
        <v>0</v>
      </c>
      <c r="T4687" s="536"/>
      <c r="U4687" s="537">
        <f t="shared" si="437"/>
        <v>0</v>
      </c>
    </row>
    <row r="4688" spans="1:21" ht="10.199999999999999" x14ac:dyDescent="0.2">
      <c r="A4688" s="710">
        <v>4382</v>
      </c>
      <c r="B4688" s="574">
        <v>2009</v>
      </c>
      <c r="C4688" s="574"/>
      <c r="D4688" s="542" t="s">
        <v>4196</v>
      </c>
      <c r="E4688" s="530"/>
      <c r="F4688" s="237" t="s">
        <v>11776</v>
      </c>
      <c r="G4688" s="589">
        <v>1.8</v>
      </c>
      <c r="H4688" s="971">
        <v>1.4</v>
      </c>
      <c r="I4688" s="963">
        <v>1.4</v>
      </c>
      <c r="J4688" s="538"/>
      <c r="K4688" s="539"/>
      <c r="L4688" s="567">
        <f t="shared" si="435"/>
        <v>0</v>
      </c>
      <c r="M4688" s="568"/>
      <c r="N4688" s="568"/>
      <c r="O4688" s="569">
        <f t="shared" si="439"/>
        <v>0</v>
      </c>
      <c r="P4688" s="533"/>
      <c r="Q4688" s="534"/>
      <c r="R4688" s="535">
        <f t="shared" si="438"/>
        <v>0</v>
      </c>
      <c r="S4688" s="536">
        <f t="shared" si="436"/>
        <v>0</v>
      </c>
      <c r="T4688" s="536"/>
      <c r="U4688" s="537">
        <f t="shared" si="437"/>
        <v>0</v>
      </c>
    </row>
    <row r="4689" spans="1:21" ht="10.199999999999999" x14ac:dyDescent="0.2">
      <c r="A4689" s="710">
        <v>4383</v>
      </c>
      <c r="B4689" s="574">
        <v>2009</v>
      </c>
      <c r="C4689" s="574"/>
      <c r="D4689" s="542" t="s">
        <v>4196</v>
      </c>
      <c r="E4689" s="530"/>
      <c r="F4689" s="237" t="s">
        <v>11777</v>
      </c>
      <c r="G4689" s="589">
        <v>1.8</v>
      </c>
      <c r="H4689" s="971">
        <v>1.4</v>
      </c>
      <c r="I4689" s="963">
        <v>1.4</v>
      </c>
      <c r="J4689" s="538"/>
      <c r="K4689" s="539"/>
      <c r="L4689" s="567">
        <f t="shared" si="435"/>
        <v>0</v>
      </c>
      <c r="M4689" s="568"/>
      <c r="N4689" s="568"/>
      <c r="O4689" s="569">
        <f t="shared" si="439"/>
        <v>0</v>
      </c>
      <c r="P4689" s="533"/>
      <c r="Q4689" s="534"/>
      <c r="R4689" s="535">
        <f t="shared" si="438"/>
        <v>0</v>
      </c>
      <c r="S4689" s="536">
        <f t="shared" si="436"/>
        <v>0</v>
      </c>
      <c r="T4689" s="536"/>
      <c r="U4689" s="537">
        <f t="shared" si="437"/>
        <v>0</v>
      </c>
    </row>
    <row r="4690" spans="1:21" ht="10.199999999999999" x14ac:dyDescent="0.2">
      <c r="A4690" s="710" t="s">
        <v>4576</v>
      </c>
      <c r="B4690" s="574">
        <v>2009</v>
      </c>
      <c r="C4690" s="574"/>
      <c r="D4690" s="542"/>
      <c r="E4690" s="530"/>
      <c r="F4690" s="237" t="s">
        <v>3741</v>
      </c>
      <c r="G4690" s="589">
        <v>12</v>
      </c>
      <c r="H4690" s="971">
        <v>9.5</v>
      </c>
      <c r="I4690" s="963">
        <v>9.5</v>
      </c>
      <c r="J4690" s="538"/>
      <c r="K4690" s="539"/>
      <c r="L4690" s="567">
        <f t="shared" si="435"/>
        <v>0</v>
      </c>
      <c r="M4690" s="568"/>
      <c r="N4690" s="568"/>
      <c r="O4690" s="569">
        <f t="shared" si="439"/>
        <v>0</v>
      </c>
      <c r="P4690" s="533"/>
      <c r="Q4690" s="534"/>
      <c r="R4690" s="535">
        <f t="shared" si="438"/>
        <v>0</v>
      </c>
      <c r="S4690" s="536">
        <f t="shared" si="436"/>
        <v>0</v>
      </c>
      <c r="T4690" s="536"/>
      <c r="U4690" s="537">
        <f t="shared" si="437"/>
        <v>0</v>
      </c>
    </row>
    <row r="4691" spans="1:21" ht="10.199999999999999" x14ac:dyDescent="0.2">
      <c r="A4691" s="710">
        <v>4384</v>
      </c>
      <c r="B4691" s="574">
        <v>2009</v>
      </c>
      <c r="C4691" s="574"/>
      <c r="D4691" s="542" t="s">
        <v>4203</v>
      </c>
      <c r="E4691" s="530"/>
      <c r="F4691" s="237" t="s">
        <v>11778</v>
      </c>
      <c r="G4691" s="589">
        <v>7</v>
      </c>
      <c r="H4691" s="971">
        <v>5</v>
      </c>
      <c r="I4691" s="963">
        <v>5</v>
      </c>
      <c r="J4691" s="538"/>
      <c r="K4691" s="539"/>
      <c r="L4691" s="567">
        <f t="shared" si="435"/>
        <v>0</v>
      </c>
      <c r="M4691" s="568"/>
      <c r="N4691" s="568"/>
      <c r="O4691" s="569">
        <f t="shared" si="439"/>
        <v>0</v>
      </c>
      <c r="P4691" s="533"/>
      <c r="Q4691" s="534"/>
      <c r="R4691" s="535">
        <f t="shared" si="438"/>
        <v>0</v>
      </c>
      <c r="S4691" s="536">
        <f t="shared" si="436"/>
        <v>0</v>
      </c>
      <c r="T4691" s="536"/>
      <c r="U4691" s="537">
        <f t="shared" si="437"/>
        <v>0</v>
      </c>
    </row>
    <row r="4692" spans="1:21" ht="10.199999999999999" x14ac:dyDescent="0.2">
      <c r="A4692" s="710">
        <v>4385</v>
      </c>
      <c r="B4692" s="574">
        <v>2009</v>
      </c>
      <c r="C4692" s="574"/>
      <c r="D4692" s="542" t="s">
        <v>4203</v>
      </c>
      <c r="E4692" s="530"/>
      <c r="F4692" s="237" t="s">
        <v>11779</v>
      </c>
      <c r="G4692" s="589">
        <v>7</v>
      </c>
      <c r="H4692" s="971">
        <v>5</v>
      </c>
      <c r="I4692" s="963">
        <v>5</v>
      </c>
      <c r="J4692" s="538"/>
      <c r="K4692" s="539"/>
      <c r="L4692" s="567">
        <f t="shared" si="435"/>
        <v>0</v>
      </c>
      <c r="M4692" s="568"/>
      <c r="N4692" s="568"/>
      <c r="O4692" s="569">
        <f t="shared" si="439"/>
        <v>0</v>
      </c>
      <c r="P4692" s="533"/>
      <c r="Q4692" s="534"/>
      <c r="R4692" s="535">
        <f t="shared" si="438"/>
        <v>0</v>
      </c>
      <c r="S4692" s="536">
        <f t="shared" si="436"/>
        <v>0</v>
      </c>
      <c r="T4692" s="536"/>
      <c r="U4692" s="537">
        <f t="shared" si="437"/>
        <v>0</v>
      </c>
    </row>
    <row r="4693" spans="1:21" ht="10.199999999999999" x14ac:dyDescent="0.2">
      <c r="A4693" s="710" t="s">
        <v>4577</v>
      </c>
      <c r="B4693" s="574">
        <v>2009</v>
      </c>
      <c r="C4693" s="574"/>
      <c r="D4693" s="542"/>
      <c r="E4693" s="530"/>
      <c r="F4693" s="237" t="s">
        <v>3741</v>
      </c>
      <c r="G4693" s="589">
        <v>15</v>
      </c>
      <c r="H4693" s="971">
        <v>11</v>
      </c>
      <c r="I4693" s="963">
        <v>11</v>
      </c>
      <c r="J4693" s="538"/>
      <c r="K4693" s="539"/>
      <c r="L4693" s="567">
        <f t="shared" si="435"/>
        <v>0</v>
      </c>
      <c r="M4693" s="568"/>
      <c r="N4693" s="568"/>
      <c r="O4693" s="569">
        <f t="shared" si="439"/>
        <v>0</v>
      </c>
      <c r="P4693" s="533"/>
      <c r="Q4693" s="534"/>
      <c r="R4693" s="535">
        <f t="shared" si="438"/>
        <v>0</v>
      </c>
      <c r="S4693" s="536">
        <f t="shared" si="436"/>
        <v>0</v>
      </c>
      <c r="T4693" s="536"/>
      <c r="U4693" s="537">
        <f t="shared" si="437"/>
        <v>0</v>
      </c>
    </row>
    <row r="4694" spans="1:21" ht="10.199999999999999" x14ac:dyDescent="0.2">
      <c r="A4694" s="710">
        <v>4386</v>
      </c>
      <c r="B4694" s="574">
        <v>2009</v>
      </c>
      <c r="C4694" s="574"/>
      <c r="D4694" s="542" t="s">
        <v>4196</v>
      </c>
      <c r="E4694" s="530"/>
      <c r="F4694" s="237" t="s">
        <v>11780</v>
      </c>
      <c r="G4694" s="589">
        <v>2.2000000000000002</v>
      </c>
      <c r="H4694" s="971">
        <v>1.7</v>
      </c>
      <c r="I4694" s="963">
        <v>1.7</v>
      </c>
      <c r="J4694" s="538"/>
      <c r="K4694" s="539"/>
      <c r="L4694" s="567">
        <f t="shared" ref="L4694:L4757" si="440">G4694*J4694</f>
        <v>0</v>
      </c>
      <c r="M4694" s="568"/>
      <c r="N4694" s="568"/>
      <c r="O4694" s="569">
        <f t="shared" si="439"/>
        <v>0</v>
      </c>
      <c r="P4694" s="533"/>
      <c r="Q4694" s="534"/>
      <c r="R4694" s="535">
        <f t="shared" si="438"/>
        <v>0</v>
      </c>
      <c r="S4694" s="536">
        <f t="shared" ref="S4694:S4757" si="441">J4694+M4694+P4694</f>
        <v>0</v>
      </c>
      <c r="T4694" s="536"/>
      <c r="U4694" s="537">
        <f t="shared" ref="U4694:U4757" si="442">L4694+O4694+R4694</f>
        <v>0</v>
      </c>
    </row>
    <row r="4695" spans="1:21" ht="10.199999999999999" x14ac:dyDescent="0.2">
      <c r="A4695" s="710">
        <v>4387</v>
      </c>
      <c r="B4695" s="574">
        <v>2009</v>
      </c>
      <c r="C4695" s="574"/>
      <c r="D4695" s="542" t="s">
        <v>4196</v>
      </c>
      <c r="E4695" s="530"/>
      <c r="F4695" s="237" t="s">
        <v>11781</v>
      </c>
      <c r="G4695" s="589">
        <v>2.2000000000000002</v>
      </c>
      <c r="H4695" s="971">
        <v>1.7</v>
      </c>
      <c r="I4695" s="963">
        <v>1.7</v>
      </c>
      <c r="J4695" s="538"/>
      <c r="K4695" s="539"/>
      <c r="L4695" s="567">
        <f t="shared" si="440"/>
        <v>0</v>
      </c>
      <c r="M4695" s="568"/>
      <c r="N4695" s="568"/>
      <c r="O4695" s="569">
        <f t="shared" si="439"/>
        <v>0</v>
      </c>
      <c r="P4695" s="533"/>
      <c r="Q4695" s="534"/>
      <c r="R4695" s="535">
        <f t="shared" si="438"/>
        <v>0</v>
      </c>
      <c r="S4695" s="536">
        <f t="shared" si="441"/>
        <v>0</v>
      </c>
      <c r="T4695" s="536"/>
      <c r="U4695" s="537">
        <f t="shared" si="442"/>
        <v>0</v>
      </c>
    </row>
    <row r="4696" spans="1:21" ht="10.199999999999999" x14ac:dyDescent="0.2">
      <c r="A4696" s="710">
        <v>4388</v>
      </c>
      <c r="B4696" s="574">
        <v>2009</v>
      </c>
      <c r="C4696" s="574"/>
      <c r="D4696" s="542" t="s">
        <v>4196</v>
      </c>
      <c r="E4696" s="530"/>
      <c r="F4696" s="237" t="s">
        <v>11782</v>
      </c>
      <c r="G4696" s="589">
        <v>2.2000000000000002</v>
      </c>
      <c r="H4696" s="971">
        <v>1.7</v>
      </c>
      <c r="I4696" s="963">
        <v>1.7</v>
      </c>
      <c r="J4696" s="538"/>
      <c r="K4696" s="539"/>
      <c r="L4696" s="567">
        <f t="shared" si="440"/>
        <v>0</v>
      </c>
      <c r="M4696" s="568"/>
      <c r="N4696" s="568"/>
      <c r="O4696" s="569">
        <f t="shared" si="439"/>
        <v>0</v>
      </c>
      <c r="P4696" s="533"/>
      <c r="Q4696" s="534"/>
      <c r="R4696" s="535">
        <f t="shared" si="438"/>
        <v>0</v>
      </c>
      <c r="S4696" s="536">
        <f t="shared" si="441"/>
        <v>0</v>
      </c>
      <c r="T4696" s="536"/>
      <c r="U4696" s="537">
        <f t="shared" si="442"/>
        <v>0</v>
      </c>
    </row>
    <row r="4697" spans="1:21" ht="10.199999999999999" x14ac:dyDescent="0.2">
      <c r="A4697" s="710">
        <v>4389</v>
      </c>
      <c r="B4697" s="574">
        <v>2009</v>
      </c>
      <c r="C4697" s="574"/>
      <c r="D4697" s="542" t="s">
        <v>4196</v>
      </c>
      <c r="E4697" s="530"/>
      <c r="F4697" s="237" t="s">
        <v>11783</v>
      </c>
      <c r="G4697" s="589">
        <v>2.2000000000000002</v>
      </c>
      <c r="H4697" s="971">
        <v>1.7</v>
      </c>
      <c r="I4697" s="963">
        <v>1.7</v>
      </c>
      <c r="J4697" s="538"/>
      <c r="K4697" s="539"/>
      <c r="L4697" s="567">
        <f t="shared" si="440"/>
        <v>0</v>
      </c>
      <c r="M4697" s="568"/>
      <c r="N4697" s="568"/>
      <c r="O4697" s="569">
        <f t="shared" si="439"/>
        <v>0</v>
      </c>
      <c r="P4697" s="533"/>
      <c r="Q4697" s="534"/>
      <c r="R4697" s="535">
        <f t="shared" si="438"/>
        <v>0</v>
      </c>
      <c r="S4697" s="536">
        <f t="shared" si="441"/>
        <v>0</v>
      </c>
      <c r="T4697" s="536"/>
      <c r="U4697" s="537">
        <f t="shared" si="442"/>
        <v>0</v>
      </c>
    </row>
    <row r="4698" spans="1:21" ht="10.199999999999999" x14ac:dyDescent="0.2">
      <c r="A4698" s="710">
        <v>4390</v>
      </c>
      <c r="B4698" s="574">
        <v>2009</v>
      </c>
      <c r="C4698" s="574"/>
      <c r="D4698" s="542" t="s">
        <v>4196</v>
      </c>
      <c r="E4698" s="530"/>
      <c r="F4698" s="237" t="s">
        <v>11784</v>
      </c>
      <c r="G4698" s="589">
        <v>2.2000000000000002</v>
      </c>
      <c r="H4698" s="971">
        <v>1.7</v>
      </c>
      <c r="I4698" s="963">
        <v>1.7</v>
      </c>
      <c r="J4698" s="538"/>
      <c r="K4698" s="539"/>
      <c r="L4698" s="567">
        <f t="shared" si="440"/>
        <v>0</v>
      </c>
      <c r="M4698" s="568"/>
      <c r="N4698" s="568"/>
      <c r="O4698" s="569">
        <f t="shared" si="439"/>
        <v>0</v>
      </c>
      <c r="P4698" s="533"/>
      <c r="Q4698" s="534"/>
      <c r="R4698" s="535">
        <f t="shared" si="438"/>
        <v>0</v>
      </c>
      <c r="S4698" s="536">
        <f t="shared" si="441"/>
        <v>0</v>
      </c>
      <c r="T4698" s="536"/>
      <c r="U4698" s="537">
        <f t="shared" si="442"/>
        <v>0</v>
      </c>
    </row>
    <row r="4699" spans="1:21" ht="10.199999999999999" x14ac:dyDescent="0.2">
      <c r="A4699" s="710" t="s">
        <v>4578</v>
      </c>
      <c r="B4699" s="574">
        <v>2009</v>
      </c>
      <c r="C4699" s="574"/>
      <c r="D4699" s="542"/>
      <c r="E4699" s="530"/>
      <c r="F4699" s="237" t="s">
        <v>3741</v>
      </c>
      <c r="G4699" s="589">
        <v>16</v>
      </c>
      <c r="H4699" s="971">
        <v>13.5</v>
      </c>
      <c r="I4699" s="963">
        <v>13.5</v>
      </c>
      <c r="J4699" s="538"/>
      <c r="K4699" s="539"/>
      <c r="L4699" s="567">
        <f t="shared" si="440"/>
        <v>0</v>
      </c>
      <c r="M4699" s="568"/>
      <c r="N4699" s="568"/>
      <c r="O4699" s="569">
        <f t="shared" si="439"/>
        <v>0</v>
      </c>
      <c r="P4699" s="533"/>
      <c r="Q4699" s="534"/>
      <c r="R4699" s="535">
        <f t="shared" si="438"/>
        <v>0</v>
      </c>
      <c r="S4699" s="536">
        <f t="shared" si="441"/>
        <v>0</v>
      </c>
      <c r="T4699" s="536"/>
      <c r="U4699" s="537">
        <f t="shared" si="442"/>
        <v>0</v>
      </c>
    </row>
    <row r="4700" spans="1:21" ht="10.199999999999999" x14ac:dyDescent="0.2">
      <c r="A4700" s="710">
        <v>4391</v>
      </c>
      <c r="B4700" s="574">
        <v>2009</v>
      </c>
      <c r="C4700" s="574"/>
      <c r="D4700" s="542" t="s">
        <v>4196</v>
      </c>
      <c r="E4700" s="530"/>
      <c r="F4700" s="237" t="s">
        <v>11785</v>
      </c>
      <c r="G4700" s="589">
        <v>1.8</v>
      </c>
      <c r="H4700" s="971">
        <v>0.5</v>
      </c>
      <c r="I4700" s="963">
        <v>0.5</v>
      </c>
      <c r="J4700" s="538"/>
      <c r="K4700" s="539"/>
      <c r="L4700" s="567">
        <f t="shared" si="440"/>
        <v>0</v>
      </c>
      <c r="M4700" s="568"/>
      <c r="N4700" s="568"/>
      <c r="O4700" s="569">
        <f t="shared" si="439"/>
        <v>0</v>
      </c>
      <c r="P4700" s="533"/>
      <c r="Q4700" s="534"/>
      <c r="R4700" s="535">
        <f t="shared" si="438"/>
        <v>0</v>
      </c>
      <c r="S4700" s="536">
        <f t="shared" si="441"/>
        <v>0</v>
      </c>
      <c r="T4700" s="536"/>
      <c r="U4700" s="537">
        <f t="shared" si="442"/>
        <v>0</v>
      </c>
    </row>
    <row r="4701" spans="1:21" ht="10.199999999999999" x14ac:dyDescent="0.2">
      <c r="A4701" s="710">
        <v>4392</v>
      </c>
      <c r="B4701" s="574">
        <v>2009</v>
      </c>
      <c r="C4701" s="574"/>
      <c r="D4701" s="542" t="s">
        <v>4196</v>
      </c>
      <c r="E4701" s="530"/>
      <c r="F4701" s="237" t="s">
        <v>11786</v>
      </c>
      <c r="G4701" s="589">
        <v>1.8</v>
      </c>
      <c r="H4701" s="971">
        <v>0.5</v>
      </c>
      <c r="I4701" s="963">
        <v>0.5</v>
      </c>
      <c r="J4701" s="538"/>
      <c r="K4701" s="539"/>
      <c r="L4701" s="567">
        <f t="shared" si="440"/>
        <v>0</v>
      </c>
      <c r="M4701" s="568"/>
      <c r="N4701" s="568"/>
      <c r="O4701" s="569">
        <f t="shared" si="439"/>
        <v>0</v>
      </c>
      <c r="P4701" s="533"/>
      <c r="Q4701" s="534"/>
      <c r="R4701" s="535">
        <f t="shared" si="438"/>
        <v>0</v>
      </c>
      <c r="S4701" s="536">
        <f t="shared" si="441"/>
        <v>0</v>
      </c>
      <c r="T4701" s="536"/>
      <c r="U4701" s="537">
        <f t="shared" si="442"/>
        <v>0</v>
      </c>
    </row>
    <row r="4702" spans="1:21" ht="10.199999999999999" x14ac:dyDescent="0.2">
      <c r="A4702" s="710">
        <v>4393</v>
      </c>
      <c r="B4702" s="574">
        <v>2009</v>
      </c>
      <c r="C4702" s="574"/>
      <c r="D4702" s="542" t="s">
        <v>4227</v>
      </c>
      <c r="E4702" s="530"/>
      <c r="F4702" s="237" t="s">
        <v>11787</v>
      </c>
      <c r="G4702" s="589">
        <v>2.1</v>
      </c>
      <c r="H4702" s="971">
        <v>0.7</v>
      </c>
      <c r="I4702" s="963">
        <v>0.7</v>
      </c>
      <c r="J4702" s="538"/>
      <c r="K4702" s="539"/>
      <c r="L4702" s="567">
        <f t="shared" si="440"/>
        <v>0</v>
      </c>
      <c r="M4702" s="568"/>
      <c r="N4702" s="568"/>
      <c r="O4702" s="569">
        <f t="shared" si="439"/>
        <v>0</v>
      </c>
      <c r="P4702" s="533"/>
      <c r="Q4702" s="534"/>
      <c r="R4702" s="535">
        <f t="shared" si="438"/>
        <v>0</v>
      </c>
      <c r="S4702" s="536">
        <f t="shared" si="441"/>
        <v>0</v>
      </c>
      <c r="T4702" s="536"/>
      <c r="U4702" s="537">
        <f t="shared" si="442"/>
        <v>0</v>
      </c>
    </row>
    <row r="4703" spans="1:21" ht="10.199999999999999" x14ac:dyDescent="0.2">
      <c r="A4703" s="710">
        <v>4394</v>
      </c>
      <c r="B4703" s="574">
        <v>2009</v>
      </c>
      <c r="C4703" s="574"/>
      <c r="D4703" s="542" t="s">
        <v>4196</v>
      </c>
      <c r="E4703" s="530"/>
      <c r="F4703" s="237" t="s">
        <v>11788</v>
      </c>
      <c r="G4703" s="589">
        <v>1.8</v>
      </c>
      <c r="H4703" s="971">
        <v>1.4</v>
      </c>
      <c r="I4703" s="963">
        <v>1.4</v>
      </c>
      <c r="J4703" s="538"/>
      <c r="K4703" s="539"/>
      <c r="L4703" s="567">
        <f t="shared" si="440"/>
        <v>0</v>
      </c>
      <c r="M4703" s="568"/>
      <c r="N4703" s="568"/>
      <c r="O4703" s="569">
        <f t="shared" si="439"/>
        <v>0</v>
      </c>
      <c r="P4703" s="533"/>
      <c r="Q4703" s="534"/>
      <c r="R4703" s="535">
        <f t="shared" si="438"/>
        <v>0</v>
      </c>
      <c r="S4703" s="536">
        <f t="shared" si="441"/>
        <v>0</v>
      </c>
      <c r="T4703" s="536"/>
      <c r="U4703" s="537">
        <f t="shared" si="442"/>
        <v>0</v>
      </c>
    </row>
    <row r="4704" spans="1:21" ht="10.199999999999999" x14ac:dyDescent="0.2">
      <c r="A4704" s="710">
        <v>4395</v>
      </c>
      <c r="B4704" s="574">
        <v>2009</v>
      </c>
      <c r="C4704" s="574"/>
      <c r="D4704" s="542" t="s">
        <v>4196</v>
      </c>
      <c r="E4704" s="530"/>
      <c r="F4704" s="237" t="s">
        <v>11789</v>
      </c>
      <c r="G4704" s="589">
        <v>1.8</v>
      </c>
      <c r="H4704" s="971">
        <v>1.4</v>
      </c>
      <c r="I4704" s="963">
        <v>1.4</v>
      </c>
      <c r="J4704" s="538"/>
      <c r="K4704" s="539"/>
      <c r="L4704" s="567">
        <f t="shared" si="440"/>
        <v>0</v>
      </c>
      <c r="M4704" s="568"/>
      <c r="N4704" s="568"/>
      <c r="O4704" s="569">
        <f t="shared" si="439"/>
        <v>0</v>
      </c>
      <c r="P4704" s="533"/>
      <c r="Q4704" s="534"/>
      <c r="R4704" s="535">
        <f t="shared" si="438"/>
        <v>0</v>
      </c>
      <c r="S4704" s="536">
        <f t="shared" si="441"/>
        <v>0</v>
      </c>
      <c r="T4704" s="536"/>
      <c r="U4704" s="537">
        <f t="shared" si="442"/>
        <v>0</v>
      </c>
    </row>
    <row r="4705" spans="1:21" ht="10.199999999999999" x14ac:dyDescent="0.2">
      <c r="A4705" s="710">
        <v>4396</v>
      </c>
      <c r="B4705" s="574">
        <v>2009</v>
      </c>
      <c r="C4705" s="574"/>
      <c r="D4705" s="542" t="s">
        <v>4196</v>
      </c>
      <c r="E4705" s="530"/>
      <c r="F4705" s="237" t="s">
        <v>11790</v>
      </c>
      <c r="G4705" s="589">
        <v>1.8</v>
      </c>
      <c r="H4705" s="971">
        <v>1.4</v>
      </c>
      <c r="I4705" s="963">
        <v>1.4</v>
      </c>
      <c r="J4705" s="538"/>
      <c r="K4705" s="539"/>
      <c r="L4705" s="567">
        <f t="shared" si="440"/>
        <v>0</v>
      </c>
      <c r="M4705" s="568"/>
      <c r="N4705" s="568"/>
      <c r="O4705" s="569">
        <f t="shared" si="439"/>
        <v>0</v>
      </c>
      <c r="P4705" s="533"/>
      <c r="Q4705" s="534"/>
      <c r="R4705" s="535">
        <f t="shared" si="438"/>
        <v>0</v>
      </c>
      <c r="S4705" s="536">
        <f t="shared" si="441"/>
        <v>0</v>
      </c>
      <c r="T4705" s="536"/>
      <c r="U4705" s="537">
        <f t="shared" si="442"/>
        <v>0</v>
      </c>
    </row>
    <row r="4706" spans="1:21" ht="10.199999999999999" x14ac:dyDescent="0.2">
      <c r="A4706" s="710">
        <v>4397</v>
      </c>
      <c r="B4706" s="574">
        <v>2009</v>
      </c>
      <c r="C4706" s="574"/>
      <c r="D4706" s="542" t="s">
        <v>4196</v>
      </c>
      <c r="E4706" s="530"/>
      <c r="F4706" s="237" t="s">
        <v>11791</v>
      </c>
      <c r="G4706" s="589">
        <v>1.8</v>
      </c>
      <c r="H4706" s="971">
        <v>1.4</v>
      </c>
      <c r="I4706" s="963">
        <v>1.4</v>
      </c>
      <c r="J4706" s="538"/>
      <c r="K4706" s="539"/>
      <c r="L4706" s="567">
        <f t="shared" si="440"/>
        <v>0</v>
      </c>
      <c r="M4706" s="568"/>
      <c r="N4706" s="568"/>
      <c r="O4706" s="569">
        <f t="shared" si="439"/>
        <v>0</v>
      </c>
      <c r="P4706" s="533"/>
      <c r="Q4706" s="534"/>
      <c r="R4706" s="535">
        <f t="shared" si="438"/>
        <v>0</v>
      </c>
      <c r="S4706" s="536">
        <f t="shared" si="441"/>
        <v>0</v>
      </c>
      <c r="T4706" s="536"/>
      <c r="U4706" s="537">
        <f t="shared" si="442"/>
        <v>0</v>
      </c>
    </row>
    <row r="4707" spans="1:21" ht="10.199999999999999" x14ac:dyDescent="0.2">
      <c r="A4707" s="710">
        <v>4398</v>
      </c>
      <c r="B4707" s="574">
        <v>2009</v>
      </c>
      <c r="C4707" s="574"/>
      <c r="D4707" s="542" t="s">
        <v>4196</v>
      </c>
      <c r="E4707" s="530"/>
      <c r="F4707" s="237" t="s">
        <v>11792</v>
      </c>
      <c r="G4707" s="589">
        <v>1.8</v>
      </c>
      <c r="H4707" s="971">
        <v>1.4</v>
      </c>
      <c r="I4707" s="963">
        <v>1.4</v>
      </c>
      <c r="J4707" s="538"/>
      <c r="K4707" s="539"/>
      <c r="L4707" s="567">
        <f t="shared" si="440"/>
        <v>0</v>
      </c>
      <c r="M4707" s="568"/>
      <c r="N4707" s="568"/>
      <c r="O4707" s="569">
        <f t="shared" si="439"/>
        <v>0</v>
      </c>
      <c r="P4707" s="533"/>
      <c r="Q4707" s="534"/>
      <c r="R4707" s="535">
        <f t="shared" si="438"/>
        <v>0</v>
      </c>
      <c r="S4707" s="536">
        <f t="shared" si="441"/>
        <v>0</v>
      </c>
      <c r="T4707" s="536"/>
      <c r="U4707" s="537">
        <f t="shared" si="442"/>
        <v>0</v>
      </c>
    </row>
    <row r="4708" spans="1:21" ht="10.199999999999999" x14ac:dyDescent="0.2">
      <c r="A4708" s="710">
        <v>4399</v>
      </c>
      <c r="B4708" s="574">
        <v>2009</v>
      </c>
      <c r="C4708" s="574"/>
      <c r="D4708" s="542" t="s">
        <v>4196</v>
      </c>
      <c r="E4708" s="530"/>
      <c r="F4708" s="237" t="s">
        <v>11793</v>
      </c>
      <c r="G4708" s="589">
        <v>1.8</v>
      </c>
      <c r="H4708" s="971">
        <v>1.4</v>
      </c>
      <c r="I4708" s="963">
        <v>1.4</v>
      </c>
      <c r="J4708" s="538"/>
      <c r="K4708" s="539"/>
      <c r="L4708" s="567">
        <f t="shared" si="440"/>
        <v>0</v>
      </c>
      <c r="M4708" s="568"/>
      <c r="N4708" s="568"/>
      <c r="O4708" s="569">
        <f t="shared" si="439"/>
        <v>0</v>
      </c>
      <c r="P4708" s="533"/>
      <c r="Q4708" s="534"/>
      <c r="R4708" s="535">
        <f t="shared" si="438"/>
        <v>0</v>
      </c>
      <c r="S4708" s="536">
        <f t="shared" si="441"/>
        <v>0</v>
      </c>
      <c r="T4708" s="536"/>
      <c r="U4708" s="537">
        <f t="shared" si="442"/>
        <v>0</v>
      </c>
    </row>
    <row r="4709" spans="1:21" ht="10.199999999999999" x14ac:dyDescent="0.2">
      <c r="A4709" s="710" t="s">
        <v>4579</v>
      </c>
      <c r="B4709" s="574">
        <v>2009</v>
      </c>
      <c r="C4709" s="574"/>
      <c r="D4709" s="542"/>
      <c r="E4709" s="530"/>
      <c r="F4709" s="237" t="s">
        <v>3741</v>
      </c>
      <c r="G4709" s="589">
        <v>12</v>
      </c>
      <c r="H4709" s="971">
        <v>9</v>
      </c>
      <c r="I4709" s="963">
        <v>9</v>
      </c>
      <c r="J4709" s="538"/>
      <c r="K4709" s="539"/>
      <c r="L4709" s="567">
        <f t="shared" si="440"/>
        <v>0</v>
      </c>
      <c r="M4709" s="568"/>
      <c r="N4709" s="568"/>
      <c r="O4709" s="569">
        <f t="shared" si="439"/>
        <v>0</v>
      </c>
      <c r="P4709" s="533"/>
      <c r="Q4709" s="534"/>
      <c r="R4709" s="535">
        <f t="shared" si="438"/>
        <v>0</v>
      </c>
      <c r="S4709" s="536">
        <f t="shared" si="441"/>
        <v>0</v>
      </c>
      <c r="T4709" s="536"/>
      <c r="U4709" s="537">
        <f t="shared" si="442"/>
        <v>0</v>
      </c>
    </row>
    <row r="4710" spans="1:21" ht="10.199999999999999" x14ac:dyDescent="0.2">
      <c r="A4710" s="710">
        <v>4400</v>
      </c>
      <c r="B4710" s="574">
        <v>2009</v>
      </c>
      <c r="C4710" s="574"/>
      <c r="D4710" s="542" t="s">
        <v>4200</v>
      </c>
      <c r="E4710" s="530"/>
      <c r="F4710" s="237" t="s">
        <v>11794</v>
      </c>
      <c r="G4710" s="589">
        <v>3.5</v>
      </c>
      <c r="H4710" s="971">
        <v>1.5</v>
      </c>
      <c r="I4710" s="963">
        <v>1.5</v>
      </c>
      <c r="J4710" s="538"/>
      <c r="K4710" s="539"/>
      <c r="L4710" s="567">
        <f t="shared" si="440"/>
        <v>0</v>
      </c>
      <c r="M4710" s="568"/>
      <c r="N4710" s="568"/>
      <c r="O4710" s="569">
        <f t="shared" si="439"/>
        <v>0</v>
      </c>
      <c r="P4710" s="577">
        <v>1</v>
      </c>
      <c r="Q4710" s="534"/>
      <c r="R4710" s="535">
        <f t="shared" si="438"/>
        <v>1.5</v>
      </c>
      <c r="S4710" s="536">
        <f t="shared" si="441"/>
        <v>1</v>
      </c>
      <c r="T4710" s="536"/>
      <c r="U4710" s="537">
        <f t="shared" si="442"/>
        <v>1.5</v>
      </c>
    </row>
    <row r="4711" spans="1:21" ht="10.199999999999999" x14ac:dyDescent="0.2">
      <c r="A4711" s="710">
        <v>4401</v>
      </c>
      <c r="B4711" s="574">
        <v>2009</v>
      </c>
      <c r="C4711" s="574"/>
      <c r="D4711" s="542" t="s">
        <v>4196</v>
      </c>
      <c r="E4711" s="530"/>
      <c r="F4711" s="237" t="s">
        <v>11795</v>
      </c>
      <c r="G4711" s="589">
        <v>1.8</v>
      </c>
      <c r="H4711" s="971">
        <v>0.5</v>
      </c>
      <c r="I4711" s="963">
        <v>0.5</v>
      </c>
      <c r="J4711" s="538"/>
      <c r="K4711" s="539"/>
      <c r="L4711" s="567">
        <f t="shared" si="440"/>
        <v>0</v>
      </c>
      <c r="M4711" s="568"/>
      <c r="N4711" s="568"/>
      <c r="O4711" s="569">
        <f t="shared" si="439"/>
        <v>0</v>
      </c>
      <c r="P4711" s="533"/>
      <c r="Q4711" s="534"/>
      <c r="R4711" s="535">
        <f t="shared" si="438"/>
        <v>0</v>
      </c>
      <c r="S4711" s="536">
        <f t="shared" si="441"/>
        <v>0</v>
      </c>
      <c r="T4711" s="536"/>
      <c r="U4711" s="537">
        <f t="shared" si="442"/>
        <v>0</v>
      </c>
    </row>
    <row r="4712" spans="1:21" ht="10.199999999999999" x14ac:dyDescent="0.2">
      <c r="A4712" s="710">
        <v>4402</v>
      </c>
      <c r="B4712" s="574">
        <v>2009</v>
      </c>
      <c r="C4712" s="574"/>
      <c r="D4712" s="542" t="s">
        <v>4196</v>
      </c>
      <c r="E4712" s="530"/>
      <c r="F4712" s="237" t="s">
        <v>11796</v>
      </c>
      <c r="G4712" s="589">
        <v>2</v>
      </c>
      <c r="H4712" s="971">
        <v>1.5</v>
      </c>
      <c r="I4712" s="963">
        <v>1.5</v>
      </c>
      <c r="J4712" s="538"/>
      <c r="K4712" s="539"/>
      <c r="L4712" s="567">
        <f t="shared" si="440"/>
        <v>0</v>
      </c>
      <c r="M4712" s="568"/>
      <c r="N4712" s="568"/>
      <c r="O4712" s="569">
        <f t="shared" si="439"/>
        <v>0</v>
      </c>
      <c r="P4712" s="533"/>
      <c r="Q4712" s="534"/>
      <c r="R4712" s="535">
        <f t="shared" si="438"/>
        <v>0</v>
      </c>
      <c r="S4712" s="536">
        <f t="shared" si="441"/>
        <v>0</v>
      </c>
      <c r="T4712" s="536"/>
      <c r="U4712" s="537">
        <f t="shared" si="442"/>
        <v>0</v>
      </c>
    </row>
    <row r="4713" spans="1:21" ht="10.199999999999999" x14ac:dyDescent="0.2">
      <c r="A4713" s="710">
        <v>4403</v>
      </c>
      <c r="B4713" s="574">
        <v>2009</v>
      </c>
      <c r="C4713" s="574"/>
      <c r="D4713" s="542" t="s">
        <v>4196</v>
      </c>
      <c r="E4713" s="530"/>
      <c r="F4713" s="237" t="s">
        <v>11797</v>
      </c>
      <c r="G4713" s="589">
        <v>2</v>
      </c>
      <c r="H4713" s="971">
        <v>1.5</v>
      </c>
      <c r="I4713" s="963">
        <v>1.5</v>
      </c>
      <c r="J4713" s="538"/>
      <c r="K4713" s="539"/>
      <c r="L4713" s="567">
        <f t="shared" si="440"/>
        <v>0</v>
      </c>
      <c r="M4713" s="568"/>
      <c r="N4713" s="568"/>
      <c r="O4713" s="569">
        <f t="shared" si="439"/>
        <v>0</v>
      </c>
      <c r="P4713" s="533"/>
      <c r="Q4713" s="534"/>
      <c r="R4713" s="535">
        <f t="shared" si="438"/>
        <v>0</v>
      </c>
      <c r="S4713" s="536">
        <f t="shared" si="441"/>
        <v>0</v>
      </c>
      <c r="T4713" s="536"/>
      <c r="U4713" s="537">
        <f t="shared" si="442"/>
        <v>0</v>
      </c>
    </row>
    <row r="4714" spans="1:21" ht="10.199999999999999" x14ac:dyDescent="0.2">
      <c r="A4714" s="710">
        <v>4404</v>
      </c>
      <c r="B4714" s="574">
        <v>2009</v>
      </c>
      <c r="C4714" s="574"/>
      <c r="D4714" s="542" t="s">
        <v>4196</v>
      </c>
      <c r="E4714" s="530"/>
      <c r="F4714" s="237" t="s">
        <v>11798</v>
      </c>
      <c r="G4714" s="589">
        <v>2</v>
      </c>
      <c r="H4714" s="971">
        <v>1.5</v>
      </c>
      <c r="I4714" s="963">
        <v>1.5</v>
      </c>
      <c r="J4714" s="538"/>
      <c r="K4714" s="539"/>
      <c r="L4714" s="567">
        <f t="shared" si="440"/>
        <v>0</v>
      </c>
      <c r="M4714" s="568"/>
      <c r="N4714" s="568"/>
      <c r="O4714" s="569">
        <f t="shared" si="439"/>
        <v>0</v>
      </c>
      <c r="P4714" s="533"/>
      <c r="Q4714" s="534"/>
      <c r="R4714" s="535">
        <f t="shared" si="438"/>
        <v>0</v>
      </c>
      <c r="S4714" s="536">
        <f t="shared" si="441"/>
        <v>0</v>
      </c>
      <c r="T4714" s="536"/>
      <c r="U4714" s="537">
        <f t="shared" si="442"/>
        <v>0</v>
      </c>
    </row>
    <row r="4715" spans="1:21" ht="10.199999999999999" x14ac:dyDescent="0.2">
      <c r="A4715" s="710">
        <v>4405</v>
      </c>
      <c r="B4715" s="574">
        <v>2009</v>
      </c>
      <c r="C4715" s="574"/>
      <c r="D4715" s="542" t="s">
        <v>4196</v>
      </c>
      <c r="E4715" s="530"/>
      <c r="F4715" s="237" t="s">
        <v>11799</v>
      </c>
      <c r="G4715" s="589">
        <v>2</v>
      </c>
      <c r="H4715" s="971">
        <v>1.5</v>
      </c>
      <c r="I4715" s="963">
        <v>1.5</v>
      </c>
      <c r="J4715" s="538"/>
      <c r="K4715" s="539"/>
      <c r="L4715" s="567">
        <f t="shared" si="440"/>
        <v>0</v>
      </c>
      <c r="M4715" s="568"/>
      <c r="N4715" s="568"/>
      <c r="O4715" s="569">
        <f t="shared" si="439"/>
        <v>0</v>
      </c>
      <c r="P4715" s="533"/>
      <c r="Q4715" s="534"/>
      <c r="R4715" s="535">
        <f t="shared" si="438"/>
        <v>0</v>
      </c>
      <c r="S4715" s="536">
        <f t="shared" si="441"/>
        <v>0</v>
      </c>
      <c r="T4715" s="536"/>
      <c r="U4715" s="537">
        <f t="shared" si="442"/>
        <v>0</v>
      </c>
    </row>
    <row r="4716" spans="1:21" ht="10.199999999999999" x14ac:dyDescent="0.2">
      <c r="A4716" s="710" t="s">
        <v>4580</v>
      </c>
      <c r="B4716" s="574">
        <v>2009</v>
      </c>
      <c r="C4716" s="574"/>
      <c r="D4716" s="542"/>
      <c r="E4716" s="530"/>
      <c r="F4716" s="237" t="s">
        <v>3741</v>
      </c>
      <c r="G4716" s="589">
        <v>9</v>
      </c>
      <c r="H4716" s="971">
        <v>7</v>
      </c>
      <c r="I4716" s="963">
        <v>7</v>
      </c>
      <c r="J4716" s="538"/>
      <c r="K4716" s="539"/>
      <c r="L4716" s="567">
        <f t="shared" si="440"/>
        <v>0</v>
      </c>
      <c r="M4716" s="568"/>
      <c r="N4716" s="568"/>
      <c r="O4716" s="569">
        <f t="shared" si="439"/>
        <v>0</v>
      </c>
      <c r="P4716" s="533"/>
      <c r="Q4716" s="534"/>
      <c r="R4716" s="535">
        <f t="shared" si="438"/>
        <v>0</v>
      </c>
      <c r="S4716" s="536">
        <f t="shared" si="441"/>
        <v>0</v>
      </c>
      <c r="T4716" s="536"/>
      <c r="U4716" s="537">
        <f t="shared" si="442"/>
        <v>0</v>
      </c>
    </row>
    <row r="4717" spans="1:21" ht="10.199999999999999" x14ac:dyDescent="0.2">
      <c r="A4717" s="710">
        <v>4406</v>
      </c>
      <c r="B4717" s="574">
        <v>2009</v>
      </c>
      <c r="C4717" s="574"/>
      <c r="D4717" s="542" t="s">
        <v>4195</v>
      </c>
      <c r="E4717" s="530"/>
      <c r="F4717" s="237" t="s">
        <v>11800</v>
      </c>
      <c r="G4717" s="589">
        <v>4</v>
      </c>
      <c r="H4717" s="971">
        <v>2.5</v>
      </c>
      <c r="I4717" s="963">
        <v>2.5</v>
      </c>
      <c r="J4717" s="538"/>
      <c r="K4717" s="539"/>
      <c r="L4717" s="567">
        <f t="shared" si="440"/>
        <v>0</v>
      </c>
      <c r="M4717" s="568"/>
      <c r="N4717" s="568"/>
      <c r="O4717" s="569">
        <f t="shared" si="439"/>
        <v>0</v>
      </c>
      <c r="P4717" s="533"/>
      <c r="Q4717" s="534"/>
      <c r="R4717" s="535">
        <f t="shared" si="438"/>
        <v>0</v>
      </c>
      <c r="S4717" s="536">
        <f t="shared" si="441"/>
        <v>0</v>
      </c>
      <c r="T4717" s="536"/>
      <c r="U4717" s="537">
        <f t="shared" si="442"/>
        <v>0</v>
      </c>
    </row>
    <row r="4718" spans="1:21" ht="10.199999999999999" x14ac:dyDescent="0.2">
      <c r="A4718" s="710">
        <v>4407</v>
      </c>
      <c r="B4718" s="574">
        <v>2009</v>
      </c>
      <c r="C4718" s="574"/>
      <c r="D4718" s="542" t="s">
        <v>4202</v>
      </c>
      <c r="E4718" s="530"/>
      <c r="F4718" s="237" t="s">
        <v>11801</v>
      </c>
      <c r="G4718" s="589">
        <v>5</v>
      </c>
      <c r="H4718" s="971">
        <v>3.5</v>
      </c>
      <c r="I4718" s="963">
        <v>3.5</v>
      </c>
      <c r="J4718" s="538"/>
      <c r="K4718" s="539"/>
      <c r="L4718" s="567">
        <f t="shared" si="440"/>
        <v>0</v>
      </c>
      <c r="M4718" s="568"/>
      <c r="N4718" s="568"/>
      <c r="O4718" s="569">
        <f t="shared" si="439"/>
        <v>0</v>
      </c>
      <c r="P4718" s="533"/>
      <c r="Q4718" s="534"/>
      <c r="R4718" s="535">
        <f t="shared" si="438"/>
        <v>0</v>
      </c>
      <c r="S4718" s="536">
        <f t="shared" si="441"/>
        <v>0</v>
      </c>
      <c r="T4718" s="536"/>
      <c r="U4718" s="537">
        <f t="shared" si="442"/>
        <v>0</v>
      </c>
    </row>
    <row r="4719" spans="1:21" ht="10.199999999999999" x14ac:dyDescent="0.2">
      <c r="A4719" s="710" t="s">
        <v>4581</v>
      </c>
      <c r="B4719" s="574">
        <v>2009</v>
      </c>
      <c r="C4719" s="574"/>
      <c r="D4719" s="542"/>
      <c r="E4719" s="530"/>
      <c r="F4719" s="237" t="s">
        <v>3741</v>
      </c>
      <c r="G4719" s="589">
        <v>10</v>
      </c>
      <c r="H4719" s="971">
        <v>7</v>
      </c>
      <c r="I4719" s="963">
        <v>7</v>
      </c>
      <c r="J4719" s="538"/>
      <c r="K4719" s="539"/>
      <c r="L4719" s="567">
        <f t="shared" si="440"/>
        <v>0</v>
      </c>
      <c r="M4719" s="568"/>
      <c r="N4719" s="568"/>
      <c r="O4719" s="569">
        <f t="shared" si="439"/>
        <v>0</v>
      </c>
      <c r="P4719" s="533"/>
      <c r="Q4719" s="534"/>
      <c r="R4719" s="535">
        <f t="shared" si="438"/>
        <v>0</v>
      </c>
      <c r="S4719" s="536">
        <f t="shared" si="441"/>
        <v>0</v>
      </c>
      <c r="T4719" s="536"/>
      <c r="U4719" s="537">
        <f t="shared" si="442"/>
        <v>0</v>
      </c>
    </row>
    <row r="4720" spans="1:21" ht="10.199999999999999" x14ac:dyDescent="0.2">
      <c r="A4720" s="710">
        <v>4408</v>
      </c>
      <c r="B4720" s="574">
        <v>2009</v>
      </c>
      <c r="C4720" s="574"/>
      <c r="D4720" s="542" t="s">
        <v>4195</v>
      </c>
      <c r="E4720" s="530"/>
      <c r="F4720" s="237" t="s">
        <v>11802</v>
      </c>
      <c r="G4720" s="589">
        <v>2.7</v>
      </c>
      <c r="H4720" s="971">
        <v>1</v>
      </c>
      <c r="I4720" s="963">
        <v>1</v>
      </c>
      <c r="J4720" s="538"/>
      <c r="K4720" s="539"/>
      <c r="L4720" s="567">
        <f t="shared" si="440"/>
        <v>0</v>
      </c>
      <c r="M4720" s="568"/>
      <c r="N4720" s="568"/>
      <c r="O4720" s="569">
        <f t="shared" si="439"/>
        <v>0</v>
      </c>
      <c r="P4720" s="533"/>
      <c r="Q4720" s="534"/>
      <c r="R4720" s="535">
        <f t="shared" si="438"/>
        <v>0</v>
      </c>
      <c r="S4720" s="536">
        <f t="shared" si="441"/>
        <v>0</v>
      </c>
      <c r="T4720" s="536"/>
      <c r="U4720" s="537">
        <f t="shared" si="442"/>
        <v>0</v>
      </c>
    </row>
    <row r="4721" spans="1:21" ht="10.199999999999999" x14ac:dyDescent="0.2">
      <c r="A4721" s="710">
        <v>4409</v>
      </c>
      <c r="B4721" s="574">
        <v>2009</v>
      </c>
      <c r="C4721" s="574"/>
      <c r="D4721" s="542" t="s">
        <v>4212</v>
      </c>
      <c r="E4721" s="530" t="s">
        <v>4215</v>
      </c>
      <c r="F4721" s="237" t="s">
        <v>11803</v>
      </c>
      <c r="G4721" s="589">
        <v>0.3</v>
      </c>
      <c r="H4721" s="971">
        <v>0.15</v>
      </c>
      <c r="I4721" s="963">
        <v>0.15</v>
      </c>
      <c r="J4721" s="538"/>
      <c r="K4721" s="539"/>
      <c r="L4721" s="567">
        <f t="shared" si="440"/>
        <v>0</v>
      </c>
      <c r="M4721" s="568"/>
      <c r="N4721" s="568"/>
      <c r="O4721" s="569">
        <f t="shared" si="439"/>
        <v>0</v>
      </c>
      <c r="P4721" s="533"/>
      <c r="Q4721" s="534"/>
      <c r="R4721" s="535">
        <f t="shared" si="438"/>
        <v>0</v>
      </c>
      <c r="S4721" s="536">
        <f t="shared" si="441"/>
        <v>0</v>
      </c>
      <c r="T4721" s="536"/>
      <c r="U4721" s="537">
        <f t="shared" si="442"/>
        <v>0</v>
      </c>
    </row>
    <row r="4722" spans="1:21" ht="10.199999999999999" x14ac:dyDescent="0.2">
      <c r="A4722" s="710">
        <v>4410</v>
      </c>
      <c r="B4722" s="574">
        <v>2009</v>
      </c>
      <c r="C4722" s="574"/>
      <c r="D4722" s="542" t="s">
        <v>4213</v>
      </c>
      <c r="E4722" s="530" t="s">
        <v>4216</v>
      </c>
      <c r="F4722" s="237" t="s">
        <v>11803</v>
      </c>
      <c r="G4722" s="589">
        <v>0.3</v>
      </c>
      <c r="H4722" s="971">
        <v>0.15</v>
      </c>
      <c r="I4722" s="963">
        <v>0.15</v>
      </c>
      <c r="J4722" s="538"/>
      <c r="K4722" s="539"/>
      <c r="L4722" s="567">
        <f t="shared" si="440"/>
        <v>0</v>
      </c>
      <c r="M4722" s="568"/>
      <c r="N4722" s="568"/>
      <c r="O4722" s="569">
        <f t="shared" si="439"/>
        <v>0</v>
      </c>
      <c r="P4722" s="533"/>
      <c r="Q4722" s="534"/>
      <c r="R4722" s="535">
        <f t="shared" si="438"/>
        <v>0</v>
      </c>
      <c r="S4722" s="536">
        <f t="shared" si="441"/>
        <v>0</v>
      </c>
      <c r="T4722" s="536"/>
      <c r="U4722" s="537">
        <f t="shared" si="442"/>
        <v>0</v>
      </c>
    </row>
    <row r="4723" spans="1:21" ht="10.199999999999999" x14ac:dyDescent="0.2">
      <c r="A4723" s="710">
        <v>4411</v>
      </c>
      <c r="B4723" s="574">
        <v>2009</v>
      </c>
      <c r="C4723" s="574"/>
      <c r="D4723" s="542" t="s">
        <v>4214</v>
      </c>
      <c r="E4723" s="530" t="s">
        <v>3820</v>
      </c>
      <c r="F4723" s="237" t="s">
        <v>11803</v>
      </c>
      <c r="G4723" s="589">
        <v>0.3</v>
      </c>
      <c r="H4723" s="971">
        <v>0.2</v>
      </c>
      <c r="I4723" s="963">
        <v>0.2</v>
      </c>
      <c r="J4723" s="538"/>
      <c r="K4723" s="539"/>
      <c r="L4723" s="567">
        <f t="shared" si="440"/>
        <v>0</v>
      </c>
      <c r="M4723" s="568"/>
      <c r="N4723" s="568"/>
      <c r="O4723" s="569">
        <f t="shared" si="439"/>
        <v>0</v>
      </c>
      <c r="P4723" s="533"/>
      <c r="Q4723" s="534"/>
      <c r="R4723" s="535">
        <f t="shared" si="438"/>
        <v>0</v>
      </c>
      <c r="S4723" s="536">
        <f t="shared" si="441"/>
        <v>0</v>
      </c>
      <c r="T4723" s="536"/>
      <c r="U4723" s="537">
        <f t="shared" si="442"/>
        <v>0</v>
      </c>
    </row>
    <row r="4724" spans="1:21" ht="10.199999999999999" x14ac:dyDescent="0.2">
      <c r="A4724" s="710">
        <v>4412</v>
      </c>
      <c r="B4724" s="574">
        <v>2009</v>
      </c>
      <c r="C4724" s="574"/>
      <c r="D4724" s="231" t="s">
        <v>5579</v>
      </c>
      <c r="E4724" s="530" t="s">
        <v>3822</v>
      </c>
      <c r="F4724" s="237" t="s">
        <v>11803</v>
      </c>
      <c r="G4724" s="589">
        <v>3</v>
      </c>
      <c r="H4724" s="971">
        <v>1</v>
      </c>
      <c r="I4724" s="963">
        <v>1</v>
      </c>
      <c r="J4724" s="538"/>
      <c r="K4724" s="539"/>
      <c r="L4724" s="567">
        <f t="shared" si="440"/>
        <v>0</v>
      </c>
      <c r="M4724" s="568"/>
      <c r="N4724" s="568"/>
      <c r="O4724" s="569">
        <f t="shared" si="439"/>
        <v>0</v>
      </c>
      <c r="P4724" s="533"/>
      <c r="Q4724" s="534"/>
      <c r="R4724" s="535">
        <f t="shared" si="438"/>
        <v>0</v>
      </c>
      <c r="S4724" s="536">
        <f t="shared" si="441"/>
        <v>0</v>
      </c>
      <c r="T4724" s="536"/>
      <c r="U4724" s="537">
        <f t="shared" si="442"/>
        <v>0</v>
      </c>
    </row>
    <row r="4725" spans="1:21" ht="10.199999999999999" x14ac:dyDescent="0.2">
      <c r="A4725" s="710">
        <v>4413</v>
      </c>
      <c r="B4725" s="574">
        <v>2009</v>
      </c>
      <c r="C4725" s="574"/>
      <c r="D4725" s="231" t="s">
        <v>5579</v>
      </c>
      <c r="E4725" s="530" t="s">
        <v>3830</v>
      </c>
      <c r="F4725" s="237" t="s">
        <v>11803</v>
      </c>
      <c r="G4725" s="589">
        <v>3.5</v>
      </c>
      <c r="H4725" s="971">
        <v>1</v>
      </c>
      <c r="I4725" s="963">
        <v>1</v>
      </c>
      <c r="J4725" s="538"/>
      <c r="K4725" s="539"/>
      <c r="L4725" s="567">
        <f t="shared" si="440"/>
        <v>0</v>
      </c>
      <c r="M4725" s="568"/>
      <c r="N4725" s="568"/>
      <c r="O4725" s="569">
        <f t="shared" si="439"/>
        <v>0</v>
      </c>
      <c r="P4725" s="533"/>
      <c r="Q4725" s="534"/>
      <c r="R4725" s="535">
        <f t="shared" si="438"/>
        <v>0</v>
      </c>
      <c r="S4725" s="536">
        <f t="shared" si="441"/>
        <v>0</v>
      </c>
      <c r="T4725" s="536"/>
      <c r="U4725" s="537">
        <f t="shared" si="442"/>
        <v>0</v>
      </c>
    </row>
    <row r="4726" spans="1:21" ht="10.199999999999999" x14ac:dyDescent="0.2">
      <c r="A4726" s="710">
        <v>4414</v>
      </c>
      <c r="B4726" s="574">
        <v>2009</v>
      </c>
      <c r="C4726" s="574"/>
      <c r="D4726" s="231" t="s">
        <v>5579</v>
      </c>
      <c r="E4726" s="530" t="s">
        <v>3812</v>
      </c>
      <c r="F4726" s="237" t="s">
        <v>11803</v>
      </c>
      <c r="G4726" s="589">
        <v>4</v>
      </c>
      <c r="H4726" s="971">
        <v>1.5</v>
      </c>
      <c r="I4726" s="963">
        <v>1.5</v>
      </c>
      <c r="J4726" s="538"/>
      <c r="K4726" s="539"/>
      <c r="L4726" s="567">
        <f t="shared" si="440"/>
        <v>0</v>
      </c>
      <c r="M4726" s="568"/>
      <c r="N4726" s="568"/>
      <c r="O4726" s="569">
        <f t="shared" si="439"/>
        <v>0</v>
      </c>
      <c r="P4726" s="533"/>
      <c r="Q4726" s="534"/>
      <c r="R4726" s="535">
        <f t="shared" si="438"/>
        <v>0</v>
      </c>
      <c r="S4726" s="536">
        <f t="shared" si="441"/>
        <v>0</v>
      </c>
      <c r="T4726" s="536"/>
      <c r="U4726" s="537">
        <f t="shared" si="442"/>
        <v>0</v>
      </c>
    </row>
    <row r="4727" spans="1:21" ht="10.199999999999999" x14ac:dyDescent="0.2">
      <c r="A4727" s="710">
        <v>4415</v>
      </c>
      <c r="B4727" s="574">
        <v>2009</v>
      </c>
      <c r="C4727" s="574"/>
      <c r="D4727" s="542" t="s">
        <v>4197</v>
      </c>
      <c r="E4727" s="530" t="s">
        <v>3822</v>
      </c>
      <c r="F4727" s="237" t="s">
        <v>11803</v>
      </c>
      <c r="G4727" s="589">
        <v>2.8</v>
      </c>
      <c r="H4727" s="971">
        <v>1.5</v>
      </c>
      <c r="I4727" s="963">
        <v>1.5</v>
      </c>
      <c r="J4727" s="538"/>
      <c r="K4727" s="539"/>
      <c r="L4727" s="567">
        <f t="shared" si="440"/>
        <v>0</v>
      </c>
      <c r="M4727" s="568"/>
      <c r="N4727" s="568"/>
      <c r="O4727" s="569">
        <f t="shared" si="439"/>
        <v>0</v>
      </c>
      <c r="P4727" s="533"/>
      <c r="Q4727" s="534"/>
      <c r="R4727" s="535">
        <f t="shared" si="438"/>
        <v>0</v>
      </c>
      <c r="S4727" s="536">
        <f t="shared" si="441"/>
        <v>0</v>
      </c>
      <c r="T4727" s="536"/>
      <c r="U4727" s="537">
        <f t="shared" si="442"/>
        <v>0</v>
      </c>
    </row>
    <row r="4728" spans="1:21" ht="10.199999999999999" x14ac:dyDescent="0.2">
      <c r="A4728" s="710">
        <v>4416</v>
      </c>
      <c r="B4728" s="574">
        <v>2009</v>
      </c>
      <c r="C4728" s="574"/>
      <c r="D4728" s="542" t="s">
        <v>4195</v>
      </c>
      <c r="E4728" s="530" t="s">
        <v>4217</v>
      </c>
      <c r="F4728" s="237" t="s">
        <v>11803</v>
      </c>
      <c r="G4728" s="589">
        <v>3</v>
      </c>
      <c r="H4728" s="971">
        <v>2</v>
      </c>
      <c r="I4728" s="963">
        <v>2</v>
      </c>
      <c r="J4728" s="538"/>
      <c r="K4728" s="539"/>
      <c r="L4728" s="567">
        <f t="shared" si="440"/>
        <v>0</v>
      </c>
      <c r="M4728" s="568"/>
      <c r="N4728" s="568"/>
      <c r="O4728" s="569">
        <f t="shared" si="439"/>
        <v>0</v>
      </c>
      <c r="P4728" s="533"/>
      <c r="Q4728" s="534"/>
      <c r="R4728" s="535">
        <f t="shared" si="438"/>
        <v>0</v>
      </c>
      <c r="S4728" s="536">
        <f t="shared" si="441"/>
        <v>0</v>
      </c>
      <c r="T4728" s="536"/>
      <c r="U4728" s="537">
        <f t="shared" si="442"/>
        <v>0</v>
      </c>
    </row>
    <row r="4729" spans="1:21" ht="10.199999999999999" x14ac:dyDescent="0.2">
      <c r="A4729" s="710">
        <v>4417</v>
      </c>
      <c r="B4729" s="574">
        <v>2009</v>
      </c>
      <c r="C4729" s="574"/>
      <c r="D4729" s="542" t="s">
        <v>4200</v>
      </c>
      <c r="E4729" s="530" t="s">
        <v>12878</v>
      </c>
      <c r="F4729" s="237" t="s">
        <v>11803</v>
      </c>
      <c r="G4729" s="589">
        <v>3</v>
      </c>
      <c r="H4729" s="971">
        <v>2</v>
      </c>
      <c r="I4729" s="963">
        <v>2</v>
      </c>
      <c r="J4729" s="538"/>
      <c r="K4729" s="539"/>
      <c r="L4729" s="567">
        <f t="shared" si="440"/>
        <v>0</v>
      </c>
      <c r="M4729" s="568"/>
      <c r="N4729" s="568"/>
      <c r="O4729" s="569">
        <f t="shared" si="439"/>
        <v>0</v>
      </c>
      <c r="P4729" s="533"/>
      <c r="Q4729" s="534"/>
      <c r="R4729" s="535">
        <f t="shared" si="438"/>
        <v>0</v>
      </c>
      <c r="S4729" s="536">
        <f t="shared" si="441"/>
        <v>0</v>
      </c>
      <c r="T4729" s="536"/>
      <c r="U4729" s="537">
        <f t="shared" si="442"/>
        <v>0</v>
      </c>
    </row>
    <row r="4730" spans="1:21" ht="10.199999999999999" x14ac:dyDescent="0.2">
      <c r="A4730" s="710">
        <v>4418</v>
      </c>
      <c r="B4730" s="574">
        <v>2009</v>
      </c>
      <c r="C4730" s="574"/>
      <c r="D4730" s="542" t="s">
        <v>4233</v>
      </c>
      <c r="E4730" s="530" t="s">
        <v>3813</v>
      </c>
      <c r="F4730" s="237" t="s">
        <v>11803</v>
      </c>
      <c r="G4730" s="589">
        <v>3</v>
      </c>
      <c r="H4730" s="971">
        <v>2.5</v>
      </c>
      <c r="I4730" s="963">
        <v>2.5</v>
      </c>
      <c r="J4730" s="538"/>
      <c r="K4730" s="539"/>
      <c r="L4730" s="567">
        <f t="shared" si="440"/>
        <v>0</v>
      </c>
      <c r="M4730" s="568"/>
      <c r="N4730" s="568"/>
      <c r="O4730" s="569">
        <f t="shared" si="439"/>
        <v>0</v>
      </c>
      <c r="P4730" s="533"/>
      <c r="Q4730" s="534"/>
      <c r="R4730" s="535">
        <f t="shared" si="438"/>
        <v>0</v>
      </c>
      <c r="S4730" s="536">
        <f t="shared" si="441"/>
        <v>0</v>
      </c>
      <c r="T4730" s="536"/>
      <c r="U4730" s="537">
        <f t="shared" si="442"/>
        <v>0</v>
      </c>
    </row>
    <row r="4731" spans="1:21" ht="10.199999999999999" x14ac:dyDescent="0.2">
      <c r="A4731" s="710">
        <v>4419</v>
      </c>
      <c r="B4731" s="574">
        <v>2009</v>
      </c>
      <c r="C4731" s="574"/>
      <c r="D4731" s="542" t="s">
        <v>4201</v>
      </c>
      <c r="E4731" s="530" t="s">
        <v>12848</v>
      </c>
      <c r="F4731" s="237" t="s">
        <v>11803</v>
      </c>
      <c r="G4731" s="589">
        <v>4</v>
      </c>
      <c r="H4731" s="971">
        <v>3</v>
      </c>
      <c r="I4731" s="963">
        <v>3</v>
      </c>
      <c r="J4731" s="538"/>
      <c r="K4731" s="539"/>
      <c r="L4731" s="567">
        <f t="shared" si="440"/>
        <v>0</v>
      </c>
      <c r="M4731" s="568"/>
      <c r="N4731" s="568"/>
      <c r="O4731" s="569">
        <f t="shared" si="439"/>
        <v>0</v>
      </c>
      <c r="P4731" s="533"/>
      <c r="Q4731" s="534"/>
      <c r="R4731" s="535">
        <f t="shared" si="438"/>
        <v>0</v>
      </c>
      <c r="S4731" s="536">
        <f t="shared" si="441"/>
        <v>0</v>
      </c>
      <c r="T4731" s="536"/>
      <c r="U4731" s="537">
        <f t="shared" si="442"/>
        <v>0</v>
      </c>
    </row>
    <row r="4732" spans="1:21" ht="10.199999999999999" x14ac:dyDescent="0.2">
      <c r="A4732" s="710">
        <v>4420</v>
      </c>
      <c r="B4732" s="574">
        <v>2009</v>
      </c>
      <c r="C4732" s="574"/>
      <c r="D4732" s="542" t="s">
        <v>4202</v>
      </c>
      <c r="E4732" s="530" t="s">
        <v>3834</v>
      </c>
      <c r="F4732" s="237" t="s">
        <v>11803</v>
      </c>
      <c r="G4732" s="589">
        <v>4</v>
      </c>
      <c r="H4732" s="971">
        <v>3</v>
      </c>
      <c r="I4732" s="963">
        <v>3</v>
      </c>
      <c r="J4732" s="538"/>
      <c r="K4732" s="539"/>
      <c r="L4732" s="567">
        <f t="shared" si="440"/>
        <v>0</v>
      </c>
      <c r="M4732" s="568"/>
      <c r="N4732" s="568"/>
      <c r="O4732" s="569">
        <f t="shared" si="439"/>
        <v>0</v>
      </c>
      <c r="P4732" s="533"/>
      <c r="Q4732" s="534"/>
      <c r="R4732" s="535">
        <f t="shared" si="438"/>
        <v>0</v>
      </c>
      <c r="S4732" s="536">
        <f t="shared" si="441"/>
        <v>0</v>
      </c>
      <c r="T4732" s="536"/>
      <c r="U4732" s="537">
        <f t="shared" si="442"/>
        <v>0</v>
      </c>
    </row>
    <row r="4733" spans="1:21" ht="10.199999999999999" x14ac:dyDescent="0.2">
      <c r="A4733" s="710">
        <v>4421</v>
      </c>
      <c r="B4733" s="574">
        <v>2009</v>
      </c>
      <c r="C4733" s="574"/>
      <c r="D4733" s="542" t="s">
        <v>4203</v>
      </c>
      <c r="E4733" s="530" t="s">
        <v>4219</v>
      </c>
      <c r="F4733" s="237" t="s">
        <v>11803</v>
      </c>
      <c r="G4733" s="589">
        <v>7</v>
      </c>
      <c r="H4733" s="971">
        <v>4</v>
      </c>
      <c r="I4733" s="963">
        <v>4</v>
      </c>
      <c r="J4733" s="538"/>
      <c r="K4733" s="539"/>
      <c r="L4733" s="567">
        <f t="shared" si="440"/>
        <v>0</v>
      </c>
      <c r="M4733" s="568"/>
      <c r="N4733" s="568"/>
      <c r="O4733" s="569">
        <f t="shared" si="439"/>
        <v>0</v>
      </c>
      <c r="P4733" s="533"/>
      <c r="Q4733" s="534"/>
      <c r="R4733" s="535">
        <f t="shared" si="438"/>
        <v>0</v>
      </c>
      <c r="S4733" s="536">
        <f t="shared" si="441"/>
        <v>0</v>
      </c>
      <c r="T4733" s="536"/>
      <c r="U4733" s="537">
        <f t="shared" si="442"/>
        <v>0</v>
      </c>
    </row>
    <row r="4734" spans="1:21" ht="10.199999999999999" x14ac:dyDescent="0.2">
      <c r="A4734" s="710" t="s">
        <v>4582</v>
      </c>
      <c r="B4734" s="574">
        <v>2009</v>
      </c>
      <c r="C4734" s="574"/>
      <c r="D4734" s="542"/>
      <c r="E4734" s="530"/>
      <c r="F4734" s="237" t="s">
        <v>3741</v>
      </c>
      <c r="G4734" s="589">
        <v>46</v>
      </c>
      <c r="H4734" s="971">
        <v>30</v>
      </c>
      <c r="I4734" s="963">
        <v>30</v>
      </c>
      <c r="J4734" s="538"/>
      <c r="K4734" s="539"/>
      <c r="L4734" s="567">
        <f t="shared" si="440"/>
        <v>0</v>
      </c>
      <c r="M4734" s="568"/>
      <c r="N4734" s="568"/>
      <c r="O4734" s="569">
        <f t="shared" si="439"/>
        <v>0</v>
      </c>
      <c r="P4734" s="533"/>
      <c r="Q4734" s="534"/>
      <c r="R4734" s="535">
        <f t="shared" si="438"/>
        <v>0</v>
      </c>
      <c r="S4734" s="536">
        <f t="shared" si="441"/>
        <v>0</v>
      </c>
      <c r="T4734" s="536"/>
      <c r="U4734" s="537">
        <f t="shared" si="442"/>
        <v>0</v>
      </c>
    </row>
    <row r="4735" spans="1:21" ht="10.199999999999999" x14ac:dyDescent="0.2">
      <c r="A4735" s="710">
        <v>4422</v>
      </c>
      <c r="B4735" s="574">
        <v>2009</v>
      </c>
      <c r="C4735" s="574"/>
      <c r="D4735" s="542" t="s">
        <v>4196</v>
      </c>
      <c r="E4735" s="530"/>
      <c r="F4735" s="237" t="s">
        <v>11804</v>
      </c>
      <c r="G4735" s="589">
        <v>1.8</v>
      </c>
      <c r="H4735" s="971">
        <v>0.5</v>
      </c>
      <c r="I4735" s="963">
        <v>0.5</v>
      </c>
      <c r="J4735" s="538"/>
      <c r="K4735" s="539"/>
      <c r="L4735" s="567">
        <f t="shared" si="440"/>
        <v>0</v>
      </c>
      <c r="M4735" s="568"/>
      <c r="N4735" s="568"/>
      <c r="O4735" s="569">
        <f t="shared" si="439"/>
        <v>0</v>
      </c>
      <c r="P4735" s="533"/>
      <c r="Q4735" s="534"/>
      <c r="R4735" s="535">
        <f t="shared" si="438"/>
        <v>0</v>
      </c>
      <c r="S4735" s="536">
        <f t="shared" si="441"/>
        <v>0</v>
      </c>
      <c r="T4735" s="536"/>
      <c r="U4735" s="537">
        <f t="shared" si="442"/>
        <v>0</v>
      </c>
    </row>
    <row r="4736" spans="1:21" ht="10.199999999999999" x14ac:dyDescent="0.2">
      <c r="A4736" s="710">
        <v>4423</v>
      </c>
      <c r="B4736" s="574">
        <v>2009</v>
      </c>
      <c r="C4736" s="574"/>
      <c r="D4736" s="542" t="s">
        <v>4196</v>
      </c>
      <c r="E4736" s="530"/>
      <c r="F4736" s="237" t="s">
        <v>11805</v>
      </c>
      <c r="G4736" s="589">
        <v>2</v>
      </c>
      <c r="H4736" s="971">
        <v>1.1000000000000001</v>
      </c>
      <c r="I4736" s="963">
        <v>1.1000000000000001</v>
      </c>
      <c r="J4736" s="538"/>
      <c r="K4736" s="539"/>
      <c r="L4736" s="567">
        <f t="shared" si="440"/>
        <v>0</v>
      </c>
      <c r="M4736" s="568"/>
      <c r="N4736" s="568"/>
      <c r="O4736" s="569">
        <f t="shared" si="439"/>
        <v>0</v>
      </c>
      <c r="P4736" s="533"/>
      <c r="Q4736" s="534"/>
      <c r="R4736" s="535">
        <f t="shared" si="438"/>
        <v>0</v>
      </c>
      <c r="S4736" s="536">
        <f t="shared" si="441"/>
        <v>0</v>
      </c>
      <c r="T4736" s="536"/>
      <c r="U4736" s="537">
        <f t="shared" si="442"/>
        <v>0</v>
      </c>
    </row>
    <row r="4737" spans="1:21" ht="10.199999999999999" x14ac:dyDescent="0.2">
      <c r="A4737" s="710">
        <v>4424</v>
      </c>
      <c r="B4737" s="574">
        <v>2009</v>
      </c>
      <c r="C4737" s="574"/>
      <c r="D4737" s="542" t="s">
        <v>4196</v>
      </c>
      <c r="E4737" s="530"/>
      <c r="F4737" s="237" t="s">
        <v>11806</v>
      </c>
      <c r="G4737" s="589">
        <v>1.8</v>
      </c>
      <c r="H4737" s="971">
        <v>1.1000000000000001</v>
      </c>
      <c r="I4737" s="963">
        <v>1.1000000000000001</v>
      </c>
      <c r="J4737" s="538"/>
      <c r="K4737" s="539"/>
      <c r="L4737" s="567">
        <f t="shared" si="440"/>
        <v>0</v>
      </c>
      <c r="M4737" s="568"/>
      <c r="N4737" s="568"/>
      <c r="O4737" s="569">
        <f t="shared" si="439"/>
        <v>0</v>
      </c>
      <c r="P4737" s="533"/>
      <c r="Q4737" s="534"/>
      <c r="R4737" s="535">
        <f t="shared" si="438"/>
        <v>0</v>
      </c>
      <c r="S4737" s="536">
        <f t="shared" si="441"/>
        <v>0</v>
      </c>
      <c r="T4737" s="536"/>
      <c r="U4737" s="537">
        <f t="shared" si="442"/>
        <v>0</v>
      </c>
    </row>
    <row r="4738" spans="1:21" ht="10.199999999999999" x14ac:dyDescent="0.2">
      <c r="A4738" s="710" t="s">
        <v>7096</v>
      </c>
      <c r="B4738" s="574">
        <v>2008</v>
      </c>
      <c r="C4738" s="574"/>
      <c r="D4738" s="542"/>
      <c r="E4738" s="530"/>
      <c r="F4738" s="237" t="s">
        <v>11807</v>
      </c>
      <c r="G4738" s="589">
        <v>4</v>
      </c>
      <c r="H4738" s="971">
        <v>2.5</v>
      </c>
      <c r="I4738" s="963">
        <v>2.5</v>
      </c>
      <c r="J4738" s="538"/>
      <c r="K4738" s="539"/>
      <c r="L4738" s="567">
        <f t="shared" si="440"/>
        <v>0</v>
      </c>
      <c r="M4738" s="568"/>
      <c r="N4738" s="568"/>
      <c r="O4738" s="569">
        <f t="shared" si="439"/>
        <v>0</v>
      </c>
      <c r="P4738" s="533"/>
      <c r="Q4738" s="534"/>
      <c r="R4738" s="535">
        <f t="shared" si="438"/>
        <v>0</v>
      </c>
      <c r="S4738" s="536">
        <f t="shared" si="441"/>
        <v>0</v>
      </c>
      <c r="T4738" s="536"/>
      <c r="U4738" s="537">
        <f t="shared" si="442"/>
        <v>0</v>
      </c>
    </row>
    <row r="4739" spans="1:21" ht="10.199999999999999" x14ac:dyDescent="0.2">
      <c r="A4739" s="710">
        <v>4425</v>
      </c>
      <c r="B4739" s="574">
        <v>2009</v>
      </c>
      <c r="C4739" s="574"/>
      <c r="D4739" s="542" t="s">
        <v>4196</v>
      </c>
      <c r="E4739" s="530"/>
      <c r="F4739" s="237" t="s">
        <v>11808</v>
      </c>
      <c r="G4739" s="589">
        <v>2</v>
      </c>
      <c r="H4739" s="971">
        <v>1.7</v>
      </c>
      <c r="I4739" s="963">
        <v>1.7</v>
      </c>
      <c r="J4739" s="538"/>
      <c r="K4739" s="539"/>
      <c r="L4739" s="567">
        <f t="shared" si="440"/>
        <v>0</v>
      </c>
      <c r="M4739" s="568"/>
      <c r="N4739" s="568"/>
      <c r="O4739" s="569">
        <f t="shared" si="439"/>
        <v>0</v>
      </c>
      <c r="P4739" s="533"/>
      <c r="Q4739" s="534"/>
      <c r="R4739" s="535">
        <f t="shared" ref="R4739:R4802" si="443">I4739*P4739</f>
        <v>0</v>
      </c>
      <c r="S4739" s="536">
        <f t="shared" si="441"/>
        <v>0</v>
      </c>
      <c r="T4739" s="536"/>
      <c r="U4739" s="537">
        <f t="shared" si="442"/>
        <v>0</v>
      </c>
    </row>
    <row r="4740" spans="1:21" ht="10.199999999999999" x14ac:dyDescent="0.2">
      <c r="A4740" s="710">
        <v>4426</v>
      </c>
      <c r="B4740" s="574">
        <v>2009</v>
      </c>
      <c r="C4740" s="574"/>
      <c r="D4740" s="542" t="s">
        <v>4196</v>
      </c>
      <c r="E4740" s="530"/>
      <c r="F4740" s="237" t="s">
        <v>11809</v>
      </c>
      <c r="G4740" s="589">
        <v>2</v>
      </c>
      <c r="H4740" s="971">
        <v>1.7</v>
      </c>
      <c r="I4740" s="963">
        <v>1.7</v>
      </c>
      <c r="J4740" s="538"/>
      <c r="K4740" s="539"/>
      <c r="L4740" s="567">
        <f t="shared" si="440"/>
        <v>0</v>
      </c>
      <c r="M4740" s="568"/>
      <c r="N4740" s="568"/>
      <c r="O4740" s="569">
        <f t="shared" si="439"/>
        <v>0</v>
      </c>
      <c r="P4740" s="533"/>
      <c r="Q4740" s="534"/>
      <c r="R4740" s="535">
        <f t="shared" si="443"/>
        <v>0</v>
      </c>
      <c r="S4740" s="536">
        <f t="shared" si="441"/>
        <v>0</v>
      </c>
      <c r="T4740" s="536"/>
      <c r="U4740" s="537">
        <f t="shared" si="442"/>
        <v>0</v>
      </c>
    </row>
    <row r="4741" spans="1:21" ht="10.199999999999999" x14ac:dyDescent="0.2">
      <c r="A4741" s="710">
        <v>4427</v>
      </c>
      <c r="B4741" s="574">
        <v>2009</v>
      </c>
      <c r="C4741" s="574"/>
      <c r="D4741" s="542" t="s">
        <v>4196</v>
      </c>
      <c r="E4741" s="530"/>
      <c r="F4741" s="237" t="s">
        <v>11810</v>
      </c>
      <c r="G4741" s="589">
        <v>2</v>
      </c>
      <c r="H4741" s="971">
        <v>1.7</v>
      </c>
      <c r="I4741" s="963">
        <v>1.7</v>
      </c>
      <c r="J4741" s="538"/>
      <c r="K4741" s="539"/>
      <c r="L4741" s="567">
        <f t="shared" si="440"/>
        <v>0</v>
      </c>
      <c r="M4741" s="568"/>
      <c r="N4741" s="568"/>
      <c r="O4741" s="569">
        <f t="shared" si="439"/>
        <v>0</v>
      </c>
      <c r="P4741" s="533"/>
      <c r="Q4741" s="534"/>
      <c r="R4741" s="535">
        <f t="shared" si="443"/>
        <v>0</v>
      </c>
      <c r="S4741" s="536">
        <f t="shared" si="441"/>
        <v>0</v>
      </c>
      <c r="T4741" s="536"/>
      <c r="U4741" s="537">
        <f t="shared" si="442"/>
        <v>0</v>
      </c>
    </row>
    <row r="4742" spans="1:21" ht="10.199999999999999" x14ac:dyDescent="0.2">
      <c r="A4742" s="710">
        <v>4428</v>
      </c>
      <c r="B4742" s="574">
        <v>2009</v>
      </c>
      <c r="C4742" s="574"/>
      <c r="D4742" s="542" t="s">
        <v>4196</v>
      </c>
      <c r="E4742" s="530"/>
      <c r="F4742" s="237" t="s">
        <v>11811</v>
      </c>
      <c r="G4742" s="589">
        <v>2</v>
      </c>
      <c r="H4742" s="971">
        <v>1.7</v>
      </c>
      <c r="I4742" s="963">
        <v>1.7</v>
      </c>
      <c r="J4742" s="538"/>
      <c r="K4742" s="539"/>
      <c r="L4742" s="567">
        <f t="shared" si="440"/>
        <v>0</v>
      </c>
      <c r="M4742" s="568"/>
      <c r="N4742" s="568"/>
      <c r="O4742" s="569">
        <f t="shared" si="439"/>
        <v>0</v>
      </c>
      <c r="P4742" s="533"/>
      <c r="Q4742" s="534"/>
      <c r="R4742" s="535">
        <f t="shared" si="443"/>
        <v>0</v>
      </c>
      <c r="S4742" s="536">
        <f t="shared" si="441"/>
        <v>0</v>
      </c>
      <c r="T4742" s="536"/>
      <c r="U4742" s="537">
        <f t="shared" si="442"/>
        <v>0</v>
      </c>
    </row>
    <row r="4743" spans="1:21" ht="10.199999999999999" x14ac:dyDescent="0.2">
      <c r="A4743" s="710">
        <v>4429</v>
      </c>
      <c r="B4743" s="574">
        <v>2009</v>
      </c>
      <c r="C4743" s="574"/>
      <c r="D4743" s="542" t="s">
        <v>4196</v>
      </c>
      <c r="E4743" s="530"/>
      <c r="F4743" s="237" t="s">
        <v>11812</v>
      </c>
      <c r="G4743" s="589">
        <v>2</v>
      </c>
      <c r="H4743" s="971">
        <v>1.7</v>
      </c>
      <c r="I4743" s="963">
        <v>1.7</v>
      </c>
      <c r="J4743" s="538"/>
      <c r="K4743" s="539"/>
      <c r="L4743" s="567">
        <f t="shared" si="440"/>
        <v>0</v>
      </c>
      <c r="M4743" s="568"/>
      <c r="N4743" s="568"/>
      <c r="O4743" s="569">
        <f t="shared" si="439"/>
        <v>0</v>
      </c>
      <c r="P4743" s="533"/>
      <c r="Q4743" s="534"/>
      <c r="R4743" s="535">
        <f t="shared" si="443"/>
        <v>0</v>
      </c>
      <c r="S4743" s="536">
        <f t="shared" si="441"/>
        <v>0</v>
      </c>
      <c r="T4743" s="536"/>
      <c r="U4743" s="537">
        <f t="shared" si="442"/>
        <v>0</v>
      </c>
    </row>
    <row r="4744" spans="1:21" ht="10.199999999999999" x14ac:dyDescent="0.2">
      <c r="A4744" s="710">
        <v>4430</v>
      </c>
      <c r="B4744" s="574">
        <v>2009</v>
      </c>
      <c r="C4744" s="574"/>
      <c r="D4744" s="542" t="s">
        <v>4196</v>
      </c>
      <c r="E4744" s="530"/>
      <c r="F4744" s="237" t="s">
        <v>11813</v>
      </c>
      <c r="G4744" s="589">
        <v>3</v>
      </c>
      <c r="H4744" s="971">
        <v>1.7</v>
      </c>
      <c r="I4744" s="963">
        <v>1.7</v>
      </c>
      <c r="J4744" s="538"/>
      <c r="K4744" s="539"/>
      <c r="L4744" s="567">
        <f t="shared" si="440"/>
        <v>0</v>
      </c>
      <c r="M4744" s="568"/>
      <c r="N4744" s="568"/>
      <c r="O4744" s="569">
        <f t="shared" si="439"/>
        <v>0</v>
      </c>
      <c r="P4744" s="533"/>
      <c r="Q4744" s="534"/>
      <c r="R4744" s="535">
        <f t="shared" si="443"/>
        <v>0</v>
      </c>
      <c r="S4744" s="536">
        <f t="shared" si="441"/>
        <v>0</v>
      </c>
      <c r="T4744" s="536"/>
      <c r="U4744" s="537">
        <f t="shared" si="442"/>
        <v>0</v>
      </c>
    </row>
    <row r="4745" spans="1:21" ht="10.199999999999999" x14ac:dyDescent="0.2">
      <c r="A4745" s="710" t="s">
        <v>4583</v>
      </c>
      <c r="B4745" s="574">
        <v>2009</v>
      </c>
      <c r="C4745" s="574"/>
      <c r="D4745" s="542"/>
      <c r="E4745" s="530"/>
      <c r="F4745" s="237" t="s">
        <v>3741</v>
      </c>
      <c r="G4745" s="589">
        <v>16</v>
      </c>
      <c r="H4745" s="971">
        <v>13.5</v>
      </c>
      <c r="I4745" s="963">
        <v>13.5</v>
      </c>
      <c r="J4745" s="538"/>
      <c r="K4745" s="539"/>
      <c r="L4745" s="567">
        <f t="shared" si="440"/>
        <v>0</v>
      </c>
      <c r="M4745" s="568"/>
      <c r="N4745" s="568"/>
      <c r="O4745" s="569">
        <f t="shared" ref="O4745:O4808" si="444">H4745*M4745</f>
        <v>0</v>
      </c>
      <c r="P4745" s="533"/>
      <c r="Q4745" s="534"/>
      <c r="R4745" s="535">
        <f t="shared" si="443"/>
        <v>0</v>
      </c>
      <c r="S4745" s="536">
        <f t="shared" si="441"/>
        <v>0</v>
      </c>
      <c r="T4745" s="536"/>
      <c r="U4745" s="537">
        <f t="shared" si="442"/>
        <v>0</v>
      </c>
    </row>
    <row r="4746" spans="1:21" ht="10.199999999999999" x14ac:dyDescent="0.2">
      <c r="A4746" s="710">
        <v>4431</v>
      </c>
      <c r="B4746" s="574">
        <v>2010</v>
      </c>
      <c r="C4746" s="574"/>
      <c r="D4746" s="542" t="s">
        <v>4196</v>
      </c>
      <c r="E4746" s="530"/>
      <c r="F4746" s="237" t="s">
        <v>5010</v>
      </c>
      <c r="G4746" s="589">
        <v>2</v>
      </c>
      <c r="H4746" s="971">
        <v>0.5</v>
      </c>
      <c r="I4746" s="963">
        <v>0.5</v>
      </c>
      <c r="J4746" s="538"/>
      <c r="K4746" s="539"/>
      <c r="L4746" s="567">
        <f t="shared" si="440"/>
        <v>0</v>
      </c>
      <c r="M4746" s="568"/>
      <c r="N4746" s="568"/>
      <c r="O4746" s="569">
        <f t="shared" si="444"/>
        <v>0</v>
      </c>
      <c r="P4746" s="533"/>
      <c r="Q4746" s="534"/>
      <c r="R4746" s="535">
        <f t="shared" si="443"/>
        <v>0</v>
      </c>
      <c r="S4746" s="536">
        <f t="shared" si="441"/>
        <v>0</v>
      </c>
      <c r="T4746" s="536"/>
      <c r="U4746" s="537">
        <f t="shared" si="442"/>
        <v>0</v>
      </c>
    </row>
    <row r="4747" spans="1:21" ht="10.199999999999999" x14ac:dyDescent="0.2">
      <c r="A4747" s="710">
        <v>4432</v>
      </c>
      <c r="B4747" s="574">
        <v>2010</v>
      </c>
      <c r="C4747" s="574"/>
      <c r="D4747" s="542" t="s">
        <v>4200</v>
      </c>
      <c r="E4747" s="530"/>
      <c r="F4747" s="237" t="s">
        <v>11814</v>
      </c>
      <c r="G4747" s="589">
        <v>2.8</v>
      </c>
      <c r="H4747" s="971">
        <v>1.2</v>
      </c>
      <c r="I4747" s="963">
        <v>1.2</v>
      </c>
      <c r="J4747" s="538"/>
      <c r="K4747" s="539"/>
      <c r="L4747" s="567">
        <f t="shared" si="440"/>
        <v>0</v>
      </c>
      <c r="M4747" s="568"/>
      <c r="N4747" s="568"/>
      <c r="O4747" s="569">
        <f t="shared" si="444"/>
        <v>0</v>
      </c>
      <c r="P4747" s="533"/>
      <c r="Q4747" s="534"/>
      <c r="R4747" s="535">
        <f t="shared" si="443"/>
        <v>0</v>
      </c>
      <c r="S4747" s="536">
        <f t="shared" si="441"/>
        <v>0</v>
      </c>
      <c r="T4747" s="536"/>
      <c r="U4747" s="537">
        <f t="shared" si="442"/>
        <v>0</v>
      </c>
    </row>
    <row r="4748" spans="1:21" ht="10.199999999999999" x14ac:dyDescent="0.2">
      <c r="A4748" s="710" t="s">
        <v>4587</v>
      </c>
      <c r="B4748" s="574">
        <v>2010</v>
      </c>
      <c r="C4748" s="574"/>
      <c r="D4748" s="542" t="s">
        <v>4200</v>
      </c>
      <c r="E4748" s="530"/>
      <c r="F4748" s="237" t="s">
        <v>11814</v>
      </c>
      <c r="G4748" s="589">
        <v>2.2000000000000002</v>
      </c>
      <c r="H4748" s="971">
        <v>1</v>
      </c>
      <c r="I4748" s="963">
        <v>1</v>
      </c>
      <c r="J4748" s="538"/>
      <c r="K4748" s="539"/>
      <c r="L4748" s="567">
        <f t="shared" si="440"/>
        <v>0</v>
      </c>
      <c r="M4748" s="568"/>
      <c r="N4748" s="568"/>
      <c r="O4748" s="569">
        <f t="shared" si="444"/>
        <v>0</v>
      </c>
      <c r="P4748" s="533"/>
      <c r="Q4748" s="534"/>
      <c r="R4748" s="535">
        <f t="shared" si="443"/>
        <v>0</v>
      </c>
      <c r="S4748" s="536">
        <f t="shared" si="441"/>
        <v>0</v>
      </c>
      <c r="T4748" s="536"/>
      <c r="U4748" s="537">
        <f t="shared" si="442"/>
        <v>0</v>
      </c>
    </row>
    <row r="4749" spans="1:21" ht="10.199999999999999" x14ac:dyDescent="0.2">
      <c r="A4749" s="710">
        <v>4433</v>
      </c>
      <c r="B4749" s="574">
        <v>2010</v>
      </c>
      <c r="C4749" s="574"/>
      <c r="D4749" s="542" t="s">
        <v>4196</v>
      </c>
      <c r="E4749" s="530"/>
      <c r="F4749" s="237" t="s">
        <v>11815</v>
      </c>
      <c r="G4749" s="589">
        <v>1.8</v>
      </c>
      <c r="H4749" s="971">
        <v>0.7</v>
      </c>
      <c r="I4749" s="963">
        <v>0.7</v>
      </c>
      <c r="J4749" s="538"/>
      <c r="K4749" s="539"/>
      <c r="L4749" s="567">
        <f t="shared" si="440"/>
        <v>0</v>
      </c>
      <c r="M4749" s="568"/>
      <c r="N4749" s="568"/>
      <c r="O4749" s="569">
        <f t="shared" si="444"/>
        <v>0</v>
      </c>
      <c r="P4749" s="533"/>
      <c r="Q4749" s="534"/>
      <c r="R4749" s="535">
        <f t="shared" si="443"/>
        <v>0</v>
      </c>
      <c r="S4749" s="536">
        <f t="shared" si="441"/>
        <v>0</v>
      </c>
      <c r="T4749" s="536"/>
      <c r="U4749" s="537">
        <f t="shared" si="442"/>
        <v>0</v>
      </c>
    </row>
    <row r="4750" spans="1:21" ht="10.199999999999999" x14ac:dyDescent="0.2">
      <c r="A4750" s="710" t="s">
        <v>4588</v>
      </c>
      <c r="B4750" s="574">
        <v>2010</v>
      </c>
      <c r="C4750" s="574"/>
      <c r="D4750" s="542"/>
      <c r="E4750" s="530"/>
      <c r="F4750" s="237" t="s">
        <v>3741</v>
      </c>
      <c r="G4750" s="589">
        <v>10</v>
      </c>
      <c r="H4750" s="971">
        <v>6</v>
      </c>
      <c r="I4750" s="963">
        <v>6</v>
      </c>
      <c r="J4750" s="538"/>
      <c r="K4750" s="539"/>
      <c r="L4750" s="567">
        <f t="shared" si="440"/>
        <v>0</v>
      </c>
      <c r="M4750" s="568"/>
      <c r="N4750" s="568"/>
      <c r="O4750" s="569">
        <f t="shared" si="444"/>
        <v>0</v>
      </c>
      <c r="P4750" s="533"/>
      <c r="Q4750" s="534"/>
      <c r="R4750" s="535">
        <f t="shared" si="443"/>
        <v>0</v>
      </c>
      <c r="S4750" s="536">
        <f t="shared" si="441"/>
        <v>0</v>
      </c>
      <c r="T4750" s="536"/>
      <c r="U4750" s="537">
        <f t="shared" si="442"/>
        <v>0</v>
      </c>
    </row>
    <row r="4751" spans="1:21" ht="10.199999999999999" x14ac:dyDescent="0.2">
      <c r="A4751" s="710">
        <v>4434</v>
      </c>
      <c r="B4751" s="574">
        <v>2010</v>
      </c>
      <c r="C4751" s="574"/>
      <c r="D4751" s="231" t="s">
        <v>5579</v>
      </c>
      <c r="E4751" s="530" t="s">
        <v>3830</v>
      </c>
      <c r="F4751" s="237" t="s">
        <v>11816</v>
      </c>
      <c r="G4751" s="589">
        <v>4</v>
      </c>
      <c r="H4751" s="971">
        <v>2</v>
      </c>
      <c r="I4751" s="963">
        <v>2</v>
      </c>
      <c r="J4751" s="538"/>
      <c r="K4751" s="539"/>
      <c r="L4751" s="567">
        <f t="shared" si="440"/>
        <v>0</v>
      </c>
      <c r="M4751" s="568"/>
      <c r="N4751" s="568"/>
      <c r="O4751" s="569">
        <f t="shared" si="444"/>
        <v>0</v>
      </c>
      <c r="P4751" s="533"/>
      <c r="Q4751" s="534"/>
      <c r="R4751" s="535">
        <f t="shared" si="443"/>
        <v>0</v>
      </c>
      <c r="S4751" s="536">
        <f t="shared" si="441"/>
        <v>0</v>
      </c>
      <c r="T4751" s="536"/>
      <c r="U4751" s="537">
        <f t="shared" si="442"/>
        <v>0</v>
      </c>
    </row>
    <row r="4752" spans="1:21" ht="10.199999999999999" x14ac:dyDescent="0.2">
      <c r="A4752" s="710">
        <v>4435</v>
      </c>
      <c r="B4752" s="574">
        <v>2010</v>
      </c>
      <c r="C4752" s="574"/>
      <c r="D4752" s="542" t="s">
        <v>4196</v>
      </c>
      <c r="E4752" s="530"/>
      <c r="F4752" s="237" t="s">
        <v>11817</v>
      </c>
      <c r="G4752" s="589">
        <v>1.8</v>
      </c>
      <c r="H4752" s="971">
        <v>0.5</v>
      </c>
      <c r="I4752" s="963">
        <v>0.5</v>
      </c>
      <c r="J4752" s="538"/>
      <c r="K4752" s="539"/>
      <c r="L4752" s="567">
        <f t="shared" si="440"/>
        <v>0</v>
      </c>
      <c r="M4752" s="568"/>
      <c r="N4752" s="568"/>
      <c r="O4752" s="569">
        <f t="shared" si="444"/>
        <v>0</v>
      </c>
      <c r="P4752" s="533"/>
      <c r="Q4752" s="534"/>
      <c r="R4752" s="535">
        <f t="shared" si="443"/>
        <v>0</v>
      </c>
      <c r="S4752" s="536">
        <f t="shared" si="441"/>
        <v>0</v>
      </c>
      <c r="T4752" s="536"/>
      <c r="U4752" s="537">
        <f t="shared" si="442"/>
        <v>0</v>
      </c>
    </row>
    <row r="4753" spans="1:21" ht="10.199999999999999" x14ac:dyDescent="0.2">
      <c r="A4753" s="710">
        <v>4436</v>
      </c>
      <c r="B4753" s="574">
        <v>2010</v>
      </c>
      <c r="C4753" s="574"/>
      <c r="D4753" s="542" t="s">
        <v>4195</v>
      </c>
      <c r="E4753" s="530"/>
      <c r="F4753" s="237" t="s">
        <v>11818</v>
      </c>
      <c r="G4753" s="589">
        <v>2.8</v>
      </c>
      <c r="H4753" s="971">
        <v>1.4</v>
      </c>
      <c r="I4753" s="963">
        <v>1.4</v>
      </c>
      <c r="J4753" s="538"/>
      <c r="K4753" s="539"/>
      <c r="L4753" s="567">
        <f t="shared" si="440"/>
        <v>0</v>
      </c>
      <c r="M4753" s="568"/>
      <c r="N4753" s="568"/>
      <c r="O4753" s="569">
        <f t="shared" si="444"/>
        <v>0</v>
      </c>
      <c r="P4753" s="533"/>
      <c r="Q4753" s="534"/>
      <c r="R4753" s="535">
        <f t="shared" si="443"/>
        <v>0</v>
      </c>
      <c r="S4753" s="536">
        <f t="shared" si="441"/>
        <v>0</v>
      </c>
      <c r="T4753" s="536"/>
      <c r="U4753" s="537">
        <f t="shared" si="442"/>
        <v>0</v>
      </c>
    </row>
    <row r="4754" spans="1:21" ht="10.199999999999999" x14ac:dyDescent="0.2">
      <c r="A4754" s="710">
        <v>4437</v>
      </c>
      <c r="B4754" s="574">
        <v>2010</v>
      </c>
      <c r="C4754" s="574"/>
      <c r="D4754" s="542" t="s">
        <v>4195</v>
      </c>
      <c r="E4754" s="530"/>
      <c r="F4754" s="237" t="s">
        <v>11819</v>
      </c>
      <c r="G4754" s="589">
        <v>2.8</v>
      </c>
      <c r="H4754" s="971">
        <v>1.4</v>
      </c>
      <c r="I4754" s="963">
        <v>1.4</v>
      </c>
      <c r="J4754" s="538"/>
      <c r="K4754" s="539"/>
      <c r="L4754" s="567">
        <f t="shared" si="440"/>
        <v>0</v>
      </c>
      <c r="M4754" s="568"/>
      <c r="N4754" s="568"/>
      <c r="O4754" s="569">
        <f t="shared" si="444"/>
        <v>0</v>
      </c>
      <c r="P4754" s="533"/>
      <c r="Q4754" s="534"/>
      <c r="R4754" s="535">
        <f t="shared" si="443"/>
        <v>0</v>
      </c>
      <c r="S4754" s="536">
        <f t="shared" si="441"/>
        <v>0</v>
      </c>
      <c r="T4754" s="536"/>
      <c r="U4754" s="537">
        <f t="shared" si="442"/>
        <v>0</v>
      </c>
    </row>
    <row r="4755" spans="1:21" ht="10.199999999999999" x14ac:dyDescent="0.2">
      <c r="A4755" s="710" t="s">
        <v>4589</v>
      </c>
      <c r="B4755" s="574">
        <v>2010</v>
      </c>
      <c r="C4755" s="574"/>
      <c r="D4755" s="542"/>
      <c r="E4755" s="530"/>
      <c r="F4755" s="237" t="s">
        <v>8653</v>
      </c>
      <c r="G4755" s="589">
        <v>6</v>
      </c>
      <c r="H4755" s="971">
        <v>3</v>
      </c>
      <c r="I4755" s="963">
        <v>3</v>
      </c>
      <c r="J4755" s="538"/>
      <c r="K4755" s="539"/>
      <c r="L4755" s="567">
        <f t="shared" si="440"/>
        <v>0</v>
      </c>
      <c r="M4755" s="568"/>
      <c r="N4755" s="568"/>
      <c r="O4755" s="569">
        <f t="shared" si="444"/>
        <v>0</v>
      </c>
      <c r="P4755" s="533"/>
      <c r="Q4755" s="534"/>
      <c r="R4755" s="535">
        <f t="shared" si="443"/>
        <v>0</v>
      </c>
      <c r="S4755" s="536">
        <f t="shared" si="441"/>
        <v>0</v>
      </c>
      <c r="T4755" s="536"/>
      <c r="U4755" s="537">
        <f t="shared" si="442"/>
        <v>0</v>
      </c>
    </row>
    <row r="4756" spans="1:21" ht="10.199999999999999" x14ac:dyDescent="0.2">
      <c r="A4756" s="710">
        <v>4438</v>
      </c>
      <c r="B4756" s="574">
        <v>2010</v>
      </c>
      <c r="C4756" s="574"/>
      <c r="D4756" s="542" t="s">
        <v>4202</v>
      </c>
      <c r="E4756" s="530"/>
      <c r="F4756" s="237" t="s">
        <v>11820</v>
      </c>
      <c r="G4756" s="589">
        <v>4.5</v>
      </c>
      <c r="H4756" s="971">
        <v>1.5</v>
      </c>
      <c r="I4756" s="963">
        <v>1.5</v>
      </c>
      <c r="J4756" s="538"/>
      <c r="K4756" s="539"/>
      <c r="L4756" s="567">
        <f t="shared" si="440"/>
        <v>0</v>
      </c>
      <c r="M4756" s="568"/>
      <c r="N4756" s="568"/>
      <c r="O4756" s="569">
        <f t="shared" si="444"/>
        <v>0</v>
      </c>
      <c r="P4756" s="533"/>
      <c r="Q4756" s="534"/>
      <c r="R4756" s="535">
        <f t="shared" si="443"/>
        <v>0</v>
      </c>
      <c r="S4756" s="536">
        <f t="shared" si="441"/>
        <v>0</v>
      </c>
      <c r="T4756" s="536"/>
      <c r="U4756" s="537">
        <f t="shared" si="442"/>
        <v>0</v>
      </c>
    </row>
    <row r="4757" spans="1:21" ht="10.199999999999999" x14ac:dyDescent="0.2">
      <c r="A4757" s="710">
        <v>4439</v>
      </c>
      <c r="B4757" s="574">
        <v>2010</v>
      </c>
      <c r="C4757" s="574"/>
      <c r="D4757" s="542" t="s">
        <v>4196</v>
      </c>
      <c r="E4757" s="530"/>
      <c r="F4757" s="237" t="s">
        <v>11821</v>
      </c>
      <c r="G4757" s="589">
        <v>1.8</v>
      </c>
      <c r="H4757" s="971">
        <v>0.5</v>
      </c>
      <c r="I4757" s="963">
        <v>0.5</v>
      </c>
      <c r="J4757" s="538"/>
      <c r="K4757" s="539"/>
      <c r="L4757" s="567">
        <f t="shared" si="440"/>
        <v>0</v>
      </c>
      <c r="M4757" s="568"/>
      <c r="N4757" s="568"/>
      <c r="O4757" s="569">
        <f t="shared" si="444"/>
        <v>0</v>
      </c>
      <c r="P4757" s="533"/>
      <c r="Q4757" s="534"/>
      <c r="R4757" s="535">
        <f t="shared" si="443"/>
        <v>0</v>
      </c>
      <c r="S4757" s="536">
        <f t="shared" si="441"/>
        <v>0</v>
      </c>
      <c r="T4757" s="536"/>
      <c r="U4757" s="537">
        <f t="shared" si="442"/>
        <v>0</v>
      </c>
    </row>
    <row r="4758" spans="1:21" ht="10.199999999999999" x14ac:dyDescent="0.2">
      <c r="A4758" s="710">
        <v>4440</v>
      </c>
      <c r="B4758" s="574">
        <v>2010</v>
      </c>
      <c r="C4758" s="574"/>
      <c r="D4758" s="542" t="s">
        <v>4591</v>
      </c>
      <c r="E4758" s="530"/>
      <c r="F4758" s="237" t="s">
        <v>11822</v>
      </c>
      <c r="G4758" s="589">
        <v>6.5</v>
      </c>
      <c r="H4758" s="971">
        <v>4.5</v>
      </c>
      <c r="I4758" s="963">
        <v>4.5</v>
      </c>
      <c r="J4758" s="538"/>
      <c r="K4758" s="539"/>
      <c r="L4758" s="567">
        <f t="shared" ref="L4758:L4821" si="445">G4758*J4758</f>
        <v>0</v>
      </c>
      <c r="M4758" s="568"/>
      <c r="N4758" s="568"/>
      <c r="O4758" s="569">
        <f t="shared" si="444"/>
        <v>0</v>
      </c>
      <c r="P4758" s="533"/>
      <c r="Q4758" s="534"/>
      <c r="R4758" s="535">
        <f t="shared" si="443"/>
        <v>0</v>
      </c>
      <c r="S4758" s="536">
        <f t="shared" ref="S4758:S4821" si="446">J4758+M4758+P4758</f>
        <v>0</v>
      </c>
      <c r="T4758" s="536"/>
      <c r="U4758" s="537">
        <f t="shared" ref="U4758:U4821" si="447">L4758+O4758+R4758</f>
        <v>0</v>
      </c>
    </row>
    <row r="4759" spans="1:21" ht="10.199999999999999" x14ac:dyDescent="0.2">
      <c r="A4759" s="710" t="s">
        <v>4590</v>
      </c>
      <c r="B4759" s="574">
        <v>2010</v>
      </c>
      <c r="C4759" s="574"/>
      <c r="D4759" s="542"/>
      <c r="E4759" s="530"/>
      <c r="F4759" s="237" t="s">
        <v>3741</v>
      </c>
      <c r="G4759" s="589">
        <v>7</v>
      </c>
      <c r="H4759" s="971">
        <v>5</v>
      </c>
      <c r="I4759" s="963">
        <v>5</v>
      </c>
      <c r="J4759" s="538"/>
      <c r="K4759" s="539"/>
      <c r="L4759" s="567">
        <f t="shared" si="445"/>
        <v>0</v>
      </c>
      <c r="M4759" s="568"/>
      <c r="N4759" s="568"/>
      <c r="O4759" s="569">
        <f t="shared" si="444"/>
        <v>0</v>
      </c>
      <c r="P4759" s="533"/>
      <c r="Q4759" s="534"/>
      <c r="R4759" s="535">
        <f t="shared" si="443"/>
        <v>0</v>
      </c>
      <c r="S4759" s="536">
        <f t="shared" si="446"/>
        <v>0</v>
      </c>
      <c r="T4759" s="536"/>
      <c r="U4759" s="537">
        <f t="shared" si="447"/>
        <v>0</v>
      </c>
    </row>
    <row r="4760" spans="1:21" ht="10.199999999999999" x14ac:dyDescent="0.2">
      <c r="A4760" s="710">
        <v>4441</v>
      </c>
      <c r="B4760" s="574">
        <v>2010</v>
      </c>
      <c r="C4760" s="574"/>
      <c r="D4760" s="542" t="s">
        <v>4196</v>
      </c>
      <c r="E4760" s="530"/>
      <c r="F4760" s="237" t="s">
        <v>11823</v>
      </c>
      <c r="G4760" s="589">
        <v>1.8</v>
      </c>
      <c r="H4760" s="971">
        <v>0.5</v>
      </c>
      <c r="I4760" s="963">
        <v>0.5</v>
      </c>
      <c r="J4760" s="538"/>
      <c r="K4760" s="539"/>
      <c r="L4760" s="567">
        <f t="shared" si="445"/>
        <v>0</v>
      </c>
      <c r="M4760" s="568"/>
      <c r="N4760" s="568"/>
      <c r="O4760" s="569">
        <f t="shared" si="444"/>
        <v>0</v>
      </c>
      <c r="P4760" s="533"/>
      <c r="Q4760" s="534"/>
      <c r="R4760" s="535">
        <f t="shared" si="443"/>
        <v>0</v>
      </c>
      <c r="S4760" s="536">
        <f t="shared" si="446"/>
        <v>0</v>
      </c>
      <c r="T4760" s="536"/>
      <c r="U4760" s="537">
        <f t="shared" si="447"/>
        <v>0</v>
      </c>
    </row>
    <row r="4761" spans="1:21" ht="10.199999999999999" x14ac:dyDescent="0.2">
      <c r="A4761" s="710">
        <v>4442</v>
      </c>
      <c r="B4761" s="574">
        <v>2010</v>
      </c>
      <c r="C4761" s="574"/>
      <c r="D4761" s="542" t="s">
        <v>4196</v>
      </c>
      <c r="E4761" s="530"/>
      <c r="F4761" s="237" t="s">
        <v>11824</v>
      </c>
      <c r="G4761" s="589">
        <v>1.8</v>
      </c>
      <c r="H4761" s="971">
        <v>0.5</v>
      </c>
      <c r="I4761" s="963">
        <v>0.5</v>
      </c>
      <c r="J4761" s="538"/>
      <c r="K4761" s="539"/>
      <c r="L4761" s="567">
        <f t="shared" si="445"/>
        <v>0</v>
      </c>
      <c r="M4761" s="568"/>
      <c r="N4761" s="568"/>
      <c r="O4761" s="569">
        <f t="shared" si="444"/>
        <v>0</v>
      </c>
      <c r="P4761" s="533"/>
      <c r="Q4761" s="534"/>
      <c r="R4761" s="535">
        <f t="shared" si="443"/>
        <v>0</v>
      </c>
      <c r="S4761" s="536">
        <f t="shared" si="446"/>
        <v>0</v>
      </c>
      <c r="T4761" s="536"/>
      <c r="U4761" s="537">
        <f t="shared" si="447"/>
        <v>0</v>
      </c>
    </row>
    <row r="4762" spans="1:21" ht="10.199999999999999" x14ac:dyDescent="0.2">
      <c r="A4762" s="710">
        <v>4443</v>
      </c>
      <c r="B4762" s="574">
        <v>2010</v>
      </c>
      <c r="C4762" s="574"/>
      <c r="D4762" s="542" t="s">
        <v>4196</v>
      </c>
      <c r="E4762" s="530"/>
      <c r="F4762" s="237" t="s">
        <v>11825</v>
      </c>
      <c r="G4762" s="589">
        <v>1.8</v>
      </c>
      <c r="H4762" s="971">
        <v>0.5</v>
      </c>
      <c r="I4762" s="963">
        <v>0.5</v>
      </c>
      <c r="J4762" s="538"/>
      <c r="K4762" s="539"/>
      <c r="L4762" s="567">
        <f t="shared" si="445"/>
        <v>0</v>
      </c>
      <c r="M4762" s="568"/>
      <c r="N4762" s="568"/>
      <c r="O4762" s="569">
        <f t="shared" si="444"/>
        <v>0</v>
      </c>
      <c r="P4762" s="533"/>
      <c r="Q4762" s="534"/>
      <c r="R4762" s="535">
        <f t="shared" si="443"/>
        <v>0</v>
      </c>
      <c r="S4762" s="536">
        <f t="shared" si="446"/>
        <v>0</v>
      </c>
      <c r="T4762" s="536"/>
      <c r="U4762" s="537">
        <f t="shared" si="447"/>
        <v>0</v>
      </c>
    </row>
    <row r="4763" spans="1:21" ht="10.199999999999999" x14ac:dyDescent="0.2">
      <c r="A4763" s="710">
        <v>4444</v>
      </c>
      <c r="B4763" s="574">
        <v>2010</v>
      </c>
      <c r="C4763" s="574"/>
      <c r="D4763" s="542" t="s">
        <v>4200</v>
      </c>
      <c r="E4763" s="530"/>
      <c r="F4763" s="237" t="s">
        <v>11826</v>
      </c>
      <c r="G4763" s="589">
        <v>2.7</v>
      </c>
      <c r="H4763" s="971">
        <v>1.2</v>
      </c>
      <c r="I4763" s="963">
        <v>1.2</v>
      </c>
      <c r="J4763" s="538"/>
      <c r="K4763" s="539"/>
      <c r="L4763" s="567">
        <f t="shared" si="445"/>
        <v>0</v>
      </c>
      <c r="M4763" s="568"/>
      <c r="N4763" s="568"/>
      <c r="O4763" s="569">
        <f t="shared" si="444"/>
        <v>0</v>
      </c>
      <c r="P4763" s="533"/>
      <c r="Q4763" s="534"/>
      <c r="R4763" s="535">
        <f t="shared" si="443"/>
        <v>0</v>
      </c>
      <c r="S4763" s="536">
        <f t="shared" si="446"/>
        <v>0</v>
      </c>
      <c r="T4763" s="536"/>
      <c r="U4763" s="537">
        <f t="shared" si="447"/>
        <v>0</v>
      </c>
    </row>
    <row r="4764" spans="1:21" ht="10.199999999999999" x14ac:dyDescent="0.2">
      <c r="A4764" s="710">
        <v>4445</v>
      </c>
      <c r="B4764" s="574">
        <v>2010</v>
      </c>
      <c r="C4764" s="574"/>
      <c r="D4764" s="542" t="s">
        <v>4227</v>
      </c>
      <c r="E4764" s="530"/>
      <c r="F4764" s="237" t="s">
        <v>11827</v>
      </c>
      <c r="G4764" s="589">
        <v>2.1</v>
      </c>
      <c r="H4764" s="971">
        <v>0.9</v>
      </c>
      <c r="I4764" s="963">
        <v>0.9</v>
      </c>
      <c r="J4764" s="538"/>
      <c r="K4764" s="539"/>
      <c r="L4764" s="567">
        <f t="shared" si="445"/>
        <v>0</v>
      </c>
      <c r="M4764" s="568"/>
      <c r="N4764" s="568"/>
      <c r="O4764" s="569">
        <f t="shared" si="444"/>
        <v>0</v>
      </c>
      <c r="P4764" s="533"/>
      <c r="Q4764" s="534"/>
      <c r="R4764" s="535">
        <f t="shared" si="443"/>
        <v>0</v>
      </c>
      <c r="S4764" s="536">
        <f t="shared" si="446"/>
        <v>0</v>
      </c>
      <c r="T4764" s="536"/>
      <c r="U4764" s="537">
        <f t="shared" si="447"/>
        <v>0</v>
      </c>
    </row>
    <row r="4765" spans="1:21" ht="10.199999999999999" x14ac:dyDescent="0.2">
      <c r="A4765" s="710">
        <v>4446</v>
      </c>
      <c r="B4765" s="574">
        <v>2010</v>
      </c>
      <c r="C4765" s="574"/>
      <c r="D4765" s="542" t="s">
        <v>4196</v>
      </c>
      <c r="E4765" s="530"/>
      <c r="F4765" s="237" t="s">
        <v>11828</v>
      </c>
      <c r="G4765" s="589">
        <v>1.8</v>
      </c>
      <c r="H4765" s="971">
        <v>0.5</v>
      </c>
      <c r="I4765" s="963">
        <v>0.5</v>
      </c>
      <c r="J4765" s="538"/>
      <c r="K4765" s="539"/>
      <c r="L4765" s="567">
        <f t="shared" si="445"/>
        <v>0</v>
      </c>
      <c r="M4765" s="568"/>
      <c r="N4765" s="568"/>
      <c r="O4765" s="569">
        <f t="shared" si="444"/>
        <v>0</v>
      </c>
      <c r="P4765" s="533"/>
      <c r="Q4765" s="534"/>
      <c r="R4765" s="535">
        <f t="shared" si="443"/>
        <v>0</v>
      </c>
      <c r="S4765" s="536">
        <f t="shared" si="446"/>
        <v>0</v>
      </c>
      <c r="T4765" s="536"/>
      <c r="U4765" s="537">
        <f t="shared" si="447"/>
        <v>0</v>
      </c>
    </row>
    <row r="4766" spans="1:21" ht="10.199999999999999" x14ac:dyDescent="0.2">
      <c r="A4766" s="710">
        <v>4447</v>
      </c>
      <c r="B4766" s="574">
        <v>2010</v>
      </c>
      <c r="C4766" s="574"/>
      <c r="D4766" s="542" t="s">
        <v>4196</v>
      </c>
      <c r="E4766" s="530"/>
      <c r="F4766" s="237" t="s">
        <v>11829</v>
      </c>
      <c r="G4766" s="589">
        <v>1.9</v>
      </c>
      <c r="H4766" s="971">
        <v>1.4</v>
      </c>
      <c r="I4766" s="963">
        <v>1.4</v>
      </c>
      <c r="J4766" s="538"/>
      <c r="K4766" s="539"/>
      <c r="L4766" s="567">
        <f t="shared" si="445"/>
        <v>0</v>
      </c>
      <c r="M4766" s="568"/>
      <c r="N4766" s="568"/>
      <c r="O4766" s="569">
        <f t="shared" si="444"/>
        <v>0</v>
      </c>
      <c r="P4766" s="533"/>
      <c r="Q4766" s="534"/>
      <c r="R4766" s="535">
        <f t="shared" si="443"/>
        <v>0</v>
      </c>
      <c r="S4766" s="536">
        <f t="shared" si="446"/>
        <v>0</v>
      </c>
      <c r="T4766" s="536"/>
      <c r="U4766" s="537">
        <f t="shared" si="447"/>
        <v>0</v>
      </c>
    </row>
    <row r="4767" spans="1:21" ht="10.199999999999999" x14ac:dyDescent="0.2">
      <c r="A4767" s="710">
        <v>4448</v>
      </c>
      <c r="B4767" s="574">
        <v>2010</v>
      </c>
      <c r="C4767" s="574"/>
      <c r="D4767" s="542" t="s">
        <v>4196</v>
      </c>
      <c r="E4767" s="530"/>
      <c r="F4767" s="237" t="s">
        <v>11830</v>
      </c>
      <c r="G4767" s="589">
        <v>1.9</v>
      </c>
      <c r="H4767" s="971">
        <v>1.4</v>
      </c>
      <c r="I4767" s="963">
        <v>1.4</v>
      </c>
      <c r="J4767" s="538"/>
      <c r="K4767" s="539"/>
      <c r="L4767" s="567">
        <f t="shared" si="445"/>
        <v>0</v>
      </c>
      <c r="M4767" s="568"/>
      <c r="N4767" s="568"/>
      <c r="O4767" s="569">
        <f t="shared" si="444"/>
        <v>0</v>
      </c>
      <c r="P4767" s="533"/>
      <c r="Q4767" s="534"/>
      <c r="R4767" s="535">
        <f t="shared" si="443"/>
        <v>0</v>
      </c>
      <c r="S4767" s="536">
        <f t="shared" si="446"/>
        <v>0</v>
      </c>
      <c r="T4767" s="536"/>
      <c r="U4767" s="537">
        <f t="shared" si="447"/>
        <v>0</v>
      </c>
    </row>
    <row r="4768" spans="1:21" ht="10.199999999999999" x14ac:dyDescent="0.2">
      <c r="A4768" s="710">
        <v>4449</v>
      </c>
      <c r="B4768" s="574">
        <v>2010</v>
      </c>
      <c r="C4768" s="574"/>
      <c r="D4768" s="542" t="s">
        <v>4196</v>
      </c>
      <c r="E4768" s="530"/>
      <c r="F4768" s="237" t="s">
        <v>11831</v>
      </c>
      <c r="G4768" s="589">
        <v>1.9</v>
      </c>
      <c r="H4768" s="971">
        <v>1.4</v>
      </c>
      <c r="I4768" s="963">
        <v>1.4</v>
      </c>
      <c r="J4768" s="538"/>
      <c r="K4768" s="539"/>
      <c r="L4768" s="567">
        <f t="shared" si="445"/>
        <v>0</v>
      </c>
      <c r="M4768" s="568"/>
      <c r="N4768" s="568"/>
      <c r="O4768" s="569">
        <f t="shared" si="444"/>
        <v>0</v>
      </c>
      <c r="P4768" s="533"/>
      <c r="Q4768" s="534"/>
      <c r="R4768" s="535">
        <f t="shared" si="443"/>
        <v>0</v>
      </c>
      <c r="S4768" s="536">
        <f t="shared" si="446"/>
        <v>0</v>
      </c>
      <c r="T4768" s="536"/>
      <c r="U4768" s="537">
        <f t="shared" si="447"/>
        <v>0</v>
      </c>
    </row>
    <row r="4769" spans="1:21" ht="10.199999999999999" x14ac:dyDescent="0.2">
      <c r="A4769" s="710">
        <v>4450</v>
      </c>
      <c r="B4769" s="574">
        <v>2010</v>
      </c>
      <c r="C4769" s="574"/>
      <c r="D4769" s="542" t="s">
        <v>4196</v>
      </c>
      <c r="E4769" s="530"/>
      <c r="F4769" s="237" t="s">
        <v>11832</v>
      </c>
      <c r="G4769" s="589">
        <v>1.9</v>
      </c>
      <c r="H4769" s="971">
        <v>1.4</v>
      </c>
      <c r="I4769" s="963">
        <v>1.4</v>
      </c>
      <c r="J4769" s="538"/>
      <c r="K4769" s="539"/>
      <c r="L4769" s="567">
        <f t="shared" si="445"/>
        <v>0</v>
      </c>
      <c r="M4769" s="568"/>
      <c r="N4769" s="568"/>
      <c r="O4769" s="569">
        <f t="shared" si="444"/>
        <v>0</v>
      </c>
      <c r="P4769" s="533"/>
      <c r="Q4769" s="534"/>
      <c r="R4769" s="535">
        <f t="shared" si="443"/>
        <v>0</v>
      </c>
      <c r="S4769" s="536">
        <f t="shared" si="446"/>
        <v>0</v>
      </c>
      <c r="T4769" s="536"/>
      <c r="U4769" s="537">
        <f t="shared" si="447"/>
        <v>0</v>
      </c>
    </row>
    <row r="4770" spans="1:21" ht="10.199999999999999" x14ac:dyDescent="0.2">
      <c r="A4770" s="710">
        <v>4451</v>
      </c>
      <c r="B4770" s="574">
        <v>2010</v>
      </c>
      <c r="C4770" s="574"/>
      <c r="D4770" s="542" t="s">
        <v>4196</v>
      </c>
      <c r="E4770" s="530"/>
      <c r="F4770" s="237" t="s">
        <v>11833</v>
      </c>
      <c r="G4770" s="589">
        <v>1.9</v>
      </c>
      <c r="H4770" s="971">
        <v>1.4</v>
      </c>
      <c r="I4770" s="963">
        <v>1.4</v>
      </c>
      <c r="J4770" s="538"/>
      <c r="K4770" s="539"/>
      <c r="L4770" s="567">
        <f t="shared" si="445"/>
        <v>0</v>
      </c>
      <c r="M4770" s="568"/>
      <c r="N4770" s="568"/>
      <c r="O4770" s="569">
        <f t="shared" si="444"/>
        <v>0</v>
      </c>
      <c r="P4770" s="533"/>
      <c r="Q4770" s="534"/>
      <c r="R4770" s="535">
        <f t="shared" si="443"/>
        <v>0</v>
      </c>
      <c r="S4770" s="536">
        <f t="shared" si="446"/>
        <v>0</v>
      </c>
      <c r="T4770" s="536"/>
      <c r="U4770" s="537">
        <f t="shared" si="447"/>
        <v>0</v>
      </c>
    </row>
    <row r="4771" spans="1:21" ht="10.199999999999999" x14ac:dyDescent="0.2">
      <c r="A4771" s="710" t="s">
        <v>4592</v>
      </c>
      <c r="B4771" s="574">
        <v>2010</v>
      </c>
      <c r="C4771" s="574"/>
      <c r="D4771" s="542"/>
      <c r="E4771" s="530"/>
      <c r="F4771" s="237" t="s">
        <v>3741</v>
      </c>
      <c r="G4771" s="589">
        <v>10</v>
      </c>
      <c r="H4771" s="971">
        <v>8</v>
      </c>
      <c r="I4771" s="963">
        <v>8</v>
      </c>
      <c r="J4771" s="538"/>
      <c r="K4771" s="539"/>
      <c r="L4771" s="567">
        <f t="shared" si="445"/>
        <v>0</v>
      </c>
      <c r="M4771" s="568"/>
      <c r="N4771" s="568"/>
      <c r="O4771" s="569">
        <f t="shared" si="444"/>
        <v>0</v>
      </c>
      <c r="P4771" s="533"/>
      <c r="Q4771" s="534"/>
      <c r="R4771" s="535">
        <f t="shared" si="443"/>
        <v>0</v>
      </c>
      <c r="S4771" s="536">
        <f t="shared" si="446"/>
        <v>0</v>
      </c>
      <c r="T4771" s="536"/>
      <c r="U4771" s="537">
        <f t="shared" si="447"/>
        <v>0</v>
      </c>
    </row>
    <row r="4772" spans="1:21" ht="10.199999999999999" x14ac:dyDescent="0.2">
      <c r="A4772" s="710">
        <v>4452</v>
      </c>
      <c r="B4772" s="574">
        <v>2010</v>
      </c>
      <c r="C4772" s="574"/>
      <c r="D4772" s="542" t="s">
        <v>4195</v>
      </c>
      <c r="E4772" s="530"/>
      <c r="F4772" s="237" t="s">
        <v>11834</v>
      </c>
      <c r="G4772" s="589">
        <v>3</v>
      </c>
      <c r="H4772" s="971">
        <v>1.2</v>
      </c>
      <c r="I4772" s="963">
        <v>1.2</v>
      </c>
      <c r="J4772" s="538"/>
      <c r="K4772" s="539"/>
      <c r="L4772" s="567">
        <f t="shared" si="445"/>
        <v>0</v>
      </c>
      <c r="M4772" s="568"/>
      <c r="N4772" s="568"/>
      <c r="O4772" s="569">
        <f t="shared" si="444"/>
        <v>0</v>
      </c>
      <c r="P4772" s="533"/>
      <c r="Q4772" s="534"/>
      <c r="R4772" s="535">
        <f t="shared" si="443"/>
        <v>0</v>
      </c>
      <c r="S4772" s="536">
        <f t="shared" si="446"/>
        <v>0</v>
      </c>
      <c r="T4772" s="536"/>
      <c r="U4772" s="537">
        <f t="shared" si="447"/>
        <v>0</v>
      </c>
    </row>
    <row r="4773" spans="1:21" ht="10.199999999999999" x14ac:dyDescent="0.2">
      <c r="A4773" s="710">
        <v>4453</v>
      </c>
      <c r="B4773" s="574">
        <v>2010</v>
      </c>
      <c r="C4773" s="574"/>
      <c r="D4773" s="542" t="s">
        <v>4195</v>
      </c>
      <c r="E4773" s="530"/>
      <c r="F4773" s="237" t="s">
        <v>11835</v>
      </c>
      <c r="G4773" s="589">
        <v>3.5</v>
      </c>
      <c r="H4773" s="971">
        <v>1.5</v>
      </c>
      <c r="I4773" s="963">
        <v>1.5</v>
      </c>
      <c r="J4773" s="538"/>
      <c r="K4773" s="539"/>
      <c r="L4773" s="567">
        <f t="shared" si="445"/>
        <v>0</v>
      </c>
      <c r="M4773" s="568"/>
      <c r="N4773" s="568"/>
      <c r="O4773" s="569">
        <f t="shared" si="444"/>
        <v>0</v>
      </c>
      <c r="P4773" s="533"/>
      <c r="Q4773" s="534"/>
      <c r="R4773" s="535">
        <f t="shared" si="443"/>
        <v>0</v>
      </c>
      <c r="S4773" s="536">
        <f t="shared" si="446"/>
        <v>0</v>
      </c>
      <c r="T4773" s="536"/>
      <c r="U4773" s="537">
        <f t="shared" si="447"/>
        <v>0</v>
      </c>
    </row>
    <row r="4774" spans="1:21" ht="10.199999999999999" x14ac:dyDescent="0.2">
      <c r="A4774" s="710">
        <v>4454</v>
      </c>
      <c r="B4774" s="574">
        <v>2010</v>
      </c>
      <c r="C4774" s="574"/>
      <c r="D4774" s="542" t="s">
        <v>4196</v>
      </c>
      <c r="E4774" s="530"/>
      <c r="F4774" s="237" t="s">
        <v>11836</v>
      </c>
      <c r="G4774" s="589">
        <v>2</v>
      </c>
      <c r="H4774" s="971">
        <v>0.6</v>
      </c>
      <c r="I4774" s="963">
        <v>0.6</v>
      </c>
      <c r="J4774" s="538"/>
      <c r="K4774" s="539"/>
      <c r="L4774" s="567">
        <f t="shared" si="445"/>
        <v>0</v>
      </c>
      <c r="M4774" s="568"/>
      <c r="N4774" s="568"/>
      <c r="O4774" s="569">
        <f t="shared" si="444"/>
        <v>0</v>
      </c>
      <c r="P4774" s="533"/>
      <c r="Q4774" s="534"/>
      <c r="R4774" s="535">
        <f t="shared" si="443"/>
        <v>0</v>
      </c>
      <c r="S4774" s="536">
        <f t="shared" si="446"/>
        <v>0</v>
      </c>
      <c r="T4774" s="536"/>
      <c r="U4774" s="537">
        <f t="shared" si="447"/>
        <v>0</v>
      </c>
    </row>
    <row r="4775" spans="1:21" ht="10.199999999999999" x14ac:dyDescent="0.2">
      <c r="A4775" s="710">
        <v>4455</v>
      </c>
      <c r="B4775" s="574">
        <v>2010</v>
      </c>
      <c r="C4775" s="574"/>
      <c r="D4775" s="542" t="s">
        <v>4195</v>
      </c>
      <c r="E4775" s="530"/>
      <c r="F4775" s="237" t="s">
        <v>11837</v>
      </c>
      <c r="G4775" s="589">
        <v>2.7</v>
      </c>
      <c r="H4775" s="971">
        <v>1.2</v>
      </c>
      <c r="I4775" s="963">
        <v>1.2</v>
      </c>
      <c r="J4775" s="538"/>
      <c r="K4775" s="539"/>
      <c r="L4775" s="567">
        <f t="shared" si="445"/>
        <v>0</v>
      </c>
      <c r="M4775" s="568"/>
      <c r="N4775" s="568"/>
      <c r="O4775" s="569">
        <f t="shared" si="444"/>
        <v>0</v>
      </c>
      <c r="P4775" s="533"/>
      <c r="Q4775" s="534"/>
      <c r="R4775" s="535">
        <f t="shared" si="443"/>
        <v>0</v>
      </c>
      <c r="S4775" s="536">
        <f t="shared" si="446"/>
        <v>0</v>
      </c>
      <c r="T4775" s="536"/>
      <c r="U4775" s="537">
        <f t="shared" si="447"/>
        <v>0</v>
      </c>
    </row>
    <row r="4776" spans="1:21" ht="10.199999999999999" x14ac:dyDescent="0.2">
      <c r="A4776" s="710">
        <v>4456</v>
      </c>
      <c r="B4776" s="574">
        <v>2010</v>
      </c>
      <c r="C4776" s="574"/>
      <c r="D4776" s="542" t="s">
        <v>4196</v>
      </c>
      <c r="E4776" s="530"/>
      <c r="F4776" s="237" t="s">
        <v>11838</v>
      </c>
      <c r="G4776" s="589">
        <v>2</v>
      </c>
      <c r="H4776" s="971">
        <v>0.8</v>
      </c>
      <c r="I4776" s="963">
        <v>0.8</v>
      </c>
      <c r="J4776" s="538"/>
      <c r="K4776" s="539"/>
      <c r="L4776" s="567">
        <f t="shared" si="445"/>
        <v>0</v>
      </c>
      <c r="M4776" s="568"/>
      <c r="N4776" s="568"/>
      <c r="O4776" s="569">
        <f t="shared" si="444"/>
        <v>0</v>
      </c>
      <c r="P4776" s="533"/>
      <c r="Q4776" s="534"/>
      <c r="R4776" s="535">
        <f t="shared" si="443"/>
        <v>0</v>
      </c>
      <c r="S4776" s="536">
        <f t="shared" si="446"/>
        <v>0</v>
      </c>
      <c r="T4776" s="536"/>
      <c r="U4776" s="537">
        <f t="shared" si="447"/>
        <v>0</v>
      </c>
    </row>
    <row r="4777" spans="1:21" ht="10.199999999999999" x14ac:dyDescent="0.2">
      <c r="A4777" s="710">
        <v>4457</v>
      </c>
      <c r="B4777" s="574">
        <v>2010</v>
      </c>
      <c r="C4777" s="574"/>
      <c r="D4777" s="542" t="s">
        <v>4196</v>
      </c>
      <c r="E4777" s="530"/>
      <c r="F4777" s="237" t="s">
        <v>11839</v>
      </c>
      <c r="G4777" s="589">
        <v>1.8</v>
      </c>
      <c r="H4777" s="971">
        <v>0.5</v>
      </c>
      <c r="I4777" s="963">
        <v>0.5</v>
      </c>
      <c r="J4777" s="538"/>
      <c r="K4777" s="539"/>
      <c r="L4777" s="567">
        <f t="shared" si="445"/>
        <v>0</v>
      </c>
      <c r="M4777" s="568"/>
      <c r="N4777" s="568"/>
      <c r="O4777" s="569">
        <f t="shared" si="444"/>
        <v>0</v>
      </c>
      <c r="P4777" s="533"/>
      <c r="Q4777" s="534"/>
      <c r="R4777" s="535">
        <f t="shared" si="443"/>
        <v>0</v>
      </c>
      <c r="S4777" s="536">
        <f t="shared" si="446"/>
        <v>0</v>
      </c>
      <c r="T4777" s="536"/>
      <c r="U4777" s="537">
        <f t="shared" si="447"/>
        <v>0</v>
      </c>
    </row>
    <row r="4778" spans="1:21" ht="10.199999999999999" x14ac:dyDescent="0.2">
      <c r="A4778" s="710">
        <v>4458</v>
      </c>
      <c r="B4778" s="574">
        <v>2010</v>
      </c>
      <c r="C4778" s="574"/>
      <c r="D4778" s="542" t="s">
        <v>4195</v>
      </c>
      <c r="E4778" s="530"/>
      <c r="F4778" s="237" t="s">
        <v>11840</v>
      </c>
      <c r="G4778" s="589">
        <v>2.7</v>
      </c>
      <c r="H4778" s="971">
        <v>1.2</v>
      </c>
      <c r="I4778" s="963">
        <v>1.2</v>
      </c>
      <c r="J4778" s="538"/>
      <c r="K4778" s="539"/>
      <c r="L4778" s="567">
        <f t="shared" si="445"/>
        <v>0</v>
      </c>
      <c r="M4778" s="568"/>
      <c r="N4778" s="568"/>
      <c r="O4778" s="569">
        <f t="shared" si="444"/>
        <v>0</v>
      </c>
      <c r="P4778" s="533"/>
      <c r="Q4778" s="534"/>
      <c r="R4778" s="535">
        <f t="shared" si="443"/>
        <v>0</v>
      </c>
      <c r="S4778" s="536">
        <f t="shared" si="446"/>
        <v>0</v>
      </c>
      <c r="T4778" s="536"/>
      <c r="U4778" s="537">
        <f t="shared" si="447"/>
        <v>0</v>
      </c>
    </row>
    <row r="4779" spans="1:21" ht="10.199999999999999" x14ac:dyDescent="0.2">
      <c r="A4779" s="710">
        <v>4459</v>
      </c>
      <c r="B4779" s="574">
        <v>2010</v>
      </c>
      <c r="C4779" s="574"/>
      <c r="D4779" s="542" t="s">
        <v>4218</v>
      </c>
      <c r="E4779" s="530" t="s">
        <v>3830</v>
      </c>
      <c r="F4779" s="237" t="s">
        <v>11841</v>
      </c>
      <c r="G4779" s="589">
        <v>5</v>
      </c>
      <c r="H4779" s="971">
        <v>5</v>
      </c>
      <c r="I4779" s="963">
        <v>5</v>
      </c>
      <c r="J4779" s="538"/>
      <c r="K4779" s="539"/>
      <c r="L4779" s="567">
        <f t="shared" si="445"/>
        <v>0</v>
      </c>
      <c r="M4779" s="568"/>
      <c r="N4779" s="568"/>
      <c r="O4779" s="569">
        <f t="shared" si="444"/>
        <v>0</v>
      </c>
      <c r="P4779" s="533"/>
      <c r="Q4779" s="534"/>
      <c r="R4779" s="535">
        <f t="shared" si="443"/>
        <v>0</v>
      </c>
      <c r="S4779" s="536">
        <f t="shared" si="446"/>
        <v>0</v>
      </c>
      <c r="T4779" s="536"/>
      <c r="U4779" s="537">
        <f t="shared" si="447"/>
        <v>0</v>
      </c>
    </row>
    <row r="4780" spans="1:21" ht="10.199999999999999" x14ac:dyDescent="0.2">
      <c r="A4780" s="710">
        <v>4460</v>
      </c>
      <c r="B4780" s="574">
        <v>2010</v>
      </c>
      <c r="C4780" s="574"/>
      <c r="D4780" s="542" t="s">
        <v>4218</v>
      </c>
      <c r="E4780" s="530" t="s">
        <v>3830</v>
      </c>
      <c r="F4780" s="237" t="s">
        <v>11842</v>
      </c>
      <c r="G4780" s="589">
        <v>5</v>
      </c>
      <c r="H4780" s="971">
        <v>5</v>
      </c>
      <c r="I4780" s="963">
        <v>5</v>
      </c>
      <c r="J4780" s="538"/>
      <c r="K4780" s="539"/>
      <c r="L4780" s="567">
        <f t="shared" si="445"/>
        <v>0</v>
      </c>
      <c r="M4780" s="568"/>
      <c r="N4780" s="568"/>
      <c r="O4780" s="569">
        <f t="shared" si="444"/>
        <v>0</v>
      </c>
      <c r="P4780" s="533"/>
      <c r="Q4780" s="534"/>
      <c r="R4780" s="535">
        <f t="shared" si="443"/>
        <v>0</v>
      </c>
      <c r="S4780" s="536">
        <f t="shared" si="446"/>
        <v>0</v>
      </c>
      <c r="T4780" s="536"/>
      <c r="U4780" s="537">
        <f t="shared" si="447"/>
        <v>0</v>
      </c>
    </row>
    <row r="4781" spans="1:21" ht="10.199999999999999" x14ac:dyDescent="0.2">
      <c r="A4781" s="710">
        <v>4461</v>
      </c>
      <c r="B4781" s="574">
        <v>2010</v>
      </c>
      <c r="C4781" s="574"/>
      <c r="D4781" s="542" t="s">
        <v>4218</v>
      </c>
      <c r="E4781" s="530" t="s">
        <v>3819</v>
      </c>
      <c r="F4781" s="237" t="s">
        <v>11841</v>
      </c>
      <c r="G4781" s="589">
        <v>5</v>
      </c>
      <c r="H4781" s="971">
        <v>5</v>
      </c>
      <c r="I4781" s="963">
        <v>5</v>
      </c>
      <c r="J4781" s="538"/>
      <c r="K4781" s="539"/>
      <c r="L4781" s="567">
        <f t="shared" si="445"/>
        <v>0</v>
      </c>
      <c r="M4781" s="568"/>
      <c r="N4781" s="568"/>
      <c r="O4781" s="569">
        <f t="shared" si="444"/>
        <v>0</v>
      </c>
      <c r="P4781" s="533"/>
      <c r="Q4781" s="534"/>
      <c r="R4781" s="535">
        <f t="shared" si="443"/>
        <v>0</v>
      </c>
      <c r="S4781" s="536">
        <f t="shared" si="446"/>
        <v>0</v>
      </c>
      <c r="T4781" s="536"/>
      <c r="U4781" s="537">
        <f t="shared" si="447"/>
        <v>0</v>
      </c>
    </row>
    <row r="4782" spans="1:21" ht="10.199999999999999" x14ac:dyDescent="0.2">
      <c r="A4782" s="710">
        <v>4462</v>
      </c>
      <c r="B4782" s="574">
        <v>2010</v>
      </c>
      <c r="C4782" s="574"/>
      <c r="D4782" s="542" t="s">
        <v>4218</v>
      </c>
      <c r="E4782" s="530" t="s">
        <v>3819</v>
      </c>
      <c r="F4782" s="237" t="s">
        <v>11842</v>
      </c>
      <c r="G4782" s="589">
        <v>5</v>
      </c>
      <c r="H4782" s="971">
        <v>5</v>
      </c>
      <c r="I4782" s="963">
        <v>5</v>
      </c>
      <c r="J4782" s="538"/>
      <c r="K4782" s="539"/>
      <c r="L4782" s="567">
        <f t="shared" si="445"/>
        <v>0</v>
      </c>
      <c r="M4782" s="568"/>
      <c r="N4782" s="568"/>
      <c r="O4782" s="569">
        <f t="shared" si="444"/>
        <v>0</v>
      </c>
      <c r="P4782" s="533"/>
      <c r="Q4782" s="534"/>
      <c r="R4782" s="535">
        <f t="shared" si="443"/>
        <v>0</v>
      </c>
      <c r="S4782" s="536">
        <f t="shared" si="446"/>
        <v>0</v>
      </c>
      <c r="T4782" s="536"/>
      <c r="U4782" s="537">
        <f t="shared" si="447"/>
        <v>0</v>
      </c>
    </row>
    <row r="4783" spans="1:21" ht="10.199999999999999" x14ac:dyDescent="0.2">
      <c r="A4783" s="710">
        <v>4463</v>
      </c>
      <c r="B4783" s="574">
        <v>2010</v>
      </c>
      <c r="C4783" s="574"/>
      <c r="D4783" s="542" t="s">
        <v>4218</v>
      </c>
      <c r="E4783" s="530" t="s">
        <v>12879</v>
      </c>
      <c r="F4783" s="237" t="s">
        <v>11841</v>
      </c>
      <c r="G4783" s="589">
        <v>5</v>
      </c>
      <c r="H4783" s="971">
        <v>5</v>
      </c>
      <c r="I4783" s="963">
        <v>5</v>
      </c>
      <c r="J4783" s="538"/>
      <c r="K4783" s="539"/>
      <c r="L4783" s="567">
        <f t="shared" si="445"/>
        <v>0</v>
      </c>
      <c r="M4783" s="568"/>
      <c r="N4783" s="568"/>
      <c r="O4783" s="569">
        <f t="shared" si="444"/>
        <v>0</v>
      </c>
      <c r="P4783" s="533"/>
      <c r="Q4783" s="534"/>
      <c r="R4783" s="535">
        <f t="shared" si="443"/>
        <v>0</v>
      </c>
      <c r="S4783" s="536">
        <f t="shared" si="446"/>
        <v>0</v>
      </c>
      <c r="T4783" s="536"/>
      <c r="U4783" s="537">
        <f t="shared" si="447"/>
        <v>0</v>
      </c>
    </row>
    <row r="4784" spans="1:21" ht="10.199999999999999" x14ac:dyDescent="0.2">
      <c r="A4784" s="710">
        <v>4464</v>
      </c>
      <c r="B4784" s="574">
        <v>2010</v>
      </c>
      <c r="C4784" s="574"/>
      <c r="D4784" s="542" t="s">
        <v>4218</v>
      </c>
      <c r="E4784" s="530" t="s">
        <v>12879</v>
      </c>
      <c r="F4784" s="237" t="s">
        <v>11842</v>
      </c>
      <c r="G4784" s="589">
        <v>5</v>
      </c>
      <c r="H4784" s="971">
        <v>5</v>
      </c>
      <c r="I4784" s="963">
        <v>5</v>
      </c>
      <c r="J4784" s="538"/>
      <c r="K4784" s="539"/>
      <c r="L4784" s="567">
        <f t="shared" si="445"/>
        <v>0</v>
      </c>
      <c r="M4784" s="568"/>
      <c r="N4784" s="568"/>
      <c r="O4784" s="569">
        <f t="shared" si="444"/>
        <v>0</v>
      </c>
      <c r="P4784" s="533"/>
      <c r="Q4784" s="534"/>
      <c r="R4784" s="535">
        <f t="shared" si="443"/>
        <v>0</v>
      </c>
      <c r="S4784" s="536">
        <f t="shared" si="446"/>
        <v>0</v>
      </c>
      <c r="T4784" s="536"/>
      <c r="U4784" s="537">
        <f t="shared" si="447"/>
        <v>0</v>
      </c>
    </row>
    <row r="4785" spans="1:21" ht="10.199999999999999" x14ac:dyDescent="0.2">
      <c r="A4785" s="710">
        <v>4465</v>
      </c>
      <c r="B4785" s="574">
        <v>2010</v>
      </c>
      <c r="C4785" s="574"/>
      <c r="D4785" s="542" t="s">
        <v>4218</v>
      </c>
      <c r="E4785" s="530" t="s">
        <v>12880</v>
      </c>
      <c r="F4785" s="237" t="s">
        <v>11841</v>
      </c>
      <c r="G4785" s="589">
        <v>15</v>
      </c>
      <c r="H4785" s="971">
        <v>15</v>
      </c>
      <c r="I4785" s="963">
        <v>15</v>
      </c>
      <c r="J4785" s="538"/>
      <c r="K4785" s="539"/>
      <c r="L4785" s="567">
        <f t="shared" si="445"/>
        <v>0</v>
      </c>
      <c r="M4785" s="568"/>
      <c r="N4785" s="568"/>
      <c r="O4785" s="569">
        <f t="shared" si="444"/>
        <v>0</v>
      </c>
      <c r="P4785" s="533"/>
      <c r="Q4785" s="534"/>
      <c r="R4785" s="535">
        <f t="shared" si="443"/>
        <v>0</v>
      </c>
      <c r="S4785" s="536">
        <f t="shared" si="446"/>
        <v>0</v>
      </c>
      <c r="T4785" s="536"/>
      <c r="U4785" s="537">
        <f t="shared" si="447"/>
        <v>0</v>
      </c>
    </row>
    <row r="4786" spans="1:21" ht="10.199999999999999" x14ac:dyDescent="0.2">
      <c r="A4786" s="710">
        <v>4466</v>
      </c>
      <c r="B4786" s="574">
        <v>2010</v>
      </c>
      <c r="C4786" s="574"/>
      <c r="D4786" s="542" t="s">
        <v>4218</v>
      </c>
      <c r="E4786" s="530" t="s">
        <v>12881</v>
      </c>
      <c r="F4786" s="237" t="s">
        <v>11841</v>
      </c>
      <c r="G4786" s="589">
        <v>15</v>
      </c>
      <c r="H4786" s="971">
        <v>15</v>
      </c>
      <c r="I4786" s="963">
        <v>15</v>
      </c>
      <c r="J4786" s="538"/>
      <c r="K4786" s="539"/>
      <c r="L4786" s="567">
        <f t="shared" si="445"/>
        <v>0</v>
      </c>
      <c r="M4786" s="568"/>
      <c r="N4786" s="568"/>
      <c r="O4786" s="569">
        <f t="shared" si="444"/>
        <v>0</v>
      </c>
      <c r="P4786" s="533"/>
      <c r="Q4786" s="534"/>
      <c r="R4786" s="535">
        <f t="shared" si="443"/>
        <v>0</v>
      </c>
      <c r="S4786" s="536">
        <f t="shared" si="446"/>
        <v>0</v>
      </c>
      <c r="T4786" s="536"/>
      <c r="U4786" s="537">
        <f t="shared" si="447"/>
        <v>0</v>
      </c>
    </row>
    <row r="4787" spans="1:21" ht="10.199999999999999" x14ac:dyDescent="0.2">
      <c r="A4787" s="710">
        <v>4467</v>
      </c>
      <c r="B4787" s="574">
        <v>2010</v>
      </c>
      <c r="C4787" s="574"/>
      <c r="D4787" s="542" t="s">
        <v>4218</v>
      </c>
      <c r="E4787" s="530" t="s">
        <v>12881</v>
      </c>
      <c r="F4787" s="237" t="s">
        <v>11841</v>
      </c>
      <c r="G4787" s="589">
        <v>15</v>
      </c>
      <c r="H4787" s="971">
        <v>15</v>
      </c>
      <c r="I4787" s="963">
        <v>15</v>
      </c>
      <c r="J4787" s="538"/>
      <c r="K4787" s="539"/>
      <c r="L4787" s="567">
        <f t="shared" si="445"/>
        <v>0</v>
      </c>
      <c r="M4787" s="568"/>
      <c r="N4787" s="568"/>
      <c r="O4787" s="569">
        <f t="shared" si="444"/>
        <v>0</v>
      </c>
      <c r="P4787" s="533"/>
      <c r="Q4787" s="534"/>
      <c r="R4787" s="535">
        <f t="shared" si="443"/>
        <v>0</v>
      </c>
      <c r="S4787" s="536">
        <f t="shared" si="446"/>
        <v>0</v>
      </c>
      <c r="T4787" s="536"/>
      <c r="U4787" s="537">
        <f t="shared" si="447"/>
        <v>0</v>
      </c>
    </row>
    <row r="4788" spans="1:21" ht="10.199999999999999" x14ac:dyDescent="0.2">
      <c r="A4788" s="710">
        <v>4468</v>
      </c>
      <c r="B4788" s="574">
        <v>2010</v>
      </c>
      <c r="C4788" s="574"/>
      <c r="D4788" s="542" t="s">
        <v>4218</v>
      </c>
      <c r="E4788" s="530" t="s">
        <v>12881</v>
      </c>
      <c r="F4788" s="237" t="s">
        <v>11841</v>
      </c>
      <c r="G4788" s="589">
        <v>15</v>
      </c>
      <c r="H4788" s="971">
        <v>15</v>
      </c>
      <c r="I4788" s="963">
        <v>15</v>
      </c>
      <c r="J4788" s="538"/>
      <c r="K4788" s="539"/>
      <c r="L4788" s="567">
        <f t="shared" si="445"/>
        <v>0</v>
      </c>
      <c r="M4788" s="568"/>
      <c r="N4788" s="568"/>
      <c r="O4788" s="569">
        <f t="shared" si="444"/>
        <v>0</v>
      </c>
      <c r="P4788" s="533"/>
      <c r="Q4788" s="534"/>
      <c r="R4788" s="535">
        <f t="shared" si="443"/>
        <v>0</v>
      </c>
      <c r="S4788" s="536">
        <f t="shared" si="446"/>
        <v>0</v>
      </c>
      <c r="T4788" s="536"/>
      <c r="U4788" s="537">
        <f t="shared" si="447"/>
        <v>0</v>
      </c>
    </row>
    <row r="4789" spans="1:21" ht="10.199999999999999" x14ac:dyDescent="0.2">
      <c r="A4789" s="710">
        <v>4469</v>
      </c>
      <c r="B4789" s="574">
        <v>2010</v>
      </c>
      <c r="C4789" s="574"/>
      <c r="D4789" s="542" t="s">
        <v>4218</v>
      </c>
      <c r="E4789" s="530" t="s">
        <v>12881</v>
      </c>
      <c r="F4789" s="237" t="s">
        <v>11842</v>
      </c>
      <c r="G4789" s="589">
        <v>15</v>
      </c>
      <c r="H4789" s="971">
        <v>15</v>
      </c>
      <c r="I4789" s="963">
        <v>15</v>
      </c>
      <c r="J4789" s="538"/>
      <c r="K4789" s="539"/>
      <c r="L4789" s="567">
        <f t="shared" si="445"/>
        <v>0</v>
      </c>
      <c r="M4789" s="568"/>
      <c r="N4789" s="568"/>
      <c r="O4789" s="569">
        <f t="shared" si="444"/>
        <v>0</v>
      </c>
      <c r="P4789" s="533"/>
      <c r="Q4789" s="534"/>
      <c r="R4789" s="535">
        <f t="shared" si="443"/>
        <v>0</v>
      </c>
      <c r="S4789" s="536">
        <f t="shared" si="446"/>
        <v>0</v>
      </c>
      <c r="T4789" s="536"/>
      <c r="U4789" s="537">
        <f t="shared" si="447"/>
        <v>0</v>
      </c>
    </row>
    <row r="4790" spans="1:21" ht="10.199999999999999" x14ac:dyDescent="0.2">
      <c r="A4790" s="710">
        <v>4470</v>
      </c>
      <c r="B4790" s="574">
        <v>2010</v>
      </c>
      <c r="C4790" s="574"/>
      <c r="D4790" s="542" t="s">
        <v>4218</v>
      </c>
      <c r="E4790" s="530" t="s">
        <v>12881</v>
      </c>
      <c r="F4790" s="237" t="s">
        <v>11842</v>
      </c>
      <c r="G4790" s="589">
        <v>15</v>
      </c>
      <c r="H4790" s="971">
        <v>15</v>
      </c>
      <c r="I4790" s="963">
        <v>15</v>
      </c>
      <c r="J4790" s="538"/>
      <c r="K4790" s="539"/>
      <c r="L4790" s="567">
        <f t="shared" si="445"/>
        <v>0</v>
      </c>
      <c r="M4790" s="568"/>
      <c r="N4790" s="568"/>
      <c r="O4790" s="569">
        <f t="shared" si="444"/>
        <v>0</v>
      </c>
      <c r="P4790" s="533"/>
      <c r="Q4790" s="534"/>
      <c r="R4790" s="535">
        <f t="shared" si="443"/>
        <v>0</v>
      </c>
      <c r="S4790" s="536">
        <f t="shared" si="446"/>
        <v>0</v>
      </c>
      <c r="T4790" s="536"/>
      <c r="U4790" s="537">
        <f t="shared" si="447"/>
        <v>0</v>
      </c>
    </row>
    <row r="4791" spans="1:21" ht="10.199999999999999" x14ac:dyDescent="0.2">
      <c r="A4791" s="710">
        <v>4471</v>
      </c>
      <c r="B4791" s="574">
        <v>2010</v>
      </c>
      <c r="C4791" s="574"/>
      <c r="D4791" s="542" t="s">
        <v>4218</v>
      </c>
      <c r="E4791" s="530" t="s">
        <v>12881</v>
      </c>
      <c r="F4791" s="237" t="s">
        <v>11842</v>
      </c>
      <c r="G4791" s="589">
        <v>15</v>
      </c>
      <c r="H4791" s="971">
        <v>15</v>
      </c>
      <c r="I4791" s="963">
        <v>15</v>
      </c>
      <c r="J4791" s="538"/>
      <c r="K4791" s="539"/>
      <c r="L4791" s="567">
        <f t="shared" si="445"/>
        <v>0</v>
      </c>
      <c r="M4791" s="568"/>
      <c r="N4791" s="568"/>
      <c r="O4791" s="569">
        <f t="shared" si="444"/>
        <v>0</v>
      </c>
      <c r="P4791" s="533"/>
      <c r="Q4791" s="534"/>
      <c r="R4791" s="535">
        <f t="shared" si="443"/>
        <v>0</v>
      </c>
      <c r="S4791" s="536">
        <f t="shared" si="446"/>
        <v>0</v>
      </c>
      <c r="T4791" s="536"/>
      <c r="U4791" s="537">
        <f t="shared" si="447"/>
        <v>0</v>
      </c>
    </row>
    <row r="4792" spans="1:21" ht="10.199999999999999" x14ac:dyDescent="0.2">
      <c r="A4792" s="710">
        <v>4472</v>
      </c>
      <c r="B4792" s="574">
        <v>2010</v>
      </c>
      <c r="C4792" s="574"/>
      <c r="D4792" s="542" t="s">
        <v>4218</v>
      </c>
      <c r="E4792" s="530" t="s">
        <v>12881</v>
      </c>
      <c r="F4792" s="237" t="s">
        <v>11842</v>
      </c>
      <c r="G4792" s="589">
        <v>15</v>
      </c>
      <c r="H4792" s="971">
        <v>15</v>
      </c>
      <c r="I4792" s="963">
        <v>15</v>
      </c>
      <c r="J4792" s="538"/>
      <c r="K4792" s="539"/>
      <c r="L4792" s="567">
        <f t="shared" si="445"/>
        <v>0</v>
      </c>
      <c r="M4792" s="568"/>
      <c r="N4792" s="568"/>
      <c r="O4792" s="569">
        <f t="shared" si="444"/>
        <v>0</v>
      </c>
      <c r="P4792" s="533"/>
      <c r="Q4792" s="534"/>
      <c r="R4792" s="535">
        <f t="shared" si="443"/>
        <v>0</v>
      </c>
      <c r="S4792" s="536">
        <f t="shared" si="446"/>
        <v>0</v>
      </c>
      <c r="T4792" s="536"/>
      <c r="U4792" s="537">
        <f t="shared" si="447"/>
        <v>0</v>
      </c>
    </row>
    <row r="4793" spans="1:21" ht="10.199999999999999" x14ac:dyDescent="0.2">
      <c r="A4793" s="710">
        <v>4473</v>
      </c>
      <c r="B4793" s="574">
        <v>2010</v>
      </c>
      <c r="C4793" s="574"/>
      <c r="D4793" s="542" t="s">
        <v>4245</v>
      </c>
      <c r="E4793" s="530" t="s">
        <v>3822</v>
      </c>
      <c r="F4793" s="237" t="s">
        <v>11843</v>
      </c>
      <c r="G4793" s="589">
        <v>2.2999999999999998</v>
      </c>
      <c r="H4793" s="971">
        <v>0.4</v>
      </c>
      <c r="I4793" s="963">
        <v>0.4</v>
      </c>
      <c r="J4793" s="538"/>
      <c r="K4793" s="539"/>
      <c r="L4793" s="567">
        <f t="shared" si="445"/>
        <v>0</v>
      </c>
      <c r="M4793" s="568"/>
      <c r="N4793" s="568"/>
      <c r="O4793" s="569">
        <f t="shared" si="444"/>
        <v>0</v>
      </c>
      <c r="P4793" s="533"/>
      <c r="Q4793" s="534"/>
      <c r="R4793" s="535">
        <f t="shared" si="443"/>
        <v>0</v>
      </c>
      <c r="S4793" s="536">
        <f t="shared" si="446"/>
        <v>0</v>
      </c>
      <c r="T4793" s="536"/>
      <c r="U4793" s="537">
        <f t="shared" si="447"/>
        <v>0</v>
      </c>
    </row>
    <row r="4794" spans="1:21" ht="10.199999999999999" x14ac:dyDescent="0.2">
      <c r="A4794" s="710">
        <v>4474</v>
      </c>
      <c r="B4794" s="574">
        <v>2010</v>
      </c>
      <c r="C4794" s="574"/>
      <c r="D4794" s="542" t="s">
        <v>4593</v>
      </c>
      <c r="E4794" s="530" t="s">
        <v>4217</v>
      </c>
      <c r="F4794" s="237" t="s">
        <v>11843</v>
      </c>
      <c r="G4794" s="589">
        <v>3</v>
      </c>
      <c r="H4794" s="971">
        <v>0.4</v>
      </c>
      <c r="I4794" s="963">
        <v>0.4</v>
      </c>
      <c r="J4794" s="538"/>
      <c r="K4794" s="539"/>
      <c r="L4794" s="567">
        <f t="shared" si="445"/>
        <v>0</v>
      </c>
      <c r="M4794" s="568"/>
      <c r="N4794" s="568"/>
      <c r="O4794" s="569">
        <f t="shared" si="444"/>
        <v>0</v>
      </c>
      <c r="P4794" s="533"/>
      <c r="Q4794" s="534"/>
      <c r="R4794" s="535">
        <f t="shared" si="443"/>
        <v>0</v>
      </c>
      <c r="S4794" s="536">
        <f t="shared" si="446"/>
        <v>0</v>
      </c>
      <c r="T4794" s="536"/>
      <c r="U4794" s="537">
        <f t="shared" si="447"/>
        <v>0</v>
      </c>
    </row>
    <row r="4795" spans="1:21" ht="10.199999999999999" x14ac:dyDescent="0.2">
      <c r="A4795" s="710">
        <v>4475</v>
      </c>
      <c r="B4795" s="574">
        <v>2010</v>
      </c>
      <c r="C4795" s="574"/>
      <c r="D4795" s="542" t="s">
        <v>4594</v>
      </c>
      <c r="E4795" s="530" t="s">
        <v>12882</v>
      </c>
      <c r="F4795" s="237" t="s">
        <v>11843</v>
      </c>
      <c r="G4795" s="589">
        <v>3.2</v>
      </c>
      <c r="H4795" s="971">
        <v>0.4</v>
      </c>
      <c r="I4795" s="963">
        <v>0.4</v>
      </c>
      <c r="J4795" s="538"/>
      <c r="K4795" s="539"/>
      <c r="L4795" s="567">
        <f t="shared" si="445"/>
        <v>0</v>
      </c>
      <c r="M4795" s="568"/>
      <c r="N4795" s="568"/>
      <c r="O4795" s="569">
        <f t="shared" si="444"/>
        <v>0</v>
      </c>
      <c r="P4795" s="533"/>
      <c r="Q4795" s="534"/>
      <c r="R4795" s="535">
        <f t="shared" si="443"/>
        <v>0</v>
      </c>
      <c r="S4795" s="536">
        <f t="shared" si="446"/>
        <v>0</v>
      </c>
      <c r="T4795" s="536"/>
      <c r="U4795" s="537">
        <f t="shared" si="447"/>
        <v>0</v>
      </c>
    </row>
    <row r="4796" spans="1:21" ht="10.199999999999999" x14ac:dyDescent="0.2">
      <c r="A4796" s="710">
        <v>4476</v>
      </c>
      <c r="B4796" s="574">
        <v>2010</v>
      </c>
      <c r="C4796" s="574"/>
      <c r="D4796" s="542" t="s">
        <v>4202</v>
      </c>
      <c r="E4796" s="530" t="s">
        <v>12848</v>
      </c>
      <c r="F4796" s="237" t="s">
        <v>11843</v>
      </c>
      <c r="G4796" s="589">
        <v>4.2</v>
      </c>
      <c r="H4796" s="971">
        <v>0.6</v>
      </c>
      <c r="I4796" s="963">
        <v>0.6</v>
      </c>
      <c r="J4796" s="538"/>
      <c r="K4796" s="539"/>
      <c r="L4796" s="567">
        <f t="shared" si="445"/>
        <v>0</v>
      </c>
      <c r="M4796" s="568"/>
      <c r="N4796" s="568"/>
      <c r="O4796" s="569">
        <f t="shared" si="444"/>
        <v>0</v>
      </c>
      <c r="P4796" s="533"/>
      <c r="Q4796" s="534"/>
      <c r="R4796" s="535">
        <f t="shared" si="443"/>
        <v>0</v>
      </c>
      <c r="S4796" s="536">
        <f t="shared" si="446"/>
        <v>0</v>
      </c>
      <c r="T4796" s="536"/>
      <c r="U4796" s="537">
        <f t="shared" si="447"/>
        <v>0</v>
      </c>
    </row>
    <row r="4797" spans="1:21" ht="10.199999999999999" x14ac:dyDescent="0.2">
      <c r="A4797" s="710">
        <v>4477</v>
      </c>
      <c r="B4797" s="574">
        <v>2010</v>
      </c>
      <c r="C4797" s="574"/>
      <c r="D4797" s="542" t="s">
        <v>4595</v>
      </c>
      <c r="E4797" s="530" t="s">
        <v>3834</v>
      </c>
      <c r="F4797" s="237" t="s">
        <v>11843</v>
      </c>
      <c r="G4797" s="589">
        <v>4.3</v>
      </c>
      <c r="H4797" s="971">
        <v>0.6</v>
      </c>
      <c r="I4797" s="963">
        <v>0.6</v>
      </c>
      <c r="J4797" s="538"/>
      <c r="K4797" s="539"/>
      <c r="L4797" s="567">
        <f t="shared" si="445"/>
        <v>0</v>
      </c>
      <c r="M4797" s="568"/>
      <c r="N4797" s="568"/>
      <c r="O4797" s="569">
        <f t="shared" si="444"/>
        <v>0</v>
      </c>
      <c r="P4797" s="533"/>
      <c r="Q4797" s="534"/>
      <c r="R4797" s="535">
        <f t="shared" si="443"/>
        <v>0</v>
      </c>
      <c r="S4797" s="536">
        <f t="shared" si="446"/>
        <v>0</v>
      </c>
      <c r="T4797" s="536"/>
      <c r="U4797" s="537">
        <f t="shared" si="447"/>
        <v>0</v>
      </c>
    </row>
    <row r="4798" spans="1:21" ht="10.199999999999999" x14ac:dyDescent="0.2">
      <c r="A4798" s="710">
        <v>4478</v>
      </c>
      <c r="B4798" s="574">
        <v>2010</v>
      </c>
      <c r="C4798" s="574"/>
      <c r="D4798" s="542" t="s">
        <v>4596</v>
      </c>
      <c r="E4798" s="530" t="s">
        <v>4219</v>
      </c>
      <c r="F4798" s="237" t="s">
        <v>11843</v>
      </c>
      <c r="G4798" s="589">
        <v>7</v>
      </c>
      <c r="H4798" s="971">
        <v>0.8</v>
      </c>
      <c r="I4798" s="963">
        <v>0.8</v>
      </c>
      <c r="J4798" s="538"/>
      <c r="K4798" s="539"/>
      <c r="L4798" s="567">
        <f t="shared" si="445"/>
        <v>0</v>
      </c>
      <c r="M4798" s="568"/>
      <c r="N4798" s="568"/>
      <c r="O4798" s="569">
        <f t="shared" si="444"/>
        <v>0</v>
      </c>
      <c r="P4798" s="533"/>
      <c r="Q4798" s="534"/>
      <c r="R4798" s="535">
        <f t="shared" si="443"/>
        <v>0</v>
      </c>
      <c r="S4798" s="536">
        <f t="shared" si="446"/>
        <v>0</v>
      </c>
      <c r="T4798" s="536"/>
      <c r="U4798" s="537">
        <f t="shared" si="447"/>
        <v>0</v>
      </c>
    </row>
    <row r="4799" spans="1:21" ht="10.199999999999999" x14ac:dyDescent="0.2">
      <c r="A4799" s="710">
        <v>4479</v>
      </c>
      <c r="B4799" s="574">
        <v>2010</v>
      </c>
      <c r="C4799" s="574"/>
      <c r="D4799" s="542" t="s">
        <v>4203</v>
      </c>
      <c r="E4799" s="530"/>
      <c r="F4799" s="237" t="s">
        <v>11844</v>
      </c>
      <c r="G4799" s="589">
        <v>7</v>
      </c>
      <c r="H4799" s="971">
        <v>4.5</v>
      </c>
      <c r="I4799" s="963">
        <v>4.5</v>
      </c>
      <c r="J4799" s="538"/>
      <c r="K4799" s="539"/>
      <c r="L4799" s="567">
        <f t="shared" si="445"/>
        <v>0</v>
      </c>
      <c r="M4799" s="568"/>
      <c r="N4799" s="568"/>
      <c r="O4799" s="569">
        <f t="shared" si="444"/>
        <v>0</v>
      </c>
      <c r="P4799" s="533"/>
      <c r="Q4799" s="534"/>
      <c r="R4799" s="535">
        <f t="shared" si="443"/>
        <v>0</v>
      </c>
      <c r="S4799" s="536">
        <f t="shared" si="446"/>
        <v>0</v>
      </c>
      <c r="T4799" s="536"/>
      <c r="U4799" s="537">
        <f t="shared" si="447"/>
        <v>0</v>
      </c>
    </row>
    <row r="4800" spans="1:21" ht="10.199999999999999" x14ac:dyDescent="0.2">
      <c r="A4800" s="710">
        <v>4480</v>
      </c>
      <c r="B4800" s="574">
        <v>2010</v>
      </c>
      <c r="C4800" s="574"/>
      <c r="D4800" s="542" t="s">
        <v>4203</v>
      </c>
      <c r="E4800" s="530"/>
      <c r="F4800" s="237" t="s">
        <v>11845</v>
      </c>
      <c r="G4800" s="589">
        <v>7</v>
      </c>
      <c r="H4800" s="971">
        <v>4.5</v>
      </c>
      <c r="I4800" s="963">
        <v>4.5</v>
      </c>
      <c r="J4800" s="538"/>
      <c r="K4800" s="539"/>
      <c r="L4800" s="567">
        <f t="shared" si="445"/>
        <v>0</v>
      </c>
      <c r="M4800" s="568"/>
      <c r="N4800" s="568"/>
      <c r="O4800" s="569">
        <f t="shared" si="444"/>
        <v>0</v>
      </c>
      <c r="P4800" s="533"/>
      <c r="Q4800" s="534"/>
      <c r="R4800" s="535">
        <f t="shared" si="443"/>
        <v>0</v>
      </c>
      <c r="S4800" s="536">
        <f t="shared" si="446"/>
        <v>0</v>
      </c>
      <c r="T4800" s="536"/>
      <c r="U4800" s="537">
        <f t="shared" si="447"/>
        <v>0</v>
      </c>
    </row>
    <row r="4801" spans="1:21" ht="10.199999999999999" x14ac:dyDescent="0.2">
      <c r="A4801" s="710" t="s">
        <v>4597</v>
      </c>
      <c r="B4801" s="574">
        <v>2010</v>
      </c>
      <c r="C4801" s="574"/>
      <c r="D4801" s="542"/>
      <c r="E4801" s="530"/>
      <c r="F4801" s="237" t="s">
        <v>3741</v>
      </c>
      <c r="G4801" s="589">
        <v>15</v>
      </c>
      <c r="H4801" s="971">
        <v>10</v>
      </c>
      <c r="I4801" s="963">
        <v>10</v>
      </c>
      <c r="J4801" s="538"/>
      <c r="K4801" s="539"/>
      <c r="L4801" s="567">
        <f t="shared" si="445"/>
        <v>0</v>
      </c>
      <c r="M4801" s="568"/>
      <c r="N4801" s="568"/>
      <c r="O4801" s="569">
        <f t="shared" si="444"/>
        <v>0</v>
      </c>
      <c r="P4801" s="533"/>
      <c r="Q4801" s="534"/>
      <c r="R4801" s="535">
        <f t="shared" si="443"/>
        <v>0</v>
      </c>
      <c r="S4801" s="536">
        <f t="shared" si="446"/>
        <v>0</v>
      </c>
      <c r="T4801" s="536"/>
      <c r="U4801" s="537">
        <f t="shared" si="447"/>
        <v>0</v>
      </c>
    </row>
    <row r="4802" spans="1:21" ht="10.199999999999999" x14ac:dyDescent="0.2">
      <c r="A4802" s="710">
        <v>4481</v>
      </c>
      <c r="B4802" s="574">
        <v>2010</v>
      </c>
      <c r="C4802" s="574"/>
      <c r="D4802" s="542" t="s">
        <v>4195</v>
      </c>
      <c r="E4802" s="530"/>
      <c r="F4802" s="237" t="s">
        <v>11846</v>
      </c>
      <c r="G4802" s="589">
        <v>3</v>
      </c>
      <c r="H4802" s="971">
        <v>2.2000000000000002</v>
      </c>
      <c r="I4802" s="963">
        <v>2.2000000000000002</v>
      </c>
      <c r="J4802" s="538"/>
      <c r="K4802" s="539"/>
      <c r="L4802" s="567">
        <f t="shared" si="445"/>
        <v>0</v>
      </c>
      <c r="M4802" s="568"/>
      <c r="N4802" s="568"/>
      <c r="O4802" s="569">
        <f t="shared" si="444"/>
        <v>0</v>
      </c>
      <c r="P4802" s="533"/>
      <c r="Q4802" s="534"/>
      <c r="R4802" s="535">
        <f t="shared" si="443"/>
        <v>0</v>
      </c>
      <c r="S4802" s="536">
        <f t="shared" si="446"/>
        <v>0</v>
      </c>
      <c r="T4802" s="536"/>
      <c r="U4802" s="537">
        <f t="shared" si="447"/>
        <v>0</v>
      </c>
    </row>
    <row r="4803" spans="1:21" ht="10.199999999999999" x14ac:dyDescent="0.2">
      <c r="A4803" s="710">
        <v>4482</v>
      </c>
      <c r="B4803" s="574">
        <v>2010</v>
      </c>
      <c r="C4803" s="574"/>
      <c r="D4803" s="542" t="s">
        <v>4195</v>
      </c>
      <c r="E4803" s="530"/>
      <c r="F4803" s="237" t="s">
        <v>11847</v>
      </c>
      <c r="G4803" s="589">
        <v>3</v>
      </c>
      <c r="H4803" s="971">
        <v>2.2000000000000002</v>
      </c>
      <c r="I4803" s="963">
        <v>2.2000000000000002</v>
      </c>
      <c r="J4803" s="538"/>
      <c r="K4803" s="539"/>
      <c r="L4803" s="567">
        <f t="shared" si="445"/>
        <v>0</v>
      </c>
      <c r="M4803" s="568"/>
      <c r="N4803" s="568"/>
      <c r="O4803" s="569">
        <f t="shared" si="444"/>
        <v>0</v>
      </c>
      <c r="P4803" s="533"/>
      <c r="Q4803" s="534"/>
      <c r="R4803" s="535">
        <f t="shared" ref="R4803:R4866" si="448">I4803*P4803</f>
        <v>0</v>
      </c>
      <c r="S4803" s="536">
        <f t="shared" si="446"/>
        <v>0</v>
      </c>
      <c r="T4803" s="536"/>
      <c r="U4803" s="537">
        <f t="shared" si="447"/>
        <v>0</v>
      </c>
    </row>
    <row r="4804" spans="1:21" ht="10.199999999999999" x14ac:dyDescent="0.2">
      <c r="A4804" s="710">
        <v>4483</v>
      </c>
      <c r="B4804" s="574">
        <v>2010</v>
      </c>
      <c r="C4804" s="574"/>
      <c r="D4804" s="542" t="s">
        <v>4195</v>
      </c>
      <c r="E4804" s="530"/>
      <c r="F4804" s="237" t="s">
        <v>11848</v>
      </c>
      <c r="G4804" s="589">
        <v>3</v>
      </c>
      <c r="H4804" s="971">
        <v>2.2000000000000002</v>
      </c>
      <c r="I4804" s="963">
        <v>2.2000000000000002</v>
      </c>
      <c r="J4804" s="538"/>
      <c r="K4804" s="539"/>
      <c r="L4804" s="567">
        <f t="shared" si="445"/>
        <v>0</v>
      </c>
      <c r="M4804" s="568"/>
      <c r="N4804" s="568"/>
      <c r="O4804" s="569">
        <f t="shared" si="444"/>
        <v>0</v>
      </c>
      <c r="P4804" s="533"/>
      <c r="Q4804" s="534"/>
      <c r="R4804" s="535">
        <f t="shared" si="448"/>
        <v>0</v>
      </c>
      <c r="S4804" s="536">
        <f t="shared" si="446"/>
        <v>0</v>
      </c>
      <c r="T4804" s="536"/>
      <c r="U4804" s="537">
        <f t="shared" si="447"/>
        <v>0</v>
      </c>
    </row>
    <row r="4805" spans="1:21" ht="10.199999999999999" x14ac:dyDescent="0.2">
      <c r="A4805" s="710">
        <v>4484</v>
      </c>
      <c r="B4805" s="574">
        <v>2010</v>
      </c>
      <c r="C4805" s="574"/>
      <c r="D4805" s="542" t="s">
        <v>4195</v>
      </c>
      <c r="E4805" s="530"/>
      <c r="F4805" s="237" t="s">
        <v>11849</v>
      </c>
      <c r="G4805" s="589">
        <v>3</v>
      </c>
      <c r="H4805" s="971">
        <v>2.2000000000000002</v>
      </c>
      <c r="I4805" s="963">
        <v>2.2000000000000002</v>
      </c>
      <c r="J4805" s="538"/>
      <c r="K4805" s="539"/>
      <c r="L4805" s="567">
        <f t="shared" si="445"/>
        <v>0</v>
      </c>
      <c r="M4805" s="568"/>
      <c r="N4805" s="568"/>
      <c r="O4805" s="569">
        <f t="shared" si="444"/>
        <v>0</v>
      </c>
      <c r="P4805" s="533"/>
      <c r="Q4805" s="534"/>
      <c r="R4805" s="535">
        <f t="shared" si="448"/>
        <v>0</v>
      </c>
      <c r="S4805" s="536">
        <f t="shared" si="446"/>
        <v>0</v>
      </c>
      <c r="T4805" s="536"/>
      <c r="U4805" s="537">
        <f t="shared" si="447"/>
        <v>0</v>
      </c>
    </row>
    <row r="4806" spans="1:21" ht="10.199999999999999" x14ac:dyDescent="0.2">
      <c r="A4806" s="710" t="s">
        <v>4598</v>
      </c>
      <c r="B4806" s="574">
        <v>2010</v>
      </c>
      <c r="C4806" s="574"/>
      <c r="D4806" s="542"/>
      <c r="E4806" s="530"/>
      <c r="F4806" s="237" t="s">
        <v>3741</v>
      </c>
      <c r="G4806" s="589">
        <v>13</v>
      </c>
      <c r="H4806" s="971">
        <v>10</v>
      </c>
      <c r="I4806" s="963">
        <v>10</v>
      </c>
      <c r="J4806" s="538"/>
      <c r="K4806" s="539"/>
      <c r="L4806" s="567">
        <f t="shared" si="445"/>
        <v>0</v>
      </c>
      <c r="M4806" s="568"/>
      <c r="N4806" s="568"/>
      <c r="O4806" s="569">
        <f t="shared" si="444"/>
        <v>0</v>
      </c>
      <c r="P4806" s="533"/>
      <c r="Q4806" s="534"/>
      <c r="R4806" s="535">
        <f t="shared" si="448"/>
        <v>0</v>
      </c>
      <c r="S4806" s="536">
        <f t="shared" si="446"/>
        <v>0</v>
      </c>
      <c r="T4806" s="536"/>
      <c r="U4806" s="537">
        <f t="shared" si="447"/>
        <v>0</v>
      </c>
    </row>
    <row r="4807" spans="1:21" ht="10.199999999999999" x14ac:dyDescent="0.2">
      <c r="A4807" s="710">
        <v>4485</v>
      </c>
      <c r="B4807" s="574">
        <v>2010</v>
      </c>
      <c r="C4807" s="574"/>
      <c r="D4807" s="542" t="s">
        <v>4196</v>
      </c>
      <c r="E4807" s="530"/>
      <c r="F4807" s="237" t="s">
        <v>11850</v>
      </c>
      <c r="G4807" s="589">
        <v>1.8</v>
      </c>
      <c r="H4807" s="971">
        <v>1.4</v>
      </c>
      <c r="I4807" s="963">
        <v>1.4</v>
      </c>
      <c r="J4807" s="538"/>
      <c r="K4807" s="539"/>
      <c r="L4807" s="567">
        <f t="shared" si="445"/>
        <v>0</v>
      </c>
      <c r="M4807" s="568"/>
      <c r="N4807" s="568"/>
      <c r="O4807" s="569">
        <f t="shared" si="444"/>
        <v>0</v>
      </c>
      <c r="P4807" s="533"/>
      <c r="Q4807" s="534"/>
      <c r="R4807" s="535">
        <f t="shared" si="448"/>
        <v>0</v>
      </c>
      <c r="S4807" s="536">
        <f t="shared" si="446"/>
        <v>0</v>
      </c>
      <c r="T4807" s="536"/>
      <c r="U4807" s="537">
        <f t="shared" si="447"/>
        <v>0</v>
      </c>
    </row>
    <row r="4808" spans="1:21" ht="10.199999999999999" x14ac:dyDescent="0.2">
      <c r="A4808" s="710">
        <v>4486</v>
      </c>
      <c r="B4808" s="574">
        <v>2010</v>
      </c>
      <c r="C4808" s="574"/>
      <c r="D4808" s="542" t="s">
        <v>4196</v>
      </c>
      <c r="E4808" s="530"/>
      <c r="F4808" s="237" t="s">
        <v>11851</v>
      </c>
      <c r="G4808" s="589">
        <v>1.8</v>
      </c>
      <c r="H4808" s="971">
        <v>1.4</v>
      </c>
      <c r="I4808" s="963">
        <v>1.4</v>
      </c>
      <c r="J4808" s="538"/>
      <c r="K4808" s="539"/>
      <c r="L4808" s="567">
        <f t="shared" si="445"/>
        <v>0</v>
      </c>
      <c r="M4808" s="568"/>
      <c r="N4808" s="568"/>
      <c r="O4808" s="569">
        <f t="shared" si="444"/>
        <v>0</v>
      </c>
      <c r="P4808" s="533"/>
      <c r="Q4808" s="534"/>
      <c r="R4808" s="535">
        <f t="shared" si="448"/>
        <v>0</v>
      </c>
      <c r="S4808" s="536">
        <f t="shared" si="446"/>
        <v>0</v>
      </c>
      <c r="T4808" s="536"/>
      <c r="U4808" s="537">
        <f t="shared" si="447"/>
        <v>0</v>
      </c>
    </row>
    <row r="4809" spans="1:21" ht="10.199999999999999" x14ac:dyDescent="0.2">
      <c r="A4809" s="710">
        <v>4487</v>
      </c>
      <c r="B4809" s="574">
        <v>2010</v>
      </c>
      <c r="C4809" s="574"/>
      <c r="D4809" s="542" t="s">
        <v>4196</v>
      </c>
      <c r="E4809" s="530"/>
      <c r="F4809" s="237" t="s">
        <v>11852</v>
      </c>
      <c r="G4809" s="589">
        <v>1.8</v>
      </c>
      <c r="H4809" s="971">
        <v>1.4</v>
      </c>
      <c r="I4809" s="963">
        <v>1.4</v>
      </c>
      <c r="J4809" s="538"/>
      <c r="K4809" s="539"/>
      <c r="L4809" s="567">
        <f t="shared" si="445"/>
        <v>0</v>
      </c>
      <c r="M4809" s="568"/>
      <c r="N4809" s="568"/>
      <c r="O4809" s="569">
        <f t="shared" ref="O4809:O4872" si="449">H4809*M4809</f>
        <v>0</v>
      </c>
      <c r="P4809" s="533"/>
      <c r="Q4809" s="534"/>
      <c r="R4809" s="535">
        <f t="shared" si="448"/>
        <v>0</v>
      </c>
      <c r="S4809" s="536">
        <f t="shared" si="446"/>
        <v>0</v>
      </c>
      <c r="T4809" s="536"/>
      <c r="U4809" s="537">
        <f t="shared" si="447"/>
        <v>0</v>
      </c>
    </row>
    <row r="4810" spans="1:21" ht="10.199999999999999" x14ac:dyDescent="0.2">
      <c r="A4810" s="710">
        <v>4488</v>
      </c>
      <c r="B4810" s="574">
        <v>2010</v>
      </c>
      <c r="C4810" s="574"/>
      <c r="D4810" s="542" t="s">
        <v>4196</v>
      </c>
      <c r="E4810" s="530"/>
      <c r="F4810" s="237" t="s">
        <v>11853</v>
      </c>
      <c r="G4810" s="589">
        <v>1.8</v>
      </c>
      <c r="H4810" s="971">
        <v>1.4</v>
      </c>
      <c r="I4810" s="963">
        <v>1.4</v>
      </c>
      <c r="J4810" s="538"/>
      <c r="K4810" s="539"/>
      <c r="L4810" s="567">
        <f t="shared" si="445"/>
        <v>0</v>
      </c>
      <c r="M4810" s="568"/>
      <c r="N4810" s="568"/>
      <c r="O4810" s="569">
        <f t="shared" si="449"/>
        <v>0</v>
      </c>
      <c r="P4810" s="533"/>
      <c r="Q4810" s="534"/>
      <c r="R4810" s="535">
        <f t="shared" si="448"/>
        <v>0</v>
      </c>
      <c r="S4810" s="536">
        <f t="shared" si="446"/>
        <v>0</v>
      </c>
      <c r="T4810" s="536"/>
      <c r="U4810" s="537">
        <f t="shared" si="447"/>
        <v>0</v>
      </c>
    </row>
    <row r="4811" spans="1:21" ht="10.199999999999999" x14ac:dyDescent="0.2">
      <c r="A4811" s="710">
        <v>4489</v>
      </c>
      <c r="B4811" s="574">
        <v>2010</v>
      </c>
      <c r="C4811" s="574"/>
      <c r="D4811" s="542" t="s">
        <v>4196</v>
      </c>
      <c r="E4811" s="530"/>
      <c r="F4811" s="237" t="s">
        <v>11854</v>
      </c>
      <c r="G4811" s="589">
        <v>1.8</v>
      </c>
      <c r="H4811" s="971">
        <v>1.4</v>
      </c>
      <c r="I4811" s="963">
        <v>1.4</v>
      </c>
      <c r="J4811" s="538"/>
      <c r="K4811" s="539"/>
      <c r="L4811" s="567">
        <f t="shared" si="445"/>
        <v>0</v>
      </c>
      <c r="M4811" s="568"/>
      <c r="N4811" s="568"/>
      <c r="O4811" s="569">
        <f t="shared" si="449"/>
        <v>0</v>
      </c>
      <c r="P4811" s="533"/>
      <c r="Q4811" s="534"/>
      <c r="R4811" s="535">
        <f t="shared" si="448"/>
        <v>0</v>
      </c>
      <c r="S4811" s="536">
        <f t="shared" si="446"/>
        <v>0</v>
      </c>
      <c r="T4811" s="536"/>
      <c r="U4811" s="537">
        <f t="shared" si="447"/>
        <v>0</v>
      </c>
    </row>
    <row r="4812" spans="1:21" ht="10.199999999999999" x14ac:dyDescent="0.2">
      <c r="A4812" s="710">
        <v>4490</v>
      </c>
      <c r="B4812" s="574">
        <v>2010</v>
      </c>
      <c r="C4812" s="574"/>
      <c r="D4812" s="542" t="s">
        <v>4196</v>
      </c>
      <c r="E4812" s="530"/>
      <c r="F4812" s="237" t="s">
        <v>11855</v>
      </c>
      <c r="G4812" s="589">
        <v>1.8</v>
      </c>
      <c r="H4812" s="971">
        <v>1.4</v>
      </c>
      <c r="I4812" s="963">
        <v>1.4</v>
      </c>
      <c r="J4812" s="538"/>
      <c r="K4812" s="539"/>
      <c r="L4812" s="567">
        <f t="shared" si="445"/>
        <v>0</v>
      </c>
      <c r="M4812" s="568"/>
      <c r="N4812" s="568"/>
      <c r="O4812" s="569">
        <f t="shared" si="449"/>
        <v>0</v>
      </c>
      <c r="P4812" s="533"/>
      <c r="Q4812" s="534"/>
      <c r="R4812" s="535">
        <f t="shared" si="448"/>
        <v>0</v>
      </c>
      <c r="S4812" s="536">
        <f t="shared" si="446"/>
        <v>0</v>
      </c>
      <c r="T4812" s="536"/>
      <c r="U4812" s="537">
        <f t="shared" si="447"/>
        <v>0</v>
      </c>
    </row>
    <row r="4813" spans="1:21" ht="10.199999999999999" x14ac:dyDescent="0.2">
      <c r="A4813" s="710" t="s">
        <v>4599</v>
      </c>
      <c r="B4813" s="574">
        <v>2010</v>
      </c>
      <c r="C4813" s="574"/>
      <c r="D4813" s="542"/>
      <c r="E4813" s="530"/>
      <c r="F4813" s="237" t="s">
        <v>3741</v>
      </c>
      <c r="G4813" s="589">
        <v>13</v>
      </c>
      <c r="H4813" s="971">
        <v>9.5</v>
      </c>
      <c r="I4813" s="963">
        <v>9.5</v>
      </c>
      <c r="J4813" s="538"/>
      <c r="K4813" s="539"/>
      <c r="L4813" s="567">
        <f t="shared" si="445"/>
        <v>0</v>
      </c>
      <c r="M4813" s="568"/>
      <c r="N4813" s="568"/>
      <c r="O4813" s="569">
        <f t="shared" si="449"/>
        <v>0</v>
      </c>
      <c r="P4813" s="533"/>
      <c r="Q4813" s="534"/>
      <c r="R4813" s="535">
        <f t="shared" si="448"/>
        <v>0</v>
      </c>
      <c r="S4813" s="536">
        <f t="shared" si="446"/>
        <v>0</v>
      </c>
      <c r="T4813" s="536"/>
      <c r="U4813" s="537">
        <f t="shared" si="447"/>
        <v>0</v>
      </c>
    </row>
    <row r="4814" spans="1:21" ht="10.199999999999999" x14ac:dyDescent="0.2">
      <c r="A4814" s="710">
        <v>4491</v>
      </c>
      <c r="B4814" s="574">
        <v>2010</v>
      </c>
      <c r="C4814" s="574"/>
      <c r="D4814" s="542" t="s">
        <v>4195</v>
      </c>
      <c r="E4814" s="530"/>
      <c r="F4814" s="237" t="s">
        <v>11856</v>
      </c>
      <c r="G4814" s="589">
        <v>2.7</v>
      </c>
      <c r="H4814" s="971">
        <v>1.2</v>
      </c>
      <c r="I4814" s="963">
        <v>1.2</v>
      </c>
      <c r="J4814" s="538"/>
      <c r="K4814" s="539"/>
      <c r="L4814" s="567">
        <f t="shared" si="445"/>
        <v>0</v>
      </c>
      <c r="M4814" s="568"/>
      <c r="N4814" s="568"/>
      <c r="O4814" s="569">
        <f t="shared" si="449"/>
        <v>0</v>
      </c>
      <c r="P4814" s="533"/>
      <c r="Q4814" s="534"/>
      <c r="R4814" s="535">
        <f t="shared" si="448"/>
        <v>0</v>
      </c>
      <c r="S4814" s="536">
        <f t="shared" si="446"/>
        <v>0</v>
      </c>
      <c r="T4814" s="536"/>
      <c r="U4814" s="537">
        <f t="shared" si="447"/>
        <v>0</v>
      </c>
    </row>
    <row r="4815" spans="1:21" ht="10.199999999999999" x14ac:dyDescent="0.2">
      <c r="A4815" s="710">
        <v>4492</v>
      </c>
      <c r="B4815" s="574">
        <v>2010</v>
      </c>
      <c r="C4815" s="574"/>
      <c r="D4815" s="542" t="s">
        <v>4202</v>
      </c>
      <c r="E4815" s="530"/>
      <c r="F4815" s="237" t="s">
        <v>11857</v>
      </c>
      <c r="G4815" s="589">
        <v>4.5</v>
      </c>
      <c r="H4815" s="971">
        <v>1.5</v>
      </c>
      <c r="I4815" s="963">
        <v>1.5</v>
      </c>
      <c r="J4815" s="538"/>
      <c r="K4815" s="539"/>
      <c r="L4815" s="567">
        <f t="shared" si="445"/>
        <v>0</v>
      </c>
      <c r="M4815" s="568"/>
      <c r="N4815" s="568"/>
      <c r="O4815" s="569">
        <f t="shared" si="449"/>
        <v>0</v>
      </c>
      <c r="P4815" s="533"/>
      <c r="Q4815" s="534"/>
      <c r="R4815" s="535">
        <f t="shared" si="448"/>
        <v>0</v>
      </c>
      <c r="S4815" s="536">
        <f t="shared" si="446"/>
        <v>0</v>
      </c>
      <c r="T4815" s="536"/>
      <c r="U4815" s="537">
        <f t="shared" si="447"/>
        <v>0</v>
      </c>
    </row>
    <row r="4816" spans="1:21" ht="10.199999999999999" x14ac:dyDescent="0.2">
      <c r="A4816" s="710">
        <v>4493</v>
      </c>
      <c r="B4816" s="574">
        <v>2010</v>
      </c>
      <c r="C4816" s="574"/>
      <c r="D4816" s="542" t="s">
        <v>4196</v>
      </c>
      <c r="E4816" s="530"/>
      <c r="F4816" s="237" t="s">
        <v>11858</v>
      </c>
      <c r="G4816" s="589">
        <v>1.8</v>
      </c>
      <c r="H4816" s="971">
        <v>1.4</v>
      </c>
      <c r="I4816" s="963">
        <v>1.4</v>
      </c>
      <c r="J4816" s="538"/>
      <c r="K4816" s="539"/>
      <c r="L4816" s="567">
        <f t="shared" si="445"/>
        <v>0</v>
      </c>
      <c r="M4816" s="568"/>
      <c r="N4816" s="568"/>
      <c r="O4816" s="569">
        <f t="shared" si="449"/>
        <v>0</v>
      </c>
      <c r="P4816" s="533"/>
      <c r="Q4816" s="534"/>
      <c r="R4816" s="535">
        <f t="shared" si="448"/>
        <v>0</v>
      </c>
      <c r="S4816" s="536">
        <f t="shared" si="446"/>
        <v>0</v>
      </c>
      <c r="T4816" s="536"/>
      <c r="U4816" s="537">
        <f t="shared" si="447"/>
        <v>0</v>
      </c>
    </row>
    <row r="4817" spans="1:21" ht="10.199999999999999" x14ac:dyDescent="0.2">
      <c r="A4817" s="710" t="s">
        <v>4600</v>
      </c>
      <c r="B4817" s="574">
        <v>2010</v>
      </c>
      <c r="C4817" s="574"/>
      <c r="D4817" s="542"/>
      <c r="E4817" s="530"/>
      <c r="F4817" s="237" t="s">
        <v>3741</v>
      </c>
      <c r="G4817" s="589">
        <v>2</v>
      </c>
      <c r="H4817" s="971">
        <v>1.5</v>
      </c>
      <c r="I4817" s="963">
        <v>1.5</v>
      </c>
      <c r="J4817" s="538"/>
      <c r="K4817" s="539"/>
      <c r="L4817" s="567">
        <f t="shared" si="445"/>
        <v>0</v>
      </c>
      <c r="M4817" s="568"/>
      <c r="N4817" s="568"/>
      <c r="O4817" s="569">
        <f t="shared" si="449"/>
        <v>0</v>
      </c>
      <c r="P4817" s="533"/>
      <c r="Q4817" s="534"/>
      <c r="R4817" s="535">
        <f t="shared" si="448"/>
        <v>0</v>
      </c>
      <c r="S4817" s="536">
        <f t="shared" si="446"/>
        <v>0</v>
      </c>
      <c r="T4817" s="536"/>
      <c r="U4817" s="537">
        <f t="shared" si="447"/>
        <v>0</v>
      </c>
    </row>
    <row r="4818" spans="1:21" ht="10.199999999999999" x14ac:dyDescent="0.2">
      <c r="A4818" s="710">
        <v>4494</v>
      </c>
      <c r="B4818" s="574">
        <v>2010</v>
      </c>
      <c r="C4818" s="574"/>
      <c r="D4818" s="542" t="s">
        <v>4196</v>
      </c>
      <c r="E4818" s="530"/>
      <c r="F4818" s="237" t="s">
        <v>11859</v>
      </c>
      <c r="G4818" s="589">
        <v>2.1</v>
      </c>
      <c r="H4818" s="971">
        <v>0.8</v>
      </c>
      <c r="I4818" s="963">
        <v>0.8</v>
      </c>
      <c r="J4818" s="538"/>
      <c r="K4818" s="539"/>
      <c r="L4818" s="567">
        <f t="shared" si="445"/>
        <v>0</v>
      </c>
      <c r="M4818" s="568"/>
      <c r="N4818" s="568"/>
      <c r="O4818" s="569">
        <f t="shared" si="449"/>
        <v>0</v>
      </c>
      <c r="P4818" s="533"/>
      <c r="Q4818" s="534"/>
      <c r="R4818" s="535">
        <f t="shared" si="448"/>
        <v>0</v>
      </c>
      <c r="S4818" s="536">
        <f t="shared" si="446"/>
        <v>0</v>
      </c>
      <c r="T4818" s="536"/>
      <c r="U4818" s="537">
        <f t="shared" si="447"/>
        <v>0</v>
      </c>
    </row>
    <row r="4819" spans="1:21" ht="10.199999999999999" x14ac:dyDescent="0.2">
      <c r="A4819" s="710">
        <v>4495</v>
      </c>
      <c r="B4819" s="574">
        <v>2010</v>
      </c>
      <c r="C4819" s="574"/>
      <c r="D4819" s="542" t="s">
        <v>4195</v>
      </c>
      <c r="E4819" s="530"/>
      <c r="F4819" s="237" t="s">
        <v>11860</v>
      </c>
      <c r="G4819" s="589">
        <v>2.7</v>
      </c>
      <c r="H4819" s="971">
        <v>1.2</v>
      </c>
      <c r="I4819" s="963">
        <v>1.2</v>
      </c>
      <c r="J4819" s="538"/>
      <c r="K4819" s="539"/>
      <c r="L4819" s="567">
        <f t="shared" si="445"/>
        <v>0</v>
      </c>
      <c r="M4819" s="568"/>
      <c r="N4819" s="568"/>
      <c r="O4819" s="569">
        <f t="shared" si="449"/>
        <v>0</v>
      </c>
      <c r="P4819" s="533"/>
      <c r="Q4819" s="534"/>
      <c r="R4819" s="535">
        <f t="shared" si="448"/>
        <v>0</v>
      </c>
      <c r="S4819" s="536">
        <f t="shared" si="446"/>
        <v>0</v>
      </c>
      <c r="T4819" s="536"/>
      <c r="U4819" s="537">
        <f t="shared" si="447"/>
        <v>0</v>
      </c>
    </row>
    <row r="4820" spans="1:21" ht="10.199999999999999" x14ac:dyDescent="0.2">
      <c r="A4820" s="710">
        <v>4496</v>
      </c>
      <c r="B4820" s="574">
        <v>2010</v>
      </c>
      <c r="C4820" s="574"/>
      <c r="D4820" s="542" t="s">
        <v>4593</v>
      </c>
      <c r="E4820" s="530"/>
      <c r="F4820" s="237" t="s">
        <v>11861</v>
      </c>
      <c r="G4820" s="589">
        <v>2.7</v>
      </c>
      <c r="H4820" s="971">
        <v>1.2</v>
      </c>
      <c r="I4820" s="963">
        <v>1.2</v>
      </c>
      <c r="J4820" s="538"/>
      <c r="K4820" s="539"/>
      <c r="L4820" s="567">
        <f t="shared" si="445"/>
        <v>0</v>
      </c>
      <c r="M4820" s="568"/>
      <c r="N4820" s="568"/>
      <c r="O4820" s="569">
        <f t="shared" si="449"/>
        <v>0</v>
      </c>
      <c r="P4820" s="533"/>
      <c r="Q4820" s="534"/>
      <c r="R4820" s="535">
        <f t="shared" si="448"/>
        <v>0</v>
      </c>
      <c r="S4820" s="536">
        <f t="shared" si="446"/>
        <v>0</v>
      </c>
      <c r="T4820" s="536"/>
      <c r="U4820" s="537">
        <f t="shared" si="447"/>
        <v>0</v>
      </c>
    </row>
    <row r="4821" spans="1:21" ht="10.199999999999999" x14ac:dyDescent="0.2">
      <c r="A4821" s="710">
        <v>4497</v>
      </c>
      <c r="B4821" s="574">
        <v>2010</v>
      </c>
      <c r="C4821" s="574"/>
      <c r="D4821" s="542" t="s">
        <v>4244</v>
      </c>
      <c r="E4821" s="530"/>
      <c r="F4821" s="237" t="s">
        <v>11862</v>
      </c>
      <c r="G4821" s="589">
        <v>2</v>
      </c>
      <c r="H4821" s="971">
        <v>0.7</v>
      </c>
      <c r="I4821" s="963">
        <v>0.7</v>
      </c>
      <c r="J4821" s="538"/>
      <c r="K4821" s="539"/>
      <c r="L4821" s="567">
        <f t="shared" si="445"/>
        <v>0</v>
      </c>
      <c r="M4821" s="568"/>
      <c r="N4821" s="568"/>
      <c r="O4821" s="569">
        <f t="shared" si="449"/>
        <v>0</v>
      </c>
      <c r="P4821" s="533"/>
      <c r="Q4821" s="534"/>
      <c r="R4821" s="535">
        <f t="shared" si="448"/>
        <v>0</v>
      </c>
      <c r="S4821" s="536">
        <f t="shared" si="446"/>
        <v>0</v>
      </c>
      <c r="T4821" s="536"/>
      <c r="U4821" s="537">
        <f t="shared" si="447"/>
        <v>0</v>
      </c>
    </row>
    <row r="4822" spans="1:21" ht="10.199999999999999" x14ac:dyDescent="0.2">
      <c r="A4822" s="710">
        <v>4498</v>
      </c>
      <c r="B4822" s="574">
        <v>2010</v>
      </c>
      <c r="C4822" s="574"/>
      <c r="D4822" s="542" t="s">
        <v>4244</v>
      </c>
      <c r="E4822" s="530"/>
      <c r="F4822" s="237" t="s">
        <v>11863</v>
      </c>
      <c r="G4822" s="589">
        <v>1.8</v>
      </c>
      <c r="H4822" s="971">
        <v>1.2</v>
      </c>
      <c r="I4822" s="963">
        <v>1.2</v>
      </c>
      <c r="J4822" s="538"/>
      <c r="K4822" s="539"/>
      <c r="L4822" s="567">
        <f t="shared" ref="L4822:L4885" si="450">G4822*J4822</f>
        <v>0</v>
      </c>
      <c r="M4822" s="568"/>
      <c r="N4822" s="568"/>
      <c r="O4822" s="569">
        <f t="shared" si="449"/>
        <v>0</v>
      </c>
      <c r="P4822" s="533"/>
      <c r="Q4822" s="534"/>
      <c r="R4822" s="535">
        <f t="shared" si="448"/>
        <v>0</v>
      </c>
      <c r="S4822" s="536">
        <f t="shared" ref="S4822:S4885" si="451">J4822+M4822+P4822</f>
        <v>0</v>
      </c>
      <c r="T4822" s="536"/>
      <c r="U4822" s="537">
        <f t="shared" ref="U4822:U4885" si="452">L4822+O4822+R4822</f>
        <v>0</v>
      </c>
    </row>
    <row r="4823" spans="1:21" ht="10.199999999999999" x14ac:dyDescent="0.2">
      <c r="A4823" s="710">
        <v>4499</v>
      </c>
      <c r="B4823" s="574">
        <v>2010</v>
      </c>
      <c r="C4823" s="574"/>
      <c r="D4823" s="542" t="s">
        <v>4244</v>
      </c>
      <c r="E4823" s="530"/>
      <c r="F4823" s="237" t="s">
        <v>11864</v>
      </c>
      <c r="G4823" s="589">
        <v>1.8</v>
      </c>
      <c r="H4823" s="971">
        <v>1.2</v>
      </c>
      <c r="I4823" s="963">
        <v>1.2</v>
      </c>
      <c r="J4823" s="538"/>
      <c r="K4823" s="539"/>
      <c r="L4823" s="567">
        <f t="shared" si="450"/>
        <v>0</v>
      </c>
      <c r="M4823" s="568"/>
      <c r="N4823" s="568"/>
      <c r="O4823" s="569">
        <f t="shared" si="449"/>
        <v>0</v>
      </c>
      <c r="P4823" s="533"/>
      <c r="Q4823" s="534"/>
      <c r="R4823" s="535">
        <f t="shared" si="448"/>
        <v>0</v>
      </c>
      <c r="S4823" s="536">
        <f t="shared" si="451"/>
        <v>0</v>
      </c>
      <c r="T4823" s="536"/>
      <c r="U4823" s="537">
        <f t="shared" si="452"/>
        <v>0</v>
      </c>
    </row>
    <row r="4824" spans="1:21" ht="10.199999999999999" x14ac:dyDescent="0.2">
      <c r="A4824" s="710">
        <v>4500</v>
      </c>
      <c r="B4824" s="574">
        <v>2010</v>
      </c>
      <c r="C4824" s="574"/>
      <c r="D4824" s="542" t="s">
        <v>4245</v>
      </c>
      <c r="E4824" s="530"/>
      <c r="F4824" s="237" t="s">
        <v>11865</v>
      </c>
      <c r="G4824" s="589">
        <v>2.4</v>
      </c>
      <c r="H4824" s="971">
        <v>1.6</v>
      </c>
      <c r="I4824" s="963">
        <v>1.6</v>
      </c>
      <c r="J4824" s="538"/>
      <c r="K4824" s="539"/>
      <c r="L4824" s="567">
        <f t="shared" si="450"/>
        <v>0</v>
      </c>
      <c r="M4824" s="568"/>
      <c r="N4824" s="568"/>
      <c r="O4824" s="569">
        <f t="shared" si="449"/>
        <v>0</v>
      </c>
      <c r="P4824" s="533"/>
      <c r="Q4824" s="534"/>
      <c r="R4824" s="535">
        <f t="shared" si="448"/>
        <v>0</v>
      </c>
      <c r="S4824" s="536">
        <f t="shared" si="451"/>
        <v>0</v>
      </c>
      <c r="T4824" s="536"/>
      <c r="U4824" s="537">
        <f t="shared" si="452"/>
        <v>0</v>
      </c>
    </row>
    <row r="4825" spans="1:21" ht="10.199999999999999" x14ac:dyDescent="0.2">
      <c r="A4825" s="710">
        <v>4501</v>
      </c>
      <c r="B4825" s="574">
        <v>2010</v>
      </c>
      <c r="C4825" s="574"/>
      <c r="D4825" s="542" t="s">
        <v>4594</v>
      </c>
      <c r="E4825" s="530"/>
      <c r="F4825" s="237" t="s">
        <v>11866</v>
      </c>
      <c r="G4825" s="589">
        <v>3</v>
      </c>
      <c r="H4825" s="971">
        <v>2</v>
      </c>
      <c r="I4825" s="963">
        <v>2</v>
      </c>
      <c r="J4825" s="538"/>
      <c r="K4825" s="539"/>
      <c r="L4825" s="567">
        <f t="shared" si="450"/>
        <v>0</v>
      </c>
      <c r="M4825" s="568"/>
      <c r="N4825" s="568"/>
      <c r="O4825" s="569">
        <f t="shared" si="449"/>
        <v>0</v>
      </c>
      <c r="P4825" s="533"/>
      <c r="Q4825" s="534"/>
      <c r="R4825" s="535">
        <f t="shared" si="448"/>
        <v>0</v>
      </c>
      <c r="S4825" s="536">
        <f t="shared" si="451"/>
        <v>0</v>
      </c>
      <c r="T4825" s="536"/>
      <c r="U4825" s="537">
        <f t="shared" si="452"/>
        <v>0</v>
      </c>
    </row>
    <row r="4826" spans="1:21" ht="10.199999999999999" x14ac:dyDescent="0.2">
      <c r="A4826" s="710" t="s">
        <v>5786</v>
      </c>
      <c r="B4826" s="574">
        <v>2010</v>
      </c>
      <c r="C4826" s="574"/>
      <c r="D4826" s="542"/>
      <c r="E4826" s="530"/>
      <c r="F4826" s="237" t="s">
        <v>3741</v>
      </c>
      <c r="G4826" s="589">
        <v>10</v>
      </c>
      <c r="H4826" s="971">
        <v>7</v>
      </c>
      <c r="I4826" s="963">
        <v>7</v>
      </c>
      <c r="J4826" s="538"/>
      <c r="K4826" s="539"/>
      <c r="L4826" s="567">
        <f t="shared" si="450"/>
        <v>0</v>
      </c>
      <c r="M4826" s="568"/>
      <c r="N4826" s="568"/>
      <c r="O4826" s="569">
        <f t="shared" si="449"/>
        <v>0</v>
      </c>
      <c r="P4826" s="533"/>
      <c r="Q4826" s="534"/>
      <c r="R4826" s="535">
        <f t="shared" si="448"/>
        <v>0</v>
      </c>
      <c r="S4826" s="536">
        <f t="shared" si="451"/>
        <v>0</v>
      </c>
      <c r="T4826" s="536"/>
      <c r="U4826" s="537">
        <f t="shared" si="452"/>
        <v>0</v>
      </c>
    </row>
    <row r="4827" spans="1:21" ht="10.199999999999999" x14ac:dyDescent="0.2">
      <c r="A4827" s="710">
        <v>4502</v>
      </c>
      <c r="B4827" s="574">
        <v>2010</v>
      </c>
      <c r="C4827" s="574"/>
      <c r="D4827" s="542" t="s">
        <v>4244</v>
      </c>
      <c r="E4827" s="530"/>
      <c r="F4827" s="237" t="s">
        <v>11867</v>
      </c>
      <c r="G4827" s="589">
        <v>1.8</v>
      </c>
      <c r="H4827" s="971">
        <v>0.6</v>
      </c>
      <c r="I4827" s="963">
        <v>0.6</v>
      </c>
      <c r="J4827" s="538"/>
      <c r="K4827" s="539"/>
      <c r="L4827" s="567">
        <f t="shared" si="450"/>
        <v>0</v>
      </c>
      <c r="M4827" s="568"/>
      <c r="N4827" s="568"/>
      <c r="O4827" s="569">
        <f t="shared" si="449"/>
        <v>0</v>
      </c>
      <c r="P4827" s="533"/>
      <c r="Q4827" s="534"/>
      <c r="R4827" s="535">
        <f t="shared" si="448"/>
        <v>0</v>
      </c>
      <c r="S4827" s="536">
        <f t="shared" si="451"/>
        <v>0</v>
      </c>
      <c r="T4827" s="536"/>
      <c r="U4827" s="537">
        <f t="shared" si="452"/>
        <v>0</v>
      </c>
    </row>
    <row r="4828" spans="1:21" ht="10.199999999999999" x14ac:dyDescent="0.2">
      <c r="A4828" s="710">
        <v>4503</v>
      </c>
      <c r="B4828" s="574">
        <v>2010</v>
      </c>
      <c r="C4828" s="574"/>
      <c r="D4828" s="542" t="s">
        <v>4244</v>
      </c>
      <c r="E4828" s="530"/>
      <c r="F4828" s="237" t="s">
        <v>11868</v>
      </c>
      <c r="G4828" s="589">
        <v>1.8</v>
      </c>
      <c r="H4828" s="971">
        <v>0.6</v>
      </c>
      <c r="I4828" s="963">
        <v>0.6</v>
      </c>
      <c r="J4828" s="538"/>
      <c r="K4828" s="539"/>
      <c r="L4828" s="567">
        <f t="shared" si="450"/>
        <v>0</v>
      </c>
      <c r="M4828" s="568"/>
      <c r="N4828" s="568"/>
      <c r="O4828" s="569">
        <f t="shared" si="449"/>
        <v>0</v>
      </c>
      <c r="P4828" s="533"/>
      <c r="Q4828" s="534"/>
      <c r="R4828" s="535">
        <f t="shared" si="448"/>
        <v>0</v>
      </c>
      <c r="S4828" s="536">
        <f t="shared" si="451"/>
        <v>0</v>
      </c>
      <c r="T4828" s="536"/>
      <c r="U4828" s="537">
        <f t="shared" si="452"/>
        <v>0</v>
      </c>
    </row>
    <row r="4829" spans="1:21" ht="10.199999999999999" x14ac:dyDescent="0.2">
      <c r="A4829" s="710">
        <v>4504</v>
      </c>
      <c r="B4829" s="574">
        <v>2010</v>
      </c>
      <c r="C4829" s="574"/>
      <c r="D4829" s="542" t="s">
        <v>4244</v>
      </c>
      <c r="E4829" s="530"/>
      <c r="F4829" s="237" t="s">
        <v>11869</v>
      </c>
      <c r="G4829" s="589">
        <v>1.8</v>
      </c>
      <c r="H4829" s="971">
        <v>0.6</v>
      </c>
      <c r="I4829" s="963">
        <v>0.6</v>
      </c>
      <c r="J4829" s="538"/>
      <c r="K4829" s="539"/>
      <c r="L4829" s="567">
        <f t="shared" si="450"/>
        <v>0</v>
      </c>
      <c r="M4829" s="568"/>
      <c r="N4829" s="568"/>
      <c r="O4829" s="569">
        <f t="shared" si="449"/>
        <v>0</v>
      </c>
      <c r="P4829" s="533"/>
      <c r="Q4829" s="534"/>
      <c r="R4829" s="535">
        <f t="shared" si="448"/>
        <v>0</v>
      </c>
      <c r="S4829" s="536">
        <f t="shared" si="451"/>
        <v>0</v>
      </c>
      <c r="T4829" s="536"/>
      <c r="U4829" s="537">
        <f t="shared" si="452"/>
        <v>0</v>
      </c>
    </row>
    <row r="4830" spans="1:21" ht="10.199999999999999" x14ac:dyDescent="0.2">
      <c r="A4830" s="710">
        <v>4505</v>
      </c>
      <c r="B4830" s="574">
        <v>2010</v>
      </c>
      <c r="C4830" s="574"/>
      <c r="D4830" s="542" t="s">
        <v>4244</v>
      </c>
      <c r="E4830" s="530"/>
      <c r="F4830" s="237" t="s">
        <v>11870</v>
      </c>
      <c r="G4830" s="589">
        <v>2</v>
      </c>
      <c r="H4830" s="971">
        <v>1.6</v>
      </c>
      <c r="I4830" s="963">
        <v>1.6</v>
      </c>
      <c r="J4830" s="538"/>
      <c r="K4830" s="539"/>
      <c r="L4830" s="567">
        <f t="shared" si="450"/>
        <v>0</v>
      </c>
      <c r="M4830" s="568"/>
      <c r="N4830" s="568"/>
      <c r="O4830" s="569">
        <f t="shared" si="449"/>
        <v>0</v>
      </c>
      <c r="P4830" s="533"/>
      <c r="Q4830" s="534"/>
      <c r="R4830" s="535">
        <f t="shared" si="448"/>
        <v>0</v>
      </c>
      <c r="S4830" s="536">
        <f t="shared" si="451"/>
        <v>0</v>
      </c>
      <c r="T4830" s="536"/>
      <c r="U4830" s="537">
        <f t="shared" si="452"/>
        <v>0</v>
      </c>
    </row>
    <row r="4831" spans="1:21" ht="10.199999999999999" x14ac:dyDescent="0.2">
      <c r="A4831" s="710">
        <v>4506</v>
      </c>
      <c r="B4831" s="574">
        <v>2010</v>
      </c>
      <c r="C4831" s="574"/>
      <c r="D4831" s="542" t="s">
        <v>4244</v>
      </c>
      <c r="E4831" s="530"/>
      <c r="F4831" s="237" t="s">
        <v>11871</v>
      </c>
      <c r="G4831" s="589">
        <v>2</v>
      </c>
      <c r="H4831" s="971">
        <v>1.6</v>
      </c>
      <c r="I4831" s="963">
        <v>1.6</v>
      </c>
      <c r="J4831" s="538"/>
      <c r="K4831" s="539"/>
      <c r="L4831" s="567">
        <f t="shared" si="450"/>
        <v>0</v>
      </c>
      <c r="M4831" s="568"/>
      <c r="N4831" s="568"/>
      <c r="O4831" s="569">
        <f t="shared" si="449"/>
        <v>0</v>
      </c>
      <c r="P4831" s="533"/>
      <c r="Q4831" s="534"/>
      <c r="R4831" s="535">
        <f t="shared" si="448"/>
        <v>0</v>
      </c>
      <c r="S4831" s="536">
        <f t="shared" si="451"/>
        <v>0</v>
      </c>
      <c r="T4831" s="536"/>
      <c r="U4831" s="537">
        <f t="shared" si="452"/>
        <v>0</v>
      </c>
    </row>
    <row r="4832" spans="1:21" ht="10.199999999999999" x14ac:dyDescent="0.2">
      <c r="A4832" s="710">
        <v>4507</v>
      </c>
      <c r="B4832" s="574">
        <v>2010</v>
      </c>
      <c r="C4832" s="574"/>
      <c r="D4832" s="542" t="s">
        <v>4244</v>
      </c>
      <c r="E4832" s="530"/>
      <c r="F4832" s="237" t="s">
        <v>11872</v>
      </c>
      <c r="G4832" s="589">
        <v>2</v>
      </c>
      <c r="H4832" s="971">
        <v>1.6</v>
      </c>
      <c r="I4832" s="963">
        <v>1.6</v>
      </c>
      <c r="J4832" s="538"/>
      <c r="K4832" s="539"/>
      <c r="L4832" s="567">
        <f t="shared" si="450"/>
        <v>0</v>
      </c>
      <c r="M4832" s="568"/>
      <c r="N4832" s="568"/>
      <c r="O4832" s="569">
        <f t="shared" si="449"/>
        <v>0</v>
      </c>
      <c r="P4832" s="533"/>
      <c r="Q4832" s="534"/>
      <c r="R4832" s="535">
        <f t="shared" si="448"/>
        <v>0</v>
      </c>
      <c r="S4832" s="536">
        <f t="shared" si="451"/>
        <v>0</v>
      </c>
      <c r="T4832" s="536"/>
      <c r="U4832" s="537">
        <f t="shared" si="452"/>
        <v>0</v>
      </c>
    </row>
    <row r="4833" spans="1:21" ht="10.199999999999999" x14ac:dyDescent="0.2">
      <c r="A4833" s="710">
        <v>4508</v>
      </c>
      <c r="B4833" s="574">
        <v>2010</v>
      </c>
      <c r="C4833" s="574"/>
      <c r="D4833" s="542" t="s">
        <v>4244</v>
      </c>
      <c r="E4833" s="530"/>
      <c r="F4833" s="237" t="s">
        <v>11873</v>
      </c>
      <c r="G4833" s="589">
        <v>2</v>
      </c>
      <c r="H4833" s="971">
        <v>1.6</v>
      </c>
      <c r="I4833" s="963">
        <v>1.6</v>
      </c>
      <c r="J4833" s="538"/>
      <c r="K4833" s="539"/>
      <c r="L4833" s="567">
        <f t="shared" si="450"/>
        <v>0</v>
      </c>
      <c r="M4833" s="568"/>
      <c r="N4833" s="568"/>
      <c r="O4833" s="569">
        <f t="shared" si="449"/>
        <v>0</v>
      </c>
      <c r="P4833" s="533"/>
      <c r="Q4833" s="534"/>
      <c r="R4833" s="535">
        <f t="shared" si="448"/>
        <v>0</v>
      </c>
      <c r="S4833" s="536">
        <f t="shared" si="451"/>
        <v>0</v>
      </c>
      <c r="T4833" s="536"/>
      <c r="U4833" s="537">
        <f t="shared" si="452"/>
        <v>0</v>
      </c>
    </row>
    <row r="4834" spans="1:21" ht="10.199999999999999" x14ac:dyDescent="0.2">
      <c r="A4834" s="710">
        <v>4509</v>
      </c>
      <c r="B4834" s="574">
        <v>2010</v>
      </c>
      <c r="C4834" s="574"/>
      <c r="D4834" s="542" t="s">
        <v>4244</v>
      </c>
      <c r="E4834" s="530"/>
      <c r="F4834" s="237" t="s">
        <v>11874</v>
      </c>
      <c r="G4834" s="589">
        <v>2</v>
      </c>
      <c r="H4834" s="971">
        <v>1.6</v>
      </c>
      <c r="I4834" s="963">
        <v>1.6</v>
      </c>
      <c r="J4834" s="538"/>
      <c r="K4834" s="539"/>
      <c r="L4834" s="567">
        <f t="shared" si="450"/>
        <v>0</v>
      </c>
      <c r="M4834" s="568"/>
      <c r="N4834" s="568"/>
      <c r="O4834" s="569">
        <f t="shared" si="449"/>
        <v>0</v>
      </c>
      <c r="P4834" s="533"/>
      <c r="Q4834" s="534"/>
      <c r="R4834" s="535">
        <f t="shared" si="448"/>
        <v>0</v>
      </c>
      <c r="S4834" s="536">
        <f t="shared" si="451"/>
        <v>0</v>
      </c>
      <c r="T4834" s="536"/>
      <c r="U4834" s="537">
        <f t="shared" si="452"/>
        <v>0</v>
      </c>
    </row>
    <row r="4835" spans="1:21" ht="10.199999999999999" x14ac:dyDescent="0.2">
      <c r="A4835" s="710" t="s">
        <v>5787</v>
      </c>
      <c r="B4835" s="574">
        <v>2010</v>
      </c>
      <c r="C4835" s="574"/>
      <c r="D4835" s="542"/>
      <c r="E4835" s="530"/>
      <c r="F4835" s="237" t="s">
        <v>3741</v>
      </c>
      <c r="G4835" s="589">
        <v>16</v>
      </c>
      <c r="H4835" s="971">
        <v>11</v>
      </c>
      <c r="I4835" s="963">
        <v>11</v>
      </c>
      <c r="J4835" s="538"/>
      <c r="K4835" s="539"/>
      <c r="L4835" s="567">
        <f t="shared" si="450"/>
        <v>0</v>
      </c>
      <c r="M4835" s="568"/>
      <c r="N4835" s="568"/>
      <c r="O4835" s="569">
        <f t="shared" si="449"/>
        <v>0</v>
      </c>
      <c r="P4835" s="533"/>
      <c r="Q4835" s="534"/>
      <c r="R4835" s="535">
        <f t="shared" si="448"/>
        <v>0</v>
      </c>
      <c r="S4835" s="536">
        <f t="shared" si="451"/>
        <v>0</v>
      </c>
      <c r="T4835" s="536"/>
      <c r="U4835" s="537">
        <f t="shared" si="452"/>
        <v>0</v>
      </c>
    </row>
    <row r="4836" spans="1:21" ht="10.199999999999999" x14ac:dyDescent="0.2">
      <c r="A4836" s="710">
        <v>4510</v>
      </c>
      <c r="B4836" s="574">
        <v>2010</v>
      </c>
      <c r="C4836" s="574"/>
      <c r="D4836" s="542" t="s">
        <v>4244</v>
      </c>
      <c r="E4836" s="530"/>
      <c r="F4836" s="237" t="s">
        <v>11875</v>
      </c>
      <c r="G4836" s="851">
        <v>2</v>
      </c>
      <c r="H4836" s="852"/>
      <c r="I4836" s="853">
        <v>1.6</v>
      </c>
      <c r="J4836" s="538"/>
      <c r="K4836" s="539"/>
      <c r="L4836" s="567">
        <f t="shared" si="450"/>
        <v>0</v>
      </c>
      <c r="M4836" s="568"/>
      <c r="N4836" s="568"/>
      <c r="O4836" s="569">
        <f t="shared" si="449"/>
        <v>0</v>
      </c>
      <c r="P4836" s="533"/>
      <c r="Q4836" s="534"/>
      <c r="R4836" s="535">
        <f t="shared" si="448"/>
        <v>0</v>
      </c>
      <c r="S4836" s="536">
        <f t="shared" si="451"/>
        <v>0</v>
      </c>
      <c r="T4836" s="536"/>
      <c r="U4836" s="537">
        <f t="shared" si="452"/>
        <v>0</v>
      </c>
    </row>
    <row r="4837" spans="1:21" ht="10.199999999999999" x14ac:dyDescent="0.2">
      <c r="A4837" s="710">
        <v>4511</v>
      </c>
      <c r="B4837" s="574">
        <v>2010</v>
      </c>
      <c r="C4837" s="574"/>
      <c r="D4837" s="542" t="s">
        <v>4593</v>
      </c>
      <c r="E4837" s="530"/>
      <c r="F4837" s="237" t="s">
        <v>11876</v>
      </c>
      <c r="G4837" s="851">
        <v>16</v>
      </c>
      <c r="H4837" s="852"/>
      <c r="I4837" s="853">
        <v>11</v>
      </c>
      <c r="J4837" s="538"/>
      <c r="K4837" s="539"/>
      <c r="L4837" s="567">
        <f t="shared" si="450"/>
        <v>0</v>
      </c>
      <c r="M4837" s="568"/>
      <c r="N4837" s="568"/>
      <c r="O4837" s="569">
        <f t="shared" si="449"/>
        <v>0</v>
      </c>
      <c r="P4837" s="533"/>
      <c r="Q4837" s="534"/>
      <c r="R4837" s="535">
        <f t="shared" si="448"/>
        <v>0</v>
      </c>
      <c r="S4837" s="536">
        <f t="shared" si="451"/>
        <v>0</v>
      </c>
      <c r="T4837" s="536"/>
      <c r="U4837" s="537">
        <f t="shared" si="452"/>
        <v>0</v>
      </c>
    </row>
    <row r="4838" spans="1:21" ht="10.199999999999999" x14ac:dyDescent="0.2">
      <c r="A4838" s="710">
        <v>4512</v>
      </c>
      <c r="B4838" s="574">
        <v>2010</v>
      </c>
      <c r="C4838" s="574"/>
      <c r="D4838" s="542" t="s">
        <v>4244</v>
      </c>
      <c r="E4838" s="530"/>
      <c r="F4838" s="237" t="s">
        <v>11877</v>
      </c>
      <c r="G4838" s="851">
        <v>2</v>
      </c>
      <c r="H4838" s="852"/>
      <c r="I4838" s="853">
        <v>1.3</v>
      </c>
      <c r="J4838" s="538"/>
      <c r="K4838" s="539"/>
      <c r="L4838" s="567">
        <f t="shared" si="450"/>
        <v>0</v>
      </c>
      <c r="M4838" s="568"/>
      <c r="N4838" s="568"/>
      <c r="O4838" s="569">
        <f t="shared" si="449"/>
        <v>0</v>
      </c>
      <c r="P4838" s="533"/>
      <c r="Q4838" s="534"/>
      <c r="R4838" s="535">
        <f t="shared" si="448"/>
        <v>0</v>
      </c>
      <c r="S4838" s="536">
        <f t="shared" si="451"/>
        <v>0</v>
      </c>
      <c r="T4838" s="536"/>
      <c r="U4838" s="537">
        <f t="shared" si="452"/>
        <v>0</v>
      </c>
    </row>
    <row r="4839" spans="1:21" ht="10.199999999999999" x14ac:dyDescent="0.2">
      <c r="A4839" s="710">
        <v>4513</v>
      </c>
      <c r="B4839" s="574">
        <v>2010</v>
      </c>
      <c r="C4839" s="574"/>
      <c r="D4839" s="542" t="s">
        <v>4244</v>
      </c>
      <c r="E4839" s="530"/>
      <c r="F4839" s="237" t="s">
        <v>11878</v>
      </c>
      <c r="G4839" s="851">
        <v>3</v>
      </c>
      <c r="H4839" s="852"/>
      <c r="I4839" s="853">
        <v>1.7</v>
      </c>
      <c r="J4839" s="538"/>
      <c r="K4839" s="539"/>
      <c r="L4839" s="567">
        <f t="shared" si="450"/>
        <v>0</v>
      </c>
      <c r="M4839" s="568"/>
      <c r="N4839" s="568"/>
      <c r="O4839" s="569">
        <f t="shared" si="449"/>
        <v>0</v>
      </c>
      <c r="P4839" s="533"/>
      <c r="Q4839" s="534"/>
      <c r="R4839" s="535">
        <f t="shared" si="448"/>
        <v>0</v>
      </c>
      <c r="S4839" s="536">
        <f t="shared" si="451"/>
        <v>0</v>
      </c>
      <c r="T4839" s="536"/>
      <c r="U4839" s="537">
        <f t="shared" si="452"/>
        <v>0</v>
      </c>
    </row>
    <row r="4840" spans="1:21" ht="10.199999999999999" x14ac:dyDescent="0.2">
      <c r="A4840" s="710">
        <v>4514</v>
      </c>
      <c r="B4840" s="574">
        <v>2010</v>
      </c>
      <c r="C4840" s="574"/>
      <c r="D4840" s="542" t="s">
        <v>4244</v>
      </c>
      <c r="E4840" s="530"/>
      <c r="F4840" s="237" t="s">
        <v>11879</v>
      </c>
      <c r="G4840" s="851">
        <v>5.5</v>
      </c>
      <c r="H4840" s="852"/>
      <c r="I4840" s="853">
        <v>3.5</v>
      </c>
      <c r="J4840" s="538"/>
      <c r="K4840" s="539"/>
      <c r="L4840" s="567">
        <f t="shared" si="450"/>
        <v>0</v>
      </c>
      <c r="M4840" s="568"/>
      <c r="N4840" s="568"/>
      <c r="O4840" s="569">
        <f t="shared" si="449"/>
        <v>0</v>
      </c>
      <c r="P4840" s="533"/>
      <c r="Q4840" s="534"/>
      <c r="R4840" s="535">
        <f t="shared" si="448"/>
        <v>0</v>
      </c>
      <c r="S4840" s="536">
        <f t="shared" si="451"/>
        <v>0</v>
      </c>
      <c r="T4840" s="536"/>
      <c r="U4840" s="537">
        <f t="shared" si="452"/>
        <v>0</v>
      </c>
    </row>
    <row r="4841" spans="1:21" ht="10.199999999999999" x14ac:dyDescent="0.2">
      <c r="A4841" s="710">
        <v>4515</v>
      </c>
      <c r="B4841" s="574">
        <v>2010</v>
      </c>
      <c r="C4841" s="574"/>
      <c r="D4841" s="542" t="s">
        <v>4244</v>
      </c>
      <c r="E4841" s="530"/>
      <c r="F4841" s="237" t="s">
        <v>11880</v>
      </c>
      <c r="G4841" s="851">
        <v>1.8</v>
      </c>
      <c r="H4841" s="852"/>
      <c r="I4841" s="853">
        <v>0.7</v>
      </c>
      <c r="J4841" s="538"/>
      <c r="K4841" s="539"/>
      <c r="L4841" s="567">
        <f t="shared" si="450"/>
        <v>0</v>
      </c>
      <c r="M4841" s="568"/>
      <c r="N4841" s="568"/>
      <c r="O4841" s="569">
        <f t="shared" si="449"/>
        <v>0</v>
      </c>
      <c r="P4841" s="533"/>
      <c r="Q4841" s="534"/>
      <c r="R4841" s="535">
        <f t="shared" si="448"/>
        <v>0</v>
      </c>
      <c r="S4841" s="536">
        <f t="shared" si="451"/>
        <v>0</v>
      </c>
      <c r="T4841" s="536"/>
      <c r="U4841" s="537">
        <f t="shared" si="452"/>
        <v>0</v>
      </c>
    </row>
    <row r="4842" spans="1:21" ht="10.199999999999999" x14ac:dyDescent="0.2">
      <c r="A4842" s="710">
        <v>4516</v>
      </c>
      <c r="B4842" s="574">
        <v>2010</v>
      </c>
      <c r="C4842" s="574"/>
      <c r="D4842" s="542" t="s">
        <v>4244</v>
      </c>
      <c r="E4842" s="530"/>
      <c r="F4842" s="237" t="s">
        <v>11881</v>
      </c>
      <c r="G4842" s="851">
        <v>1.8</v>
      </c>
      <c r="H4842" s="852"/>
      <c r="I4842" s="853">
        <v>0.6</v>
      </c>
      <c r="J4842" s="538"/>
      <c r="K4842" s="539"/>
      <c r="L4842" s="567">
        <f t="shared" si="450"/>
        <v>0</v>
      </c>
      <c r="M4842" s="568"/>
      <c r="N4842" s="568"/>
      <c r="O4842" s="569">
        <f t="shared" si="449"/>
        <v>0</v>
      </c>
      <c r="P4842" s="533"/>
      <c r="Q4842" s="534"/>
      <c r="R4842" s="535">
        <f t="shared" si="448"/>
        <v>0</v>
      </c>
      <c r="S4842" s="536">
        <f t="shared" si="451"/>
        <v>0</v>
      </c>
      <c r="T4842" s="536"/>
      <c r="U4842" s="537">
        <f t="shared" si="452"/>
        <v>0</v>
      </c>
    </row>
    <row r="4843" spans="1:21" ht="10.199999999999999" x14ac:dyDescent="0.2">
      <c r="A4843" s="710">
        <v>4517</v>
      </c>
      <c r="B4843" s="574">
        <v>2010</v>
      </c>
      <c r="C4843" s="574"/>
      <c r="D4843" s="542" t="s">
        <v>4244</v>
      </c>
      <c r="E4843" s="530"/>
      <c r="F4843" s="237" t="s">
        <v>11882</v>
      </c>
      <c r="G4843" s="851">
        <v>2.8</v>
      </c>
      <c r="H4843" s="852"/>
      <c r="I4843" s="853">
        <v>1.7</v>
      </c>
      <c r="J4843" s="538"/>
      <c r="K4843" s="539"/>
      <c r="L4843" s="567">
        <f t="shared" si="450"/>
        <v>0</v>
      </c>
      <c r="M4843" s="568"/>
      <c r="N4843" s="568"/>
      <c r="O4843" s="569">
        <f t="shared" si="449"/>
        <v>0</v>
      </c>
      <c r="P4843" s="533"/>
      <c r="Q4843" s="534"/>
      <c r="R4843" s="535">
        <f t="shared" si="448"/>
        <v>0</v>
      </c>
      <c r="S4843" s="536">
        <f t="shared" si="451"/>
        <v>0</v>
      </c>
      <c r="T4843" s="536"/>
      <c r="U4843" s="537">
        <f t="shared" si="452"/>
        <v>0</v>
      </c>
    </row>
    <row r="4844" spans="1:21" ht="10.199999999999999" x14ac:dyDescent="0.2">
      <c r="A4844" s="710" t="s">
        <v>5788</v>
      </c>
      <c r="B4844" s="574">
        <v>2010</v>
      </c>
      <c r="C4844" s="574"/>
      <c r="D4844" s="542"/>
      <c r="E4844" s="530"/>
      <c r="F4844" s="237" t="s">
        <v>3741</v>
      </c>
      <c r="G4844" s="851">
        <v>2.8</v>
      </c>
      <c r="H4844" s="852"/>
      <c r="I4844" s="853">
        <v>1.7</v>
      </c>
      <c r="J4844" s="538"/>
      <c r="K4844" s="539"/>
      <c r="L4844" s="567">
        <f t="shared" si="450"/>
        <v>0</v>
      </c>
      <c r="M4844" s="568"/>
      <c r="N4844" s="568"/>
      <c r="O4844" s="569">
        <f t="shared" si="449"/>
        <v>0</v>
      </c>
      <c r="P4844" s="533"/>
      <c r="Q4844" s="534"/>
      <c r="R4844" s="535">
        <f t="shared" si="448"/>
        <v>0</v>
      </c>
      <c r="S4844" s="536">
        <f t="shared" si="451"/>
        <v>0</v>
      </c>
      <c r="T4844" s="536"/>
      <c r="U4844" s="537">
        <f t="shared" si="452"/>
        <v>0</v>
      </c>
    </row>
    <row r="4845" spans="1:21" ht="10.199999999999999" x14ac:dyDescent="0.2">
      <c r="A4845" s="710">
        <v>4518</v>
      </c>
      <c r="B4845" s="574">
        <v>2010</v>
      </c>
      <c r="C4845" s="574"/>
      <c r="D4845" s="542" t="s">
        <v>4593</v>
      </c>
      <c r="E4845" s="530"/>
      <c r="F4845" s="237" t="s">
        <v>11883</v>
      </c>
      <c r="G4845" s="851">
        <v>2.8</v>
      </c>
      <c r="H4845" s="852"/>
      <c r="I4845" s="853">
        <v>1.7</v>
      </c>
      <c r="J4845" s="538"/>
      <c r="K4845" s="539"/>
      <c r="L4845" s="567">
        <f t="shared" si="450"/>
        <v>0</v>
      </c>
      <c r="M4845" s="568"/>
      <c r="N4845" s="568"/>
      <c r="O4845" s="569">
        <f t="shared" si="449"/>
        <v>0</v>
      </c>
      <c r="P4845" s="533"/>
      <c r="Q4845" s="534"/>
      <c r="R4845" s="535">
        <f t="shared" si="448"/>
        <v>0</v>
      </c>
      <c r="S4845" s="536">
        <f t="shared" si="451"/>
        <v>0</v>
      </c>
      <c r="T4845" s="536"/>
      <c r="U4845" s="537">
        <f t="shared" si="452"/>
        <v>0</v>
      </c>
    </row>
    <row r="4846" spans="1:21" ht="10.199999999999999" x14ac:dyDescent="0.2">
      <c r="A4846" s="710">
        <v>4519</v>
      </c>
      <c r="B4846" s="574">
        <v>2010</v>
      </c>
      <c r="C4846" s="574"/>
      <c r="D4846" s="542" t="s">
        <v>4595</v>
      </c>
      <c r="E4846" s="530"/>
      <c r="F4846" s="237" t="s">
        <v>11884</v>
      </c>
      <c r="G4846" s="851">
        <v>2.8</v>
      </c>
      <c r="H4846" s="852"/>
      <c r="I4846" s="853">
        <v>1.7</v>
      </c>
      <c r="J4846" s="538"/>
      <c r="K4846" s="539"/>
      <c r="L4846" s="567">
        <f t="shared" si="450"/>
        <v>0</v>
      </c>
      <c r="M4846" s="568"/>
      <c r="N4846" s="568"/>
      <c r="O4846" s="569">
        <f t="shared" si="449"/>
        <v>0</v>
      </c>
      <c r="P4846" s="533"/>
      <c r="Q4846" s="534"/>
      <c r="R4846" s="535">
        <f t="shared" si="448"/>
        <v>0</v>
      </c>
      <c r="S4846" s="536">
        <f t="shared" si="451"/>
        <v>0</v>
      </c>
      <c r="T4846" s="536"/>
      <c r="U4846" s="537">
        <f t="shared" si="452"/>
        <v>0</v>
      </c>
    </row>
    <row r="4847" spans="1:21" ht="10.199999999999999" x14ac:dyDescent="0.2">
      <c r="A4847" s="710" t="s">
        <v>5805</v>
      </c>
      <c r="B4847" s="574">
        <v>2010</v>
      </c>
      <c r="C4847" s="574"/>
      <c r="D4847" s="542"/>
      <c r="E4847" s="530"/>
      <c r="F4847" s="237" t="s">
        <v>3741</v>
      </c>
      <c r="G4847" s="851">
        <v>12</v>
      </c>
      <c r="H4847" s="852"/>
      <c r="I4847" s="853">
        <v>8</v>
      </c>
      <c r="J4847" s="538"/>
      <c r="K4847" s="539"/>
      <c r="L4847" s="567">
        <f t="shared" si="450"/>
        <v>0</v>
      </c>
      <c r="M4847" s="568"/>
      <c r="N4847" s="568"/>
      <c r="O4847" s="569">
        <f t="shared" si="449"/>
        <v>0</v>
      </c>
      <c r="P4847" s="533"/>
      <c r="Q4847" s="534"/>
      <c r="R4847" s="535">
        <f t="shared" si="448"/>
        <v>0</v>
      </c>
      <c r="S4847" s="536">
        <f t="shared" si="451"/>
        <v>0</v>
      </c>
      <c r="T4847" s="536"/>
      <c r="U4847" s="537">
        <f t="shared" si="452"/>
        <v>0</v>
      </c>
    </row>
    <row r="4848" spans="1:21" ht="10.199999999999999" x14ac:dyDescent="0.2">
      <c r="A4848" s="710">
        <v>4520</v>
      </c>
      <c r="B4848" s="574">
        <v>2010</v>
      </c>
      <c r="C4848" s="574"/>
      <c r="D4848" s="542" t="s">
        <v>4244</v>
      </c>
      <c r="E4848" s="530"/>
      <c r="F4848" s="237" t="s">
        <v>11885</v>
      </c>
      <c r="G4848" s="851">
        <v>4</v>
      </c>
      <c r="H4848" s="852"/>
      <c r="I4848" s="853">
        <v>2.5</v>
      </c>
      <c r="J4848" s="538"/>
      <c r="K4848" s="539"/>
      <c r="L4848" s="567">
        <f t="shared" si="450"/>
        <v>0</v>
      </c>
      <c r="M4848" s="568"/>
      <c r="N4848" s="568"/>
      <c r="O4848" s="569">
        <f t="shared" si="449"/>
        <v>0</v>
      </c>
      <c r="P4848" s="533"/>
      <c r="Q4848" s="534"/>
      <c r="R4848" s="535">
        <f t="shared" si="448"/>
        <v>0</v>
      </c>
      <c r="S4848" s="536">
        <f t="shared" si="451"/>
        <v>0</v>
      </c>
      <c r="T4848" s="536"/>
      <c r="U4848" s="537">
        <f t="shared" si="452"/>
        <v>0</v>
      </c>
    </row>
    <row r="4849" spans="1:21" ht="10.199999999999999" x14ac:dyDescent="0.2">
      <c r="A4849" s="710">
        <v>4521</v>
      </c>
      <c r="B4849" s="574">
        <v>2010</v>
      </c>
      <c r="C4849" s="574"/>
      <c r="D4849" s="542" t="s">
        <v>4244</v>
      </c>
      <c r="E4849" s="530"/>
      <c r="F4849" s="237" t="s">
        <v>11886</v>
      </c>
      <c r="G4849" s="851">
        <v>6</v>
      </c>
      <c r="H4849" s="852"/>
      <c r="I4849" s="853">
        <v>4</v>
      </c>
      <c r="J4849" s="538"/>
      <c r="K4849" s="539"/>
      <c r="L4849" s="567">
        <f t="shared" si="450"/>
        <v>0</v>
      </c>
      <c r="M4849" s="568"/>
      <c r="N4849" s="568"/>
      <c r="O4849" s="569">
        <f t="shared" si="449"/>
        <v>0</v>
      </c>
      <c r="P4849" s="533"/>
      <c r="Q4849" s="534"/>
      <c r="R4849" s="535">
        <f t="shared" si="448"/>
        <v>0</v>
      </c>
      <c r="S4849" s="536">
        <f t="shared" si="451"/>
        <v>0</v>
      </c>
      <c r="T4849" s="536"/>
      <c r="U4849" s="537">
        <f t="shared" si="452"/>
        <v>0</v>
      </c>
    </row>
    <row r="4850" spans="1:21" ht="10.199999999999999" x14ac:dyDescent="0.2">
      <c r="A4850" s="710">
        <v>4522</v>
      </c>
      <c r="B4850" s="574">
        <v>2010</v>
      </c>
      <c r="C4850" s="574"/>
      <c r="D4850" s="542" t="s">
        <v>4244</v>
      </c>
      <c r="E4850" s="530"/>
      <c r="F4850" s="237" t="s">
        <v>11887</v>
      </c>
      <c r="G4850" s="851">
        <v>11</v>
      </c>
      <c r="H4850" s="852"/>
      <c r="I4850" s="853">
        <v>7</v>
      </c>
      <c r="J4850" s="538"/>
      <c r="K4850" s="539"/>
      <c r="L4850" s="567">
        <f t="shared" si="450"/>
        <v>0</v>
      </c>
      <c r="M4850" s="568"/>
      <c r="N4850" s="568"/>
      <c r="O4850" s="569">
        <f t="shared" si="449"/>
        <v>0</v>
      </c>
      <c r="P4850" s="533"/>
      <c r="Q4850" s="534"/>
      <c r="R4850" s="535">
        <f t="shared" si="448"/>
        <v>0</v>
      </c>
      <c r="S4850" s="536">
        <f t="shared" si="451"/>
        <v>0</v>
      </c>
      <c r="T4850" s="536"/>
      <c r="U4850" s="537">
        <f t="shared" si="452"/>
        <v>0</v>
      </c>
    </row>
    <row r="4851" spans="1:21" ht="10.199999999999999" x14ac:dyDescent="0.2">
      <c r="A4851" s="710">
        <v>4523</v>
      </c>
      <c r="B4851" s="574">
        <v>2010</v>
      </c>
      <c r="C4851" s="574"/>
      <c r="D4851" s="542" t="s">
        <v>4244</v>
      </c>
      <c r="E4851" s="530"/>
      <c r="F4851" s="237" t="s">
        <v>11888</v>
      </c>
      <c r="G4851" s="851">
        <v>2.2000000000000002</v>
      </c>
      <c r="H4851" s="852"/>
      <c r="I4851" s="853">
        <v>1.7</v>
      </c>
      <c r="J4851" s="538"/>
      <c r="K4851" s="539"/>
      <c r="L4851" s="567">
        <f t="shared" si="450"/>
        <v>0</v>
      </c>
      <c r="M4851" s="568"/>
      <c r="N4851" s="568"/>
      <c r="O4851" s="569">
        <f t="shared" si="449"/>
        <v>0</v>
      </c>
      <c r="P4851" s="533"/>
      <c r="Q4851" s="534"/>
      <c r="R4851" s="535">
        <f t="shared" si="448"/>
        <v>0</v>
      </c>
      <c r="S4851" s="536">
        <f t="shared" si="451"/>
        <v>0</v>
      </c>
      <c r="T4851" s="536"/>
      <c r="U4851" s="537">
        <f t="shared" si="452"/>
        <v>0</v>
      </c>
    </row>
    <row r="4852" spans="1:21" ht="10.199999999999999" x14ac:dyDescent="0.2">
      <c r="A4852" s="710">
        <v>4524</v>
      </c>
      <c r="B4852" s="574">
        <v>2010</v>
      </c>
      <c r="C4852" s="574"/>
      <c r="D4852" s="542" t="s">
        <v>4244</v>
      </c>
      <c r="E4852" s="530"/>
      <c r="F4852" s="237" t="s">
        <v>11889</v>
      </c>
      <c r="G4852" s="851">
        <v>2.2000000000000002</v>
      </c>
      <c r="H4852" s="852"/>
      <c r="I4852" s="853">
        <v>1.7</v>
      </c>
      <c r="J4852" s="538"/>
      <c r="K4852" s="539"/>
      <c r="L4852" s="567">
        <f t="shared" si="450"/>
        <v>0</v>
      </c>
      <c r="M4852" s="568"/>
      <c r="N4852" s="568"/>
      <c r="O4852" s="569">
        <f t="shared" si="449"/>
        <v>0</v>
      </c>
      <c r="P4852" s="533"/>
      <c r="Q4852" s="534"/>
      <c r="R4852" s="535">
        <f t="shared" si="448"/>
        <v>0</v>
      </c>
      <c r="S4852" s="536">
        <f t="shared" si="451"/>
        <v>0</v>
      </c>
      <c r="T4852" s="536"/>
      <c r="U4852" s="537">
        <f t="shared" si="452"/>
        <v>0</v>
      </c>
    </row>
    <row r="4853" spans="1:21" ht="10.199999999999999" x14ac:dyDescent="0.2">
      <c r="A4853" s="710" t="s">
        <v>5789</v>
      </c>
      <c r="B4853" s="574">
        <v>2010</v>
      </c>
      <c r="C4853" s="574"/>
      <c r="D4853" s="542"/>
      <c r="E4853" s="530"/>
      <c r="F4853" s="237" t="s">
        <v>3741</v>
      </c>
      <c r="G4853" s="851">
        <v>2.2000000000000002</v>
      </c>
      <c r="H4853" s="852"/>
      <c r="I4853" s="853">
        <v>1.7</v>
      </c>
      <c r="J4853" s="538"/>
      <c r="K4853" s="539"/>
      <c r="L4853" s="567">
        <f t="shared" si="450"/>
        <v>0</v>
      </c>
      <c r="M4853" s="568"/>
      <c r="N4853" s="568"/>
      <c r="O4853" s="569">
        <f t="shared" si="449"/>
        <v>0</v>
      </c>
      <c r="P4853" s="533"/>
      <c r="Q4853" s="534"/>
      <c r="R4853" s="535">
        <f t="shared" si="448"/>
        <v>0</v>
      </c>
      <c r="S4853" s="536">
        <f t="shared" si="451"/>
        <v>0</v>
      </c>
      <c r="T4853" s="536"/>
      <c r="U4853" s="537">
        <f t="shared" si="452"/>
        <v>0</v>
      </c>
    </row>
    <row r="4854" spans="1:21" ht="10.199999999999999" x14ac:dyDescent="0.2">
      <c r="A4854" s="710">
        <v>4525</v>
      </c>
      <c r="B4854" s="574">
        <v>2010</v>
      </c>
      <c r="C4854" s="574"/>
      <c r="D4854" s="542" t="s">
        <v>5643</v>
      </c>
      <c r="E4854" s="530"/>
      <c r="F4854" s="237" t="s">
        <v>11890</v>
      </c>
      <c r="G4854" s="851">
        <v>2.2000000000000002</v>
      </c>
      <c r="H4854" s="852"/>
      <c r="I4854" s="853">
        <v>1.7</v>
      </c>
      <c r="J4854" s="538"/>
      <c r="K4854" s="539"/>
      <c r="L4854" s="567">
        <f t="shared" si="450"/>
        <v>0</v>
      </c>
      <c r="M4854" s="568"/>
      <c r="N4854" s="568"/>
      <c r="O4854" s="569">
        <f t="shared" si="449"/>
        <v>0</v>
      </c>
      <c r="P4854" s="533"/>
      <c r="Q4854" s="534"/>
      <c r="R4854" s="535">
        <f t="shared" si="448"/>
        <v>0</v>
      </c>
      <c r="S4854" s="536">
        <f t="shared" si="451"/>
        <v>0</v>
      </c>
      <c r="T4854" s="536"/>
      <c r="U4854" s="537">
        <f t="shared" si="452"/>
        <v>0</v>
      </c>
    </row>
    <row r="4855" spans="1:21" ht="10.199999999999999" x14ac:dyDescent="0.2">
      <c r="A4855" s="710">
        <v>4526</v>
      </c>
      <c r="B4855" s="574">
        <v>2010</v>
      </c>
      <c r="C4855" s="574"/>
      <c r="D4855" s="542" t="s">
        <v>5643</v>
      </c>
      <c r="E4855" s="530"/>
      <c r="F4855" s="237" t="s">
        <v>11891</v>
      </c>
      <c r="G4855" s="851">
        <v>2.2000000000000002</v>
      </c>
      <c r="H4855" s="852"/>
      <c r="I4855" s="853">
        <v>1.7</v>
      </c>
      <c r="J4855" s="538"/>
      <c r="K4855" s="539"/>
      <c r="L4855" s="567">
        <f t="shared" si="450"/>
        <v>0</v>
      </c>
      <c r="M4855" s="568"/>
      <c r="N4855" s="568"/>
      <c r="O4855" s="569">
        <f t="shared" si="449"/>
        <v>0</v>
      </c>
      <c r="P4855" s="533"/>
      <c r="Q4855" s="534"/>
      <c r="R4855" s="535">
        <f t="shared" si="448"/>
        <v>0</v>
      </c>
      <c r="S4855" s="536">
        <f t="shared" si="451"/>
        <v>0</v>
      </c>
      <c r="T4855" s="536"/>
      <c r="U4855" s="537">
        <f t="shared" si="452"/>
        <v>0</v>
      </c>
    </row>
    <row r="4856" spans="1:21" ht="10.199999999999999" x14ac:dyDescent="0.2">
      <c r="A4856" s="710" t="s">
        <v>5806</v>
      </c>
      <c r="B4856" s="574">
        <v>2010</v>
      </c>
      <c r="C4856" s="574"/>
      <c r="D4856" s="542"/>
      <c r="E4856" s="530"/>
      <c r="F4856" s="237" t="s">
        <v>3741</v>
      </c>
      <c r="G4856" s="851">
        <v>16</v>
      </c>
      <c r="H4856" s="852"/>
      <c r="I4856" s="853">
        <v>13.5</v>
      </c>
      <c r="J4856" s="538"/>
      <c r="K4856" s="539"/>
      <c r="L4856" s="567">
        <f t="shared" si="450"/>
        <v>0</v>
      </c>
      <c r="M4856" s="568"/>
      <c r="N4856" s="568"/>
      <c r="O4856" s="569">
        <f t="shared" si="449"/>
        <v>0</v>
      </c>
      <c r="P4856" s="533"/>
      <c r="Q4856" s="534"/>
      <c r="R4856" s="535">
        <f t="shared" si="448"/>
        <v>0</v>
      </c>
      <c r="S4856" s="536">
        <f t="shared" si="451"/>
        <v>0</v>
      </c>
      <c r="T4856" s="536"/>
      <c r="U4856" s="537">
        <f t="shared" si="452"/>
        <v>0</v>
      </c>
    </row>
    <row r="4857" spans="1:21" ht="10.199999999999999" x14ac:dyDescent="0.2">
      <c r="A4857" s="710">
        <v>4527</v>
      </c>
      <c r="B4857" s="574">
        <v>2010</v>
      </c>
      <c r="C4857" s="574"/>
      <c r="D4857" s="542" t="s">
        <v>4593</v>
      </c>
      <c r="E4857" s="530"/>
      <c r="F4857" s="237" t="s">
        <v>11892</v>
      </c>
      <c r="G4857" s="851">
        <v>6.5</v>
      </c>
      <c r="H4857" s="852"/>
      <c r="I4857" s="853">
        <v>4</v>
      </c>
      <c r="J4857" s="538"/>
      <c r="K4857" s="539"/>
      <c r="L4857" s="567">
        <f t="shared" si="450"/>
        <v>0</v>
      </c>
      <c r="M4857" s="568"/>
      <c r="N4857" s="568"/>
      <c r="O4857" s="569">
        <f t="shared" si="449"/>
        <v>0</v>
      </c>
      <c r="P4857" s="533"/>
      <c r="Q4857" s="534"/>
      <c r="R4857" s="535">
        <f t="shared" si="448"/>
        <v>0</v>
      </c>
      <c r="S4857" s="536">
        <f t="shared" si="451"/>
        <v>0</v>
      </c>
      <c r="T4857" s="536"/>
      <c r="U4857" s="537">
        <f t="shared" si="452"/>
        <v>0</v>
      </c>
    </row>
    <row r="4858" spans="1:21" ht="10.199999999999999" x14ac:dyDescent="0.2">
      <c r="A4858" s="710">
        <v>4528</v>
      </c>
      <c r="B4858" s="574">
        <v>2011</v>
      </c>
      <c r="C4858" s="574"/>
      <c r="D4858" s="542" t="s">
        <v>4244</v>
      </c>
      <c r="E4858" s="530"/>
      <c r="F4858" s="237" t="s">
        <v>11893</v>
      </c>
      <c r="G4858" s="851">
        <v>6.5</v>
      </c>
      <c r="H4858" s="852"/>
      <c r="I4858" s="853">
        <v>4</v>
      </c>
      <c r="J4858" s="538"/>
      <c r="K4858" s="539"/>
      <c r="L4858" s="567">
        <f t="shared" si="450"/>
        <v>0</v>
      </c>
      <c r="M4858" s="568"/>
      <c r="N4858" s="568"/>
      <c r="O4858" s="569">
        <f t="shared" si="449"/>
        <v>0</v>
      </c>
      <c r="P4858" s="533"/>
      <c r="Q4858" s="534"/>
      <c r="R4858" s="535">
        <f t="shared" si="448"/>
        <v>0</v>
      </c>
      <c r="S4858" s="536">
        <f t="shared" si="451"/>
        <v>0</v>
      </c>
      <c r="T4858" s="536"/>
      <c r="U4858" s="537">
        <f t="shared" si="452"/>
        <v>0</v>
      </c>
    </row>
    <row r="4859" spans="1:21" ht="10.199999999999999" x14ac:dyDescent="0.2">
      <c r="A4859" s="710">
        <v>4529</v>
      </c>
      <c r="B4859" s="574">
        <v>2011</v>
      </c>
      <c r="C4859" s="574"/>
      <c r="D4859" s="542" t="s">
        <v>4594</v>
      </c>
      <c r="E4859" s="530"/>
      <c r="F4859" s="237" t="s">
        <v>11894</v>
      </c>
      <c r="G4859" s="851">
        <v>14</v>
      </c>
      <c r="H4859" s="852"/>
      <c r="I4859" s="853">
        <v>9</v>
      </c>
      <c r="J4859" s="538"/>
      <c r="K4859" s="539"/>
      <c r="L4859" s="567">
        <f t="shared" si="450"/>
        <v>0</v>
      </c>
      <c r="M4859" s="568"/>
      <c r="N4859" s="568"/>
      <c r="O4859" s="569">
        <f t="shared" si="449"/>
        <v>0</v>
      </c>
      <c r="P4859" s="533"/>
      <c r="Q4859" s="534"/>
      <c r="R4859" s="535">
        <f t="shared" si="448"/>
        <v>0</v>
      </c>
      <c r="S4859" s="536">
        <f t="shared" si="451"/>
        <v>0</v>
      </c>
      <c r="T4859" s="536"/>
      <c r="U4859" s="537">
        <f t="shared" si="452"/>
        <v>0</v>
      </c>
    </row>
    <row r="4860" spans="1:21" ht="10.199999999999999" x14ac:dyDescent="0.2">
      <c r="A4860" s="710">
        <v>4530</v>
      </c>
      <c r="B4860" s="574">
        <v>2011</v>
      </c>
      <c r="C4860" s="574"/>
      <c r="D4860" s="542" t="s">
        <v>4244</v>
      </c>
      <c r="E4860" s="530"/>
      <c r="F4860" s="237" t="s">
        <v>11895</v>
      </c>
      <c r="G4860" s="851">
        <v>2.7</v>
      </c>
      <c r="H4860" s="852"/>
      <c r="I4860" s="853">
        <v>1.2</v>
      </c>
      <c r="J4860" s="538"/>
      <c r="K4860" s="539"/>
      <c r="L4860" s="567">
        <f t="shared" si="450"/>
        <v>0</v>
      </c>
      <c r="M4860" s="568"/>
      <c r="N4860" s="568"/>
      <c r="O4860" s="569">
        <f t="shared" si="449"/>
        <v>0</v>
      </c>
      <c r="P4860" s="533"/>
      <c r="Q4860" s="534"/>
      <c r="R4860" s="535">
        <f t="shared" si="448"/>
        <v>0</v>
      </c>
      <c r="S4860" s="536">
        <f t="shared" si="451"/>
        <v>0</v>
      </c>
      <c r="T4860" s="536"/>
      <c r="U4860" s="537">
        <f t="shared" si="452"/>
        <v>0</v>
      </c>
    </row>
    <row r="4861" spans="1:21" ht="10.199999999999999" x14ac:dyDescent="0.2">
      <c r="A4861" s="710">
        <v>4531</v>
      </c>
      <c r="B4861" s="574">
        <v>2011</v>
      </c>
      <c r="C4861" s="574"/>
      <c r="D4861" s="542" t="s">
        <v>4244</v>
      </c>
      <c r="E4861" s="530"/>
      <c r="F4861" s="237" t="s">
        <v>11896</v>
      </c>
      <c r="G4861" s="851">
        <v>3.7</v>
      </c>
      <c r="H4861" s="852"/>
      <c r="I4861" s="853">
        <v>3</v>
      </c>
      <c r="J4861" s="538"/>
      <c r="K4861" s="539"/>
      <c r="L4861" s="567">
        <f t="shared" si="450"/>
        <v>0</v>
      </c>
      <c r="M4861" s="568"/>
      <c r="N4861" s="568"/>
      <c r="O4861" s="569">
        <f t="shared" si="449"/>
        <v>0</v>
      </c>
      <c r="P4861" s="533"/>
      <c r="Q4861" s="534"/>
      <c r="R4861" s="535">
        <f t="shared" si="448"/>
        <v>0</v>
      </c>
      <c r="S4861" s="536">
        <f t="shared" si="451"/>
        <v>0</v>
      </c>
      <c r="T4861" s="536"/>
      <c r="U4861" s="537">
        <f t="shared" si="452"/>
        <v>0</v>
      </c>
    </row>
    <row r="4862" spans="1:21" ht="10.199999999999999" x14ac:dyDescent="0.2">
      <c r="A4862" s="710" t="s">
        <v>5875</v>
      </c>
      <c r="B4862" s="574">
        <v>2011</v>
      </c>
      <c r="C4862" s="574"/>
      <c r="D4862" s="542"/>
      <c r="E4862" s="530"/>
      <c r="F4862" s="237" t="s">
        <v>3741</v>
      </c>
      <c r="G4862" s="851">
        <v>2</v>
      </c>
      <c r="H4862" s="852"/>
      <c r="I4862" s="853">
        <v>0.6</v>
      </c>
      <c r="J4862" s="538"/>
      <c r="K4862" s="539"/>
      <c r="L4862" s="567">
        <f t="shared" si="450"/>
        <v>0</v>
      </c>
      <c r="M4862" s="568"/>
      <c r="N4862" s="568"/>
      <c r="O4862" s="569">
        <f t="shared" si="449"/>
        <v>0</v>
      </c>
      <c r="P4862" s="533"/>
      <c r="Q4862" s="534"/>
      <c r="R4862" s="535">
        <f t="shared" si="448"/>
        <v>0</v>
      </c>
      <c r="S4862" s="536">
        <f t="shared" si="451"/>
        <v>0</v>
      </c>
      <c r="T4862" s="536"/>
      <c r="U4862" s="537">
        <f t="shared" si="452"/>
        <v>0</v>
      </c>
    </row>
    <row r="4863" spans="1:21" ht="10.199999999999999" x14ac:dyDescent="0.2">
      <c r="A4863" s="710">
        <v>4532</v>
      </c>
      <c r="B4863" s="574">
        <v>2011</v>
      </c>
      <c r="C4863" s="574"/>
      <c r="D4863" s="542" t="s">
        <v>4593</v>
      </c>
      <c r="E4863" s="530"/>
      <c r="F4863" s="237" t="s">
        <v>11897</v>
      </c>
      <c r="G4863" s="851">
        <v>3</v>
      </c>
      <c r="H4863" s="852"/>
      <c r="I4863" s="853">
        <v>1.2</v>
      </c>
      <c r="J4863" s="538"/>
      <c r="K4863" s="539"/>
      <c r="L4863" s="567">
        <f t="shared" si="450"/>
        <v>0</v>
      </c>
      <c r="M4863" s="568"/>
      <c r="N4863" s="568"/>
      <c r="O4863" s="569">
        <f t="shared" si="449"/>
        <v>0</v>
      </c>
      <c r="P4863" s="533"/>
      <c r="Q4863" s="534"/>
      <c r="R4863" s="535">
        <f t="shared" si="448"/>
        <v>0</v>
      </c>
      <c r="S4863" s="536">
        <f t="shared" si="451"/>
        <v>0</v>
      </c>
      <c r="T4863" s="536"/>
      <c r="U4863" s="537">
        <f t="shared" si="452"/>
        <v>0</v>
      </c>
    </row>
    <row r="4864" spans="1:21" ht="10.199999999999999" x14ac:dyDescent="0.2">
      <c r="A4864" s="710">
        <v>4533</v>
      </c>
      <c r="B4864" s="574">
        <v>2011</v>
      </c>
      <c r="C4864" s="574"/>
      <c r="D4864" s="542" t="s">
        <v>4595</v>
      </c>
      <c r="E4864" s="530"/>
      <c r="F4864" s="237" t="s">
        <v>11898</v>
      </c>
      <c r="G4864" s="851">
        <v>2</v>
      </c>
      <c r="H4864" s="852"/>
      <c r="I4864" s="853">
        <v>0.7</v>
      </c>
      <c r="J4864" s="538"/>
      <c r="K4864" s="539"/>
      <c r="L4864" s="567">
        <f t="shared" si="450"/>
        <v>0</v>
      </c>
      <c r="M4864" s="568"/>
      <c r="N4864" s="568"/>
      <c r="O4864" s="569">
        <f t="shared" si="449"/>
        <v>0</v>
      </c>
      <c r="P4864" s="533"/>
      <c r="Q4864" s="534"/>
      <c r="R4864" s="535">
        <f t="shared" si="448"/>
        <v>0</v>
      </c>
      <c r="S4864" s="536">
        <f t="shared" si="451"/>
        <v>0</v>
      </c>
      <c r="T4864" s="536"/>
      <c r="U4864" s="537">
        <f t="shared" si="452"/>
        <v>0</v>
      </c>
    </row>
    <row r="4865" spans="1:21" ht="10.199999999999999" x14ac:dyDescent="0.2">
      <c r="A4865" s="710">
        <v>4534</v>
      </c>
      <c r="B4865" s="574">
        <v>2011</v>
      </c>
      <c r="C4865" s="574"/>
      <c r="D4865" s="542" t="s">
        <v>4244</v>
      </c>
      <c r="E4865" s="530"/>
      <c r="F4865" s="237" t="s">
        <v>11899</v>
      </c>
      <c r="G4865" s="851">
        <v>2</v>
      </c>
      <c r="H4865" s="852"/>
      <c r="I4865" s="853">
        <v>0.7</v>
      </c>
      <c r="J4865" s="538"/>
      <c r="K4865" s="539"/>
      <c r="L4865" s="567">
        <f t="shared" si="450"/>
        <v>0</v>
      </c>
      <c r="M4865" s="568"/>
      <c r="N4865" s="568"/>
      <c r="O4865" s="569">
        <f t="shared" si="449"/>
        <v>0</v>
      </c>
      <c r="P4865" s="533"/>
      <c r="Q4865" s="534"/>
      <c r="R4865" s="535">
        <f t="shared" si="448"/>
        <v>0</v>
      </c>
      <c r="S4865" s="536">
        <f t="shared" si="451"/>
        <v>0</v>
      </c>
      <c r="T4865" s="536"/>
      <c r="U4865" s="537">
        <f t="shared" si="452"/>
        <v>0</v>
      </c>
    </row>
    <row r="4866" spans="1:21" ht="10.199999999999999" x14ac:dyDescent="0.2">
      <c r="A4866" s="710">
        <v>4535</v>
      </c>
      <c r="B4866" s="574">
        <v>2011</v>
      </c>
      <c r="C4866" s="574"/>
      <c r="D4866" s="542" t="s">
        <v>4251</v>
      </c>
      <c r="E4866" s="530"/>
      <c r="F4866" s="237" t="s">
        <v>11900</v>
      </c>
      <c r="G4866" s="851">
        <v>13</v>
      </c>
      <c r="H4866" s="852"/>
      <c r="I4866" s="853">
        <v>7</v>
      </c>
      <c r="J4866" s="538"/>
      <c r="K4866" s="539"/>
      <c r="L4866" s="567">
        <f t="shared" si="450"/>
        <v>0</v>
      </c>
      <c r="M4866" s="568"/>
      <c r="N4866" s="568"/>
      <c r="O4866" s="569">
        <f t="shared" si="449"/>
        <v>0</v>
      </c>
      <c r="P4866" s="533"/>
      <c r="Q4866" s="534"/>
      <c r="R4866" s="535">
        <f t="shared" si="448"/>
        <v>0</v>
      </c>
      <c r="S4866" s="536">
        <f t="shared" si="451"/>
        <v>0</v>
      </c>
      <c r="T4866" s="536"/>
      <c r="U4866" s="537">
        <f t="shared" si="452"/>
        <v>0</v>
      </c>
    </row>
    <row r="4867" spans="1:21" ht="10.199999999999999" x14ac:dyDescent="0.2">
      <c r="A4867" s="710" t="s">
        <v>5876</v>
      </c>
      <c r="B4867" s="574">
        <v>2011</v>
      </c>
      <c r="C4867" s="574"/>
      <c r="D4867" s="542"/>
      <c r="E4867" s="530"/>
      <c r="F4867" s="237" t="s">
        <v>3741</v>
      </c>
      <c r="G4867" s="851">
        <v>2.7</v>
      </c>
      <c r="H4867" s="852"/>
      <c r="I4867" s="853">
        <v>1.2</v>
      </c>
      <c r="J4867" s="538"/>
      <c r="K4867" s="539"/>
      <c r="L4867" s="567">
        <f t="shared" si="450"/>
        <v>0</v>
      </c>
      <c r="M4867" s="568"/>
      <c r="N4867" s="568"/>
      <c r="O4867" s="569">
        <f t="shared" si="449"/>
        <v>0</v>
      </c>
      <c r="P4867" s="533"/>
      <c r="Q4867" s="534"/>
      <c r="R4867" s="535">
        <f t="shared" ref="R4867:R4930" si="453">I4867*P4867</f>
        <v>0</v>
      </c>
      <c r="S4867" s="536">
        <f t="shared" si="451"/>
        <v>0</v>
      </c>
      <c r="T4867" s="536"/>
      <c r="U4867" s="537">
        <f t="shared" si="452"/>
        <v>0</v>
      </c>
    </row>
    <row r="4868" spans="1:21" ht="10.199999999999999" x14ac:dyDescent="0.2">
      <c r="A4868" s="710">
        <v>4536</v>
      </c>
      <c r="B4868" s="574">
        <v>2011</v>
      </c>
      <c r="C4868" s="574"/>
      <c r="D4868" s="542" t="s">
        <v>5826</v>
      </c>
      <c r="E4868" s="530"/>
      <c r="F4868" s="237" t="s">
        <v>11901</v>
      </c>
      <c r="G4868" s="851">
        <v>4.5</v>
      </c>
      <c r="H4868" s="852"/>
      <c r="I4868" s="853">
        <v>1.5</v>
      </c>
      <c r="J4868" s="538"/>
      <c r="K4868" s="539"/>
      <c r="L4868" s="567">
        <f t="shared" si="450"/>
        <v>0</v>
      </c>
      <c r="M4868" s="568"/>
      <c r="N4868" s="568"/>
      <c r="O4868" s="569">
        <f t="shared" si="449"/>
        <v>0</v>
      </c>
      <c r="P4868" s="533"/>
      <c r="Q4868" s="534"/>
      <c r="R4868" s="535">
        <f t="shared" si="453"/>
        <v>0</v>
      </c>
      <c r="S4868" s="536">
        <f t="shared" si="451"/>
        <v>0</v>
      </c>
      <c r="T4868" s="536"/>
      <c r="U4868" s="537">
        <f t="shared" si="452"/>
        <v>0</v>
      </c>
    </row>
    <row r="4869" spans="1:21" ht="10.199999999999999" x14ac:dyDescent="0.2">
      <c r="A4869" s="710">
        <v>4537</v>
      </c>
      <c r="B4869" s="574">
        <v>2011</v>
      </c>
      <c r="C4869" s="574"/>
      <c r="D4869" s="542" t="s">
        <v>4593</v>
      </c>
      <c r="E4869" s="530"/>
      <c r="F4869" s="237" t="s">
        <v>11902</v>
      </c>
      <c r="G4869" s="851">
        <v>1.8</v>
      </c>
      <c r="H4869" s="852"/>
      <c r="I4869" s="853">
        <v>0.6</v>
      </c>
      <c r="J4869" s="538"/>
      <c r="K4869" s="539"/>
      <c r="L4869" s="567">
        <f t="shared" si="450"/>
        <v>0</v>
      </c>
      <c r="M4869" s="568"/>
      <c r="N4869" s="568"/>
      <c r="O4869" s="569">
        <f t="shared" si="449"/>
        <v>0</v>
      </c>
      <c r="P4869" s="533"/>
      <c r="Q4869" s="534"/>
      <c r="R4869" s="535">
        <f t="shared" si="453"/>
        <v>0</v>
      </c>
      <c r="S4869" s="536">
        <f t="shared" si="451"/>
        <v>0</v>
      </c>
      <c r="T4869" s="536"/>
      <c r="U4869" s="537">
        <f t="shared" si="452"/>
        <v>0</v>
      </c>
    </row>
    <row r="4870" spans="1:21" ht="10.199999999999999" x14ac:dyDescent="0.2">
      <c r="A4870" s="710">
        <v>4538</v>
      </c>
      <c r="B4870" s="574">
        <v>2011</v>
      </c>
      <c r="C4870" s="574"/>
      <c r="D4870" s="542" t="s">
        <v>4244</v>
      </c>
      <c r="E4870" s="530"/>
      <c r="F4870" s="237" t="s">
        <v>11903</v>
      </c>
      <c r="G4870" s="851">
        <v>6</v>
      </c>
      <c r="H4870" s="852"/>
      <c r="I4870" s="853">
        <v>4</v>
      </c>
      <c r="J4870" s="538"/>
      <c r="K4870" s="539"/>
      <c r="L4870" s="567">
        <f t="shared" si="450"/>
        <v>0</v>
      </c>
      <c r="M4870" s="568"/>
      <c r="N4870" s="568"/>
      <c r="O4870" s="569">
        <f t="shared" si="449"/>
        <v>0</v>
      </c>
      <c r="P4870" s="533"/>
      <c r="Q4870" s="534"/>
      <c r="R4870" s="535">
        <f t="shared" si="453"/>
        <v>0</v>
      </c>
      <c r="S4870" s="536">
        <f t="shared" si="451"/>
        <v>0</v>
      </c>
      <c r="T4870" s="536"/>
      <c r="U4870" s="537">
        <f t="shared" si="452"/>
        <v>0</v>
      </c>
    </row>
    <row r="4871" spans="1:21" ht="10.199999999999999" x14ac:dyDescent="0.2">
      <c r="A4871" s="710">
        <v>4539</v>
      </c>
      <c r="B4871" s="574">
        <v>2011</v>
      </c>
      <c r="C4871" s="574"/>
      <c r="D4871" s="542" t="s">
        <v>4244</v>
      </c>
      <c r="E4871" s="530"/>
      <c r="F4871" s="237" t="s">
        <v>11904</v>
      </c>
      <c r="G4871" s="851">
        <v>6.5</v>
      </c>
      <c r="H4871" s="852"/>
      <c r="I4871" s="853">
        <v>4</v>
      </c>
      <c r="J4871" s="538"/>
      <c r="K4871" s="539"/>
      <c r="L4871" s="567">
        <f t="shared" si="450"/>
        <v>0</v>
      </c>
      <c r="M4871" s="568"/>
      <c r="N4871" s="568"/>
      <c r="O4871" s="569">
        <f t="shared" si="449"/>
        <v>0</v>
      </c>
      <c r="P4871" s="533"/>
      <c r="Q4871" s="534"/>
      <c r="R4871" s="535">
        <f t="shared" si="453"/>
        <v>0</v>
      </c>
      <c r="S4871" s="536">
        <f t="shared" si="451"/>
        <v>0</v>
      </c>
      <c r="T4871" s="536"/>
      <c r="U4871" s="537">
        <f t="shared" si="452"/>
        <v>0</v>
      </c>
    </row>
    <row r="4872" spans="1:21" ht="10.199999999999999" x14ac:dyDescent="0.2">
      <c r="A4872" s="710">
        <v>4540</v>
      </c>
      <c r="B4872" s="574">
        <v>2011</v>
      </c>
      <c r="C4872" s="574"/>
      <c r="D4872" s="542" t="s">
        <v>4244</v>
      </c>
      <c r="E4872" s="530"/>
      <c r="F4872" s="237" t="s">
        <v>11905</v>
      </c>
      <c r="G4872" s="851">
        <v>2.5</v>
      </c>
      <c r="H4872" s="852"/>
      <c r="I4872" s="853">
        <v>1</v>
      </c>
      <c r="J4872" s="538"/>
      <c r="K4872" s="539"/>
      <c r="L4872" s="567">
        <f t="shared" si="450"/>
        <v>0</v>
      </c>
      <c r="M4872" s="568"/>
      <c r="N4872" s="568"/>
      <c r="O4872" s="569">
        <f t="shared" si="449"/>
        <v>0</v>
      </c>
      <c r="P4872" s="533"/>
      <c r="Q4872" s="534"/>
      <c r="R4872" s="535">
        <f t="shared" si="453"/>
        <v>0</v>
      </c>
      <c r="S4872" s="536">
        <f t="shared" si="451"/>
        <v>0</v>
      </c>
      <c r="T4872" s="536"/>
      <c r="U4872" s="537">
        <f t="shared" si="452"/>
        <v>0</v>
      </c>
    </row>
    <row r="4873" spans="1:21" ht="10.199999999999999" x14ac:dyDescent="0.2">
      <c r="A4873" s="710">
        <v>4541</v>
      </c>
      <c r="B4873" s="574">
        <v>2011</v>
      </c>
      <c r="C4873" s="574"/>
      <c r="D4873" s="542" t="s">
        <v>4244</v>
      </c>
      <c r="E4873" s="530"/>
      <c r="F4873" s="237" t="s">
        <v>11906</v>
      </c>
      <c r="G4873" s="851">
        <v>4</v>
      </c>
      <c r="H4873" s="852"/>
      <c r="I4873" s="853">
        <v>1.5</v>
      </c>
      <c r="J4873" s="538"/>
      <c r="K4873" s="539"/>
      <c r="L4873" s="567">
        <f t="shared" si="450"/>
        <v>0</v>
      </c>
      <c r="M4873" s="568"/>
      <c r="N4873" s="568"/>
      <c r="O4873" s="569">
        <f t="shared" ref="O4873:O4936" si="454">H4873*M4873</f>
        <v>0</v>
      </c>
      <c r="P4873" s="533"/>
      <c r="Q4873" s="534"/>
      <c r="R4873" s="535">
        <f t="shared" si="453"/>
        <v>0</v>
      </c>
      <c r="S4873" s="536">
        <f t="shared" si="451"/>
        <v>0</v>
      </c>
      <c r="T4873" s="536"/>
      <c r="U4873" s="537">
        <f t="shared" si="452"/>
        <v>0</v>
      </c>
    </row>
    <row r="4874" spans="1:21" ht="10.199999999999999" x14ac:dyDescent="0.2">
      <c r="A4874" s="710" t="s">
        <v>5877</v>
      </c>
      <c r="B4874" s="574">
        <v>2011</v>
      </c>
      <c r="C4874" s="574"/>
      <c r="D4874" s="542"/>
      <c r="E4874" s="530"/>
      <c r="F4874" s="237" t="s">
        <v>3741</v>
      </c>
      <c r="G4874" s="851">
        <v>2.8</v>
      </c>
      <c r="H4874" s="852"/>
      <c r="I4874" s="853">
        <v>1.7</v>
      </c>
      <c r="J4874" s="538"/>
      <c r="K4874" s="539"/>
      <c r="L4874" s="567">
        <f t="shared" si="450"/>
        <v>0</v>
      </c>
      <c r="M4874" s="568"/>
      <c r="N4874" s="568"/>
      <c r="O4874" s="569">
        <f t="shared" si="454"/>
        <v>0</v>
      </c>
      <c r="P4874" s="533"/>
      <c r="Q4874" s="534"/>
      <c r="R4874" s="535">
        <f t="shared" si="453"/>
        <v>0</v>
      </c>
      <c r="S4874" s="536">
        <f t="shared" si="451"/>
        <v>0</v>
      </c>
      <c r="T4874" s="536"/>
      <c r="U4874" s="537">
        <f t="shared" si="452"/>
        <v>0</v>
      </c>
    </row>
    <row r="4875" spans="1:21" ht="10.199999999999999" x14ac:dyDescent="0.2">
      <c r="A4875" s="710">
        <v>4542</v>
      </c>
      <c r="B4875" s="574">
        <v>2011</v>
      </c>
      <c r="C4875" s="574"/>
      <c r="D4875" s="542" t="s">
        <v>4595</v>
      </c>
      <c r="E4875" s="530"/>
      <c r="F4875" s="237" t="s">
        <v>11907</v>
      </c>
      <c r="G4875" s="851">
        <v>2.8</v>
      </c>
      <c r="H4875" s="852"/>
      <c r="I4875" s="853">
        <v>1.7</v>
      </c>
      <c r="J4875" s="538"/>
      <c r="K4875" s="539"/>
      <c r="L4875" s="567">
        <f t="shared" si="450"/>
        <v>0</v>
      </c>
      <c r="M4875" s="568"/>
      <c r="N4875" s="568"/>
      <c r="O4875" s="569">
        <f t="shared" si="454"/>
        <v>0</v>
      </c>
      <c r="P4875" s="533"/>
      <c r="Q4875" s="534"/>
      <c r="R4875" s="535">
        <f t="shared" si="453"/>
        <v>0</v>
      </c>
      <c r="S4875" s="536">
        <f t="shared" si="451"/>
        <v>0</v>
      </c>
      <c r="T4875" s="536"/>
      <c r="U4875" s="537">
        <f t="shared" si="452"/>
        <v>0</v>
      </c>
    </row>
    <row r="4876" spans="1:21" ht="10.199999999999999" x14ac:dyDescent="0.2">
      <c r="A4876" s="710">
        <v>4543</v>
      </c>
      <c r="B4876" s="574">
        <v>2011</v>
      </c>
      <c r="C4876" s="574"/>
      <c r="D4876" s="542" t="s">
        <v>4244</v>
      </c>
      <c r="E4876" s="530"/>
      <c r="F4876" s="237" t="s">
        <v>11908</v>
      </c>
      <c r="G4876" s="851">
        <v>2.8</v>
      </c>
      <c r="H4876" s="852"/>
      <c r="I4876" s="853">
        <v>1.7</v>
      </c>
      <c r="J4876" s="538"/>
      <c r="K4876" s="539"/>
      <c r="L4876" s="567">
        <f t="shared" si="450"/>
        <v>0</v>
      </c>
      <c r="M4876" s="568"/>
      <c r="N4876" s="568"/>
      <c r="O4876" s="569">
        <f t="shared" si="454"/>
        <v>0</v>
      </c>
      <c r="P4876" s="533"/>
      <c r="Q4876" s="534"/>
      <c r="R4876" s="535">
        <f t="shared" si="453"/>
        <v>0</v>
      </c>
      <c r="S4876" s="536">
        <f t="shared" si="451"/>
        <v>0</v>
      </c>
      <c r="T4876" s="536"/>
      <c r="U4876" s="537">
        <f t="shared" si="452"/>
        <v>0</v>
      </c>
    </row>
    <row r="4877" spans="1:21" ht="10.199999999999999" x14ac:dyDescent="0.2">
      <c r="A4877" s="710">
        <v>4544</v>
      </c>
      <c r="B4877" s="574">
        <v>2011</v>
      </c>
      <c r="C4877" s="574"/>
      <c r="D4877" s="542" t="s">
        <v>4244</v>
      </c>
      <c r="E4877" s="530"/>
      <c r="F4877" s="237" t="s">
        <v>11909</v>
      </c>
      <c r="G4877" s="851">
        <v>2.8</v>
      </c>
      <c r="H4877" s="852"/>
      <c r="I4877" s="853">
        <v>1.7</v>
      </c>
      <c r="J4877" s="538"/>
      <c r="K4877" s="539"/>
      <c r="L4877" s="567">
        <f t="shared" si="450"/>
        <v>0</v>
      </c>
      <c r="M4877" s="568"/>
      <c r="N4877" s="568"/>
      <c r="O4877" s="569">
        <f t="shared" si="454"/>
        <v>0</v>
      </c>
      <c r="P4877" s="533"/>
      <c r="Q4877" s="534"/>
      <c r="R4877" s="535">
        <f t="shared" si="453"/>
        <v>0</v>
      </c>
      <c r="S4877" s="536">
        <f t="shared" si="451"/>
        <v>0</v>
      </c>
      <c r="T4877" s="536"/>
      <c r="U4877" s="537">
        <f t="shared" si="452"/>
        <v>0</v>
      </c>
    </row>
    <row r="4878" spans="1:21" ht="10.199999999999999" x14ac:dyDescent="0.2">
      <c r="A4878" s="710">
        <v>4545</v>
      </c>
      <c r="B4878" s="574">
        <v>2011</v>
      </c>
      <c r="C4878" s="574"/>
      <c r="D4878" s="542" t="s">
        <v>4244</v>
      </c>
      <c r="E4878" s="530"/>
      <c r="F4878" s="237" t="s">
        <v>11910</v>
      </c>
      <c r="G4878" s="851">
        <v>12</v>
      </c>
      <c r="H4878" s="852"/>
      <c r="I4878" s="853">
        <v>8</v>
      </c>
      <c r="J4878" s="538"/>
      <c r="K4878" s="539"/>
      <c r="L4878" s="567">
        <f t="shared" si="450"/>
        <v>0</v>
      </c>
      <c r="M4878" s="568"/>
      <c r="N4878" s="568"/>
      <c r="O4878" s="569">
        <f t="shared" si="454"/>
        <v>0</v>
      </c>
      <c r="P4878" s="533"/>
      <c r="Q4878" s="534"/>
      <c r="R4878" s="535">
        <f t="shared" si="453"/>
        <v>0</v>
      </c>
      <c r="S4878" s="536">
        <f t="shared" si="451"/>
        <v>0</v>
      </c>
      <c r="T4878" s="536"/>
      <c r="U4878" s="537">
        <f t="shared" si="452"/>
        <v>0</v>
      </c>
    </row>
    <row r="4879" spans="1:21" ht="10.199999999999999" x14ac:dyDescent="0.2">
      <c r="A4879" s="710">
        <v>4546</v>
      </c>
      <c r="B4879" s="574">
        <v>2011</v>
      </c>
      <c r="C4879" s="574"/>
      <c r="D4879" s="542" t="s">
        <v>4244</v>
      </c>
      <c r="E4879" s="530"/>
      <c r="F4879" s="237" t="s">
        <v>11911</v>
      </c>
      <c r="G4879" s="851">
        <v>5</v>
      </c>
      <c r="H4879" s="852"/>
      <c r="I4879" s="853">
        <v>1.5</v>
      </c>
      <c r="J4879" s="538"/>
      <c r="K4879" s="539"/>
      <c r="L4879" s="567">
        <f t="shared" si="450"/>
        <v>0</v>
      </c>
      <c r="M4879" s="568"/>
      <c r="N4879" s="568"/>
      <c r="O4879" s="569">
        <f t="shared" si="454"/>
        <v>0</v>
      </c>
      <c r="P4879" s="533"/>
      <c r="Q4879" s="534"/>
      <c r="R4879" s="535">
        <f t="shared" si="453"/>
        <v>0</v>
      </c>
      <c r="S4879" s="536">
        <f t="shared" si="451"/>
        <v>0</v>
      </c>
      <c r="T4879" s="536"/>
      <c r="U4879" s="537">
        <f t="shared" si="452"/>
        <v>0</v>
      </c>
    </row>
    <row r="4880" spans="1:21" ht="10.199999999999999" x14ac:dyDescent="0.2">
      <c r="A4880" s="710">
        <v>4547</v>
      </c>
      <c r="B4880" s="574">
        <v>2011</v>
      </c>
      <c r="C4880" s="574"/>
      <c r="D4880" s="542" t="s">
        <v>4245</v>
      </c>
      <c r="E4880" s="530"/>
      <c r="F4880" s="237" t="s">
        <v>11912</v>
      </c>
      <c r="G4880" s="851">
        <v>1.8</v>
      </c>
      <c r="H4880" s="852"/>
      <c r="I4880" s="853">
        <v>0.6</v>
      </c>
      <c r="J4880" s="538"/>
      <c r="K4880" s="539"/>
      <c r="L4880" s="567">
        <f t="shared" si="450"/>
        <v>0</v>
      </c>
      <c r="M4880" s="568"/>
      <c r="N4880" s="568"/>
      <c r="O4880" s="569">
        <f t="shared" si="454"/>
        <v>0</v>
      </c>
      <c r="P4880" s="533"/>
      <c r="Q4880" s="534"/>
      <c r="R4880" s="535">
        <f t="shared" si="453"/>
        <v>0</v>
      </c>
      <c r="S4880" s="536">
        <f t="shared" si="451"/>
        <v>0</v>
      </c>
      <c r="T4880" s="536"/>
      <c r="U4880" s="537">
        <f t="shared" si="452"/>
        <v>0</v>
      </c>
    </row>
    <row r="4881" spans="1:21" ht="10.95" customHeight="1" x14ac:dyDescent="0.2">
      <c r="A4881" s="710">
        <v>4548</v>
      </c>
      <c r="B4881" s="574">
        <v>2011</v>
      </c>
      <c r="C4881" s="574"/>
      <c r="D4881" s="542" t="s">
        <v>4594</v>
      </c>
      <c r="E4881" s="530"/>
      <c r="F4881" s="237" t="s">
        <v>11913</v>
      </c>
      <c r="G4881" s="851">
        <v>1.8</v>
      </c>
      <c r="H4881" s="852"/>
      <c r="I4881" s="853">
        <v>0.6</v>
      </c>
      <c r="J4881" s="538"/>
      <c r="K4881" s="539"/>
      <c r="L4881" s="567">
        <f t="shared" si="450"/>
        <v>0</v>
      </c>
      <c r="M4881" s="568"/>
      <c r="N4881" s="568"/>
      <c r="O4881" s="569">
        <f t="shared" si="454"/>
        <v>0</v>
      </c>
      <c r="P4881" s="533"/>
      <c r="Q4881" s="534"/>
      <c r="R4881" s="535">
        <f t="shared" si="453"/>
        <v>0</v>
      </c>
      <c r="S4881" s="536">
        <f t="shared" si="451"/>
        <v>0</v>
      </c>
      <c r="T4881" s="536"/>
      <c r="U4881" s="537">
        <f t="shared" si="452"/>
        <v>0</v>
      </c>
    </row>
    <row r="4882" spans="1:21" ht="10.95" customHeight="1" x14ac:dyDescent="0.2">
      <c r="A4882" s="710" t="s">
        <v>6169</v>
      </c>
      <c r="B4882" s="574">
        <v>2011</v>
      </c>
      <c r="C4882" s="574"/>
      <c r="D4882" s="542"/>
      <c r="E4882" s="530"/>
      <c r="F4882" s="237" t="s">
        <v>3741</v>
      </c>
      <c r="G4882" s="851">
        <v>2</v>
      </c>
      <c r="H4882" s="852"/>
      <c r="I4882" s="853">
        <v>1.5</v>
      </c>
      <c r="J4882" s="538"/>
      <c r="K4882" s="539"/>
      <c r="L4882" s="567">
        <f t="shared" si="450"/>
        <v>0</v>
      </c>
      <c r="M4882" s="568"/>
      <c r="N4882" s="568"/>
      <c r="O4882" s="569">
        <f t="shared" si="454"/>
        <v>0</v>
      </c>
      <c r="P4882" s="533"/>
      <c r="Q4882" s="534"/>
      <c r="R4882" s="535">
        <f t="shared" si="453"/>
        <v>0</v>
      </c>
      <c r="S4882" s="536">
        <f t="shared" si="451"/>
        <v>0</v>
      </c>
      <c r="T4882" s="536"/>
      <c r="U4882" s="537">
        <f t="shared" si="452"/>
        <v>0</v>
      </c>
    </row>
    <row r="4883" spans="1:21" ht="10.199999999999999" x14ac:dyDescent="0.2">
      <c r="A4883" s="710">
        <v>4549</v>
      </c>
      <c r="B4883" s="574">
        <v>2011</v>
      </c>
      <c r="C4883" s="574"/>
      <c r="D4883" s="542" t="s">
        <v>4244</v>
      </c>
      <c r="E4883" s="530"/>
      <c r="F4883" s="237" t="s">
        <v>11914</v>
      </c>
      <c r="G4883" s="851">
        <v>2</v>
      </c>
      <c r="H4883" s="852"/>
      <c r="I4883" s="853">
        <v>1.5</v>
      </c>
      <c r="J4883" s="538"/>
      <c r="K4883" s="539"/>
      <c r="L4883" s="567">
        <f t="shared" si="450"/>
        <v>0</v>
      </c>
      <c r="M4883" s="568"/>
      <c r="N4883" s="568"/>
      <c r="O4883" s="569">
        <f t="shared" si="454"/>
        <v>0</v>
      </c>
      <c r="P4883" s="533"/>
      <c r="Q4883" s="534"/>
      <c r="R4883" s="535">
        <f t="shared" si="453"/>
        <v>0</v>
      </c>
      <c r="S4883" s="536">
        <f t="shared" si="451"/>
        <v>0</v>
      </c>
      <c r="T4883" s="536"/>
      <c r="U4883" s="537">
        <f t="shared" si="452"/>
        <v>0</v>
      </c>
    </row>
    <row r="4884" spans="1:21" ht="10.199999999999999" x14ac:dyDescent="0.2">
      <c r="A4884" s="710">
        <v>4550</v>
      </c>
      <c r="B4884" s="574">
        <v>2011</v>
      </c>
      <c r="C4884" s="574"/>
      <c r="D4884" s="542" t="s">
        <v>4593</v>
      </c>
      <c r="E4884" s="530"/>
      <c r="F4884" s="237" t="s">
        <v>11914</v>
      </c>
      <c r="G4884" s="851">
        <v>3</v>
      </c>
      <c r="H4884" s="852"/>
      <c r="I4884" s="853">
        <v>2.5</v>
      </c>
      <c r="J4884" s="538"/>
      <c r="K4884" s="539"/>
      <c r="L4884" s="567">
        <f t="shared" si="450"/>
        <v>0</v>
      </c>
      <c r="M4884" s="568"/>
      <c r="N4884" s="568"/>
      <c r="O4884" s="569">
        <f t="shared" si="454"/>
        <v>0</v>
      </c>
      <c r="P4884" s="533"/>
      <c r="Q4884" s="534"/>
      <c r="R4884" s="535">
        <f t="shared" si="453"/>
        <v>0</v>
      </c>
      <c r="S4884" s="536">
        <f t="shared" si="451"/>
        <v>0</v>
      </c>
      <c r="T4884" s="536"/>
      <c r="U4884" s="537">
        <f t="shared" si="452"/>
        <v>0</v>
      </c>
    </row>
    <row r="4885" spans="1:21" ht="10.199999999999999" x14ac:dyDescent="0.2">
      <c r="A4885" s="710" t="s">
        <v>6168</v>
      </c>
      <c r="B4885" s="574">
        <v>2011</v>
      </c>
      <c r="C4885" s="574"/>
      <c r="D4885" s="542"/>
      <c r="E4885" s="530"/>
      <c r="F4885" s="237" t="s">
        <v>3741</v>
      </c>
      <c r="G4885" s="851">
        <v>4</v>
      </c>
      <c r="H4885" s="852"/>
      <c r="I4885" s="853">
        <v>3</v>
      </c>
      <c r="J4885" s="538"/>
      <c r="K4885" s="539"/>
      <c r="L4885" s="567">
        <f t="shared" si="450"/>
        <v>0</v>
      </c>
      <c r="M4885" s="568"/>
      <c r="N4885" s="568"/>
      <c r="O4885" s="569">
        <f t="shared" si="454"/>
        <v>0</v>
      </c>
      <c r="P4885" s="533"/>
      <c r="Q4885" s="534"/>
      <c r="R4885" s="535">
        <f t="shared" si="453"/>
        <v>0</v>
      </c>
      <c r="S4885" s="536">
        <f t="shared" si="451"/>
        <v>0</v>
      </c>
      <c r="T4885" s="536"/>
      <c r="U4885" s="537">
        <f t="shared" si="452"/>
        <v>0</v>
      </c>
    </row>
    <row r="4886" spans="1:21" ht="10.199999999999999" x14ac:dyDescent="0.2">
      <c r="A4886" s="710">
        <v>4551</v>
      </c>
      <c r="B4886" s="574">
        <v>2011</v>
      </c>
      <c r="C4886" s="574"/>
      <c r="D4886" s="542" t="s">
        <v>4245</v>
      </c>
      <c r="E4886" s="530"/>
      <c r="F4886" s="237" t="s">
        <v>11915</v>
      </c>
      <c r="G4886" s="851">
        <v>12</v>
      </c>
      <c r="H4886" s="852"/>
      <c r="I4886" s="853">
        <v>9.5</v>
      </c>
      <c r="J4886" s="538"/>
      <c r="K4886" s="539"/>
      <c r="L4886" s="567">
        <f t="shared" ref="L4886:L4949" si="455">G4886*J4886</f>
        <v>0</v>
      </c>
      <c r="M4886" s="568"/>
      <c r="N4886" s="568"/>
      <c r="O4886" s="569">
        <f t="shared" si="454"/>
        <v>0</v>
      </c>
      <c r="P4886" s="533"/>
      <c r="Q4886" s="534"/>
      <c r="R4886" s="535">
        <f t="shared" si="453"/>
        <v>0</v>
      </c>
      <c r="S4886" s="536">
        <f t="shared" ref="S4886:S4949" si="456">J4886+M4886+P4886</f>
        <v>0</v>
      </c>
      <c r="T4886" s="536"/>
      <c r="U4886" s="537">
        <f t="shared" ref="U4886:U4949" si="457">L4886+O4886+R4886</f>
        <v>0</v>
      </c>
    </row>
    <row r="4887" spans="1:21" ht="10.199999999999999" x14ac:dyDescent="0.2">
      <c r="A4887" s="710">
        <v>4552</v>
      </c>
      <c r="B4887" s="574">
        <v>2011</v>
      </c>
      <c r="C4887" s="574"/>
      <c r="D4887" s="542" t="s">
        <v>4244</v>
      </c>
      <c r="E4887" s="530"/>
      <c r="F4887" s="237" t="s">
        <v>11916</v>
      </c>
      <c r="G4887" s="851">
        <v>2.2000000000000002</v>
      </c>
      <c r="H4887" s="852"/>
      <c r="I4887" s="853">
        <v>1.5</v>
      </c>
      <c r="J4887" s="538"/>
      <c r="K4887" s="539"/>
      <c r="L4887" s="567">
        <f t="shared" si="455"/>
        <v>0</v>
      </c>
      <c r="M4887" s="568"/>
      <c r="N4887" s="568"/>
      <c r="O4887" s="569">
        <f t="shared" si="454"/>
        <v>0</v>
      </c>
      <c r="P4887" s="533"/>
      <c r="Q4887" s="534"/>
      <c r="R4887" s="535">
        <f t="shared" si="453"/>
        <v>0</v>
      </c>
      <c r="S4887" s="536">
        <f t="shared" si="456"/>
        <v>0</v>
      </c>
      <c r="T4887" s="536"/>
      <c r="U4887" s="537">
        <f t="shared" si="457"/>
        <v>0</v>
      </c>
    </row>
    <row r="4888" spans="1:21" ht="10.199999999999999" x14ac:dyDescent="0.2">
      <c r="A4888" s="710">
        <v>4553</v>
      </c>
      <c r="B4888" s="574">
        <v>2011</v>
      </c>
      <c r="C4888" s="574"/>
      <c r="D4888" s="542" t="s">
        <v>4244</v>
      </c>
      <c r="E4888" s="530"/>
      <c r="F4888" s="237" t="s">
        <v>11917</v>
      </c>
      <c r="G4888" s="851">
        <v>3.3</v>
      </c>
      <c r="H4888" s="852"/>
      <c r="I4888" s="853">
        <v>2.2000000000000002</v>
      </c>
      <c r="J4888" s="538"/>
      <c r="K4888" s="539"/>
      <c r="L4888" s="567">
        <f t="shared" si="455"/>
        <v>0</v>
      </c>
      <c r="M4888" s="568"/>
      <c r="N4888" s="568"/>
      <c r="O4888" s="569">
        <f t="shared" si="454"/>
        <v>0</v>
      </c>
      <c r="P4888" s="533"/>
      <c r="Q4888" s="534"/>
      <c r="R4888" s="535">
        <f t="shared" si="453"/>
        <v>0</v>
      </c>
      <c r="S4888" s="536">
        <f t="shared" si="456"/>
        <v>0</v>
      </c>
      <c r="T4888" s="536"/>
      <c r="U4888" s="537">
        <f t="shared" si="457"/>
        <v>0</v>
      </c>
    </row>
    <row r="4889" spans="1:21" ht="10.199999999999999" x14ac:dyDescent="0.2">
      <c r="A4889" s="710">
        <v>4554</v>
      </c>
      <c r="B4889" s="574">
        <v>2011</v>
      </c>
      <c r="C4889" s="574"/>
      <c r="D4889" s="542" t="s">
        <v>4244</v>
      </c>
      <c r="E4889" s="530"/>
      <c r="F4889" s="237" t="s">
        <v>11918</v>
      </c>
      <c r="G4889" s="851">
        <v>6</v>
      </c>
      <c r="H4889" s="852"/>
      <c r="I4889" s="853">
        <v>4</v>
      </c>
      <c r="J4889" s="538"/>
      <c r="K4889" s="539"/>
      <c r="L4889" s="567">
        <f t="shared" si="455"/>
        <v>0</v>
      </c>
      <c r="M4889" s="568"/>
      <c r="N4889" s="568"/>
      <c r="O4889" s="569">
        <f t="shared" si="454"/>
        <v>0</v>
      </c>
      <c r="P4889" s="533"/>
      <c r="Q4889" s="534"/>
      <c r="R4889" s="535">
        <f t="shared" si="453"/>
        <v>0</v>
      </c>
      <c r="S4889" s="536">
        <f t="shared" si="456"/>
        <v>0</v>
      </c>
      <c r="T4889" s="536"/>
      <c r="U4889" s="537">
        <f t="shared" si="457"/>
        <v>0</v>
      </c>
    </row>
    <row r="4890" spans="1:21" ht="10.199999999999999" x14ac:dyDescent="0.2">
      <c r="A4890" s="710">
        <v>4555</v>
      </c>
      <c r="B4890" s="574">
        <v>2011</v>
      </c>
      <c r="C4890" s="574"/>
      <c r="D4890" s="542" t="s">
        <v>4244</v>
      </c>
      <c r="E4890" s="530"/>
      <c r="F4890" s="237" t="s">
        <v>11919</v>
      </c>
      <c r="G4890" s="851">
        <v>2.4</v>
      </c>
      <c r="H4890" s="852"/>
      <c r="I4890" s="853">
        <v>1</v>
      </c>
      <c r="J4890" s="538"/>
      <c r="K4890" s="539"/>
      <c r="L4890" s="567">
        <f t="shared" si="455"/>
        <v>0</v>
      </c>
      <c r="M4890" s="568"/>
      <c r="N4890" s="568"/>
      <c r="O4890" s="569">
        <f t="shared" si="454"/>
        <v>0</v>
      </c>
      <c r="P4890" s="533"/>
      <c r="Q4890" s="534"/>
      <c r="R4890" s="535">
        <f t="shared" si="453"/>
        <v>0</v>
      </c>
      <c r="S4890" s="536">
        <f t="shared" si="456"/>
        <v>0</v>
      </c>
      <c r="T4890" s="536"/>
      <c r="U4890" s="537">
        <f t="shared" si="457"/>
        <v>0</v>
      </c>
    </row>
    <row r="4891" spans="1:21" ht="10.199999999999999" x14ac:dyDescent="0.2">
      <c r="A4891" s="710">
        <v>4556</v>
      </c>
      <c r="B4891" s="574">
        <v>2011</v>
      </c>
      <c r="C4891" s="574"/>
      <c r="D4891" s="542" t="s">
        <v>4244</v>
      </c>
      <c r="E4891" s="530"/>
      <c r="F4891" s="237" t="s">
        <v>11920</v>
      </c>
      <c r="G4891" s="851">
        <v>2</v>
      </c>
      <c r="H4891" s="852"/>
      <c r="I4891" s="853">
        <v>0.8</v>
      </c>
      <c r="J4891" s="538"/>
      <c r="K4891" s="539"/>
      <c r="L4891" s="567">
        <f t="shared" si="455"/>
        <v>0</v>
      </c>
      <c r="M4891" s="568"/>
      <c r="N4891" s="568"/>
      <c r="O4891" s="569">
        <f t="shared" si="454"/>
        <v>0</v>
      </c>
      <c r="P4891" s="533"/>
      <c r="Q4891" s="534"/>
      <c r="R4891" s="535">
        <f t="shared" si="453"/>
        <v>0</v>
      </c>
      <c r="S4891" s="536">
        <f t="shared" si="456"/>
        <v>0</v>
      </c>
      <c r="T4891" s="536"/>
      <c r="U4891" s="537">
        <f t="shared" si="457"/>
        <v>0</v>
      </c>
    </row>
    <row r="4892" spans="1:21" ht="10.199999999999999" x14ac:dyDescent="0.2">
      <c r="A4892" s="710">
        <v>4557</v>
      </c>
      <c r="B4892" s="574">
        <v>2011</v>
      </c>
      <c r="C4892" s="574"/>
      <c r="D4892" s="542" t="s">
        <v>4244</v>
      </c>
      <c r="E4892" s="530"/>
      <c r="F4892" s="237" t="s">
        <v>11921</v>
      </c>
      <c r="G4892" s="851">
        <v>1.8</v>
      </c>
      <c r="H4892" s="852"/>
      <c r="I4892" s="853">
        <v>0.6</v>
      </c>
      <c r="J4892" s="538"/>
      <c r="K4892" s="539"/>
      <c r="L4892" s="567">
        <f t="shared" si="455"/>
        <v>0</v>
      </c>
      <c r="M4892" s="568"/>
      <c r="N4892" s="568"/>
      <c r="O4892" s="569">
        <f t="shared" si="454"/>
        <v>0</v>
      </c>
      <c r="P4892" s="533"/>
      <c r="Q4892" s="534"/>
      <c r="R4892" s="535">
        <f t="shared" si="453"/>
        <v>0</v>
      </c>
      <c r="S4892" s="536">
        <f t="shared" si="456"/>
        <v>0</v>
      </c>
      <c r="T4892" s="536"/>
      <c r="U4892" s="537">
        <f t="shared" si="457"/>
        <v>0</v>
      </c>
    </row>
    <row r="4893" spans="1:21" ht="10.199999999999999" x14ac:dyDescent="0.2">
      <c r="A4893" s="710">
        <v>4558</v>
      </c>
      <c r="B4893" s="574">
        <v>2011</v>
      </c>
      <c r="C4893" s="574"/>
      <c r="D4893" s="542" t="s">
        <v>4244</v>
      </c>
      <c r="E4893" s="530"/>
      <c r="F4893" s="237" t="s">
        <v>11922</v>
      </c>
      <c r="G4893" s="851">
        <v>2.1</v>
      </c>
      <c r="H4893" s="852"/>
      <c r="I4893" s="853">
        <v>0.8</v>
      </c>
      <c r="J4893" s="538"/>
      <c r="K4893" s="539"/>
      <c r="L4893" s="567">
        <f t="shared" si="455"/>
        <v>0</v>
      </c>
      <c r="M4893" s="568"/>
      <c r="N4893" s="568"/>
      <c r="O4893" s="569">
        <f t="shared" si="454"/>
        <v>0</v>
      </c>
      <c r="P4893" s="533"/>
      <c r="Q4893" s="534"/>
      <c r="R4893" s="535">
        <f t="shared" si="453"/>
        <v>0</v>
      </c>
      <c r="S4893" s="536">
        <f t="shared" si="456"/>
        <v>0</v>
      </c>
      <c r="T4893" s="536"/>
      <c r="U4893" s="537">
        <f t="shared" si="457"/>
        <v>0</v>
      </c>
    </row>
    <row r="4894" spans="1:21" ht="10.199999999999999" x14ac:dyDescent="0.2">
      <c r="A4894" s="710">
        <v>4559</v>
      </c>
      <c r="B4894" s="574">
        <v>2011</v>
      </c>
      <c r="C4894" s="574"/>
      <c r="D4894" s="542" t="s">
        <v>4244</v>
      </c>
      <c r="E4894" s="530"/>
      <c r="F4894" s="237" t="s">
        <v>11923</v>
      </c>
      <c r="G4894" s="851">
        <v>2</v>
      </c>
      <c r="H4894" s="852"/>
      <c r="I4894" s="853">
        <v>1.5</v>
      </c>
      <c r="J4894" s="538"/>
      <c r="K4894" s="539"/>
      <c r="L4894" s="567">
        <f t="shared" si="455"/>
        <v>0</v>
      </c>
      <c r="M4894" s="568"/>
      <c r="N4894" s="568"/>
      <c r="O4894" s="569">
        <f t="shared" si="454"/>
        <v>0</v>
      </c>
      <c r="P4894" s="533"/>
      <c r="Q4894" s="534"/>
      <c r="R4894" s="535">
        <f t="shared" si="453"/>
        <v>0</v>
      </c>
      <c r="S4894" s="536">
        <f t="shared" si="456"/>
        <v>0</v>
      </c>
      <c r="T4894" s="536"/>
      <c r="U4894" s="537">
        <f t="shared" si="457"/>
        <v>0</v>
      </c>
    </row>
    <row r="4895" spans="1:21" ht="10.199999999999999" x14ac:dyDescent="0.2">
      <c r="A4895" s="710">
        <v>4560</v>
      </c>
      <c r="B4895" s="574">
        <v>2011</v>
      </c>
      <c r="C4895" s="574"/>
      <c r="D4895" s="542" t="s">
        <v>4244</v>
      </c>
      <c r="E4895" s="530"/>
      <c r="F4895" s="237" t="s">
        <v>11924</v>
      </c>
      <c r="G4895" s="851">
        <v>2</v>
      </c>
      <c r="H4895" s="852"/>
      <c r="I4895" s="853">
        <v>1.5</v>
      </c>
      <c r="J4895" s="538"/>
      <c r="K4895" s="539"/>
      <c r="L4895" s="567">
        <f t="shared" si="455"/>
        <v>0</v>
      </c>
      <c r="M4895" s="568"/>
      <c r="N4895" s="568"/>
      <c r="O4895" s="569">
        <f t="shared" si="454"/>
        <v>0</v>
      </c>
      <c r="P4895" s="533"/>
      <c r="Q4895" s="534"/>
      <c r="R4895" s="535">
        <f t="shared" si="453"/>
        <v>0</v>
      </c>
      <c r="S4895" s="536">
        <f t="shared" si="456"/>
        <v>0</v>
      </c>
      <c r="T4895" s="536"/>
      <c r="U4895" s="537">
        <f t="shared" si="457"/>
        <v>0</v>
      </c>
    </row>
    <row r="4896" spans="1:21" ht="10.199999999999999" x14ac:dyDescent="0.2">
      <c r="A4896" s="710" t="s">
        <v>5894</v>
      </c>
      <c r="B4896" s="574">
        <v>2011</v>
      </c>
      <c r="C4896" s="574"/>
      <c r="D4896" s="542"/>
      <c r="E4896" s="530"/>
      <c r="F4896" s="237" t="s">
        <v>3741</v>
      </c>
      <c r="G4896" s="851">
        <v>2</v>
      </c>
      <c r="H4896" s="852"/>
      <c r="I4896" s="853">
        <v>1.5</v>
      </c>
      <c r="J4896" s="538"/>
      <c r="K4896" s="539"/>
      <c r="L4896" s="567">
        <f t="shared" si="455"/>
        <v>0</v>
      </c>
      <c r="M4896" s="568"/>
      <c r="N4896" s="568"/>
      <c r="O4896" s="569">
        <f t="shared" si="454"/>
        <v>0</v>
      </c>
      <c r="P4896" s="533"/>
      <c r="Q4896" s="534"/>
      <c r="R4896" s="535">
        <f t="shared" si="453"/>
        <v>0</v>
      </c>
      <c r="S4896" s="536">
        <f t="shared" si="456"/>
        <v>0</v>
      </c>
      <c r="T4896" s="536"/>
      <c r="U4896" s="537">
        <f t="shared" si="457"/>
        <v>0</v>
      </c>
    </row>
    <row r="4897" spans="1:21" ht="10.199999999999999" x14ac:dyDescent="0.2">
      <c r="A4897" s="710">
        <v>4561</v>
      </c>
      <c r="B4897" s="574">
        <v>2011</v>
      </c>
      <c r="C4897" s="574"/>
      <c r="D4897" s="542" t="s">
        <v>4244</v>
      </c>
      <c r="E4897" s="530"/>
      <c r="F4897" s="237" t="s">
        <v>11925</v>
      </c>
      <c r="G4897" s="851">
        <v>2</v>
      </c>
      <c r="H4897" s="852"/>
      <c r="I4897" s="853">
        <v>1.5</v>
      </c>
      <c r="J4897" s="538"/>
      <c r="K4897" s="539"/>
      <c r="L4897" s="567">
        <f t="shared" si="455"/>
        <v>0</v>
      </c>
      <c r="M4897" s="568"/>
      <c r="N4897" s="568"/>
      <c r="O4897" s="569">
        <f t="shared" si="454"/>
        <v>0</v>
      </c>
      <c r="P4897" s="533"/>
      <c r="Q4897" s="534"/>
      <c r="R4897" s="535">
        <f t="shared" si="453"/>
        <v>0</v>
      </c>
      <c r="S4897" s="536">
        <f t="shared" si="456"/>
        <v>0</v>
      </c>
      <c r="T4897" s="536"/>
      <c r="U4897" s="537">
        <f t="shared" si="457"/>
        <v>0</v>
      </c>
    </row>
    <row r="4898" spans="1:21" ht="10.199999999999999" x14ac:dyDescent="0.2">
      <c r="A4898" s="710">
        <v>4562</v>
      </c>
      <c r="B4898" s="574">
        <v>2011</v>
      </c>
      <c r="C4898" s="574"/>
      <c r="D4898" s="542" t="s">
        <v>4244</v>
      </c>
      <c r="E4898" s="530"/>
      <c r="F4898" s="237" t="s">
        <v>11926</v>
      </c>
      <c r="G4898" s="851">
        <v>2</v>
      </c>
      <c r="H4898" s="852"/>
      <c r="I4898" s="853">
        <v>1.5</v>
      </c>
      <c r="J4898" s="538"/>
      <c r="K4898" s="539"/>
      <c r="L4898" s="567">
        <f t="shared" si="455"/>
        <v>0</v>
      </c>
      <c r="M4898" s="568"/>
      <c r="N4898" s="568"/>
      <c r="O4898" s="569">
        <f t="shared" si="454"/>
        <v>0</v>
      </c>
      <c r="P4898" s="533"/>
      <c r="Q4898" s="534"/>
      <c r="R4898" s="535">
        <f t="shared" si="453"/>
        <v>0</v>
      </c>
      <c r="S4898" s="536">
        <f t="shared" si="456"/>
        <v>0</v>
      </c>
      <c r="T4898" s="536"/>
      <c r="U4898" s="537">
        <f t="shared" si="457"/>
        <v>0</v>
      </c>
    </row>
    <row r="4899" spans="1:21" ht="10.199999999999999" x14ac:dyDescent="0.2">
      <c r="A4899" s="710">
        <v>4563</v>
      </c>
      <c r="B4899" s="574">
        <v>2011</v>
      </c>
      <c r="C4899" s="574"/>
      <c r="D4899" s="542" t="s">
        <v>4593</v>
      </c>
      <c r="E4899" s="530"/>
      <c r="F4899" s="237" t="s">
        <v>11927</v>
      </c>
      <c r="G4899" s="851">
        <v>2</v>
      </c>
      <c r="H4899" s="852"/>
      <c r="I4899" s="853">
        <v>1.5</v>
      </c>
      <c r="J4899" s="538"/>
      <c r="K4899" s="539"/>
      <c r="L4899" s="567">
        <f t="shared" si="455"/>
        <v>0</v>
      </c>
      <c r="M4899" s="568"/>
      <c r="N4899" s="568"/>
      <c r="O4899" s="569">
        <f t="shared" si="454"/>
        <v>0</v>
      </c>
      <c r="P4899" s="533"/>
      <c r="Q4899" s="534"/>
      <c r="R4899" s="535">
        <f t="shared" si="453"/>
        <v>0</v>
      </c>
      <c r="S4899" s="536">
        <f t="shared" si="456"/>
        <v>0</v>
      </c>
      <c r="T4899" s="536"/>
      <c r="U4899" s="537">
        <f t="shared" si="457"/>
        <v>0</v>
      </c>
    </row>
    <row r="4900" spans="1:21" ht="10.199999999999999" x14ac:dyDescent="0.2">
      <c r="A4900" s="710">
        <v>4564</v>
      </c>
      <c r="B4900" s="574">
        <v>2011</v>
      </c>
      <c r="C4900" s="574"/>
      <c r="D4900" s="542" t="s">
        <v>4244</v>
      </c>
      <c r="E4900" s="530"/>
      <c r="F4900" s="237" t="s">
        <v>11928</v>
      </c>
      <c r="G4900" s="851">
        <v>13</v>
      </c>
      <c r="H4900" s="852"/>
      <c r="I4900" s="853">
        <v>10</v>
      </c>
      <c r="J4900" s="538"/>
      <c r="K4900" s="539"/>
      <c r="L4900" s="567">
        <f t="shared" si="455"/>
        <v>0</v>
      </c>
      <c r="M4900" s="568"/>
      <c r="N4900" s="568"/>
      <c r="O4900" s="569">
        <f t="shared" si="454"/>
        <v>0</v>
      </c>
      <c r="P4900" s="533"/>
      <c r="Q4900" s="534"/>
      <c r="R4900" s="535">
        <f t="shared" si="453"/>
        <v>0</v>
      </c>
      <c r="S4900" s="536">
        <f t="shared" si="456"/>
        <v>0</v>
      </c>
      <c r="T4900" s="536"/>
      <c r="U4900" s="537">
        <f t="shared" si="457"/>
        <v>0</v>
      </c>
    </row>
    <row r="4901" spans="1:21" ht="10.199999999999999" x14ac:dyDescent="0.2">
      <c r="A4901" s="710">
        <v>4565</v>
      </c>
      <c r="B4901" s="574">
        <v>2011</v>
      </c>
      <c r="C4901" s="574"/>
      <c r="D4901" s="231" t="s">
        <v>5895</v>
      </c>
      <c r="E4901" s="530"/>
      <c r="F4901" s="237" t="s">
        <v>11843</v>
      </c>
      <c r="G4901" s="851">
        <v>1.8</v>
      </c>
      <c r="H4901" s="852"/>
      <c r="I4901" s="853">
        <v>0.6</v>
      </c>
      <c r="J4901" s="538"/>
      <c r="K4901" s="539"/>
      <c r="L4901" s="567">
        <f t="shared" si="455"/>
        <v>0</v>
      </c>
      <c r="M4901" s="568"/>
      <c r="N4901" s="568"/>
      <c r="O4901" s="569">
        <f t="shared" si="454"/>
        <v>0</v>
      </c>
      <c r="P4901" s="533"/>
      <c r="Q4901" s="534"/>
      <c r="R4901" s="535">
        <f t="shared" si="453"/>
        <v>0</v>
      </c>
      <c r="S4901" s="536">
        <f t="shared" si="456"/>
        <v>0</v>
      </c>
      <c r="T4901" s="536"/>
      <c r="U4901" s="537">
        <f t="shared" si="457"/>
        <v>0</v>
      </c>
    </row>
    <row r="4902" spans="1:21" ht="10.199999999999999" x14ac:dyDescent="0.2">
      <c r="A4902" s="710" t="s">
        <v>5945</v>
      </c>
      <c r="B4902" s="574">
        <v>2011</v>
      </c>
      <c r="C4902" s="574"/>
      <c r="D4902" s="231" t="s">
        <v>5895</v>
      </c>
      <c r="E4902" s="530"/>
      <c r="F4902" s="237" t="s">
        <v>11843</v>
      </c>
      <c r="G4902" s="851">
        <v>1.8</v>
      </c>
      <c r="H4902" s="852"/>
      <c r="I4902" s="853">
        <v>0.6</v>
      </c>
      <c r="J4902" s="538"/>
      <c r="K4902" s="539"/>
      <c r="L4902" s="567">
        <f t="shared" si="455"/>
        <v>0</v>
      </c>
      <c r="M4902" s="568"/>
      <c r="N4902" s="568"/>
      <c r="O4902" s="569">
        <f t="shared" si="454"/>
        <v>0</v>
      </c>
      <c r="P4902" s="533"/>
      <c r="Q4902" s="534"/>
      <c r="R4902" s="535">
        <f t="shared" si="453"/>
        <v>0</v>
      </c>
      <c r="S4902" s="536">
        <f t="shared" si="456"/>
        <v>0</v>
      </c>
      <c r="T4902" s="536"/>
      <c r="U4902" s="537">
        <f t="shared" si="457"/>
        <v>0</v>
      </c>
    </row>
    <row r="4903" spans="1:21" ht="10.199999999999999" x14ac:dyDescent="0.2">
      <c r="A4903" s="710">
        <v>4566</v>
      </c>
      <c r="B4903" s="574">
        <v>2011</v>
      </c>
      <c r="C4903" s="574"/>
      <c r="D4903" s="231" t="s">
        <v>5896</v>
      </c>
      <c r="E4903" s="530"/>
      <c r="F4903" s="237" t="s">
        <v>11843</v>
      </c>
      <c r="G4903" s="851">
        <v>2.7</v>
      </c>
      <c r="H4903" s="852"/>
      <c r="I4903" s="853">
        <v>1.2</v>
      </c>
      <c r="J4903" s="538"/>
      <c r="K4903" s="539"/>
      <c r="L4903" s="567">
        <f t="shared" si="455"/>
        <v>0</v>
      </c>
      <c r="M4903" s="568"/>
      <c r="N4903" s="568"/>
      <c r="O4903" s="569">
        <f t="shared" si="454"/>
        <v>0</v>
      </c>
      <c r="P4903" s="533"/>
      <c r="Q4903" s="534"/>
      <c r="R4903" s="535">
        <f t="shared" si="453"/>
        <v>0</v>
      </c>
      <c r="S4903" s="536">
        <f t="shared" si="456"/>
        <v>0</v>
      </c>
      <c r="T4903" s="536"/>
      <c r="U4903" s="537">
        <f t="shared" si="457"/>
        <v>0</v>
      </c>
    </row>
    <row r="4904" spans="1:21" ht="10.199999999999999" x14ac:dyDescent="0.2">
      <c r="A4904" s="710">
        <v>4567</v>
      </c>
      <c r="B4904" s="574">
        <v>2011</v>
      </c>
      <c r="C4904" s="574"/>
      <c r="D4904" s="231" t="s">
        <v>5897</v>
      </c>
      <c r="E4904" s="530"/>
      <c r="F4904" s="237" t="s">
        <v>11843</v>
      </c>
      <c r="G4904" s="851">
        <v>1.8</v>
      </c>
      <c r="H4904" s="852"/>
      <c r="I4904" s="853">
        <v>0.6</v>
      </c>
      <c r="J4904" s="538"/>
      <c r="K4904" s="539"/>
      <c r="L4904" s="567">
        <f t="shared" si="455"/>
        <v>0</v>
      </c>
      <c r="M4904" s="568"/>
      <c r="N4904" s="568"/>
      <c r="O4904" s="569">
        <f t="shared" si="454"/>
        <v>0</v>
      </c>
      <c r="P4904" s="533"/>
      <c r="Q4904" s="534"/>
      <c r="R4904" s="535">
        <f t="shared" si="453"/>
        <v>0</v>
      </c>
      <c r="S4904" s="536">
        <f t="shared" si="456"/>
        <v>0</v>
      </c>
      <c r="T4904" s="536"/>
      <c r="U4904" s="537">
        <f t="shared" si="457"/>
        <v>0</v>
      </c>
    </row>
    <row r="4905" spans="1:21" ht="10.199999999999999" x14ac:dyDescent="0.2">
      <c r="A4905" s="710">
        <v>4568</v>
      </c>
      <c r="B4905" s="574">
        <v>2011</v>
      </c>
      <c r="C4905" s="574"/>
      <c r="D4905" s="231" t="s">
        <v>5898</v>
      </c>
      <c r="E4905" s="530"/>
      <c r="F4905" s="237" t="s">
        <v>11843</v>
      </c>
      <c r="G4905" s="851">
        <v>2.5</v>
      </c>
      <c r="H4905" s="852"/>
      <c r="I4905" s="853">
        <v>0.6</v>
      </c>
      <c r="J4905" s="538"/>
      <c r="K4905" s="539"/>
      <c r="L4905" s="567">
        <f t="shared" si="455"/>
        <v>0</v>
      </c>
      <c r="M4905" s="568"/>
      <c r="N4905" s="568"/>
      <c r="O4905" s="569">
        <f t="shared" si="454"/>
        <v>0</v>
      </c>
      <c r="P4905" s="533"/>
      <c r="Q4905" s="534"/>
      <c r="R4905" s="535">
        <f t="shared" si="453"/>
        <v>0</v>
      </c>
      <c r="S4905" s="536">
        <f t="shared" si="456"/>
        <v>0</v>
      </c>
      <c r="T4905" s="536"/>
      <c r="U4905" s="537">
        <f t="shared" si="457"/>
        <v>0</v>
      </c>
    </row>
    <row r="4906" spans="1:21" ht="10.199999999999999" x14ac:dyDescent="0.2">
      <c r="A4906" s="710">
        <v>4569</v>
      </c>
      <c r="B4906" s="574">
        <v>2011</v>
      </c>
      <c r="C4906" s="574"/>
      <c r="D4906" s="231" t="s">
        <v>5899</v>
      </c>
      <c r="E4906" s="530"/>
      <c r="F4906" s="237" t="s">
        <v>11843</v>
      </c>
      <c r="G4906" s="851"/>
      <c r="H4906" s="852"/>
      <c r="I4906" s="853"/>
      <c r="J4906" s="538"/>
      <c r="K4906" s="539"/>
      <c r="L4906" s="567">
        <f t="shared" si="455"/>
        <v>0</v>
      </c>
      <c r="M4906" s="568"/>
      <c r="N4906" s="568"/>
      <c r="O4906" s="569">
        <f t="shared" si="454"/>
        <v>0</v>
      </c>
      <c r="P4906" s="533"/>
      <c r="Q4906" s="534"/>
      <c r="R4906" s="535">
        <f t="shared" si="453"/>
        <v>0</v>
      </c>
      <c r="S4906" s="536">
        <f t="shared" si="456"/>
        <v>0</v>
      </c>
      <c r="T4906" s="536"/>
      <c r="U4906" s="537">
        <f t="shared" si="457"/>
        <v>0</v>
      </c>
    </row>
    <row r="4907" spans="1:21" ht="10.199999999999999" x14ac:dyDescent="0.2">
      <c r="A4907" s="710">
        <v>4570</v>
      </c>
      <c r="B4907" s="574">
        <v>2011</v>
      </c>
      <c r="C4907" s="574"/>
      <c r="D4907" s="231" t="s">
        <v>5900</v>
      </c>
      <c r="E4907" s="530"/>
      <c r="F4907" s="237" t="s">
        <v>11843</v>
      </c>
      <c r="G4907" s="851">
        <v>3</v>
      </c>
      <c r="H4907" s="852"/>
      <c r="I4907" s="853">
        <v>0.6</v>
      </c>
      <c r="J4907" s="538"/>
      <c r="K4907" s="539"/>
      <c r="L4907" s="567">
        <f t="shared" si="455"/>
        <v>0</v>
      </c>
      <c r="M4907" s="568"/>
      <c r="N4907" s="568"/>
      <c r="O4907" s="569">
        <f t="shared" si="454"/>
        <v>0</v>
      </c>
      <c r="P4907" s="533"/>
      <c r="Q4907" s="534"/>
      <c r="R4907" s="535">
        <f t="shared" si="453"/>
        <v>0</v>
      </c>
      <c r="S4907" s="536">
        <f t="shared" si="456"/>
        <v>0</v>
      </c>
      <c r="T4907" s="536"/>
      <c r="U4907" s="537">
        <f t="shared" si="457"/>
        <v>0</v>
      </c>
    </row>
    <row r="4908" spans="1:21" ht="10.199999999999999" x14ac:dyDescent="0.2">
      <c r="A4908" s="710">
        <v>4571</v>
      </c>
      <c r="B4908" s="574">
        <v>2011</v>
      </c>
      <c r="C4908" s="574"/>
      <c r="D4908" s="231" t="s">
        <v>5901</v>
      </c>
      <c r="E4908" s="530"/>
      <c r="F4908" s="237" t="s">
        <v>11843</v>
      </c>
      <c r="G4908" s="851">
        <v>6</v>
      </c>
      <c r="H4908" s="852"/>
      <c r="I4908" s="853"/>
      <c r="J4908" s="538"/>
      <c r="K4908" s="539"/>
      <c r="L4908" s="567">
        <f t="shared" si="455"/>
        <v>0</v>
      </c>
      <c r="M4908" s="568"/>
      <c r="N4908" s="568"/>
      <c r="O4908" s="569">
        <f t="shared" si="454"/>
        <v>0</v>
      </c>
      <c r="P4908" s="533"/>
      <c r="Q4908" s="534"/>
      <c r="R4908" s="535">
        <f t="shared" si="453"/>
        <v>0</v>
      </c>
      <c r="S4908" s="536">
        <f t="shared" si="456"/>
        <v>0</v>
      </c>
      <c r="T4908" s="536"/>
      <c r="U4908" s="537">
        <f t="shared" si="457"/>
        <v>0</v>
      </c>
    </row>
    <row r="4909" spans="1:21" ht="10.199999999999999" x14ac:dyDescent="0.2">
      <c r="A4909" s="710">
        <v>4572</v>
      </c>
      <c r="B4909" s="574">
        <v>2011</v>
      </c>
      <c r="C4909" s="574"/>
      <c r="D4909" s="231" t="s">
        <v>5896</v>
      </c>
      <c r="E4909" s="530"/>
      <c r="F4909" s="237" t="s">
        <v>11929</v>
      </c>
      <c r="G4909" s="851">
        <v>3.5</v>
      </c>
      <c r="H4909" s="852"/>
      <c r="I4909" s="853">
        <v>0.7</v>
      </c>
      <c r="J4909" s="538"/>
      <c r="K4909" s="539"/>
      <c r="L4909" s="567">
        <f t="shared" si="455"/>
        <v>0</v>
      </c>
      <c r="M4909" s="568"/>
      <c r="N4909" s="568"/>
      <c r="O4909" s="569">
        <f t="shared" si="454"/>
        <v>0</v>
      </c>
      <c r="P4909" s="533"/>
      <c r="Q4909" s="534"/>
      <c r="R4909" s="535">
        <f t="shared" si="453"/>
        <v>0</v>
      </c>
      <c r="S4909" s="536">
        <f t="shared" si="456"/>
        <v>0</v>
      </c>
      <c r="T4909" s="536"/>
      <c r="U4909" s="537">
        <f t="shared" si="457"/>
        <v>0</v>
      </c>
    </row>
    <row r="4910" spans="1:21" ht="10.199999999999999" x14ac:dyDescent="0.2">
      <c r="A4910" s="710">
        <v>4573</v>
      </c>
      <c r="B4910" s="574">
        <v>2011</v>
      </c>
      <c r="C4910" s="574"/>
      <c r="D4910" s="231" t="s">
        <v>5897</v>
      </c>
      <c r="E4910" s="530"/>
      <c r="F4910" s="237" t="s">
        <v>11929</v>
      </c>
      <c r="G4910" s="851">
        <v>3.5</v>
      </c>
      <c r="H4910" s="852"/>
      <c r="I4910" s="853">
        <v>0.9</v>
      </c>
      <c r="J4910" s="538"/>
      <c r="K4910" s="539"/>
      <c r="L4910" s="567">
        <f t="shared" si="455"/>
        <v>0</v>
      </c>
      <c r="M4910" s="568"/>
      <c r="N4910" s="568"/>
      <c r="O4910" s="569">
        <f t="shared" si="454"/>
        <v>0</v>
      </c>
      <c r="P4910" s="533"/>
      <c r="Q4910" s="534"/>
      <c r="R4910" s="535">
        <f t="shared" si="453"/>
        <v>0</v>
      </c>
      <c r="S4910" s="536">
        <f t="shared" si="456"/>
        <v>0</v>
      </c>
      <c r="T4910" s="536"/>
      <c r="U4910" s="537">
        <f t="shared" si="457"/>
        <v>0</v>
      </c>
    </row>
    <row r="4911" spans="1:21" ht="10.199999999999999" x14ac:dyDescent="0.2">
      <c r="A4911" s="710">
        <v>4574</v>
      </c>
      <c r="B4911" s="574">
        <v>2011</v>
      </c>
      <c r="C4911" s="574"/>
      <c r="D4911" s="542" t="s">
        <v>5902</v>
      </c>
      <c r="E4911" s="530"/>
      <c r="F4911" s="237" t="s">
        <v>11930</v>
      </c>
      <c r="G4911" s="851">
        <v>3.5</v>
      </c>
      <c r="H4911" s="852"/>
      <c r="I4911" s="853">
        <v>1</v>
      </c>
      <c r="J4911" s="538"/>
      <c r="K4911" s="539"/>
      <c r="L4911" s="567">
        <f t="shared" si="455"/>
        <v>0</v>
      </c>
      <c r="M4911" s="568"/>
      <c r="N4911" s="568"/>
      <c r="O4911" s="569">
        <f t="shared" si="454"/>
        <v>0</v>
      </c>
      <c r="P4911" s="533"/>
      <c r="Q4911" s="534"/>
      <c r="R4911" s="535">
        <f t="shared" si="453"/>
        <v>0</v>
      </c>
      <c r="S4911" s="536">
        <f t="shared" si="456"/>
        <v>0</v>
      </c>
      <c r="T4911" s="536"/>
      <c r="U4911" s="537">
        <f t="shared" si="457"/>
        <v>0</v>
      </c>
    </row>
    <row r="4912" spans="1:21" ht="10.199999999999999" x14ac:dyDescent="0.2">
      <c r="A4912" s="710">
        <v>4575</v>
      </c>
      <c r="B4912" s="574">
        <v>2011</v>
      </c>
      <c r="C4912" s="574"/>
      <c r="D4912" s="542" t="s">
        <v>5902</v>
      </c>
      <c r="E4912" s="530"/>
      <c r="F4912" s="237" t="s">
        <v>11931</v>
      </c>
      <c r="G4912" s="851">
        <v>5.5</v>
      </c>
      <c r="H4912" s="852"/>
      <c r="I4912" s="853">
        <v>1.3</v>
      </c>
      <c r="J4912" s="538"/>
      <c r="K4912" s="539"/>
      <c r="L4912" s="567">
        <f t="shared" si="455"/>
        <v>0</v>
      </c>
      <c r="M4912" s="568"/>
      <c r="N4912" s="568"/>
      <c r="O4912" s="569">
        <f t="shared" si="454"/>
        <v>0</v>
      </c>
      <c r="P4912" s="533"/>
      <c r="Q4912" s="534"/>
      <c r="R4912" s="535">
        <f t="shared" si="453"/>
        <v>0</v>
      </c>
      <c r="S4912" s="536">
        <f t="shared" si="456"/>
        <v>0</v>
      </c>
      <c r="T4912" s="536"/>
      <c r="U4912" s="537">
        <f t="shared" si="457"/>
        <v>0</v>
      </c>
    </row>
    <row r="4913" spans="1:21" ht="10.199999999999999" x14ac:dyDescent="0.2">
      <c r="A4913" s="710">
        <v>4576</v>
      </c>
      <c r="B4913" s="574">
        <v>2011</v>
      </c>
      <c r="C4913" s="574"/>
      <c r="D4913" s="542" t="s">
        <v>5902</v>
      </c>
      <c r="E4913" s="530"/>
      <c r="F4913" s="237" t="s">
        <v>11932</v>
      </c>
      <c r="G4913" s="851">
        <v>10.5</v>
      </c>
      <c r="H4913" s="852"/>
      <c r="I4913" s="853">
        <v>2.4</v>
      </c>
      <c r="J4913" s="538"/>
      <c r="K4913" s="539"/>
      <c r="L4913" s="567">
        <f t="shared" si="455"/>
        <v>0</v>
      </c>
      <c r="M4913" s="568"/>
      <c r="N4913" s="568"/>
      <c r="O4913" s="569">
        <f t="shared" si="454"/>
        <v>0</v>
      </c>
      <c r="P4913" s="533"/>
      <c r="Q4913" s="534"/>
      <c r="R4913" s="535">
        <f t="shared" si="453"/>
        <v>0</v>
      </c>
      <c r="S4913" s="536">
        <f t="shared" si="456"/>
        <v>0</v>
      </c>
      <c r="T4913" s="536"/>
      <c r="U4913" s="537">
        <f t="shared" si="457"/>
        <v>0</v>
      </c>
    </row>
    <row r="4914" spans="1:21" ht="10.199999999999999" x14ac:dyDescent="0.2">
      <c r="A4914" s="710">
        <v>4577</v>
      </c>
      <c r="B4914" s="574">
        <v>2011</v>
      </c>
      <c r="C4914" s="574"/>
      <c r="D4914" s="542" t="s">
        <v>5902</v>
      </c>
      <c r="E4914" s="530"/>
      <c r="F4914" s="237" t="s">
        <v>11933</v>
      </c>
      <c r="G4914" s="851">
        <v>3.2</v>
      </c>
      <c r="H4914" s="852"/>
      <c r="I4914" s="853">
        <v>0.7</v>
      </c>
      <c r="J4914" s="538"/>
      <c r="K4914" s="539"/>
      <c r="L4914" s="567">
        <f t="shared" si="455"/>
        <v>0</v>
      </c>
      <c r="M4914" s="568"/>
      <c r="N4914" s="568"/>
      <c r="O4914" s="569">
        <f t="shared" si="454"/>
        <v>0</v>
      </c>
      <c r="P4914" s="533"/>
      <c r="Q4914" s="534"/>
      <c r="R4914" s="535">
        <f t="shared" si="453"/>
        <v>0</v>
      </c>
      <c r="S4914" s="536">
        <f t="shared" si="456"/>
        <v>0</v>
      </c>
      <c r="T4914" s="536"/>
      <c r="U4914" s="537">
        <f t="shared" si="457"/>
        <v>0</v>
      </c>
    </row>
    <row r="4915" spans="1:21" ht="10.199999999999999" x14ac:dyDescent="0.2">
      <c r="A4915" s="710">
        <v>4578</v>
      </c>
      <c r="B4915" s="574">
        <v>2011</v>
      </c>
      <c r="C4915" s="574"/>
      <c r="D4915" s="542" t="s">
        <v>5902</v>
      </c>
      <c r="E4915" s="530"/>
      <c r="F4915" s="237" t="s">
        <v>11934</v>
      </c>
      <c r="G4915" s="851">
        <v>4</v>
      </c>
      <c r="H4915" s="852"/>
      <c r="I4915" s="853">
        <v>1.1000000000000001</v>
      </c>
      <c r="J4915" s="538"/>
      <c r="K4915" s="539"/>
      <c r="L4915" s="567">
        <f t="shared" si="455"/>
        <v>0</v>
      </c>
      <c r="M4915" s="568"/>
      <c r="N4915" s="568"/>
      <c r="O4915" s="569">
        <f t="shared" si="454"/>
        <v>0</v>
      </c>
      <c r="P4915" s="533"/>
      <c r="Q4915" s="534"/>
      <c r="R4915" s="535">
        <f t="shared" si="453"/>
        <v>0</v>
      </c>
      <c r="S4915" s="536">
        <f t="shared" si="456"/>
        <v>0</v>
      </c>
      <c r="T4915" s="536"/>
      <c r="U4915" s="537">
        <f t="shared" si="457"/>
        <v>0</v>
      </c>
    </row>
    <row r="4916" spans="1:21" ht="10.199999999999999" x14ac:dyDescent="0.2">
      <c r="A4916" s="710">
        <v>4579</v>
      </c>
      <c r="B4916" s="574">
        <v>2011</v>
      </c>
      <c r="C4916" s="574"/>
      <c r="D4916" s="542" t="s">
        <v>5902</v>
      </c>
      <c r="E4916" s="530"/>
      <c r="F4916" s="237" t="s">
        <v>11935</v>
      </c>
      <c r="G4916" s="851">
        <v>2.8</v>
      </c>
      <c r="H4916" s="852"/>
      <c r="I4916" s="853">
        <v>1</v>
      </c>
      <c r="J4916" s="538"/>
      <c r="K4916" s="539"/>
      <c r="L4916" s="567">
        <f t="shared" si="455"/>
        <v>0</v>
      </c>
      <c r="M4916" s="568"/>
      <c r="N4916" s="568"/>
      <c r="O4916" s="569">
        <f t="shared" si="454"/>
        <v>0</v>
      </c>
      <c r="P4916" s="533"/>
      <c r="Q4916" s="534"/>
      <c r="R4916" s="535">
        <f t="shared" si="453"/>
        <v>0</v>
      </c>
      <c r="S4916" s="536">
        <f t="shared" si="456"/>
        <v>0</v>
      </c>
      <c r="T4916" s="536"/>
      <c r="U4916" s="537">
        <f t="shared" si="457"/>
        <v>0</v>
      </c>
    </row>
    <row r="4917" spans="1:21" ht="10.199999999999999" x14ac:dyDescent="0.2">
      <c r="A4917" s="710" t="s">
        <v>5903</v>
      </c>
      <c r="B4917" s="574">
        <v>2011</v>
      </c>
      <c r="C4917" s="574"/>
      <c r="D4917" s="542"/>
      <c r="E4917" s="530"/>
      <c r="F4917" s="237" t="s">
        <v>3741</v>
      </c>
      <c r="G4917" s="851">
        <v>2.8</v>
      </c>
      <c r="H4917" s="852"/>
      <c r="I4917" s="853">
        <v>1.2</v>
      </c>
      <c r="J4917" s="538"/>
      <c r="K4917" s="539"/>
      <c r="L4917" s="567">
        <f t="shared" si="455"/>
        <v>0</v>
      </c>
      <c r="M4917" s="568"/>
      <c r="N4917" s="568"/>
      <c r="O4917" s="569">
        <f t="shared" si="454"/>
        <v>0</v>
      </c>
      <c r="P4917" s="533"/>
      <c r="Q4917" s="534"/>
      <c r="R4917" s="535">
        <f t="shared" si="453"/>
        <v>0</v>
      </c>
      <c r="S4917" s="536">
        <f t="shared" si="456"/>
        <v>0</v>
      </c>
      <c r="T4917" s="536"/>
      <c r="U4917" s="537">
        <f t="shared" si="457"/>
        <v>0</v>
      </c>
    </row>
    <row r="4918" spans="1:21" ht="10.199999999999999" x14ac:dyDescent="0.2">
      <c r="A4918" s="710">
        <v>4580</v>
      </c>
      <c r="B4918" s="574">
        <v>2011</v>
      </c>
      <c r="C4918" s="574"/>
      <c r="D4918" s="542" t="s">
        <v>5935</v>
      </c>
      <c r="E4918" s="530"/>
      <c r="F4918" s="237" t="s">
        <v>11936</v>
      </c>
      <c r="G4918" s="851">
        <v>3</v>
      </c>
      <c r="H4918" s="852"/>
      <c r="I4918" s="853">
        <v>2</v>
      </c>
      <c r="J4918" s="538"/>
      <c r="K4918" s="539"/>
      <c r="L4918" s="567">
        <f t="shared" si="455"/>
        <v>0</v>
      </c>
      <c r="M4918" s="568"/>
      <c r="N4918" s="568"/>
      <c r="O4918" s="569">
        <f t="shared" si="454"/>
        <v>0</v>
      </c>
      <c r="P4918" s="533"/>
      <c r="Q4918" s="534"/>
      <c r="R4918" s="535">
        <f t="shared" si="453"/>
        <v>0</v>
      </c>
      <c r="S4918" s="536">
        <f t="shared" si="456"/>
        <v>0</v>
      </c>
      <c r="T4918" s="536"/>
      <c r="U4918" s="537">
        <f t="shared" si="457"/>
        <v>0</v>
      </c>
    </row>
    <row r="4919" spans="1:21" ht="10.199999999999999" x14ac:dyDescent="0.2">
      <c r="A4919" s="710">
        <v>4581</v>
      </c>
      <c r="B4919" s="574">
        <v>2011</v>
      </c>
      <c r="C4919" s="574"/>
      <c r="D4919" s="542" t="s">
        <v>5935</v>
      </c>
      <c r="E4919" s="530"/>
      <c r="F4919" s="237" t="s">
        <v>11937</v>
      </c>
      <c r="G4919" s="851">
        <v>3</v>
      </c>
      <c r="H4919" s="852"/>
      <c r="I4919" s="853">
        <v>2</v>
      </c>
      <c r="J4919" s="538"/>
      <c r="K4919" s="539"/>
      <c r="L4919" s="567">
        <f t="shared" si="455"/>
        <v>0</v>
      </c>
      <c r="M4919" s="568"/>
      <c r="N4919" s="568"/>
      <c r="O4919" s="569">
        <f t="shared" si="454"/>
        <v>0</v>
      </c>
      <c r="P4919" s="533"/>
      <c r="Q4919" s="534"/>
      <c r="R4919" s="535">
        <f t="shared" si="453"/>
        <v>0</v>
      </c>
      <c r="S4919" s="536">
        <f t="shared" si="456"/>
        <v>0</v>
      </c>
      <c r="T4919" s="536"/>
      <c r="U4919" s="537">
        <f t="shared" si="457"/>
        <v>0</v>
      </c>
    </row>
    <row r="4920" spans="1:21" ht="10.199999999999999" x14ac:dyDescent="0.2">
      <c r="A4920" s="710" t="s">
        <v>5998</v>
      </c>
      <c r="B4920" s="574">
        <v>2011</v>
      </c>
      <c r="C4920" s="574"/>
      <c r="D4920" s="542"/>
      <c r="E4920" s="530"/>
      <c r="F4920" s="237" t="s">
        <v>3741</v>
      </c>
      <c r="G4920" s="851">
        <v>3</v>
      </c>
      <c r="H4920" s="852"/>
      <c r="I4920" s="853">
        <v>2</v>
      </c>
      <c r="J4920" s="538"/>
      <c r="K4920" s="539"/>
      <c r="L4920" s="567">
        <f t="shared" si="455"/>
        <v>0</v>
      </c>
      <c r="M4920" s="568"/>
      <c r="N4920" s="568"/>
      <c r="O4920" s="569">
        <f t="shared" si="454"/>
        <v>0</v>
      </c>
      <c r="P4920" s="533"/>
      <c r="Q4920" s="534"/>
      <c r="R4920" s="535">
        <f t="shared" si="453"/>
        <v>0</v>
      </c>
      <c r="S4920" s="536">
        <f t="shared" si="456"/>
        <v>0</v>
      </c>
      <c r="T4920" s="536"/>
      <c r="U4920" s="537">
        <f t="shared" si="457"/>
        <v>0</v>
      </c>
    </row>
    <row r="4921" spans="1:21" ht="10.199999999999999" x14ac:dyDescent="0.2">
      <c r="A4921" s="710">
        <v>4582</v>
      </c>
      <c r="B4921" s="574">
        <v>2011</v>
      </c>
      <c r="C4921" s="574"/>
      <c r="D4921" s="542" t="s">
        <v>4230</v>
      </c>
      <c r="E4921" s="530"/>
      <c r="F4921" s="237" t="s">
        <v>11938</v>
      </c>
      <c r="G4921" s="851">
        <v>3</v>
      </c>
      <c r="H4921" s="852"/>
      <c r="I4921" s="853">
        <v>2</v>
      </c>
      <c r="J4921" s="538"/>
      <c r="K4921" s="539"/>
      <c r="L4921" s="567">
        <f t="shared" si="455"/>
        <v>0</v>
      </c>
      <c r="M4921" s="568"/>
      <c r="N4921" s="568"/>
      <c r="O4921" s="569">
        <f t="shared" si="454"/>
        <v>0</v>
      </c>
      <c r="P4921" s="533"/>
      <c r="Q4921" s="534"/>
      <c r="R4921" s="535">
        <f t="shared" si="453"/>
        <v>0</v>
      </c>
      <c r="S4921" s="536">
        <f t="shared" si="456"/>
        <v>0</v>
      </c>
      <c r="T4921" s="536"/>
      <c r="U4921" s="537">
        <f t="shared" si="457"/>
        <v>0</v>
      </c>
    </row>
    <row r="4922" spans="1:21" ht="10.199999999999999" x14ac:dyDescent="0.2">
      <c r="A4922" s="710">
        <v>4583</v>
      </c>
      <c r="B4922" s="574">
        <v>2011</v>
      </c>
      <c r="C4922" s="574"/>
      <c r="D4922" s="542" t="s">
        <v>4230</v>
      </c>
      <c r="E4922" s="530"/>
      <c r="F4922" s="237" t="s">
        <v>11939</v>
      </c>
      <c r="G4922" s="851">
        <v>13</v>
      </c>
      <c r="H4922" s="852"/>
      <c r="I4922" s="853">
        <v>9</v>
      </c>
      <c r="J4922" s="538"/>
      <c r="K4922" s="539"/>
      <c r="L4922" s="567">
        <f t="shared" si="455"/>
        <v>0</v>
      </c>
      <c r="M4922" s="568"/>
      <c r="N4922" s="568"/>
      <c r="O4922" s="569">
        <f t="shared" si="454"/>
        <v>0</v>
      </c>
      <c r="P4922" s="533"/>
      <c r="Q4922" s="534"/>
      <c r="R4922" s="535">
        <f t="shared" si="453"/>
        <v>0</v>
      </c>
      <c r="S4922" s="536">
        <f t="shared" si="456"/>
        <v>0</v>
      </c>
      <c r="T4922" s="536"/>
      <c r="U4922" s="537">
        <f t="shared" si="457"/>
        <v>0</v>
      </c>
    </row>
    <row r="4923" spans="1:21" ht="10.199999999999999" x14ac:dyDescent="0.2">
      <c r="A4923" s="710">
        <v>4584</v>
      </c>
      <c r="B4923" s="574">
        <v>2011</v>
      </c>
      <c r="C4923" s="574"/>
      <c r="D4923" s="542" t="s">
        <v>4230</v>
      </c>
      <c r="E4923" s="530"/>
      <c r="F4923" s="237" t="s">
        <v>11940</v>
      </c>
      <c r="G4923" s="851">
        <v>7.5</v>
      </c>
      <c r="H4923" s="852"/>
      <c r="I4923" s="853">
        <v>5</v>
      </c>
      <c r="J4923" s="538"/>
      <c r="K4923" s="539"/>
      <c r="L4923" s="567">
        <f t="shared" si="455"/>
        <v>0</v>
      </c>
      <c r="M4923" s="568"/>
      <c r="N4923" s="568"/>
      <c r="O4923" s="569">
        <f t="shared" si="454"/>
        <v>0</v>
      </c>
      <c r="P4923" s="533"/>
      <c r="Q4923" s="534"/>
      <c r="R4923" s="535">
        <f t="shared" si="453"/>
        <v>0</v>
      </c>
      <c r="S4923" s="536">
        <f t="shared" si="456"/>
        <v>0</v>
      </c>
      <c r="T4923" s="536"/>
      <c r="U4923" s="537">
        <f t="shared" si="457"/>
        <v>0</v>
      </c>
    </row>
    <row r="4924" spans="1:21" ht="10.199999999999999" x14ac:dyDescent="0.2">
      <c r="A4924" s="710">
        <v>4585</v>
      </c>
      <c r="B4924" s="574">
        <v>2011</v>
      </c>
      <c r="C4924" s="574"/>
      <c r="D4924" s="542" t="s">
        <v>4230</v>
      </c>
      <c r="E4924" s="530"/>
      <c r="F4924" s="237" t="s">
        <v>11941</v>
      </c>
      <c r="G4924" s="851">
        <v>7.5</v>
      </c>
      <c r="H4924" s="852"/>
      <c r="I4924" s="853">
        <v>5</v>
      </c>
      <c r="J4924" s="538"/>
      <c r="K4924" s="539"/>
      <c r="L4924" s="567">
        <f t="shared" si="455"/>
        <v>0</v>
      </c>
      <c r="M4924" s="568"/>
      <c r="N4924" s="568"/>
      <c r="O4924" s="569">
        <f t="shared" si="454"/>
        <v>0</v>
      </c>
      <c r="P4924" s="533"/>
      <c r="Q4924" s="534"/>
      <c r="R4924" s="535">
        <f t="shared" si="453"/>
        <v>0</v>
      </c>
      <c r="S4924" s="536">
        <f t="shared" si="456"/>
        <v>0</v>
      </c>
      <c r="T4924" s="536"/>
      <c r="U4924" s="537">
        <f t="shared" si="457"/>
        <v>0</v>
      </c>
    </row>
    <row r="4925" spans="1:21" ht="10.199999999999999" x14ac:dyDescent="0.2">
      <c r="A4925" s="710">
        <v>4586</v>
      </c>
      <c r="B4925" s="574">
        <v>2011</v>
      </c>
      <c r="C4925" s="574"/>
      <c r="D4925" s="542" t="s">
        <v>4230</v>
      </c>
      <c r="E4925" s="530"/>
      <c r="F4925" s="237" t="s">
        <v>11942</v>
      </c>
      <c r="G4925" s="851">
        <v>2</v>
      </c>
      <c r="H4925" s="852"/>
      <c r="I4925" s="853">
        <v>1.5</v>
      </c>
      <c r="J4925" s="538"/>
      <c r="K4925" s="539"/>
      <c r="L4925" s="567">
        <f t="shared" si="455"/>
        <v>0</v>
      </c>
      <c r="M4925" s="568"/>
      <c r="N4925" s="568"/>
      <c r="O4925" s="569">
        <f t="shared" si="454"/>
        <v>0</v>
      </c>
      <c r="P4925" s="533"/>
      <c r="Q4925" s="534"/>
      <c r="R4925" s="535">
        <f t="shared" si="453"/>
        <v>0</v>
      </c>
      <c r="S4925" s="536">
        <f t="shared" si="456"/>
        <v>0</v>
      </c>
      <c r="T4925" s="536"/>
      <c r="U4925" s="537">
        <f t="shared" si="457"/>
        <v>0</v>
      </c>
    </row>
    <row r="4926" spans="1:21" ht="10.199999999999999" x14ac:dyDescent="0.2">
      <c r="A4926" s="710">
        <v>4587</v>
      </c>
      <c r="B4926" s="574">
        <v>2011</v>
      </c>
      <c r="C4926" s="574"/>
      <c r="D4926" s="542" t="s">
        <v>4230</v>
      </c>
      <c r="E4926" s="530"/>
      <c r="F4926" s="237" t="s">
        <v>11943</v>
      </c>
      <c r="G4926" s="851">
        <v>2</v>
      </c>
      <c r="H4926" s="852"/>
      <c r="I4926" s="853">
        <v>1.5</v>
      </c>
      <c r="J4926" s="538"/>
      <c r="K4926" s="539"/>
      <c r="L4926" s="567">
        <f t="shared" si="455"/>
        <v>0</v>
      </c>
      <c r="M4926" s="568"/>
      <c r="N4926" s="568"/>
      <c r="O4926" s="569">
        <f t="shared" si="454"/>
        <v>0</v>
      </c>
      <c r="P4926" s="533"/>
      <c r="Q4926" s="534"/>
      <c r="R4926" s="535">
        <f t="shared" si="453"/>
        <v>0</v>
      </c>
      <c r="S4926" s="536">
        <f t="shared" si="456"/>
        <v>0</v>
      </c>
      <c r="T4926" s="536"/>
      <c r="U4926" s="537">
        <f t="shared" si="457"/>
        <v>0</v>
      </c>
    </row>
    <row r="4927" spans="1:21" ht="10.199999999999999" x14ac:dyDescent="0.2">
      <c r="A4927" s="710">
        <v>4588</v>
      </c>
      <c r="B4927" s="574">
        <v>2011</v>
      </c>
      <c r="C4927" s="574"/>
      <c r="D4927" s="542" t="s">
        <v>4230</v>
      </c>
      <c r="E4927" s="530"/>
      <c r="F4927" s="237" t="s">
        <v>11944</v>
      </c>
      <c r="G4927" s="851">
        <v>2</v>
      </c>
      <c r="H4927" s="852"/>
      <c r="I4927" s="853">
        <v>1.5</v>
      </c>
      <c r="J4927" s="538"/>
      <c r="K4927" s="539"/>
      <c r="L4927" s="567">
        <f t="shared" si="455"/>
        <v>0</v>
      </c>
      <c r="M4927" s="568"/>
      <c r="N4927" s="568"/>
      <c r="O4927" s="569">
        <f t="shared" si="454"/>
        <v>0</v>
      </c>
      <c r="P4927" s="533"/>
      <c r="Q4927" s="534"/>
      <c r="R4927" s="535">
        <f t="shared" si="453"/>
        <v>0</v>
      </c>
      <c r="S4927" s="536">
        <f t="shared" si="456"/>
        <v>0</v>
      </c>
      <c r="T4927" s="536"/>
      <c r="U4927" s="537">
        <f t="shared" si="457"/>
        <v>0</v>
      </c>
    </row>
    <row r="4928" spans="1:21" ht="10.199999999999999" x14ac:dyDescent="0.2">
      <c r="A4928" s="710">
        <v>4589</v>
      </c>
      <c r="B4928" s="574">
        <v>2011</v>
      </c>
      <c r="C4928" s="574"/>
      <c r="D4928" s="542" t="s">
        <v>4230</v>
      </c>
      <c r="E4928" s="530"/>
      <c r="F4928" s="237" t="s">
        <v>11945</v>
      </c>
      <c r="G4928" s="851">
        <v>2</v>
      </c>
      <c r="H4928" s="852"/>
      <c r="I4928" s="853">
        <v>1.5</v>
      </c>
      <c r="J4928" s="538"/>
      <c r="K4928" s="539"/>
      <c r="L4928" s="567">
        <f t="shared" si="455"/>
        <v>0</v>
      </c>
      <c r="M4928" s="568"/>
      <c r="N4928" s="568"/>
      <c r="O4928" s="569">
        <f t="shared" si="454"/>
        <v>0</v>
      </c>
      <c r="P4928" s="533"/>
      <c r="Q4928" s="534"/>
      <c r="R4928" s="535">
        <f t="shared" si="453"/>
        <v>0</v>
      </c>
      <c r="S4928" s="536">
        <f t="shared" si="456"/>
        <v>0</v>
      </c>
      <c r="T4928" s="536"/>
      <c r="U4928" s="537">
        <f t="shared" si="457"/>
        <v>0</v>
      </c>
    </row>
    <row r="4929" spans="1:21" ht="10.199999999999999" x14ac:dyDescent="0.2">
      <c r="A4929" s="710">
        <v>4590</v>
      </c>
      <c r="B4929" s="574">
        <v>2011</v>
      </c>
      <c r="C4929" s="574"/>
      <c r="D4929" s="542" t="s">
        <v>4230</v>
      </c>
      <c r="E4929" s="530"/>
      <c r="F4929" s="237" t="s">
        <v>11946</v>
      </c>
      <c r="G4929" s="851">
        <v>2</v>
      </c>
      <c r="H4929" s="852"/>
      <c r="I4929" s="853">
        <v>1.5</v>
      </c>
      <c r="J4929" s="538"/>
      <c r="K4929" s="539"/>
      <c r="L4929" s="567">
        <f t="shared" si="455"/>
        <v>0</v>
      </c>
      <c r="M4929" s="568"/>
      <c r="N4929" s="568"/>
      <c r="O4929" s="569">
        <f t="shared" si="454"/>
        <v>0</v>
      </c>
      <c r="P4929" s="533"/>
      <c r="Q4929" s="534"/>
      <c r="R4929" s="535">
        <f t="shared" si="453"/>
        <v>0</v>
      </c>
      <c r="S4929" s="536">
        <f t="shared" si="456"/>
        <v>0</v>
      </c>
      <c r="T4929" s="536"/>
      <c r="U4929" s="537">
        <f t="shared" si="457"/>
        <v>0</v>
      </c>
    </row>
    <row r="4930" spans="1:21" ht="10.199999999999999" x14ac:dyDescent="0.2">
      <c r="A4930" s="710">
        <v>4591</v>
      </c>
      <c r="B4930" s="574">
        <v>2011</v>
      </c>
      <c r="C4930" s="574"/>
      <c r="D4930" s="542" t="s">
        <v>4230</v>
      </c>
      <c r="E4930" s="530"/>
      <c r="F4930" s="237" t="s">
        <v>11947</v>
      </c>
      <c r="G4930" s="851">
        <v>2</v>
      </c>
      <c r="H4930" s="852"/>
      <c r="I4930" s="853">
        <v>1.5</v>
      </c>
      <c r="J4930" s="538"/>
      <c r="K4930" s="539"/>
      <c r="L4930" s="567">
        <f t="shared" si="455"/>
        <v>0</v>
      </c>
      <c r="M4930" s="568"/>
      <c r="N4930" s="568"/>
      <c r="O4930" s="569">
        <f t="shared" si="454"/>
        <v>0</v>
      </c>
      <c r="P4930" s="533"/>
      <c r="Q4930" s="534"/>
      <c r="R4930" s="535">
        <f t="shared" si="453"/>
        <v>0</v>
      </c>
      <c r="S4930" s="536">
        <f t="shared" si="456"/>
        <v>0</v>
      </c>
      <c r="T4930" s="536"/>
      <c r="U4930" s="537">
        <f t="shared" si="457"/>
        <v>0</v>
      </c>
    </row>
    <row r="4931" spans="1:21" s="497" customFormat="1" ht="10.199999999999999" x14ac:dyDescent="0.2">
      <c r="A4931" s="710" t="s">
        <v>5999</v>
      </c>
      <c r="B4931" s="574">
        <v>2011</v>
      </c>
      <c r="C4931" s="574"/>
      <c r="D4931" s="542"/>
      <c r="E4931" s="530"/>
      <c r="F4931" s="237" t="s">
        <v>3741</v>
      </c>
      <c r="G4931" s="851">
        <v>2</v>
      </c>
      <c r="H4931" s="852"/>
      <c r="I4931" s="853">
        <v>1.5</v>
      </c>
      <c r="J4931" s="538"/>
      <c r="K4931" s="539"/>
      <c r="L4931" s="567">
        <f t="shared" si="455"/>
        <v>0</v>
      </c>
      <c r="M4931" s="568"/>
      <c r="N4931" s="568"/>
      <c r="O4931" s="569">
        <f t="shared" si="454"/>
        <v>0</v>
      </c>
      <c r="P4931" s="533"/>
      <c r="Q4931" s="534"/>
      <c r="R4931" s="535">
        <f t="shared" ref="R4931:R4994" si="458">I4931*P4931</f>
        <v>0</v>
      </c>
      <c r="S4931" s="536">
        <f t="shared" si="456"/>
        <v>0</v>
      </c>
      <c r="T4931" s="536"/>
      <c r="U4931" s="537">
        <f t="shared" si="457"/>
        <v>0</v>
      </c>
    </row>
    <row r="4932" spans="1:21" s="497" customFormat="1" ht="10.199999999999999" x14ac:dyDescent="0.2">
      <c r="A4932" s="710">
        <v>4592</v>
      </c>
      <c r="B4932" s="574">
        <v>2011</v>
      </c>
      <c r="C4932" s="574"/>
      <c r="D4932" s="542" t="s">
        <v>4230</v>
      </c>
      <c r="E4932" s="530"/>
      <c r="F4932" s="237" t="s">
        <v>11948</v>
      </c>
      <c r="G4932" s="851">
        <v>2</v>
      </c>
      <c r="H4932" s="852"/>
      <c r="I4932" s="853">
        <v>1.5</v>
      </c>
      <c r="J4932" s="538"/>
      <c r="K4932" s="539"/>
      <c r="L4932" s="567">
        <f t="shared" si="455"/>
        <v>0</v>
      </c>
      <c r="M4932" s="568"/>
      <c r="N4932" s="568"/>
      <c r="O4932" s="569">
        <f t="shared" si="454"/>
        <v>0</v>
      </c>
      <c r="P4932" s="533"/>
      <c r="Q4932" s="534"/>
      <c r="R4932" s="535">
        <f t="shared" si="458"/>
        <v>0</v>
      </c>
      <c r="S4932" s="536">
        <f t="shared" si="456"/>
        <v>0</v>
      </c>
      <c r="T4932" s="536"/>
      <c r="U4932" s="537">
        <f t="shared" si="457"/>
        <v>0</v>
      </c>
    </row>
    <row r="4933" spans="1:21" s="497" customFormat="1" ht="10.199999999999999" x14ac:dyDescent="0.2">
      <c r="A4933" s="710">
        <v>4593</v>
      </c>
      <c r="B4933" s="574">
        <v>2011</v>
      </c>
      <c r="C4933" s="574"/>
      <c r="D4933" s="231" t="s">
        <v>5939</v>
      </c>
      <c r="E4933" s="530"/>
      <c r="F4933" s="237" t="s">
        <v>11949</v>
      </c>
      <c r="G4933" s="851">
        <v>2</v>
      </c>
      <c r="H4933" s="852"/>
      <c r="I4933" s="853">
        <v>1.5</v>
      </c>
      <c r="J4933" s="538"/>
      <c r="K4933" s="539"/>
      <c r="L4933" s="567">
        <f t="shared" si="455"/>
        <v>0</v>
      </c>
      <c r="M4933" s="568"/>
      <c r="N4933" s="568"/>
      <c r="O4933" s="569">
        <f t="shared" si="454"/>
        <v>0</v>
      </c>
      <c r="P4933" s="533"/>
      <c r="Q4933" s="534"/>
      <c r="R4933" s="535">
        <f t="shared" si="458"/>
        <v>0</v>
      </c>
      <c r="S4933" s="536">
        <f t="shared" si="456"/>
        <v>0</v>
      </c>
      <c r="T4933" s="536"/>
      <c r="U4933" s="537">
        <f t="shared" si="457"/>
        <v>0</v>
      </c>
    </row>
    <row r="4934" spans="1:21" s="497" customFormat="1" ht="10.199999999999999" x14ac:dyDescent="0.2">
      <c r="A4934" s="710">
        <v>4594</v>
      </c>
      <c r="B4934" s="574">
        <v>2011</v>
      </c>
      <c r="C4934" s="574"/>
      <c r="D4934" s="231" t="s">
        <v>5941</v>
      </c>
      <c r="E4934" s="530"/>
      <c r="F4934" s="237" t="s">
        <v>11949</v>
      </c>
      <c r="G4934" s="851">
        <v>2</v>
      </c>
      <c r="H4934" s="852"/>
      <c r="I4934" s="853">
        <v>1.5</v>
      </c>
      <c r="J4934" s="538"/>
      <c r="K4934" s="539"/>
      <c r="L4934" s="567">
        <f t="shared" si="455"/>
        <v>0</v>
      </c>
      <c r="M4934" s="568"/>
      <c r="N4934" s="568"/>
      <c r="O4934" s="569">
        <f t="shared" si="454"/>
        <v>0</v>
      </c>
      <c r="P4934" s="533"/>
      <c r="Q4934" s="534"/>
      <c r="R4934" s="535">
        <f t="shared" si="458"/>
        <v>0</v>
      </c>
      <c r="S4934" s="536">
        <f t="shared" si="456"/>
        <v>0</v>
      </c>
      <c r="T4934" s="536"/>
      <c r="U4934" s="537">
        <f t="shared" si="457"/>
        <v>0</v>
      </c>
    </row>
    <row r="4935" spans="1:21" s="497" customFormat="1" ht="10.199999999999999" x14ac:dyDescent="0.2">
      <c r="A4935" s="710">
        <v>4595</v>
      </c>
      <c r="B4935" s="574">
        <v>2011</v>
      </c>
      <c r="C4935" s="574"/>
      <c r="D4935" s="231" t="s">
        <v>5942</v>
      </c>
      <c r="E4935" s="530"/>
      <c r="F4935" s="237" t="s">
        <v>11949</v>
      </c>
      <c r="G4935" s="851">
        <v>2</v>
      </c>
      <c r="H4935" s="852"/>
      <c r="I4935" s="853">
        <v>1.5</v>
      </c>
      <c r="J4935" s="538"/>
      <c r="K4935" s="539"/>
      <c r="L4935" s="567">
        <f t="shared" si="455"/>
        <v>0</v>
      </c>
      <c r="M4935" s="568"/>
      <c r="N4935" s="568"/>
      <c r="O4935" s="569">
        <f t="shared" si="454"/>
        <v>0</v>
      </c>
      <c r="P4935" s="533"/>
      <c r="Q4935" s="534"/>
      <c r="R4935" s="535">
        <f t="shared" si="458"/>
        <v>0</v>
      </c>
      <c r="S4935" s="536">
        <f t="shared" si="456"/>
        <v>0</v>
      </c>
      <c r="T4935" s="536"/>
      <c r="U4935" s="537">
        <f t="shared" si="457"/>
        <v>0</v>
      </c>
    </row>
    <row r="4936" spans="1:21" s="497" customFormat="1" ht="10.199999999999999" x14ac:dyDescent="0.2">
      <c r="A4936" s="710">
        <v>4596</v>
      </c>
      <c r="B4936" s="574">
        <v>2011</v>
      </c>
      <c r="C4936" s="574"/>
      <c r="D4936" s="231" t="s">
        <v>5943</v>
      </c>
      <c r="E4936" s="530"/>
      <c r="F4936" s="237" t="s">
        <v>11949</v>
      </c>
      <c r="G4936" s="851">
        <v>21</v>
      </c>
      <c r="H4936" s="852"/>
      <c r="I4936" s="853">
        <v>16</v>
      </c>
      <c r="J4936" s="538"/>
      <c r="K4936" s="539"/>
      <c r="L4936" s="567">
        <f t="shared" si="455"/>
        <v>0</v>
      </c>
      <c r="M4936" s="568"/>
      <c r="N4936" s="568"/>
      <c r="O4936" s="569">
        <f t="shared" si="454"/>
        <v>0</v>
      </c>
      <c r="P4936" s="533"/>
      <c r="Q4936" s="534"/>
      <c r="R4936" s="535">
        <f t="shared" si="458"/>
        <v>0</v>
      </c>
      <c r="S4936" s="536">
        <f t="shared" si="456"/>
        <v>0</v>
      </c>
      <c r="T4936" s="536"/>
      <c r="U4936" s="537">
        <f t="shared" si="457"/>
        <v>0</v>
      </c>
    </row>
    <row r="4937" spans="1:21" s="497" customFormat="1" ht="10.199999999999999" x14ac:dyDescent="0.2">
      <c r="A4937" s="710">
        <v>4597</v>
      </c>
      <c r="B4937" s="574">
        <v>2011</v>
      </c>
      <c r="C4937" s="574"/>
      <c r="D4937" s="231" t="s">
        <v>5939</v>
      </c>
      <c r="E4937" s="530"/>
      <c r="F4937" s="237" t="s">
        <v>11950</v>
      </c>
      <c r="G4937" s="851">
        <v>1.8</v>
      </c>
      <c r="H4937" s="852"/>
      <c r="I4937" s="853">
        <v>0.6</v>
      </c>
      <c r="J4937" s="538"/>
      <c r="K4937" s="539"/>
      <c r="L4937" s="567">
        <f t="shared" si="455"/>
        <v>0</v>
      </c>
      <c r="M4937" s="568"/>
      <c r="N4937" s="568"/>
      <c r="O4937" s="569">
        <f t="shared" ref="O4937:O5000" si="459">H4937*M4937</f>
        <v>0</v>
      </c>
      <c r="P4937" s="918">
        <v>9</v>
      </c>
      <c r="Q4937" s="534"/>
      <c r="R4937" s="535">
        <f t="shared" si="458"/>
        <v>5.3999999999999995</v>
      </c>
      <c r="S4937" s="536">
        <f t="shared" si="456"/>
        <v>9</v>
      </c>
      <c r="T4937" s="536"/>
      <c r="U4937" s="537">
        <f t="shared" si="457"/>
        <v>5.3999999999999995</v>
      </c>
    </row>
    <row r="4938" spans="1:21" s="497" customFormat="1" ht="10.199999999999999" x14ac:dyDescent="0.2">
      <c r="A4938" s="710">
        <v>4598</v>
      </c>
      <c r="B4938" s="574">
        <v>2011</v>
      </c>
      <c r="C4938" s="574"/>
      <c r="D4938" s="542" t="s">
        <v>4230</v>
      </c>
      <c r="E4938" s="530"/>
      <c r="F4938" s="237" t="s">
        <v>11951</v>
      </c>
      <c r="G4938" s="851">
        <v>2.5</v>
      </c>
      <c r="H4938" s="852"/>
      <c r="I4938" s="853">
        <v>0.5</v>
      </c>
      <c r="J4938" s="538"/>
      <c r="K4938" s="539"/>
      <c r="L4938" s="567">
        <f t="shared" si="455"/>
        <v>0</v>
      </c>
      <c r="M4938" s="568"/>
      <c r="N4938" s="568"/>
      <c r="O4938" s="569">
        <f t="shared" si="459"/>
        <v>0</v>
      </c>
      <c r="P4938" s="533"/>
      <c r="Q4938" s="534"/>
      <c r="R4938" s="535">
        <f t="shared" si="458"/>
        <v>0</v>
      </c>
      <c r="S4938" s="536">
        <f t="shared" si="456"/>
        <v>0</v>
      </c>
      <c r="T4938" s="536"/>
      <c r="U4938" s="537">
        <f t="shared" si="457"/>
        <v>0</v>
      </c>
    </row>
    <row r="4939" spans="1:21" s="497" customFormat="1" ht="10.199999999999999" x14ac:dyDescent="0.2">
      <c r="A4939" s="710">
        <v>4599</v>
      </c>
      <c r="B4939" s="574">
        <v>2011</v>
      </c>
      <c r="C4939" s="574"/>
      <c r="D4939" s="542" t="s">
        <v>5902</v>
      </c>
      <c r="E4939" s="530"/>
      <c r="F4939" s="237" t="s">
        <v>11952</v>
      </c>
      <c r="G4939" s="851">
        <v>3</v>
      </c>
      <c r="H4939" s="852"/>
      <c r="I4939" s="853">
        <v>0.8</v>
      </c>
      <c r="J4939" s="538"/>
      <c r="K4939" s="539"/>
      <c r="L4939" s="567">
        <f t="shared" si="455"/>
        <v>0</v>
      </c>
      <c r="M4939" s="568"/>
      <c r="N4939" s="568"/>
      <c r="O4939" s="569">
        <f t="shared" si="459"/>
        <v>0</v>
      </c>
      <c r="P4939" s="533"/>
      <c r="Q4939" s="534"/>
      <c r="R4939" s="535">
        <f t="shared" si="458"/>
        <v>0</v>
      </c>
      <c r="S4939" s="536">
        <f t="shared" si="456"/>
        <v>0</v>
      </c>
      <c r="T4939" s="536"/>
      <c r="U4939" s="537">
        <f t="shared" si="457"/>
        <v>0</v>
      </c>
    </row>
    <row r="4940" spans="1:21" s="497" customFormat="1" ht="10.199999999999999" x14ac:dyDescent="0.2">
      <c r="A4940" s="710" t="s">
        <v>6012</v>
      </c>
      <c r="B4940" s="574">
        <v>2011</v>
      </c>
      <c r="C4940" s="574"/>
      <c r="D4940" s="542"/>
      <c r="E4940" s="530"/>
      <c r="F4940" s="237" t="s">
        <v>3741</v>
      </c>
      <c r="G4940" s="851">
        <v>3</v>
      </c>
      <c r="H4940" s="852"/>
      <c r="I4940" s="853">
        <v>1.4</v>
      </c>
      <c r="J4940" s="538"/>
      <c r="K4940" s="539"/>
      <c r="L4940" s="567">
        <f t="shared" si="455"/>
        <v>0</v>
      </c>
      <c r="M4940" s="568"/>
      <c r="N4940" s="568"/>
      <c r="O4940" s="569">
        <f t="shared" si="459"/>
        <v>0</v>
      </c>
      <c r="P4940" s="533"/>
      <c r="Q4940" s="534"/>
      <c r="R4940" s="535">
        <f t="shared" si="458"/>
        <v>0</v>
      </c>
      <c r="S4940" s="536">
        <f t="shared" si="456"/>
        <v>0</v>
      </c>
      <c r="T4940" s="536"/>
      <c r="U4940" s="537">
        <f t="shared" si="457"/>
        <v>0</v>
      </c>
    </row>
    <row r="4941" spans="1:21" s="497" customFormat="1" ht="10.199999999999999" x14ac:dyDescent="0.2">
      <c r="A4941" s="710">
        <v>4600</v>
      </c>
      <c r="B4941" s="574">
        <v>2011</v>
      </c>
      <c r="C4941" s="574"/>
      <c r="D4941" s="542" t="s">
        <v>5944</v>
      </c>
      <c r="E4941" s="530"/>
      <c r="F4941" s="237" t="s">
        <v>11953</v>
      </c>
      <c r="G4941" s="851">
        <v>8.5</v>
      </c>
      <c r="H4941" s="852"/>
      <c r="I4941" s="853">
        <v>2.2999999999999998</v>
      </c>
      <c r="J4941" s="538"/>
      <c r="K4941" s="539"/>
      <c r="L4941" s="567">
        <f t="shared" si="455"/>
        <v>0</v>
      </c>
      <c r="M4941" s="568"/>
      <c r="N4941" s="568"/>
      <c r="O4941" s="569">
        <f t="shared" si="459"/>
        <v>0</v>
      </c>
      <c r="P4941" s="533"/>
      <c r="Q4941" s="534"/>
      <c r="R4941" s="535">
        <f t="shared" si="458"/>
        <v>0</v>
      </c>
      <c r="S4941" s="536">
        <f t="shared" si="456"/>
        <v>0</v>
      </c>
      <c r="T4941" s="536"/>
      <c r="U4941" s="537">
        <f t="shared" si="457"/>
        <v>0</v>
      </c>
    </row>
    <row r="4942" spans="1:21" s="497" customFormat="1" ht="10.199999999999999" x14ac:dyDescent="0.2">
      <c r="A4942" s="710" t="s">
        <v>6000</v>
      </c>
      <c r="B4942" s="574">
        <v>2011</v>
      </c>
      <c r="C4942" s="574"/>
      <c r="D4942" s="542"/>
      <c r="E4942" s="530"/>
      <c r="F4942" s="237" t="s">
        <v>3741</v>
      </c>
      <c r="G4942" s="851">
        <v>2.8</v>
      </c>
      <c r="H4942" s="852"/>
      <c r="I4942" s="853">
        <v>0.7</v>
      </c>
      <c r="J4942" s="538"/>
      <c r="K4942" s="539"/>
      <c r="L4942" s="567">
        <f t="shared" si="455"/>
        <v>0</v>
      </c>
      <c r="M4942" s="568"/>
      <c r="N4942" s="568"/>
      <c r="O4942" s="569">
        <f t="shared" si="459"/>
        <v>0</v>
      </c>
      <c r="P4942" s="533"/>
      <c r="Q4942" s="534"/>
      <c r="R4942" s="535">
        <f t="shared" si="458"/>
        <v>0</v>
      </c>
      <c r="S4942" s="536">
        <f t="shared" si="456"/>
        <v>0</v>
      </c>
      <c r="T4942" s="536"/>
      <c r="U4942" s="537">
        <f t="shared" si="457"/>
        <v>0</v>
      </c>
    </row>
    <row r="4943" spans="1:21" s="497" customFormat="1" ht="10.199999999999999" x14ac:dyDescent="0.2">
      <c r="A4943" s="710">
        <v>4601</v>
      </c>
      <c r="B4943" s="574">
        <v>2011</v>
      </c>
      <c r="C4943" s="574"/>
      <c r="D4943" s="542" t="s">
        <v>5944</v>
      </c>
      <c r="E4943" s="530"/>
      <c r="F4943" s="237" t="s">
        <v>11954</v>
      </c>
      <c r="G4943" s="851">
        <v>2</v>
      </c>
      <c r="H4943" s="852"/>
      <c r="I4943" s="853">
        <v>1.5</v>
      </c>
      <c r="J4943" s="538"/>
      <c r="K4943" s="539"/>
      <c r="L4943" s="567">
        <f t="shared" si="455"/>
        <v>0</v>
      </c>
      <c r="M4943" s="568"/>
      <c r="N4943" s="568"/>
      <c r="O4943" s="569">
        <f t="shared" si="459"/>
        <v>0</v>
      </c>
      <c r="P4943" s="533"/>
      <c r="Q4943" s="534"/>
      <c r="R4943" s="535">
        <f t="shared" si="458"/>
        <v>0</v>
      </c>
      <c r="S4943" s="536">
        <f t="shared" si="456"/>
        <v>0</v>
      </c>
      <c r="T4943" s="536"/>
      <c r="U4943" s="537">
        <f t="shared" si="457"/>
        <v>0</v>
      </c>
    </row>
    <row r="4944" spans="1:21" s="497" customFormat="1" ht="10.199999999999999" x14ac:dyDescent="0.2">
      <c r="A4944" s="710" t="s">
        <v>6001</v>
      </c>
      <c r="B4944" s="574">
        <v>2011</v>
      </c>
      <c r="C4944" s="574"/>
      <c r="D4944" s="542"/>
      <c r="E4944" s="530"/>
      <c r="F4944" s="237" t="s">
        <v>3741</v>
      </c>
      <c r="G4944" s="851">
        <v>3</v>
      </c>
      <c r="H4944" s="852"/>
      <c r="I4944" s="853">
        <v>2</v>
      </c>
      <c r="J4944" s="538"/>
      <c r="K4944" s="539"/>
      <c r="L4944" s="567">
        <f t="shared" si="455"/>
        <v>0</v>
      </c>
      <c r="M4944" s="568"/>
      <c r="N4944" s="568"/>
      <c r="O4944" s="569">
        <f t="shared" si="459"/>
        <v>0</v>
      </c>
      <c r="P4944" s="533"/>
      <c r="Q4944" s="534"/>
      <c r="R4944" s="535">
        <f t="shared" si="458"/>
        <v>0</v>
      </c>
      <c r="S4944" s="536">
        <f t="shared" si="456"/>
        <v>0</v>
      </c>
      <c r="T4944" s="536"/>
      <c r="U4944" s="537">
        <f t="shared" si="457"/>
        <v>0</v>
      </c>
    </row>
    <row r="4945" spans="1:21" s="497" customFormat="1" ht="10.199999999999999" x14ac:dyDescent="0.2">
      <c r="A4945" s="710">
        <v>4602</v>
      </c>
      <c r="B4945" s="574">
        <v>2011</v>
      </c>
      <c r="C4945" s="574"/>
      <c r="D4945" s="542" t="s">
        <v>5944</v>
      </c>
      <c r="E4945" s="530"/>
      <c r="F4945" s="237" t="s">
        <v>11955</v>
      </c>
      <c r="G4945" s="851">
        <v>5.5</v>
      </c>
      <c r="H4945" s="852"/>
      <c r="I4945" s="853">
        <v>4.5</v>
      </c>
      <c r="J4945" s="538"/>
      <c r="K4945" s="539"/>
      <c r="L4945" s="567">
        <f t="shared" si="455"/>
        <v>0</v>
      </c>
      <c r="M4945" s="568"/>
      <c r="N4945" s="568"/>
      <c r="O4945" s="569">
        <f t="shared" si="459"/>
        <v>0</v>
      </c>
      <c r="P4945" s="533"/>
      <c r="Q4945" s="534"/>
      <c r="R4945" s="535">
        <f t="shared" si="458"/>
        <v>0</v>
      </c>
      <c r="S4945" s="536">
        <f t="shared" si="456"/>
        <v>0</v>
      </c>
      <c r="T4945" s="536"/>
      <c r="U4945" s="537">
        <f t="shared" si="457"/>
        <v>0</v>
      </c>
    </row>
    <row r="4946" spans="1:21" s="497" customFormat="1" ht="10.199999999999999" x14ac:dyDescent="0.2">
      <c r="A4946" s="710" t="s">
        <v>6002</v>
      </c>
      <c r="B4946" s="574">
        <v>2011</v>
      </c>
      <c r="C4946" s="574"/>
      <c r="D4946" s="542"/>
      <c r="E4946" s="530"/>
      <c r="F4946" s="237" t="s">
        <v>3741</v>
      </c>
      <c r="G4946" s="851">
        <v>7.5</v>
      </c>
      <c r="H4946" s="852"/>
      <c r="I4946" s="853">
        <v>6</v>
      </c>
      <c r="J4946" s="538"/>
      <c r="K4946" s="539"/>
      <c r="L4946" s="567">
        <f t="shared" si="455"/>
        <v>0</v>
      </c>
      <c r="M4946" s="568"/>
      <c r="N4946" s="568"/>
      <c r="O4946" s="569">
        <f t="shared" si="459"/>
        <v>0</v>
      </c>
      <c r="P4946" s="533"/>
      <c r="Q4946" s="534"/>
      <c r="R4946" s="535">
        <f t="shared" si="458"/>
        <v>0</v>
      </c>
      <c r="S4946" s="536">
        <f t="shared" si="456"/>
        <v>0</v>
      </c>
      <c r="T4946" s="536"/>
      <c r="U4946" s="537">
        <f t="shared" si="457"/>
        <v>0</v>
      </c>
    </row>
    <row r="4947" spans="1:21" ht="10.199999999999999" x14ac:dyDescent="0.2">
      <c r="A4947" s="710">
        <v>4603</v>
      </c>
      <c r="B4947" s="574">
        <v>2011</v>
      </c>
      <c r="C4947" s="574"/>
      <c r="D4947" s="542" t="s">
        <v>5944</v>
      </c>
      <c r="E4947" s="530"/>
      <c r="F4947" s="237" t="s">
        <v>11956</v>
      </c>
      <c r="G4947" s="851">
        <v>7.5</v>
      </c>
      <c r="H4947" s="852"/>
      <c r="I4947" s="853">
        <v>6</v>
      </c>
      <c r="J4947" s="538"/>
      <c r="K4947" s="539"/>
      <c r="L4947" s="567">
        <f t="shared" si="455"/>
        <v>0</v>
      </c>
      <c r="M4947" s="568"/>
      <c r="N4947" s="568"/>
      <c r="O4947" s="569">
        <f t="shared" si="459"/>
        <v>0</v>
      </c>
      <c r="P4947" s="533"/>
      <c r="Q4947" s="534"/>
      <c r="R4947" s="535">
        <f t="shared" si="458"/>
        <v>0</v>
      </c>
      <c r="S4947" s="536">
        <f t="shared" si="456"/>
        <v>0</v>
      </c>
      <c r="T4947" s="536"/>
      <c r="U4947" s="537">
        <f t="shared" si="457"/>
        <v>0</v>
      </c>
    </row>
    <row r="4948" spans="1:21" s="497" customFormat="1" ht="10.199999999999999" x14ac:dyDescent="0.2">
      <c r="A4948" s="710" t="s">
        <v>6003</v>
      </c>
      <c r="B4948" s="574">
        <v>2011</v>
      </c>
      <c r="C4948" s="574"/>
      <c r="D4948" s="542"/>
      <c r="E4948" s="530"/>
      <c r="F4948" s="237" t="s">
        <v>3741</v>
      </c>
      <c r="G4948" s="851">
        <v>7.5</v>
      </c>
      <c r="H4948" s="852"/>
      <c r="I4948" s="853">
        <v>6</v>
      </c>
      <c r="J4948" s="538"/>
      <c r="K4948" s="539"/>
      <c r="L4948" s="567">
        <f t="shared" si="455"/>
        <v>0</v>
      </c>
      <c r="M4948" s="568"/>
      <c r="N4948" s="568"/>
      <c r="O4948" s="569">
        <f t="shared" si="459"/>
        <v>0</v>
      </c>
      <c r="P4948" s="533"/>
      <c r="Q4948" s="534"/>
      <c r="R4948" s="535">
        <f t="shared" si="458"/>
        <v>0</v>
      </c>
      <c r="S4948" s="536">
        <f t="shared" si="456"/>
        <v>0</v>
      </c>
      <c r="T4948" s="536"/>
      <c r="U4948" s="537">
        <f t="shared" si="457"/>
        <v>0</v>
      </c>
    </row>
    <row r="4949" spans="1:21" s="497" customFormat="1" ht="10.199999999999999" x14ac:dyDescent="0.2">
      <c r="A4949" s="710">
        <v>4604</v>
      </c>
      <c r="B4949" s="574">
        <v>2011</v>
      </c>
      <c r="C4949" s="574"/>
      <c r="D4949" s="542" t="s">
        <v>4230</v>
      </c>
      <c r="E4949" s="530"/>
      <c r="F4949" s="237" t="s">
        <v>11957</v>
      </c>
      <c r="G4949" s="851">
        <v>7.5</v>
      </c>
      <c r="H4949" s="852"/>
      <c r="I4949" s="853">
        <v>6</v>
      </c>
      <c r="J4949" s="538"/>
      <c r="K4949" s="539"/>
      <c r="L4949" s="567">
        <f t="shared" si="455"/>
        <v>0</v>
      </c>
      <c r="M4949" s="568"/>
      <c r="N4949" s="568"/>
      <c r="O4949" s="569">
        <f t="shared" si="459"/>
        <v>0</v>
      </c>
      <c r="P4949" s="533"/>
      <c r="Q4949" s="534"/>
      <c r="R4949" s="535">
        <f t="shared" si="458"/>
        <v>0</v>
      </c>
      <c r="S4949" s="536">
        <f t="shared" si="456"/>
        <v>0</v>
      </c>
      <c r="T4949" s="536"/>
      <c r="U4949" s="537">
        <f t="shared" si="457"/>
        <v>0</v>
      </c>
    </row>
    <row r="4950" spans="1:21" s="497" customFormat="1" ht="10.199999999999999" x14ac:dyDescent="0.2">
      <c r="A4950" s="710">
        <v>4605</v>
      </c>
      <c r="B4950" s="574">
        <v>2011</v>
      </c>
      <c r="C4950" s="574"/>
      <c r="D4950" s="542" t="s">
        <v>4230</v>
      </c>
      <c r="E4950" s="530"/>
      <c r="F4950" s="237" t="s">
        <v>11958</v>
      </c>
      <c r="G4950" s="851">
        <v>33</v>
      </c>
      <c r="H4950" s="852"/>
      <c r="I4950" s="853">
        <v>25</v>
      </c>
      <c r="J4950" s="538"/>
      <c r="K4950" s="539"/>
      <c r="L4950" s="567">
        <f t="shared" ref="L4950:L5013" si="460">G4950*J4950</f>
        <v>0</v>
      </c>
      <c r="M4950" s="568"/>
      <c r="N4950" s="568"/>
      <c r="O4950" s="569">
        <f t="shared" si="459"/>
        <v>0</v>
      </c>
      <c r="P4950" s="533"/>
      <c r="Q4950" s="534"/>
      <c r="R4950" s="535">
        <f t="shared" si="458"/>
        <v>0</v>
      </c>
      <c r="S4950" s="536">
        <f t="shared" ref="S4950:S5013" si="461">J4950+M4950+P4950</f>
        <v>0</v>
      </c>
      <c r="T4950" s="536"/>
      <c r="U4950" s="537">
        <f t="shared" ref="U4950:U5013" si="462">L4950+O4950+R4950</f>
        <v>0</v>
      </c>
    </row>
    <row r="4951" spans="1:21" s="497" customFormat="1" ht="10.199999999999999" x14ac:dyDescent="0.2">
      <c r="A4951" s="710">
        <v>4606</v>
      </c>
      <c r="B4951" s="574">
        <v>2011</v>
      </c>
      <c r="C4951" s="574"/>
      <c r="D4951" s="542" t="s">
        <v>4230</v>
      </c>
      <c r="E4951" s="530"/>
      <c r="F4951" s="237" t="s">
        <v>11959</v>
      </c>
      <c r="G4951" s="851">
        <v>1.8</v>
      </c>
      <c r="H4951" s="852"/>
      <c r="I4951" s="853">
        <v>0.6</v>
      </c>
      <c r="J4951" s="538"/>
      <c r="K4951" s="539"/>
      <c r="L4951" s="567">
        <f t="shared" si="460"/>
        <v>0</v>
      </c>
      <c r="M4951" s="568"/>
      <c r="N4951" s="568"/>
      <c r="O4951" s="569">
        <f t="shared" si="459"/>
        <v>0</v>
      </c>
      <c r="P4951" s="533"/>
      <c r="Q4951" s="534"/>
      <c r="R4951" s="535">
        <f t="shared" si="458"/>
        <v>0</v>
      </c>
      <c r="S4951" s="536">
        <f t="shared" si="461"/>
        <v>0</v>
      </c>
      <c r="T4951" s="536"/>
      <c r="U4951" s="537">
        <f t="shared" si="462"/>
        <v>0</v>
      </c>
    </row>
    <row r="4952" spans="1:21" s="497" customFormat="1" ht="10.199999999999999" x14ac:dyDescent="0.2">
      <c r="A4952" s="710">
        <v>4607</v>
      </c>
      <c r="B4952" s="574">
        <v>2011</v>
      </c>
      <c r="C4952" s="574"/>
      <c r="D4952" s="542" t="s">
        <v>4230</v>
      </c>
      <c r="E4952" s="530"/>
      <c r="F4952" s="237" t="s">
        <v>11960</v>
      </c>
      <c r="G4952" s="851">
        <v>2.2000000000000002</v>
      </c>
      <c r="H4952" s="852"/>
      <c r="I4952" s="853">
        <v>1.7</v>
      </c>
      <c r="J4952" s="538"/>
      <c r="K4952" s="539"/>
      <c r="L4952" s="567">
        <f t="shared" si="460"/>
        <v>0</v>
      </c>
      <c r="M4952" s="568"/>
      <c r="N4952" s="568"/>
      <c r="O4952" s="569">
        <f t="shared" si="459"/>
        <v>0</v>
      </c>
      <c r="P4952" s="533"/>
      <c r="Q4952" s="534"/>
      <c r="R4952" s="535">
        <f t="shared" si="458"/>
        <v>0</v>
      </c>
      <c r="S4952" s="536">
        <f t="shared" si="461"/>
        <v>0</v>
      </c>
      <c r="T4952" s="536"/>
      <c r="U4952" s="537">
        <f t="shared" si="462"/>
        <v>0</v>
      </c>
    </row>
    <row r="4953" spans="1:21" s="497" customFormat="1" ht="10.199999999999999" x14ac:dyDescent="0.2">
      <c r="A4953" s="710">
        <v>4608</v>
      </c>
      <c r="B4953" s="574">
        <v>2011</v>
      </c>
      <c r="C4953" s="574"/>
      <c r="D4953" s="542" t="s">
        <v>4230</v>
      </c>
      <c r="E4953" s="530"/>
      <c r="F4953" s="237" t="s">
        <v>11961</v>
      </c>
      <c r="G4953" s="851">
        <v>2.2000000000000002</v>
      </c>
      <c r="H4953" s="852"/>
      <c r="I4953" s="853">
        <v>1.7</v>
      </c>
      <c r="J4953" s="538"/>
      <c r="K4953" s="539"/>
      <c r="L4953" s="567">
        <f t="shared" si="460"/>
        <v>0</v>
      </c>
      <c r="M4953" s="568"/>
      <c r="N4953" s="568"/>
      <c r="O4953" s="569">
        <f t="shared" si="459"/>
        <v>0</v>
      </c>
      <c r="P4953" s="533"/>
      <c r="Q4953" s="534"/>
      <c r="R4953" s="535">
        <f t="shared" si="458"/>
        <v>0</v>
      </c>
      <c r="S4953" s="536">
        <f t="shared" si="461"/>
        <v>0</v>
      </c>
      <c r="T4953" s="536"/>
      <c r="U4953" s="537">
        <f t="shared" si="462"/>
        <v>0</v>
      </c>
    </row>
    <row r="4954" spans="1:21" s="497" customFormat="1" ht="10.199999999999999" x14ac:dyDescent="0.2">
      <c r="A4954" s="710">
        <v>4609</v>
      </c>
      <c r="B4954" s="574">
        <v>2011</v>
      </c>
      <c r="C4954" s="574"/>
      <c r="D4954" s="542" t="s">
        <v>4230</v>
      </c>
      <c r="E4954" s="530"/>
      <c r="F4954" s="237" t="s">
        <v>11962</v>
      </c>
      <c r="G4954" s="851">
        <v>2.2000000000000002</v>
      </c>
      <c r="H4954" s="852"/>
      <c r="I4954" s="853">
        <v>1.7</v>
      </c>
      <c r="J4954" s="538"/>
      <c r="K4954" s="539"/>
      <c r="L4954" s="567">
        <f t="shared" si="460"/>
        <v>0</v>
      </c>
      <c r="M4954" s="568"/>
      <c r="N4954" s="568"/>
      <c r="O4954" s="569">
        <f t="shared" si="459"/>
        <v>0</v>
      </c>
      <c r="P4954" s="533"/>
      <c r="Q4954" s="534"/>
      <c r="R4954" s="535">
        <f t="shared" si="458"/>
        <v>0</v>
      </c>
      <c r="S4954" s="536">
        <f t="shared" si="461"/>
        <v>0</v>
      </c>
      <c r="T4954" s="536"/>
      <c r="U4954" s="537">
        <f t="shared" si="462"/>
        <v>0</v>
      </c>
    </row>
    <row r="4955" spans="1:21" s="497" customFormat="1" ht="10.199999999999999" x14ac:dyDescent="0.2">
      <c r="A4955" s="710">
        <v>4610</v>
      </c>
      <c r="B4955" s="574">
        <v>2011</v>
      </c>
      <c r="C4955" s="574"/>
      <c r="D4955" s="542" t="s">
        <v>4230</v>
      </c>
      <c r="E4955" s="530"/>
      <c r="F4955" s="237" t="s">
        <v>11963</v>
      </c>
      <c r="G4955" s="851">
        <v>2.2000000000000002</v>
      </c>
      <c r="H4955" s="852"/>
      <c r="I4955" s="853">
        <v>1.7</v>
      </c>
      <c r="J4955" s="538"/>
      <c r="K4955" s="539"/>
      <c r="L4955" s="567">
        <f t="shared" si="460"/>
        <v>0</v>
      </c>
      <c r="M4955" s="568"/>
      <c r="N4955" s="568"/>
      <c r="O4955" s="569">
        <f t="shared" si="459"/>
        <v>0</v>
      </c>
      <c r="P4955" s="533"/>
      <c r="Q4955" s="534"/>
      <c r="R4955" s="535">
        <f t="shared" si="458"/>
        <v>0</v>
      </c>
      <c r="S4955" s="536">
        <f t="shared" si="461"/>
        <v>0</v>
      </c>
      <c r="T4955" s="536"/>
      <c r="U4955" s="537">
        <f t="shared" si="462"/>
        <v>0</v>
      </c>
    </row>
    <row r="4956" spans="1:21" s="497" customFormat="1" ht="10.199999999999999" x14ac:dyDescent="0.2">
      <c r="A4956" s="710" t="s">
        <v>6004</v>
      </c>
      <c r="B4956" s="574">
        <v>2011</v>
      </c>
      <c r="C4956" s="574"/>
      <c r="D4956" s="542"/>
      <c r="E4956" s="530"/>
      <c r="F4956" s="237" t="s">
        <v>3741</v>
      </c>
      <c r="G4956" s="851">
        <v>2.2000000000000002</v>
      </c>
      <c r="H4956" s="852"/>
      <c r="I4956" s="853">
        <v>1.7</v>
      </c>
      <c r="J4956" s="538"/>
      <c r="K4956" s="539"/>
      <c r="L4956" s="567">
        <f t="shared" si="460"/>
        <v>0</v>
      </c>
      <c r="M4956" s="568"/>
      <c r="N4956" s="568"/>
      <c r="O4956" s="569">
        <f t="shared" si="459"/>
        <v>0</v>
      </c>
      <c r="P4956" s="533"/>
      <c r="Q4956" s="534"/>
      <c r="R4956" s="535">
        <f t="shared" si="458"/>
        <v>0</v>
      </c>
      <c r="S4956" s="536">
        <f t="shared" si="461"/>
        <v>0</v>
      </c>
      <c r="T4956" s="536"/>
      <c r="U4956" s="537">
        <f t="shared" si="462"/>
        <v>0</v>
      </c>
    </row>
    <row r="4957" spans="1:21" s="497" customFormat="1" ht="10.199999999999999" x14ac:dyDescent="0.2">
      <c r="A4957" s="710">
        <v>4611</v>
      </c>
      <c r="B4957" s="574">
        <v>2011</v>
      </c>
      <c r="C4957" s="574"/>
      <c r="D4957" s="542" t="s">
        <v>4233</v>
      </c>
      <c r="E4957" s="530"/>
      <c r="F4957" s="237" t="s">
        <v>11964</v>
      </c>
      <c r="G4957" s="851">
        <v>2.2000000000000002</v>
      </c>
      <c r="H4957" s="852"/>
      <c r="I4957" s="853">
        <v>1.7</v>
      </c>
      <c r="J4957" s="538"/>
      <c r="K4957" s="539"/>
      <c r="L4957" s="567">
        <f t="shared" si="460"/>
        <v>0</v>
      </c>
      <c r="M4957" s="568"/>
      <c r="N4957" s="568"/>
      <c r="O4957" s="569">
        <f t="shared" si="459"/>
        <v>0</v>
      </c>
      <c r="P4957" s="533"/>
      <c r="Q4957" s="534"/>
      <c r="R4957" s="535">
        <f t="shared" si="458"/>
        <v>0</v>
      </c>
      <c r="S4957" s="536">
        <f t="shared" si="461"/>
        <v>0</v>
      </c>
      <c r="T4957" s="536"/>
      <c r="U4957" s="537">
        <f t="shared" si="462"/>
        <v>0</v>
      </c>
    </row>
    <row r="4958" spans="1:21" s="497" customFormat="1" ht="10.199999999999999" x14ac:dyDescent="0.2">
      <c r="A4958" s="710">
        <v>4612</v>
      </c>
      <c r="B4958" s="574">
        <v>2011</v>
      </c>
      <c r="C4958" s="574"/>
      <c r="D4958" s="542" t="s">
        <v>4230</v>
      </c>
      <c r="E4958" s="530"/>
      <c r="F4958" s="237" t="s">
        <v>11965</v>
      </c>
      <c r="G4958" s="851">
        <v>18</v>
      </c>
      <c r="H4958" s="852"/>
      <c r="I4958" s="853">
        <v>15</v>
      </c>
      <c r="J4958" s="538"/>
      <c r="K4958" s="539"/>
      <c r="L4958" s="567">
        <f t="shared" si="460"/>
        <v>0</v>
      </c>
      <c r="M4958" s="568"/>
      <c r="N4958" s="568"/>
      <c r="O4958" s="569">
        <f t="shared" si="459"/>
        <v>0</v>
      </c>
      <c r="P4958" s="533"/>
      <c r="Q4958" s="534"/>
      <c r="R4958" s="535">
        <f t="shared" si="458"/>
        <v>0</v>
      </c>
      <c r="S4958" s="536">
        <f t="shared" si="461"/>
        <v>0</v>
      </c>
      <c r="T4958" s="536"/>
      <c r="U4958" s="537">
        <f t="shared" si="462"/>
        <v>0</v>
      </c>
    </row>
    <row r="4959" spans="1:21" s="497" customFormat="1" ht="10.199999999999999" x14ac:dyDescent="0.2">
      <c r="A4959" s="710">
        <v>4613</v>
      </c>
      <c r="B4959" s="574">
        <v>2011</v>
      </c>
      <c r="C4959" s="574"/>
      <c r="D4959" s="542" t="s">
        <v>4230</v>
      </c>
      <c r="E4959" s="530"/>
      <c r="F4959" s="237" t="s">
        <v>11966</v>
      </c>
      <c r="G4959" s="851">
        <v>3</v>
      </c>
      <c r="H4959" s="852"/>
      <c r="I4959" s="853">
        <v>1.2</v>
      </c>
      <c r="J4959" s="538"/>
      <c r="K4959" s="539"/>
      <c r="L4959" s="567">
        <f t="shared" si="460"/>
        <v>0</v>
      </c>
      <c r="M4959" s="568"/>
      <c r="N4959" s="568"/>
      <c r="O4959" s="569">
        <f t="shared" si="459"/>
        <v>0</v>
      </c>
      <c r="P4959" s="533"/>
      <c r="Q4959" s="534"/>
      <c r="R4959" s="535">
        <f t="shared" si="458"/>
        <v>0</v>
      </c>
      <c r="S4959" s="536">
        <f t="shared" si="461"/>
        <v>0</v>
      </c>
      <c r="T4959" s="536"/>
      <c r="U4959" s="537">
        <f t="shared" si="462"/>
        <v>0</v>
      </c>
    </row>
    <row r="4960" spans="1:21" s="497" customFormat="1" ht="10.199999999999999" x14ac:dyDescent="0.2">
      <c r="A4960" s="710">
        <v>4614</v>
      </c>
      <c r="B4960" s="574">
        <v>2011</v>
      </c>
      <c r="C4960" s="574"/>
      <c r="D4960" s="231" t="s">
        <v>5895</v>
      </c>
      <c r="E4960" s="530"/>
      <c r="F4960" s="237" t="s">
        <v>11967</v>
      </c>
      <c r="G4960" s="851">
        <v>2.2000000000000002</v>
      </c>
      <c r="H4960" s="852"/>
      <c r="I4960" s="853">
        <v>0.9</v>
      </c>
      <c r="J4960" s="538"/>
      <c r="K4960" s="539"/>
      <c r="L4960" s="567">
        <f t="shared" si="460"/>
        <v>0</v>
      </c>
      <c r="M4960" s="568"/>
      <c r="N4960" s="568"/>
      <c r="O4960" s="569">
        <f t="shared" si="459"/>
        <v>0</v>
      </c>
      <c r="P4960" s="533"/>
      <c r="Q4960" s="534"/>
      <c r="R4960" s="535">
        <f t="shared" si="458"/>
        <v>0</v>
      </c>
      <c r="S4960" s="536">
        <f t="shared" si="461"/>
        <v>0</v>
      </c>
      <c r="T4960" s="536"/>
      <c r="U4960" s="537">
        <f t="shared" si="462"/>
        <v>0</v>
      </c>
    </row>
    <row r="4961" spans="1:21" s="497" customFormat="1" ht="10.199999999999999" x14ac:dyDescent="0.2">
      <c r="A4961" s="710">
        <v>4615</v>
      </c>
      <c r="B4961" s="574">
        <v>2011</v>
      </c>
      <c r="C4961" s="574"/>
      <c r="D4961" s="231" t="s">
        <v>5896</v>
      </c>
      <c r="E4961" s="530"/>
      <c r="F4961" s="237" t="s">
        <v>11967</v>
      </c>
      <c r="G4961" s="851">
        <v>1.8</v>
      </c>
      <c r="H4961" s="852"/>
      <c r="I4961" s="853">
        <v>0.6</v>
      </c>
      <c r="J4961" s="538"/>
      <c r="K4961" s="539"/>
      <c r="L4961" s="567">
        <f t="shared" si="460"/>
        <v>0</v>
      </c>
      <c r="M4961" s="568"/>
      <c r="N4961" s="568"/>
      <c r="O4961" s="569">
        <f t="shared" si="459"/>
        <v>0</v>
      </c>
      <c r="P4961" s="533"/>
      <c r="Q4961" s="534"/>
      <c r="R4961" s="535">
        <f t="shared" si="458"/>
        <v>0</v>
      </c>
      <c r="S4961" s="536">
        <f t="shared" si="461"/>
        <v>0</v>
      </c>
      <c r="T4961" s="536"/>
      <c r="U4961" s="537">
        <f t="shared" si="462"/>
        <v>0</v>
      </c>
    </row>
    <row r="4962" spans="1:21" s="497" customFormat="1" ht="10.199999999999999" x14ac:dyDescent="0.2">
      <c r="A4962" s="710">
        <v>4616</v>
      </c>
      <c r="B4962" s="574">
        <v>2011</v>
      </c>
      <c r="C4962" s="574"/>
      <c r="D4962" s="231" t="s">
        <v>5897</v>
      </c>
      <c r="E4962" s="530"/>
      <c r="F4962" s="237" t="s">
        <v>11967</v>
      </c>
      <c r="G4962" s="851">
        <v>2.5</v>
      </c>
      <c r="H4962" s="852"/>
      <c r="I4962" s="853">
        <v>1.2</v>
      </c>
      <c r="J4962" s="538"/>
      <c r="K4962" s="539"/>
      <c r="L4962" s="567">
        <f t="shared" si="460"/>
        <v>0</v>
      </c>
      <c r="M4962" s="568"/>
      <c r="N4962" s="568"/>
      <c r="O4962" s="569">
        <f t="shared" si="459"/>
        <v>0</v>
      </c>
      <c r="P4962" s="533"/>
      <c r="Q4962" s="534"/>
      <c r="R4962" s="535">
        <f t="shared" si="458"/>
        <v>0</v>
      </c>
      <c r="S4962" s="536">
        <f t="shared" si="461"/>
        <v>0</v>
      </c>
      <c r="T4962" s="536"/>
      <c r="U4962" s="537">
        <f t="shared" si="462"/>
        <v>0</v>
      </c>
    </row>
    <row r="4963" spans="1:21" s="497" customFormat="1" ht="10.199999999999999" x14ac:dyDescent="0.2">
      <c r="A4963" s="710">
        <v>4617</v>
      </c>
      <c r="B4963" s="574">
        <v>2011</v>
      </c>
      <c r="C4963" s="574"/>
      <c r="D4963" s="231" t="s">
        <v>5898</v>
      </c>
      <c r="E4963" s="530"/>
      <c r="F4963" s="237" t="s">
        <v>11967</v>
      </c>
      <c r="G4963" s="851">
        <v>3</v>
      </c>
      <c r="H4963" s="852"/>
      <c r="I4963" s="853">
        <v>1.2</v>
      </c>
      <c r="J4963" s="538"/>
      <c r="K4963" s="539"/>
      <c r="L4963" s="567">
        <f t="shared" si="460"/>
        <v>0</v>
      </c>
      <c r="M4963" s="568"/>
      <c r="N4963" s="568"/>
      <c r="O4963" s="569">
        <f t="shared" si="459"/>
        <v>0</v>
      </c>
      <c r="P4963" s="533"/>
      <c r="Q4963" s="534"/>
      <c r="R4963" s="535">
        <f t="shared" si="458"/>
        <v>0</v>
      </c>
      <c r="S4963" s="536">
        <f t="shared" si="461"/>
        <v>0</v>
      </c>
      <c r="T4963" s="536"/>
      <c r="U4963" s="537">
        <f t="shared" si="462"/>
        <v>0</v>
      </c>
    </row>
    <row r="4964" spans="1:21" s="497" customFormat="1" ht="10.199999999999999" x14ac:dyDescent="0.2">
      <c r="A4964" s="710">
        <v>4618</v>
      </c>
      <c r="B4964" s="574">
        <v>2011</v>
      </c>
      <c r="C4964" s="574"/>
      <c r="D4964" s="231" t="s">
        <v>5899</v>
      </c>
      <c r="E4964" s="530"/>
      <c r="F4964" s="237" t="s">
        <v>11967</v>
      </c>
      <c r="G4964" s="851">
        <v>3.6</v>
      </c>
      <c r="H4964" s="852"/>
      <c r="I4964" s="853">
        <v>1.4</v>
      </c>
      <c r="J4964" s="538"/>
      <c r="K4964" s="539"/>
      <c r="L4964" s="567">
        <f t="shared" si="460"/>
        <v>0</v>
      </c>
      <c r="M4964" s="568"/>
      <c r="N4964" s="568"/>
      <c r="O4964" s="569">
        <f t="shared" si="459"/>
        <v>0</v>
      </c>
      <c r="P4964" s="533"/>
      <c r="Q4964" s="534"/>
      <c r="R4964" s="535">
        <f t="shared" si="458"/>
        <v>0</v>
      </c>
      <c r="S4964" s="536">
        <f t="shared" si="461"/>
        <v>0</v>
      </c>
      <c r="T4964" s="536"/>
      <c r="U4964" s="537">
        <f t="shared" si="462"/>
        <v>0</v>
      </c>
    </row>
    <row r="4965" spans="1:21" s="497" customFormat="1" ht="10.199999999999999" x14ac:dyDescent="0.2">
      <c r="A4965" s="710">
        <v>4619</v>
      </c>
      <c r="B4965" s="574">
        <v>2011</v>
      </c>
      <c r="C4965" s="574"/>
      <c r="D4965" s="231" t="s">
        <v>5900</v>
      </c>
      <c r="E4965" s="530"/>
      <c r="F4965" s="237" t="s">
        <v>11967</v>
      </c>
      <c r="G4965" s="851">
        <v>3.6</v>
      </c>
      <c r="H4965" s="852"/>
      <c r="I4965" s="853">
        <v>1.7</v>
      </c>
      <c r="J4965" s="538"/>
      <c r="K4965" s="539"/>
      <c r="L4965" s="567">
        <f t="shared" si="460"/>
        <v>0</v>
      </c>
      <c r="M4965" s="568"/>
      <c r="N4965" s="568"/>
      <c r="O4965" s="569">
        <f t="shared" si="459"/>
        <v>0</v>
      </c>
      <c r="P4965" s="533"/>
      <c r="Q4965" s="534"/>
      <c r="R4965" s="535">
        <f t="shared" si="458"/>
        <v>0</v>
      </c>
      <c r="S4965" s="536">
        <f t="shared" si="461"/>
        <v>0</v>
      </c>
      <c r="T4965" s="536"/>
      <c r="U4965" s="537">
        <f t="shared" si="462"/>
        <v>0</v>
      </c>
    </row>
    <row r="4966" spans="1:21" s="497" customFormat="1" ht="10.199999999999999" x14ac:dyDescent="0.2">
      <c r="A4966" s="710">
        <v>4620</v>
      </c>
      <c r="B4966" s="574">
        <v>2011</v>
      </c>
      <c r="C4966" s="574"/>
      <c r="D4966" s="231" t="s">
        <v>5901</v>
      </c>
      <c r="E4966" s="530"/>
      <c r="F4966" s="237" t="s">
        <v>11967</v>
      </c>
      <c r="G4966" s="851">
        <v>3.6</v>
      </c>
      <c r="H4966" s="852"/>
      <c r="I4966" s="853">
        <v>1.7</v>
      </c>
      <c r="J4966" s="538"/>
      <c r="K4966" s="539"/>
      <c r="L4966" s="567">
        <f t="shared" si="460"/>
        <v>0</v>
      </c>
      <c r="M4966" s="568"/>
      <c r="N4966" s="568"/>
      <c r="O4966" s="569">
        <f t="shared" si="459"/>
        <v>0</v>
      </c>
      <c r="P4966" s="533"/>
      <c r="Q4966" s="534"/>
      <c r="R4966" s="535">
        <f t="shared" si="458"/>
        <v>0</v>
      </c>
      <c r="S4966" s="536">
        <f t="shared" si="461"/>
        <v>0</v>
      </c>
      <c r="T4966" s="536"/>
      <c r="U4966" s="537">
        <f t="shared" si="462"/>
        <v>0</v>
      </c>
    </row>
    <row r="4967" spans="1:21" s="497" customFormat="1" ht="10.199999999999999" x14ac:dyDescent="0.2">
      <c r="A4967" s="710" t="s">
        <v>6005</v>
      </c>
      <c r="B4967" s="574">
        <v>2011</v>
      </c>
      <c r="C4967" s="574"/>
      <c r="D4967" s="542"/>
      <c r="E4967" s="530"/>
      <c r="F4967" s="237" t="s">
        <v>3741</v>
      </c>
      <c r="G4967" s="851">
        <v>6</v>
      </c>
      <c r="H4967" s="852"/>
      <c r="I4967" s="853">
        <v>2.8</v>
      </c>
      <c r="J4967" s="538"/>
      <c r="K4967" s="539"/>
      <c r="L4967" s="567">
        <f t="shared" si="460"/>
        <v>0</v>
      </c>
      <c r="M4967" s="568"/>
      <c r="N4967" s="568"/>
      <c r="O4967" s="569">
        <f t="shared" si="459"/>
        <v>0</v>
      </c>
      <c r="P4967" s="533"/>
      <c r="Q4967" s="534"/>
      <c r="R4967" s="535">
        <f t="shared" si="458"/>
        <v>0</v>
      </c>
      <c r="S4967" s="536">
        <f t="shared" si="461"/>
        <v>0</v>
      </c>
      <c r="T4967" s="536"/>
      <c r="U4967" s="537">
        <f t="shared" si="462"/>
        <v>0</v>
      </c>
    </row>
    <row r="4968" spans="1:21" s="497" customFormat="1" ht="10.199999999999999" x14ac:dyDescent="0.2">
      <c r="A4968" s="710">
        <v>4621</v>
      </c>
      <c r="B4968" s="574">
        <v>2011</v>
      </c>
      <c r="C4968" s="574"/>
      <c r="D4968" s="542" t="s">
        <v>4230</v>
      </c>
      <c r="E4968" s="530"/>
      <c r="F4968" s="237" t="s">
        <v>11968</v>
      </c>
      <c r="G4968" s="851">
        <v>9.8000000000000007</v>
      </c>
      <c r="H4968" s="852"/>
      <c r="I4968" s="853">
        <v>4.5</v>
      </c>
      <c r="J4968" s="538"/>
      <c r="K4968" s="539"/>
      <c r="L4968" s="567">
        <f t="shared" si="460"/>
        <v>0</v>
      </c>
      <c r="M4968" s="568"/>
      <c r="N4968" s="568"/>
      <c r="O4968" s="569">
        <f t="shared" si="459"/>
        <v>0</v>
      </c>
      <c r="P4968" s="533"/>
      <c r="Q4968" s="534"/>
      <c r="R4968" s="535">
        <f t="shared" si="458"/>
        <v>0</v>
      </c>
      <c r="S4968" s="536">
        <f t="shared" si="461"/>
        <v>0</v>
      </c>
      <c r="T4968" s="536"/>
      <c r="U4968" s="537">
        <f t="shared" si="462"/>
        <v>0</v>
      </c>
    </row>
    <row r="4969" spans="1:21" s="497" customFormat="1" ht="10.199999999999999" x14ac:dyDescent="0.2">
      <c r="A4969" s="710">
        <v>4622</v>
      </c>
      <c r="B4969" s="574">
        <v>2011</v>
      </c>
      <c r="C4969" s="574"/>
      <c r="D4969" s="542" t="s">
        <v>4230</v>
      </c>
      <c r="E4969" s="530"/>
      <c r="F4969" s="237" t="s">
        <v>11969</v>
      </c>
      <c r="G4969" s="851">
        <v>33</v>
      </c>
      <c r="H4969" s="852"/>
      <c r="I4969" s="853">
        <v>22</v>
      </c>
      <c r="J4969" s="538"/>
      <c r="K4969" s="539"/>
      <c r="L4969" s="567">
        <f t="shared" si="460"/>
        <v>0</v>
      </c>
      <c r="M4969" s="568"/>
      <c r="N4969" s="568"/>
      <c r="O4969" s="569">
        <f t="shared" si="459"/>
        <v>0</v>
      </c>
      <c r="P4969" s="533"/>
      <c r="Q4969" s="534"/>
      <c r="R4969" s="535">
        <f t="shared" si="458"/>
        <v>0</v>
      </c>
      <c r="S4969" s="536">
        <f t="shared" si="461"/>
        <v>0</v>
      </c>
      <c r="T4969" s="536"/>
      <c r="U4969" s="537">
        <f t="shared" si="462"/>
        <v>0</v>
      </c>
    </row>
    <row r="4970" spans="1:21" s="497" customFormat="1" ht="10.199999999999999" x14ac:dyDescent="0.2">
      <c r="A4970" s="710">
        <v>4623</v>
      </c>
      <c r="B4970" s="574">
        <v>2011</v>
      </c>
      <c r="C4970" s="574"/>
      <c r="D4970" s="542" t="s">
        <v>4230</v>
      </c>
      <c r="E4970" s="530"/>
      <c r="F4970" s="237" t="s">
        <v>11970</v>
      </c>
      <c r="G4970" s="851">
        <v>2.2000000000000002</v>
      </c>
      <c r="H4970" s="852"/>
      <c r="I4970" s="853">
        <v>1.7</v>
      </c>
      <c r="J4970" s="538"/>
      <c r="K4970" s="539"/>
      <c r="L4970" s="567">
        <f t="shared" si="460"/>
        <v>0</v>
      </c>
      <c r="M4970" s="568"/>
      <c r="N4970" s="568"/>
      <c r="O4970" s="569">
        <f t="shared" si="459"/>
        <v>0</v>
      </c>
      <c r="P4970" s="533"/>
      <c r="Q4970" s="534"/>
      <c r="R4970" s="535">
        <f t="shared" si="458"/>
        <v>0</v>
      </c>
      <c r="S4970" s="536">
        <f t="shared" si="461"/>
        <v>0</v>
      </c>
      <c r="T4970" s="536"/>
      <c r="U4970" s="537">
        <f t="shared" si="462"/>
        <v>0</v>
      </c>
    </row>
    <row r="4971" spans="1:21" s="497" customFormat="1" ht="10.199999999999999" x14ac:dyDescent="0.2">
      <c r="A4971" s="710">
        <v>4624</v>
      </c>
      <c r="B4971" s="574">
        <v>2011</v>
      </c>
      <c r="C4971" s="574"/>
      <c r="D4971" s="542" t="s">
        <v>4230</v>
      </c>
      <c r="E4971" s="530"/>
      <c r="F4971" s="237" t="s">
        <v>11971</v>
      </c>
      <c r="G4971" s="851">
        <v>2.2000000000000002</v>
      </c>
      <c r="H4971" s="852"/>
      <c r="I4971" s="853">
        <v>1.7</v>
      </c>
      <c r="J4971" s="538"/>
      <c r="K4971" s="539"/>
      <c r="L4971" s="567">
        <f t="shared" si="460"/>
        <v>0</v>
      </c>
      <c r="M4971" s="568"/>
      <c r="N4971" s="568"/>
      <c r="O4971" s="569">
        <f t="shared" si="459"/>
        <v>0</v>
      </c>
      <c r="P4971" s="533"/>
      <c r="Q4971" s="534"/>
      <c r="R4971" s="535">
        <f t="shared" si="458"/>
        <v>0</v>
      </c>
      <c r="S4971" s="536">
        <f t="shared" si="461"/>
        <v>0</v>
      </c>
      <c r="T4971" s="536"/>
      <c r="U4971" s="537">
        <f t="shared" si="462"/>
        <v>0</v>
      </c>
    </row>
    <row r="4972" spans="1:21" s="497" customFormat="1" ht="10.199999999999999" x14ac:dyDescent="0.2">
      <c r="A4972" s="710">
        <v>4625</v>
      </c>
      <c r="B4972" s="574">
        <v>2011</v>
      </c>
      <c r="C4972" s="574"/>
      <c r="D4972" s="542" t="s">
        <v>4230</v>
      </c>
      <c r="E4972" s="530"/>
      <c r="F4972" s="237" t="s">
        <v>11972</v>
      </c>
      <c r="G4972" s="851">
        <v>2.2000000000000002</v>
      </c>
      <c r="H4972" s="852"/>
      <c r="I4972" s="853">
        <v>1.7</v>
      </c>
      <c r="J4972" s="538"/>
      <c r="K4972" s="539"/>
      <c r="L4972" s="567">
        <f t="shared" si="460"/>
        <v>0</v>
      </c>
      <c r="M4972" s="568"/>
      <c r="N4972" s="568"/>
      <c r="O4972" s="569">
        <f t="shared" si="459"/>
        <v>0</v>
      </c>
      <c r="P4972" s="533"/>
      <c r="Q4972" s="534"/>
      <c r="R4972" s="535">
        <f t="shared" si="458"/>
        <v>0</v>
      </c>
      <c r="S4972" s="536">
        <f t="shared" si="461"/>
        <v>0</v>
      </c>
      <c r="T4972" s="536"/>
      <c r="U4972" s="537">
        <f t="shared" si="462"/>
        <v>0</v>
      </c>
    </row>
    <row r="4973" spans="1:21" s="497" customFormat="1" ht="10.199999999999999" x14ac:dyDescent="0.2">
      <c r="A4973" s="710" t="s">
        <v>6006</v>
      </c>
      <c r="B4973" s="574">
        <v>2011</v>
      </c>
      <c r="C4973" s="574"/>
      <c r="D4973" s="542"/>
      <c r="E4973" s="530"/>
      <c r="F4973" s="237" t="s">
        <v>3741</v>
      </c>
      <c r="G4973" s="851">
        <v>2.2000000000000002</v>
      </c>
      <c r="H4973" s="852"/>
      <c r="I4973" s="853">
        <v>1.7</v>
      </c>
      <c r="J4973" s="538"/>
      <c r="K4973" s="539"/>
      <c r="L4973" s="567">
        <f t="shared" si="460"/>
        <v>0</v>
      </c>
      <c r="M4973" s="568"/>
      <c r="N4973" s="568"/>
      <c r="O4973" s="569">
        <f t="shared" si="459"/>
        <v>0</v>
      </c>
      <c r="P4973" s="533"/>
      <c r="Q4973" s="534"/>
      <c r="R4973" s="535">
        <f t="shared" si="458"/>
        <v>0</v>
      </c>
      <c r="S4973" s="536">
        <f t="shared" si="461"/>
        <v>0</v>
      </c>
      <c r="T4973" s="536"/>
      <c r="U4973" s="537">
        <f t="shared" si="462"/>
        <v>0</v>
      </c>
    </row>
    <row r="4974" spans="1:21" s="497" customFormat="1" ht="10.199999999999999" x14ac:dyDescent="0.2">
      <c r="A4974" s="710">
        <v>4626</v>
      </c>
      <c r="B4974" s="574">
        <v>2011</v>
      </c>
      <c r="C4974" s="574"/>
      <c r="D4974" s="542" t="s">
        <v>5902</v>
      </c>
      <c r="E4974" s="530"/>
      <c r="F4974" s="237" t="s">
        <v>11973</v>
      </c>
      <c r="G4974" s="851">
        <v>2.2000000000000002</v>
      </c>
      <c r="H4974" s="852"/>
      <c r="I4974" s="853">
        <v>1.7</v>
      </c>
      <c r="J4974" s="538"/>
      <c r="K4974" s="539"/>
      <c r="L4974" s="567">
        <f t="shared" si="460"/>
        <v>0</v>
      </c>
      <c r="M4974" s="568"/>
      <c r="N4974" s="568"/>
      <c r="O4974" s="569">
        <f t="shared" si="459"/>
        <v>0</v>
      </c>
      <c r="P4974" s="533"/>
      <c r="Q4974" s="534"/>
      <c r="R4974" s="535">
        <f t="shared" si="458"/>
        <v>0</v>
      </c>
      <c r="S4974" s="536">
        <f t="shared" si="461"/>
        <v>0</v>
      </c>
      <c r="T4974" s="536"/>
      <c r="U4974" s="537">
        <f t="shared" si="462"/>
        <v>0</v>
      </c>
    </row>
    <row r="4975" spans="1:21" s="497" customFormat="1" ht="10.199999999999999" x14ac:dyDescent="0.2">
      <c r="A4975" s="710">
        <v>4627</v>
      </c>
      <c r="B4975" s="574">
        <v>2011</v>
      </c>
      <c r="C4975" s="574"/>
      <c r="D4975" s="542" t="s">
        <v>5952</v>
      </c>
      <c r="E4975" s="530"/>
      <c r="F4975" s="237" t="s">
        <v>11974</v>
      </c>
      <c r="G4975" s="851">
        <v>16</v>
      </c>
      <c r="H4975" s="852"/>
      <c r="I4975" s="853">
        <v>13.5</v>
      </c>
      <c r="J4975" s="538"/>
      <c r="K4975" s="539"/>
      <c r="L4975" s="567">
        <f t="shared" si="460"/>
        <v>0</v>
      </c>
      <c r="M4975" s="568"/>
      <c r="N4975" s="568"/>
      <c r="O4975" s="569">
        <f t="shared" si="459"/>
        <v>0</v>
      </c>
      <c r="P4975" s="533"/>
      <c r="Q4975" s="534"/>
      <c r="R4975" s="535">
        <f t="shared" si="458"/>
        <v>0</v>
      </c>
      <c r="S4975" s="536">
        <f t="shared" si="461"/>
        <v>0</v>
      </c>
      <c r="T4975" s="536"/>
      <c r="U4975" s="537">
        <f t="shared" si="462"/>
        <v>0</v>
      </c>
    </row>
    <row r="4976" spans="1:21" s="497" customFormat="1" ht="10.199999999999999" x14ac:dyDescent="0.2">
      <c r="A4976" s="710" t="s">
        <v>6007</v>
      </c>
      <c r="B4976" s="574">
        <v>2011</v>
      </c>
      <c r="C4976" s="574"/>
      <c r="D4976" s="542"/>
      <c r="E4976" s="530"/>
      <c r="F4976" s="237" t="s">
        <v>3741</v>
      </c>
      <c r="G4976" s="851">
        <v>4</v>
      </c>
      <c r="H4976" s="852"/>
      <c r="I4976" s="853">
        <v>2</v>
      </c>
      <c r="J4976" s="538"/>
      <c r="K4976" s="539"/>
      <c r="L4976" s="567">
        <f t="shared" si="460"/>
        <v>0</v>
      </c>
      <c r="M4976" s="568"/>
      <c r="N4976" s="568"/>
      <c r="O4976" s="569">
        <f t="shared" si="459"/>
        <v>0</v>
      </c>
      <c r="P4976" s="533"/>
      <c r="Q4976" s="534"/>
      <c r="R4976" s="535">
        <f t="shared" si="458"/>
        <v>0</v>
      </c>
      <c r="S4976" s="536">
        <f t="shared" si="461"/>
        <v>0</v>
      </c>
      <c r="T4976" s="536"/>
      <c r="U4976" s="537">
        <f t="shared" si="462"/>
        <v>0</v>
      </c>
    </row>
    <row r="4977" spans="1:21" s="497" customFormat="1" ht="10.199999999999999" x14ac:dyDescent="0.2">
      <c r="A4977" s="710">
        <v>4628</v>
      </c>
      <c r="B4977" s="574">
        <v>2011</v>
      </c>
      <c r="C4977" s="574"/>
      <c r="D4977" s="542" t="s">
        <v>4230</v>
      </c>
      <c r="E4977" s="530"/>
      <c r="F4977" s="237" t="s">
        <v>11975</v>
      </c>
      <c r="G4977" s="851">
        <v>5</v>
      </c>
      <c r="H4977" s="852"/>
      <c r="I4977" s="853">
        <v>3.5</v>
      </c>
      <c r="J4977" s="538"/>
      <c r="K4977" s="539"/>
      <c r="L4977" s="567">
        <f t="shared" si="460"/>
        <v>0</v>
      </c>
      <c r="M4977" s="568"/>
      <c r="N4977" s="568"/>
      <c r="O4977" s="569">
        <f t="shared" si="459"/>
        <v>0</v>
      </c>
      <c r="P4977" s="533"/>
      <c r="Q4977" s="534"/>
      <c r="R4977" s="535">
        <f t="shared" si="458"/>
        <v>0</v>
      </c>
      <c r="S4977" s="536">
        <f t="shared" si="461"/>
        <v>0</v>
      </c>
      <c r="T4977" s="536"/>
      <c r="U4977" s="537">
        <f t="shared" si="462"/>
        <v>0</v>
      </c>
    </row>
    <row r="4978" spans="1:21" s="497" customFormat="1" ht="10.199999999999999" x14ac:dyDescent="0.2">
      <c r="A4978" s="710">
        <v>4629</v>
      </c>
      <c r="B4978" s="574">
        <v>2011</v>
      </c>
      <c r="C4978" s="574"/>
      <c r="D4978" s="542" t="s">
        <v>5902</v>
      </c>
      <c r="E4978" s="530"/>
      <c r="F4978" s="237" t="s">
        <v>11976</v>
      </c>
      <c r="G4978" s="851">
        <v>10</v>
      </c>
      <c r="H4978" s="852"/>
      <c r="I4978" s="853">
        <v>6</v>
      </c>
      <c r="J4978" s="538"/>
      <c r="K4978" s="539"/>
      <c r="L4978" s="567">
        <f t="shared" si="460"/>
        <v>0</v>
      </c>
      <c r="M4978" s="568"/>
      <c r="N4978" s="568"/>
      <c r="O4978" s="569">
        <f t="shared" si="459"/>
        <v>0</v>
      </c>
      <c r="P4978" s="533"/>
      <c r="Q4978" s="534"/>
      <c r="R4978" s="535">
        <f t="shared" si="458"/>
        <v>0</v>
      </c>
      <c r="S4978" s="536">
        <f t="shared" si="461"/>
        <v>0</v>
      </c>
      <c r="T4978" s="536"/>
      <c r="U4978" s="537">
        <f t="shared" si="462"/>
        <v>0</v>
      </c>
    </row>
    <row r="4979" spans="1:21" s="497" customFormat="1" ht="10.199999999999999" x14ac:dyDescent="0.2">
      <c r="A4979" s="710">
        <v>4630</v>
      </c>
      <c r="B4979" s="574">
        <v>2011</v>
      </c>
      <c r="C4979" s="574"/>
      <c r="D4979" s="542" t="s">
        <v>4230</v>
      </c>
      <c r="E4979" s="530"/>
      <c r="F4979" s="237" t="s">
        <v>11977</v>
      </c>
      <c r="G4979" s="851">
        <v>1.8</v>
      </c>
      <c r="H4979" s="852"/>
      <c r="I4979" s="853">
        <v>0.6</v>
      </c>
      <c r="J4979" s="538"/>
      <c r="K4979" s="539"/>
      <c r="L4979" s="567">
        <f t="shared" si="460"/>
        <v>0</v>
      </c>
      <c r="M4979" s="568"/>
      <c r="N4979" s="568"/>
      <c r="O4979" s="569">
        <f t="shared" si="459"/>
        <v>0</v>
      </c>
      <c r="P4979" s="533"/>
      <c r="Q4979" s="534"/>
      <c r="R4979" s="535">
        <f t="shared" si="458"/>
        <v>0</v>
      </c>
      <c r="S4979" s="536">
        <f t="shared" si="461"/>
        <v>0</v>
      </c>
      <c r="T4979" s="536"/>
      <c r="U4979" s="537">
        <f t="shared" si="462"/>
        <v>0</v>
      </c>
    </row>
    <row r="4980" spans="1:21" s="497" customFormat="1" ht="10.199999999999999" x14ac:dyDescent="0.2">
      <c r="A4980" s="710">
        <v>4631</v>
      </c>
      <c r="B4980" s="574">
        <v>2012</v>
      </c>
      <c r="C4980" s="574"/>
      <c r="D4980" s="542" t="s">
        <v>4230</v>
      </c>
      <c r="E4980" s="530"/>
      <c r="F4980" s="237" t="s">
        <v>11978</v>
      </c>
      <c r="G4980" s="851">
        <v>2.7</v>
      </c>
      <c r="H4980" s="852"/>
      <c r="I4980" s="853">
        <v>1.3</v>
      </c>
      <c r="J4980" s="538"/>
      <c r="K4980" s="539"/>
      <c r="L4980" s="567">
        <f t="shared" si="460"/>
        <v>0</v>
      </c>
      <c r="M4980" s="568"/>
      <c r="N4980" s="568"/>
      <c r="O4980" s="569">
        <f t="shared" si="459"/>
        <v>0</v>
      </c>
      <c r="P4980" s="533"/>
      <c r="Q4980" s="534"/>
      <c r="R4980" s="535">
        <f t="shared" si="458"/>
        <v>0</v>
      </c>
      <c r="S4980" s="536">
        <f t="shared" si="461"/>
        <v>0</v>
      </c>
      <c r="T4980" s="536"/>
      <c r="U4980" s="537">
        <f t="shared" si="462"/>
        <v>0</v>
      </c>
    </row>
    <row r="4981" spans="1:21" s="497" customFormat="1" ht="10.199999999999999" x14ac:dyDescent="0.2">
      <c r="A4981" s="710" t="s">
        <v>5997</v>
      </c>
      <c r="B4981" s="574">
        <v>2012</v>
      </c>
      <c r="C4981" s="574"/>
      <c r="D4981" s="542"/>
      <c r="E4981" s="530"/>
      <c r="F4981" s="237" t="s">
        <v>3741</v>
      </c>
      <c r="G4981" s="851">
        <v>1.8</v>
      </c>
      <c r="H4981" s="852"/>
      <c r="I4981" s="853">
        <v>0.6</v>
      </c>
      <c r="J4981" s="538"/>
      <c r="K4981" s="539"/>
      <c r="L4981" s="567">
        <f t="shared" si="460"/>
        <v>0</v>
      </c>
      <c r="M4981" s="568"/>
      <c r="N4981" s="568"/>
      <c r="O4981" s="569">
        <f t="shared" si="459"/>
        <v>0</v>
      </c>
      <c r="P4981" s="533"/>
      <c r="Q4981" s="534"/>
      <c r="R4981" s="535">
        <f t="shared" si="458"/>
        <v>0</v>
      </c>
      <c r="S4981" s="536">
        <f t="shared" si="461"/>
        <v>0</v>
      </c>
      <c r="T4981" s="536"/>
      <c r="U4981" s="537">
        <f t="shared" si="462"/>
        <v>0</v>
      </c>
    </row>
    <row r="4982" spans="1:21" s="497" customFormat="1" ht="10.199999999999999" x14ac:dyDescent="0.2">
      <c r="A4982" s="710">
        <v>4632</v>
      </c>
      <c r="B4982" s="574">
        <v>2012</v>
      </c>
      <c r="C4982" s="574"/>
      <c r="D4982" s="542" t="s">
        <v>4233</v>
      </c>
      <c r="E4982" s="530"/>
      <c r="F4982" s="237" t="s">
        <v>11979</v>
      </c>
      <c r="G4982" s="851">
        <v>2</v>
      </c>
      <c r="H4982" s="852"/>
      <c r="I4982" s="853">
        <v>0.7</v>
      </c>
      <c r="J4982" s="538"/>
      <c r="K4982" s="539"/>
      <c r="L4982" s="567">
        <f t="shared" si="460"/>
        <v>0</v>
      </c>
      <c r="M4982" s="568"/>
      <c r="N4982" s="568"/>
      <c r="O4982" s="569">
        <f t="shared" si="459"/>
        <v>0</v>
      </c>
      <c r="P4982" s="533"/>
      <c r="Q4982" s="534"/>
      <c r="R4982" s="535">
        <f t="shared" si="458"/>
        <v>0</v>
      </c>
      <c r="S4982" s="536">
        <f t="shared" si="461"/>
        <v>0</v>
      </c>
      <c r="T4982" s="536"/>
      <c r="U4982" s="537">
        <f t="shared" si="462"/>
        <v>0</v>
      </c>
    </row>
    <row r="4983" spans="1:21" s="497" customFormat="1" ht="10.199999999999999" x14ac:dyDescent="0.2">
      <c r="A4983" s="710">
        <v>4633</v>
      </c>
      <c r="B4983" s="574">
        <v>2012</v>
      </c>
      <c r="C4983" s="574"/>
      <c r="D4983" s="542" t="s">
        <v>5952</v>
      </c>
      <c r="E4983" s="530"/>
      <c r="F4983" s="237" t="s">
        <v>11980</v>
      </c>
      <c r="G4983" s="851">
        <v>11</v>
      </c>
      <c r="H4983" s="852"/>
      <c r="I4983" s="853">
        <v>7</v>
      </c>
      <c r="J4983" s="538"/>
      <c r="K4983" s="539"/>
      <c r="L4983" s="567">
        <f t="shared" si="460"/>
        <v>0</v>
      </c>
      <c r="M4983" s="568"/>
      <c r="N4983" s="568"/>
      <c r="O4983" s="569">
        <f t="shared" si="459"/>
        <v>0</v>
      </c>
      <c r="P4983" s="533"/>
      <c r="Q4983" s="534"/>
      <c r="R4983" s="535">
        <f t="shared" si="458"/>
        <v>0</v>
      </c>
      <c r="S4983" s="536">
        <f t="shared" si="461"/>
        <v>0</v>
      </c>
      <c r="T4983" s="536"/>
      <c r="U4983" s="537">
        <f t="shared" si="462"/>
        <v>0</v>
      </c>
    </row>
    <row r="4984" spans="1:21" s="497" customFormat="1" ht="10.199999999999999" x14ac:dyDescent="0.2">
      <c r="A4984" s="710">
        <v>4634</v>
      </c>
      <c r="B4984" s="574">
        <v>2012</v>
      </c>
      <c r="C4984" s="574"/>
      <c r="D4984" s="542" t="s">
        <v>4230</v>
      </c>
      <c r="E4984" s="530"/>
      <c r="F4984" s="237" t="s">
        <v>11981</v>
      </c>
      <c r="G4984" s="851">
        <v>3</v>
      </c>
      <c r="H4984" s="852"/>
      <c r="I4984" s="853">
        <v>1.2</v>
      </c>
      <c r="J4984" s="538"/>
      <c r="K4984" s="539"/>
      <c r="L4984" s="567">
        <f t="shared" si="460"/>
        <v>0</v>
      </c>
      <c r="M4984" s="568"/>
      <c r="N4984" s="568"/>
      <c r="O4984" s="569">
        <f t="shared" si="459"/>
        <v>0</v>
      </c>
      <c r="P4984" s="533"/>
      <c r="Q4984" s="534"/>
      <c r="R4984" s="535">
        <f t="shared" si="458"/>
        <v>0</v>
      </c>
      <c r="S4984" s="536">
        <f t="shared" si="461"/>
        <v>0</v>
      </c>
      <c r="T4984" s="536"/>
      <c r="U4984" s="537">
        <f t="shared" si="462"/>
        <v>0</v>
      </c>
    </row>
    <row r="4985" spans="1:21" s="497" customFormat="1" ht="10.199999999999999" x14ac:dyDescent="0.2">
      <c r="A4985" s="710">
        <v>4635</v>
      </c>
      <c r="B4985" s="574">
        <v>2012</v>
      </c>
      <c r="C4985" s="574"/>
      <c r="D4985" s="542" t="s">
        <v>4233</v>
      </c>
      <c r="E4985" s="530"/>
      <c r="F4985" s="237" t="s">
        <v>11982</v>
      </c>
      <c r="G4985" s="851">
        <v>5</v>
      </c>
      <c r="H4985" s="852"/>
      <c r="I4985" s="853">
        <v>2</v>
      </c>
      <c r="J4985" s="538"/>
      <c r="K4985" s="539"/>
      <c r="L4985" s="567">
        <f t="shared" si="460"/>
        <v>0</v>
      </c>
      <c r="M4985" s="568"/>
      <c r="N4985" s="568"/>
      <c r="O4985" s="569">
        <f t="shared" si="459"/>
        <v>0</v>
      </c>
      <c r="P4985" s="533"/>
      <c r="Q4985" s="534"/>
      <c r="R4985" s="535">
        <f t="shared" si="458"/>
        <v>0</v>
      </c>
      <c r="S4985" s="536">
        <f t="shared" si="461"/>
        <v>0</v>
      </c>
      <c r="T4985" s="536"/>
      <c r="U4985" s="537">
        <f t="shared" si="462"/>
        <v>0</v>
      </c>
    </row>
    <row r="4986" spans="1:21" s="497" customFormat="1" ht="10.199999999999999" x14ac:dyDescent="0.2">
      <c r="A4986" s="710">
        <v>4636</v>
      </c>
      <c r="B4986" s="574">
        <v>2012</v>
      </c>
      <c r="C4986" s="574"/>
      <c r="D4986" s="542" t="s">
        <v>4230</v>
      </c>
      <c r="E4986" s="530"/>
      <c r="F4986" s="237" t="s">
        <v>11983</v>
      </c>
      <c r="G4986" s="851">
        <v>1.8</v>
      </c>
      <c r="H4986" s="852"/>
      <c r="I4986" s="853">
        <v>0.6</v>
      </c>
      <c r="J4986" s="538"/>
      <c r="K4986" s="539"/>
      <c r="L4986" s="567">
        <f t="shared" si="460"/>
        <v>0</v>
      </c>
      <c r="M4986" s="568"/>
      <c r="N4986" s="568"/>
      <c r="O4986" s="569">
        <f t="shared" si="459"/>
        <v>0</v>
      </c>
      <c r="P4986" s="533"/>
      <c r="Q4986" s="534"/>
      <c r="R4986" s="535">
        <f t="shared" si="458"/>
        <v>0</v>
      </c>
      <c r="S4986" s="536">
        <f t="shared" si="461"/>
        <v>0</v>
      </c>
      <c r="T4986" s="536"/>
      <c r="U4986" s="537">
        <f t="shared" si="462"/>
        <v>0</v>
      </c>
    </row>
    <row r="4987" spans="1:21" s="497" customFormat="1" ht="10.199999999999999" x14ac:dyDescent="0.2">
      <c r="A4987" s="710">
        <v>4637</v>
      </c>
      <c r="B4987" s="574">
        <v>2012</v>
      </c>
      <c r="C4987" s="574"/>
      <c r="D4987" s="542" t="s">
        <v>4230</v>
      </c>
      <c r="E4987" s="530"/>
      <c r="F4987" s="237" t="s">
        <v>11984</v>
      </c>
      <c r="G4987" s="851">
        <v>3</v>
      </c>
      <c r="H4987" s="852"/>
      <c r="I4987" s="853">
        <v>1.2</v>
      </c>
      <c r="J4987" s="538"/>
      <c r="K4987" s="539"/>
      <c r="L4987" s="567">
        <f t="shared" si="460"/>
        <v>0</v>
      </c>
      <c r="M4987" s="568"/>
      <c r="N4987" s="568"/>
      <c r="O4987" s="569">
        <f t="shared" si="459"/>
        <v>0</v>
      </c>
      <c r="P4987" s="533"/>
      <c r="Q4987" s="534"/>
      <c r="R4987" s="535">
        <f t="shared" si="458"/>
        <v>0</v>
      </c>
      <c r="S4987" s="536">
        <f t="shared" si="461"/>
        <v>0</v>
      </c>
      <c r="T4987" s="536"/>
      <c r="U4987" s="537">
        <f t="shared" si="462"/>
        <v>0</v>
      </c>
    </row>
    <row r="4988" spans="1:21" s="497" customFormat="1" ht="10.199999999999999" x14ac:dyDescent="0.2">
      <c r="A4988" s="710">
        <v>4638</v>
      </c>
      <c r="B4988" s="574">
        <v>2012</v>
      </c>
      <c r="C4988" s="574"/>
      <c r="D4988" s="542" t="s">
        <v>4230</v>
      </c>
      <c r="E4988" s="530"/>
      <c r="F4988" s="237" t="s">
        <v>11985</v>
      </c>
      <c r="G4988" s="851">
        <v>2</v>
      </c>
      <c r="H4988" s="852"/>
      <c r="I4988" s="853">
        <v>0.8</v>
      </c>
      <c r="J4988" s="538"/>
      <c r="K4988" s="539"/>
      <c r="L4988" s="567">
        <f t="shared" si="460"/>
        <v>0</v>
      </c>
      <c r="M4988" s="568"/>
      <c r="N4988" s="568"/>
      <c r="O4988" s="569">
        <f t="shared" si="459"/>
        <v>0</v>
      </c>
      <c r="P4988" s="533"/>
      <c r="Q4988" s="534"/>
      <c r="R4988" s="535">
        <f t="shared" si="458"/>
        <v>0</v>
      </c>
      <c r="S4988" s="536">
        <f t="shared" si="461"/>
        <v>0</v>
      </c>
      <c r="T4988" s="536"/>
      <c r="U4988" s="537">
        <f t="shared" si="462"/>
        <v>0</v>
      </c>
    </row>
    <row r="4989" spans="1:21" s="497" customFormat="1" ht="10.199999999999999" x14ac:dyDescent="0.2">
      <c r="A4989" s="710">
        <v>4639</v>
      </c>
      <c r="B4989" s="574">
        <v>2012</v>
      </c>
      <c r="C4989" s="574"/>
      <c r="D4989" s="542" t="s">
        <v>4230</v>
      </c>
      <c r="E4989" s="530"/>
      <c r="F4989" s="237" t="s">
        <v>11986</v>
      </c>
      <c r="G4989" s="851">
        <v>2.8</v>
      </c>
      <c r="H4989" s="852"/>
      <c r="I4989" s="853">
        <v>1.7</v>
      </c>
      <c r="J4989" s="538"/>
      <c r="K4989" s="539"/>
      <c r="L4989" s="567">
        <f t="shared" si="460"/>
        <v>0</v>
      </c>
      <c r="M4989" s="568"/>
      <c r="N4989" s="568"/>
      <c r="O4989" s="569">
        <f t="shared" si="459"/>
        <v>0</v>
      </c>
      <c r="P4989" s="533"/>
      <c r="Q4989" s="534"/>
      <c r="R4989" s="535">
        <f t="shared" si="458"/>
        <v>0</v>
      </c>
      <c r="S4989" s="536">
        <f t="shared" si="461"/>
        <v>0</v>
      </c>
      <c r="T4989" s="536"/>
      <c r="U4989" s="537">
        <f t="shared" si="462"/>
        <v>0</v>
      </c>
    </row>
    <row r="4990" spans="1:21" s="497" customFormat="1" ht="10.199999999999999" x14ac:dyDescent="0.2">
      <c r="A4990" s="710">
        <v>4640</v>
      </c>
      <c r="B4990" s="574">
        <v>2012</v>
      </c>
      <c r="C4990" s="574"/>
      <c r="D4990" s="542" t="s">
        <v>4230</v>
      </c>
      <c r="E4990" s="530"/>
      <c r="F4990" s="237" t="s">
        <v>11987</v>
      </c>
      <c r="G4990" s="851">
        <v>2.8</v>
      </c>
      <c r="H4990" s="852"/>
      <c r="I4990" s="853">
        <v>1.7</v>
      </c>
      <c r="J4990" s="538"/>
      <c r="K4990" s="539"/>
      <c r="L4990" s="567">
        <f t="shared" si="460"/>
        <v>0</v>
      </c>
      <c r="M4990" s="568"/>
      <c r="N4990" s="568"/>
      <c r="O4990" s="569">
        <f t="shared" si="459"/>
        <v>0</v>
      </c>
      <c r="P4990" s="533"/>
      <c r="Q4990" s="534"/>
      <c r="R4990" s="535">
        <f t="shared" si="458"/>
        <v>0</v>
      </c>
      <c r="S4990" s="536">
        <f t="shared" si="461"/>
        <v>0</v>
      </c>
      <c r="T4990" s="536"/>
      <c r="U4990" s="537">
        <f t="shared" si="462"/>
        <v>0</v>
      </c>
    </row>
    <row r="4991" spans="1:21" s="497" customFormat="1" ht="10.199999999999999" x14ac:dyDescent="0.2">
      <c r="A4991" s="710" t="s">
        <v>6017</v>
      </c>
      <c r="B4991" s="574">
        <v>2012</v>
      </c>
      <c r="C4991" s="574"/>
      <c r="D4991" s="542"/>
      <c r="E4991" s="530"/>
      <c r="F4991" s="237" t="s">
        <v>3741</v>
      </c>
      <c r="G4991" s="851">
        <v>2.8</v>
      </c>
      <c r="H4991" s="852"/>
      <c r="I4991" s="853">
        <v>1.7</v>
      </c>
      <c r="J4991" s="538"/>
      <c r="K4991" s="539"/>
      <c r="L4991" s="567">
        <f t="shared" si="460"/>
        <v>0</v>
      </c>
      <c r="M4991" s="568"/>
      <c r="N4991" s="568"/>
      <c r="O4991" s="569">
        <f t="shared" si="459"/>
        <v>0</v>
      </c>
      <c r="P4991" s="533"/>
      <c r="Q4991" s="534"/>
      <c r="R4991" s="535">
        <f t="shared" si="458"/>
        <v>0</v>
      </c>
      <c r="S4991" s="536">
        <f t="shared" si="461"/>
        <v>0</v>
      </c>
      <c r="T4991" s="536"/>
      <c r="U4991" s="537">
        <f t="shared" si="462"/>
        <v>0</v>
      </c>
    </row>
    <row r="4992" spans="1:21" s="497" customFormat="1" ht="10.199999999999999" x14ac:dyDescent="0.2">
      <c r="A4992" s="710">
        <v>4641</v>
      </c>
      <c r="B4992" s="574">
        <v>2012</v>
      </c>
      <c r="C4992" s="574"/>
      <c r="D4992" s="542" t="s">
        <v>5949</v>
      </c>
      <c r="E4992" s="530"/>
      <c r="F4992" s="237" t="s">
        <v>11988</v>
      </c>
      <c r="G4992" s="851">
        <v>2.8</v>
      </c>
      <c r="H4992" s="852"/>
      <c r="I4992" s="853">
        <v>1.7</v>
      </c>
      <c r="J4992" s="538"/>
      <c r="K4992" s="539"/>
      <c r="L4992" s="567">
        <f t="shared" si="460"/>
        <v>0</v>
      </c>
      <c r="M4992" s="568"/>
      <c r="N4992" s="568"/>
      <c r="O4992" s="569">
        <f t="shared" si="459"/>
        <v>0</v>
      </c>
      <c r="P4992" s="533"/>
      <c r="Q4992" s="534"/>
      <c r="R4992" s="535">
        <f t="shared" si="458"/>
        <v>0</v>
      </c>
      <c r="S4992" s="536">
        <f t="shared" si="461"/>
        <v>0</v>
      </c>
      <c r="T4992" s="536"/>
      <c r="U4992" s="537">
        <f t="shared" si="462"/>
        <v>0</v>
      </c>
    </row>
    <row r="4993" spans="1:21" s="497" customFormat="1" ht="10.199999999999999" x14ac:dyDescent="0.2">
      <c r="A4993" s="710">
        <v>4642</v>
      </c>
      <c r="B4993" s="574">
        <v>2012</v>
      </c>
      <c r="C4993" s="574"/>
      <c r="D4993" s="542" t="s">
        <v>5949</v>
      </c>
      <c r="E4993" s="530"/>
      <c r="F4993" s="237" t="s">
        <v>11989</v>
      </c>
      <c r="G4993" s="851">
        <v>12</v>
      </c>
      <c r="H4993" s="852"/>
      <c r="I4993" s="853">
        <v>8</v>
      </c>
      <c r="J4993" s="538"/>
      <c r="K4993" s="539"/>
      <c r="L4993" s="567">
        <f t="shared" si="460"/>
        <v>0</v>
      </c>
      <c r="M4993" s="568"/>
      <c r="N4993" s="568"/>
      <c r="O4993" s="569">
        <f t="shared" si="459"/>
        <v>0</v>
      </c>
      <c r="P4993" s="533"/>
      <c r="Q4993" s="534"/>
      <c r="R4993" s="535">
        <f t="shared" si="458"/>
        <v>0</v>
      </c>
      <c r="S4993" s="536">
        <f t="shared" si="461"/>
        <v>0</v>
      </c>
      <c r="T4993" s="536"/>
      <c r="U4993" s="537">
        <f t="shared" si="462"/>
        <v>0</v>
      </c>
    </row>
    <row r="4994" spans="1:21" s="497" customFormat="1" ht="10.199999999999999" x14ac:dyDescent="0.2">
      <c r="A4994" s="710">
        <v>4643</v>
      </c>
      <c r="B4994" s="574">
        <v>2012</v>
      </c>
      <c r="C4994" s="574"/>
      <c r="D4994" s="542" t="s">
        <v>5949</v>
      </c>
      <c r="E4994" s="530"/>
      <c r="F4994" s="237" t="s">
        <v>11990</v>
      </c>
      <c r="G4994" s="851">
        <v>2.8</v>
      </c>
      <c r="H4994" s="852"/>
      <c r="I4994" s="853">
        <v>1.7</v>
      </c>
      <c r="J4994" s="538"/>
      <c r="K4994" s="539"/>
      <c r="L4994" s="567">
        <f t="shared" si="460"/>
        <v>0</v>
      </c>
      <c r="M4994" s="568"/>
      <c r="N4994" s="568"/>
      <c r="O4994" s="569">
        <f t="shared" si="459"/>
        <v>0</v>
      </c>
      <c r="P4994" s="533"/>
      <c r="Q4994" s="534"/>
      <c r="R4994" s="535">
        <f t="shared" si="458"/>
        <v>0</v>
      </c>
      <c r="S4994" s="536">
        <f t="shared" si="461"/>
        <v>0</v>
      </c>
      <c r="T4994" s="536"/>
      <c r="U4994" s="537">
        <f t="shared" si="462"/>
        <v>0</v>
      </c>
    </row>
    <row r="4995" spans="1:21" s="497" customFormat="1" ht="10.199999999999999" x14ac:dyDescent="0.2">
      <c r="A4995" s="710">
        <v>4644</v>
      </c>
      <c r="B4995" s="574">
        <v>2012</v>
      </c>
      <c r="C4995" s="574"/>
      <c r="D4995" s="542" t="s">
        <v>5949</v>
      </c>
      <c r="E4995" s="530"/>
      <c r="F4995" s="237" t="s">
        <v>11991</v>
      </c>
      <c r="G4995" s="851">
        <v>2.8</v>
      </c>
      <c r="H4995" s="852"/>
      <c r="I4995" s="853">
        <v>1.7</v>
      </c>
      <c r="J4995" s="538"/>
      <c r="K4995" s="539"/>
      <c r="L4995" s="567">
        <f t="shared" si="460"/>
        <v>0</v>
      </c>
      <c r="M4995" s="568"/>
      <c r="N4995" s="568"/>
      <c r="O4995" s="569">
        <f t="shared" si="459"/>
        <v>0</v>
      </c>
      <c r="P4995" s="533"/>
      <c r="Q4995" s="534"/>
      <c r="R4995" s="535">
        <f t="shared" ref="R4995:R5058" si="463">I4995*P4995</f>
        <v>0</v>
      </c>
      <c r="S4995" s="536">
        <f t="shared" si="461"/>
        <v>0</v>
      </c>
      <c r="T4995" s="536"/>
      <c r="U4995" s="537">
        <f t="shared" si="462"/>
        <v>0</v>
      </c>
    </row>
    <row r="4996" spans="1:21" s="497" customFormat="1" ht="10.199999999999999" x14ac:dyDescent="0.2">
      <c r="A4996" s="710" t="s">
        <v>6051</v>
      </c>
      <c r="B4996" s="574">
        <v>2012</v>
      </c>
      <c r="C4996" s="574"/>
      <c r="D4996" s="542"/>
      <c r="E4996" s="530"/>
      <c r="F4996" s="237" t="s">
        <v>3741</v>
      </c>
      <c r="G4996" s="851">
        <v>2.8</v>
      </c>
      <c r="H4996" s="852"/>
      <c r="I4996" s="853">
        <v>1.7</v>
      </c>
      <c r="J4996" s="538"/>
      <c r="K4996" s="539"/>
      <c r="L4996" s="567">
        <f t="shared" si="460"/>
        <v>0</v>
      </c>
      <c r="M4996" s="568"/>
      <c r="N4996" s="568"/>
      <c r="O4996" s="569">
        <f t="shared" si="459"/>
        <v>0</v>
      </c>
      <c r="P4996" s="533"/>
      <c r="Q4996" s="534"/>
      <c r="R4996" s="535">
        <f t="shared" si="463"/>
        <v>0</v>
      </c>
      <c r="S4996" s="536">
        <f t="shared" si="461"/>
        <v>0</v>
      </c>
      <c r="T4996" s="536"/>
      <c r="U4996" s="537">
        <f t="shared" si="462"/>
        <v>0</v>
      </c>
    </row>
    <row r="4997" spans="1:21" s="497" customFormat="1" ht="10.199999999999999" x14ac:dyDescent="0.2">
      <c r="A4997" s="710">
        <v>4645</v>
      </c>
      <c r="B4997" s="574">
        <v>2012</v>
      </c>
      <c r="C4997" s="574"/>
      <c r="D4997" s="542" t="s">
        <v>4230</v>
      </c>
      <c r="E4997" s="530"/>
      <c r="F4997" s="237" t="s">
        <v>11992</v>
      </c>
      <c r="G4997" s="851">
        <v>2.8</v>
      </c>
      <c r="H4997" s="852"/>
      <c r="I4997" s="853">
        <v>1.7</v>
      </c>
      <c r="J4997" s="538"/>
      <c r="K4997" s="539"/>
      <c r="L4997" s="567">
        <f t="shared" si="460"/>
        <v>0</v>
      </c>
      <c r="M4997" s="568"/>
      <c r="N4997" s="568"/>
      <c r="O4997" s="569">
        <f t="shared" si="459"/>
        <v>0</v>
      </c>
      <c r="P4997" s="533"/>
      <c r="Q4997" s="534"/>
      <c r="R4997" s="535">
        <f t="shared" si="463"/>
        <v>0</v>
      </c>
      <c r="S4997" s="536">
        <f t="shared" si="461"/>
        <v>0</v>
      </c>
      <c r="T4997" s="536"/>
      <c r="U4997" s="537">
        <f t="shared" si="462"/>
        <v>0</v>
      </c>
    </row>
    <row r="4998" spans="1:21" s="497" customFormat="1" ht="10.199999999999999" x14ac:dyDescent="0.2">
      <c r="A4998" s="710">
        <v>4646</v>
      </c>
      <c r="B4998" s="574">
        <v>2012</v>
      </c>
      <c r="C4998" s="574"/>
      <c r="D4998" s="542" t="s">
        <v>4230</v>
      </c>
      <c r="E4998" s="530"/>
      <c r="F4998" s="237" t="s">
        <v>11993</v>
      </c>
      <c r="G4998" s="851">
        <v>12</v>
      </c>
      <c r="H4998" s="852"/>
      <c r="I4998" s="853">
        <v>8</v>
      </c>
      <c r="J4998" s="538"/>
      <c r="K4998" s="539"/>
      <c r="L4998" s="567">
        <f t="shared" si="460"/>
        <v>0</v>
      </c>
      <c r="M4998" s="568"/>
      <c r="N4998" s="568"/>
      <c r="O4998" s="569">
        <f t="shared" si="459"/>
        <v>0</v>
      </c>
      <c r="P4998" s="533"/>
      <c r="Q4998" s="534"/>
      <c r="R4998" s="535">
        <f t="shared" si="463"/>
        <v>0</v>
      </c>
      <c r="S4998" s="536">
        <f t="shared" si="461"/>
        <v>0</v>
      </c>
      <c r="T4998" s="536"/>
      <c r="U4998" s="537">
        <f t="shared" si="462"/>
        <v>0</v>
      </c>
    </row>
    <row r="4999" spans="1:21" s="497" customFormat="1" ht="10.199999999999999" x14ac:dyDescent="0.2">
      <c r="A4999" s="710">
        <v>4647</v>
      </c>
      <c r="B4999" s="574">
        <v>2012</v>
      </c>
      <c r="C4999" s="574"/>
      <c r="D4999" s="542" t="s">
        <v>4230</v>
      </c>
      <c r="E4999" s="530"/>
      <c r="F4999" s="237" t="s">
        <v>11994</v>
      </c>
      <c r="G4999" s="851">
        <v>1.8</v>
      </c>
      <c r="H4999" s="852"/>
      <c r="I4999" s="853">
        <v>0.6</v>
      </c>
      <c r="J4999" s="538"/>
      <c r="K4999" s="539"/>
      <c r="L4999" s="567">
        <f t="shared" si="460"/>
        <v>0</v>
      </c>
      <c r="M4999" s="568"/>
      <c r="N4999" s="568"/>
      <c r="O4999" s="569">
        <f t="shared" si="459"/>
        <v>0</v>
      </c>
      <c r="P4999" s="533"/>
      <c r="Q4999" s="534"/>
      <c r="R4999" s="535">
        <f t="shared" si="463"/>
        <v>0</v>
      </c>
      <c r="S4999" s="536">
        <f t="shared" si="461"/>
        <v>0</v>
      </c>
      <c r="T4999" s="536"/>
      <c r="U4999" s="537">
        <f t="shared" si="462"/>
        <v>0</v>
      </c>
    </row>
    <row r="5000" spans="1:21" s="497" customFormat="1" ht="10.199999999999999" x14ac:dyDescent="0.2">
      <c r="A5000" s="710">
        <v>4648</v>
      </c>
      <c r="B5000" s="574">
        <v>2012</v>
      </c>
      <c r="C5000" s="574"/>
      <c r="D5000" s="542" t="s">
        <v>5949</v>
      </c>
      <c r="E5000" s="530"/>
      <c r="F5000" s="237" t="s">
        <v>11995</v>
      </c>
      <c r="G5000" s="851">
        <v>2</v>
      </c>
      <c r="H5000" s="852"/>
      <c r="I5000" s="853">
        <v>1.5</v>
      </c>
      <c r="J5000" s="538"/>
      <c r="K5000" s="539"/>
      <c r="L5000" s="567">
        <f t="shared" si="460"/>
        <v>0</v>
      </c>
      <c r="M5000" s="568"/>
      <c r="N5000" s="568"/>
      <c r="O5000" s="569">
        <f t="shared" si="459"/>
        <v>0</v>
      </c>
      <c r="P5000" s="533"/>
      <c r="Q5000" s="534"/>
      <c r="R5000" s="535">
        <f t="shared" si="463"/>
        <v>0</v>
      </c>
      <c r="S5000" s="536">
        <f t="shared" si="461"/>
        <v>0</v>
      </c>
      <c r="T5000" s="536"/>
      <c r="U5000" s="537">
        <f t="shared" si="462"/>
        <v>0</v>
      </c>
    </row>
    <row r="5001" spans="1:21" s="497" customFormat="1" ht="10.199999999999999" x14ac:dyDescent="0.2">
      <c r="A5001" s="710">
        <v>4649</v>
      </c>
      <c r="B5001" s="574">
        <v>2012</v>
      </c>
      <c r="C5001" s="574"/>
      <c r="D5001" s="542" t="s">
        <v>4233</v>
      </c>
      <c r="E5001" s="530"/>
      <c r="F5001" s="237" t="s">
        <v>11996</v>
      </c>
      <c r="G5001" s="851">
        <v>2</v>
      </c>
      <c r="H5001" s="852"/>
      <c r="I5001" s="853">
        <v>1.5</v>
      </c>
      <c r="J5001" s="538"/>
      <c r="K5001" s="539"/>
      <c r="L5001" s="567">
        <f t="shared" si="460"/>
        <v>0</v>
      </c>
      <c r="M5001" s="568"/>
      <c r="N5001" s="568"/>
      <c r="O5001" s="569">
        <f t="shared" ref="O5001:O5064" si="464">H5001*M5001</f>
        <v>0</v>
      </c>
      <c r="P5001" s="533"/>
      <c r="Q5001" s="534"/>
      <c r="R5001" s="535">
        <f t="shared" si="463"/>
        <v>0</v>
      </c>
      <c r="S5001" s="536">
        <f t="shared" si="461"/>
        <v>0</v>
      </c>
      <c r="T5001" s="536"/>
      <c r="U5001" s="537">
        <f t="shared" si="462"/>
        <v>0</v>
      </c>
    </row>
    <row r="5002" spans="1:21" s="497" customFormat="1" ht="10.199999999999999" x14ac:dyDescent="0.2">
      <c r="A5002" s="710" t="s">
        <v>6052</v>
      </c>
      <c r="B5002" s="574">
        <v>2012</v>
      </c>
      <c r="C5002" s="574"/>
      <c r="D5002" s="542"/>
      <c r="E5002" s="530"/>
      <c r="F5002" s="237" t="s">
        <v>3741</v>
      </c>
      <c r="G5002" s="851">
        <v>2.5</v>
      </c>
      <c r="H5002" s="852"/>
      <c r="I5002" s="853">
        <v>2</v>
      </c>
      <c r="J5002" s="538"/>
      <c r="K5002" s="539"/>
      <c r="L5002" s="567">
        <f t="shared" si="460"/>
        <v>0</v>
      </c>
      <c r="M5002" s="568"/>
      <c r="N5002" s="568"/>
      <c r="O5002" s="569">
        <f t="shared" si="464"/>
        <v>0</v>
      </c>
      <c r="P5002" s="533"/>
      <c r="Q5002" s="534"/>
      <c r="R5002" s="535">
        <f t="shared" si="463"/>
        <v>0</v>
      </c>
      <c r="S5002" s="536">
        <f t="shared" si="461"/>
        <v>0</v>
      </c>
      <c r="T5002" s="536"/>
      <c r="U5002" s="537">
        <f t="shared" si="462"/>
        <v>0</v>
      </c>
    </row>
    <row r="5003" spans="1:21" s="497" customFormat="1" ht="10.199999999999999" x14ac:dyDescent="0.2">
      <c r="A5003" s="710">
        <v>4650</v>
      </c>
      <c r="B5003" s="574">
        <v>2012</v>
      </c>
      <c r="C5003" s="574"/>
      <c r="D5003" s="542" t="s">
        <v>4230</v>
      </c>
      <c r="E5003" s="530"/>
      <c r="F5003" s="237" t="s">
        <v>11997</v>
      </c>
      <c r="G5003" s="851">
        <v>3.5</v>
      </c>
      <c r="H5003" s="852"/>
      <c r="I5003" s="853">
        <v>2.5</v>
      </c>
      <c r="J5003" s="538"/>
      <c r="K5003" s="539"/>
      <c r="L5003" s="567">
        <f t="shared" si="460"/>
        <v>0</v>
      </c>
      <c r="M5003" s="568"/>
      <c r="N5003" s="568"/>
      <c r="O5003" s="569">
        <f t="shared" si="464"/>
        <v>0</v>
      </c>
      <c r="P5003" s="533"/>
      <c r="Q5003" s="534"/>
      <c r="R5003" s="535">
        <f t="shared" si="463"/>
        <v>0</v>
      </c>
      <c r="S5003" s="536">
        <f t="shared" si="461"/>
        <v>0</v>
      </c>
      <c r="T5003" s="536"/>
      <c r="U5003" s="537">
        <f t="shared" si="462"/>
        <v>0</v>
      </c>
    </row>
    <row r="5004" spans="1:21" s="497" customFormat="1" ht="10.199999999999999" x14ac:dyDescent="0.2">
      <c r="A5004" s="710">
        <v>4651</v>
      </c>
      <c r="B5004" s="574">
        <v>2012</v>
      </c>
      <c r="C5004" s="574"/>
      <c r="D5004" s="542" t="s">
        <v>4230</v>
      </c>
      <c r="E5004" s="530"/>
      <c r="F5004" s="237" t="s">
        <v>11998</v>
      </c>
      <c r="G5004" s="851">
        <v>11</v>
      </c>
      <c r="H5004" s="852"/>
      <c r="I5004" s="853">
        <v>8</v>
      </c>
      <c r="J5004" s="538"/>
      <c r="K5004" s="539"/>
      <c r="L5004" s="567">
        <f t="shared" si="460"/>
        <v>0</v>
      </c>
      <c r="M5004" s="568"/>
      <c r="N5004" s="568"/>
      <c r="O5004" s="569">
        <f t="shared" si="464"/>
        <v>0</v>
      </c>
      <c r="P5004" s="533"/>
      <c r="Q5004" s="534"/>
      <c r="R5004" s="535">
        <f t="shared" si="463"/>
        <v>0</v>
      </c>
      <c r="S5004" s="536">
        <f t="shared" si="461"/>
        <v>0</v>
      </c>
      <c r="T5004" s="536"/>
      <c r="U5004" s="537">
        <f t="shared" si="462"/>
        <v>0</v>
      </c>
    </row>
    <row r="5005" spans="1:21" s="497" customFormat="1" ht="10.199999999999999" x14ac:dyDescent="0.2">
      <c r="A5005" s="710">
        <v>4652</v>
      </c>
      <c r="B5005" s="574">
        <v>2012</v>
      </c>
      <c r="C5005" s="574"/>
      <c r="D5005" s="542" t="s">
        <v>5902</v>
      </c>
      <c r="E5005" s="530"/>
      <c r="F5005" s="237" t="s">
        <v>11999</v>
      </c>
      <c r="G5005" s="851">
        <v>2.5</v>
      </c>
      <c r="H5005" s="852"/>
      <c r="I5005" s="853">
        <v>1.2</v>
      </c>
      <c r="J5005" s="538"/>
      <c r="K5005" s="539"/>
      <c r="L5005" s="567">
        <f t="shared" si="460"/>
        <v>0</v>
      </c>
      <c r="M5005" s="568"/>
      <c r="N5005" s="568"/>
      <c r="O5005" s="569">
        <f t="shared" si="464"/>
        <v>0</v>
      </c>
      <c r="P5005" s="533"/>
      <c r="Q5005" s="534"/>
      <c r="R5005" s="535">
        <f t="shared" si="463"/>
        <v>0</v>
      </c>
      <c r="S5005" s="536">
        <f t="shared" si="461"/>
        <v>0</v>
      </c>
      <c r="T5005" s="536"/>
      <c r="U5005" s="537">
        <f t="shared" si="462"/>
        <v>0</v>
      </c>
    </row>
    <row r="5006" spans="1:21" s="497" customFormat="1" ht="10.199999999999999" x14ac:dyDescent="0.2">
      <c r="A5006" s="710">
        <v>4653</v>
      </c>
      <c r="B5006" s="574">
        <v>2012</v>
      </c>
      <c r="C5006" s="574"/>
      <c r="D5006" s="542" t="s">
        <v>5902</v>
      </c>
      <c r="E5006" s="530"/>
      <c r="F5006" s="237" t="s">
        <v>12000</v>
      </c>
      <c r="G5006" s="851">
        <v>2.5</v>
      </c>
      <c r="H5006" s="852"/>
      <c r="I5006" s="853">
        <v>0.6</v>
      </c>
      <c r="J5006" s="538"/>
      <c r="K5006" s="539"/>
      <c r="L5006" s="567">
        <f t="shared" si="460"/>
        <v>0</v>
      </c>
      <c r="M5006" s="568"/>
      <c r="N5006" s="568"/>
      <c r="O5006" s="569">
        <f t="shared" si="464"/>
        <v>0</v>
      </c>
      <c r="P5006" s="533"/>
      <c r="Q5006" s="534"/>
      <c r="R5006" s="535">
        <f t="shared" si="463"/>
        <v>0</v>
      </c>
      <c r="S5006" s="536">
        <f t="shared" si="461"/>
        <v>0</v>
      </c>
      <c r="T5006" s="536"/>
      <c r="U5006" s="537">
        <f t="shared" si="462"/>
        <v>0</v>
      </c>
    </row>
    <row r="5007" spans="1:21" s="497" customFormat="1" ht="10.199999999999999" x14ac:dyDescent="0.2">
      <c r="A5007" s="710">
        <v>4654</v>
      </c>
      <c r="B5007" s="574">
        <v>2012</v>
      </c>
      <c r="C5007" s="574"/>
      <c r="D5007" s="542" t="s">
        <v>5949</v>
      </c>
      <c r="E5007" s="530"/>
      <c r="F5007" s="237" t="s">
        <v>12001</v>
      </c>
      <c r="G5007" s="851">
        <v>3.5</v>
      </c>
      <c r="H5007" s="852"/>
      <c r="I5007" s="853">
        <v>2.2000000000000002</v>
      </c>
      <c r="J5007" s="919">
        <v>1</v>
      </c>
      <c r="K5007" s="539"/>
      <c r="L5007" s="567">
        <f t="shared" si="460"/>
        <v>3.5</v>
      </c>
      <c r="M5007" s="568"/>
      <c r="N5007" s="568"/>
      <c r="O5007" s="569">
        <f t="shared" si="464"/>
        <v>0</v>
      </c>
      <c r="P5007" s="533"/>
      <c r="Q5007" s="534"/>
      <c r="R5007" s="535">
        <f t="shared" si="463"/>
        <v>0</v>
      </c>
      <c r="S5007" s="536">
        <f t="shared" si="461"/>
        <v>1</v>
      </c>
      <c r="T5007" s="536"/>
      <c r="U5007" s="537">
        <f t="shared" si="462"/>
        <v>3.5</v>
      </c>
    </row>
    <row r="5008" spans="1:21" s="497" customFormat="1" ht="10.199999999999999" x14ac:dyDescent="0.2">
      <c r="A5008" s="710">
        <v>4655</v>
      </c>
      <c r="B5008" s="574">
        <v>2012</v>
      </c>
      <c r="C5008" s="574"/>
      <c r="D5008" s="542" t="s">
        <v>4230</v>
      </c>
      <c r="E5008" s="530"/>
      <c r="F5008" s="237" t="s">
        <v>12002</v>
      </c>
      <c r="G5008" s="851">
        <v>3.5</v>
      </c>
      <c r="H5008" s="852"/>
      <c r="I5008" s="853">
        <v>2.2000000000000002</v>
      </c>
      <c r="J5008" s="538"/>
      <c r="K5008" s="539"/>
      <c r="L5008" s="567">
        <f t="shared" si="460"/>
        <v>0</v>
      </c>
      <c r="M5008" s="568"/>
      <c r="N5008" s="568"/>
      <c r="O5008" s="569">
        <f t="shared" si="464"/>
        <v>0</v>
      </c>
      <c r="P5008" s="533"/>
      <c r="Q5008" s="534"/>
      <c r="R5008" s="535">
        <f t="shared" si="463"/>
        <v>0</v>
      </c>
      <c r="S5008" s="536">
        <f t="shared" si="461"/>
        <v>0</v>
      </c>
      <c r="T5008" s="536"/>
      <c r="U5008" s="537">
        <f t="shared" si="462"/>
        <v>0</v>
      </c>
    </row>
    <row r="5009" spans="1:21" s="497" customFormat="1" ht="10.199999999999999" x14ac:dyDescent="0.2">
      <c r="A5009" s="710">
        <v>4656</v>
      </c>
      <c r="B5009" s="574">
        <v>2012</v>
      </c>
      <c r="C5009" s="574"/>
      <c r="D5009" s="542" t="s">
        <v>6060</v>
      </c>
      <c r="E5009" s="530"/>
      <c r="F5009" s="237" t="s">
        <v>12003</v>
      </c>
      <c r="G5009" s="851">
        <v>2.4</v>
      </c>
      <c r="H5009" s="852"/>
      <c r="I5009" s="853">
        <v>1.1000000000000001</v>
      </c>
      <c r="J5009" s="538"/>
      <c r="K5009" s="539"/>
      <c r="L5009" s="567">
        <f t="shared" si="460"/>
        <v>0</v>
      </c>
      <c r="M5009" s="568"/>
      <c r="N5009" s="568"/>
      <c r="O5009" s="569">
        <f t="shared" si="464"/>
        <v>0</v>
      </c>
      <c r="P5009" s="533"/>
      <c r="Q5009" s="534"/>
      <c r="R5009" s="535">
        <f t="shared" si="463"/>
        <v>0</v>
      </c>
      <c r="S5009" s="536">
        <f t="shared" si="461"/>
        <v>0</v>
      </c>
      <c r="T5009" s="536"/>
      <c r="U5009" s="537">
        <f t="shared" si="462"/>
        <v>0</v>
      </c>
    </row>
    <row r="5010" spans="1:21" s="497" customFormat="1" ht="10.199999999999999" x14ac:dyDescent="0.2">
      <c r="A5010" s="710">
        <v>4657</v>
      </c>
      <c r="B5010" s="574">
        <v>2012</v>
      </c>
      <c r="C5010" s="574"/>
      <c r="D5010" s="542" t="s">
        <v>6060</v>
      </c>
      <c r="E5010" s="530"/>
      <c r="F5010" s="237" t="s">
        <v>12004</v>
      </c>
      <c r="G5010" s="851">
        <v>1.8</v>
      </c>
      <c r="H5010" s="852"/>
      <c r="I5010" s="853">
        <v>0.6</v>
      </c>
      <c r="J5010" s="538"/>
      <c r="K5010" s="539"/>
      <c r="L5010" s="567">
        <f t="shared" si="460"/>
        <v>0</v>
      </c>
      <c r="M5010" s="568"/>
      <c r="N5010" s="568"/>
      <c r="O5010" s="569">
        <f t="shared" si="464"/>
        <v>0</v>
      </c>
      <c r="P5010" s="533"/>
      <c r="Q5010" s="534"/>
      <c r="R5010" s="535">
        <f t="shared" si="463"/>
        <v>0</v>
      </c>
      <c r="S5010" s="536">
        <f t="shared" si="461"/>
        <v>0</v>
      </c>
      <c r="T5010" s="536"/>
      <c r="U5010" s="537">
        <f t="shared" si="462"/>
        <v>0</v>
      </c>
    </row>
    <row r="5011" spans="1:21" s="497" customFormat="1" ht="10.199999999999999" x14ac:dyDescent="0.2">
      <c r="A5011" s="710">
        <v>4658</v>
      </c>
      <c r="B5011" s="574">
        <v>2012</v>
      </c>
      <c r="C5011" s="574"/>
      <c r="D5011" s="542" t="s">
        <v>6060</v>
      </c>
      <c r="E5011" s="530"/>
      <c r="F5011" s="237" t="s">
        <v>12005</v>
      </c>
      <c r="G5011" s="851">
        <v>2</v>
      </c>
      <c r="H5011" s="852"/>
      <c r="I5011" s="853">
        <v>1.7</v>
      </c>
      <c r="J5011" s="538"/>
      <c r="K5011" s="539"/>
      <c r="L5011" s="567">
        <f t="shared" si="460"/>
        <v>0</v>
      </c>
      <c r="M5011" s="568"/>
      <c r="N5011" s="568"/>
      <c r="O5011" s="569">
        <f t="shared" si="464"/>
        <v>0</v>
      </c>
      <c r="P5011" s="533"/>
      <c r="Q5011" s="534"/>
      <c r="R5011" s="535">
        <f t="shared" si="463"/>
        <v>0</v>
      </c>
      <c r="S5011" s="536">
        <f t="shared" si="461"/>
        <v>0</v>
      </c>
      <c r="T5011" s="536"/>
      <c r="U5011" s="537">
        <f t="shared" si="462"/>
        <v>0</v>
      </c>
    </row>
    <row r="5012" spans="1:21" s="497" customFormat="1" ht="10.199999999999999" x14ac:dyDescent="0.2">
      <c r="A5012" s="710">
        <v>4659</v>
      </c>
      <c r="B5012" s="574">
        <v>2012</v>
      </c>
      <c r="C5012" s="574"/>
      <c r="D5012" s="542" t="s">
        <v>6060</v>
      </c>
      <c r="E5012" s="530"/>
      <c r="F5012" s="237" t="s">
        <v>12006</v>
      </c>
      <c r="G5012" s="851">
        <v>2</v>
      </c>
      <c r="H5012" s="852"/>
      <c r="I5012" s="853">
        <v>1.7</v>
      </c>
      <c r="J5012" s="538"/>
      <c r="K5012" s="539"/>
      <c r="L5012" s="567">
        <f t="shared" si="460"/>
        <v>0</v>
      </c>
      <c r="M5012" s="568"/>
      <c r="N5012" s="568"/>
      <c r="O5012" s="569">
        <f t="shared" si="464"/>
        <v>0</v>
      </c>
      <c r="P5012" s="533"/>
      <c r="Q5012" s="534"/>
      <c r="R5012" s="535">
        <f t="shared" si="463"/>
        <v>0</v>
      </c>
      <c r="S5012" s="536">
        <f t="shared" si="461"/>
        <v>0</v>
      </c>
      <c r="T5012" s="536"/>
      <c r="U5012" s="537">
        <f t="shared" si="462"/>
        <v>0</v>
      </c>
    </row>
    <row r="5013" spans="1:21" s="497" customFormat="1" ht="10.199999999999999" x14ac:dyDescent="0.2">
      <c r="A5013" s="710" t="s">
        <v>6053</v>
      </c>
      <c r="B5013" s="574">
        <v>2012</v>
      </c>
      <c r="C5013" s="574"/>
      <c r="D5013" s="542"/>
      <c r="E5013" s="530"/>
      <c r="F5013" s="237" t="s">
        <v>3741</v>
      </c>
      <c r="G5013" s="851">
        <v>2</v>
      </c>
      <c r="H5013" s="852"/>
      <c r="I5013" s="853">
        <v>1.7</v>
      </c>
      <c r="J5013" s="538"/>
      <c r="K5013" s="539"/>
      <c r="L5013" s="567">
        <f t="shared" si="460"/>
        <v>0</v>
      </c>
      <c r="M5013" s="568"/>
      <c r="N5013" s="568"/>
      <c r="O5013" s="569">
        <f t="shared" si="464"/>
        <v>0</v>
      </c>
      <c r="P5013" s="533"/>
      <c r="Q5013" s="534"/>
      <c r="R5013" s="535">
        <f t="shared" si="463"/>
        <v>0</v>
      </c>
      <c r="S5013" s="536">
        <f t="shared" si="461"/>
        <v>0</v>
      </c>
      <c r="T5013" s="536"/>
      <c r="U5013" s="537">
        <f t="shared" si="462"/>
        <v>0</v>
      </c>
    </row>
    <row r="5014" spans="1:21" s="497" customFormat="1" ht="10.199999999999999" x14ac:dyDescent="0.2">
      <c r="A5014" s="710">
        <v>4660</v>
      </c>
      <c r="B5014" s="574">
        <v>2012</v>
      </c>
      <c r="C5014" s="574"/>
      <c r="D5014" s="542" t="s">
        <v>5949</v>
      </c>
      <c r="E5014" s="530"/>
      <c r="F5014" s="237" t="s">
        <v>12007</v>
      </c>
      <c r="G5014" s="851">
        <v>2</v>
      </c>
      <c r="H5014" s="852"/>
      <c r="I5014" s="853">
        <v>1.7</v>
      </c>
      <c r="J5014" s="538"/>
      <c r="K5014" s="539"/>
      <c r="L5014" s="567">
        <f t="shared" ref="L5014:L5077" si="465">G5014*J5014</f>
        <v>0</v>
      </c>
      <c r="M5014" s="568"/>
      <c r="N5014" s="568"/>
      <c r="O5014" s="569">
        <f t="shared" si="464"/>
        <v>0</v>
      </c>
      <c r="P5014" s="533"/>
      <c r="Q5014" s="534"/>
      <c r="R5014" s="535">
        <f t="shared" si="463"/>
        <v>0</v>
      </c>
      <c r="S5014" s="536">
        <f t="shared" ref="S5014:S5077" si="466">J5014+M5014+P5014</f>
        <v>0</v>
      </c>
      <c r="T5014" s="536"/>
      <c r="U5014" s="537">
        <f t="shared" ref="U5014:U5077" si="467">L5014+O5014+R5014</f>
        <v>0</v>
      </c>
    </row>
    <row r="5015" spans="1:21" s="497" customFormat="1" ht="10.199999999999999" x14ac:dyDescent="0.2">
      <c r="A5015" s="710" t="s">
        <v>6054</v>
      </c>
      <c r="B5015" s="574">
        <v>2012</v>
      </c>
      <c r="C5015" s="574"/>
      <c r="D5015" s="542"/>
      <c r="E5015" s="530"/>
      <c r="F5015" s="237" t="s">
        <v>3741</v>
      </c>
      <c r="G5015" s="851">
        <v>9</v>
      </c>
      <c r="H5015" s="852"/>
      <c r="I5015" s="853">
        <v>7.5</v>
      </c>
      <c r="J5015" s="538"/>
      <c r="K5015" s="539"/>
      <c r="L5015" s="567">
        <f t="shared" si="465"/>
        <v>0</v>
      </c>
      <c r="M5015" s="568"/>
      <c r="N5015" s="568"/>
      <c r="O5015" s="569">
        <f t="shared" si="464"/>
        <v>0</v>
      </c>
      <c r="P5015" s="533"/>
      <c r="Q5015" s="534"/>
      <c r="R5015" s="535">
        <f t="shared" si="463"/>
        <v>0</v>
      </c>
      <c r="S5015" s="536">
        <f t="shared" si="466"/>
        <v>0</v>
      </c>
      <c r="T5015" s="536"/>
      <c r="U5015" s="537">
        <f t="shared" si="467"/>
        <v>0</v>
      </c>
    </row>
    <row r="5016" spans="1:21" s="497" customFormat="1" ht="10.199999999999999" x14ac:dyDescent="0.2">
      <c r="A5016" s="710">
        <v>4661</v>
      </c>
      <c r="B5016" s="574">
        <v>2012</v>
      </c>
      <c r="C5016" s="574"/>
      <c r="D5016" s="542" t="s">
        <v>5949</v>
      </c>
      <c r="E5016" s="530"/>
      <c r="F5016" s="237" t="s">
        <v>12008</v>
      </c>
      <c r="G5016" s="851">
        <v>4.5</v>
      </c>
      <c r="H5016" s="852"/>
      <c r="I5016" s="853">
        <v>3</v>
      </c>
      <c r="J5016" s="538"/>
      <c r="K5016" s="539"/>
      <c r="L5016" s="567">
        <f t="shared" si="465"/>
        <v>0</v>
      </c>
      <c r="M5016" s="568"/>
      <c r="N5016" s="568"/>
      <c r="O5016" s="569">
        <f t="shared" si="464"/>
        <v>0</v>
      </c>
      <c r="P5016" s="533"/>
      <c r="Q5016" s="534"/>
      <c r="R5016" s="535">
        <f t="shared" si="463"/>
        <v>0</v>
      </c>
      <c r="S5016" s="536">
        <f t="shared" si="466"/>
        <v>0</v>
      </c>
      <c r="T5016" s="536"/>
      <c r="U5016" s="537">
        <f t="shared" si="467"/>
        <v>0</v>
      </c>
    </row>
    <row r="5017" spans="1:21" s="497" customFormat="1" ht="10.199999999999999" x14ac:dyDescent="0.2">
      <c r="A5017" s="710">
        <v>4662</v>
      </c>
      <c r="B5017" s="574">
        <v>2012</v>
      </c>
      <c r="C5017" s="574"/>
      <c r="D5017" s="542" t="s">
        <v>4230</v>
      </c>
      <c r="E5017" s="530"/>
      <c r="F5017" s="237" t="s">
        <v>12009</v>
      </c>
      <c r="G5017" s="851">
        <v>5</v>
      </c>
      <c r="H5017" s="852"/>
      <c r="I5017" s="853">
        <v>3.5</v>
      </c>
      <c r="J5017" s="538"/>
      <c r="K5017" s="539"/>
      <c r="L5017" s="567">
        <f t="shared" si="465"/>
        <v>0</v>
      </c>
      <c r="M5017" s="568"/>
      <c r="N5017" s="568"/>
      <c r="O5017" s="569">
        <f t="shared" si="464"/>
        <v>0</v>
      </c>
      <c r="P5017" s="533"/>
      <c r="Q5017" s="534"/>
      <c r="R5017" s="535">
        <f t="shared" si="463"/>
        <v>0</v>
      </c>
      <c r="S5017" s="536">
        <f t="shared" si="466"/>
        <v>0</v>
      </c>
      <c r="T5017" s="536"/>
      <c r="U5017" s="537">
        <f t="shared" si="467"/>
        <v>0</v>
      </c>
    </row>
    <row r="5018" spans="1:21" s="497" customFormat="1" ht="10.199999999999999" x14ac:dyDescent="0.2">
      <c r="A5018" s="710" t="s">
        <v>6439</v>
      </c>
      <c r="B5018" s="574">
        <v>2012</v>
      </c>
      <c r="C5018" s="574"/>
      <c r="D5018" s="542" t="s">
        <v>4212</v>
      </c>
      <c r="E5018" s="530"/>
      <c r="F5018" s="237" t="s">
        <v>12010</v>
      </c>
      <c r="G5018" s="851">
        <v>2.7</v>
      </c>
      <c r="H5018" s="852"/>
      <c r="I5018" s="853">
        <v>1.2</v>
      </c>
      <c r="J5018" s="538"/>
      <c r="K5018" s="539"/>
      <c r="L5018" s="567">
        <f t="shared" si="465"/>
        <v>0</v>
      </c>
      <c r="M5018" s="568"/>
      <c r="N5018" s="568"/>
      <c r="O5018" s="569">
        <f t="shared" si="464"/>
        <v>0</v>
      </c>
      <c r="P5018" s="533"/>
      <c r="Q5018" s="534"/>
      <c r="R5018" s="535">
        <f t="shared" si="463"/>
        <v>0</v>
      </c>
      <c r="S5018" s="536">
        <f t="shared" si="466"/>
        <v>0</v>
      </c>
      <c r="T5018" s="536"/>
      <c r="U5018" s="537">
        <f t="shared" si="467"/>
        <v>0</v>
      </c>
    </row>
    <row r="5019" spans="1:21" s="497" customFormat="1" ht="10.199999999999999" x14ac:dyDescent="0.2">
      <c r="A5019" s="710" t="s">
        <v>6440</v>
      </c>
      <c r="B5019" s="574">
        <v>2012</v>
      </c>
      <c r="C5019" s="574"/>
      <c r="D5019" s="542" t="s">
        <v>4213</v>
      </c>
      <c r="E5019" s="530"/>
      <c r="F5019" s="237" t="s">
        <v>12010</v>
      </c>
      <c r="G5019" s="851">
        <v>1.8</v>
      </c>
      <c r="H5019" s="852"/>
      <c r="I5019" s="853">
        <v>0.6</v>
      </c>
      <c r="J5019" s="538"/>
      <c r="K5019" s="539"/>
      <c r="L5019" s="567">
        <f t="shared" si="465"/>
        <v>0</v>
      </c>
      <c r="M5019" s="568"/>
      <c r="N5019" s="568"/>
      <c r="O5019" s="569">
        <f t="shared" si="464"/>
        <v>0</v>
      </c>
      <c r="P5019" s="533"/>
      <c r="Q5019" s="534"/>
      <c r="R5019" s="535">
        <f t="shared" si="463"/>
        <v>0</v>
      </c>
      <c r="S5019" s="536">
        <f t="shared" si="466"/>
        <v>0</v>
      </c>
      <c r="T5019" s="536"/>
      <c r="U5019" s="537">
        <f t="shared" si="467"/>
        <v>0</v>
      </c>
    </row>
    <row r="5020" spans="1:21" s="497" customFormat="1" ht="10.199999999999999" x14ac:dyDescent="0.2">
      <c r="A5020" s="710" t="s">
        <v>6441</v>
      </c>
      <c r="B5020" s="574">
        <v>2012</v>
      </c>
      <c r="C5020" s="574"/>
      <c r="D5020" s="542" t="s">
        <v>4214</v>
      </c>
      <c r="E5020" s="530"/>
      <c r="F5020" s="237" t="s">
        <v>12010</v>
      </c>
      <c r="G5020" s="851"/>
      <c r="H5020" s="852"/>
      <c r="I5020" s="853">
        <v>0</v>
      </c>
      <c r="J5020" s="538"/>
      <c r="K5020" s="539"/>
      <c r="L5020" s="567">
        <f t="shared" si="465"/>
        <v>0</v>
      </c>
      <c r="M5020" s="568"/>
      <c r="N5020" s="568"/>
      <c r="O5020" s="569">
        <f t="shared" si="464"/>
        <v>0</v>
      </c>
      <c r="P5020" s="533"/>
      <c r="Q5020" s="534"/>
      <c r="R5020" s="535">
        <f t="shared" si="463"/>
        <v>0</v>
      </c>
      <c r="S5020" s="536">
        <f t="shared" si="466"/>
        <v>0</v>
      </c>
      <c r="T5020" s="536"/>
      <c r="U5020" s="537">
        <f t="shared" si="467"/>
        <v>0</v>
      </c>
    </row>
    <row r="5021" spans="1:21" s="497" customFormat="1" ht="10.199999999999999" x14ac:dyDescent="0.2">
      <c r="A5021" s="710" t="s">
        <v>6442</v>
      </c>
      <c r="B5021" s="574">
        <v>2012</v>
      </c>
      <c r="C5021" s="574"/>
      <c r="D5021" s="542" t="s">
        <v>4233</v>
      </c>
      <c r="E5021" s="530"/>
      <c r="F5021" s="237" t="s">
        <v>12010</v>
      </c>
      <c r="G5021" s="851"/>
      <c r="H5021" s="852"/>
      <c r="I5021" s="853">
        <v>0</v>
      </c>
      <c r="J5021" s="538"/>
      <c r="K5021" s="539"/>
      <c r="L5021" s="567">
        <f t="shared" si="465"/>
        <v>0</v>
      </c>
      <c r="M5021" s="568"/>
      <c r="N5021" s="568"/>
      <c r="O5021" s="569">
        <f t="shared" si="464"/>
        <v>0</v>
      </c>
      <c r="P5021" s="533"/>
      <c r="Q5021" s="534"/>
      <c r="R5021" s="535">
        <f t="shared" si="463"/>
        <v>0</v>
      </c>
      <c r="S5021" s="536">
        <f t="shared" si="466"/>
        <v>0</v>
      </c>
      <c r="T5021" s="536"/>
      <c r="U5021" s="537">
        <f t="shared" si="467"/>
        <v>0</v>
      </c>
    </row>
    <row r="5022" spans="1:21" s="497" customFormat="1" ht="10.199999999999999" x14ac:dyDescent="0.2">
      <c r="A5022" s="710" t="s">
        <v>6443</v>
      </c>
      <c r="B5022" s="574">
        <v>2012</v>
      </c>
      <c r="C5022" s="574"/>
      <c r="D5022" s="231" t="s">
        <v>5895</v>
      </c>
      <c r="E5022" s="530"/>
      <c r="F5022" s="237" t="s">
        <v>12010</v>
      </c>
      <c r="G5022" s="851"/>
      <c r="H5022" s="852"/>
      <c r="I5022" s="853">
        <v>0</v>
      </c>
      <c r="J5022" s="538"/>
      <c r="K5022" s="539"/>
      <c r="L5022" s="567">
        <f t="shared" si="465"/>
        <v>0</v>
      </c>
      <c r="M5022" s="568"/>
      <c r="N5022" s="568"/>
      <c r="O5022" s="569">
        <f t="shared" si="464"/>
        <v>0</v>
      </c>
      <c r="P5022" s="533"/>
      <c r="Q5022" s="534"/>
      <c r="R5022" s="535">
        <f t="shared" si="463"/>
        <v>0</v>
      </c>
      <c r="S5022" s="536">
        <f t="shared" si="466"/>
        <v>0</v>
      </c>
      <c r="T5022" s="536"/>
      <c r="U5022" s="537">
        <f t="shared" si="467"/>
        <v>0</v>
      </c>
    </row>
    <row r="5023" spans="1:21" s="497" customFormat="1" ht="10.199999999999999" x14ac:dyDescent="0.2">
      <c r="A5023" s="710" t="s">
        <v>6444</v>
      </c>
      <c r="B5023" s="574">
        <v>2012</v>
      </c>
      <c r="C5023" s="574"/>
      <c r="D5023" s="231" t="s">
        <v>5896</v>
      </c>
      <c r="E5023" s="530"/>
      <c r="F5023" s="237" t="s">
        <v>12010</v>
      </c>
      <c r="G5023" s="851"/>
      <c r="H5023" s="852"/>
      <c r="I5023" s="853">
        <v>0</v>
      </c>
      <c r="J5023" s="538"/>
      <c r="K5023" s="539"/>
      <c r="L5023" s="567">
        <f t="shared" si="465"/>
        <v>0</v>
      </c>
      <c r="M5023" s="568"/>
      <c r="N5023" s="568"/>
      <c r="O5023" s="569">
        <f t="shared" si="464"/>
        <v>0</v>
      </c>
      <c r="P5023" s="533"/>
      <c r="Q5023" s="534"/>
      <c r="R5023" s="535">
        <f t="shared" si="463"/>
        <v>0</v>
      </c>
      <c r="S5023" s="536">
        <f t="shared" si="466"/>
        <v>0</v>
      </c>
      <c r="T5023" s="536"/>
      <c r="U5023" s="537">
        <f t="shared" si="467"/>
        <v>0</v>
      </c>
    </row>
    <row r="5024" spans="1:21" s="497" customFormat="1" ht="10.199999999999999" x14ac:dyDescent="0.2">
      <c r="A5024" s="710" t="s">
        <v>6445</v>
      </c>
      <c r="B5024" s="574">
        <v>2012</v>
      </c>
      <c r="C5024" s="574"/>
      <c r="D5024" s="231" t="s">
        <v>5899</v>
      </c>
      <c r="E5024" s="530"/>
      <c r="F5024" s="237" t="s">
        <v>12010</v>
      </c>
      <c r="G5024" s="851"/>
      <c r="H5024" s="852"/>
      <c r="I5024" s="853">
        <v>0</v>
      </c>
      <c r="J5024" s="538"/>
      <c r="K5024" s="539"/>
      <c r="L5024" s="567">
        <f t="shared" si="465"/>
        <v>0</v>
      </c>
      <c r="M5024" s="568"/>
      <c r="N5024" s="568"/>
      <c r="O5024" s="569">
        <f t="shared" si="464"/>
        <v>0</v>
      </c>
      <c r="P5024" s="533"/>
      <c r="Q5024" s="534"/>
      <c r="R5024" s="535">
        <f t="shared" si="463"/>
        <v>0</v>
      </c>
      <c r="S5024" s="536">
        <f t="shared" si="466"/>
        <v>0</v>
      </c>
      <c r="T5024" s="536"/>
      <c r="U5024" s="537">
        <f t="shared" si="467"/>
        <v>0</v>
      </c>
    </row>
    <row r="5025" spans="1:21" s="497" customFormat="1" ht="10.199999999999999" x14ac:dyDescent="0.2">
      <c r="A5025" s="710" t="s">
        <v>6446</v>
      </c>
      <c r="B5025" s="574">
        <v>2012</v>
      </c>
      <c r="C5025" s="574"/>
      <c r="D5025" s="231" t="s">
        <v>5900</v>
      </c>
      <c r="E5025" s="530"/>
      <c r="F5025" s="237" t="s">
        <v>12010</v>
      </c>
      <c r="G5025" s="851"/>
      <c r="H5025" s="852"/>
      <c r="I5025" s="853">
        <v>0</v>
      </c>
      <c r="J5025" s="538"/>
      <c r="K5025" s="539"/>
      <c r="L5025" s="567">
        <f t="shared" si="465"/>
        <v>0</v>
      </c>
      <c r="M5025" s="568"/>
      <c r="N5025" s="568"/>
      <c r="O5025" s="569">
        <f t="shared" si="464"/>
        <v>0</v>
      </c>
      <c r="P5025" s="533"/>
      <c r="Q5025" s="534"/>
      <c r="R5025" s="535">
        <f t="shared" si="463"/>
        <v>0</v>
      </c>
      <c r="S5025" s="536">
        <f t="shared" si="466"/>
        <v>0</v>
      </c>
      <c r="T5025" s="536"/>
      <c r="U5025" s="537">
        <f t="shared" si="467"/>
        <v>0</v>
      </c>
    </row>
    <row r="5026" spans="1:21" s="497" customFormat="1" ht="10.199999999999999" x14ac:dyDescent="0.2">
      <c r="A5026" s="710" t="s">
        <v>6447</v>
      </c>
      <c r="B5026" s="574">
        <v>2012</v>
      </c>
      <c r="C5026" s="574"/>
      <c r="D5026" s="231" t="s">
        <v>5901</v>
      </c>
      <c r="E5026" s="530"/>
      <c r="F5026" s="237" t="s">
        <v>12010</v>
      </c>
      <c r="G5026" s="851"/>
      <c r="H5026" s="852"/>
      <c r="I5026" s="853">
        <v>0</v>
      </c>
      <c r="J5026" s="538"/>
      <c r="K5026" s="539"/>
      <c r="L5026" s="567">
        <f t="shared" si="465"/>
        <v>0</v>
      </c>
      <c r="M5026" s="568"/>
      <c r="N5026" s="568"/>
      <c r="O5026" s="569">
        <f t="shared" si="464"/>
        <v>0</v>
      </c>
      <c r="P5026" s="533"/>
      <c r="Q5026" s="534"/>
      <c r="R5026" s="535">
        <f t="shared" si="463"/>
        <v>0</v>
      </c>
      <c r="S5026" s="536">
        <f t="shared" si="466"/>
        <v>0</v>
      </c>
      <c r="T5026" s="536"/>
      <c r="U5026" s="537">
        <f t="shared" si="467"/>
        <v>0</v>
      </c>
    </row>
    <row r="5027" spans="1:21" s="497" customFormat="1" ht="10.199999999999999" x14ac:dyDescent="0.2">
      <c r="A5027" s="710" t="s">
        <v>6448</v>
      </c>
      <c r="B5027" s="574">
        <v>2012</v>
      </c>
      <c r="C5027" s="574"/>
      <c r="D5027" s="231" t="s">
        <v>5897</v>
      </c>
      <c r="E5027" s="530"/>
      <c r="F5027" s="237" t="s">
        <v>12010</v>
      </c>
      <c r="G5027" s="851"/>
      <c r="H5027" s="852"/>
      <c r="I5027" s="853">
        <v>0</v>
      </c>
      <c r="J5027" s="538"/>
      <c r="K5027" s="539"/>
      <c r="L5027" s="567">
        <f t="shared" si="465"/>
        <v>0</v>
      </c>
      <c r="M5027" s="568"/>
      <c r="N5027" s="568"/>
      <c r="O5027" s="569">
        <f t="shared" si="464"/>
        <v>0</v>
      </c>
      <c r="P5027" s="533"/>
      <c r="Q5027" s="534"/>
      <c r="R5027" s="535">
        <f t="shared" si="463"/>
        <v>0</v>
      </c>
      <c r="S5027" s="536">
        <f t="shared" si="466"/>
        <v>0</v>
      </c>
      <c r="T5027" s="536"/>
      <c r="U5027" s="537">
        <f t="shared" si="467"/>
        <v>0</v>
      </c>
    </row>
    <row r="5028" spans="1:21" s="497" customFormat="1" ht="10.199999999999999" x14ac:dyDescent="0.2">
      <c r="A5028" s="710" t="s">
        <v>6449</v>
      </c>
      <c r="B5028" s="574">
        <v>2012</v>
      </c>
      <c r="C5028" s="574"/>
      <c r="D5028" s="231" t="s">
        <v>5898</v>
      </c>
      <c r="E5028" s="530"/>
      <c r="F5028" s="237" t="s">
        <v>12010</v>
      </c>
      <c r="G5028" s="851"/>
      <c r="H5028" s="852"/>
      <c r="I5028" s="853">
        <v>0</v>
      </c>
      <c r="J5028" s="538"/>
      <c r="K5028" s="539"/>
      <c r="L5028" s="567">
        <f t="shared" si="465"/>
        <v>0</v>
      </c>
      <c r="M5028" s="568"/>
      <c r="N5028" s="568"/>
      <c r="O5028" s="569">
        <f t="shared" si="464"/>
        <v>0</v>
      </c>
      <c r="P5028" s="533"/>
      <c r="Q5028" s="534"/>
      <c r="R5028" s="535">
        <f t="shared" si="463"/>
        <v>0</v>
      </c>
      <c r="S5028" s="536">
        <f t="shared" si="466"/>
        <v>0</v>
      </c>
      <c r="T5028" s="536"/>
      <c r="U5028" s="537">
        <f t="shared" si="467"/>
        <v>0</v>
      </c>
    </row>
    <row r="5029" spans="1:21" s="497" customFormat="1" ht="10.199999999999999" x14ac:dyDescent="0.2">
      <c r="A5029" s="710" t="s">
        <v>6450</v>
      </c>
      <c r="B5029" s="574">
        <v>2012</v>
      </c>
      <c r="C5029" s="574"/>
      <c r="D5029" s="231" t="s">
        <v>5939</v>
      </c>
      <c r="E5029" s="530"/>
      <c r="F5029" s="237" t="s">
        <v>12010</v>
      </c>
      <c r="G5029" s="851"/>
      <c r="H5029" s="852"/>
      <c r="I5029" s="853">
        <v>0</v>
      </c>
      <c r="J5029" s="538"/>
      <c r="K5029" s="539"/>
      <c r="L5029" s="567">
        <f t="shared" si="465"/>
        <v>0</v>
      </c>
      <c r="M5029" s="568"/>
      <c r="N5029" s="568"/>
      <c r="O5029" s="569">
        <f t="shared" si="464"/>
        <v>0</v>
      </c>
      <c r="P5029" s="533"/>
      <c r="Q5029" s="534"/>
      <c r="R5029" s="535">
        <f t="shared" si="463"/>
        <v>0</v>
      </c>
      <c r="S5029" s="536">
        <f t="shared" si="466"/>
        <v>0</v>
      </c>
      <c r="T5029" s="536"/>
      <c r="U5029" s="537">
        <f t="shared" si="467"/>
        <v>0</v>
      </c>
    </row>
    <row r="5030" spans="1:21" s="497" customFormat="1" ht="10.199999999999999" x14ac:dyDescent="0.2">
      <c r="A5030" s="710" t="s">
        <v>6451</v>
      </c>
      <c r="B5030" s="574">
        <v>2012</v>
      </c>
      <c r="C5030" s="574"/>
      <c r="D5030" s="231" t="s">
        <v>5941</v>
      </c>
      <c r="E5030" s="530"/>
      <c r="F5030" s="237" t="s">
        <v>12010</v>
      </c>
      <c r="G5030" s="851"/>
      <c r="H5030" s="852"/>
      <c r="I5030" s="853">
        <v>0</v>
      </c>
      <c r="J5030" s="538"/>
      <c r="K5030" s="539"/>
      <c r="L5030" s="567">
        <f t="shared" si="465"/>
        <v>0</v>
      </c>
      <c r="M5030" s="568"/>
      <c r="N5030" s="568"/>
      <c r="O5030" s="569">
        <f t="shared" si="464"/>
        <v>0</v>
      </c>
      <c r="P5030" s="533"/>
      <c r="Q5030" s="534"/>
      <c r="R5030" s="535">
        <f t="shared" si="463"/>
        <v>0</v>
      </c>
      <c r="S5030" s="536">
        <f t="shared" si="466"/>
        <v>0</v>
      </c>
      <c r="T5030" s="536"/>
      <c r="U5030" s="537">
        <f t="shared" si="467"/>
        <v>0</v>
      </c>
    </row>
    <row r="5031" spans="1:21" s="497" customFormat="1" ht="10.199999999999999" x14ac:dyDescent="0.2">
      <c r="A5031" s="710" t="s">
        <v>6452</v>
      </c>
      <c r="B5031" s="574">
        <v>2012</v>
      </c>
      <c r="C5031" s="574"/>
      <c r="D5031" s="231" t="s">
        <v>5942</v>
      </c>
      <c r="E5031" s="530"/>
      <c r="F5031" s="237" t="s">
        <v>12010</v>
      </c>
      <c r="G5031" s="851"/>
      <c r="H5031" s="852"/>
      <c r="I5031" s="853">
        <v>0</v>
      </c>
      <c r="J5031" s="538"/>
      <c r="K5031" s="539"/>
      <c r="L5031" s="567">
        <f t="shared" si="465"/>
        <v>0</v>
      </c>
      <c r="M5031" s="568"/>
      <c r="N5031" s="568"/>
      <c r="O5031" s="569">
        <f t="shared" si="464"/>
        <v>0</v>
      </c>
      <c r="P5031" s="533"/>
      <c r="Q5031" s="534"/>
      <c r="R5031" s="535">
        <f t="shared" si="463"/>
        <v>0</v>
      </c>
      <c r="S5031" s="536">
        <f t="shared" si="466"/>
        <v>0</v>
      </c>
      <c r="T5031" s="536"/>
      <c r="U5031" s="537">
        <f t="shared" si="467"/>
        <v>0</v>
      </c>
    </row>
    <row r="5032" spans="1:21" s="497" customFormat="1" ht="10.199999999999999" x14ac:dyDescent="0.2">
      <c r="A5032" s="710" t="s">
        <v>6453</v>
      </c>
      <c r="B5032" s="574">
        <v>2012</v>
      </c>
      <c r="C5032" s="574"/>
      <c r="D5032" s="231" t="s">
        <v>5943</v>
      </c>
      <c r="E5032" s="530"/>
      <c r="F5032" s="237" t="s">
        <v>12010</v>
      </c>
      <c r="G5032" s="851"/>
      <c r="H5032" s="852"/>
      <c r="I5032" s="853">
        <v>5</v>
      </c>
      <c r="J5032" s="538"/>
      <c r="K5032" s="539"/>
      <c r="L5032" s="567">
        <f t="shared" si="465"/>
        <v>0</v>
      </c>
      <c r="M5032" s="568"/>
      <c r="N5032" s="568"/>
      <c r="O5032" s="569">
        <f t="shared" si="464"/>
        <v>0</v>
      </c>
      <c r="P5032" s="533"/>
      <c r="Q5032" s="534"/>
      <c r="R5032" s="535">
        <f t="shared" si="463"/>
        <v>0</v>
      </c>
      <c r="S5032" s="536">
        <f t="shared" si="466"/>
        <v>0</v>
      </c>
      <c r="T5032" s="536"/>
      <c r="U5032" s="537">
        <f t="shared" si="467"/>
        <v>0</v>
      </c>
    </row>
    <row r="5033" spans="1:21" s="497" customFormat="1" ht="10.199999999999999" x14ac:dyDescent="0.2">
      <c r="A5033" s="710" t="s">
        <v>6453</v>
      </c>
      <c r="B5033" s="574">
        <v>2012</v>
      </c>
      <c r="C5033" s="574"/>
      <c r="D5033" s="231"/>
      <c r="E5033" s="530"/>
      <c r="F5033" s="237" t="s">
        <v>12011</v>
      </c>
      <c r="G5033" s="851"/>
      <c r="H5033" s="852"/>
      <c r="I5033" s="853">
        <v>5</v>
      </c>
      <c r="J5033" s="538"/>
      <c r="K5033" s="539"/>
      <c r="L5033" s="567">
        <f t="shared" si="465"/>
        <v>0</v>
      </c>
      <c r="M5033" s="568"/>
      <c r="N5033" s="568"/>
      <c r="O5033" s="569">
        <f t="shared" si="464"/>
        <v>0</v>
      </c>
      <c r="P5033" s="533"/>
      <c r="Q5033" s="534"/>
      <c r="R5033" s="535">
        <f t="shared" si="463"/>
        <v>0</v>
      </c>
      <c r="S5033" s="536">
        <f t="shared" si="466"/>
        <v>0</v>
      </c>
      <c r="T5033" s="536"/>
      <c r="U5033" s="537">
        <f t="shared" si="467"/>
        <v>0</v>
      </c>
    </row>
    <row r="5034" spans="1:21" s="497" customFormat="1" ht="10.199999999999999" x14ac:dyDescent="0.2">
      <c r="A5034" s="710">
        <v>4663</v>
      </c>
      <c r="B5034" s="574">
        <v>2012</v>
      </c>
      <c r="C5034" s="574"/>
      <c r="D5034" s="542" t="s">
        <v>5935</v>
      </c>
      <c r="E5034" s="530"/>
      <c r="F5034" s="237" t="s">
        <v>12012</v>
      </c>
      <c r="G5034" s="851"/>
      <c r="H5034" s="852"/>
      <c r="I5034" s="853">
        <v>11</v>
      </c>
      <c r="J5034" s="538"/>
      <c r="K5034" s="539"/>
      <c r="L5034" s="567">
        <f t="shared" si="465"/>
        <v>0</v>
      </c>
      <c r="M5034" s="568"/>
      <c r="N5034" s="568"/>
      <c r="O5034" s="569">
        <f t="shared" si="464"/>
        <v>0</v>
      </c>
      <c r="P5034" s="533"/>
      <c r="Q5034" s="534"/>
      <c r="R5034" s="535">
        <f t="shared" si="463"/>
        <v>0</v>
      </c>
      <c r="S5034" s="536">
        <f t="shared" si="466"/>
        <v>0</v>
      </c>
      <c r="T5034" s="536"/>
      <c r="U5034" s="537">
        <f t="shared" si="467"/>
        <v>0</v>
      </c>
    </row>
    <row r="5035" spans="1:21" s="497" customFormat="1" ht="10.199999999999999" x14ac:dyDescent="0.2">
      <c r="A5035" s="710">
        <v>4664</v>
      </c>
      <c r="B5035" s="574">
        <v>2012</v>
      </c>
      <c r="C5035" s="574"/>
      <c r="D5035" s="542" t="s">
        <v>5935</v>
      </c>
      <c r="E5035" s="530"/>
      <c r="F5035" s="237" t="s">
        <v>12013</v>
      </c>
      <c r="G5035" s="851">
        <v>160</v>
      </c>
      <c r="H5035" s="852"/>
      <c r="I5035" s="853">
        <v>160</v>
      </c>
      <c r="J5035" s="538"/>
      <c r="K5035" s="539"/>
      <c r="L5035" s="567">
        <f t="shared" si="465"/>
        <v>0</v>
      </c>
      <c r="M5035" s="568"/>
      <c r="N5035" s="568"/>
      <c r="O5035" s="569">
        <f t="shared" si="464"/>
        <v>0</v>
      </c>
      <c r="P5035" s="533"/>
      <c r="Q5035" s="534"/>
      <c r="R5035" s="535">
        <f t="shared" si="463"/>
        <v>0</v>
      </c>
      <c r="S5035" s="536">
        <f t="shared" si="466"/>
        <v>0</v>
      </c>
      <c r="T5035" s="536"/>
      <c r="U5035" s="537">
        <f t="shared" si="467"/>
        <v>0</v>
      </c>
    </row>
    <row r="5036" spans="1:21" s="497" customFormat="1" ht="10.199999999999999" x14ac:dyDescent="0.2">
      <c r="A5036" s="710" t="s">
        <v>6055</v>
      </c>
      <c r="B5036" s="574">
        <v>2012</v>
      </c>
      <c r="C5036" s="574"/>
      <c r="D5036" s="542"/>
      <c r="E5036" s="530"/>
      <c r="F5036" s="237" t="s">
        <v>3741</v>
      </c>
      <c r="G5036" s="851">
        <v>400</v>
      </c>
      <c r="H5036" s="852"/>
      <c r="I5036" s="853">
        <v>400</v>
      </c>
      <c r="J5036" s="538"/>
      <c r="K5036" s="539"/>
      <c r="L5036" s="567">
        <f t="shared" si="465"/>
        <v>0</v>
      </c>
      <c r="M5036" s="568"/>
      <c r="N5036" s="568"/>
      <c r="O5036" s="569">
        <f t="shared" si="464"/>
        <v>0</v>
      </c>
      <c r="P5036" s="533"/>
      <c r="Q5036" s="534"/>
      <c r="R5036" s="535">
        <f t="shared" si="463"/>
        <v>0</v>
      </c>
      <c r="S5036" s="536">
        <f t="shared" si="466"/>
        <v>0</v>
      </c>
      <c r="T5036" s="536"/>
      <c r="U5036" s="537">
        <f t="shared" si="467"/>
        <v>0</v>
      </c>
    </row>
    <row r="5037" spans="1:21" s="497" customFormat="1" ht="10.199999999999999" x14ac:dyDescent="0.2">
      <c r="A5037" s="710">
        <v>4665</v>
      </c>
      <c r="B5037" s="574">
        <v>2012</v>
      </c>
      <c r="C5037" s="574"/>
      <c r="D5037" s="542" t="s">
        <v>4230</v>
      </c>
      <c r="E5037" s="530"/>
      <c r="F5037" s="237" t="s">
        <v>12014</v>
      </c>
      <c r="G5037" s="851">
        <v>7.5</v>
      </c>
      <c r="H5037" s="852"/>
      <c r="I5037" s="853">
        <v>5</v>
      </c>
      <c r="J5037" s="538"/>
      <c r="K5037" s="539"/>
      <c r="L5037" s="567">
        <f t="shared" si="465"/>
        <v>0</v>
      </c>
      <c r="M5037" s="568"/>
      <c r="N5037" s="568"/>
      <c r="O5037" s="569">
        <f t="shared" si="464"/>
        <v>0</v>
      </c>
      <c r="P5037" s="533"/>
      <c r="Q5037" s="534"/>
      <c r="R5037" s="535">
        <f t="shared" si="463"/>
        <v>0</v>
      </c>
      <c r="S5037" s="536">
        <f t="shared" si="466"/>
        <v>0</v>
      </c>
      <c r="T5037" s="536"/>
      <c r="U5037" s="537">
        <f t="shared" si="467"/>
        <v>0</v>
      </c>
    </row>
    <row r="5038" spans="1:21" s="497" customFormat="1" ht="10.199999999999999" x14ac:dyDescent="0.2">
      <c r="A5038" s="710">
        <v>4666</v>
      </c>
      <c r="B5038" s="574">
        <v>2012</v>
      </c>
      <c r="C5038" s="574"/>
      <c r="D5038" s="542" t="s">
        <v>4230</v>
      </c>
      <c r="E5038" s="530"/>
      <c r="F5038" s="237" t="s">
        <v>12015</v>
      </c>
      <c r="G5038" s="851">
        <v>7.5</v>
      </c>
      <c r="H5038" s="852"/>
      <c r="I5038" s="853">
        <v>5</v>
      </c>
      <c r="J5038" s="538"/>
      <c r="K5038" s="539"/>
      <c r="L5038" s="567">
        <f t="shared" si="465"/>
        <v>0</v>
      </c>
      <c r="M5038" s="568"/>
      <c r="N5038" s="568"/>
      <c r="O5038" s="569">
        <f t="shared" si="464"/>
        <v>0</v>
      </c>
      <c r="P5038" s="533"/>
      <c r="Q5038" s="534"/>
      <c r="R5038" s="535">
        <f t="shared" si="463"/>
        <v>0</v>
      </c>
      <c r="S5038" s="536">
        <f t="shared" si="466"/>
        <v>0</v>
      </c>
      <c r="T5038" s="536"/>
      <c r="U5038" s="537">
        <f t="shared" si="467"/>
        <v>0</v>
      </c>
    </row>
    <row r="5039" spans="1:21" s="497" customFormat="1" ht="10.199999999999999" x14ac:dyDescent="0.2">
      <c r="A5039" s="710">
        <v>4667</v>
      </c>
      <c r="B5039" s="574">
        <v>2012</v>
      </c>
      <c r="C5039" s="574"/>
      <c r="D5039" s="542" t="s">
        <v>4230</v>
      </c>
      <c r="E5039" s="530"/>
      <c r="F5039" s="237" t="s">
        <v>12016</v>
      </c>
      <c r="G5039" s="851">
        <v>16</v>
      </c>
      <c r="H5039" s="852"/>
      <c r="I5039" s="853">
        <v>11</v>
      </c>
      <c r="J5039" s="538"/>
      <c r="K5039" s="539"/>
      <c r="L5039" s="567">
        <f t="shared" si="465"/>
        <v>0</v>
      </c>
      <c r="M5039" s="568"/>
      <c r="N5039" s="568"/>
      <c r="O5039" s="569">
        <f t="shared" si="464"/>
        <v>0</v>
      </c>
      <c r="P5039" s="533"/>
      <c r="Q5039" s="534"/>
      <c r="R5039" s="535">
        <f t="shared" si="463"/>
        <v>0</v>
      </c>
      <c r="S5039" s="536">
        <f t="shared" si="466"/>
        <v>0</v>
      </c>
      <c r="T5039" s="536"/>
      <c r="U5039" s="537">
        <f t="shared" si="467"/>
        <v>0</v>
      </c>
    </row>
    <row r="5040" spans="1:21" s="497" customFormat="1" ht="10.199999999999999" x14ac:dyDescent="0.2">
      <c r="A5040" s="710">
        <v>4668</v>
      </c>
      <c r="B5040" s="574">
        <v>2012</v>
      </c>
      <c r="C5040" s="574"/>
      <c r="D5040" s="542" t="s">
        <v>4230</v>
      </c>
      <c r="E5040" s="530"/>
      <c r="F5040" s="237" t="s">
        <v>12017</v>
      </c>
      <c r="G5040" s="851">
        <v>2</v>
      </c>
      <c r="H5040" s="852"/>
      <c r="I5040" s="853">
        <v>1.7</v>
      </c>
      <c r="J5040" s="538"/>
      <c r="K5040" s="539"/>
      <c r="L5040" s="567">
        <f t="shared" si="465"/>
        <v>0</v>
      </c>
      <c r="M5040" s="568"/>
      <c r="N5040" s="568"/>
      <c r="O5040" s="569">
        <f t="shared" si="464"/>
        <v>0</v>
      </c>
      <c r="P5040" s="533"/>
      <c r="Q5040" s="534"/>
      <c r="R5040" s="535">
        <f t="shared" si="463"/>
        <v>0</v>
      </c>
      <c r="S5040" s="536">
        <f t="shared" si="466"/>
        <v>0</v>
      </c>
      <c r="T5040" s="536"/>
      <c r="U5040" s="537">
        <f t="shared" si="467"/>
        <v>0</v>
      </c>
    </row>
    <row r="5041" spans="1:21" s="497" customFormat="1" ht="10.199999999999999" x14ac:dyDescent="0.2">
      <c r="A5041" s="710">
        <v>4669</v>
      </c>
      <c r="B5041" s="574">
        <v>2012</v>
      </c>
      <c r="C5041" s="574"/>
      <c r="D5041" s="542" t="s">
        <v>4230</v>
      </c>
      <c r="E5041" s="530"/>
      <c r="F5041" s="237" t="s">
        <v>12018</v>
      </c>
      <c r="G5041" s="851">
        <v>2</v>
      </c>
      <c r="H5041" s="852"/>
      <c r="I5041" s="853">
        <v>1.7</v>
      </c>
      <c r="J5041" s="538"/>
      <c r="K5041" s="539"/>
      <c r="L5041" s="567">
        <f t="shared" si="465"/>
        <v>0</v>
      </c>
      <c r="M5041" s="568"/>
      <c r="N5041" s="568"/>
      <c r="O5041" s="569">
        <f t="shared" si="464"/>
        <v>0</v>
      </c>
      <c r="P5041" s="533"/>
      <c r="Q5041" s="534"/>
      <c r="R5041" s="535">
        <f t="shared" si="463"/>
        <v>0</v>
      </c>
      <c r="S5041" s="536">
        <f t="shared" si="466"/>
        <v>0</v>
      </c>
      <c r="T5041" s="536"/>
      <c r="U5041" s="537">
        <f t="shared" si="467"/>
        <v>0</v>
      </c>
    </row>
    <row r="5042" spans="1:21" s="497" customFormat="1" ht="10.199999999999999" x14ac:dyDescent="0.2">
      <c r="A5042" s="710">
        <v>4670</v>
      </c>
      <c r="B5042" s="574">
        <v>2012</v>
      </c>
      <c r="C5042" s="574"/>
      <c r="D5042" s="542" t="s">
        <v>4230</v>
      </c>
      <c r="E5042" s="530"/>
      <c r="F5042" s="237" t="s">
        <v>12019</v>
      </c>
      <c r="G5042" s="851">
        <v>2</v>
      </c>
      <c r="H5042" s="852"/>
      <c r="I5042" s="853">
        <v>1.7</v>
      </c>
      <c r="J5042" s="538"/>
      <c r="K5042" s="539"/>
      <c r="L5042" s="567">
        <f t="shared" si="465"/>
        <v>0</v>
      </c>
      <c r="M5042" s="568"/>
      <c r="N5042" s="568"/>
      <c r="O5042" s="569">
        <f t="shared" si="464"/>
        <v>0</v>
      </c>
      <c r="P5042" s="533"/>
      <c r="Q5042" s="534"/>
      <c r="R5042" s="535">
        <f t="shared" si="463"/>
        <v>0</v>
      </c>
      <c r="S5042" s="536">
        <f t="shared" si="466"/>
        <v>0</v>
      </c>
      <c r="T5042" s="536"/>
      <c r="U5042" s="537">
        <f t="shared" si="467"/>
        <v>0</v>
      </c>
    </row>
    <row r="5043" spans="1:21" s="497" customFormat="1" ht="10.199999999999999" x14ac:dyDescent="0.2">
      <c r="A5043" s="710" t="s">
        <v>6056</v>
      </c>
      <c r="B5043" s="574">
        <v>2012</v>
      </c>
      <c r="C5043" s="574"/>
      <c r="D5043" s="542"/>
      <c r="E5043" s="530"/>
      <c r="F5043" s="237" t="s">
        <v>3741</v>
      </c>
      <c r="G5043" s="851">
        <v>2</v>
      </c>
      <c r="H5043" s="852"/>
      <c r="I5043" s="853">
        <v>1.7</v>
      </c>
      <c r="J5043" s="538"/>
      <c r="K5043" s="539"/>
      <c r="L5043" s="567">
        <f t="shared" si="465"/>
        <v>0</v>
      </c>
      <c r="M5043" s="568"/>
      <c r="N5043" s="568"/>
      <c r="O5043" s="569">
        <f t="shared" si="464"/>
        <v>0</v>
      </c>
      <c r="P5043" s="533"/>
      <c r="Q5043" s="534"/>
      <c r="R5043" s="535">
        <f t="shared" si="463"/>
        <v>0</v>
      </c>
      <c r="S5043" s="536">
        <f t="shared" si="466"/>
        <v>0</v>
      </c>
      <c r="T5043" s="536"/>
      <c r="U5043" s="537">
        <f t="shared" si="467"/>
        <v>0</v>
      </c>
    </row>
    <row r="5044" spans="1:21" s="497" customFormat="1" ht="10.199999999999999" x14ac:dyDescent="0.2">
      <c r="A5044" s="710">
        <v>4671</v>
      </c>
      <c r="B5044" s="574">
        <v>2012</v>
      </c>
      <c r="C5044" s="574"/>
      <c r="D5044" s="542" t="s">
        <v>4230</v>
      </c>
      <c r="E5044" s="530"/>
      <c r="F5044" s="237" t="s">
        <v>12020</v>
      </c>
      <c r="G5044" s="851">
        <v>2</v>
      </c>
      <c r="H5044" s="852"/>
      <c r="I5044" s="853">
        <v>1.7</v>
      </c>
      <c r="J5044" s="538"/>
      <c r="K5044" s="539"/>
      <c r="L5044" s="567">
        <f t="shared" si="465"/>
        <v>0</v>
      </c>
      <c r="M5044" s="568"/>
      <c r="N5044" s="568"/>
      <c r="O5044" s="569">
        <f t="shared" si="464"/>
        <v>0</v>
      </c>
      <c r="P5044" s="533"/>
      <c r="Q5044" s="534"/>
      <c r="R5044" s="535">
        <f t="shared" si="463"/>
        <v>0</v>
      </c>
      <c r="S5044" s="536">
        <f t="shared" si="466"/>
        <v>0</v>
      </c>
      <c r="T5044" s="536"/>
      <c r="U5044" s="537">
        <f t="shared" si="467"/>
        <v>0</v>
      </c>
    </row>
    <row r="5045" spans="1:21" s="497" customFormat="1" ht="10.199999999999999" x14ac:dyDescent="0.2">
      <c r="A5045" s="710">
        <v>4672</v>
      </c>
      <c r="B5045" s="574">
        <v>2012</v>
      </c>
      <c r="C5045" s="574"/>
      <c r="D5045" s="542" t="s">
        <v>5902</v>
      </c>
      <c r="E5045" s="530"/>
      <c r="F5045" s="237" t="s">
        <v>12021</v>
      </c>
      <c r="G5045" s="851">
        <v>2</v>
      </c>
      <c r="H5045" s="852"/>
      <c r="I5045" s="853">
        <v>1.7</v>
      </c>
      <c r="J5045" s="538"/>
      <c r="K5045" s="539"/>
      <c r="L5045" s="567">
        <f t="shared" si="465"/>
        <v>0</v>
      </c>
      <c r="M5045" s="568"/>
      <c r="N5045" s="568"/>
      <c r="O5045" s="569">
        <f t="shared" si="464"/>
        <v>0</v>
      </c>
      <c r="P5045" s="533"/>
      <c r="Q5045" s="534"/>
      <c r="R5045" s="535">
        <f t="shared" si="463"/>
        <v>0</v>
      </c>
      <c r="S5045" s="536">
        <f t="shared" si="466"/>
        <v>0</v>
      </c>
      <c r="T5045" s="536"/>
      <c r="U5045" s="537">
        <f t="shared" si="467"/>
        <v>0</v>
      </c>
    </row>
    <row r="5046" spans="1:21" s="497" customFormat="1" ht="10.199999999999999" x14ac:dyDescent="0.2">
      <c r="A5046" s="710" t="s">
        <v>6061</v>
      </c>
      <c r="B5046" s="574">
        <v>2012</v>
      </c>
      <c r="C5046" s="574"/>
      <c r="D5046" s="542"/>
      <c r="E5046" s="530"/>
      <c r="F5046" s="237" t="s">
        <v>8653</v>
      </c>
      <c r="G5046" s="851">
        <v>13</v>
      </c>
      <c r="H5046" s="852"/>
      <c r="I5046" s="853">
        <v>9</v>
      </c>
      <c r="J5046" s="538"/>
      <c r="K5046" s="539"/>
      <c r="L5046" s="567">
        <f t="shared" si="465"/>
        <v>0</v>
      </c>
      <c r="M5046" s="568"/>
      <c r="N5046" s="568"/>
      <c r="O5046" s="569">
        <f t="shared" si="464"/>
        <v>0</v>
      </c>
      <c r="P5046" s="533"/>
      <c r="Q5046" s="534"/>
      <c r="R5046" s="535">
        <f t="shared" si="463"/>
        <v>0</v>
      </c>
      <c r="S5046" s="536">
        <f t="shared" si="466"/>
        <v>0</v>
      </c>
      <c r="T5046" s="536"/>
      <c r="U5046" s="537">
        <f t="shared" si="467"/>
        <v>0</v>
      </c>
    </row>
    <row r="5047" spans="1:21" s="497" customFormat="1" ht="10.199999999999999" x14ac:dyDescent="0.2">
      <c r="A5047" s="710">
        <v>4673</v>
      </c>
      <c r="B5047" s="574">
        <v>2012</v>
      </c>
      <c r="C5047" s="574"/>
      <c r="D5047" s="542" t="s">
        <v>5902</v>
      </c>
      <c r="E5047" s="530"/>
      <c r="F5047" s="237" t="s">
        <v>12022</v>
      </c>
      <c r="G5047" s="851">
        <v>1.8</v>
      </c>
      <c r="H5047" s="852"/>
      <c r="I5047" s="853">
        <v>0.9</v>
      </c>
      <c r="J5047" s="538"/>
      <c r="K5047" s="539"/>
      <c r="L5047" s="567">
        <f t="shared" si="465"/>
        <v>0</v>
      </c>
      <c r="M5047" s="568"/>
      <c r="N5047" s="568"/>
      <c r="O5047" s="569">
        <f t="shared" si="464"/>
        <v>0</v>
      </c>
      <c r="P5047" s="533"/>
      <c r="Q5047" s="534"/>
      <c r="R5047" s="535">
        <f t="shared" si="463"/>
        <v>0</v>
      </c>
      <c r="S5047" s="536">
        <f t="shared" si="466"/>
        <v>0</v>
      </c>
      <c r="T5047" s="536"/>
      <c r="U5047" s="537">
        <f t="shared" si="467"/>
        <v>0</v>
      </c>
    </row>
    <row r="5048" spans="1:21" s="497" customFormat="1" ht="10.199999999999999" x14ac:dyDescent="0.2">
      <c r="A5048" s="710">
        <v>4674</v>
      </c>
      <c r="B5048" s="574">
        <v>2012</v>
      </c>
      <c r="C5048" s="574"/>
      <c r="D5048" s="542" t="s">
        <v>4230</v>
      </c>
      <c r="E5048" s="530"/>
      <c r="F5048" s="237" t="s">
        <v>12023</v>
      </c>
      <c r="G5048" s="851">
        <v>2.7</v>
      </c>
      <c r="H5048" s="852"/>
      <c r="I5048" s="853">
        <v>1.4</v>
      </c>
      <c r="J5048" s="538"/>
      <c r="K5048" s="539"/>
      <c r="L5048" s="567">
        <f t="shared" si="465"/>
        <v>0</v>
      </c>
      <c r="M5048" s="568"/>
      <c r="N5048" s="568"/>
      <c r="O5048" s="569">
        <f t="shared" si="464"/>
        <v>0</v>
      </c>
      <c r="P5048" s="533"/>
      <c r="Q5048" s="534"/>
      <c r="R5048" s="535">
        <f t="shared" si="463"/>
        <v>0</v>
      </c>
      <c r="S5048" s="536">
        <f t="shared" si="466"/>
        <v>0</v>
      </c>
      <c r="T5048" s="536"/>
      <c r="U5048" s="537">
        <f t="shared" si="467"/>
        <v>0</v>
      </c>
    </row>
    <row r="5049" spans="1:21" s="497" customFormat="1" ht="10.199999999999999" x14ac:dyDescent="0.2">
      <c r="A5049" s="710">
        <v>4675</v>
      </c>
      <c r="B5049" s="574">
        <v>2012</v>
      </c>
      <c r="C5049" s="574"/>
      <c r="D5049" s="542" t="s">
        <v>5826</v>
      </c>
      <c r="E5049" s="530"/>
      <c r="F5049" s="237" t="s">
        <v>12024</v>
      </c>
      <c r="G5049" s="851">
        <v>5</v>
      </c>
      <c r="H5049" s="852"/>
      <c r="I5049" s="853">
        <v>3</v>
      </c>
      <c r="J5049" s="538"/>
      <c r="K5049" s="539"/>
      <c r="L5049" s="567">
        <f t="shared" si="465"/>
        <v>0</v>
      </c>
      <c r="M5049" s="568"/>
      <c r="N5049" s="568"/>
      <c r="O5049" s="569">
        <f t="shared" si="464"/>
        <v>0</v>
      </c>
      <c r="P5049" s="533"/>
      <c r="Q5049" s="534"/>
      <c r="R5049" s="535">
        <f t="shared" si="463"/>
        <v>0</v>
      </c>
      <c r="S5049" s="536">
        <f t="shared" si="466"/>
        <v>0</v>
      </c>
      <c r="T5049" s="536"/>
      <c r="U5049" s="537">
        <f t="shared" si="467"/>
        <v>0</v>
      </c>
    </row>
    <row r="5050" spans="1:21" s="497" customFormat="1" ht="10.199999999999999" x14ac:dyDescent="0.2">
      <c r="A5050" s="710">
        <v>4676</v>
      </c>
      <c r="B5050" s="574">
        <v>2012</v>
      </c>
      <c r="C5050" s="574"/>
      <c r="D5050" s="542" t="s">
        <v>5826</v>
      </c>
      <c r="E5050" s="530"/>
      <c r="F5050" s="237" t="s">
        <v>12025</v>
      </c>
      <c r="G5050" s="851">
        <v>88</v>
      </c>
      <c r="H5050" s="852"/>
      <c r="I5050" s="853">
        <v>55</v>
      </c>
      <c r="J5050" s="538"/>
      <c r="K5050" s="539"/>
      <c r="L5050" s="567">
        <f t="shared" si="465"/>
        <v>0</v>
      </c>
      <c r="M5050" s="568"/>
      <c r="N5050" s="568"/>
      <c r="O5050" s="569">
        <f t="shared" si="464"/>
        <v>0</v>
      </c>
      <c r="P5050" s="533"/>
      <c r="Q5050" s="534"/>
      <c r="R5050" s="535">
        <f t="shared" si="463"/>
        <v>0</v>
      </c>
      <c r="S5050" s="536">
        <f t="shared" si="466"/>
        <v>0</v>
      </c>
      <c r="T5050" s="536"/>
      <c r="U5050" s="537">
        <f t="shared" si="467"/>
        <v>0</v>
      </c>
    </row>
    <row r="5051" spans="1:21" s="497" customFormat="1" ht="10.199999999999999" x14ac:dyDescent="0.2">
      <c r="A5051" s="710">
        <v>4677</v>
      </c>
      <c r="B5051" s="574">
        <v>2012</v>
      </c>
      <c r="C5051" s="574"/>
      <c r="D5051" s="542" t="s">
        <v>4251</v>
      </c>
      <c r="E5051" s="530"/>
      <c r="F5051" s="237" t="s">
        <v>12026</v>
      </c>
      <c r="G5051" s="851">
        <v>2.8</v>
      </c>
      <c r="H5051" s="852"/>
      <c r="I5051" s="853">
        <v>1.3</v>
      </c>
      <c r="J5051" s="538"/>
      <c r="K5051" s="539"/>
      <c r="L5051" s="567">
        <f t="shared" si="465"/>
        <v>0</v>
      </c>
      <c r="M5051" s="568"/>
      <c r="N5051" s="568"/>
      <c r="O5051" s="569">
        <f t="shared" si="464"/>
        <v>0</v>
      </c>
      <c r="P5051" s="533"/>
      <c r="Q5051" s="534"/>
      <c r="R5051" s="535">
        <f t="shared" si="463"/>
        <v>0</v>
      </c>
      <c r="S5051" s="536">
        <f t="shared" si="466"/>
        <v>0</v>
      </c>
      <c r="T5051" s="536"/>
      <c r="U5051" s="537">
        <f t="shared" si="467"/>
        <v>0</v>
      </c>
    </row>
    <row r="5052" spans="1:21" s="497" customFormat="1" ht="10.199999999999999" x14ac:dyDescent="0.2">
      <c r="A5052" s="710" t="s">
        <v>6057</v>
      </c>
      <c r="B5052" s="574">
        <v>2012</v>
      </c>
      <c r="C5052" s="574"/>
      <c r="D5052" s="542"/>
      <c r="E5052" s="530"/>
      <c r="F5052" s="237" t="s">
        <v>3741</v>
      </c>
      <c r="G5052" s="851">
        <v>1.8</v>
      </c>
      <c r="H5052" s="852"/>
      <c r="I5052" s="853">
        <v>0.6</v>
      </c>
      <c r="J5052" s="538"/>
      <c r="K5052" s="539"/>
      <c r="L5052" s="567">
        <f t="shared" si="465"/>
        <v>0</v>
      </c>
      <c r="M5052" s="568"/>
      <c r="N5052" s="568"/>
      <c r="O5052" s="569">
        <f t="shared" si="464"/>
        <v>0</v>
      </c>
      <c r="P5052" s="533"/>
      <c r="Q5052" s="534"/>
      <c r="R5052" s="535">
        <f t="shared" si="463"/>
        <v>0</v>
      </c>
      <c r="S5052" s="536">
        <f t="shared" si="466"/>
        <v>0</v>
      </c>
      <c r="T5052" s="536"/>
      <c r="U5052" s="537">
        <f t="shared" si="467"/>
        <v>0</v>
      </c>
    </row>
    <row r="5053" spans="1:21" s="497" customFormat="1" ht="10.199999999999999" x14ac:dyDescent="0.2">
      <c r="A5053" s="710">
        <v>4678</v>
      </c>
      <c r="B5053" s="574">
        <v>2012</v>
      </c>
      <c r="C5053" s="574"/>
      <c r="D5053" s="542" t="s">
        <v>4230</v>
      </c>
      <c r="E5053" s="530"/>
      <c r="F5053" s="237" t="s">
        <v>12027</v>
      </c>
      <c r="G5053" s="851">
        <v>20</v>
      </c>
      <c r="H5053" s="852"/>
      <c r="I5053" s="853">
        <v>14</v>
      </c>
      <c r="J5053" s="538"/>
      <c r="K5053" s="539"/>
      <c r="L5053" s="567">
        <f t="shared" si="465"/>
        <v>0</v>
      </c>
      <c r="M5053" s="568"/>
      <c r="N5053" s="568"/>
      <c r="O5053" s="569">
        <f t="shared" si="464"/>
        <v>0</v>
      </c>
      <c r="P5053" s="533"/>
      <c r="Q5053" s="534"/>
      <c r="R5053" s="535">
        <f t="shared" si="463"/>
        <v>0</v>
      </c>
      <c r="S5053" s="536">
        <f t="shared" si="466"/>
        <v>0</v>
      </c>
      <c r="T5053" s="536"/>
      <c r="U5053" s="537">
        <f t="shared" si="467"/>
        <v>0</v>
      </c>
    </row>
    <row r="5054" spans="1:21" s="497" customFormat="1" ht="10.199999999999999" x14ac:dyDescent="0.2">
      <c r="A5054" s="710">
        <v>4679</v>
      </c>
      <c r="B5054" s="574">
        <v>2012</v>
      </c>
      <c r="C5054" s="574"/>
      <c r="D5054" s="542" t="s">
        <v>6060</v>
      </c>
      <c r="E5054" s="530"/>
      <c r="F5054" s="237" t="s">
        <v>12028</v>
      </c>
      <c r="G5054" s="851">
        <v>20</v>
      </c>
      <c r="H5054" s="852"/>
      <c r="I5054" s="853">
        <v>14</v>
      </c>
      <c r="J5054" s="538"/>
      <c r="K5054" s="539"/>
      <c r="L5054" s="567">
        <f t="shared" si="465"/>
        <v>0</v>
      </c>
      <c r="M5054" s="568"/>
      <c r="N5054" s="568"/>
      <c r="O5054" s="569">
        <f t="shared" si="464"/>
        <v>0</v>
      </c>
      <c r="P5054" s="533"/>
      <c r="Q5054" s="534"/>
      <c r="R5054" s="535">
        <f t="shared" si="463"/>
        <v>0</v>
      </c>
      <c r="S5054" s="536">
        <f t="shared" si="466"/>
        <v>0</v>
      </c>
      <c r="T5054" s="536"/>
      <c r="U5054" s="537">
        <f t="shared" si="467"/>
        <v>0</v>
      </c>
    </row>
    <row r="5055" spans="1:21" s="497" customFormat="1" ht="10.199999999999999" x14ac:dyDescent="0.2">
      <c r="A5055" s="710">
        <v>4680</v>
      </c>
      <c r="B5055" s="574">
        <v>2012</v>
      </c>
      <c r="C5055" s="574"/>
      <c r="D5055" s="542" t="s">
        <v>5902</v>
      </c>
      <c r="E5055" s="530"/>
      <c r="F5055" s="237" t="s">
        <v>12029</v>
      </c>
      <c r="G5055" s="851">
        <v>26</v>
      </c>
      <c r="H5055" s="852"/>
      <c r="I5055" s="853">
        <v>18</v>
      </c>
      <c r="J5055" s="538"/>
      <c r="K5055" s="539"/>
      <c r="L5055" s="567">
        <f t="shared" si="465"/>
        <v>0</v>
      </c>
      <c r="M5055" s="568"/>
      <c r="N5055" s="568"/>
      <c r="O5055" s="569">
        <f t="shared" si="464"/>
        <v>0</v>
      </c>
      <c r="P5055" s="533"/>
      <c r="Q5055" s="534"/>
      <c r="R5055" s="535">
        <f t="shared" si="463"/>
        <v>0</v>
      </c>
      <c r="S5055" s="536">
        <f t="shared" si="466"/>
        <v>0</v>
      </c>
      <c r="T5055" s="536"/>
      <c r="U5055" s="537">
        <f t="shared" si="467"/>
        <v>0</v>
      </c>
    </row>
    <row r="5056" spans="1:21" s="497" customFormat="1" ht="10.199999999999999" x14ac:dyDescent="0.2">
      <c r="A5056" s="710">
        <v>4681</v>
      </c>
      <c r="B5056" s="574">
        <v>2012</v>
      </c>
      <c r="C5056" s="574"/>
      <c r="D5056" s="542" t="s">
        <v>5902</v>
      </c>
      <c r="E5056" s="530"/>
      <c r="F5056" s="237" t="s">
        <v>12030</v>
      </c>
      <c r="G5056" s="851">
        <v>70</v>
      </c>
      <c r="H5056" s="852"/>
      <c r="I5056" s="853">
        <v>50</v>
      </c>
      <c r="J5056" s="538"/>
      <c r="K5056" s="539"/>
      <c r="L5056" s="567">
        <f t="shared" si="465"/>
        <v>0</v>
      </c>
      <c r="M5056" s="568"/>
      <c r="N5056" s="568"/>
      <c r="O5056" s="569">
        <f t="shared" si="464"/>
        <v>0</v>
      </c>
      <c r="P5056" s="533"/>
      <c r="Q5056" s="534"/>
      <c r="R5056" s="535">
        <f t="shared" si="463"/>
        <v>0</v>
      </c>
      <c r="S5056" s="536">
        <f t="shared" si="466"/>
        <v>0</v>
      </c>
      <c r="T5056" s="536"/>
      <c r="U5056" s="537">
        <f t="shared" si="467"/>
        <v>0</v>
      </c>
    </row>
    <row r="5057" spans="1:21" s="497" customFormat="1" ht="10.199999999999999" x14ac:dyDescent="0.2">
      <c r="A5057" s="710">
        <v>4682</v>
      </c>
      <c r="B5057" s="574">
        <v>2012</v>
      </c>
      <c r="C5057" s="574"/>
      <c r="D5057" s="542" t="s">
        <v>5902</v>
      </c>
      <c r="E5057" s="530"/>
      <c r="F5057" s="237" t="s">
        <v>12031</v>
      </c>
      <c r="G5057" s="851">
        <v>2.1</v>
      </c>
      <c r="H5057" s="852"/>
      <c r="I5057" s="853">
        <v>0.8</v>
      </c>
      <c r="J5057" s="538"/>
      <c r="K5057" s="539"/>
      <c r="L5057" s="567">
        <f t="shared" si="465"/>
        <v>0</v>
      </c>
      <c r="M5057" s="568"/>
      <c r="N5057" s="568"/>
      <c r="O5057" s="569">
        <f t="shared" si="464"/>
        <v>0</v>
      </c>
      <c r="P5057" s="533"/>
      <c r="Q5057" s="534"/>
      <c r="R5057" s="535">
        <f t="shared" si="463"/>
        <v>0</v>
      </c>
      <c r="S5057" s="536">
        <f t="shared" si="466"/>
        <v>0</v>
      </c>
      <c r="T5057" s="536"/>
      <c r="U5057" s="537">
        <f t="shared" si="467"/>
        <v>0</v>
      </c>
    </row>
    <row r="5058" spans="1:21" s="497" customFormat="1" ht="10.199999999999999" x14ac:dyDescent="0.2">
      <c r="A5058" s="710" t="s">
        <v>6130</v>
      </c>
      <c r="B5058" s="574">
        <v>2012</v>
      </c>
      <c r="C5058" s="574"/>
      <c r="D5058" s="542"/>
      <c r="E5058" s="530"/>
      <c r="F5058" s="237" t="s">
        <v>3741</v>
      </c>
      <c r="G5058" s="851">
        <v>1.8</v>
      </c>
      <c r="H5058" s="852"/>
      <c r="I5058" s="853">
        <v>0.6</v>
      </c>
      <c r="J5058" s="538"/>
      <c r="K5058" s="539"/>
      <c r="L5058" s="567">
        <f t="shared" si="465"/>
        <v>0</v>
      </c>
      <c r="M5058" s="568"/>
      <c r="N5058" s="568"/>
      <c r="O5058" s="569">
        <f t="shared" si="464"/>
        <v>0</v>
      </c>
      <c r="P5058" s="533"/>
      <c r="Q5058" s="534"/>
      <c r="R5058" s="535">
        <f t="shared" si="463"/>
        <v>0</v>
      </c>
      <c r="S5058" s="536">
        <f t="shared" si="466"/>
        <v>0</v>
      </c>
      <c r="T5058" s="536"/>
      <c r="U5058" s="537">
        <f t="shared" si="467"/>
        <v>0</v>
      </c>
    </row>
    <row r="5059" spans="1:21" s="497" customFormat="1" ht="10.199999999999999" x14ac:dyDescent="0.2">
      <c r="A5059" s="710">
        <v>4683</v>
      </c>
      <c r="B5059" s="574">
        <v>2012</v>
      </c>
      <c r="C5059" s="574"/>
      <c r="D5059" s="542" t="s">
        <v>5952</v>
      </c>
      <c r="E5059" s="530"/>
      <c r="F5059" s="237" t="s">
        <v>12032</v>
      </c>
      <c r="G5059" s="851">
        <v>2.8</v>
      </c>
      <c r="H5059" s="852"/>
      <c r="I5059" s="853">
        <v>2</v>
      </c>
      <c r="J5059" s="538"/>
      <c r="K5059" s="539"/>
      <c r="L5059" s="567">
        <f t="shared" si="465"/>
        <v>0</v>
      </c>
      <c r="M5059" s="568"/>
      <c r="N5059" s="568"/>
      <c r="O5059" s="569">
        <f t="shared" si="464"/>
        <v>0</v>
      </c>
      <c r="P5059" s="533"/>
      <c r="Q5059" s="534"/>
      <c r="R5059" s="535">
        <f t="shared" ref="R5059:R5122" si="468">I5059*P5059</f>
        <v>0</v>
      </c>
      <c r="S5059" s="536">
        <f t="shared" si="466"/>
        <v>0</v>
      </c>
      <c r="T5059" s="536"/>
      <c r="U5059" s="537">
        <f t="shared" si="467"/>
        <v>0</v>
      </c>
    </row>
    <row r="5060" spans="1:21" s="497" customFormat="1" ht="10.199999999999999" x14ac:dyDescent="0.2">
      <c r="A5060" s="710">
        <v>4684</v>
      </c>
      <c r="B5060" s="574">
        <v>2012</v>
      </c>
      <c r="C5060" s="574"/>
      <c r="D5060" s="542" t="s">
        <v>5902</v>
      </c>
      <c r="E5060" s="530"/>
      <c r="F5060" s="237" t="s">
        <v>12033</v>
      </c>
      <c r="G5060" s="851">
        <v>2.8</v>
      </c>
      <c r="H5060" s="852"/>
      <c r="I5060" s="853">
        <v>2</v>
      </c>
      <c r="J5060" s="538"/>
      <c r="K5060" s="539"/>
      <c r="L5060" s="567">
        <f t="shared" si="465"/>
        <v>0</v>
      </c>
      <c r="M5060" s="568"/>
      <c r="N5060" s="568"/>
      <c r="O5060" s="569">
        <f t="shared" si="464"/>
        <v>0</v>
      </c>
      <c r="P5060" s="533"/>
      <c r="Q5060" s="534"/>
      <c r="R5060" s="535">
        <f t="shared" si="468"/>
        <v>0</v>
      </c>
      <c r="S5060" s="536">
        <f t="shared" si="466"/>
        <v>0</v>
      </c>
      <c r="T5060" s="536"/>
      <c r="U5060" s="537">
        <f t="shared" si="467"/>
        <v>0</v>
      </c>
    </row>
    <row r="5061" spans="1:21" s="497" customFormat="1" ht="10.199999999999999" x14ac:dyDescent="0.2">
      <c r="A5061" s="710">
        <v>4685</v>
      </c>
      <c r="B5061" s="574">
        <v>2012</v>
      </c>
      <c r="C5061" s="574"/>
      <c r="D5061" s="542" t="s">
        <v>4230</v>
      </c>
      <c r="E5061" s="530"/>
      <c r="F5061" s="237" t="s">
        <v>12034</v>
      </c>
      <c r="G5061" s="851">
        <v>2.8</v>
      </c>
      <c r="H5061" s="852"/>
      <c r="I5061" s="853">
        <v>2</v>
      </c>
      <c r="J5061" s="538"/>
      <c r="K5061" s="539"/>
      <c r="L5061" s="567">
        <f t="shared" si="465"/>
        <v>0</v>
      </c>
      <c r="M5061" s="568"/>
      <c r="N5061" s="568"/>
      <c r="O5061" s="569">
        <f t="shared" si="464"/>
        <v>0</v>
      </c>
      <c r="P5061" s="533"/>
      <c r="Q5061" s="534"/>
      <c r="R5061" s="535">
        <f t="shared" si="468"/>
        <v>0</v>
      </c>
      <c r="S5061" s="536">
        <f t="shared" si="466"/>
        <v>0</v>
      </c>
      <c r="T5061" s="536"/>
      <c r="U5061" s="537">
        <f t="shared" si="467"/>
        <v>0</v>
      </c>
    </row>
    <row r="5062" spans="1:21" s="497" customFormat="1" ht="10.199999999999999" x14ac:dyDescent="0.2">
      <c r="A5062" s="710">
        <v>4686</v>
      </c>
      <c r="B5062" s="574">
        <v>2012</v>
      </c>
      <c r="C5062" s="574"/>
      <c r="D5062" s="542" t="s">
        <v>4230</v>
      </c>
      <c r="E5062" s="530"/>
      <c r="F5062" s="237" t="s">
        <v>12035</v>
      </c>
      <c r="G5062" s="851">
        <v>9</v>
      </c>
      <c r="H5062" s="852"/>
      <c r="I5062" s="853">
        <v>7</v>
      </c>
      <c r="J5062" s="538"/>
      <c r="K5062" s="539"/>
      <c r="L5062" s="567">
        <f t="shared" si="465"/>
        <v>0</v>
      </c>
      <c r="M5062" s="568"/>
      <c r="N5062" s="568"/>
      <c r="O5062" s="569">
        <f t="shared" si="464"/>
        <v>0</v>
      </c>
      <c r="P5062" s="533"/>
      <c r="Q5062" s="534"/>
      <c r="R5062" s="535">
        <f t="shared" si="468"/>
        <v>0</v>
      </c>
      <c r="S5062" s="536">
        <f t="shared" si="466"/>
        <v>0</v>
      </c>
      <c r="T5062" s="536"/>
      <c r="U5062" s="537">
        <f t="shared" si="467"/>
        <v>0</v>
      </c>
    </row>
    <row r="5063" spans="1:21" s="497" customFormat="1" ht="10.199999999999999" x14ac:dyDescent="0.2">
      <c r="A5063" s="710">
        <v>4687</v>
      </c>
      <c r="B5063" s="574">
        <v>2012</v>
      </c>
      <c r="C5063" s="574"/>
      <c r="D5063" s="542" t="s">
        <v>4230</v>
      </c>
      <c r="E5063" s="530"/>
      <c r="F5063" s="237" t="s">
        <v>12036</v>
      </c>
      <c r="G5063" s="851">
        <v>5</v>
      </c>
      <c r="H5063" s="852"/>
      <c r="I5063" s="853">
        <v>2</v>
      </c>
      <c r="J5063" s="538"/>
      <c r="K5063" s="539"/>
      <c r="L5063" s="567">
        <f t="shared" si="465"/>
        <v>0</v>
      </c>
      <c r="M5063" s="568"/>
      <c r="N5063" s="568"/>
      <c r="O5063" s="569">
        <f t="shared" si="464"/>
        <v>0</v>
      </c>
      <c r="P5063" s="533"/>
      <c r="Q5063" s="534"/>
      <c r="R5063" s="535">
        <f t="shared" si="468"/>
        <v>0</v>
      </c>
      <c r="S5063" s="536">
        <f t="shared" si="466"/>
        <v>0</v>
      </c>
      <c r="T5063" s="536"/>
      <c r="U5063" s="537">
        <f t="shared" si="467"/>
        <v>0</v>
      </c>
    </row>
    <row r="5064" spans="1:21" s="497" customFormat="1" ht="10.199999999999999" x14ac:dyDescent="0.2">
      <c r="A5064" s="710" t="s">
        <v>6131</v>
      </c>
      <c r="B5064" s="574">
        <v>2012</v>
      </c>
      <c r="C5064" s="574"/>
      <c r="D5064" s="542"/>
      <c r="E5064" s="530"/>
      <c r="F5064" s="237" t="s">
        <v>3741</v>
      </c>
      <c r="G5064" s="851">
        <v>3</v>
      </c>
      <c r="H5064" s="852"/>
      <c r="I5064" s="853">
        <v>1.5</v>
      </c>
      <c r="J5064" s="538"/>
      <c r="K5064" s="539"/>
      <c r="L5064" s="567">
        <f t="shared" si="465"/>
        <v>0</v>
      </c>
      <c r="M5064" s="568"/>
      <c r="N5064" s="568"/>
      <c r="O5064" s="569">
        <f t="shared" si="464"/>
        <v>0</v>
      </c>
      <c r="P5064" s="533"/>
      <c r="Q5064" s="534"/>
      <c r="R5064" s="535">
        <f t="shared" si="468"/>
        <v>0</v>
      </c>
      <c r="S5064" s="536">
        <f t="shared" si="466"/>
        <v>0</v>
      </c>
      <c r="T5064" s="536"/>
      <c r="U5064" s="537">
        <f t="shared" si="467"/>
        <v>0</v>
      </c>
    </row>
    <row r="5065" spans="1:21" s="497" customFormat="1" ht="10.199999999999999" x14ac:dyDescent="0.2">
      <c r="A5065" s="710">
        <v>4688</v>
      </c>
      <c r="B5065" s="574">
        <v>2012</v>
      </c>
      <c r="C5065" s="574"/>
      <c r="D5065" s="542" t="s">
        <v>4230</v>
      </c>
      <c r="E5065" s="530"/>
      <c r="F5065" s="237" t="s">
        <v>12037</v>
      </c>
      <c r="G5065" s="851">
        <v>1.8</v>
      </c>
      <c r="H5065" s="852"/>
      <c r="I5065" s="853">
        <v>0.6</v>
      </c>
      <c r="J5065" s="538"/>
      <c r="K5065" s="539"/>
      <c r="L5065" s="567">
        <f t="shared" si="465"/>
        <v>0</v>
      </c>
      <c r="M5065" s="568"/>
      <c r="N5065" s="568"/>
      <c r="O5065" s="569">
        <f t="shared" ref="O5065:O5128" si="469">H5065*M5065</f>
        <v>0</v>
      </c>
      <c r="P5065" s="533"/>
      <c r="Q5065" s="534"/>
      <c r="R5065" s="535">
        <f t="shared" si="468"/>
        <v>0</v>
      </c>
      <c r="S5065" s="536">
        <f t="shared" si="466"/>
        <v>0</v>
      </c>
      <c r="T5065" s="536"/>
      <c r="U5065" s="537">
        <f t="shared" si="467"/>
        <v>0</v>
      </c>
    </row>
    <row r="5066" spans="1:21" s="497" customFormat="1" ht="10.199999999999999" x14ac:dyDescent="0.2">
      <c r="A5066" s="710">
        <v>4689</v>
      </c>
      <c r="B5066" s="574">
        <v>2012</v>
      </c>
      <c r="C5066" s="574"/>
      <c r="D5066" s="542" t="s">
        <v>4251</v>
      </c>
      <c r="E5066" s="530"/>
      <c r="F5066" s="237" t="s">
        <v>12038</v>
      </c>
      <c r="G5066" s="851">
        <v>1.8</v>
      </c>
      <c r="H5066" s="852"/>
      <c r="I5066" s="853">
        <v>0.6</v>
      </c>
      <c r="J5066" s="538"/>
      <c r="K5066" s="539"/>
      <c r="L5066" s="567">
        <f t="shared" si="465"/>
        <v>0</v>
      </c>
      <c r="M5066" s="568"/>
      <c r="N5066" s="568"/>
      <c r="O5066" s="569">
        <f t="shared" si="469"/>
        <v>0</v>
      </c>
      <c r="P5066" s="533"/>
      <c r="Q5066" s="534"/>
      <c r="R5066" s="535">
        <f t="shared" si="468"/>
        <v>0</v>
      </c>
      <c r="S5066" s="536">
        <f t="shared" si="466"/>
        <v>0</v>
      </c>
      <c r="T5066" s="536"/>
      <c r="U5066" s="537">
        <f t="shared" si="467"/>
        <v>0</v>
      </c>
    </row>
    <row r="5067" spans="1:21" s="497" customFormat="1" ht="10.199999999999999" x14ac:dyDescent="0.2">
      <c r="A5067" s="710" t="s">
        <v>6134</v>
      </c>
      <c r="B5067" s="574">
        <v>2012</v>
      </c>
      <c r="C5067" s="574"/>
      <c r="D5067" s="542" t="s">
        <v>4230</v>
      </c>
      <c r="E5067" s="530"/>
      <c r="F5067" s="237" t="s">
        <v>3741</v>
      </c>
      <c r="G5067" s="851">
        <v>3.5</v>
      </c>
      <c r="H5067" s="852"/>
      <c r="I5067" s="853">
        <v>2.5</v>
      </c>
      <c r="J5067" s="538"/>
      <c r="K5067" s="539"/>
      <c r="L5067" s="567">
        <f t="shared" si="465"/>
        <v>0</v>
      </c>
      <c r="M5067" s="568"/>
      <c r="N5067" s="568"/>
      <c r="O5067" s="569">
        <f t="shared" si="469"/>
        <v>0</v>
      </c>
      <c r="P5067" s="533"/>
      <c r="Q5067" s="534"/>
      <c r="R5067" s="535">
        <f t="shared" si="468"/>
        <v>0</v>
      </c>
      <c r="S5067" s="536">
        <f t="shared" si="466"/>
        <v>0</v>
      </c>
      <c r="T5067" s="536"/>
      <c r="U5067" s="537">
        <f t="shared" si="467"/>
        <v>0</v>
      </c>
    </row>
    <row r="5068" spans="1:21" s="497" customFormat="1" ht="10.199999999999999" x14ac:dyDescent="0.2">
      <c r="A5068" s="710">
        <v>4690</v>
      </c>
      <c r="B5068" s="574">
        <v>2012</v>
      </c>
      <c r="C5068" s="574"/>
      <c r="D5068" s="542" t="s">
        <v>4230</v>
      </c>
      <c r="E5068" s="530"/>
      <c r="F5068" s="237" t="s">
        <v>12039</v>
      </c>
      <c r="G5068" s="851">
        <v>9.5</v>
      </c>
      <c r="H5068" s="852"/>
      <c r="I5068" s="853">
        <v>6</v>
      </c>
      <c r="J5068" s="538"/>
      <c r="K5068" s="539"/>
      <c r="L5068" s="567">
        <f t="shared" si="465"/>
        <v>0</v>
      </c>
      <c r="M5068" s="568"/>
      <c r="N5068" s="568"/>
      <c r="O5068" s="569">
        <f t="shared" si="469"/>
        <v>0</v>
      </c>
      <c r="P5068" s="533"/>
      <c r="Q5068" s="534"/>
      <c r="R5068" s="535">
        <f t="shared" si="468"/>
        <v>0</v>
      </c>
      <c r="S5068" s="536">
        <f t="shared" si="466"/>
        <v>0</v>
      </c>
      <c r="T5068" s="536"/>
      <c r="U5068" s="537">
        <f t="shared" si="467"/>
        <v>0</v>
      </c>
    </row>
    <row r="5069" spans="1:21" s="497" customFormat="1" ht="10.199999999999999" x14ac:dyDescent="0.2">
      <c r="A5069" s="710">
        <v>4691</v>
      </c>
      <c r="B5069" s="574">
        <v>2012</v>
      </c>
      <c r="C5069" s="574"/>
      <c r="D5069" s="542" t="s">
        <v>4230</v>
      </c>
      <c r="E5069" s="530"/>
      <c r="F5069" s="237" t="s">
        <v>12040</v>
      </c>
      <c r="G5069" s="851">
        <v>1.8</v>
      </c>
      <c r="H5069" s="852"/>
      <c r="I5069" s="853">
        <v>0.6</v>
      </c>
      <c r="J5069" s="538"/>
      <c r="K5069" s="539"/>
      <c r="L5069" s="567">
        <f t="shared" si="465"/>
        <v>0</v>
      </c>
      <c r="M5069" s="568"/>
      <c r="N5069" s="568"/>
      <c r="O5069" s="569">
        <f t="shared" si="469"/>
        <v>0</v>
      </c>
      <c r="P5069" s="533"/>
      <c r="Q5069" s="534"/>
      <c r="R5069" s="535">
        <f t="shared" si="468"/>
        <v>0</v>
      </c>
      <c r="S5069" s="536">
        <f t="shared" si="466"/>
        <v>0</v>
      </c>
      <c r="T5069" s="536"/>
      <c r="U5069" s="537">
        <f t="shared" si="467"/>
        <v>0</v>
      </c>
    </row>
    <row r="5070" spans="1:21" s="497" customFormat="1" ht="10.199999999999999" x14ac:dyDescent="0.2">
      <c r="A5070" s="710">
        <v>4692</v>
      </c>
      <c r="B5070" s="574">
        <v>2012</v>
      </c>
      <c r="C5070" s="574"/>
      <c r="D5070" s="542" t="s">
        <v>4230</v>
      </c>
      <c r="E5070" s="530"/>
      <c r="F5070" s="237" t="s">
        <v>12041</v>
      </c>
      <c r="G5070" s="851">
        <v>7</v>
      </c>
      <c r="H5070" s="852"/>
      <c r="I5070" s="853">
        <v>5</v>
      </c>
      <c r="J5070" s="538"/>
      <c r="K5070" s="539"/>
      <c r="L5070" s="567">
        <f t="shared" si="465"/>
        <v>0</v>
      </c>
      <c r="M5070" s="568"/>
      <c r="N5070" s="568"/>
      <c r="O5070" s="569">
        <f t="shared" si="469"/>
        <v>0</v>
      </c>
      <c r="P5070" s="533"/>
      <c r="Q5070" s="534"/>
      <c r="R5070" s="535">
        <f t="shared" si="468"/>
        <v>0</v>
      </c>
      <c r="S5070" s="536">
        <f t="shared" si="466"/>
        <v>0</v>
      </c>
      <c r="T5070" s="536"/>
      <c r="U5070" s="537">
        <f t="shared" si="467"/>
        <v>0</v>
      </c>
    </row>
    <row r="5071" spans="1:21" s="497" customFormat="1" ht="10.199999999999999" x14ac:dyDescent="0.2">
      <c r="A5071" s="710">
        <v>4693</v>
      </c>
      <c r="B5071" s="574">
        <v>2012</v>
      </c>
      <c r="C5071" s="574"/>
      <c r="D5071" s="542" t="s">
        <v>4230</v>
      </c>
      <c r="E5071" s="530"/>
      <c r="F5071" s="237" t="s">
        <v>12042</v>
      </c>
      <c r="G5071" s="851">
        <v>8</v>
      </c>
      <c r="H5071" s="852"/>
      <c r="I5071" s="853">
        <v>6</v>
      </c>
      <c r="J5071" s="538"/>
      <c r="K5071" s="539"/>
      <c r="L5071" s="567">
        <f t="shared" si="465"/>
        <v>0</v>
      </c>
      <c r="M5071" s="568"/>
      <c r="N5071" s="568"/>
      <c r="O5071" s="569">
        <f t="shared" si="469"/>
        <v>0</v>
      </c>
      <c r="P5071" s="533"/>
      <c r="Q5071" s="534"/>
      <c r="R5071" s="535">
        <f t="shared" si="468"/>
        <v>0</v>
      </c>
      <c r="S5071" s="536">
        <f t="shared" si="466"/>
        <v>0</v>
      </c>
      <c r="T5071" s="536"/>
      <c r="U5071" s="537">
        <f t="shared" si="467"/>
        <v>0</v>
      </c>
    </row>
    <row r="5072" spans="1:21" s="497" customFormat="1" ht="10.199999999999999" x14ac:dyDescent="0.2">
      <c r="A5072" s="710">
        <v>4694</v>
      </c>
      <c r="B5072" s="574">
        <v>2012</v>
      </c>
      <c r="C5072" s="574"/>
      <c r="D5072" s="542" t="s">
        <v>4230</v>
      </c>
      <c r="E5072" s="530"/>
      <c r="F5072" s="237" t="s">
        <v>12043</v>
      </c>
      <c r="G5072" s="851">
        <v>2.2000000000000002</v>
      </c>
      <c r="H5072" s="852"/>
      <c r="I5072" s="853">
        <v>1.7</v>
      </c>
      <c r="J5072" s="538"/>
      <c r="K5072" s="539"/>
      <c r="L5072" s="567">
        <f t="shared" si="465"/>
        <v>0</v>
      </c>
      <c r="M5072" s="568"/>
      <c r="N5072" s="568"/>
      <c r="O5072" s="569">
        <f t="shared" si="469"/>
        <v>0</v>
      </c>
      <c r="P5072" s="533"/>
      <c r="Q5072" s="534"/>
      <c r="R5072" s="535">
        <f t="shared" si="468"/>
        <v>0</v>
      </c>
      <c r="S5072" s="536">
        <f t="shared" si="466"/>
        <v>0</v>
      </c>
      <c r="T5072" s="536"/>
      <c r="U5072" s="537">
        <f t="shared" si="467"/>
        <v>0</v>
      </c>
    </row>
    <row r="5073" spans="1:21" s="497" customFormat="1" ht="10.199999999999999" x14ac:dyDescent="0.2">
      <c r="A5073" s="710">
        <v>4695</v>
      </c>
      <c r="B5073" s="574">
        <v>2012</v>
      </c>
      <c r="C5073" s="574"/>
      <c r="D5073" s="542" t="s">
        <v>4230</v>
      </c>
      <c r="E5073" s="530"/>
      <c r="F5073" s="237" t="s">
        <v>12044</v>
      </c>
      <c r="G5073" s="851">
        <v>2.2000000000000002</v>
      </c>
      <c r="H5073" s="852"/>
      <c r="I5073" s="853">
        <v>1.7</v>
      </c>
      <c r="J5073" s="538"/>
      <c r="K5073" s="539"/>
      <c r="L5073" s="567">
        <f t="shared" si="465"/>
        <v>0</v>
      </c>
      <c r="M5073" s="568"/>
      <c r="N5073" s="568"/>
      <c r="O5073" s="569">
        <f t="shared" si="469"/>
        <v>0</v>
      </c>
      <c r="P5073" s="533"/>
      <c r="Q5073" s="534"/>
      <c r="R5073" s="535">
        <f t="shared" si="468"/>
        <v>0</v>
      </c>
      <c r="S5073" s="536">
        <f t="shared" si="466"/>
        <v>0</v>
      </c>
      <c r="T5073" s="536"/>
      <c r="U5073" s="537">
        <f t="shared" si="467"/>
        <v>0</v>
      </c>
    </row>
    <row r="5074" spans="1:21" s="497" customFormat="1" ht="10.199999999999999" x14ac:dyDescent="0.2">
      <c r="A5074" s="710" t="s">
        <v>6135</v>
      </c>
      <c r="B5074" s="574">
        <v>2012</v>
      </c>
      <c r="C5074" s="574"/>
      <c r="D5074" s="542"/>
      <c r="E5074" s="530"/>
      <c r="F5074" s="237" t="s">
        <v>3741</v>
      </c>
      <c r="G5074" s="851">
        <v>2.2000000000000002</v>
      </c>
      <c r="H5074" s="852"/>
      <c r="I5074" s="853">
        <v>1.7</v>
      </c>
      <c r="J5074" s="538"/>
      <c r="K5074" s="539"/>
      <c r="L5074" s="567">
        <f t="shared" si="465"/>
        <v>0</v>
      </c>
      <c r="M5074" s="568"/>
      <c r="N5074" s="568"/>
      <c r="O5074" s="569">
        <f t="shared" si="469"/>
        <v>0</v>
      </c>
      <c r="P5074" s="533"/>
      <c r="Q5074" s="534"/>
      <c r="R5074" s="535">
        <f t="shared" si="468"/>
        <v>0</v>
      </c>
      <c r="S5074" s="536">
        <f t="shared" si="466"/>
        <v>0</v>
      </c>
      <c r="T5074" s="536"/>
      <c r="U5074" s="537">
        <f t="shared" si="467"/>
        <v>0</v>
      </c>
    </row>
    <row r="5075" spans="1:21" s="497" customFormat="1" ht="10.199999999999999" x14ac:dyDescent="0.2">
      <c r="A5075" s="710">
        <v>4696</v>
      </c>
      <c r="B5075" s="574">
        <v>2012</v>
      </c>
      <c r="C5075" s="574"/>
      <c r="D5075" s="542" t="s">
        <v>4230</v>
      </c>
      <c r="E5075" s="530"/>
      <c r="F5075" s="237" t="s">
        <v>12045</v>
      </c>
      <c r="G5075" s="851">
        <v>2.2000000000000002</v>
      </c>
      <c r="H5075" s="852"/>
      <c r="I5075" s="853">
        <v>1.7</v>
      </c>
      <c r="J5075" s="538"/>
      <c r="K5075" s="539"/>
      <c r="L5075" s="567">
        <f t="shared" si="465"/>
        <v>0</v>
      </c>
      <c r="M5075" s="568"/>
      <c r="N5075" s="568"/>
      <c r="O5075" s="569">
        <f t="shared" si="469"/>
        <v>0</v>
      </c>
      <c r="P5075" s="533"/>
      <c r="Q5075" s="534"/>
      <c r="R5075" s="535">
        <f t="shared" si="468"/>
        <v>0</v>
      </c>
      <c r="S5075" s="536">
        <f t="shared" si="466"/>
        <v>0</v>
      </c>
      <c r="T5075" s="536"/>
      <c r="U5075" s="537">
        <f t="shared" si="467"/>
        <v>0</v>
      </c>
    </row>
    <row r="5076" spans="1:21" s="497" customFormat="1" ht="10.199999999999999" x14ac:dyDescent="0.2">
      <c r="A5076" s="710">
        <v>4697</v>
      </c>
      <c r="B5076" s="574">
        <v>2012</v>
      </c>
      <c r="C5076" s="574"/>
      <c r="D5076" s="542" t="s">
        <v>4230</v>
      </c>
      <c r="E5076" s="530"/>
      <c r="F5076" s="237" t="s">
        <v>12046</v>
      </c>
      <c r="G5076" s="851">
        <v>2.2000000000000002</v>
      </c>
      <c r="H5076" s="852"/>
      <c r="I5076" s="853">
        <v>1.7</v>
      </c>
      <c r="J5076" s="538"/>
      <c r="K5076" s="539"/>
      <c r="L5076" s="567">
        <f t="shared" si="465"/>
        <v>0</v>
      </c>
      <c r="M5076" s="568"/>
      <c r="N5076" s="568"/>
      <c r="O5076" s="569">
        <f t="shared" si="469"/>
        <v>0</v>
      </c>
      <c r="P5076" s="533"/>
      <c r="Q5076" s="534"/>
      <c r="R5076" s="535">
        <f t="shared" si="468"/>
        <v>0</v>
      </c>
      <c r="S5076" s="536">
        <f t="shared" si="466"/>
        <v>0</v>
      </c>
      <c r="T5076" s="536"/>
      <c r="U5076" s="537">
        <f t="shared" si="467"/>
        <v>0</v>
      </c>
    </row>
    <row r="5077" spans="1:21" s="497" customFormat="1" ht="10.199999999999999" x14ac:dyDescent="0.2">
      <c r="A5077" s="710">
        <v>4698</v>
      </c>
      <c r="B5077" s="574">
        <v>2012</v>
      </c>
      <c r="C5077" s="574"/>
      <c r="D5077" s="542" t="s">
        <v>4230</v>
      </c>
      <c r="E5077" s="530"/>
      <c r="F5077" s="237" t="s">
        <v>12047</v>
      </c>
      <c r="G5077" s="851">
        <v>2.2000000000000002</v>
      </c>
      <c r="H5077" s="852"/>
      <c r="I5077" s="853">
        <v>1.7</v>
      </c>
      <c r="J5077" s="538"/>
      <c r="K5077" s="539"/>
      <c r="L5077" s="567">
        <f t="shared" si="465"/>
        <v>0</v>
      </c>
      <c r="M5077" s="568"/>
      <c r="N5077" s="568"/>
      <c r="O5077" s="569">
        <f t="shared" si="469"/>
        <v>0</v>
      </c>
      <c r="P5077" s="533"/>
      <c r="Q5077" s="534"/>
      <c r="R5077" s="535">
        <f t="shared" si="468"/>
        <v>0</v>
      </c>
      <c r="S5077" s="536">
        <f t="shared" si="466"/>
        <v>0</v>
      </c>
      <c r="T5077" s="536"/>
      <c r="U5077" s="537">
        <f t="shared" si="467"/>
        <v>0</v>
      </c>
    </row>
    <row r="5078" spans="1:21" s="497" customFormat="1" ht="10.199999999999999" x14ac:dyDescent="0.2">
      <c r="A5078" s="710" t="s">
        <v>6136</v>
      </c>
      <c r="B5078" s="574">
        <v>2012</v>
      </c>
      <c r="C5078" s="574"/>
      <c r="D5078" s="542"/>
      <c r="E5078" s="530"/>
      <c r="F5078" s="237" t="s">
        <v>8653</v>
      </c>
      <c r="G5078" s="851">
        <v>18</v>
      </c>
      <c r="H5078" s="852"/>
      <c r="I5078" s="853">
        <v>15</v>
      </c>
      <c r="J5078" s="538"/>
      <c r="K5078" s="539"/>
      <c r="L5078" s="567">
        <f t="shared" ref="L5078:L5141" si="470">G5078*J5078</f>
        <v>0</v>
      </c>
      <c r="M5078" s="568"/>
      <c r="N5078" s="568"/>
      <c r="O5078" s="569">
        <f t="shared" si="469"/>
        <v>0</v>
      </c>
      <c r="P5078" s="533"/>
      <c r="Q5078" s="534"/>
      <c r="R5078" s="535">
        <f t="shared" si="468"/>
        <v>0</v>
      </c>
      <c r="S5078" s="536">
        <f t="shared" ref="S5078:S5141" si="471">J5078+M5078+P5078</f>
        <v>0</v>
      </c>
      <c r="T5078" s="536"/>
      <c r="U5078" s="537">
        <f t="shared" ref="U5078:U5141" si="472">L5078+O5078+R5078</f>
        <v>0</v>
      </c>
    </row>
    <row r="5079" spans="1:21" s="497" customFormat="1" ht="10.199999999999999" x14ac:dyDescent="0.2">
      <c r="A5079" s="710">
        <v>4699</v>
      </c>
      <c r="B5079" s="574">
        <v>2012</v>
      </c>
      <c r="C5079" s="574"/>
      <c r="D5079" s="542" t="s">
        <v>6060</v>
      </c>
      <c r="E5079" s="530"/>
      <c r="F5079" s="237" t="s">
        <v>12048</v>
      </c>
      <c r="G5079" s="851">
        <v>2</v>
      </c>
      <c r="H5079" s="852"/>
      <c r="I5079" s="853">
        <v>0.8</v>
      </c>
      <c r="J5079" s="538"/>
      <c r="K5079" s="539"/>
      <c r="L5079" s="567">
        <f t="shared" si="470"/>
        <v>0</v>
      </c>
      <c r="M5079" s="568"/>
      <c r="N5079" s="568"/>
      <c r="O5079" s="569">
        <f t="shared" si="469"/>
        <v>0</v>
      </c>
      <c r="P5079" s="533"/>
      <c r="Q5079" s="534"/>
      <c r="R5079" s="535">
        <f t="shared" si="468"/>
        <v>0</v>
      </c>
      <c r="S5079" s="536">
        <f t="shared" si="471"/>
        <v>0</v>
      </c>
      <c r="T5079" s="536"/>
      <c r="U5079" s="537">
        <f t="shared" si="472"/>
        <v>0</v>
      </c>
    </row>
    <row r="5080" spans="1:21" s="497" customFormat="1" ht="10.199999999999999" x14ac:dyDescent="0.2">
      <c r="A5080" s="710">
        <v>4700</v>
      </c>
      <c r="B5080" s="574">
        <v>2012</v>
      </c>
      <c r="C5080" s="574"/>
      <c r="D5080" s="542" t="s">
        <v>6060</v>
      </c>
      <c r="E5080" s="530"/>
      <c r="F5080" s="237" t="s">
        <v>12049</v>
      </c>
      <c r="G5080" s="851">
        <v>2</v>
      </c>
      <c r="H5080" s="852"/>
      <c r="I5080" s="853">
        <v>0.8</v>
      </c>
      <c r="J5080" s="538"/>
      <c r="K5080" s="539"/>
      <c r="L5080" s="567">
        <f t="shared" si="470"/>
        <v>0</v>
      </c>
      <c r="M5080" s="568"/>
      <c r="N5080" s="568"/>
      <c r="O5080" s="569">
        <f t="shared" si="469"/>
        <v>0</v>
      </c>
      <c r="P5080" s="533"/>
      <c r="Q5080" s="534"/>
      <c r="R5080" s="535">
        <f t="shared" si="468"/>
        <v>0</v>
      </c>
      <c r="S5080" s="536">
        <f t="shared" si="471"/>
        <v>0</v>
      </c>
      <c r="T5080" s="536"/>
      <c r="U5080" s="537">
        <f t="shared" si="472"/>
        <v>0</v>
      </c>
    </row>
    <row r="5081" spans="1:21" s="497" customFormat="1" ht="10.199999999999999" x14ac:dyDescent="0.2">
      <c r="A5081" s="710">
        <v>4701</v>
      </c>
      <c r="B5081" s="574">
        <v>2012</v>
      </c>
      <c r="C5081" s="574"/>
      <c r="D5081" s="542" t="s">
        <v>6060</v>
      </c>
      <c r="E5081" s="530"/>
      <c r="F5081" s="237" t="s">
        <v>12050</v>
      </c>
      <c r="G5081" s="851">
        <v>2.5</v>
      </c>
      <c r="H5081" s="852"/>
      <c r="I5081" s="853">
        <v>0.8</v>
      </c>
      <c r="J5081" s="538"/>
      <c r="K5081" s="539"/>
      <c r="L5081" s="567">
        <f t="shared" si="470"/>
        <v>0</v>
      </c>
      <c r="M5081" s="568"/>
      <c r="N5081" s="568"/>
      <c r="O5081" s="569">
        <f t="shared" si="469"/>
        <v>0</v>
      </c>
      <c r="P5081" s="533"/>
      <c r="Q5081" s="534"/>
      <c r="R5081" s="535">
        <f t="shared" si="468"/>
        <v>0</v>
      </c>
      <c r="S5081" s="536">
        <f t="shared" si="471"/>
        <v>0</v>
      </c>
      <c r="T5081" s="536"/>
      <c r="U5081" s="537">
        <f t="shared" si="472"/>
        <v>0</v>
      </c>
    </row>
    <row r="5082" spans="1:21" s="497" customFormat="1" ht="10.199999999999999" x14ac:dyDescent="0.2">
      <c r="A5082" s="710">
        <v>4702</v>
      </c>
      <c r="B5082" s="574">
        <v>2012</v>
      </c>
      <c r="C5082" s="574"/>
      <c r="D5082" s="542" t="s">
        <v>6060</v>
      </c>
      <c r="E5082" s="530"/>
      <c r="F5082" s="237" t="s">
        <v>12051</v>
      </c>
      <c r="G5082" s="851">
        <v>12</v>
      </c>
      <c r="H5082" s="852"/>
      <c r="I5082" s="853">
        <v>8</v>
      </c>
      <c r="J5082" s="538"/>
      <c r="K5082" s="539"/>
      <c r="L5082" s="567">
        <f t="shared" si="470"/>
        <v>0</v>
      </c>
      <c r="M5082" s="568"/>
      <c r="N5082" s="568"/>
      <c r="O5082" s="569">
        <f t="shared" si="469"/>
        <v>0</v>
      </c>
      <c r="P5082" s="533"/>
      <c r="Q5082" s="534"/>
      <c r="R5082" s="535">
        <f t="shared" si="468"/>
        <v>0</v>
      </c>
      <c r="S5082" s="536">
        <f t="shared" si="471"/>
        <v>0</v>
      </c>
      <c r="T5082" s="536"/>
      <c r="U5082" s="537">
        <f t="shared" si="472"/>
        <v>0</v>
      </c>
    </row>
    <row r="5083" spans="1:21" s="497" customFormat="1" ht="10.199999999999999" x14ac:dyDescent="0.2">
      <c r="A5083" s="710">
        <v>4703</v>
      </c>
      <c r="B5083" s="574">
        <v>2012</v>
      </c>
      <c r="C5083" s="574"/>
      <c r="D5083" s="542" t="s">
        <v>6060</v>
      </c>
      <c r="E5083" s="530"/>
      <c r="F5083" s="237" t="s">
        <v>12052</v>
      </c>
      <c r="G5083" s="851">
        <v>60</v>
      </c>
      <c r="H5083" s="852"/>
      <c r="I5083" s="853">
        <v>40</v>
      </c>
      <c r="J5083" s="538"/>
      <c r="K5083" s="539"/>
      <c r="L5083" s="567">
        <f t="shared" si="470"/>
        <v>0</v>
      </c>
      <c r="M5083" s="568"/>
      <c r="N5083" s="568"/>
      <c r="O5083" s="569">
        <f t="shared" si="469"/>
        <v>0</v>
      </c>
      <c r="P5083" s="533"/>
      <c r="Q5083" s="534"/>
      <c r="R5083" s="535">
        <f t="shared" si="468"/>
        <v>0</v>
      </c>
      <c r="S5083" s="536">
        <f t="shared" si="471"/>
        <v>0</v>
      </c>
      <c r="T5083" s="536"/>
      <c r="U5083" s="537">
        <f t="shared" si="472"/>
        <v>0</v>
      </c>
    </row>
    <row r="5084" spans="1:21" s="497" customFormat="1" ht="10.199999999999999" x14ac:dyDescent="0.2">
      <c r="A5084" s="710" t="s">
        <v>6137</v>
      </c>
      <c r="B5084" s="574">
        <v>2012</v>
      </c>
      <c r="C5084" s="574"/>
      <c r="D5084" s="542"/>
      <c r="E5084" s="530"/>
      <c r="F5084" s="237" t="s">
        <v>3741</v>
      </c>
      <c r="G5084" s="851">
        <v>2.2000000000000002</v>
      </c>
      <c r="H5084" s="852"/>
      <c r="I5084" s="853">
        <v>1.8</v>
      </c>
      <c r="J5084" s="538"/>
      <c r="K5084" s="539"/>
      <c r="L5084" s="567">
        <f t="shared" si="470"/>
        <v>0</v>
      </c>
      <c r="M5084" s="568"/>
      <c r="N5084" s="568"/>
      <c r="O5084" s="569">
        <f t="shared" si="469"/>
        <v>0</v>
      </c>
      <c r="P5084" s="533"/>
      <c r="Q5084" s="534"/>
      <c r="R5084" s="535">
        <f t="shared" si="468"/>
        <v>0</v>
      </c>
      <c r="S5084" s="536">
        <f t="shared" si="471"/>
        <v>0</v>
      </c>
      <c r="T5084" s="536"/>
      <c r="U5084" s="537">
        <f t="shared" si="472"/>
        <v>0</v>
      </c>
    </row>
    <row r="5085" spans="1:21" s="497" customFormat="1" ht="10.199999999999999" x14ac:dyDescent="0.2">
      <c r="A5085" s="710">
        <v>4704</v>
      </c>
      <c r="B5085" s="574">
        <v>2012</v>
      </c>
      <c r="C5085" s="574"/>
      <c r="D5085" s="542" t="s">
        <v>4202</v>
      </c>
      <c r="E5085" s="530"/>
      <c r="F5085" s="237" t="s">
        <v>12053</v>
      </c>
      <c r="G5085" s="851">
        <v>2.2000000000000002</v>
      </c>
      <c r="H5085" s="852"/>
      <c r="I5085" s="853">
        <v>1.8</v>
      </c>
      <c r="J5085" s="538"/>
      <c r="K5085" s="539"/>
      <c r="L5085" s="567">
        <f t="shared" si="470"/>
        <v>0</v>
      </c>
      <c r="M5085" s="568"/>
      <c r="N5085" s="568"/>
      <c r="O5085" s="569">
        <f t="shared" si="469"/>
        <v>0</v>
      </c>
      <c r="P5085" s="533"/>
      <c r="Q5085" s="534"/>
      <c r="R5085" s="535">
        <f t="shared" si="468"/>
        <v>0</v>
      </c>
      <c r="S5085" s="536">
        <f t="shared" si="471"/>
        <v>0</v>
      </c>
      <c r="T5085" s="536"/>
      <c r="U5085" s="537">
        <f t="shared" si="472"/>
        <v>0</v>
      </c>
    </row>
    <row r="5086" spans="1:21" s="497" customFormat="1" ht="10.199999999999999" x14ac:dyDescent="0.2">
      <c r="A5086" s="710">
        <v>4705</v>
      </c>
      <c r="B5086" s="574">
        <v>2012</v>
      </c>
      <c r="C5086" s="574"/>
      <c r="D5086" s="542" t="s">
        <v>4202</v>
      </c>
      <c r="E5086" s="530"/>
      <c r="F5086" s="237" t="s">
        <v>12054</v>
      </c>
      <c r="G5086" s="851">
        <v>2.2000000000000002</v>
      </c>
      <c r="H5086" s="852"/>
      <c r="I5086" s="853">
        <v>1.8</v>
      </c>
      <c r="J5086" s="538"/>
      <c r="K5086" s="539"/>
      <c r="L5086" s="567">
        <f t="shared" si="470"/>
        <v>0</v>
      </c>
      <c r="M5086" s="568"/>
      <c r="N5086" s="568"/>
      <c r="O5086" s="569">
        <f t="shared" si="469"/>
        <v>0</v>
      </c>
      <c r="P5086" s="533"/>
      <c r="Q5086" s="534"/>
      <c r="R5086" s="535">
        <f t="shared" si="468"/>
        <v>0</v>
      </c>
      <c r="S5086" s="536">
        <f t="shared" si="471"/>
        <v>0</v>
      </c>
      <c r="T5086" s="536"/>
      <c r="U5086" s="537">
        <f t="shared" si="472"/>
        <v>0</v>
      </c>
    </row>
    <row r="5087" spans="1:21" s="497" customFormat="1" ht="10.199999999999999" x14ac:dyDescent="0.2">
      <c r="A5087" s="710" t="s">
        <v>6138</v>
      </c>
      <c r="B5087" s="574">
        <v>2012</v>
      </c>
      <c r="C5087" s="574"/>
      <c r="D5087" s="542"/>
      <c r="E5087" s="530"/>
      <c r="F5087" s="237" t="s">
        <v>3741</v>
      </c>
      <c r="G5087" s="851">
        <v>2.2000000000000002</v>
      </c>
      <c r="H5087" s="852"/>
      <c r="I5087" s="853">
        <v>1.8</v>
      </c>
      <c r="J5087" s="538"/>
      <c r="K5087" s="539"/>
      <c r="L5087" s="567">
        <f t="shared" si="470"/>
        <v>0</v>
      </c>
      <c r="M5087" s="568"/>
      <c r="N5087" s="568"/>
      <c r="O5087" s="569">
        <f t="shared" si="469"/>
        <v>0</v>
      </c>
      <c r="P5087" s="533"/>
      <c r="Q5087" s="534"/>
      <c r="R5087" s="535">
        <f t="shared" si="468"/>
        <v>0</v>
      </c>
      <c r="S5087" s="536">
        <f t="shared" si="471"/>
        <v>0</v>
      </c>
      <c r="T5087" s="536"/>
      <c r="U5087" s="537">
        <f t="shared" si="472"/>
        <v>0</v>
      </c>
    </row>
    <row r="5088" spans="1:21" s="497" customFormat="1" ht="10.199999999999999" x14ac:dyDescent="0.2">
      <c r="A5088" s="710">
        <v>4706</v>
      </c>
      <c r="B5088" s="574">
        <v>2012</v>
      </c>
      <c r="C5088" s="574"/>
      <c r="D5088" s="542" t="s">
        <v>4230</v>
      </c>
      <c r="E5088" s="530"/>
      <c r="F5088" s="237" t="s">
        <v>12055</v>
      </c>
      <c r="G5088" s="851">
        <v>2.2000000000000002</v>
      </c>
      <c r="H5088" s="852"/>
      <c r="I5088" s="853">
        <v>1.8</v>
      </c>
      <c r="J5088" s="538"/>
      <c r="K5088" s="539"/>
      <c r="L5088" s="567">
        <f t="shared" si="470"/>
        <v>0</v>
      </c>
      <c r="M5088" s="568"/>
      <c r="N5088" s="568"/>
      <c r="O5088" s="569">
        <f t="shared" si="469"/>
        <v>0</v>
      </c>
      <c r="P5088" s="533"/>
      <c r="Q5088" s="534"/>
      <c r="R5088" s="535">
        <f t="shared" si="468"/>
        <v>0</v>
      </c>
      <c r="S5088" s="536">
        <f t="shared" si="471"/>
        <v>0</v>
      </c>
      <c r="T5088" s="536"/>
      <c r="U5088" s="537">
        <f t="shared" si="472"/>
        <v>0</v>
      </c>
    </row>
    <row r="5089" spans="1:21" s="497" customFormat="1" ht="10.199999999999999" x14ac:dyDescent="0.2">
      <c r="A5089" s="710">
        <v>4707</v>
      </c>
      <c r="B5089" s="574">
        <v>2012</v>
      </c>
      <c r="C5089" s="574"/>
      <c r="D5089" s="542" t="s">
        <v>5949</v>
      </c>
      <c r="E5089" s="530"/>
      <c r="F5089" s="237" t="s">
        <v>12056</v>
      </c>
      <c r="G5089" s="851">
        <v>16</v>
      </c>
      <c r="H5089" s="852"/>
      <c r="I5089" s="853">
        <v>11</v>
      </c>
      <c r="J5089" s="538"/>
      <c r="K5089" s="539"/>
      <c r="L5089" s="567">
        <f t="shared" si="470"/>
        <v>0</v>
      </c>
      <c r="M5089" s="568"/>
      <c r="N5089" s="568"/>
      <c r="O5089" s="569">
        <f t="shared" si="469"/>
        <v>0</v>
      </c>
      <c r="P5089" s="533"/>
      <c r="Q5089" s="534"/>
      <c r="R5089" s="535">
        <f t="shared" si="468"/>
        <v>0</v>
      </c>
      <c r="S5089" s="536">
        <f t="shared" si="471"/>
        <v>0</v>
      </c>
      <c r="T5089" s="536"/>
      <c r="U5089" s="537">
        <f t="shared" si="472"/>
        <v>0</v>
      </c>
    </row>
    <row r="5090" spans="1:21" s="497" customFormat="1" ht="10.199999999999999" x14ac:dyDescent="0.2">
      <c r="A5090" s="710" t="s">
        <v>6139</v>
      </c>
      <c r="B5090" s="574">
        <v>2012</v>
      </c>
      <c r="C5090" s="574"/>
      <c r="D5090" s="542"/>
      <c r="E5090" s="530"/>
      <c r="F5090" s="237" t="s">
        <v>3741</v>
      </c>
      <c r="G5090" s="851">
        <v>4.5</v>
      </c>
      <c r="H5090" s="852"/>
      <c r="I5090" s="853">
        <v>3</v>
      </c>
      <c r="J5090" s="538"/>
      <c r="K5090" s="539"/>
      <c r="L5090" s="567">
        <f t="shared" si="470"/>
        <v>0</v>
      </c>
      <c r="M5090" s="568"/>
      <c r="N5090" s="568"/>
      <c r="O5090" s="569">
        <f t="shared" si="469"/>
        <v>0</v>
      </c>
      <c r="P5090" s="533"/>
      <c r="Q5090" s="534"/>
      <c r="R5090" s="535">
        <f t="shared" si="468"/>
        <v>0</v>
      </c>
      <c r="S5090" s="536">
        <f t="shared" si="471"/>
        <v>0</v>
      </c>
      <c r="T5090" s="536"/>
      <c r="U5090" s="537">
        <f t="shared" si="472"/>
        <v>0</v>
      </c>
    </row>
    <row r="5091" spans="1:21" s="497" customFormat="1" ht="10.199999999999999" x14ac:dyDescent="0.2">
      <c r="A5091" s="710">
        <v>4708</v>
      </c>
      <c r="B5091" s="574">
        <v>2012</v>
      </c>
      <c r="C5091" s="574"/>
      <c r="D5091" s="542" t="s">
        <v>5902</v>
      </c>
      <c r="E5091" s="530"/>
      <c r="F5091" s="237" t="s">
        <v>12057</v>
      </c>
      <c r="G5091" s="851">
        <v>4.5</v>
      </c>
      <c r="H5091" s="852"/>
      <c r="I5091" s="853">
        <v>3</v>
      </c>
      <c r="J5091" s="538"/>
      <c r="K5091" s="539"/>
      <c r="L5091" s="567">
        <f t="shared" si="470"/>
        <v>0</v>
      </c>
      <c r="M5091" s="568"/>
      <c r="N5091" s="568"/>
      <c r="O5091" s="569">
        <f t="shared" si="469"/>
        <v>0</v>
      </c>
      <c r="P5091" s="533"/>
      <c r="Q5091" s="534"/>
      <c r="R5091" s="535">
        <f t="shared" si="468"/>
        <v>0</v>
      </c>
      <c r="S5091" s="536">
        <f t="shared" si="471"/>
        <v>0</v>
      </c>
      <c r="T5091" s="536"/>
      <c r="U5091" s="537">
        <f t="shared" si="472"/>
        <v>0</v>
      </c>
    </row>
    <row r="5092" spans="1:21" s="497" customFormat="1" ht="10.199999999999999" x14ac:dyDescent="0.2">
      <c r="A5092" s="710">
        <v>4709</v>
      </c>
      <c r="B5092" s="574">
        <v>2012</v>
      </c>
      <c r="C5092" s="574"/>
      <c r="D5092" s="542" t="s">
        <v>5952</v>
      </c>
      <c r="E5092" s="530"/>
      <c r="F5092" s="237" t="s">
        <v>12057</v>
      </c>
      <c r="G5092" s="851">
        <v>10</v>
      </c>
      <c r="H5092" s="852"/>
      <c r="I5092" s="853">
        <v>7</v>
      </c>
      <c r="J5092" s="538"/>
      <c r="K5092" s="539"/>
      <c r="L5092" s="567">
        <f t="shared" si="470"/>
        <v>0</v>
      </c>
      <c r="M5092" s="568"/>
      <c r="N5092" s="568"/>
      <c r="O5092" s="569">
        <f t="shared" si="469"/>
        <v>0</v>
      </c>
      <c r="P5092" s="533"/>
      <c r="Q5092" s="534"/>
      <c r="R5092" s="535">
        <f t="shared" si="468"/>
        <v>0</v>
      </c>
      <c r="S5092" s="536">
        <f t="shared" si="471"/>
        <v>0</v>
      </c>
      <c r="T5092" s="536"/>
      <c r="U5092" s="537">
        <f t="shared" si="472"/>
        <v>0</v>
      </c>
    </row>
    <row r="5093" spans="1:21" s="497" customFormat="1" ht="10.199999999999999" x14ac:dyDescent="0.2">
      <c r="A5093" s="710" t="s">
        <v>6140</v>
      </c>
      <c r="B5093" s="574">
        <v>2012</v>
      </c>
      <c r="C5093" s="574"/>
      <c r="D5093" s="542"/>
      <c r="E5093" s="530"/>
      <c r="F5093" s="237" t="s">
        <v>3741</v>
      </c>
      <c r="G5093" s="851">
        <v>2</v>
      </c>
      <c r="H5093" s="852"/>
      <c r="I5093" s="853">
        <v>1.5</v>
      </c>
      <c r="J5093" s="538"/>
      <c r="K5093" s="539"/>
      <c r="L5093" s="567">
        <f t="shared" si="470"/>
        <v>0</v>
      </c>
      <c r="M5093" s="568"/>
      <c r="N5093" s="568"/>
      <c r="O5093" s="569">
        <f t="shared" si="469"/>
        <v>0</v>
      </c>
      <c r="P5093" s="533"/>
      <c r="Q5093" s="534"/>
      <c r="R5093" s="535">
        <f t="shared" si="468"/>
        <v>0</v>
      </c>
      <c r="S5093" s="536">
        <f t="shared" si="471"/>
        <v>0</v>
      </c>
      <c r="T5093" s="536"/>
      <c r="U5093" s="537">
        <f t="shared" si="472"/>
        <v>0</v>
      </c>
    </row>
    <row r="5094" spans="1:21" s="497" customFormat="1" ht="10.199999999999999" x14ac:dyDescent="0.2">
      <c r="A5094" s="710">
        <v>4710</v>
      </c>
      <c r="B5094" s="574">
        <v>2012</v>
      </c>
      <c r="C5094" s="574"/>
      <c r="D5094" s="542" t="s">
        <v>6060</v>
      </c>
      <c r="E5094" s="530"/>
      <c r="F5094" s="237" t="s">
        <v>12058</v>
      </c>
      <c r="G5094" s="851">
        <v>3</v>
      </c>
      <c r="H5094" s="852"/>
      <c r="I5094" s="853">
        <v>2</v>
      </c>
      <c r="J5094" s="538"/>
      <c r="K5094" s="539"/>
      <c r="L5094" s="567">
        <f t="shared" si="470"/>
        <v>0</v>
      </c>
      <c r="M5094" s="568"/>
      <c r="N5094" s="568"/>
      <c r="O5094" s="569">
        <f t="shared" si="469"/>
        <v>0</v>
      </c>
      <c r="P5094" s="533"/>
      <c r="Q5094" s="534"/>
      <c r="R5094" s="535">
        <f t="shared" si="468"/>
        <v>0</v>
      </c>
      <c r="S5094" s="536">
        <f t="shared" si="471"/>
        <v>0</v>
      </c>
      <c r="T5094" s="536"/>
      <c r="U5094" s="537">
        <f t="shared" si="472"/>
        <v>0</v>
      </c>
    </row>
    <row r="5095" spans="1:21" s="497" customFormat="1" ht="10.199999999999999" x14ac:dyDescent="0.2">
      <c r="A5095" s="710">
        <v>4711</v>
      </c>
      <c r="B5095" s="574">
        <v>2013</v>
      </c>
      <c r="C5095" s="574"/>
      <c r="D5095" s="542" t="s">
        <v>6171</v>
      </c>
      <c r="E5095" s="530"/>
      <c r="F5095" s="237" t="s">
        <v>12059</v>
      </c>
      <c r="G5095" s="851">
        <v>6</v>
      </c>
      <c r="H5095" s="852"/>
      <c r="I5095" s="853">
        <v>4</v>
      </c>
      <c r="J5095" s="538"/>
      <c r="K5095" s="539"/>
      <c r="L5095" s="567">
        <f t="shared" si="470"/>
        <v>0</v>
      </c>
      <c r="M5095" s="568"/>
      <c r="N5095" s="568"/>
      <c r="O5095" s="569">
        <f t="shared" si="469"/>
        <v>0</v>
      </c>
      <c r="P5095" s="533"/>
      <c r="Q5095" s="534"/>
      <c r="R5095" s="535">
        <f t="shared" si="468"/>
        <v>0</v>
      </c>
      <c r="S5095" s="536">
        <f t="shared" si="471"/>
        <v>0</v>
      </c>
      <c r="T5095" s="536"/>
      <c r="U5095" s="537">
        <f t="shared" si="472"/>
        <v>0</v>
      </c>
    </row>
    <row r="5096" spans="1:21" s="497" customFormat="1" ht="10.199999999999999" x14ac:dyDescent="0.2">
      <c r="A5096" s="710">
        <v>4712</v>
      </c>
      <c r="B5096" s="574">
        <v>2013</v>
      </c>
      <c r="C5096" s="574"/>
      <c r="D5096" s="542" t="s">
        <v>6172</v>
      </c>
      <c r="E5096" s="530"/>
      <c r="F5096" s="237" t="s">
        <v>12060</v>
      </c>
      <c r="G5096" s="851">
        <v>3</v>
      </c>
      <c r="H5096" s="852"/>
      <c r="I5096" s="853">
        <v>2</v>
      </c>
      <c r="J5096" s="538"/>
      <c r="K5096" s="539"/>
      <c r="L5096" s="567">
        <f t="shared" si="470"/>
        <v>0</v>
      </c>
      <c r="M5096" s="568"/>
      <c r="N5096" s="568"/>
      <c r="O5096" s="569">
        <f t="shared" si="469"/>
        <v>0</v>
      </c>
      <c r="P5096" s="533"/>
      <c r="Q5096" s="534"/>
      <c r="R5096" s="535">
        <f t="shared" si="468"/>
        <v>0</v>
      </c>
      <c r="S5096" s="536">
        <f t="shared" si="471"/>
        <v>0</v>
      </c>
      <c r="T5096" s="536"/>
      <c r="U5096" s="537">
        <f t="shared" si="472"/>
        <v>0</v>
      </c>
    </row>
    <row r="5097" spans="1:21" s="497" customFormat="1" ht="10.199999999999999" x14ac:dyDescent="0.2">
      <c r="A5097" s="710" t="s">
        <v>6192</v>
      </c>
      <c r="B5097" s="574">
        <v>2013</v>
      </c>
      <c r="C5097" s="574"/>
      <c r="D5097" s="542"/>
      <c r="E5097" s="530"/>
      <c r="F5097" s="237" t="s">
        <v>3741</v>
      </c>
      <c r="G5097" s="851">
        <v>5</v>
      </c>
      <c r="H5097" s="852"/>
      <c r="I5097" s="853">
        <v>3.5</v>
      </c>
      <c r="J5097" s="538"/>
      <c r="K5097" s="539"/>
      <c r="L5097" s="567">
        <f t="shared" si="470"/>
        <v>0</v>
      </c>
      <c r="M5097" s="568"/>
      <c r="N5097" s="568"/>
      <c r="O5097" s="569">
        <f t="shared" si="469"/>
        <v>0</v>
      </c>
      <c r="P5097" s="533"/>
      <c r="Q5097" s="534"/>
      <c r="R5097" s="535">
        <f t="shared" si="468"/>
        <v>0</v>
      </c>
      <c r="S5097" s="536">
        <f t="shared" si="471"/>
        <v>0</v>
      </c>
      <c r="T5097" s="536"/>
      <c r="U5097" s="537">
        <f t="shared" si="472"/>
        <v>0</v>
      </c>
    </row>
    <row r="5098" spans="1:21" s="497" customFormat="1" ht="10.199999999999999" x14ac:dyDescent="0.2">
      <c r="A5098" s="710" t="s">
        <v>6266</v>
      </c>
      <c r="B5098" s="574">
        <v>2013</v>
      </c>
      <c r="C5098" s="574"/>
      <c r="D5098" s="542" t="s">
        <v>4230</v>
      </c>
      <c r="E5098" s="530"/>
      <c r="F5098" s="237" t="s">
        <v>12060</v>
      </c>
      <c r="G5098" s="851">
        <v>9</v>
      </c>
      <c r="H5098" s="852"/>
      <c r="I5098" s="853">
        <v>7</v>
      </c>
      <c r="J5098" s="538"/>
      <c r="K5098" s="539"/>
      <c r="L5098" s="567">
        <f t="shared" si="470"/>
        <v>0</v>
      </c>
      <c r="M5098" s="568"/>
      <c r="N5098" s="568"/>
      <c r="O5098" s="569">
        <f t="shared" si="469"/>
        <v>0</v>
      </c>
      <c r="P5098" s="533"/>
      <c r="Q5098" s="534"/>
      <c r="R5098" s="535">
        <f t="shared" si="468"/>
        <v>0</v>
      </c>
      <c r="S5098" s="536">
        <f t="shared" si="471"/>
        <v>0</v>
      </c>
      <c r="T5098" s="536"/>
      <c r="U5098" s="537">
        <f t="shared" si="472"/>
        <v>0</v>
      </c>
    </row>
    <row r="5099" spans="1:21" s="497" customFormat="1" ht="10.199999999999999" x14ac:dyDescent="0.2">
      <c r="A5099" s="710">
        <v>4713</v>
      </c>
      <c r="B5099" s="574">
        <v>2013</v>
      </c>
      <c r="C5099" s="574"/>
      <c r="D5099" s="542" t="s">
        <v>6171</v>
      </c>
      <c r="E5099" s="530"/>
      <c r="F5099" s="237" t="s">
        <v>12061</v>
      </c>
      <c r="G5099" s="851">
        <v>1.8</v>
      </c>
      <c r="H5099" s="852"/>
      <c r="I5099" s="853">
        <v>0.6</v>
      </c>
      <c r="J5099" s="538"/>
      <c r="K5099" s="539"/>
      <c r="L5099" s="567">
        <f t="shared" si="470"/>
        <v>0</v>
      </c>
      <c r="M5099" s="568"/>
      <c r="N5099" s="568"/>
      <c r="O5099" s="569">
        <f t="shared" si="469"/>
        <v>0</v>
      </c>
      <c r="P5099" s="533"/>
      <c r="Q5099" s="534"/>
      <c r="R5099" s="535">
        <f t="shared" si="468"/>
        <v>0</v>
      </c>
      <c r="S5099" s="536">
        <f t="shared" si="471"/>
        <v>0</v>
      </c>
      <c r="T5099" s="536"/>
      <c r="U5099" s="537">
        <f t="shared" si="472"/>
        <v>0</v>
      </c>
    </row>
    <row r="5100" spans="1:21" s="497" customFormat="1" ht="10.199999999999999" x14ac:dyDescent="0.2">
      <c r="A5100" s="710">
        <v>4714</v>
      </c>
      <c r="B5100" s="574">
        <v>2013</v>
      </c>
      <c r="C5100" s="574"/>
      <c r="D5100" s="542" t="s">
        <v>6173</v>
      </c>
      <c r="E5100" s="530"/>
      <c r="F5100" s="237" t="s">
        <v>12062</v>
      </c>
      <c r="G5100" s="851">
        <v>3</v>
      </c>
      <c r="H5100" s="852"/>
      <c r="I5100" s="853">
        <v>1</v>
      </c>
      <c r="J5100" s="538"/>
      <c r="K5100" s="539"/>
      <c r="L5100" s="567">
        <f t="shared" si="470"/>
        <v>0</v>
      </c>
      <c r="M5100" s="568"/>
      <c r="N5100" s="568"/>
      <c r="O5100" s="569">
        <f t="shared" si="469"/>
        <v>0</v>
      </c>
      <c r="P5100" s="533"/>
      <c r="Q5100" s="534"/>
      <c r="R5100" s="535">
        <f t="shared" si="468"/>
        <v>0</v>
      </c>
      <c r="S5100" s="536">
        <f t="shared" si="471"/>
        <v>0</v>
      </c>
      <c r="T5100" s="536"/>
      <c r="U5100" s="537">
        <f t="shared" si="472"/>
        <v>0</v>
      </c>
    </row>
    <row r="5101" spans="1:21" s="497" customFormat="1" ht="10.199999999999999" x14ac:dyDescent="0.2">
      <c r="A5101" s="710">
        <v>4715</v>
      </c>
      <c r="B5101" s="574">
        <v>2013</v>
      </c>
      <c r="C5101" s="574"/>
      <c r="D5101" s="542" t="s">
        <v>6174</v>
      </c>
      <c r="E5101" s="530"/>
      <c r="F5101" s="237" t="s">
        <v>12063</v>
      </c>
      <c r="G5101" s="851">
        <v>2.2000000000000002</v>
      </c>
      <c r="H5101" s="852"/>
      <c r="I5101" s="853">
        <v>0.8</v>
      </c>
      <c r="J5101" s="538"/>
      <c r="K5101" s="539"/>
      <c r="L5101" s="567">
        <f t="shared" si="470"/>
        <v>0</v>
      </c>
      <c r="M5101" s="568"/>
      <c r="N5101" s="568"/>
      <c r="O5101" s="569">
        <f t="shared" si="469"/>
        <v>0</v>
      </c>
      <c r="P5101" s="533"/>
      <c r="Q5101" s="534"/>
      <c r="R5101" s="535">
        <f t="shared" si="468"/>
        <v>0</v>
      </c>
      <c r="S5101" s="536">
        <f t="shared" si="471"/>
        <v>0</v>
      </c>
      <c r="T5101" s="536"/>
      <c r="U5101" s="537">
        <f t="shared" si="472"/>
        <v>0</v>
      </c>
    </row>
    <row r="5102" spans="1:21" s="497" customFormat="1" ht="10.199999999999999" x14ac:dyDescent="0.2">
      <c r="A5102" s="710" t="s">
        <v>6191</v>
      </c>
      <c r="B5102" s="574">
        <v>2013</v>
      </c>
      <c r="C5102" s="574"/>
      <c r="D5102" s="542"/>
      <c r="E5102" s="530"/>
      <c r="F5102" s="237" t="s">
        <v>3741</v>
      </c>
      <c r="G5102" s="851">
        <v>12</v>
      </c>
      <c r="H5102" s="852"/>
      <c r="I5102" s="853">
        <v>7</v>
      </c>
      <c r="J5102" s="538"/>
      <c r="K5102" s="539"/>
      <c r="L5102" s="567">
        <f t="shared" si="470"/>
        <v>0</v>
      </c>
      <c r="M5102" s="568"/>
      <c r="N5102" s="568"/>
      <c r="O5102" s="569">
        <f t="shared" si="469"/>
        <v>0</v>
      </c>
      <c r="P5102" s="533"/>
      <c r="Q5102" s="534"/>
      <c r="R5102" s="535">
        <f t="shared" si="468"/>
        <v>0</v>
      </c>
      <c r="S5102" s="536">
        <f t="shared" si="471"/>
        <v>0</v>
      </c>
      <c r="T5102" s="536"/>
      <c r="U5102" s="537">
        <f t="shared" si="472"/>
        <v>0</v>
      </c>
    </row>
    <row r="5103" spans="1:21" s="497" customFormat="1" ht="10.199999999999999" x14ac:dyDescent="0.2">
      <c r="A5103" s="710">
        <v>4716</v>
      </c>
      <c r="B5103" s="574">
        <v>2013</v>
      </c>
      <c r="C5103" s="574"/>
      <c r="D5103" s="542" t="s">
        <v>6174</v>
      </c>
      <c r="E5103" s="530"/>
      <c r="F5103" s="237" t="s">
        <v>12064</v>
      </c>
      <c r="G5103" s="851">
        <v>160</v>
      </c>
      <c r="H5103" s="852"/>
      <c r="I5103" s="853"/>
      <c r="J5103" s="538"/>
      <c r="K5103" s="539"/>
      <c r="L5103" s="567">
        <f t="shared" si="470"/>
        <v>0</v>
      </c>
      <c r="M5103" s="568"/>
      <c r="N5103" s="568"/>
      <c r="O5103" s="569">
        <f t="shared" si="469"/>
        <v>0</v>
      </c>
      <c r="P5103" s="533"/>
      <c r="Q5103" s="534"/>
      <c r="R5103" s="535">
        <f t="shared" si="468"/>
        <v>0</v>
      </c>
      <c r="S5103" s="536">
        <f t="shared" si="471"/>
        <v>0</v>
      </c>
      <c r="T5103" s="536"/>
      <c r="U5103" s="537">
        <f t="shared" si="472"/>
        <v>0</v>
      </c>
    </row>
    <row r="5104" spans="1:21" s="497" customFormat="1" ht="10.199999999999999" x14ac:dyDescent="0.2">
      <c r="A5104" s="710">
        <v>4717</v>
      </c>
      <c r="B5104" s="574">
        <v>2013</v>
      </c>
      <c r="C5104" s="574"/>
      <c r="D5104" s="542" t="s">
        <v>4244</v>
      </c>
      <c r="E5104" s="530"/>
      <c r="F5104" s="237" t="s">
        <v>12065</v>
      </c>
      <c r="G5104" s="851">
        <v>2.4</v>
      </c>
      <c r="H5104" s="852"/>
      <c r="I5104" s="853">
        <v>1</v>
      </c>
      <c r="J5104" s="538"/>
      <c r="K5104" s="539"/>
      <c r="L5104" s="567">
        <f t="shared" si="470"/>
        <v>0</v>
      </c>
      <c r="M5104" s="568"/>
      <c r="N5104" s="568"/>
      <c r="O5104" s="569">
        <f t="shared" si="469"/>
        <v>0</v>
      </c>
      <c r="P5104" s="533"/>
      <c r="Q5104" s="534"/>
      <c r="R5104" s="535">
        <f t="shared" si="468"/>
        <v>0</v>
      </c>
      <c r="S5104" s="536">
        <f t="shared" si="471"/>
        <v>0</v>
      </c>
      <c r="T5104" s="536"/>
      <c r="U5104" s="537">
        <f t="shared" si="472"/>
        <v>0</v>
      </c>
    </row>
    <row r="5105" spans="1:21" s="497" customFormat="1" ht="10.199999999999999" x14ac:dyDescent="0.2">
      <c r="A5105" s="710">
        <v>4718</v>
      </c>
      <c r="B5105" s="574">
        <v>2013</v>
      </c>
      <c r="C5105" s="574"/>
      <c r="D5105" s="542" t="s">
        <v>6175</v>
      </c>
      <c r="E5105" s="530"/>
      <c r="F5105" s="237" t="s">
        <v>12065</v>
      </c>
      <c r="G5105" s="851">
        <v>5</v>
      </c>
      <c r="H5105" s="852"/>
      <c r="I5105" s="853">
        <v>4</v>
      </c>
      <c r="J5105" s="538"/>
      <c r="K5105" s="539"/>
      <c r="L5105" s="567">
        <f t="shared" si="470"/>
        <v>0</v>
      </c>
      <c r="M5105" s="568"/>
      <c r="N5105" s="568"/>
      <c r="O5105" s="569">
        <f t="shared" si="469"/>
        <v>0</v>
      </c>
      <c r="P5105" s="533"/>
      <c r="Q5105" s="534"/>
      <c r="R5105" s="535">
        <f t="shared" si="468"/>
        <v>0</v>
      </c>
      <c r="S5105" s="536">
        <f t="shared" si="471"/>
        <v>0</v>
      </c>
      <c r="T5105" s="536"/>
      <c r="U5105" s="537">
        <f t="shared" si="472"/>
        <v>0</v>
      </c>
    </row>
    <row r="5106" spans="1:21" s="497" customFormat="1" ht="10.199999999999999" x14ac:dyDescent="0.2">
      <c r="A5106" s="710">
        <v>4719</v>
      </c>
      <c r="B5106" s="574">
        <v>2013</v>
      </c>
      <c r="C5106" s="574"/>
      <c r="D5106" s="542" t="s">
        <v>4244</v>
      </c>
      <c r="E5106" s="530"/>
      <c r="F5106" s="237" t="s">
        <v>12065</v>
      </c>
      <c r="G5106" s="851">
        <v>8</v>
      </c>
      <c r="H5106" s="852"/>
      <c r="I5106" s="853">
        <v>6</v>
      </c>
      <c r="J5106" s="538"/>
      <c r="K5106" s="539"/>
      <c r="L5106" s="567">
        <f t="shared" si="470"/>
        <v>0</v>
      </c>
      <c r="M5106" s="568"/>
      <c r="N5106" s="568"/>
      <c r="O5106" s="569">
        <f t="shared" si="469"/>
        <v>0</v>
      </c>
      <c r="P5106" s="533"/>
      <c r="Q5106" s="534"/>
      <c r="R5106" s="535">
        <f t="shared" si="468"/>
        <v>0</v>
      </c>
      <c r="S5106" s="536">
        <f t="shared" si="471"/>
        <v>0</v>
      </c>
      <c r="T5106" s="536"/>
      <c r="U5106" s="537">
        <f t="shared" si="472"/>
        <v>0</v>
      </c>
    </row>
    <row r="5107" spans="1:21" s="497" customFormat="1" ht="10.199999999999999" x14ac:dyDescent="0.2">
      <c r="A5107" s="710">
        <v>4720</v>
      </c>
      <c r="B5107" s="574">
        <v>2013</v>
      </c>
      <c r="C5107" s="574"/>
      <c r="D5107" s="542" t="s">
        <v>4244</v>
      </c>
      <c r="E5107" s="530"/>
      <c r="F5107" s="237" t="s">
        <v>12065</v>
      </c>
      <c r="G5107" s="851">
        <v>14</v>
      </c>
      <c r="H5107" s="852"/>
      <c r="I5107" s="853">
        <v>11</v>
      </c>
      <c r="J5107" s="538"/>
      <c r="K5107" s="539"/>
      <c r="L5107" s="567">
        <f t="shared" si="470"/>
        <v>0</v>
      </c>
      <c r="M5107" s="568"/>
      <c r="N5107" s="568"/>
      <c r="O5107" s="569">
        <f t="shared" si="469"/>
        <v>0</v>
      </c>
      <c r="P5107" s="533"/>
      <c r="Q5107" s="534"/>
      <c r="R5107" s="535">
        <f t="shared" si="468"/>
        <v>0</v>
      </c>
      <c r="S5107" s="536">
        <f t="shared" si="471"/>
        <v>0</v>
      </c>
      <c r="T5107" s="536"/>
      <c r="U5107" s="537">
        <f t="shared" si="472"/>
        <v>0</v>
      </c>
    </row>
    <row r="5108" spans="1:21" s="497" customFormat="1" ht="10.199999999999999" x14ac:dyDescent="0.2">
      <c r="A5108" s="710">
        <v>4721</v>
      </c>
      <c r="B5108" s="574">
        <v>2013</v>
      </c>
      <c r="C5108" s="574"/>
      <c r="D5108" s="542" t="s">
        <v>4244</v>
      </c>
      <c r="E5108" s="530"/>
      <c r="F5108" s="237" t="s">
        <v>12065</v>
      </c>
      <c r="G5108" s="851">
        <v>6</v>
      </c>
      <c r="H5108" s="852"/>
      <c r="I5108" s="853">
        <v>2</v>
      </c>
      <c r="J5108" s="538"/>
      <c r="K5108" s="539"/>
      <c r="L5108" s="567">
        <f t="shared" si="470"/>
        <v>0</v>
      </c>
      <c r="M5108" s="568"/>
      <c r="N5108" s="568"/>
      <c r="O5108" s="569">
        <f t="shared" si="469"/>
        <v>0</v>
      </c>
      <c r="P5108" s="533"/>
      <c r="Q5108" s="534"/>
      <c r="R5108" s="535">
        <f t="shared" si="468"/>
        <v>0</v>
      </c>
      <c r="S5108" s="536">
        <f t="shared" si="471"/>
        <v>0</v>
      </c>
      <c r="T5108" s="536"/>
      <c r="U5108" s="537">
        <f t="shared" si="472"/>
        <v>0</v>
      </c>
    </row>
    <row r="5109" spans="1:21" s="497" customFormat="1" ht="10.199999999999999" x14ac:dyDescent="0.2">
      <c r="A5109" s="710">
        <v>4722</v>
      </c>
      <c r="B5109" s="574">
        <v>2013</v>
      </c>
      <c r="C5109" s="574"/>
      <c r="D5109" s="542" t="s">
        <v>4244</v>
      </c>
      <c r="E5109" s="530"/>
      <c r="F5109" s="237" t="s">
        <v>12065</v>
      </c>
      <c r="G5109" s="851">
        <v>1.8</v>
      </c>
      <c r="H5109" s="852"/>
      <c r="I5109" s="853">
        <v>1.2</v>
      </c>
      <c r="J5109" s="538"/>
      <c r="K5109" s="539"/>
      <c r="L5109" s="567">
        <f t="shared" si="470"/>
        <v>0</v>
      </c>
      <c r="M5109" s="568"/>
      <c r="N5109" s="568"/>
      <c r="O5109" s="569">
        <f t="shared" si="469"/>
        <v>0</v>
      </c>
      <c r="P5109" s="533"/>
      <c r="Q5109" s="534"/>
      <c r="R5109" s="535">
        <f t="shared" si="468"/>
        <v>0</v>
      </c>
      <c r="S5109" s="536">
        <f t="shared" si="471"/>
        <v>0</v>
      </c>
      <c r="T5109" s="536"/>
      <c r="U5109" s="537">
        <f t="shared" si="472"/>
        <v>0</v>
      </c>
    </row>
    <row r="5110" spans="1:21" s="497" customFormat="1" ht="10.199999999999999" x14ac:dyDescent="0.2">
      <c r="A5110" s="710" t="s">
        <v>6194</v>
      </c>
      <c r="B5110" s="574">
        <v>2013</v>
      </c>
      <c r="C5110" s="574"/>
      <c r="D5110" s="542" t="s">
        <v>4244</v>
      </c>
      <c r="E5110" s="530"/>
      <c r="F5110" s="237" t="s">
        <v>3741</v>
      </c>
      <c r="G5110" s="851">
        <v>3</v>
      </c>
      <c r="H5110" s="852"/>
      <c r="I5110" s="853">
        <v>1.3</v>
      </c>
      <c r="J5110" s="538"/>
      <c r="K5110" s="539"/>
      <c r="L5110" s="567">
        <f t="shared" si="470"/>
        <v>0</v>
      </c>
      <c r="M5110" s="568"/>
      <c r="N5110" s="568"/>
      <c r="O5110" s="569">
        <f t="shared" si="469"/>
        <v>0</v>
      </c>
      <c r="P5110" s="533"/>
      <c r="Q5110" s="534"/>
      <c r="R5110" s="535">
        <f t="shared" si="468"/>
        <v>0</v>
      </c>
      <c r="S5110" s="536">
        <f t="shared" si="471"/>
        <v>0</v>
      </c>
      <c r="T5110" s="536"/>
      <c r="U5110" s="537">
        <f t="shared" si="472"/>
        <v>0</v>
      </c>
    </row>
    <row r="5111" spans="1:21" s="497" customFormat="1" ht="10.199999999999999" x14ac:dyDescent="0.2">
      <c r="A5111" s="710">
        <v>4723</v>
      </c>
      <c r="B5111" s="574">
        <v>2013</v>
      </c>
      <c r="C5111" s="574"/>
      <c r="D5111" s="542" t="s">
        <v>6174</v>
      </c>
      <c r="E5111" s="530"/>
      <c r="F5111" s="237" t="s">
        <v>12066</v>
      </c>
      <c r="G5111" s="851">
        <v>2</v>
      </c>
      <c r="H5111" s="852"/>
      <c r="I5111" s="853">
        <v>1.7</v>
      </c>
      <c r="J5111" s="538"/>
      <c r="K5111" s="539"/>
      <c r="L5111" s="567">
        <f t="shared" si="470"/>
        <v>0</v>
      </c>
      <c r="M5111" s="568"/>
      <c r="N5111" s="568"/>
      <c r="O5111" s="569">
        <f t="shared" si="469"/>
        <v>0</v>
      </c>
      <c r="P5111" s="533"/>
      <c r="Q5111" s="534"/>
      <c r="R5111" s="535">
        <f t="shared" si="468"/>
        <v>0</v>
      </c>
      <c r="S5111" s="536">
        <f t="shared" si="471"/>
        <v>0</v>
      </c>
      <c r="T5111" s="536"/>
      <c r="U5111" s="537">
        <f t="shared" si="472"/>
        <v>0</v>
      </c>
    </row>
    <row r="5112" spans="1:21" s="497" customFormat="1" ht="10.199999999999999" x14ac:dyDescent="0.2">
      <c r="A5112" s="710">
        <v>4724</v>
      </c>
      <c r="B5112" s="574">
        <v>2013</v>
      </c>
      <c r="C5112" s="574"/>
      <c r="D5112" s="542" t="s">
        <v>6172</v>
      </c>
      <c r="E5112" s="530"/>
      <c r="F5112" s="237" t="s">
        <v>12067</v>
      </c>
      <c r="G5112" s="851">
        <v>2</v>
      </c>
      <c r="H5112" s="852"/>
      <c r="I5112" s="853">
        <v>1.7</v>
      </c>
      <c r="J5112" s="538"/>
      <c r="K5112" s="539"/>
      <c r="L5112" s="567">
        <f t="shared" si="470"/>
        <v>0</v>
      </c>
      <c r="M5112" s="568"/>
      <c r="N5112" s="568"/>
      <c r="O5112" s="569">
        <f t="shared" si="469"/>
        <v>0</v>
      </c>
      <c r="P5112" s="533"/>
      <c r="Q5112" s="534"/>
      <c r="R5112" s="535">
        <f t="shared" si="468"/>
        <v>0</v>
      </c>
      <c r="S5112" s="536">
        <f t="shared" si="471"/>
        <v>0</v>
      </c>
      <c r="T5112" s="536"/>
      <c r="U5112" s="537">
        <f t="shared" si="472"/>
        <v>0</v>
      </c>
    </row>
    <row r="5113" spans="1:21" s="497" customFormat="1" ht="10.199999999999999" x14ac:dyDescent="0.2">
      <c r="A5113" s="710">
        <v>4725</v>
      </c>
      <c r="B5113" s="574">
        <v>2013</v>
      </c>
      <c r="C5113" s="574"/>
      <c r="D5113" s="542" t="s">
        <v>6171</v>
      </c>
      <c r="E5113" s="530"/>
      <c r="F5113" s="237" t="s">
        <v>12068</v>
      </c>
      <c r="G5113" s="851">
        <v>2</v>
      </c>
      <c r="H5113" s="852"/>
      <c r="I5113" s="853">
        <v>1.7</v>
      </c>
      <c r="J5113" s="538"/>
      <c r="K5113" s="539"/>
      <c r="L5113" s="567">
        <f t="shared" si="470"/>
        <v>0</v>
      </c>
      <c r="M5113" s="568"/>
      <c r="N5113" s="568"/>
      <c r="O5113" s="569">
        <f t="shared" si="469"/>
        <v>0</v>
      </c>
      <c r="P5113" s="533"/>
      <c r="Q5113" s="534"/>
      <c r="R5113" s="535">
        <f t="shared" si="468"/>
        <v>0</v>
      </c>
      <c r="S5113" s="536">
        <f t="shared" si="471"/>
        <v>0</v>
      </c>
      <c r="T5113" s="536"/>
      <c r="U5113" s="537">
        <f t="shared" si="472"/>
        <v>0</v>
      </c>
    </row>
    <row r="5114" spans="1:21" s="497" customFormat="1" ht="10.199999999999999" x14ac:dyDescent="0.2">
      <c r="A5114" s="710">
        <v>4726</v>
      </c>
      <c r="B5114" s="574">
        <v>2013</v>
      </c>
      <c r="C5114" s="574"/>
      <c r="D5114" s="542" t="s">
        <v>6171</v>
      </c>
      <c r="E5114" s="530"/>
      <c r="F5114" s="237" t="s">
        <v>12069</v>
      </c>
      <c r="G5114" s="851">
        <v>2</v>
      </c>
      <c r="H5114" s="852"/>
      <c r="I5114" s="853">
        <v>1.7</v>
      </c>
      <c r="J5114" s="538"/>
      <c r="K5114" s="539"/>
      <c r="L5114" s="567">
        <f t="shared" si="470"/>
        <v>0</v>
      </c>
      <c r="M5114" s="568"/>
      <c r="N5114" s="568"/>
      <c r="O5114" s="569">
        <f t="shared" si="469"/>
        <v>0</v>
      </c>
      <c r="P5114" s="533"/>
      <c r="Q5114" s="534"/>
      <c r="R5114" s="535">
        <f t="shared" si="468"/>
        <v>0</v>
      </c>
      <c r="S5114" s="536">
        <f t="shared" si="471"/>
        <v>0</v>
      </c>
      <c r="T5114" s="536"/>
      <c r="U5114" s="537">
        <f t="shared" si="472"/>
        <v>0</v>
      </c>
    </row>
    <row r="5115" spans="1:21" s="497" customFormat="1" ht="10.199999999999999" x14ac:dyDescent="0.2">
      <c r="A5115" s="710">
        <v>4727</v>
      </c>
      <c r="B5115" s="574">
        <v>2013</v>
      </c>
      <c r="C5115" s="574"/>
      <c r="D5115" s="542" t="s">
        <v>6171</v>
      </c>
      <c r="E5115" s="530"/>
      <c r="F5115" s="237" t="s">
        <v>12070</v>
      </c>
      <c r="G5115" s="851">
        <v>11</v>
      </c>
      <c r="H5115" s="852"/>
      <c r="I5115" s="853">
        <v>9</v>
      </c>
      <c r="J5115" s="538"/>
      <c r="K5115" s="539"/>
      <c r="L5115" s="567">
        <f t="shared" si="470"/>
        <v>0</v>
      </c>
      <c r="M5115" s="568"/>
      <c r="N5115" s="568"/>
      <c r="O5115" s="569">
        <f t="shared" si="469"/>
        <v>0</v>
      </c>
      <c r="P5115" s="533"/>
      <c r="Q5115" s="534"/>
      <c r="R5115" s="535">
        <f t="shared" si="468"/>
        <v>0</v>
      </c>
      <c r="S5115" s="536">
        <f t="shared" si="471"/>
        <v>0</v>
      </c>
      <c r="T5115" s="536"/>
      <c r="U5115" s="537">
        <f t="shared" si="472"/>
        <v>0</v>
      </c>
    </row>
    <row r="5116" spans="1:21" s="497" customFormat="1" ht="10.199999999999999" x14ac:dyDescent="0.2">
      <c r="A5116" s="710">
        <v>4728</v>
      </c>
      <c r="B5116" s="574">
        <v>2013</v>
      </c>
      <c r="C5116" s="574"/>
      <c r="D5116" s="542" t="s">
        <v>6171</v>
      </c>
      <c r="E5116" s="530"/>
      <c r="F5116" s="237" t="s">
        <v>12071</v>
      </c>
      <c r="G5116" s="851">
        <v>6</v>
      </c>
      <c r="H5116" s="852"/>
      <c r="I5116" s="853">
        <v>2</v>
      </c>
      <c r="J5116" s="538"/>
      <c r="K5116" s="539"/>
      <c r="L5116" s="567">
        <f t="shared" si="470"/>
        <v>0</v>
      </c>
      <c r="M5116" s="568"/>
      <c r="N5116" s="568"/>
      <c r="O5116" s="569">
        <f t="shared" si="469"/>
        <v>0</v>
      </c>
      <c r="P5116" s="533"/>
      <c r="Q5116" s="534"/>
      <c r="R5116" s="535">
        <f t="shared" si="468"/>
        <v>0</v>
      </c>
      <c r="S5116" s="536">
        <f t="shared" si="471"/>
        <v>0</v>
      </c>
      <c r="T5116" s="536"/>
      <c r="U5116" s="537">
        <f t="shared" si="472"/>
        <v>0</v>
      </c>
    </row>
    <row r="5117" spans="1:21" s="497" customFormat="1" ht="10.199999999999999" x14ac:dyDescent="0.2">
      <c r="A5117" s="710" t="s">
        <v>6193</v>
      </c>
      <c r="B5117" s="574">
        <v>2013</v>
      </c>
      <c r="C5117" s="574"/>
      <c r="D5117" s="542"/>
      <c r="E5117" s="530"/>
      <c r="F5117" s="237" t="s">
        <v>3741</v>
      </c>
      <c r="G5117" s="851">
        <v>2</v>
      </c>
      <c r="H5117" s="852"/>
      <c r="I5117" s="853">
        <v>0.7</v>
      </c>
      <c r="J5117" s="538"/>
      <c r="K5117" s="539"/>
      <c r="L5117" s="567">
        <f t="shared" si="470"/>
        <v>0</v>
      </c>
      <c r="M5117" s="568"/>
      <c r="N5117" s="568"/>
      <c r="O5117" s="569">
        <f t="shared" si="469"/>
        <v>0</v>
      </c>
      <c r="P5117" s="533"/>
      <c r="Q5117" s="534"/>
      <c r="R5117" s="535">
        <f t="shared" si="468"/>
        <v>0</v>
      </c>
      <c r="S5117" s="536">
        <f t="shared" si="471"/>
        <v>0</v>
      </c>
      <c r="T5117" s="536"/>
      <c r="U5117" s="537">
        <f t="shared" si="472"/>
        <v>0</v>
      </c>
    </row>
    <row r="5118" spans="1:21" s="497" customFormat="1" ht="10.199999999999999" x14ac:dyDescent="0.2">
      <c r="A5118" s="710">
        <v>4729</v>
      </c>
      <c r="B5118" s="574">
        <v>2013</v>
      </c>
      <c r="C5118" s="574"/>
      <c r="D5118" s="542" t="s">
        <v>4594</v>
      </c>
      <c r="E5118" s="530"/>
      <c r="F5118" s="237" t="s">
        <v>12072</v>
      </c>
      <c r="G5118" s="851">
        <v>2.8</v>
      </c>
      <c r="H5118" s="852"/>
      <c r="I5118" s="853">
        <v>1.7</v>
      </c>
      <c r="J5118" s="538"/>
      <c r="K5118" s="539"/>
      <c r="L5118" s="567">
        <f t="shared" si="470"/>
        <v>0</v>
      </c>
      <c r="M5118" s="568"/>
      <c r="N5118" s="568"/>
      <c r="O5118" s="569">
        <f t="shared" si="469"/>
        <v>0</v>
      </c>
      <c r="P5118" s="533"/>
      <c r="Q5118" s="534"/>
      <c r="R5118" s="535">
        <f t="shared" si="468"/>
        <v>0</v>
      </c>
      <c r="S5118" s="536">
        <f t="shared" si="471"/>
        <v>0</v>
      </c>
      <c r="T5118" s="536"/>
      <c r="U5118" s="537">
        <f t="shared" si="472"/>
        <v>0</v>
      </c>
    </row>
    <row r="5119" spans="1:21" s="497" customFormat="1" ht="10.199999999999999" x14ac:dyDescent="0.2">
      <c r="A5119" s="710">
        <v>4730</v>
      </c>
      <c r="B5119" s="574">
        <v>2013</v>
      </c>
      <c r="C5119" s="574"/>
      <c r="D5119" s="542" t="s">
        <v>6172</v>
      </c>
      <c r="E5119" s="530"/>
      <c r="F5119" s="237" t="s">
        <v>12073</v>
      </c>
      <c r="G5119" s="851">
        <v>2.8</v>
      </c>
      <c r="H5119" s="852"/>
      <c r="I5119" s="853">
        <v>1.7</v>
      </c>
      <c r="J5119" s="538"/>
      <c r="K5119" s="539"/>
      <c r="L5119" s="567">
        <f t="shared" si="470"/>
        <v>0</v>
      </c>
      <c r="M5119" s="568"/>
      <c r="N5119" s="568"/>
      <c r="O5119" s="569">
        <f t="shared" si="469"/>
        <v>0</v>
      </c>
      <c r="P5119" s="533"/>
      <c r="Q5119" s="534"/>
      <c r="R5119" s="535">
        <f t="shared" si="468"/>
        <v>0</v>
      </c>
      <c r="S5119" s="536">
        <f t="shared" si="471"/>
        <v>0</v>
      </c>
      <c r="T5119" s="536"/>
      <c r="U5119" s="537">
        <f t="shared" si="472"/>
        <v>0</v>
      </c>
    </row>
    <row r="5120" spans="1:21" s="497" customFormat="1" ht="10.199999999999999" x14ac:dyDescent="0.2">
      <c r="A5120" s="710">
        <v>4731</v>
      </c>
      <c r="B5120" s="574">
        <v>2013</v>
      </c>
      <c r="C5120" s="574"/>
      <c r="D5120" s="542" t="s">
        <v>6172</v>
      </c>
      <c r="E5120" s="530"/>
      <c r="F5120" s="237" t="s">
        <v>12074</v>
      </c>
      <c r="G5120" s="851">
        <v>2.8</v>
      </c>
      <c r="H5120" s="852"/>
      <c r="I5120" s="853">
        <v>1.7</v>
      </c>
      <c r="J5120" s="538"/>
      <c r="K5120" s="539"/>
      <c r="L5120" s="567">
        <f t="shared" si="470"/>
        <v>0</v>
      </c>
      <c r="M5120" s="568"/>
      <c r="N5120" s="568"/>
      <c r="O5120" s="569">
        <f t="shared" si="469"/>
        <v>0</v>
      </c>
      <c r="P5120" s="533"/>
      <c r="Q5120" s="534"/>
      <c r="R5120" s="535">
        <f t="shared" si="468"/>
        <v>0</v>
      </c>
      <c r="S5120" s="536">
        <f t="shared" si="471"/>
        <v>0</v>
      </c>
      <c r="T5120" s="536"/>
      <c r="U5120" s="537">
        <f t="shared" si="472"/>
        <v>0</v>
      </c>
    </row>
    <row r="5121" spans="1:21" s="497" customFormat="1" ht="10.199999999999999" x14ac:dyDescent="0.2">
      <c r="A5121" s="710">
        <v>4732</v>
      </c>
      <c r="B5121" s="574">
        <v>2013</v>
      </c>
      <c r="C5121" s="574"/>
      <c r="D5121" s="542" t="s">
        <v>6172</v>
      </c>
      <c r="E5121" s="530"/>
      <c r="F5121" s="237" t="s">
        <v>12075</v>
      </c>
      <c r="G5121" s="851">
        <v>2.8</v>
      </c>
      <c r="H5121" s="852"/>
      <c r="I5121" s="853">
        <v>1.7</v>
      </c>
      <c r="J5121" s="538"/>
      <c r="K5121" s="539"/>
      <c r="L5121" s="567">
        <f t="shared" si="470"/>
        <v>0</v>
      </c>
      <c r="M5121" s="568"/>
      <c r="N5121" s="568"/>
      <c r="O5121" s="569">
        <f t="shared" si="469"/>
        <v>0</v>
      </c>
      <c r="P5121" s="533"/>
      <c r="Q5121" s="534"/>
      <c r="R5121" s="535">
        <f t="shared" si="468"/>
        <v>0</v>
      </c>
      <c r="S5121" s="536">
        <f t="shared" si="471"/>
        <v>0</v>
      </c>
      <c r="T5121" s="536"/>
      <c r="U5121" s="537">
        <f t="shared" si="472"/>
        <v>0</v>
      </c>
    </row>
    <row r="5122" spans="1:21" s="497" customFormat="1" ht="10.199999999999999" x14ac:dyDescent="0.2">
      <c r="A5122" s="710">
        <v>4733</v>
      </c>
      <c r="B5122" s="574">
        <v>2013</v>
      </c>
      <c r="C5122" s="574"/>
      <c r="D5122" s="542" t="s">
        <v>6172</v>
      </c>
      <c r="E5122" s="530"/>
      <c r="F5122" s="237" t="s">
        <v>12076</v>
      </c>
      <c r="G5122" s="851">
        <v>12</v>
      </c>
      <c r="H5122" s="852"/>
      <c r="I5122" s="853">
        <v>8</v>
      </c>
      <c r="J5122" s="538"/>
      <c r="K5122" s="539"/>
      <c r="L5122" s="567">
        <f t="shared" si="470"/>
        <v>0</v>
      </c>
      <c r="M5122" s="568"/>
      <c r="N5122" s="568"/>
      <c r="O5122" s="569">
        <f t="shared" si="469"/>
        <v>0</v>
      </c>
      <c r="P5122" s="533"/>
      <c r="Q5122" s="534"/>
      <c r="R5122" s="535">
        <f t="shared" si="468"/>
        <v>0</v>
      </c>
      <c r="S5122" s="536">
        <f t="shared" si="471"/>
        <v>0</v>
      </c>
      <c r="T5122" s="536"/>
      <c r="U5122" s="537">
        <f t="shared" si="472"/>
        <v>0</v>
      </c>
    </row>
    <row r="5123" spans="1:21" s="497" customFormat="1" ht="10.199999999999999" x14ac:dyDescent="0.2">
      <c r="A5123" s="710" t="s">
        <v>6195</v>
      </c>
      <c r="B5123" s="574">
        <v>2013</v>
      </c>
      <c r="C5123" s="574"/>
      <c r="D5123" s="542"/>
      <c r="E5123" s="530"/>
      <c r="F5123" s="237" t="s">
        <v>3741</v>
      </c>
      <c r="G5123" s="851">
        <v>3</v>
      </c>
      <c r="H5123" s="852"/>
      <c r="I5123" s="853">
        <v>1</v>
      </c>
      <c r="J5123" s="538"/>
      <c r="K5123" s="539"/>
      <c r="L5123" s="567">
        <f t="shared" si="470"/>
        <v>0</v>
      </c>
      <c r="M5123" s="568"/>
      <c r="N5123" s="568"/>
      <c r="O5123" s="569">
        <f t="shared" si="469"/>
        <v>0</v>
      </c>
      <c r="P5123" s="533"/>
      <c r="Q5123" s="534"/>
      <c r="R5123" s="535">
        <f t="shared" ref="R5123:R5186" si="473">I5123*P5123</f>
        <v>0</v>
      </c>
      <c r="S5123" s="536">
        <f t="shared" si="471"/>
        <v>0</v>
      </c>
      <c r="T5123" s="536"/>
      <c r="U5123" s="537">
        <f t="shared" si="472"/>
        <v>0</v>
      </c>
    </row>
    <row r="5124" spans="1:21" s="497" customFormat="1" ht="10.199999999999999" x14ac:dyDescent="0.2">
      <c r="A5124" s="710">
        <v>4734</v>
      </c>
      <c r="B5124" s="574">
        <v>2013</v>
      </c>
      <c r="C5124" s="574"/>
      <c r="D5124" s="542" t="s">
        <v>4244</v>
      </c>
      <c r="E5124" s="530"/>
      <c r="F5124" s="237" t="s">
        <v>12077</v>
      </c>
      <c r="G5124" s="851">
        <v>2.8</v>
      </c>
      <c r="H5124" s="852"/>
      <c r="I5124" s="853">
        <v>1.7</v>
      </c>
      <c r="J5124" s="538"/>
      <c r="K5124" s="539"/>
      <c r="L5124" s="567">
        <f t="shared" si="470"/>
        <v>0</v>
      </c>
      <c r="M5124" s="568"/>
      <c r="N5124" s="568"/>
      <c r="O5124" s="569">
        <f t="shared" si="469"/>
        <v>0</v>
      </c>
      <c r="P5124" s="533"/>
      <c r="Q5124" s="534"/>
      <c r="R5124" s="535">
        <f t="shared" si="473"/>
        <v>0</v>
      </c>
      <c r="S5124" s="536">
        <f t="shared" si="471"/>
        <v>0</v>
      </c>
      <c r="T5124" s="536"/>
      <c r="U5124" s="537">
        <f t="shared" si="472"/>
        <v>0</v>
      </c>
    </row>
    <row r="5125" spans="1:21" ht="10.199999999999999" x14ac:dyDescent="0.2">
      <c r="A5125" s="710">
        <v>4735</v>
      </c>
      <c r="B5125" s="574">
        <v>2013</v>
      </c>
      <c r="C5125" s="574"/>
      <c r="D5125" s="542" t="s">
        <v>4244</v>
      </c>
      <c r="E5125" s="530"/>
      <c r="F5125" s="237" t="s">
        <v>12078</v>
      </c>
      <c r="G5125" s="851">
        <v>2.8</v>
      </c>
      <c r="H5125" s="852"/>
      <c r="I5125" s="853">
        <v>1.7</v>
      </c>
      <c r="J5125" s="538"/>
      <c r="K5125" s="539"/>
      <c r="L5125" s="567">
        <f t="shared" si="470"/>
        <v>0</v>
      </c>
      <c r="M5125" s="568"/>
      <c r="N5125" s="568"/>
      <c r="O5125" s="569">
        <f t="shared" si="469"/>
        <v>0</v>
      </c>
      <c r="P5125" s="533"/>
      <c r="Q5125" s="534"/>
      <c r="R5125" s="535">
        <f t="shared" si="473"/>
        <v>0</v>
      </c>
      <c r="S5125" s="536">
        <f t="shared" si="471"/>
        <v>0</v>
      </c>
      <c r="T5125" s="536"/>
      <c r="U5125" s="537">
        <f t="shared" si="472"/>
        <v>0</v>
      </c>
    </row>
    <row r="5126" spans="1:21" ht="10.199999999999999" x14ac:dyDescent="0.2">
      <c r="A5126" s="710">
        <v>4736</v>
      </c>
      <c r="B5126" s="574">
        <v>2013</v>
      </c>
      <c r="C5126" s="574"/>
      <c r="D5126" s="542" t="s">
        <v>6172</v>
      </c>
      <c r="E5126" s="530"/>
      <c r="F5126" s="237" t="s">
        <v>12079</v>
      </c>
      <c r="G5126" s="851">
        <v>2.8</v>
      </c>
      <c r="H5126" s="852"/>
      <c r="I5126" s="853">
        <v>1.7</v>
      </c>
      <c r="J5126" s="538"/>
      <c r="K5126" s="539"/>
      <c r="L5126" s="567">
        <f t="shared" si="470"/>
        <v>0</v>
      </c>
      <c r="M5126" s="568"/>
      <c r="N5126" s="568"/>
      <c r="O5126" s="569">
        <f t="shared" si="469"/>
        <v>0</v>
      </c>
      <c r="P5126" s="533"/>
      <c r="Q5126" s="534"/>
      <c r="R5126" s="535">
        <f t="shared" si="473"/>
        <v>0</v>
      </c>
      <c r="S5126" s="536">
        <f t="shared" si="471"/>
        <v>0</v>
      </c>
      <c r="T5126" s="536"/>
      <c r="U5126" s="537">
        <f t="shared" si="472"/>
        <v>0</v>
      </c>
    </row>
    <row r="5127" spans="1:21" ht="10.199999999999999" x14ac:dyDescent="0.2">
      <c r="A5127" s="710">
        <v>4737</v>
      </c>
      <c r="B5127" s="574">
        <v>2013</v>
      </c>
      <c r="C5127" s="574"/>
      <c r="D5127" s="542" t="s">
        <v>6173</v>
      </c>
      <c r="E5127" s="530"/>
      <c r="F5127" s="237" t="s">
        <v>12080</v>
      </c>
      <c r="G5127" s="851">
        <v>2.8</v>
      </c>
      <c r="H5127" s="852"/>
      <c r="I5127" s="853">
        <v>1.7</v>
      </c>
      <c r="J5127" s="538"/>
      <c r="K5127" s="539"/>
      <c r="L5127" s="567">
        <f t="shared" si="470"/>
        <v>0</v>
      </c>
      <c r="M5127" s="568"/>
      <c r="N5127" s="568"/>
      <c r="O5127" s="569">
        <f t="shared" si="469"/>
        <v>0</v>
      </c>
      <c r="P5127" s="533"/>
      <c r="Q5127" s="534"/>
      <c r="R5127" s="535">
        <f t="shared" si="473"/>
        <v>0</v>
      </c>
      <c r="S5127" s="536">
        <f t="shared" si="471"/>
        <v>0</v>
      </c>
      <c r="T5127" s="536"/>
      <c r="U5127" s="537">
        <f t="shared" si="472"/>
        <v>0</v>
      </c>
    </row>
    <row r="5128" spans="1:21" ht="10.199999999999999" x14ac:dyDescent="0.2">
      <c r="A5128" s="710">
        <v>4738</v>
      </c>
      <c r="B5128" s="574">
        <v>2013</v>
      </c>
      <c r="C5128" s="574"/>
      <c r="D5128" s="542" t="s">
        <v>4244</v>
      </c>
      <c r="E5128" s="530"/>
      <c r="F5128" s="237" t="s">
        <v>12081</v>
      </c>
      <c r="G5128" s="851">
        <v>12</v>
      </c>
      <c r="H5128" s="852"/>
      <c r="I5128" s="853">
        <v>8</v>
      </c>
      <c r="J5128" s="538"/>
      <c r="K5128" s="539"/>
      <c r="L5128" s="567">
        <f t="shared" si="470"/>
        <v>0</v>
      </c>
      <c r="M5128" s="568"/>
      <c r="N5128" s="568"/>
      <c r="O5128" s="569">
        <f t="shared" si="469"/>
        <v>0</v>
      </c>
      <c r="P5128" s="533"/>
      <c r="Q5128" s="534"/>
      <c r="R5128" s="535">
        <f t="shared" si="473"/>
        <v>0</v>
      </c>
      <c r="S5128" s="536">
        <f t="shared" si="471"/>
        <v>0</v>
      </c>
      <c r="T5128" s="536"/>
      <c r="U5128" s="537">
        <f t="shared" si="472"/>
        <v>0</v>
      </c>
    </row>
    <row r="5129" spans="1:21" ht="10.199999999999999" x14ac:dyDescent="0.2">
      <c r="A5129" s="710">
        <v>4739</v>
      </c>
      <c r="B5129" s="574">
        <v>2013</v>
      </c>
      <c r="C5129" s="574"/>
      <c r="D5129" s="542" t="s">
        <v>4244</v>
      </c>
      <c r="E5129" s="530"/>
      <c r="F5129" s="237" t="s">
        <v>12082</v>
      </c>
      <c r="G5129" s="851">
        <v>1.8</v>
      </c>
      <c r="H5129" s="852"/>
      <c r="I5129" s="853">
        <v>0.6</v>
      </c>
      <c r="J5129" s="538"/>
      <c r="K5129" s="539"/>
      <c r="L5129" s="567">
        <f t="shared" si="470"/>
        <v>0</v>
      </c>
      <c r="M5129" s="568"/>
      <c r="N5129" s="568"/>
      <c r="O5129" s="569">
        <f t="shared" ref="O5129:O5192" si="474">H5129*M5129</f>
        <v>0</v>
      </c>
      <c r="P5129" s="533"/>
      <c r="Q5129" s="534"/>
      <c r="R5129" s="535">
        <f t="shared" si="473"/>
        <v>0</v>
      </c>
      <c r="S5129" s="536">
        <f t="shared" si="471"/>
        <v>0</v>
      </c>
      <c r="T5129" s="536"/>
      <c r="U5129" s="537">
        <f t="shared" si="472"/>
        <v>0</v>
      </c>
    </row>
    <row r="5130" spans="1:21" ht="10.199999999999999" x14ac:dyDescent="0.2">
      <c r="A5130" s="710">
        <v>4740</v>
      </c>
      <c r="B5130" s="574">
        <v>2013</v>
      </c>
      <c r="C5130" s="574"/>
      <c r="D5130" s="542" t="s">
        <v>4244</v>
      </c>
      <c r="E5130" s="530"/>
      <c r="F5130" s="237" t="s">
        <v>12083</v>
      </c>
      <c r="G5130" s="851">
        <v>1.8</v>
      </c>
      <c r="H5130" s="852"/>
      <c r="I5130" s="853">
        <v>0.6</v>
      </c>
      <c r="J5130" s="538"/>
      <c r="K5130" s="539"/>
      <c r="L5130" s="567">
        <f t="shared" si="470"/>
        <v>0</v>
      </c>
      <c r="M5130" s="568"/>
      <c r="N5130" s="568"/>
      <c r="O5130" s="569">
        <f t="shared" si="474"/>
        <v>0</v>
      </c>
      <c r="P5130" s="533"/>
      <c r="Q5130" s="534"/>
      <c r="R5130" s="535">
        <f t="shared" si="473"/>
        <v>0</v>
      </c>
      <c r="S5130" s="536">
        <f t="shared" si="471"/>
        <v>0</v>
      </c>
      <c r="T5130" s="536"/>
      <c r="U5130" s="537">
        <f t="shared" si="472"/>
        <v>0</v>
      </c>
    </row>
    <row r="5131" spans="1:21" ht="10.199999999999999" x14ac:dyDescent="0.2">
      <c r="A5131" s="710">
        <v>4741</v>
      </c>
      <c r="B5131" s="574">
        <v>2013</v>
      </c>
      <c r="C5131" s="574"/>
      <c r="D5131" s="542" t="s">
        <v>6171</v>
      </c>
      <c r="E5131" s="530"/>
      <c r="F5131" s="237" t="s">
        <v>12084</v>
      </c>
      <c r="G5131" s="851">
        <v>2</v>
      </c>
      <c r="H5131" s="852"/>
      <c r="I5131" s="853">
        <v>0.7</v>
      </c>
      <c r="J5131" s="538"/>
      <c r="K5131" s="539"/>
      <c r="L5131" s="567">
        <f t="shared" si="470"/>
        <v>0</v>
      </c>
      <c r="M5131" s="568"/>
      <c r="N5131" s="568"/>
      <c r="O5131" s="569">
        <f t="shared" si="474"/>
        <v>0</v>
      </c>
      <c r="P5131" s="533"/>
      <c r="Q5131" s="534"/>
      <c r="R5131" s="535">
        <f t="shared" si="473"/>
        <v>0</v>
      </c>
      <c r="S5131" s="536">
        <f t="shared" si="471"/>
        <v>0</v>
      </c>
      <c r="T5131" s="536"/>
      <c r="U5131" s="537">
        <f t="shared" si="472"/>
        <v>0</v>
      </c>
    </row>
    <row r="5132" spans="1:21" ht="10.199999999999999" x14ac:dyDescent="0.2">
      <c r="A5132" s="710">
        <v>4742</v>
      </c>
      <c r="B5132" s="574">
        <v>2013</v>
      </c>
      <c r="C5132" s="574"/>
      <c r="D5132" s="542" t="s">
        <v>6173</v>
      </c>
      <c r="E5132" s="530"/>
      <c r="F5132" s="237" t="s">
        <v>12085</v>
      </c>
      <c r="G5132" s="851">
        <v>3.2</v>
      </c>
      <c r="H5132" s="852"/>
      <c r="I5132" s="853">
        <v>1.2</v>
      </c>
      <c r="J5132" s="538"/>
      <c r="K5132" s="539"/>
      <c r="L5132" s="567">
        <f t="shared" si="470"/>
        <v>0</v>
      </c>
      <c r="M5132" s="568"/>
      <c r="N5132" s="568"/>
      <c r="O5132" s="569">
        <f t="shared" si="474"/>
        <v>0</v>
      </c>
      <c r="P5132" s="533"/>
      <c r="Q5132" s="534"/>
      <c r="R5132" s="535">
        <f t="shared" si="473"/>
        <v>0</v>
      </c>
      <c r="S5132" s="536">
        <f t="shared" si="471"/>
        <v>0</v>
      </c>
      <c r="T5132" s="536"/>
      <c r="U5132" s="537">
        <f t="shared" si="472"/>
        <v>0</v>
      </c>
    </row>
    <row r="5133" spans="1:21" ht="10.199999999999999" x14ac:dyDescent="0.2">
      <c r="A5133" s="710" t="s">
        <v>6220</v>
      </c>
      <c r="B5133" s="574">
        <v>2013</v>
      </c>
      <c r="C5133" s="574"/>
      <c r="D5133" s="542"/>
      <c r="E5133" s="530"/>
      <c r="F5133" s="237" t="s">
        <v>3741</v>
      </c>
      <c r="G5133" s="851">
        <v>1.8</v>
      </c>
      <c r="H5133" s="852"/>
      <c r="I5133" s="853">
        <v>0.6</v>
      </c>
      <c r="J5133" s="538"/>
      <c r="K5133" s="539"/>
      <c r="L5133" s="567">
        <f t="shared" si="470"/>
        <v>0</v>
      </c>
      <c r="M5133" s="568"/>
      <c r="N5133" s="568"/>
      <c r="O5133" s="569">
        <f t="shared" si="474"/>
        <v>0</v>
      </c>
      <c r="P5133" s="533"/>
      <c r="Q5133" s="534"/>
      <c r="R5133" s="535">
        <f t="shared" si="473"/>
        <v>0</v>
      </c>
      <c r="S5133" s="536">
        <f t="shared" si="471"/>
        <v>0</v>
      </c>
      <c r="T5133" s="536"/>
      <c r="U5133" s="537">
        <f t="shared" si="472"/>
        <v>0</v>
      </c>
    </row>
    <row r="5134" spans="1:21" ht="10.199999999999999" x14ac:dyDescent="0.2">
      <c r="A5134" s="710">
        <v>4743</v>
      </c>
      <c r="B5134" s="574">
        <v>2013</v>
      </c>
      <c r="C5134" s="574"/>
      <c r="D5134" s="542" t="s">
        <v>6172</v>
      </c>
      <c r="E5134" s="530"/>
      <c r="F5134" s="237" t="s">
        <v>12086</v>
      </c>
      <c r="G5134" s="851">
        <v>1.8</v>
      </c>
      <c r="H5134" s="852"/>
      <c r="I5134" s="853">
        <v>1.2</v>
      </c>
      <c r="J5134" s="538"/>
      <c r="K5134" s="539"/>
      <c r="L5134" s="567">
        <f t="shared" si="470"/>
        <v>0</v>
      </c>
      <c r="M5134" s="568"/>
      <c r="N5134" s="568"/>
      <c r="O5134" s="569">
        <f t="shared" si="474"/>
        <v>0</v>
      </c>
      <c r="P5134" s="533"/>
      <c r="Q5134" s="534"/>
      <c r="R5134" s="535">
        <f t="shared" si="473"/>
        <v>0</v>
      </c>
      <c r="S5134" s="536">
        <f t="shared" si="471"/>
        <v>0</v>
      </c>
      <c r="T5134" s="536"/>
      <c r="U5134" s="537">
        <f t="shared" si="472"/>
        <v>0</v>
      </c>
    </row>
    <row r="5135" spans="1:21" ht="10.199999999999999" x14ac:dyDescent="0.2">
      <c r="A5135" s="710">
        <v>4744</v>
      </c>
      <c r="B5135" s="574">
        <v>2013</v>
      </c>
      <c r="C5135" s="574"/>
      <c r="D5135" s="542" t="s">
        <v>6172</v>
      </c>
      <c r="E5135" s="530"/>
      <c r="F5135" s="237" t="s">
        <v>12087</v>
      </c>
      <c r="G5135" s="851">
        <v>1.8</v>
      </c>
      <c r="H5135" s="852"/>
      <c r="I5135" s="853">
        <v>1.2</v>
      </c>
      <c r="J5135" s="538"/>
      <c r="K5135" s="539"/>
      <c r="L5135" s="567">
        <f t="shared" si="470"/>
        <v>0</v>
      </c>
      <c r="M5135" s="568"/>
      <c r="N5135" s="568"/>
      <c r="O5135" s="569">
        <f t="shared" si="474"/>
        <v>0</v>
      </c>
      <c r="P5135" s="533"/>
      <c r="Q5135" s="534"/>
      <c r="R5135" s="535">
        <f t="shared" si="473"/>
        <v>0</v>
      </c>
      <c r="S5135" s="536">
        <f t="shared" si="471"/>
        <v>0</v>
      </c>
      <c r="T5135" s="536"/>
      <c r="U5135" s="537">
        <f t="shared" si="472"/>
        <v>0</v>
      </c>
    </row>
    <row r="5136" spans="1:21" ht="10.199999999999999" x14ac:dyDescent="0.2">
      <c r="A5136" s="710">
        <v>4745</v>
      </c>
      <c r="B5136" s="574">
        <v>2013</v>
      </c>
      <c r="C5136" s="574"/>
      <c r="D5136" s="542" t="s">
        <v>6171</v>
      </c>
      <c r="E5136" s="530"/>
      <c r="F5136" s="237" t="s">
        <v>12088</v>
      </c>
      <c r="G5136" s="851">
        <v>2.5</v>
      </c>
      <c r="H5136" s="852"/>
      <c r="I5136" s="853">
        <v>1.7</v>
      </c>
      <c r="J5136" s="538"/>
      <c r="K5136" s="539"/>
      <c r="L5136" s="567">
        <f t="shared" si="470"/>
        <v>0</v>
      </c>
      <c r="M5136" s="568"/>
      <c r="N5136" s="568"/>
      <c r="O5136" s="569">
        <f t="shared" si="474"/>
        <v>0</v>
      </c>
      <c r="P5136" s="533"/>
      <c r="Q5136" s="534"/>
      <c r="R5136" s="535">
        <f t="shared" si="473"/>
        <v>0</v>
      </c>
      <c r="S5136" s="536">
        <f t="shared" si="471"/>
        <v>0</v>
      </c>
      <c r="T5136" s="536"/>
      <c r="U5136" s="537">
        <f t="shared" si="472"/>
        <v>0</v>
      </c>
    </row>
    <row r="5137" spans="1:21" ht="10.199999999999999" x14ac:dyDescent="0.2">
      <c r="A5137" s="710">
        <v>4746</v>
      </c>
      <c r="B5137" s="574">
        <v>2013</v>
      </c>
      <c r="C5137" s="574"/>
      <c r="D5137" s="542" t="s">
        <v>6172</v>
      </c>
      <c r="E5137" s="530"/>
      <c r="F5137" s="237" t="s">
        <v>12089</v>
      </c>
      <c r="G5137" s="851">
        <v>3.2</v>
      </c>
      <c r="H5137" s="852"/>
      <c r="I5137" s="853">
        <v>2.4</v>
      </c>
      <c r="J5137" s="538"/>
      <c r="K5137" s="539"/>
      <c r="L5137" s="567">
        <f t="shared" si="470"/>
        <v>0</v>
      </c>
      <c r="M5137" s="568"/>
      <c r="N5137" s="568"/>
      <c r="O5137" s="569">
        <f t="shared" si="474"/>
        <v>0</v>
      </c>
      <c r="P5137" s="533"/>
      <c r="Q5137" s="534"/>
      <c r="R5137" s="535">
        <f t="shared" si="473"/>
        <v>0</v>
      </c>
      <c r="S5137" s="536">
        <f t="shared" si="471"/>
        <v>0</v>
      </c>
      <c r="T5137" s="536"/>
      <c r="U5137" s="537">
        <f t="shared" si="472"/>
        <v>0</v>
      </c>
    </row>
    <row r="5138" spans="1:21" ht="10.199999999999999" x14ac:dyDescent="0.2">
      <c r="A5138" s="710">
        <v>4747</v>
      </c>
      <c r="B5138" s="574">
        <v>2013</v>
      </c>
      <c r="C5138" s="574"/>
      <c r="D5138" s="542" t="s">
        <v>4594</v>
      </c>
      <c r="E5138" s="530"/>
      <c r="F5138" s="237" t="s">
        <v>12090</v>
      </c>
      <c r="G5138" s="851">
        <v>10</v>
      </c>
      <c r="H5138" s="852"/>
      <c r="I5138" s="853">
        <v>7</v>
      </c>
      <c r="J5138" s="538"/>
      <c r="K5138" s="539"/>
      <c r="L5138" s="567">
        <f t="shared" si="470"/>
        <v>0</v>
      </c>
      <c r="M5138" s="568"/>
      <c r="N5138" s="568"/>
      <c r="O5138" s="569">
        <f t="shared" si="474"/>
        <v>0</v>
      </c>
      <c r="P5138" s="533"/>
      <c r="Q5138" s="534"/>
      <c r="R5138" s="535">
        <f t="shared" si="473"/>
        <v>0</v>
      </c>
      <c r="S5138" s="536">
        <f t="shared" si="471"/>
        <v>0</v>
      </c>
      <c r="T5138" s="536"/>
      <c r="U5138" s="537">
        <f t="shared" si="472"/>
        <v>0</v>
      </c>
    </row>
    <row r="5139" spans="1:21" ht="10.199999999999999" x14ac:dyDescent="0.2">
      <c r="A5139" s="710" t="s">
        <v>7097</v>
      </c>
      <c r="B5139" s="574">
        <v>2013</v>
      </c>
      <c r="C5139" s="574"/>
      <c r="D5139" s="542"/>
      <c r="E5139" s="530"/>
      <c r="F5139" s="237" t="s">
        <v>8653</v>
      </c>
      <c r="G5139" s="851">
        <v>2</v>
      </c>
      <c r="H5139" s="852"/>
      <c r="I5139" s="853">
        <v>0.7</v>
      </c>
      <c r="J5139" s="538"/>
      <c r="K5139" s="539"/>
      <c r="L5139" s="567">
        <f t="shared" si="470"/>
        <v>0</v>
      </c>
      <c r="M5139" s="568"/>
      <c r="N5139" s="568"/>
      <c r="O5139" s="569">
        <f t="shared" si="474"/>
        <v>0</v>
      </c>
      <c r="P5139" s="533"/>
      <c r="Q5139" s="534"/>
      <c r="R5139" s="535">
        <f t="shared" si="473"/>
        <v>0</v>
      </c>
      <c r="S5139" s="536">
        <f t="shared" si="471"/>
        <v>0</v>
      </c>
      <c r="T5139" s="536"/>
      <c r="U5139" s="537">
        <f t="shared" si="472"/>
        <v>0</v>
      </c>
    </row>
    <row r="5140" spans="1:21" ht="10.199999999999999" x14ac:dyDescent="0.2">
      <c r="A5140" s="710">
        <v>4748</v>
      </c>
      <c r="B5140" s="574">
        <v>2013</v>
      </c>
      <c r="C5140" s="574"/>
      <c r="D5140" s="542" t="s">
        <v>6172</v>
      </c>
      <c r="E5140" s="530"/>
      <c r="F5140" s="237" t="s">
        <v>12091</v>
      </c>
      <c r="G5140" s="851">
        <v>2.1</v>
      </c>
      <c r="H5140" s="852"/>
      <c r="I5140" s="853">
        <v>0.8</v>
      </c>
      <c r="J5140" s="538"/>
      <c r="K5140" s="539"/>
      <c r="L5140" s="567">
        <f t="shared" si="470"/>
        <v>0</v>
      </c>
      <c r="M5140" s="568"/>
      <c r="N5140" s="568"/>
      <c r="O5140" s="569">
        <f t="shared" si="474"/>
        <v>0</v>
      </c>
      <c r="P5140" s="533"/>
      <c r="Q5140" s="534"/>
      <c r="R5140" s="535">
        <f t="shared" si="473"/>
        <v>0</v>
      </c>
      <c r="S5140" s="536">
        <f t="shared" si="471"/>
        <v>0</v>
      </c>
      <c r="T5140" s="536"/>
      <c r="U5140" s="537">
        <f t="shared" si="472"/>
        <v>0</v>
      </c>
    </row>
    <row r="5141" spans="1:21" ht="10.199999999999999" x14ac:dyDescent="0.2">
      <c r="A5141" s="710">
        <v>4749</v>
      </c>
      <c r="B5141" s="574">
        <v>2013</v>
      </c>
      <c r="C5141" s="574"/>
      <c r="D5141" s="542" t="s">
        <v>6171</v>
      </c>
      <c r="E5141" s="530"/>
      <c r="F5141" s="237" t="s">
        <v>12092</v>
      </c>
      <c r="G5141" s="851">
        <v>2.5</v>
      </c>
      <c r="H5141" s="852"/>
      <c r="I5141" s="853">
        <v>1</v>
      </c>
      <c r="J5141" s="538"/>
      <c r="K5141" s="539"/>
      <c r="L5141" s="567">
        <f t="shared" si="470"/>
        <v>0</v>
      </c>
      <c r="M5141" s="568"/>
      <c r="N5141" s="568"/>
      <c r="O5141" s="569">
        <f t="shared" si="474"/>
        <v>0</v>
      </c>
      <c r="P5141" s="533"/>
      <c r="Q5141" s="534"/>
      <c r="R5141" s="535">
        <f t="shared" si="473"/>
        <v>0</v>
      </c>
      <c r="S5141" s="536">
        <f t="shared" si="471"/>
        <v>0</v>
      </c>
      <c r="T5141" s="536"/>
      <c r="U5141" s="537">
        <f t="shared" si="472"/>
        <v>0</v>
      </c>
    </row>
    <row r="5142" spans="1:21" ht="10.199999999999999" x14ac:dyDescent="0.2">
      <c r="A5142" s="710">
        <v>4750</v>
      </c>
      <c r="B5142" s="574">
        <v>2013</v>
      </c>
      <c r="C5142" s="574"/>
      <c r="D5142" s="542" t="s">
        <v>6171</v>
      </c>
      <c r="E5142" s="530"/>
      <c r="F5142" s="237" t="s">
        <v>12093</v>
      </c>
      <c r="G5142" s="851">
        <v>2</v>
      </c>
      <c r="H5142" s="852"/>
      <c r="I5142" s="853">
        <v>0.8</v>
      </c>
      <c r="J5142" s="538"/>
      <c r="K5142" s="539"/>
      <c r="L5142" s="567">
        <f t="shared" ref="L5142:L5205" si="475">G5142*J5142</f>
        <v>0</v>
      </c>
      <c r="M5142" s="568"/>
      <c r="N5142" s="568"/>
      <c r="O5142" s="569">
        <f t="shared" si="474"/>
        <v>0</v>
      </c>
      <c r="P5142" s="533"/>
      <c r="Q5142" s="534"/>
      <c r="R5142" s="535">
        <f t="shared" si="473"/>
        <v>0</v>
      </c>
      <c r="S5142" s="536">
        <f t="shared" ref="S5142:S5205" si="476">J5142+M5142+P5142</f>
        <v>0</v>
      </c>
      <c r="T5142" s="536"/>
      <c r="U5142" s="537">
        <f t="shared" ref="U5142:U5205" si="477">L5142+O5142+R5142</f>
        <v>0</v>
      </c>
    </row>
    <row r="5143" spans="1:21" ht="10.199999999999999" x14ac:dyDescent="0.2">
      <c r="A5143" s="710" t="s">
        <v>7098</v>
      </c>
      <c r="B5143" s="574">
        <v>2013</v>
      </c>
      <c r="C5143" s="574"/>
      <c r="D5143" s="542"/>
      <c r="E5143" s="530"/>
      <c r="F5143" s="237" t="s">
        <v>8653</v>
      </c>
      <c r="G5143" s="851">
        <v>3</v>
      </c>
      <c r="H5143" s="852"/>
      <c r="I5143" s="853">
        <v>1.2</v>
      </c>
      <c r="J5143" s="538"/>
      <c r="K5143" s="539"/>
      <c r="L5143" s="567">
        <f t="shared" si="475"/>
        <v>0</v>
      </c>
      <c r="M5143" s="568"/>
      <c r="N5143" s="568"/>
      <c r="O5143" s="569">
        <f t="shared" si="474"/>
        <v>0</v>
      </c>
      <c r="P5143" s="533"/>
      <c r="Q5143" s="534"/>
      <c r="R5143" s="535">
        <f t="shared" si="473"/>
        <v>0</v>
      </c>
      <c r="S5143" s="536">
        <f t="shared" si="476"/>
        <v>0</v>
      </c>
      <c r="T5143" s="536"/>
      <c r="U5143" s="537">
        <f t="shared" si="477"/>
        <v>0</v>
      </c>
    </row>
    <row r="5144" spans="1:21" ht="10.199999999999999" x14ac:dyDescent="0.2">
      <c r="A5144" s="710">
        <v>4751</v>
      </c>
      <c r="B5144" s="574">
        <v>2013</v>
      </c>
      <c r="C5144" s="574"/>
      <c r="D5144" s="542" t="s">
        <v>6221</v>
      </c>
      <c r="E5144" s="530"/>
      <c r="F5144" s="237" t="s">
        <v>12094</v>
      </c>
      <c r="G5144" s="851">
        <v>5.5</v>
      </c>
      <c r="H5144" s="852"/>
      <c r="I5144" s="853">
        <v>2.5</v>
      </c>
      <c r="J5144" s="538"/>
      <c r="K5144" s="539"/>
      <c r="L5144" s="567">
        <f t="shared" si="475"/>
        <v>0</v>
      </c>
      <c r="M5144" s="568"/>
      <c r="N5144" s="568"/>
      <c r="O5144" s="569">
        <f t="shared" si="474"/>
        <v>0</v>
      </c>
      <c r="P5144" s="533"/>
      <c r="Q5144" s="534"/>
      <c r="R5144" s="535">
        <f t="shared" si="473"/>
        <v>0</v>
      </c>
      <c r="S5144" s="536">
        <f t="shared" si="476"/>
        <v>0</v>
      </c>
      <c r="T5144" s="536"/>
      <c r="U5144" s="537">
        <f t="shared" si="477"/>
        <v>0</v>
      </c>
    </row>
    <row r="5145" spans="1:21" ht="10.199999999999999" x14ac:dyDescent="0.2">
      <c r="A5145" s="710">
        <v>4752</v>
      </c>
      <c r="B5145" s="574">
        <v>2013</v>
      </c>
      <c r="C5145" s="574"/>
      <c r="D5145" s="542" t="s">
        <v>6221</v>
      </c>
      <c r="E5145" s="530"/>
      <c r="F5145" s="237" t="s">
        <v>12095</v>
      </c>
      <c r="G5145" s="851">
        <v>2.2000000000000002</v>
      </c>
      <c r="H5145" s="852"/>
      <c r="I5145" s="853">
        <v>0.8</v>
      </c>
      <c r="J5145" s="538"/>
      <c r="K5145" s="539"/>
      <c r="L5145" s="567">
        <f t="shared" si="475"/>
        <v>0</v>
      </c>
      <c r="M5145" s="568"/>
      <c r="N5145" s="568"/>
      <c r="O5145" s="569">
        <f t="shared" si="474"/>
        <v>0</v>
      </c>
      <c r="P5145" s="533"/>
      <c r="Q5145" s="534"/>
      <c r="R5145" s="535">
        <f t="shared" si="473"/>
        <v>0</v>
      </c>
      <c r="S5145" s="536">
        <f t="shared" si="476"/>
        <v>0</v>
      </c>
      <c r="T5145" s="536"/>
      <c r="U5145" s="537">
        <f t="shared" si="477"/>
        <v>0</v>
      </c>
    </row>
    <row r="5146" spans="1:21" ht="10.199999999999999" x14ac:dyDescent="0.2">
      <c r="A5146" s="710" t="s">
        <v>6222</v>
      </c>
      <c r="B5146" s="574">
        <v>2013</v>
      </c>
      <c r="C5146" s="574"/>
      <c r="D5146" s="542"/>
      <c r="E5146" s="530"/>
      <c r="F5146" s="237" t="s">
        <v>3741</v>
      </c>
      <c r="G5146" s="851">
        <v>2.4</v>
      </c>
      <c r="H5146" s="852"/>
      <c r="I5146" s="853">
        <v>1.2</v>
      </c>
      <c r="J5146" s="538"/>
      <c r="K5146" s="539"/>
      <c r="L5146" s="567">
        <f t="shared" si="475"/>
        <v>0</v>
      </c>
      <c r="M5146" s="568"/>
      <c r="N5146" s="568"/>
      <c r="O5146" s="569">
        <f t="shared" si="474"/>
        <v>0</v>
      </c>
      <c r="P5146" s="533"/>
      <c r="Q5146" s="534"/>
      <c r="R5146" s="535">
        <f t="shared" si="473"/>
        <v>0</v>
      </c>
      <c r="S5146" s="536">
        <f t="shared" si="476"/>
        <v>0</v>
      </c>
      <c r="T5146" s="536"/>
      <c r="U5146" s="537">
        <f t="shared" si="477"/>
        <v>0</v>
      </c>
    </row>
    <row r="5147" spans="1:21" ht="10.199999999999999" x14ac:dyDescent="0.2">
      <c r="A5147" s="710">
        <v>4753</v>
      </c>
      <c r="B5147" s="574">
        <v>2013</v>
      </c>
      <c r="C5147" s="574"/>
      <c r="D5147" s="542" t="s">
        <v>6172</v>
      </c>
      <c r="E5147" s="530"/>
      <c r="F5147" s="237" t="s">
        <v>12096</v>
      </c>
      <c r="G5147" s="851">
        <v>2.4</v>
      </c>
      <c r="H5147" s="852"/>
      <c r="I5147" s="853">
        <v>1.2</v>
      </c>
      <c r="J5147" s="538"/>
      <c r="K5147" s="539"/>
      <c r="L5147" s="567">
        <f t="shared" si="475"/>
        <v>0</v>
      </c>
      <c r="M5147" s="568"/>
      <c r="N5147" s="568"/>
      <c r="O5147" s="569">
        <f t="shared" si="474"/>
        <v>0</v>
      </c>
      <c r="P5147" s="533"/>
      <c r="Q5147" s="534"/>
      <c r="R5147" s="535">
        <f t="shared" si="473"/>
        <v>0</v>
      </c>
      <c r="S5147" s="536">
        <f t="shared" si="476"/>
        <v>0</v>
      </c>
      <c r="T5147" s="536"/>
      <c r="U5147" s="537">
        <f t="shared" si="477"/>
        <v>0</v>
      </c>
    </row>
    <row r="5148" spans="1:21" ht="10.199999999999999" x14ac:dyDescent="0.2">
      <c r="A5148" s="710">
        <v>4754</v>
      </c>
      <c r="B5148" s="574">
        <v>2013</v>
      </c>
      <c r="C5148" s="574"/>
      <c r="D5148" s="542" t="s">
        <v>6173</v>
      </c>
      <c r="E5148" s="530"/>
      <c r="F5148" s="237" t="s">
        <v>12097</v>
      </c>
      <c r="G5148" s="851">
        <v>5</v>
      </c>
      <c r="H5148" s="852"/>
      <c r="I5148" s="853">
        <v>2.5</v>
      </c>
      <c r="J5148" s="538"/>
      <c r="K5148" s="539"/>
      <c r="L5148" s="567">
        <f t="shared" si="475"/>
        <v>0</v>
      </c>
      <c r="M5148" s="568"/>
      <c r="N5148" s="568"/>
      <c r="O5148" s="569">
        <f t="shared" si="474"/>
        <v>0</v>
      </c>
      <c r="P5148" s="533"/>
      <c r="Q5148" s="534"/>
      <c r="R5148" s="535">
        <f t="shared" si="473"/>
        <v>0</v>
      </c>
      <c r="S5148" s="536">
        <f t="shared" si="476"/>
        <v>0</v>
      </c>
      <c r="T5148" s="536"/>
      <c r="U5148" s="537">
        <f t="shared" si="477"/>
        <v>0</v>
      </c>
    </row>
    <row r="5149" spans="1:21" ht="10.199999999999999" x14ac:dyDescent="0.2">
      <c r="A5149" s="710">
        <v>4755</v>
      </c>
      <c r="B5149" s="574">
        <v>2013</v>
      </c>
      <c r="C5149" s="574"/>
      <c r="D5149" s="542" t="s">
        <v>4244</v>
      </c>
      <c r="E5149" s="530"/>
      <c r="F5149" s="237" t="s">
        <v>12098</v>
      </c>
      <c r="G5149" s="851">
        <v>8</v>
      </c>
      <c r="H5149" s="852"/>
      <c r="I5149" s="853">
        <v>5</v>
      </c>
      <c r="J5149" s="538"/>
      <c r="K5149" s="539"/>
      <c r="L5149" s="567">
        <f t="shared" si="475"/>
        <v>0</v>
      </c>
      <c r="M5149" s="568"/>
      <c r="N5149" s="568"/>
      <c r="O5149" s="569">
        <f t="shared" si="474"/>
        <v>0</v>
      </c>
      <c r="P5149" s="533"/>
      <c r="Q5149" s="534"/>
      <c r="R5149" s="535">
        <f t="shared" si="473"/>
        <v>0</v>
      </c>
      <c r="S5149" s="536">
        <f t="shared" si="476"/>
        <v>0</v>
      </c>
      <c r="T5149" s="536"/>
      <c r="U5149" s="537">
        <f t="shared" si="477"/>
        <v>0</v>
      </c>
    </row>
    <row r="5150" spans="1:21" ht="10.199999999999999" x14ac:dyDescent="0.2">
      <c r="A5150" s="710">
        <v>4756</v>
      </c>
      <c r="B5150" s="574">
        <v>2013</v>
      </c>
      <c r="C5150" s="574"/>
      <c r="D5150" s="542" t="s">
        <v>4244</v>
      </c>
      <c r="E5150" s="530"/>
      <c r="F5150" s="237" t="s">
        <v>12099</v>
      </c>
      <c r="G5150" s="851">
        <v>8</v>
      </c>
      <c r="H5150" s="852"/>
      <c r="I5150" s="853">
        <v>5</v>
      </c>
      <c r="J5150" s="538"/>
      <c r="K5150" s="539"/>
      <c r="L5150" s="567">
        <f t="shared" si="475"/>
        <v>0</v>
      </c>
      <c r="M5150" s="568"/>
      <c r="N5150" s="568"/>
      <c r="O5150" s="569">
        <f t="shared" si="474"/>
        <v>0</v>
      </c>
      <c r="P5150" s="533"/>
      <c r="Q5150" s="534"/>
      <c r="R5150" s="535">
        <f t="shared" si="473"/>
        <v>0</v>
      </c>
      <c r="S5150" s="536">
        <f t="shared" si="476"/>
        <v>0</v>
      </c>
      <c r="T5150" s="536"/>
      <c r="U5150" s="537">
        <f t="shared" si="477"/>
        <v>0</v>
      </c>
    </row>
    <row r="5151" spans="1:21" ht="10.199999999999999" x14ac:dyDescent="0.2">
      <c r="A5151" s="710">
        <v>4757</v>
      </c>
      <c r="B5151" s="574">
        <v>2013</v>
      </c>
      <c r="C5151" s="574"/>
      <c r="D5151" s="542" t="s">
        <v>4244</v>
      </c>
      <c r="E5151" s="530"/>
      <c r="F5151" s="237" t="s">
        <v>12100</v>
      </c>
      <c r="G5151" s="851">
        <v>17</v>
      </c>
      <c r="H5151" s="852"/>
      <c r="I5151" s="853">
        <v>11</v>
      </c>
      <c r="J5151" s="538"/>
      <c r="K5151" s="539"/>
      <c r="L5151" s="567">
        <f t="shared" si="475"/>
        <v>0</v>
      </c>
      <c r="M5151" s="568"/>
      <c r="N5151" s="568"/>
      <c r="O5151" s="569">
        <f t="shared" si="474"/>
        <v>0</v>
      </c>
      <c r="P5151" s="533"/>
      <c r="Q5151" s="534"/>
      <c r="R5151" s="535">
        <f t="shared" si="473"/>
        <v>0</v>
      </c>
      <c r="S5151" s="536">
        <f t="shared" si="476"/>
        <v>0</v>
      </c>
      <c r="T5151" s="536"/>
      <c r="U5151" s="537">
        <f t="shared" si="477"/>
        <v>0</v>
      </c>
    </row>
    <row r="5152" spans="1:21" ht="10.199999999999999" x14ac:dyDescent="0.2">
      <c r="A5152" s="710">
        <v>4758</v>
      </c>
      <c r="B5152" s="574">
        <v>2013</v>
      </c>
      <c r="C5152" s="574"/>
      <c r="D5152" s="542" t="s">
        <v>4244</v>
      </c>
      <c r="E5152" s="530"/>
      <c r="F5152" s="237" t="s">
        <v>12101</v>
      </c>
      <c r="G5152" s="851">
        <v>2</v>
      </c>
      <c r="H5152" s="852"/>
      <c r="I5152" s="853">
        <v>0.7</v>
      </c>
      <c r="J5152" s="538"/>
      <c r="K5152" s="539"/>
      <c r="L5152" s="567">
        <f t="shared" si="475"/>
        <v>0</v>
      </c>
      <c r="M5152" s="568"/>
      <c r="N5152" s="568"/>
      <c r="O5152" s="569">
        <f t="shared" si="474"/>
        <v>0</v>
      </c>
      <c r="P5152" s="533"/>
      <c r="Q5152" s="534"/>
      <c r="R5152" s="535">
        <f t="shared" si="473"/>
        <v>0</v>
      </c>
      <c r="S5152" s="536">
        <f t="shared" si="476"/>
        <v>0</v>
      </c>
      <c r="T5152" s="536"/>
      <c r="U5152" s="537">
        <f t="shared" si="477"/>
        <v>0</v>
      </c>
    </row>
    <row r="5153" spans="1:21" ht="10.199999999999999" x14ac:dyDescent="0.2">
      <c r="A5153" s="710">
        <v>4759</v>
      </c>
      <c r="B5153" s="574">
        <v>2013</v>
      </c>
      <c r="C5153" s="574"/>
      <c r="D5153" s="542" t="s">
        <v>6171</v>
      </c>
      <c r="E5153" s="530"/>
      <c r="F5153" s="237" t="s">
        <v>12102</v>
      </c>
      <c r="G5153" s="851">
        <v>3.2</v>
      </c>
      <c r="H5153" s="852"/>
      <c r="I5153" s="853">
        <v>1.2</v>
      </c>
      <c r="J5153" s="538"/>
      <c r="K5153" s="539"/>
      <c r="L5153" s="567">
        <f t="shared" si="475"/>
        <v>0</v>
      </c>
      <c r="M5153" s="568"/>
      <c r="N5153" s="568"/>
      <c r="O5153" s="569">
        <f t="shared" si="474"/>
        <v>0</v>
      </c>
      <c r="P5153" s="533"/>
      <c r="Q5153" s="534"/>
      <c r="R5153" s="535">
        <f t="shared" si="473"/>
        <v>0</v>
      </c>
      <c r="S5153" s="536">
        <f t="shared" si="476"/>
        <v>0</v>
      </c>
      <c r="T5153" s="536"/>
      <c r="U5153" s="537">
        <f t="shared" si="477"/>
        <v>0</v>
      </c>
    </row>
    <row r="5154" spans="1:21" ht="10.199999999999999" x14ac:dyDescent="0.2">
      <c r="A5154" s="710">
        <v>4760</v>
      </c>
      <c r="B5154" s="574">
        <v>2013</v>
      </c>
      <c r="C5154" s="574"/>
      <c r="D5154" s="542" t="s">
        <v>6171</v>
      </c>
      <c r="E5154" s="530"/>
      <c r="F5154" s="237" t="s">
        <v>12103</v>
      </c>
      <c r="G5154" s="851">
        <v>2</v>
      </c>
      <c r="H5154" s="852"/>
      <c r="I5154" s="853">
        <v>1.2</v>
      </c>
      <c r="J5154" s="538"/>
      <c r="K5154" s="539"/>
      <c r="L5154" s="567">
        <f t="shared" si="475"/>
        <v>0</v>
      </c>
      <c r="M5154" s="568"/>
      <c r="N5154" s="568"/>
      <c r="O5154" s="569">
        <f t="shared" si="474"/>
        <v>0</v>
      </c>
      <c r="P5154" s="533"/>
      <c r="Q5154" s="534"/>
      <c r="R5154" s="535">
        <f t="shared" si="473"/>
        <v>0</v>
      </c>
      <c r="S5154" s="536">
        <f t="shared" si="476"/>
        <v>0</v>
      </c>
      <c r="T5154" s="536"/>
      <c r="U5154" s="537">
        <f t="shared" si="477"/>
        <v>0</v>
      </c>
    </row>
    <row r="5155" spans="1:21" ht="10.199999999999999" x14ac:dyDescent="0.2">
      <c r="A5155" s="710">
        <v>4761</v>
      </c>
      <c r="B5155" s="574">
        <v>2013</v>
      </c>
      <c r="C5155" s="574"/>
      <c r="D5155" s="542" t="s">
        <v>4594</v>
      </c>
      <c r="E5155" s="530"/>
      <c r="F5155" s="237" t="s">
        <v>12104</v>
      </c>
      <c r="G5155" s="851">
        <v>2</v>
      </c>
      <c r="H5155" s="852"/>
      <c r="I5155" s="853">
        <v>1.2</v>
      </c>
      <c r="J5155" s="538"/>
      <c r="K5155" s="539"/>
      <c r="L5155" s="567">
        <f t="shared" si="475"/>
        <v>0</v>
      </c>
      <c r="M5155" s="568"/>
      <c r="N5155" s="568"/>
      <c r="O5155" s="569">
        <f t="shared" si="474"/>
        <v>0</v>
      </c>
      <c r="P5155" s="533"/>
      <c r="Q5155" s="534"/>
      <c r="R5155" s="535">
        <f t="shared" si="473"/>
        <v>0</v>
      </c>
      <c r="S5155" s="536">
        <f t="shared" si="476"/>
        <v>0</v>
      </c>
      <c r="T5155" s="536"/>
      <c r="U5155" s="537">
        <f t="shared" si="477"/>
        <v>0</v>
      </c>
    </row>
    <row r="5156" spans="1:21" ht="10.199999999999999" x14ac:dyDescent="0.2">
      <c r="A5156" s="710">
        <v>4762</v>
      </c>
      <c r="B5156" s="574">
        <v>2013</v>
      </c>
      <c r="C5156" s="574"/>
      <c r="D5156" s="542" t="s">
        <v>4594</v>
      </c>
      <c r="E5156" s="530"/>
      <c r="F5156" s="237" t="s">
        <v>12105</v>
      </c>
      <c r="G5156" s="851">
        <v>2</v>
      </c>
      <c r="H5156" s="852"/>
      <c r="I5156" s="853">
        <v>1.2</v>
      </c>
      <c r="J5156" s="538"/>
      <c r="K5156" s="539"/>
      <c r="L5156" s="567">
        <f t="shared" si="475"/>
        <v>0</v>
      </c>
      <c r="M5156" s="568"/>
      <c r="N5156" s="568"/>
      <c r="O5156" s="569">
        <f t="shared" si="474"/>
        <v>0</v>
      </c>
      <c r="P5156" s="533"/>
      <c r="Q5156" s="534"/>
      <c r="R5156" s="535">
        <f t="shared" si="473"/>
        <v>0</v>
      </c>
      <c r="S5156" s="536">
        <f t="shared" si="476"/>
        <v>0</v>
      </c>
      <c r="T5156" s="536"/>
      <c r="U5156" s="537">
        <f t="shared" si="477"/>
        <v>0</v>
      </c>
    </row>
    <row r="5157" spans="1:21" ht="10.199999999999999" x14ac:dyDescent="0.2">
      <c r="A5157" s="710" t="s">
        <v>6223</v>
      </c>
      <c r="B5157" s="574">
        <v>2013</v>
      </c>
      <c r="C5157" s="574"/>
      <c r="D5157" s="542"/>
      <c r="E5157" s="530"/>
      <c r="F5157" s="237" t="s">
        <v>3741</v>
      </c>
      <c r="G5157" s="851">
        <v>2</v>
      </c>
      <c r="H5157" s="852"/>
      <c r="I5157" s="853">
        <v>1.2</v>
      </c>
      <c r="J5157" s="538"/>
      <c r="K5157" s="539"/>
      <c r="L5157" s="567">
        <f t="shared" si="475"/>
        <v>0</v>
      </c>
      <c r="M5157" s="568"/>
      <c r="N5157" s="568"/>
      <c r="O5157" s="569">
        <f t="shared" si="474"/>
        <v>0</v>
      </c>
      <c r="P5157" s="533"/>
      <c r="Q5157" s="534"/>
      <c r="R5157" s="535">
        <f t="shared" si="473"/>
        <v>0</v>
      </c>
      <c r="S5157" s="536">
        <f t="shared" si="476"/>
        <v>0</v>
      </c>
      <c r="T5157" s="536"/>
      <c r="U5157" s="537">
        <f t="shared" si="477"/>
        <v>0</v>
      </c>
    </row>
    <row r="5158" spans="1:21" ht="10.199999999999999" x14ac:dyDescent="0.2">
      <c r="A5158" s="710">
        <v>4763</v>
      </c>
      <c r="B5158" s="574">
        <v>2013</v>
      </c>
      <c r="C5158" s="574"/>
      <c r="D5158" s="542" t="s">
        <v>4212</v>
      </c>
      <c r="E5158" s="530"/>
      <c r="F5158" s="237" t="s">
        <v>12106</v>
      </c>
      <c r="G5158" s="851">
        <v>2.5</v>
      </c>
      <c r="H5158" s="852"/>
      <c r="I5158" s="853">
        <v>1.6</v>
      </c>
      <c r="J5158" s="538"/>
      <c r="K5158" s="539"/>
      <c r="L5158" s="567">
        <f t="shared" si="475"/>
        <v>0</v>
      </c>
      <c r="M5158" s="568"/>
      <c r="N5158" s="568"/>
      <c r="O5158" s="569">
        <f t="shared" si="474"/>
        <v>0</v>
      </c>
      <c r="P5158" s="936">
        <v>1</v>
      </c>
      <c r="Q5158" s="534"/>
      <c r="R5158" s="535">
        <f t="shared" si="473"/>
        <v>1.6</v>
      </c>
      <c r="S5158" s="536">
        <f t="shared" si="476"/>
        <v>1</v>
      </c>
      <c r="T5158" s="536"/>
      <c r="U5158" s="537">
        <f t="shared" si="477"/>
        <v>1.6</v>
      </c>
    </row>
    <row r="5159" spans="1:21" ht="10.199999999999999" x14ac:dyDescent="0.2">
      <c r="A5159" s="710">
        <v>4764</v>
      </c>
      <c r="B5159" s="574">
        <v>2013</v>
      </c>
      <c r="C5159" s="574"/>
      <c r="D5159" s="542" t="s">
        <v>4213</v>
      </c>
      <c r="E5159" s="530"/>
      <c r="F5159" s="237" t="s">
        <v>12106</v>
      </c>
      <c r="G5159" s="851">
        <v>2.5</v>
      </c>
      <c r="H5159" s="852"/>
      <c r="I5159" s="853">
        <v>1.6</v>
      </c>
      <c r="J5159" s="538"/>
      <c r="K5159" s="539"/>
      <c r="L5159" s="567">
        <f t="shared" si="475"/>
        <v>0</v>
      </c>
      <c r="M5159" s="568"/>
      <c r="N5159" s="568"/>
      <c r="O5159" s="569">
        <f t="shared" si="474"/>
        <v>0</v>
      </c>
      <c r="P5159" s="533"/>
      <c r="Q5159" s="534"/>
      <c r="R5159" s="535">
        <f t="shared" si="473"/>
        <v>0</v>
      </c>
      <c r="S5159" s="536">
        <f t="shared" si="476"/>
        <v>0</v>
      </c>
      <c r="T5159" s="536"/>
      <c r="U5159" s="537">
        <f t="shared" si="477"/>
        <v>0</v>
      </c>
    </row>
    <row r="5160" spans="1:21" ht="10.199999999999999" x14ac:dyDescent="0.2">
      <c r="A5160" s="710">
        <v>4765</v>
      </c>
      <c r="B5160" s="574">
        <v>2013</v>
      </c>
      <c r="C5160" s="574"/>
      <c r="D5160" s="542" t="s">
        <v>4214</v>
      </c>
      <c r="E5160" s="530"/>
      <c r="F5160" s="237" t="s">
        <v>12106</v>
      </c>
      <c r="G5160" s="851">
        <v>3.5</v>
      </c>
      <c r="H5160" s="852"/>
      <c r="I5160" s="853">
        <v>2.5</v>
      </c>
      <c r="J5160" s="538"/>
      <c r="K5160" s="539"/>
      <c r="L5160" s="567">
        <f t="shared" si="475"/>
        <v>0</v>
      </c>
      <c r="M5160" s="568"/>
      <c r="N5160" s="568"/>
      <c r="O5160" s="569">
        <f t="shared" si="474"/>
        <v>0</v>
      </c>
      <c r="P5160" s="533"/>
      <c r="Q5160" s="534"/>
      <c r="R5160" s="535">
        <f t="shared" si="473"/>
        <v>0</v>
      </c>
      <c r="S5160" s="536">
        <f t="shared" si="476"/>
        <v>0</v>
      </c>
      <c r="T5160" s="536"/>
      <c r="U5160" s="537">
        <f t="shared" si="477"/>
        <v>0</v>
      </c>
    </row>
    <row r="5161" spans="1:21" ht="10.199999999999999" x14ac:dyDescent="0.2">
      <c r="A5161" s="710">
        <v>4766</v>
      </c>
      <c r="B5161" s="574">
        <v>2013</v>
      </c>
      <c r="C5161" s="574"/>
      <c r="D5161" s="231" t="s">
        <v>5895</v>
      </c>
      <c r="E5161" s="530"/>
      <c r="F5161" s="237" t="s">
        <v>12106</v>
      </c>
      <c r="G5161" s="851">
        <v>3.5</v>
      </c>
      <c r="H5161" s="852"/>
      <c r="I5161" s="853">
        <v>2.5</v>
      </c>
      <c r="J5161" s="538"/>
      <c r="K5161" s="539"/>
      <c r="L5161" s="567">
        <f t="shared" si="475"/>
        <v>0</v>
      </c>
      <c r="M5161" s="568"/>
      <c r="N5161" s="568"/>
      <c r="O5161" s="569">
        <f t="shared" si="474"/>
        <v>0</v>
      </c>
      <c r="P5161" s="936">
        <v>2</v>
      </c>
      <c r="Q5161" s="534"/>
      <c r="R5161" s="535">
        <f t="shared" si="473"/>
        <v>5</v>
      </c>
      <c r="S5161" s="536">
        <f t="shared" si="476"/>
        <v>2</v>
      </c>
      <c r="T5161" s="536"/>
      <c r="U5161" s="537">
        <f t="shared" si="477"/>
        <v>5</v>
      </c>
    </row>
    <row r="5162" spans="1:21" ht="10.199999999999999" x14ac:dyDescent="0.2">
      <c r="A5162" s="710">
        <v>4767</v>
      </c>
      <c r="B5162" s="574">
        <v>2013</v>
      </c>
      <c r="C5162" s="574"/>
      <c r="D5162" s="231" t="s">
        <v>5896</v>
      </c>
      <c r="E5162" s="530"/>
      <c r="F5162" s="237" t="s">
        <v>12106</v>
      </c>
      <c r="G5162" s="851">
        <v>21</v>
      </c>
      <c r="H5162" s="852"/>
      <c r="I5162" s="853">
        <v>14</v>
      </c>
      <c r="J5162" s="538"/>
      <c r="K5162" s="539"/>
      <c r="L5162" s="567">
        <f t="shared" si="475"/>
        <v>0</v>
      </c>
      <c r="M5162" s="568"/>
      <c r="N5162" s="568"/>
      <c r="O5162" s="569">
        <f t="shared" si="474"/>
        <v>0</v>
      </c>
      <c r="P5162" s="533"/>
      <c r="Q5162" s="534"/>
      <c r="R5162" s="535">
        <f t="shared" si="473"/>
        <v>0</v>
      </c>
      <c r="S5162" s="536">
        <f t="shared" si="476"/>
        <v>0</v>
      </c>
      <c r="T5162" s="536"/>
      <c r="U5162" s="537">
        <f t="shared" si="477"/>
        <v>0</v>
      </c>
    </row>
    <row r="5163" spans="1:21" ht="10.199999999999999" x14ac:dyDescent="0.2">
      <c r="A5163" s="710">
        <v>4768</v>
      </c>
      <c r="B5163" s="574">
        <v>2013</v>
      </c>
      <c r="C5163" s="574"/>
      <c r="D5163" s="231" t="s">
        <v>5897</v>
      </c>
      <c r="E5163" s="530"/>
      <c r="F5163" s="237" t="s">
        <v>12106</v>
      </c>
      <c r="G5163" s="851">
        <v>0.2</v>
      </c>
      <c r="H5163" s="852"/>
      <c r="I5163" s="853">
        <v>0.15</v>
      </c>
      <c r="J5163" s="538"/>
      <c r="K5163" s="539"/>
      <c r="L5163" s="567">
        <f t="shared" si="475"/>
        <v>0</v>
      </c>
      <c r="M5163" s="568"/>
      <c r="N5163" s="568"/>
      <c r="O5163" s="569">
        <f t="shared" si="474"/>
        <v>0</v>
      </c>
      <c r="P5163" s="533"/>
      <c r="Q5163" s="534"/>
      <c r="R5163" s="535">
        <f t="shared" si="473"/>
        <v>0</v>
      </c>
      <c r="S5163" s="536">
        <f t="shared" si="476"/>
        <v>0</v>
      </c>
      <c r="T5163" s="536"/>
      <c r="U5163" s="537">
        <f t="shared" si="477"/>
        <v>0</v>
      </c>
    </row>
    <row r="5164" spans="1:21" ht="10.199999999999999" x14ac:dyDescent="0.2">
      <c r="A5164" s="710">
        <v>4769</v>
      </c>
      <c r="B5164" s="574">
        <v>2013</v>
      </c>
      <c r="C5164" s="574"/>
      <c r="D5164" s="231" t="s">
        <v>5898</v>
      </c>
      <c r="E5164" s="530"/>
      <c r="F5164" s="237" t="s">
        <v>12106</v>
      </c>
      <c r="G5164" s="851">
        <v>0.2</v>
      </c>
      <c r="H5164" s="852"/>
      <c r="I5164" s="853">
        <v>0.15</v>
      </c>
      <c r="J5164" s="538"/>
      <c r="K5164" s="539"/>
      <c r="L5164" s="567">
        <f t="shared" si="475"/>
        <v>0</v>
      </c>
      <c r="M5164" s="568"/>
      <c r="N5164" s="568"/>
      <c r="O5164" s="569">
        <f t="shared" si="474"/>
        <v>0</v>
      </c>
      <c r="P5164" s="533"/>
      <c r="Q5164" s="534"/>
      <c r="R5164" s="535">
        <f t="shared" si="473"/>
        <v>0</v>
      </c>
      <c r="S5164" s="536">
        <f t="shared" si="476"/>
        <v>0</v>
      </c>
      <c r="T5164" s="536"/>
      <c r="U5164" s="537">
        <f t="shared" si="477"/>
        <v>0</v>
      </c>
    </row>
    <row r="5165" spans="1:21" ht="10.199999999999999" x14ac:dyDescent="0.2">
      <c r="A5165" s="710">
        <v>4770</v>
      </c>
      <c r="B5165" s="574">
        <v>2013</v>
      </c>
      <c r="C5165" s="574"/>
      <c r="D5165" s="542" t="s">
        <v>4233</v>
      </c>
      <c r="E5165" s="530" t="s">
        <v>3813</v>
      </c>
      <c r="F5165" s="237" t="s">
        <v>12106</v>
      </c>
      <c r="G5165" s="851">
        <v>0.2</v>
      </c>
      <c r="H5165" s="852"/>
      <c r="I5165" s="853">
        <v>0.2</v>
      </c>
      <c r="J5165" s="538"/>
      <c r="K5165" s="539"/>
      <c r="L5165" s="567">
        <f t="shared" si="475"/>
        <v>0</v>
      </c>
      <c r="M5165" s="568"/>
      <c r="N5165" s="568"/>
      <c r="O5165" s="569">
        <f t="shared" si="474"/>
        <v>0</v>
      </c>
      <c r="P5165" s="533">
        <v>1</v>
      </c>
      <c r="Q5165" s="534"/>
      <c r="R5165" s="535">
        <f t="shared" si="473"/>
        <v>0.2</v>
      </c>
      <c r="S5165" s="536">
        <f t="shared" si="476"/>
        <v>1</v>
      </c>
      <c r="T5165" s="536"/>
      <c r="U5165" s="537">
        <f t="shared" si="477"/>
        <v>0.2</v>
      </c>
    </row>
    <row r="5166" spans="1:21" ht="10.199999999999999" x14ac:dyDescent="0.2">
      <c r="A5166" s="710">
        <v>4771</v>
      </c>
      <c r="B5166" s="574">
        <v>2013</v>
      </c>
      <c r="C5166" s="574"/>
      <c r="D5166" s="819" t="s">
        <v>5899</v>
      </c>
      <c r="E5166" s="530"/>
      <c r="F5166" s="237" t="s">
        <v>12106</v>
      </c>
      <c r="G5166" s="851">
        <v>2.5</v>
      </c>
      <c r="H5166" s="852"/>
      <c r="I5166" s="853">
        <v>0.15</v>
      </c>
      <c r="J5166" s="538"/>
      <c r="K5166" s="539"/>
      <c r="L5166" s="567">
        <f t="shared" si="475"/>
        <v>0</v>
      </c>
      <c r="M5166" s="568"/>
      <c r="N5166" s="568"/>
      <c r="O5166" s="569">
        <f t="shared" si="474"/>
        <v>0</v>
      </c>
      <c r="P5166" s="533"/>
      <c r="Q5166" s="534"/>
      <c r="R5166" s="535">
        <f t="shared" si="473"/>
        <v>0</v>
      </c>
      <c r="S5166" s="536">
        <f t="shared" si="476"/>
        <v>0</v>
      </c>
      <c r="T5166" s="536"/>
      <c r="U5166" s="537">
        <f t="shared" si="477"/>
        <v>0</v>
      </c>
    </row>
    <row r="5167" spans="1:21" ht="10.199999999999999" x14ac:dyDescent="0.2">
      <c r="A5167" s="710">
        <v>4772</v>
      </c>
      <c r="B5167" s="574">
        <v>2013</v>
      </c>
      <c r="C5167" s="574"/>
      <c r="D5167" s="819" t="s">
        <v>5900</v>
      </c>
      <c r="E5167" s="530" t="s">
        <v>3829</v>
      </c>
      <c r="F5167" s="237" t="s">
        <v>12106</v>
      </c>
      <c r="G5167" s="851">
        <v>3</v>
      </c>
      <c r="H5167" s="852"/>
      <c r="I5167" s="853">
        <v>0.15</v>
      </c>
      <c r="J5167" s="538"/>
      <c r="K5167" s="539"/>
      <c r="L5167" s="567">
        <f t="shared" si="475"/>
        <v>0</v>
      </c>
      <c r="M5167" s="568"/>
      <c r="N5167" s="568"/>
      <c r="O5167" s="569">
        <f t="shared" si="474"/>
        <v>0</v>
      </c>
      <c r="P5167" s="533">
        <v>4</v>
      </c>
      <c r="Q5167" s="534"/>
      <c r="R5167" s="535">
        <f t="shared" si="473"/>
        <v>0.6</v>
      </c>
      <c r="S5167" s="536">
        <f t="shared" si="476"/>
        <v>4</v>
      </c>
      <c r="T5167" s="536"/>
      <c r="U5167" s="537">
        <f t="shared" si="477"/>
        <v>0.6</v>
      </c>
    </row>
    <row r="5168" spans="1:21" ht="10.199999999999999" x14ac:dyDescent="0.2">
      <c r="A5168" s="710">
        <v>4773</v>
      </c>
      <c r="B5168" s="574">
        <v>2013</v>
      </c>
      <c r="C5168" s="574"/>
      <c r="D5168" s="819" t="s">
        <v>5901</v>
      </c>
      <c r="E5168" s="530" t="s">
        <v>4086</v>
      </c>
      <c r="F5168" s="237" t="s">
        <v>12106</v>
      </c>
      <c r="G5168" s="851">
        <v>3.5</v>
      </c>
      <c r="H5168" s="852"/>
      <c r="I5168" s="853">
        <v>0.4</v>
      </c>
      <c r="J5168" s="538"/>
      <c r="K5168" s="539"/>
      <c r="L5168" s="567">
        <f t="shared" si="475"/>
        <v>0</v>
      </c>
      <c r="M5168" s="568"/>
      <c r="N5168" s="568"/>
      <c r="O5168" s="569">
        <f t="shared" si="474"/>
        <v>0</v>
      </c>
      <c r="P5168" s="533">
        <v>1</v>
      </c>
      <c r="Q5168" s="534"/>
      <c r="R5168" s="535">
        <f t="shared" si="473"/>
        <v>0.4</v>
      </c>
      <c r="S5168" s="536">
        <f t="shared" si="476"/>
        <v>1</v>
      </c>
      <c r="T5168" s="536"/>
      <c r="U5168" s="537">
        <f t="shared" si="477"/>
        <v>0.4</v>
      </c>
    </row>
    <row r="5169" spans="1:21" ht="10.199999999999999" x14ac:dyDescent="0.2">
      <c r="A5169" s="710">
        <v>4774</v>
      </c>
      <c r="B5169" s="574">
        <v>2013</v>
      </c>
      <c r="C5169" s="574"/>
      <c r="D5169" s="819" t="s">
        <v>5939</v>
      </c>
      <c r="E5169" s="530" t="s">
        <v>3835</v>
      </c>
      <c r="F5169" s="237" t="s">
        <v>12107</v>
      </c>
      <c r="G5169" s="851">
        <v>3.5</v>
      </c>
      <c r="H5169" s="852"/>
      <c r="I5169" s="853">
        <v>0.6</v>
      </c>
      <c r="J5169" s="538"/>
      <c r="K5169" s="539"/>
      <c r="L5169" s="567">
        <f t="shared" si="475"/>
        <v>0</v>
      </c>
      <c r="M5169" s="568"/>
      <c r="N5169" s="568"/>
      <c r="O5169" s="569">
        <f t="shared" si="474"/>
        <v>0</v>
      </c>
      <c r="P5169" s="533">
        <v>1</v>
      </c>
      <c r="Q5169" s="534"/>
      <c r="R5169" s="535">
        <f t="shared" si="473"/>
        <v>0.6</v>
      </c>
      <c r="S5169" s="536">
        <f t="shared" si="476"/>
        <v>1</v>
      </c>
      <c r="T5169" s="536"/>
      <c r="U5169" s="537">
        <f t="shared" si="477"/>
        <v>0.6</v>
      </c>
    </row>
    <row r="5170" spans="1:21" ht="10.199999999999999" x14ac:dyDescent="0.2">
      <c r="A5170" s="710">
        <v>4775</v>
      </c>
      <c r="B5170" s="574">
        <v>2013</v>
      </c>
      <c r="C5170" s="574"/>
      <c r="D5170" s="819" t="s">
        <v>5941</v>
      </c>
      <c r="E5170" s="530" t="s">
        <v>12819</v>
      </c>
      <c r="F5170" s="237" t="s">
        <v>12107</v>
      </c>
      <c r="G5170" s="851">
        <v>2</v>
      </c>
      <c r="H5170" s="852"/>
      <c r="I5170" s="853">
        <v>1</v>
      </c>
      <c r="J5170" s="538"/>
      <c r="K5170" s="539"/>
      <c r="L5170" s="567">
        <f t="shared" si="475"/>
        <v>0</v>
      </c>
      <c r="M5170" s="568"/>
      <c r="N5170" s="568"/>
      <c r="O5170" s="569">
        <f t="shared" si="474"/>
        <v>0</v>
      </c>
      <c r="P5170" s="533">
        <v>1</v>
      </c>
      <c r="Q5170" s="534"/>
      <c r="R5170" s="535">
        <f t="shared" si="473"/>
        <v>1</v>
      </c>
      <c r="S5170" s="536">
        <f t="shared" si="476"/>
        <v>1</v>
      </c>
      <c r="T5170" s="536"/>
      <c r="U5170" s="537">
        <f t="shared" si="477"/>
        <v>1</v>
      </c>
    </row>
    <row r="5171" spans="1:21" ht="10.199999999999999" x14ac:dyDescent="0.2">
      <c r="A5171" s="710">
        <v>4776</v>
      </c>
      <c r="B5171" s="574">
        <v>2013</v>
      </c>
      <c r="C5171" s="574"/>
      <c r="D5171" s="819" t="s">
        <v>5942</v>
      </c>
      <c r="E5171" s="530" t="s">
        <v>3812</v>
      </c>
      <c r="F5171" s="237" t="s">
        <v>12107</v>
      </c>
      <c r="G5171" s="851">
        <v>3.2</v>
      </c>
      <c r="H5171" s="852"/>
      <c r="I5171" s="853">
        <v>0.5</v>
      </c>
      <c r="J5171" s="538"/>
      <c r="K5171" s="539"/>
      <c r="L5171" s="567">
        <f t="shared" si="475"/>
        <v>0</v>
      </c>
      <c r="M5171" s="568"/>
      <c r="N5171" s="568"/>
      <c r="O5171" s="569">
        <f t="shared" si="474"/>
        <v>0</v>
      </c>
      <c r="P5171" s="533">
        <v>1</v>
      </c>
      <c r="Q5171" s="534"/>
      <c r="R5171" s="535">
        <f t="shared" si="473"/>
        <v>0.5</v>
      </c>
      <c r="S5171" s="536">
        <f t="shared" si="476"/>
        <v>1</v>
      </c>
      <c r="T5171" s="536"/>
      <c r="U5171" s="537">
        <f t="shared" si="477"/>
        <v>0.5</v>
      </c>
    </row>
    <row r="5172" spans="1:21" ht="10.199999999999999" x14ac:dyDescent="0.2">
      <c r="A5172" s="710">
        <v>4777</v>
      </c>
      <c r="B5172" s="574">
        <v>2013</v>
      </c>
      <c r="C5172" s="574"/>
      <c r="D5172" s="819" t="s">
        <v>5943</v>
      </c>
      <c r="E5172" s="530"/>
      <c r="F5172" s="237" t="s">
        <v>12107</v>
      </c>
      <c r="G5172" s="851">
        <v>6</v>
      </c>
      <c r="H5172" s="852"/>
      <c r="I5172" s="853">
        <v>1</v>
      </c>
      <c r="J5172" s="538"/>
      <c r="K5172" s="539"/>
      <c r="L5172" s="567">
        <f t="shared" si="475"/>
        <v>0</v>
      </c>
      <c r="M5172" s="568"/>
      <c r="N5172" s="568"/>
      <c r="O5172" s="569">
        <f t="shared" si="474"/>
        <v>0</v>
      </c>
      <c r="P5172" s="533"/>
      <c r="Q5172" s="534"/>
      <c r="R5172" s="535">
        <f t="shared" si="473"/>
        <v>0</v>
      </c>
      <c r="S5172" s="536">
        <f t="shared" si="476"/>
        <v>0</v>
      </c>
      <c r="T5172" s="536"/>
      <c r="U5172" s="537">
        <f t="shared" si="477"/>
        <v>0</v>
      </c>
    </row>
    <row r="5173" spans="1:21" ht="10.199999999999999" x14ac:dyDescent="0.2">
      <c r="A5173" s="710">
        <v>4778</v>
      </c>
      <c r="B5173" s="574">
        <v>2013</v>
      </c>
      <c r="C5173" s="574"/>
      <c r="D5173" s="819" t="s">
        <v>5939</v>
      </c>
      <c r="E5173" s="530" t="s">
        <v>3811</v>
      </c>
      <c r="F5173" s="237" t="s">
        <v>12108</v>
      </c>
      <c r="G5173" s="851">
        <v>9.5</v>
      </c>
      <c r="H5173" s="852"/>
      <c r="I5173" s="853">
        <v>2</v>
      </c>
      <c r="J5173" s="538"/>
      <c r="K5173" s="539"/>
      <c r="L5173" s="567">
        <f t="shared" si="475"/>
        <v>0</v>
      </c>
      <c r="M5173" s="568"/>
      <c r="N5173" s="568"/>
      <c r="O5173" s="569">
        <f t="shared" si="474"/>
        <v>0</v>
      </c>
      <c r="P5173" s="918">
        <v>9</v>
      </c>
      <c r="Q5173" s="534"/>
      <c r="R5173" s="535">
        <f t="shared" si="473"/>
        <v>18</v>
      </c>
      <c r="S5173" s="536">
        <f t="shared" si="476"/>
        <v>9</v>
      </c>
      <c r="T5173" s="536"/>
      <c r="U5173" s="537">
        <f t="shared" si="477"/>
        <v>18</v>
      </c>
    </row>
    <row r="5174" spans="1:21" ht="10.199999999999999" x14ac:dyDescent="0.2">
      <c r="A5174" s="710">
        <v>4779</v>
      </c>
      <c r="B5174" s="574">
        <v>2013</v>
      </c>
      <c r="C5174" s="574"/>
      <c r="D5174" s="819" t="s">
        <v>5896</v>
      </c>
      <c r="E5174" s="530"/>
      <c r="F5174" s="237" t="s">
        <v>12108</v>
      </c>
      <c r="G5174" s="851">
        <v>2.5</v>
      </c>
      <c r="H5174" s="852"/>
      <c r="I5174" s="853">
        <v>0.3</v>
      </c>
      <c r="J5174" s="538"/>
      <c r="K5174" s="539"/>
      <c r="L5174" s="567">
        <f t="shared" si="475"/>
        <v>0</v>
      </c>
      <c r="M5174" s="568"/>
      <c r="N5174" s="568"/>
      <c r="O5174" s="569">
        <f t="shared" si="474"/>
        <v>0</v>
      </c>
      <c r="P5174" s="533"/>
      <c r="Q5174" s="534"/>
      <c r="R5174" s="535">
        <f t="shared" si="473"/>
        <v>0</v>
      </c>
      <c r="S5174" s="536">
        <f t="shared" si="476"/>
        <v>0</v>
      </c>
      <c r="T5174" s="536"/>
      <c r="U5174" s="537">
        <f t="shared" si="477"/>
        <v>0</v>
      </c>
    </row>
    <row r="5175" spans="1:21" ht="10.199999999999999" x14ac:dyDescent="0.2">
      <c r="A5175" s="710">
        <v>4780</v>
      </c>
      <c r="B5175" s="574">
        <v>2013</v>
      </c>
      <c r="C5175" s="574"/>
      <c r="D5175" s="819" t="s">
        <v>5897</v>
      </c>
      <c r="E5175" s="530"/>
      <c r="F5175" s="237" t="s">
        <v>12108</v>
      </c>
      <c r="G5175" s="851">
        <v>25</v>
      </c>
      <c r="H5175" s="852"/>
      <c r="I5175" s="853">
        <v>16</v>
      </c>
      <c r="J5175" s="538"/>
      <c r="K5175" s="539"/>
      <c r="L5175" s="567">
        <f t="shared" si="475"/>
        <v>0</v>
      </c>
      <c r="M5175" s="568"/>
      <c r="N5175" s="568"/>
      <c r="O5175" s="569">
        <f t="shared" si="474"/>
        <v>0</v>
      </c>
      <c r="P5175" s="533"/>
      <c r="Q5175" s="534"/>
      <c r="R5175" s="535">
        <f t="shared" si="473"/>
        <v>0</v>
      </c>
      <c r="S5175" s="536">
        <f t="shared" si="476"/>
        <v>0</v>
      </c>
      <c r="T5175" s="536"/>
      <c r="U5175" s="537">
        <f t="shared" si="477"/>
        <v>0</v>
      </c>
    </row>
    <row r="5176" spans="1:21" ht="10.199999999999999" x14ac:dyDescent="0.2">
      <c r="A5176" s="710">
        <v>4781</v>
      </c>
      <c r="B5176" s="574">
        <v>2013</v>
      </c>
      <c r="C5176" s="574"/>
      <c r="D5176" s="542" t="s">
        <v>6172</v>
      </c>
      <c r="E5176" s="530"/>
      <c r="F5176" s="237" t="s">
        <v>12109</v>
      </c>
      <c r="G5176" s="851">
        <v>25</v>
      </c>
      <c r="H5176" s="852"/>
      <c r="I5176" s="853">
        <v>16</v>
      </c>
      <c r="J5176" s="538"/>
      <c r="K5176" s="539"/>
      <c r="L5176" s="567">
        <f t="shared" si="475"/>
        <v>0</v>
      </c>
      <c r="M5176" s="568"/>
      <c r="N5176" s="568"/>
      <c r="O5176" s="569">
        <f t="shared" si="474"/>
        <v>0</v>
      </c>
      <c r="P5176" s="533"/>
      <c r="Q5176" s="534"/>
      <c r="R5176" s="535">
        <f t="shared" si="473"/>
        <v>0</v>
      </c>
      <c r="S5176" s="536">
        <f t="shared" si="476"/>
        <v>0</v>
      </c>
      <c r="T5176" s="536"/>
      <c r="U5176" s="537">
        <f t="shared" si="477"/>
        <v>0</v>
      </c>
    </row>
    <row r="5177" spans="1:21" ht="10.199999999999999" x14ac:dyDescent="0.2">
      <c r="A5177" s="710">
        <v>4782</v>
      </c>
      <c r="B5177" s="574">
        <v>2013</v>
      </c>
      <c r="C5177" s="574"/>
      <c r="D5177" s="542" t="s">
        <v>6172</v>
      </c>
      <c r="E5177" s="530"/>
      <c r="F5177" s="237" t="s">
        <v>12110</v>
      </c>
      <c r="G5177" s="851">
        <v>2.7</v>
      </c>
      <c r="H5177" s="852"/>
      <c r="I5177" s="853">
        <v>0.4</v>
      </c>
      <c r="J5177" s="538"/>
      <c r="K5177" s="539"/>
      <c r="L5177" s="567">
        <f t="shared" si="475"/>
        <v>0</v>
      </c>
      <c r="M5177" s="568"/>
      <c r="N5177" s="568"/>
      <c r="O5177" s="569">
        <f t="shared" si="474"/>
        <v>0</v>
      </c>
      <c r="P5177" s="533"/>
      <c r="Q5177" s="534"/>
      <c r="R5177" s="535">
        <f t="shared" si="473"/>
        <v>0</v>
      </c>
      <c r="S5177" s="536">
        <f t="shared" si="476"/>
        <v>0</v>
      </c>
      <c r="T5177" s="536"/>
      <c r="U5177" s="537">
        <f t="shared" si="477"/>
        <v>0</v>
      </c>
    </row>
    <row r="5178" spans="1:21" ht="10.199999999999999" x14ac:dyDescent="0.2">
      <c r="A5178" s="710">
        <v>4783</v>
      </c>
      <c r="B5178" s="574">
        <v>2013</v>
      </c>
      <c r="C5178" s="574"/>
      <c r="D5178" s="542" t="s">
        <v>6172</v>
      </c>
      <c r="E5178" s="530"/>
      <c r="F5178" s="237" t="s">
        <v>12111</v>
      </c>
      <c r="G5178" s="851">
        <v>5</v>
      </c>
      <c r="H5178" s="852"/>
      <c r="I5178" s="853">
        <v>1</v>
      </c>
      <c r="J5178" s="538"/>
      <c r="K5178" s="539"/>
      <c r="L5178" s="567">
        <f t="shared" si="475"/>
        <v>0</v>
      </c>
      <c r="M5178" s="568"/>
      <c r="N5178" s="568"/>
      <c r="O5178" s="569">
        <f t="shared" si="474"/>
        <v>0</v>
      </c>
      <c r="P5178" s="533"/>
      <c r="Q5178" s="534"/>
      <c r="R5178" s="535">
        <f t="shared" si="473"/>
        <v>0</v>
      </c>
      <c r="S5178" s="536">
        <f t="shared" si="476"/>
        <v>0</v>
      </c>
      <c r="T5178" s="536"/>
      <c r="U5178" s="537">
        <f t="shared" si="477"/>
        <v>0</v>
      </c>
    </row>
    <row r="5179" spans="1:21" ht="10.199999999999999" x14ac:dyDescent="0.2">
      <c r="A5179" s="710">
        <v>4784</v>
      </c>
      <c r="B5179" s="574">
        <v>2013</v>
      </c>
      <c r="C5179" s="574"/>
      <c r="D5179" s="542" t="s">
        <v>6172</v>
      </c>
      <c r="E5179" s="530"/>
      <c r="F5179" s="237" t="s">
        <v>12112</v>
      </c>
      <c r="G5179" s="851">
        <v>8.5</v>
      </c>
      <c r="H5179" s="852"/>
      <c r="I5179" s="853">
        <v>2</v>
      </c>
      <c r="J5179" s="538"/>
      <c r="K5179" s="539"/>
      <c r="L5179" s="567">
        <f t="shared" si="475"/>
        <v>0</v>
      </c>
      <c r="M5179" s="568"/>
      <c r="N5179" s="568"/>
      <c r="O5179" s="569">
        <f t="shared" si="474"/>
        <v>0</v>
      </c>
      <c r="P5179" s="533"/>
      <c r="Q5179" s="534"/>
      <c r="R5179" s="535">
        <f t="shared" si="473"/>
        <v>0</v>
      </c>
      <c r="S5179" s="536">
        <f t="shared" si="476"/>
        <v>0</v>
      </c>
      <c r="T5179" s="536"/>
      <c r="U5179" s="537">
        <f t="shared" si="477"/>
        <v>0</v>
      </c>
    </row>
    <row r="5180" spans="1:21" ht="10.199999999999999" x14ac:dyDescent="0.2">
      <c r="A5180" s="710">
        <v>4785</v>
      </c>
      <c r="B5180" s="574">
        <v>2013</v>
      </c>
      <c r="C5180" s="574"/>
      <c r="D5180" s="542" t="s">
        <v>6172</v>
      </c>
      <c r="E5180" s="530"/>
      <c r="F5180" s="237" t="s">
        <v>12113</v>
      </c>
      <c r="G5180" s="851">
        <v>4</v>
      </c>
      <c r="H5180" s="852"/>
      <c r="I5180" s="853">
        <v>0.5</v>
      </c>
      <c r="J5180" s="538"/>
      <c r="K5180" s="539"/>
      <c r="L5180" s="567">
        <f t="shared" si="475"/>
        <v>0</v>
      </c>
      <c r="M5180" s="568"/>
      <c r="N5180" s="568"/>
      <c r="O5180" s="569">
        <f t="shared" si="474"/>
        <v>0</v>
      </c>
      <c r="P5180" s="533"/>
      <c r="Q5180" s="534"/>
      <c r="R5180" s="535">
        <f t="shared" si="473"/>
        <v>0</v>
      </c>
      <c r="S5180" s="536">
        <f t="shared" si="476"/>
        <v>0</v>
      </c>
      <c r="T5180" s="536"/>
      <c r="U5180" s="537">
        <f t="shared" si="477"/>
        <v>0</v>
      </c>
    </row>
    <row r="5181" spans="1:21" ht="10.199999999999999" x14ac:dyDescent="0.2">
      <c r="A5181" s="710">
        <v>4786</v>
      </c>
      <c r="B5181" s="574">
        <v>2013</v>
      </c>
      <c r="C5181" s="574"/>
      <c r="D5181" s="542" t="s">
        <v>6172</v>
      </c>
      <c r="E5181" s="530"/>
      <c r="F5181" s="237" t="s">
        <v>12114</v>
      </c>
      <c r="G5181" s="851">
        <v>5</v>
      </c>
      <c r="H5181" s="852"/>
      <c r="I5181" s="853">
        <v>0.5</v>
      </c>
      <c r="J5181" s="538"/>
      <c r="K5181" s="539"/>
      <c r="L5181" s="567">
        <f t="shared" si="475"/>
        <v>0</v>
      </c>
      <c r="M5181" s="568"/>
      <c r="N5181" s="568"/>
      <c r="O5181" s="569">
        <f t="shared" si="474"/>
        <v>0</v>
      </c>
      <c r="P5181" s="533"/>
      <c r="Q5181" s="534"/>
      <c r="R5181" s="535">
        <f t="shared" si="473"/>
        <v>0</v>
      </c>
      <c r="S5181" s="536">
        <f t="shared" si="476"/>
        <v>0</v>
      </c>
      <c r="T5181" s="536"/>
      <c r="U5181" s="537">
        <f t="shared" si="477"/>
        <v>0</v>
      </c>
    </row>
    <row r="5182" spans="1:21" ht="10.199999999999999" x14ac:dyDescent="0.2">
      <c r="A5182" s="710">
        <v>4787</v>
      </c>
      <c r="B5182" s="574">
        <v>2013</v>
      </c>
      <c r="C5182" s="574"/>
      <c r="D5182" s="542" t="s">
        <v>6172</v>
      </c>
      <c r="E5182" s="530"/>
      <c r="F5182" s="237" t="s">
        <v>12115</v>
      </c>
      <c r="G5182" s="851">
        <v>6.5</v>
      </c>
      <c r="H5182" s="852"/>
      <c r="I5182" s="853">
        <v>0.8</v>
      </c>
      <c r="J5182" s="538"/>
      <c r="K5182" s="539"/>
      <c r="L5182" s="567">
        <f t="shared" si="475"/>
        <v>0</v>
      </c>
      <c r="M5182" s="568"/>
      <c r="N5182" s="568"/>
      <c r="O5182" s="569">
        <f t="shared" si="474"/>
        <v>0</v>
      </c>
      <c r="P5182" s="533"/>
      <c r="Q5182" s="534"/>
      <c r="R5182" s="535">
        <f t="shared" si="473"/>
        <v>0</v>
      </c>
      <c r="S5182" s="536">
        <f t="shared" si="476"/>
        <v>0</v>
      </c>
      <c r="T5182" s="536"/>
      <c r="U5182" s="537">
        <f t="shared" si="477"/>
        <v>0</v>
      </c>
    </row>
    <row r="5183" spans="1:21" ht="10.199999999999999" x14ac:dyDescent="0.2">
      <c r="A5183" s="710">
        <v>4788</v>
      </c>
      <c r="B5183" s="574">
        <v>2013</v>
      </c>
      <c r="C5183" s="574"/>
      <c r="D5183" s="542" t="s">
        <v>6172</v>
      </c>
      <c r="E5183" s="530"/>
      <c r="F5183" s="237" t="s">
        <v>12116</v>
      </c>
      <c r="G5183" s="851">
        <v>2.5</v>
      </c>
      <c r="H5183" s="852"/>
      <c r="I5183" s="853">
        <v>1.7</v>
      </c>
      <c r="J5183" s="538"/>
      <c r="K5183" s="539"/>
      <c r="L5183" s="567">
        <f t="shared" si="475"/>
        <v>0</v>
      </c>
      <c r="M5183" s="568"/>
      <c r="N5183" s="568"/>
      <c r="O5183" s="569">
        <f t="shared" si="474"/>
        <v>0</v>
      </c>
      <c r="P5183" s="533"/>
      <c r="Q5183" s="534"/>
      <c r="R5183" s="535">
        <f t="shared" si="473"/>
        <v>0</v>
      </c>
      <c r="S5183" s="536">
        <f t="shared" si="476"/>
        <v>0</v>
      </c>
      <c r="T5183" s="536"/>
      <c r="U5183" s="537">
        <f t="shared" si="477"/>
        <v>0</v>
      </c>
    </row>
    <row r="5184" spans="1:21" ht="10.199999999999999" x14ac:dyDescent="0.2">
      <c r="A5184" s="710">
        <v>4789</v>
      </c>
      <c r="B5184" s="574">
        <v>2013</v>
      </c>
      <c r="C5184" s="574"/>
      <c r="D5184" s="542" t="s">
        <v>6172</v>
      </c>
      <c r="E5184" s="530"/>
      <c r="F5184" s="237" t="s">
        <v>12117</v>
      </c>
      <c r="G5184" s="851">
        <v>2.5</v>
      </c>
      <c r="H5184" s="852"/>
      <c r="I5184" s="853">
        <v>1.7</v>
      </c>
      <c r="J5184" s="538"/>
      <c r="K5184" s="539"/>
      <c r="L5184" s="567">
        <f t="shared" si="475"/>
        <v>0</v>
      </c>
      <c r="M5184" s="568"/>
      <c r="N5184" s="568"/>
      <c r="O5184" s="569">
        <f t="shared" si="474"/>
        <v>0</v>
      </c>
      <c r="P5184" s="533"/>
      <c r="Q5184" s="534"/>
      <c r="R5184" s="535">
        <f t="shared" si="473"/>
        <v>0</v>
      </c>
      <c r="S5184" s="536">
        <f t="shared" si="476"/>
        <v>0</v>
      </c>
      <c r="T5184" s="536"/>
      <c r="U5184" s="537">
        <f t="shared" si="477"/>
        <v>0</v>
      </c>
    </row>
    <row r="5185" spans="1:21" ht="10.199999999999999" x14ac:dyDescent="0.2">
      <c r="A5185" s="710">
        <v>4790</v>
      </c>
      <c r="B5185" s="574">
        <v>2013</v>
      </c>
      <c r="C5185" s="574"/>
      <c r="D5185" s="542" t="s">
        <v>6172</v>
      </c>
      <c r="E5185" s="530"/>
      <c r="F5185" s="237" t="s">
        <v>12118</v>
      </c>
      <c r="G5185" s="851">
        <v>2.5</v>
      </c>
      <c r="H5185" s="852"/>
      <c r="I5185" s="853">
        <v>1.7</v>
      </c>
      <c r="J5185" s="538"/>
      <c r="K5185" s="539"/>
      <c r="L5185" s="567">
        <f t="shared" si="475"/>
        <v>0</v>
      </c>
      <c r="M5185" s="568"/>
      <c r="N5185" s="568"/>
      <c r="O5185" s="569">
        <f t="shared" si="474"/>
        <v>0</v>
      </c>
      <c r="P5185" s="533"/>
      <c r="Q5185" s="534"/>
      <c r="R5185" s="535">
        <f t="shared" si="473"/>
        <v>0</v>
      </c>
      <c r="S5185" s="536">
        <f t="shared" si="476"/>
        <v>0</v>
      </c>
      <c r="T5185" s="536"/>
      <c r="U5185" s="537">
        <f t="shared" si="477"/>
        <v>0</v>
      </c>
    </row>
    <row r="5186" spans="1:21" ht="10.199999999999999" x14ac:dyDescent="0.2">
      <c r="A5186" s="710">
        <v>4791</v>
      </c>
      <c r="B5186" s="574">
        <v>2013</v>
      </c>
      <c r="C5186" s="574"/>
      <c r="D5186" s="542" t="s">
        <v>6172</v>
      </c>
      <c r="E5186" s="530"/>
      <c r="F5186" s="237" t="s">
        <v>12119</v>
      </c>
      <c r="G5186" s="851">
        <v>2.5</v>
      </c>
      <c r="H5186" s="852"/>
      <c r="I5186" s="853">
        <v>1.7</v>
      </c>
      <c r="J5186" s="538"/>
      <c r="K5186" s="539"/>
      <c r="L5186" s="567">
        <f t="shared" si="475"/>
        <v>0</v>
      </c>
      <c r="M5186" s="568"/>
      <c r="N5186" s="568"/>
      <c r="O5186" s="569">
        <f t="shared" si="474"/>
        <v>0</v>
      </c>
      <c r="P5186" s="533"/>
      <c r="Q5186" s="534"/>
      <c r="R5186" s="535">
        <f t="shared" si="473"/>
        <v>0</v>
      </c>
      <c r="S5186" s="536">
        <f t="shared" si="476"/>
        <v>0</v>
      </c>
      <c r="T5186" s="536"/>
      <c r="U5186" s="537">
        <f t="shared" si="477"/>
        <v>0</v>
      </c>
    </row>
    <row r="5187" spans="1:21" ht="10.199999999999999" x14ac:dyDescent="0.2">
      <c r="A5187" s="710">
        <v>4792</v>
      </c>
      <c r="B5187" s="574">
        <v>2013</v>
      </c>
      <c r="C5187" s="574"/>
      <c r="D5187" s="542" t="s">
        <v>6172</v>
      </c>
      <c r="E5187" s="530"/>
      <c r="F5187" s="237" t="s">
        <v>12120</v>
      </c>
      <c r="G5187" s="851">
        <v>2.5</v>
      </c>
      <c r="H5187" s="852"/>
      <c r="I5187" s="853">
        <v>1.7</v>
      </c>
      <c r="J5187" s="538"/>
      <c r="K5187" s="539"/>
      <c r="L5187" s="567">
        <f t="shared" si="475"/>
        <v>0</v>
      </c>
      <c r="M5187" s="568"/>
      <c r="N5187" s="568"/>
      <c r="O5187" s="569">
        <f t="shared" si="474"/>
        <v>0</v>
      </c>
      <c r="P5187" s="533"/>
      <c r="Q5187" s="534"/>
      <c r="R5187" s="535">
        <f t="shared" ref="R5187:R5250" si="478">I5187*P5187</f>
        <v>0</v>
      </c>
      <c r="S5187" s="536">
        <f t="shared" si="476"/>
        <v>0</v>
      </c>
      <c r="T5187" s="536"/>
      <c r="U5187" s="537">
        <f t="shared" si="477"/>
        <v>0</v>
      </c>
    </row>
    <row r="5188" spans="1:21" ht="10.199999999999999" x14ac:dyDescent="0.2">
      <c r="A5188" s="710" t="s">
        <v>6267</v>
      </c>
      <c r="B5188" s="574">
        <v>2013</v>
      </c>
      <c r="C5188" s="574"/>
      <c r="D5188" s="542"/>
      <c r="E5188" s="530"/>
      <c r="F5188" s="237" t="s">
        <v>3741</v>
      </c>
      <c r="G5188" s="851">
        <v>2.5</v>
      </c>
      <c r="H5188" s="852"/>
      <c r="I5188" s="853">
        <v>1.7</v>
      </c>
      <c r="J5188" s="538"/>
      <c r="K5188" s="539"/>
      <c r="L5188" s="567">
        <f t="shared" si="475"/>
        <v>0</v>
      </c>
      <c r="M5188" s="568"/>
      <c r="N5188" s="568"/>
      <c r="O5188" s="569">
        <f t="shared" si="474"/>
        <v>0</v>
      </c>
      <c r="P5188" s="533"/>
      <c r="Q5188" s="534"/>
      <c r="R5188" s="535">
        <f t="shared" si="478"/>
        <v>0</v>
      </c>
      <c r="S5188" s="536">
        <f t="shared" si="476"/>
        <v>0</v>
      </c>
      <c r="T5188" s="536"/>
      <c r="U5188" s="537">
        <f t="shared" si="477"/>
        <v>0</v>
      </c>
    </row>
    <row r="5189" spans="1:21" ht="10.199999999999999" x14ac:dyDescent="0.2">
      <c r="A5189" s="710">
        <v>4793</v>
      </c>
      <c r="B5189" s="574">
        <v>2013</v>
      </c>
      <c r="C5189" s="574"/>
      <c r="D5189" s="542" t="s">
        <v>4244</v>
      </c>
      <c r="E5189" s="530"/>
      <c r="F5189" s="237" t="s">
        <v>12121</v>
      </c>
      <c r="G5189" s="851">
        <v>2.5</v>
      </c>
      <c r="H5189" s="852"/>
      <c r="I5189" s="853">
        <v>1.7</v>
      </c>
      <c r="J5189" s="538"/>
      <c r="K5189" s="539"/>
      <c r="L5189" s="567">
        <f t="shared" si="475"/>
        <v>0</v>
      </c>
      <c r="M5189" s="568"/>
      <c r="N5189" s="568"/>
      <c r="O5189" s="569">
        <f t="shared" si="474"/>
        <v>0</v>
      </c>
      <c r="P5189" s="533"/>
      <c r="Q5189" s="534"/>
      <c r="R5189" s="535">
        <f t="shared" si="478"/>
        <v>0</v>
      </c>
      <c r="S5189" s="536">
        <f t="shared" si="476"/>
        <v>0</v>
      </c>
      <c r="T5189" s="536"/>
      <c r="U5189" s="537">
        <f t="shared" si="477"/>
        <v>0</v>
      </c>
    </row>
    <row r="5190" spans="1:21" ht="10.199999999999999" x14ac:dyDescent="0.2">
      <c r="A5190" s="710">
        <v>4794</v>
      </c>
      <c r="B5190" s="574">
        <v>2013</v>
      </c>
      <c r="C5190" s="574"/>
      <c r="D5190" s="542" t="s">
        <v>6173</v>
      </c>
      <c r="E5190" s="530"/>
      <c r="F5190" s="237" t="s">
        <v>12122</v>
      </c>
      <c r="G5190" s="851">
        <v>2.5</v>
      </c>
      <c r="H5190" s="852"/>
      <c r="I5190" s="853">
        <v>1.7</v>
      </c>
      <c r="J5190" s="538"/>
      <c r="K5190" s="539"/>
      <c r="L5190" s="567">
        <f t="shared" si="475"/>
        <v>0</v>
      </c>
      <c r="M5190" s="568"/>
      <c r="N5190" s="568"/>
      <c r="O5190" s="569">
        <f t="shared" si="474"/>
        <v>0</v>
      </c>
      <c r="P5190" s="533"/>
      <c r="Q5190" s="534"/>
      <c r="R5190" s="535">
        <f t="shared" si="478"/>
        <v>0</v>
      </c>
      <c r="S5190" s="536">
        <f t="shared" si="476"/>
        <v>0</v>
      </c>
      <c r="T5190" s="536"/>
      <c r="U5190" s="537">
        <f t="shared" si="477"/>
        <v>0</v>
      </c>
    </row>
    <row r="5191" spans="1:21" ht="10.199999999999999" x14ac:dyDescent="0.2">
      <c r="A5191" s="710">
        <v>4795</v>
      </c>
      <c r="B5191" s="574">
        <v>2013</v>
      </c>
      <c r="C5191" s="574"/>
      <c r="D5191" s="542" t="s">
        <v>6172</v>
      </c>
      <c r="E5191" s="530"/>
      <c r="F5191" s="237" t="s">
        <v>12123</v>
      </c>
      <c r="G5191" s="851">
        <v>2.5</v>
      </c>
      <c r="H5191" s="852"/>
      <c r="I5191" s="853">
        <v>1.7</v>
      </c>
      <c r="J5191" s="538"/>
      <c r="K5191" s="539"/>
      <c r="L5191" s="567">
        <f t="shared" si="475"/>
        <v>0</v>
      </c>
      <c r="M5191" s="568"/>
      <c r="N5191" s="568"/>
      <c r="O5191" s="569">
        <f t="shared" si="474"/>
        <v>0</v>
      </c>
      <c r="P5191" s="533"/>
      <c r="Q5191" s="534"/>
      <c r="R5191" s="535">
        <f t="shared" si="478"/>
        <v>0</v>
      </c>
      <c r="S5191" s="536">
        <f t="shared" si="476"/>
        <v>0</v>
      </c>
      <c r="T5191" s="536"/>
      <c r="U5191" s="537">
        <f t="shared" si="477"/>
        <v>0</v>
      </c>
    </row>
    <row r="5192" spans="1:21" ht="10.199999999999999" x14ac:dyDescent="0.2">
      <c r="A5192" s="710">
        <v>4796</v>
      </c>
      <c r="B5192" s="574">
        <v>2013</v>
      </c>
      <c r="C5192" s="574"/>
      <c r="D5192" s="542" t="s">
        <v>6172</v>
      </c>
      <c r="E5192" s="530"/>
      <c r="F5192" s="237" t="s">
        <v>12124</v>
      </c>
      <c r="G5192" s="851">
        <v>2.5</v>
      </c>
      <c r="H5192" s="852"/>
      <c r="I5192" s="853">
        <v>1.7</v>
      </c>
      <c r="J5192" s="538"/>
      <c r="K5192" s="539"/>
      <c r="L5192" s="567">
        <f t="shared" si="475"/>
        <v>0</v>
      </c>
      <c r="M5192" s="568"/>
      <c r="N5192" s="568"/>
      <c r="O5192" s="569">
        <f t="shared" si="474"/>
        <v>0</v>
      </c>
      <c r="P5192" s="533"/>
      <c r="Q5192" s="534"/>
      <c r="R5192" s="535">
        <f t="shared" si="478"/>
        <v>0</v>
      </c>
      <c r="S5192" s="536">
        <f t="shared" si="476"/>
        <v>0</v>
      </c>
      <c r="T5192" s="536"/>
      <c r="U5192" s="537">
        <f t="shared" si="477"/>
        <v>0</v>
      </c>
    </row>
    <row r="5193" spans="1:21" ht="10.199999999999999" x14ac:dyDescent="0.2">
      <c r="A5193" s="710">
        <v>4797</v>
      </c>
      <c r="B5193" s="574">
        <v>2013</v>
      </c>
      <c r="C5193" s="574"/>
      <c r="D5193" s="542" t="s">
        <v>6174</v>
      </c>
      <c r="E5193" s="530"/>
      <c r="F5193" s="237" t="s">
        <v>12125</v>
      </c>
      <c r="G5193" s="851">
        <v>2.5</v>
      </c>
      <c r="H5193" s="852"/>
      <c r="I5193" s="853">
        <v>1.7</v>
      </c>
      <c r="J5193" s="538"/>
      <c r="K5193" s="539"/>
      <c r="L5193" s="567">
        <f t="shared" si="475"/>
        <v>0</v>
      </c>
      <c r="M5193" s="568"/>
      <c r="N5193" s="568"/>
      <c r="O5193" s="569">
        <f t="shared" ref="O5193:O5256" si="479">H5193*M5193</f>
        <v>0</v>
      </c>
      <c r="P5193" s="533"/>
      <c r="Q5193" s="534"/>
      <c r="R5193" s="535">
        <f t="shared" si="478"/>
        <v>0</v>
      </c>
      <c r="S5193" s="536">
        <f t="shared" si="476"/>
        <v>0</v>
      </c>
      <c r="T5193" s="536"/>
      <c r="U5193" s="537">
        <f t="shared" si="477"/>
        <v>0</v>
      </c>
    </row>
    <row r="5194" spans="1:21" ht="10.199999999999999" x14ac:dyDescent="0.2">
      <c r="A5194" s="710">
        <v>4798</v>
      </c>
      <c r="B5194" s="574">
        <v>2013</v>
      </c>
      <c r="C5194" s="574"/>
      <c r="D5194" s="542" t="s">
        <v>6172</v>
      </c>
      <c r="E5194" s="530"/>
      <c r="F5194" s="237" t="s">
        <v>12126</v>
      </c>
      <c r="G5194" s="851">
        <v>2.5</v>
      </c>
      <c r="H5194" s="852"/>
      <c r="I5194" s="853">
        <v>1.7</v>
      </c>
      <c r="J5194" s="538"/>
      <c r="K5194" s="539"/>
      <c r="L5194" s="567">
        <f t="shared" si="475"/>
        <v>0</v>
      </c>
      <c r="M5194" s="568"/>
      <c r="N5194" s="568"/>
      <c r="O5194" s="569">
        <f t="shared" si="479"/>
        <v>0</v>
      </c>
      <c r="P5194" s="533"/>
      <c r="Q5194" s="534"/>
      <c r="R5194" s="535">
        <f t="shared" si="478"/>
        <v>0</v>
      </c>
      <c r="S5194" s="536">
        <f t="shared" si="476"/>
        <v>0</v>
      </c>
      <c r="T5194" s="536"/>
      <c r="U5194" s="537">
        <f t="shared" si="477"/>
        <v>0</v>
      </c>
    </row>
    <row r="5195" spans="1:21" ht="10.199999999999999" x14ac:dyDescent="0.2">
      <c r="A5195" s="710">
        <v>4799</v>
      </c>
      <c r="B5195" s="574">
        <v>2013</v>
      </c>
      <c r="C5195" s="574"/>
      <c r="D5195" s="542" t="s">
        <v>4594</v>
      </c>
      <c r="E5195" s="530"/>
      <c r="F5195" s="237" t="s">
        <v>12127</v>
      </c>
      <c r="G5195" s="851">
        <v>30</v>
      </c>
      <c r="H5195" s="852"/>
      <c r="I5195" s="853">
        <v>21</v>
      </c>
      <c r="J5195" s="538"/>
      <c r="K5195" s="539"/>
      <c r="L5195" s="567">
        <f t="shared" si="475"/>
        <v>0</v>
      </c>
      <c r="M5195" s="568"/>
      <c r="N5195" s="568"/>
      <c r="O5195" s="569">
        <f t="shared" si="479"/>
        <v>0</v>
      </c>
      <c r="P5195" s="533"/>
      <c r="Q5195" s="534"/>
      <c r="R5195" s="535">
        <f t="shared" si="478"/>
        <v>0</v>
      </c>
      <c r="S5195" s="536">
        <f t="shared" si="476"/>
        <v>0</v>
      </c>
      <c r="T5195" s="536"/>
      <c r="U5195" s="537">
        <f t="shared" si="477"/>
        <v>0</v>
      </c>
    </row>
    <row r="5196" spans="1:21" ht="10.199999999999999" x14ac:dyDescent="0.2">
      <c r="A5196" s="710">
        <v>4800</v>
      </c>
      <c r="B5196" s="574">
        <v>2013</v>
      </c>
      <c r="C5196" s="574"/>
      <c r="D5196" s="542" t="s">
        <v>6174</v>
      </c>
      <c r="E5196" s="530"/>
      <c r="F5196" s="237" t="s">
        <v>12128</v>
      </c>
      <c r="G5196" s="851">
        <v>36</v>
      </c>
      <c r="H5196" s="852"/>
      <c r="I5196" s="853">
        <v>24</v>
      </c>
      <c r="J5196" s="538"/>
      <c r="K5196" s="539"/>
      <c r="L5196" s="567">
        <f t="shared" si="475"/>
        <v>0</v>
      </c>
      <c r="M5196" s="568"/>
      <c r="N5196" s="568"/>
      <c r="O5196" s="569">
        <f t="shared" si="479"/>
        <v>0</v>
      </c>
      <c r="P5196" s="533"/>
      <c r="Q5196" s="534"/>
      <c r="R5196" s="535">
        <f t="shared" si="478"/>
        <v>0</v>
      </c>
      <c r="S5196" s="536">
        <f t="shared" si="476"/>
        <v>0</v>
      </c>
      <c r="T5196" s="536"/>
      <c r="U5196" s="537">
        <f t="shared" si="477"/>
        <v>0</v>
      </c>
    </row>
    <row r="5197" spans="1:21" ht="10.199999999999999" x14ac:dyDescent="0.2">
      <c r="A5197" s="710">
        <v>4801</v>
      </c>
      <c r="B5197" s="574">
        <v>2013</v>
      </c>
      <c r="C5197" s="574"/>
      <c r="D5197" s="542" t="s">
        <v>6174</v>
      </c>
      <c r="E5197" s="530"/>
      <c r="F5197" s="237" t="s">
        <v>12129</v>
      </c>
      <c r="G5197" s="851">
        <v>1.8</v>
      </c>
      <c r="H5197" s="852"/>
      <c r="I5197" s="853">
        <v>0.6</v>
      </c>
      <c r="J5197" s="538"/>
      <c r="K5197" s="539"/>
      <c r="L5197" s="567">
        <f t="shared" si="475"/>
        <v>0</v>
      </c>
      <c r="M5197" s="568"/>
      <c r="N5197" s="568"/>
      <c r="O5197" s="569">
        <f t="shared" si="479"/>
        <v>0</v>
      </c>
      <c r="P5197" s="533"/>
      <c r="Q5197" s="534"/>
      <c r="R5197" s="535">
        <f t="shared" si="478"/>
        <v>0</v>
      </c>
      <c r="S5197" s="536">
        <f t="shared" si="476"/>
        <v>0</v>
      </c>
      <c r="T5197" s="536"/>
      <c r="U5197" s="537">
        <f t="shared" si="477"/>
        <v>0</v>
      </c>
    </row>
    <row r="5198" spans="1:21" ht="10.199999999999999" x14ac:dyDescent="0.2">
      <c r="A5198" s="710" t="s">
        <v>6268</v>
      </c>
      <c r="B5198" s="574">
        <v>2013</v>
      </c>
      <c r="C5198" s="574"/>
      <c r="D5198" s="542"/>
      <c r="E5198" s="530"/>
      <c r="F5198" s="237" t="s">
        <v>3741</v>
      </c>
      <c r="G5198" s="851">
        <v>3.2</v>
      </c>
      <c r="H5198" s="852"/>
      <c r="I5198" s="853">
        <v>1.2</v>
      </c>
      <c r="J5198" s="538"/>
      <c r="K5198" s="539"/>
      <c r="L5198" s="567">
        <f t="shared" si="475"/>
        <v>0</v>
      </c>
      <c r="M5198" s="568"/>
      <c r="N5198" s="568"/>
      <c r="O5198" s="569">
        <f t="shared" si="479"/>
        <v>0</v>
      </c>
      <c r="P5198" s="533"/>
      <c r="Q5198" s="534"/>
      <c r="R5198" s="535">
        <f t="shared" si="478"/>
        <v>0</v>
      </c>
      <c r="S5198" s="536">
        <f t="shared" si="476"/>
        <v>0</v>
      </c>
      <c r="T5198" s="536"/>
      <c r="U5198" s="537">
        <f t="shared" si="477"/>
        <v>0</v>
      </c>
    </row>
    <row r="5199" spans="1:21" ht="10.199999999999999" x14ac:dyDescent="0.2">
      <c r="A5199" s="710">
        <v>4802</v>
      </c>
      <c r="B5199" s="574">
        <v>2013</v>
      </c>
      <c r="C5199" s="574"/>
      <c r="D5199" s="542" t="s">
        <v>4244</v>
      </c>
      <c r="E5199" s="530"/>
      <c r="F5199" s="237" t="s">
        <v>12130</v>
      </c>
      <c r="G5199" s="851">
        <v>2</v>
      </c>
      <c r="H5199" s="852"/>
      <c r="I5199" s="853">
        <v>0.7</v>
      </c>
      <c r="J5199" s="538"/>
      <c r="K5199" s="539"/>
      <c r="L5199" s="567">
        <f t="shared" si="475"/>
        <v>0</v>
      </c>
      <c r="M5199" s="568"/>
      <c r="N5199" s="568"/>
      <c r="O5199" s="569">
        <f t="shared" si="479"/>
        <v>0</v>
      </c>
      <c r="P5199" s="533"/>
      <c r="Q5199" s="534"/>
      <c r="R5199" s="535">
        <f t="shared" si="478"/>
        <v>0</v>
      </c>
      <c r="S5199" s="536">
        <f t="shared" si="476"/>
        <v>0</v>
      </c>
      <c r="T5199" s="536"/>
      <c r="U5199" s="537">
        <f t="shared" si="477"/>
        <v>0</v>
      </c>
    </row>
    <row r="5200" spans="1:21" ht="10.199999999999999" x14ac:dyDescent="0.2">
      <c r="A5200" s="710">
        <v>4803</v>
      </c>
      <c r="B5200" s="574">
        <v>2013</v>
      </c>
      <c r="C5200" s="574"/>
      <c r="D5200" s="542" t="s">
        <v>4244</v>
      </c>
      <c r="E5200" s="530"/>
      <c r="F5200" s="237" t="s">
        <v>12131</v>
      </c>
      <c r="G5200" s="851">
        <v>2</v>
      </c>
      <c r="H5200" s="852"/>
      <c r="I5200" s="853">
        <v>0.7</v>
      </c>
      <c r="J5200" s="538"/>
      <c r="K5200" s="539"/>
      <c r="L5200" s="567">
        <f t="shared" si="475"/>
        <v>0</v>
      </c>
      <c r="M5200" s="568"/>
      <c r="N5200" s="568"/>
      <c r="O5200" s="569">
        <f t="shared" si="479"/>
        <v>0</v>
      </c>
      <c r="P5200" s="533"/>
      <c r="Q5200" s="534"/>
      <c r="R5200" s="535">
        <f t="shared" si="478"/>
        <v>0</v>
      </c>
      <c r="S5200" s="536">
        <f t="shared" si="476"/>
        <v>0</v>
      </c>
      <c r="T5200" s="536"/>
      <c r="U5200" s="537">
        <f t="shared" si="477"/>
        <v>0</v>
      </c>
    </row>
    <row r="5201" spans="1:21" ht="10.199999999999999" x14ac:dyDescent="0.2">
      <c r="A5201" s="710">
        <v>4804</v>
      </c>
      <c r="B5201" s="574">
        <v>2013</v>
      </c>
      <c r="C5201" s="574"/>
      <c r="D5201" s="542" t="s">
        <v>4244</v>
      </c>
      <c r="E5201" s="530"/>
      <c r="F5201" s="237" t="s">
        <v>12132</v>
      </c>
      <c r="G5201" s="851">
        <v>6</v>
      </c>
      <c r="H5201" s="852"/>
      <c r="I5201" s="853">
        <v>2</v>
      </c>
      <c r="J5201" s="538"/>
      <c r="K5201" s="539"/>
      <c r="L5201" s="567">
        <f t="shared" si="475"/>
        <v>0</v>
      </c>
      <c r="M5201" s="568"/>
      <c r="N5201" s="568"/>
      <c r="O5201" s="569">
        <f t="shared" si="479"/>
        <v>0</v>
      </c>
      <c r="P5201" s="533"/>
      <c r="Q5201" s="534"/>
      <c r="R5201" s="535">
        <f t="shared" si="478"/>
        <v>0</v>
      </c>
      <c r="S5201" s="536">
        <f t="shared" si="476"/>
        <v>0</v>
      </c>
      <c r="T5201" s="536"/>
      <c r="U5201" s="537">
        <f t="shared" si="477"/>
        <v>0</v>
      </c>
    </row>
    <row r="5202" spans="1:21" ht="10.199999999999999" x14ac:dyDescent="0.2">
      <c r="A5202" s="710">
        <v>4805</v>
      </c>
      <c r="B5202" s="574">
        <v>2013</v>
      </c>
      <c r="C5202" s="574"/>
      <c r="D5202" s="542" t="s">
        <v>4244</v>
      </c>
      <c r="E5202" s="530"/>
      <c r="F5202" s="237" t="s">
        <v>12133</v>
      </c>
      <c r="G5202" s="851">
        <v>2</v>
      </c>
      <c r="H5202" s="852"/>
      <c r="I5202" s="853">
        <v>0.8</v>
      </c>
      <c r="J5202" s="538"/>
      <c r="K5202" s="539"/>
      <c r="L5202" s="567">
        <f t="shared" si="475"/>
        <v>0</v>
      </c>
      <c r="M5202" s="568"/>
      <c r="N5202" s="568"/>
      <c r="O5202" s="569">
        <f t="shared" si="479"/>
        <v>0</v>
      </c>
      <c r="P5202" s="533"/>
      <c r="Q5202" s="534"/>
      <c r="R5202" s="535">
        <f t="shared" si="478"/>
        <v>0</v>
      </c>
      <c r="S5202" s="536">
        <f t="shared" si="476"/>
        <v>0</v>
      </c>
      <c r="T5202" s="536"/>
      <c r="U5202" s="537">
        <f t="shared" si="477"/>
        <v>0</v>
      </c>
    </row>
    <row r="5203" spans="1:21" ht="10.199999999999999" x14ac:dyDescent="0.2">
      <c r="A5203" s="710">
        <v>4806</v>
      </c>
      <c r="B5203" s="574">
        <v>2013</v>
      </c>
      <c r="C5203" s="574"/>
      <c r="D5203" s="542" t="s">
        <v>4244</v>
      </c>
      <c r="E5203" s="530"/>
      <c r="F5203" s="237" t="s">
        <v>12134</v>
      </c>
      <c r="G5203" s="851">
        <v>3</v>
      </c>
      <c r="H5203" s="852"/>
      <c r="I5203" s="853">
        <v>1.2</v>
      </c>
      <c r="J5203" s="538"/>
      <c r="K5203" s="539"/>
      <c r="L5203" s="567">
        <f t="shared" si="475"/>
        <v>0</v>
      </c>
      <c r="M5203" s="568"/>
      <c r="N5203" s="568"/>
      <c r="O5203" s="569">
        <f t="shared" si="479"/>
        <v>0</v>
      </c>
      <c r="P5203" s="533"/>
      <c r="Q5203" s="534"/>
      <c r="R5203" s="535">
        <f t="shared" si="478"/>
        <v>0</v>
      </c>
      <c r="S5203" s="536">
        <f t="shared" si="476"/>
        <v>0</v>
      </c>
      <c r="T5203" s="536"/>
      <c r="U5203" s="537">
        <f t="shared" si="477"/>
        <v>0</v>
      </c>
    </row>
    <row r="5204" spans="1:21" s="497" customFormat="1" ht="10.199999999999999" x14ac:dyDescent="0.2">
      <c r="A5204" s="710">
        <v>4807</v>
      </c>
      <c r="B5204" s="574">
        <v>2013</v>
      </c>
      <c r="C5204" s="574"/>
      <c r="D5204" s="542" t="s">
        <v>4244</v>
      </c>
      <c r="E5204" s="530"/>
      <c r="F5204" s="237" t="s">
        <v>12135</v>
      </c>
      <c r="G5204" s="851">
        <v>6.5</v>
      </c>
      <c r="H5204" s="852"/>
      <c r="I5204" s="853">
        <v>4</v>
      </c>
      <c r="J5204" s="538"/>
      <c r="K5204" s="539"/>
      <c r="L5204" s="567">
        <f t="shared" si="475"/>
        <v>0</v>
      </c>
      <c r="M5204" s="568"/>
      <c r="N5204" s="568"/>
      <c r="O5204" s="569">
        <f t="shared" si="479"/>
        <v>0</v>
      </c>
      <c r="P5204" s="533"/>
      <c r="Q5204" s="534"/>
      <c r="R5204" s="535">
        <f t="shared" si="478"/>
        <v>0</v>
      </c>
      <c r="S5204" s="536">
        <f t="shared" si="476"/>
        <v>0</v>
      </c>
      <c r="T5204" s="536"/>
      <c r="U5204" s="537">
        <f t="shared" si="477"/>
        <v>0</v>
      </c>
    </row>
    <row r="5205" spans="1:21" s="497" customFormat="1" ht="10.199999999999999" x14ac:dyDescent="0.2">
      <c r="A5205" s="710">
        <v>4808</v>
      </c>
      <c r="B5205" s="574">
        <v>2013</v>
      </c>
      <c r="C5205" s="574"/>
      <c r="D5205" s="542" t="s">
        <v>4244</v>
      </c>
      <c r="E5205" s="530"/>
      <c r="F5205" s="237" t="s">
        <v>12136</v>
      </c>
      <c r="G5205" s="851">
        <v>6.5</v>
      </c>
      <c r="H5205" s="852"/>
      <c r="I5205" s="853">
        <v>4</v>
      </c>
      <c r="J5205" s="538"/>
      <c r="K5205" s="539"/>
      <c r="L5205" s="567">
        <f t="shared" si="475"/>
        <v>0</v>
      </c>
      <c r="M5205" s="568"/>
      <c r="N5205" s="568"/>
      <c r="O5205" s="569">
        <f t="shared" si="479"/>
        <v>0</v>
      </c>
      <c r="P5205" s="533"/>
      <c r="Q5205" s="534"/>
      <c r="R5205" s="535">
        <f t="shared" si="478"/>
        <v>0</v>
      </c>
      <c r="S5205" s="536">
        <f t="shared" si="476"/>
        <v>0</v>
      </c>
      <c r="T5205" s="536"/>
      <c r="U5205" s="537">
        <f t="shared" si="477"/>
        <v>0</v>
      </c>
    </row>
    <row r="5206" spans="1:21" s="497" customFormat="1" ht="10.199999999999999" x14ac:dyDescent="0.2">
      <c r="A5206" s="710" t="s">
        <v>6299</v>
      </c>
      <c r="B5206" s="574">
        <v>2013</v>
      </c>
      <c r="C5206" s="574"/>
      <c r="D5206" s="542"/>
      <c r="E5206" s="530"/>
      <c r="F5206" s="237" t="s">
        <v>3741</v>
      </c>
      <c r="G5206" s="851">
        <v>14</v>
      </c>
      <c r="H5206" s="852"/>
      <c r="I5206" s="853">
        <v>9</v>
      </c>
      <c r="J5206" s="538"/>
      <c r="K5206" s="539"/>
      <c r="L5206" s="567">
        <f t="shared" ref="L5206:L5269" si="480">G5206*J5206</f>
        <v>0</v>
      </c>
      <c r="M5206" s="568"/>
      <c r="N5206" s="568"/>
      <c r="O5206" s="569">
        <f t="shared" si="479"/>
        <v>0</v>
      </c>
      <c r="P5206" s="533"/>
      <c r="Q5206" s="534"/>
      <c r="R5206" s="535">
        <f t="shared" si="478"/>
        <v>0</v>
      </c>
      <c r="S5206" s="536">
        <f t="shared" ref="S5206:S5269" si="481">J5206+M5206+P5206</f>
        <v>0</v>
      </c>
      <c r="T5206" s="536"/>
      <c r="U5206" s="537">
        <f t="shared" ref="U5206:U5269" si="482">L5206+O5206+R5206</f>
        <v>0</v>
      </c>
    </row>
    <row r="5207" spans="1:21" s="497" customFormat="1" ht="10.199999999999999" x14ac:dyDescent="0.2">
      <c r="A5207" s="710">
        <v>4809</v>
      </c>
      <c r="B5207" s="574">
        <v>2013</v>
      </c>
      <c r="C5207" s="574"/>
      <c r="D5207" s="542" t="s">
        <v>4244</v>
      </c>
      <c r="E5207" s="530"/>
      <c r="F5207" s="237" t="s">
        <v>12137</v>
      </c>
      <c r="G5207" s="851">
        <v>2.5</v>
      </c>
      <c r="H5207" s="852"/>
      <c r="I5207" s="853">
        <v>1</v>
      </c>
      <c r="J5207" s="538"/>
      <c r="K5207" s="539"/>
      <c r="L5207" s="567">
        <f t="shared" si="480"/>
        <v>0</v>
      </c>
      <c r="M5207" s="568"/>
      <c r="N5207" s="568"/>
      <c r="O5207" s="569">
        <f t="shared" si="479"/>
        <v>0</v>
      </c>
      <c r="P5207" s="533"/>
      <c r="Q5207" s="534"/>
      <c r="R5207" s="535">
        <f t="shared" si="478"/>
        <v>0</v>
      </c>
      <c r="S5207" s="536">
        <f t="shared" si="481"/>
        <v>0</v>
      </c>
      <c r="T5207" s="536"/>
      <c r="U5207" s="537">
        <f t="shared" si="482"/>
        <v>0</v>
      </c>
    </row>
    <row r="5208" spans="1:21" s="497" customFormat="1" ht="10.199999999999999" x14ac:dyDescent="0.2">
      <c r="A5208" s="710">
        <v>4810</v>
      </c>
      <c r="B5208" s="574">
        <v>2013</v>
      </c>
      <c r="C5208" s="574"/>
      <c r="D5208" s="542" t="s">
        <v>6301</v>
      </c>
      <c r="E5208" s="530"/>
      <c r="F5208" s="237" t="s">
        <v>12138</v>
      </c>
      <c r="G5208" s="851">
        <v>2.1</v>
      </c>
      <c r="H5208" s="852"/>
      <c r="I5208" s="853">
        <v>1.7</v>
      </c>
      <c r="J5208" s="538"/>
      <c r="K5208" s="539"/>
      <c r="L5208" s="567">
        <f t="shared" si="480"/>
        <v>0</v>
      </c>
      <c r="M5208" s="568"/>
      <c r="N5208" s="568"/>
      <c r="O5208" s="569">
        <f t="shared" si="479"/>
        <v>0</v>
      </c>
      <c r="P5208" s="533"/>
      <c r="Q5208" s="534"/>
      <c r="R5208" s="535">
        <f t="shared" si="478"/>
        <v>0</v>
      </c>
      <c r="S5208" s="536">
        <f t="shared" si="481"/>
        <v>0</v>
      </c>
      <c r="T5208" s="536"/>
      <c r="U5208" s="537">
        <f t="shared" si="482"/>
        <v>0</v>
      </c>
    </row>
    <row r="5209" spans="1:21" s="497" customFormat="1" ht="10.199999999999999" x14ac:dyDescent="0.2">
      <c r="A5209" s="710" t="s">
        <v>6300</v>
      </c>
      <c r="B5209" s="574">
        <v>2013</v>
      </c>
      <c r="C5209" s="574"/>
      <c r="D5209" s="542"/>
      <c r="E5209" s="530"/>
      <c r="F5209" s="237" t="s">
        <v>3741</v>
      </c>
      <c r="G5209" s="851">
        <v>2.1</v>
      </c>
      <c r="H5209" s="852"/>
      <c r="I5209" s="853">
        <v>1.7</v>
      </c>
      <c r="J5209" s="538"/>
      <c r="K5209" s="539"/>
      <c r="L5209" s="567">
        <f t="shared" si="480"/>
        <v>0</v>
      </c>
      <c r="M5209" s="568"/>
      <c r="N5209" s="568"/>
      <c r="O5209" s="569">
        <f t="shared" si="479"/>
        <v>0</v>
      </c>
      <c r="P5209" s="533"/>
      <c r="Q5209" s="534"/>
      <c r="R5209" s="535">
        <f t="shared" si="478"/>
        <v>0</v>
      </c>
      <c r="S5209" s="536">
        <f t="shared" si="481"/>
        <v>0</v>
      </c>
      <c r="T5209" s="536"/>
      <c r="U5209" s="537">
        <f t="shared" si="482"/>
        <v>0</v>
      </c>
    </row>
    <row r="5210" spans="1:21" s="497" customFormat="1" ht="10.199999999999999" x14ac:dyDescent="0.2">
      <c r="A5210" s="710">
        <v>4811</v>
      </c>
      <c r="B5210" s="574">
        <v>2013</v>
      </c>
      <c r="C5210" s="574"/>
      <c r="D5210" s="542" t="s">
        <v>4244</v>
      </c>
      <c r="E5210" s="530"/>
      <c r="F5210" s="237" t="s">
        <v>12139</v>
      </c>
      <c r="G5210" s="851">
        <v>2.1</v>
      </c>
      <c r="H5210" s="852"/>
      <c r="I5210" s="853">
        <v>1.7</v>
      </c>
      <c r="J5210" s="538"/>
      <c r="K5210" s="539"/>
      <c r="L5210" s="567">
        <f t="shared" si="480"/>
        <v>0</v>
      </c>
      <c r="M5210" s="568"/>
      <c r="N5210" s="568"/>
      <c r="O5210" s="569">
        <f t="shared" si="479"/>
        <v>0</v>
      </c>
      <c r="P5210" s="533"/>
      <c r="Q5210" s="534"/>
      <c r="R5210" s="535">
        <f t="shared" si="478"/>
        <v>0</v>
      </c>
      <c r="S5210" s="536">
        <f t="shared" si="481"/>
        <v>0</v>
      </c>
      <c r="T5210" s="536"/>
      <c r="U5210" s="537">
        <f t="shared" si="482"/>
        <v>0</v>
      </c>
    </row>
    <row r="5211" spans="1:21" s="497" customFormat="1" ht="10.199999999999999" x14ac:dyDescent="0.2">
      <c r="A5211" s="710">
        <v>4812</v>
      </c>
      <c r="B5211" s="574">
        <v>2013</v>
      </c>
      <c r="C5211" s="574"/>
      <c r="D5211" s="542" t="s">
        <v>4244</v>
      </c>
      <c r="E5211" s="530"/>
      <c r="F5211" s="237" t="s">
        <v>12140</v>
      </c>
      <c r="G5211" s="851">
        <v>2.1</v>
      </c>
      <c r="H5211" s="852"/>
      <c r="I5211" s="853">
        <v>1.7</v>
      </c>
      <c r="J5211" s="538"/>
      <c r="K5211" s="539"/>
      <c r="L5211" s="567">
        <f t="shared" si="480"/>
        <v>0</v>
      </c>
      <c r="M5211" s="568"/>
      <c r="N5211" s="568"/>
      <c r="O5211" s="569">
        <f t="shared" si="479"/>
        <v>0</v>
      </c>
      <c r="P5211" s="533"/>
      <c r="Q5211" s="534"/>
      <c r="R5211" s="535">
        <f t="shared" si="478"/>
        <v>0</v>
      </c>
      <c r="S5211" s="536">
        <f t="shared" si="481"/>
        <v>0</v>
      </c>
      <c r="T5211" s="536"/>
      <c r="U5211" s="537">
        <f t="shared" si="482"/>
        <v>0</v>
      </c>
    </row>
    <row r="5212" spans="1:21" s="497" customFormat="1" ht="10.199999999999999" x14ac:dyDescent="0.2">
      <c r="A5212" s="710">
        <v>4813</v>
      </c>
      <c r="B5212" s="574">
        <v>2013</v>
      </c>
      <c r="C5212" s="574"/>
      <c r="D5212" s="542" t="s">
        <v>4244</v>
      </c>
      <c r="E5212" s="530"/>
      <c r="F5212" s="237" t="s">
        <v>12141</v>
      </c>
      <c r="G5212" s="851">
        <v>2.1</v>
      </c>
      <c r="H5212" s="852"/>
      <c r="I5212" s="853">
        <v>1.7</v>
      </c>
      <c r="J5212" s="538"/>
      <c r="K5212" s="539"/>
      <c r="L5212" s="567">
        <f t="shared" si="480"/>
        <v>0</v>
      </c>
      <c r="M5212" s="568"/>
      <c r="N5212" s="568"/>
      <c r="O5212" s="569">
        <f t="shared" si="479"/>
        <v>0</v>
      </c>
      <c r="P5212" s="533"/>
      <c r="Q5212" s="534"/>
      <c r="R5212" s="535">
        <f t="shared" si="478"/>
        <v>0</v>
      </c>
      <c r="S5212" s="536">
        <f t="shared" si="481"/>
        <v>0</v>
      </c>
      <c r="T5212" s="536"/>
      <c r="U5212" s="537">
        <f t="shared" si="482"/>
        <v>0</v>
      </c>
    </row>
    <row r="5213" spans="1:21" s="497" customFormat="1" ht="10.199999999999999" x14ac:dyDescent="0.2">
      <c r="A5213" s="710">
        <v>4814</v>
      </c>
      <c r="B5213" s="574">
        <v>2013</v>
      </c>
      <c r="C5213" s="574"/>
      <c r="D5213" s="542" t="s">
        <v>4244</v>
      </c>
      <c r="E5213" s="530"/>
      <c r="F5213" s="237" t="s">
        <v>12142</v>
      </c>
      <c r="G5213" s="851">
        <v>2.1</v>
      </c>
      <c r="H5213" s="852"/>
      <c r="I5213" s="853">
        <v>1.7</v>
      </c>
      <c r="J5213" s="538"/>
      <c r="K5213" s="539"/>
      <c r="L5213" s="567">
        <f t="shared" si="480"/>
        <v>0</v>
      </c>
      <c r="M5213" s="568"/>
      <c r="N5213" s="568"/>
      <c r="O5213" s="569">
        <f t="shared" si="479"/>
        <v>0</v>
      </c>
      <c r="P5213" s="533"/>
      <c r="Q5213" s="534"/>
      <c r="R5213" s="535">
        <f t="shared" si="478"/>
        <v>0</v>
      </c>
      <c r="S5213" s="536">
        <f t="shared" si="481"/>
        <v>0</v>
      </c>
      <c r="T5213" s="536"/>
      <c r="U5213" s="537">
        <f t="shared" si="482"/>
        <v>0</v>
      </c>
    </row>
    <row r="5214" spans="1:21" s="497" customFormat="1" ht="10.199999999999999" x14ac:dyDescent="0.2">
      <c r="A5214" s="710">
        <v>4815</v>
      </c>
      <c r="B5214" s="574">
        <v>2013</v>
      </c>
      <c r="C5214" s="574"/>
      <c r="D5214" s="542" t="s">
        <v>4244</v>
      </c>
      <c r="E5214" s="530"/>
      <c r="F5214" s="237" t="s">
        <v>12143</v>
      </c>
      <c r="G5214" s="851">
        <v>14</v>
      </c>
      <c r="H5214" s="852"/>
      <c r="I5214" s="853">
        <v>9.5</v>
      </c>
      <c r="J5214" s="538"/>
      <c r="K5214" s="539"/>
      <c r="L5214" s="567">
        <f t="shared" si="480"/>
        <v>0</v>
      </c>
      <c r="M5214" s="568"/>
      <c r="N5214" s="568"/>
      <c r="O5214" s="569">
        <f t="shared" si="479"/>
        <v>0</v>
      </c>
      <c r="P5214" s="533"/>
      <c r="Q5214" s="534"/>
      <c r="R5214" s="535">
        <f t="shared" si="478"/>
        <v>0</v>
      </c>
      <c r="S5214" s="536">
        <f t="shared" si="481"/>
        <v>0</v>
      </c>
      <c r="T5214" s="536"/>
      <c r="U5214" s="537">
        <f t="shared" si="482"/>
        <v>0</v>
      </c>
    </row>
    <row r="5215" spans="1:21" s="497" customFormat="1" ht="10.199999999999999" x14ac:dyDescent="0.2">
      <c r="A5215" s="710">
        <v>4816</v>
      </c>
      <c r="B5215" s="574">
        <v>2013</v>
      </c>
      <c r="C5215" s="574"/>
      <c r="D5215" s="542" t="s">
        <v>4244</v>
      </c>
      <c r="E5215" s="530"/>
      <c r="F5215" s="237" t="s">
        <v>12144</v>
      </c>
      <c r="G5215" s="851">
        <v>3.5</v>
      </c>
      <c r="H5215" s="852"/>
      <c r="I5215" s="853">
        <v>2</v>
      </c>
      <c r="J5215" s="538"/>
      <c r="K5215" s="539"/>
      <c r="L5215" s="567">
        <f t="shared" si="480"/>
        <v>0</v>
      </c>
      <c r="M5215" s="568"/>
      <c r="N5215" s="568"/>
      <c r="O5215" s="569">
        <f t="shared" si="479"/>
        <v>0</v>
      </c>
      <c r="P5215" s="533"/>
      <c r="Q5215" s="534"/>
      <c r="R5215" s="535">
        <f t="shared" si="478"/>
        <v>0</v>
      </c>
      <c r="S5215" s="536">
        <f t="shared" si="481"/>
        <v>0</v>
      </c>
      <c r="T5215" s="536"/>
      <c r="U5215" s="537">
        <f t="shared" si="482"/>
        <v>0</v>
      </c>
    </row>
    <row r="5216" spans="1:21" s="497" customFormat="1" ht="10.199999999999999" x14ac:dyDescent="0.2">
      <c r="A5216" s="710" t="s">
        <v>6302</v>
      </c>
      <c r="B5216" s="574">
        <v>2013</v>
      </c>
      <c r="C5216" s="574"/>
      <c r="D5216" s="542"/>
      <c r="E5216" s="530"/>
      <c r="F5216" s="237" t="s">
        <v>3741</v>
      </c>
      <c r="G5216" s="851">
        <v>7</v>
      </c>
      <c r="H5216" s="852"/>
      <c r="I5216" s="853">
        <v>5</v>
      </c>
      <c r="J5216" s="538"/>
      <c r="K5216" s="539"/>
      <c r="L5216" s="567">
        <f t="shared" si="480"/>
        <v>0</v>
      </c>
      <c r="M5216" s="568"/>
      <c r="N5216" s="568"/>
      <c r="O5216" s="569">
        <f t="shared" si="479"/>
        <v>0</v>
      </c>
      <c r="P5216" s="533"/>
      <c r="Q5216" s="534"/>
      <c r="R5216" s="535">
        <f t="shared" si="478"/>
        <v>0</v>
      </c>
      <c r="S5216" s="536">
        <f t="shared" si="481"/>
        <v>0</v>
      </c>
      <c r="T5216" s="536"/>
      <c r="U5216" s="537">
        <f t="shared" si="482"/>
        <v>0</v>
      </c>
    </row>
    <row r="5217" spans="1:21" s="497" customFormat="1" ht="10.199999999999999" x14ac:dyDescent="0.2">
      <c r="A5217" s="710">
        <v>4817</v>
      </c>
      <c r="B5217" s="574">
        <v>2013</v>
      </c>
      <c r="C5217" s="574"/>
      <c r="D5217" s="542" t="s">
        <v>6172</v>
      </c>
      <c r="E5217" s="530"/>
      <c r="F5217" s="237" t="s">
        <v>12145</v>
      </c>
      <c r="G5217" s="851">
        <v>8</v>
      </c>
      <c r="H5217" s="852"/>
      <c r="I5217" s="853">
        <v>6</v>
      </c>
      <c r="J5217" s="538"/>
      <c r="K5217" s="539"/>
      <c r="L5217" s="567">
        <f t="shared" si="480"/>
        <v>0</v>
      </c>
      <c r="M5217" s="568"/>
      <c r="N5217" s="568"/>
      <c r="O5217" s="569">
        <f t="shared" si="479"/>
        <v>0</v>
      </c>
      <c r="P5217" s="533"/>
      <c r="Q5217" s="534"/>
      <c r="R5217" s="535">
        <f t="shared" si="478"/>
        <v>0</v>
      </c>
      <c r="S5217" s="536">
        <f t="shared" si="481"/>
        <v>0</v>
      </c>
      <c r="T5217" s="536"/>
      <c r="U5217" s="537">
        <f t="shared" si="482"/>
        <v>0</v>
      </c>
    </row>
    <row r="5218" spans="1:21" s="497" customFormat="1" ht="10.199999999999999" x14ac:dyDescent="0.2">
      <c r="A5218" s="710">
        <v>4818</v>
      </c>
      <c r="B5218" s="574">
        <v>2013</v>
      </c>
      <c r="C5218" s="574"/>
      <c r="D5218" s="542" t="s">
        <v>6171</v>
      </c>
      <c r="E5218" s="530"/>
      <c r="F5218" s="237" t="s">
        <v>12145</v>
      </c>
      <c r="G5218" s="851">
        <v>2.1</v>
      </c>
      <c r="H5218" s="852"/>
      <c r="I5218" s="853">
        <v>1.7</v>
      </c>
      <c r="J5218" s="538"/>
      <c r="K5218" s="539"/>
      <c r="L5218" s="567">
        <f t="shared" si="480"/>
        <v>0</v>
      </c>
      <c r="M5218" s="568"/>
      <c r="N5218" s="568"/>
      <c r="O5218" s="569">
        <f t="shared" si="479"/>
        <v>0</v>
      </c>
      <c r="P5218" s="533"/>
      <c r="Q5218" s="534"/>
      <c r="R5218" s="535">
        <f t="shared" si="478"/>
        <v>0</v>
      </c>
      <c r="S5218" s="536">
        <f t="shared" si="481"/>
        <v>0</v>
      </c>
      <c r="T5218" s="536"/>
      <c r="U5218" s="537">
        <f t="shared" si="482"/>
        <v>0</v>
      </c>
    </row>
    <row r="5219" spans="1:21" s="497" customFormat="1" ht="10.199999999999999" x14ac:dyDescent="0.2">
      <c r="A5219" s="710">
        <v>4819</v>
      </c>
      <c r="B5219" s="574">
        <v>2013</v>
      </c>
      <c r="C5219" s="574"/>
      <c r="D5219" s="542" t="s">
        <v>4244</v>
      </c>
      <c r="E5219" s="530"/>
      <c r="F5219" s="237" t="s">
        <v>12146</v>
      </c>
      <c r="G5219" s="851">
        <v>2.1</v>
      </c>
      <c r="H5219" s="852"/>
      <c r="I5219" s="853">
        <v>1.7</v>
      </c>
      <c r="J5219" s="538"/>
      <c r="K5219" s="539"/>
      <c r="L5219" s="567">
        <f t="shared" si="480"/>
        <v>0</v>
      </c>
      <c r="M5219" s="568"/>
      <c r="N5219" s="568"/>
      <c r="O5219" s="569">
        <f t="shared" si="479"/>
        <v>0</v>
      </c>
      <c r="P5219" s="533"/>
      <c r="Q5219" s="534"/>
      <c r="R5219" s="535">
        <f t="shared" si="478"/>
        <v>0</v>
      </c>
      <c r="S5219" s="536">
        <f t="shared" si="481"/>
        <v>0</v>
      </c>
      <c r="T5219" s="536"/>
      <c r="U5219" s="537">
        <f t="shared" si="482"/>
        <v>0</v>
      </c>
    </row>
    <row r="5220" spans="1:21" s="497" customFormat="1" ht="10.199999999999999" x14ac:dyDescent="0.2">
      <c r="A5220" s="710">
        <v>4820</v>
      </c>
      <c r="B5220" s="574">
        <v>2013</v>
      </c>
      <c r="C5220" s="574"/>
      <c r="D5220" s="542" t="s">
        <v>4244</v>
      </c>
      <c r="E5220" s="530"/>
      <c r="F5220" s="237" t="s">
        <v>12147</v>
      </c>
      <c r="G5220" s="851">
        <v>2.1</v>
      </c>
      <c r="H5220" s="852"/>
      <c r="I5220" s="853">
        <v>1.7</v>
      </c>
      <c r="J5220" s="538"/>
      <c r="K5220" s="539"/>
      <c r="L5220" s="567">
        <f t="shared" si="480"/>
        <v>0</v>
      </c>
      <c r="M5220" s="568"/>
      <c r="N5220" s="568"/>
      <c r="O5220" s="569">
        <f t="shared" si="479"/>
        <v>0</v>
      </c>
      <c r="P5220" s="533"/>
      <c r="Q5220" s="534"/>
      <c r="R5220" s="535">
        <f t="shared" si="478"/>
        <v>0</v>
      </c>
      <c r="S5220" s="536">
        <f t="shared" si="481"/>
        <v>0</v>
      </c>
      <c r="T5220" s="536"/>
      <c r="U5220" s="537">
        <f t="shared" si="482"/>
        <v>0</v>
      </c>
    </row>
    <row r="5221" spans="1:21" s="497" customFormat="1" ht="10.199999999999999" x14ac:dyDescent="0.2">
      <c r="A5221" s="710">
        <v>4821</v>
      </c>
      <c r="B5221" s="574">
        <v>2013</v>
      </c>
      <c r="C5221" s="574"/>
      <c r="D5221" s="542" t="s">
        <v>4244</v>
      </c>
      <c r="E5221" s="530"/>
      <c r="F5221" s="237" t="s">
        <v>12148</v>
      </c>
      <c r="G5221" s="851">
        <v>2.1</v>
      </c>
      <c r="H5221" s="852"/>
      <c r="I5221" s="853">
        <v>1.7</v>
      </c>
      <c r="J5221" s="538"/>
      <c r="K5221" s="539"/>
      <c r="L5221" s="567">
        <f t="shared" si="480"/>
        <v>0</v>
      </c>
      <c r="M5221" s="568"/>
      <c r="N5221" s="568"/>
      <c r="O5221" s="569">
        <f t="shared" si="479"/>
        <v>0</v>
      </c>
      <c r="P5221" s="533"/>
      <c r="Q5221" s="534"/>
      <c r="R5221" s="535">
        <f t="shared" si="478"/>
        <v>0</v>
      </c>
      <c r="S5221" s="536">
        <f t="shared" si="481"/>
        <v>0</v>
      </c>
      <c r="T5221" s="536"/>
      <c r="U5221" s="537">
        <f t="shared" si="482"/>
        <v>0</v>
      </c>
    </row>
    <row r="5222" spans="1:21" s="497" customFormat="1" ht="10.199999999999999" x14ac:dyDescent="0.2">
      <c r="A5222" s="710">
        <v>4822</v>
      </c>
      <c r="B5222" s="574">
        <v>2013</v>
      </c>
      <c r="C5222" s="574"/>
      <c r="D5222" s="542" t="s">
        <v>4244</v>
      </c>
      <c r="E5222" s="530"/>
      <c r="F5222" s="237" t="s">
        <v>12149</v>
      </c>
      <c r="G5222" s="851">
        <v>2.1</v>
      </c>
      <c r="H5222" s="852"/>
      <c r="I5222" s="853">
        <v>1.7</v>
      </c>
      <c r="J5222" s="538"/>
      <c r="K5222" s="539"/>
      <c r="L5222" s="567">
        <f t="shared" si="480"/>
        <v>0</v>
      </c>
      <c r="M5222" s="568"/>
      <c r="N5222" s="568"/>
      <c r="O5222" s="569">
        <f t="shared" si="479"/>
        <v>0</v>
      </c>
      <c r="P5222" s="533"/>
      <c r="Q5222" s="534"/>
      <c r="R5222" s="535">
        <f t="shared" si="478"/>
        <v>0</v>
      </c>
      <c r="S5222" s="536">
        <f t="shared" si="481"/>
        <v>0</v>
      </c>
      <c r="T5222" s="536"/>
      <c r="U5222" s="537">
        <f t="shared" si="482"/>
        <v>0</v>
      </c>
    </row>
    <row r="5223" spans="1:21" s="497" customFormat="1" ht="10.199999999999999" x14ac:dyDescent="0.2">
      <c r="A5223" s="710">
        <v>4823</v>
      </c>
      <c r="B5223" s="574">
        <v>2013</v>
      </c>
      <c r="C5223" s="574"/>
      <c r="D5223" s="542" t="s">
        <v>4244</v>
      </c>
      <c r="E5223" s="530"/>
      <c r="F5223" s="237" t="s">
        <v>12150</v>
      </c>
      <c r="G5223" s="851">
        <v>2.1</v>
      </c>
      <c r="H5223" s="852"/>
      <c r="I5223" s="853">
        <v>1.7</v>
      </c>
      <c r="J5223" s="538"/>
      <c r="K5223" s="539"/>
      <c r="L5223" s="567">
        <f t="shared" si="480"/>
        <v>0</v>
      </c>
      <c r="M5223" s="568"/>
      <c r="N5223" s="568"/>
      <c r="O5223" s="569">
        <f t="shared" si="479"/>
        <v>0</v>
      </c>
      <c r="P5223" s="533"/>
      <c r="Q5223" s="534"/>
      <c r="R5223" s="535">
        <f t="shared" si="478"/>
        <v>0</v>
      </c>
      <c r="S5223" s="536">
        <f t="shared" si="481"/>
        <v>0</v>
      </c>
      <c r="T5223" s="536"/>
      <c r="U5223" s="537">
        <f t="shared" si="482"/>
        <v>0</v>
      </c>
    </row>
    <row r="5224" spans="1:21" s="497" customFormat="1" ht="10.199999999999999" x14ac:dyDescent="0.2">
      <c r="A5224" s="710" t="s">
        <v>6303</v>
      </c>
      <c r="B5224" s="574">
        <v>2013</v>
      </c>
      <c r="C5224" s="574"/>
      <c r="D5224" s="542"/>
      <c r="E5224" s="530"/>
      <c r="F5224" s="237" t="s">
        <v>3741</v>
      </c>
      <c r="G5224" s="851">
        <v>14</v>
      </c>
      <c r="H5224" s="852"/>
      <c r="I5224" s="853">
        <v>11</v>
      </c>
      <c r="J5224" s="538"/>
      <c r="K5224" s="539"/>
      <c r="L5224" s="567">
        <f t="shared" si="480"/>
        <v>0</v>
      </c>
      <c r="M5224" s="568"/>
      <c r="N5224" s="568"/>
      <c r="O5224" s="569">
        <f t="shared" si="479"/>
        <v>0</v>
      </c>
      <c r="P5224" s="533"/>
      <c r="Q5224" s="534"/>
      <c r="R5224" s="535">
        <f t="shared" si="478"/>
        <v>0</v>
      </c>
      <c r="S5224" s="536">
        <f t="shared" si="481"/>
        <v>0</v>
      </c>
      <c r="T5224" s="536"/>
      <c r="U5224" s="537">
        <f t="shared" si="482"/>
        <v>0</v>
      </c>
    </row>
    <row r="5225" spans="1:21" s="497" customFormat="1" ht="10.199999999999999" x14ac:dyDescent="0.2">
      <c r="A5225" s="710">
        <v>4824</v>
      </c>
      <c r="B5225" s="574">
        <v>2013</v>
      </c>
      <c r="C5225" s="574"/>
      <c r="D5225" s="542" t="s">
        <v>6172</v>
      </c>
      <c r="E5225" s="530"/>
      <c r="F5225" s="237" t="s">
        <v>12151</v>
      </c>
      <c r="G5225" s="851">
        <v>2.2000000000000002</v>
      </c>
      <c r="H5225" s="852"/>
      <c r="I5225" s="853">
        <v>0.9</v>
      </c>
      <c r="J5225" s="538"/>
      <c r="K5225" s="539"/>
      <c r="L5225" s="567">
        <f t="shared" si="480"/>
        <v>0</v>
      </c>
      <c r="M5225" s="568"/>
      <c r="N5225" s="568"/>
      <c r="O5225" s="569">
        <f t="shared" si="479"/>
        <v>0</v>
      </c>
      <c r="P5225" s="533"/>
      <c r="Q5225" s="534"/>
      <c r="R5225" s="535">
        <f t="shared" si="478"/>
        <v>0</v>
      </c>
      <c r="S5225" s="536">
        <f t="shared" si="481"/>
        <v>0</v>
      </c>
      <c r="T5225" s="536"/>
      <c r="U5225" s="537">
        <f t="shared" si="482"/>
        <v>0</v>
      </c>
    </row>
    <row r="5226" spans="1:21" s="497" customFormat="1" ht="10.199999999999999" x14ac:dyDescent="0.2">
      <c r="A5226" s="710">
        <v>4825</v>
      </c>
      <c r="B5226" s="574">
        <v>2013</v>
      </c>
      <c r="C5226" s="574"/>
      <c r="D5226" s="542" t="s">
        <v>6172</v>
      </c>
      <c r="E5226" s="530"/>
      <c r="F5226" s="237" t="s">
        <v>12152</v>
      </c>
      <c r="G5226" s="851">
        <v>2.6</v>
      </c>
      <c r="H5226" s="852"/>
      <c r="I5226" s="853">
        <v>1.1000000000000001</v>
      </c>
      <c r="J5226" s="538"/>
      <c r="K5226" s="539"/>
      <c r="L5226" s="567">
        <f t="shared" si="480"/>
        <v>0</v>
      </c>
      <c r="M5226" s="568"/>
      <c r="N5226" s="568"/>
      <c r="O5226" s="569">
        <f t="shared" si="479"/>
        <v>0</v>
      </c>
      <c r="P5226" s="533"/>
      <c r="Q5226" s="534"/>
      <c r="R5226" s="535">
        <f t="shared" si="478"/>
        <v>0</v>
      </c>
      <c r="S5226" s="536">
        <f t="shared" si="481"/>
        <v>0</v>
      </c>
      <c r="T5226" s="536"/>
      <c r="U5226" s="537">
        <f t="shared" si="482"/>
        <v>0</v>
      </c>
    </row>
    <row r="5227" spans="1:21" s="497" customFormat="1" ht="10.199999999999999" x14ac:dyDescent="0.2">
      <c r="A5227" s="710">
        <v>4826</v>
      </c>
      <c r="B5227" s="574">
        <v>2013</v>
      </c>
      <c r="C5227" s="574"/>
      <c r="D5227" s="542" t="s">
        <v>4594</v>
      </c>
      <c r="E5227" s="530"/>
      <c r="F5227" s="237" t="s">
        <v>12153</v>
      </c>
      <c r="G5227" s="851">
        <v>3.2</v>
      </c>
      <c r="H5227" s="852"/>
      <c r="I5227" s="853">
        <v>2.1</v>
      </c>
      <c r="J5227" s="538"/>
      <c r="K5227" s="539"/>
      <c r="L5227" s="567">
        <f t="shared" si="480"/>
        <v>0</v>
      </c>
      <c r="M5227" s="568"/>
      <c r="N5227" s="568"/>
      <c r="O5227" s="569">
        <f t="shared" si="479"/>
        <v>0</v>
      </c>
      <c r="P5227" s="533"/>
      <c r="Q5227" s="534"/>
      <c r="R5227" s="535">
        <f t="shared" si="478"/>
        <v>0</v>
      </c>
      <c r="S5227" s="536">
        <f t="shared" si="481"/>
        <v>0</v>
      </c>
      <c r="T5227" s="536"/>
      <c r="U5227" s="537">
        <f t="shared" si="482"/>
        <v>0</v>
      </c>
    </row>
    <row r="5228" spans="1:21" s="497" customFormat="1" ht="10.199999999999999" x14ac:dyDescent="0.2">
      <c r="A5228" s="710">
        <v>4827</v>
      </c>
      <c r="B5228" s="574">
        <v>2013</v>
      </c>
      <c r="C5228" s="574"/>
      <c r="D5228" s="542" t="s">
        <v>4594</v>
      </c>
      <c r="E5228" s="530"/>
      <c r="F5228" s="237" t="s">
        <v>12152</v>
      </c>
      <c r="G5228" s="851">
        <v>3.2</v>
      </c>
      <c r="H5228" s="852"/>
      <c r="I5228" s="853">
        <v>2.1</v>
      </c>
      <c r="J5228" s="538"/>
      <c r="K5228" s="539"/>
      <c r="L5228" s="567">
        <f t="shared" si="480"/>
        <v>0</v>
      </c>
      <c r="M5228" s="568"/>
      <c r="N5228" s="568"/>
      <c r="O5228" s="569">
        <f t="shared" si="479"/>
        <v>0</v>
      </c>
      <c r="P5228" s="533"/>
      <c r="Q5228" s="534"/>
      <c r="R5228" s="535">
        <f t="shared" si="478"/>
        <v>0</v>
      </c>
      <c r="S5228" s="536">
        <f t="shared" si="481"/>
        <v>0</v>
      </c>
      <c r="T5228" s="536"/>
      <c r="U5228" s="537">
        <f t="shared" si="482"/>
        <v>0</v>
      </c>
    </row>
    <row r="5229" spans="1:21" s="497" customFormat="1" ht="10.199999999999999" x14ac:dyDescent="0.2">
      <c r="A5229" s="710">
        <v>4828</v>
      </c>
      <c r="B5229" s="574">
        <v>2013</v>
      </c>
      <c r="C5229" s="574"/>
      <c r="D5229" s="542" t="s">
        <v>5952</v>
      </c>
      <c r="E5229" s="530"/>
      <c r="F5229" s="237" t="s">
        <v>6304</v>
      </c>
      <c r="G5229" s="851">
        <v>3.2</v>
      </c>
      <c r="H5229" s="852"/>
      <c r="I5229" s="853">
        <v>2.1</v>
      </c>
      <c r="J5229" s="538"/>
      <c r="K5229" s="539"/>
      <c r="L5229" s="567">
        <f t="shared" si="480"/>
        <v>0</v>
      </c>
      <c r="M5229" s="568"/>
      <c r="N5229" s="568"/>
      <c r="O5229" s="569">
        <f t="shared" si="479"/>
        <v>0</v>
      </c>
      <c r="P5229" s="533"/>
      <c r="Q5229" s="534"/>
      <c r="R5229" s="535">
        <f t="shared" si="478"/>
        <v>0</v>
      </c>
      <c r="S5229" s="536">
        <f t="shared" si="481"/>
        <v>0</v>
      </c>
      <c r="T5229" s="536"/>
      <c r="U5229" s="537">
        <f t="shared" si="482"/>
        <v>0</v>
      </c>
    </row>
    <row r="5230" spans="1:21" s="497" customFormat="1" ht="10.199999999999999" x14ac:dyDescent="0.2">
      <c r="A5230" s="710">
        <v>4829</v>
      </c>
      <c r="B5230" s="574">
        <v>2013</v>
      </c>
      <c r="C5230" s="574"/>
      <c r="D5230" s="542" t="s">
        <v>5952</v>
      </c>
      <c r="E5230" s="530"/>
      <c r="F5230" s="237" t="s">
        <v>12154</v>
      </c>
      <c r="G5230" s="851">
        <v>3.2</v>
      </c>
      <c r="H5230" s="852"/>
      <c r="I5230" s="853">
        <v>2.1</v>
      </c>
      <c r="J5230" s="538"/>
      <c r="K5230" s="539"/>
      <c r="L5230" s="567">
        <f t="shared" si="480"/>
        <v>0</v>
      </c>
      <c r="M5230" s="568"/>
      <c r="N5230" s="568"/>
      <c r="O5230" s="569">
        <f t="shared" si="479"/>
        <v>0</v>
      </c>
      <c r="P5230" s="533"/>
      <c r="Q5230" s="534"/>
      <c r="R5230" s="535">
        <f t="shared" si="478"/>
        <v>0</v>
      </c>
      <c r="S5230" s="536">
        <f t="shared" si="481"/>
        <v>0</v>
      </c>
      <c r="T5230" s="536"/>
      <c r="U5230" s="537">
        <f t="shared" si="482"/>
        <v>0</v>
      </c>
    </row>
    <row r="5231" spans="1:21" s="497" customFormat="1" ht="10.199999999999999" x14ac:dyDescent="0.2">
      <c r="A5231" s="710" t="s">
        <v>6305</v>
      </c>
      <c r="B5231" s="574">
        <v>2013</v>
      </c>
      <c r="C5231" s="574"/>
      <c r="D5231" s="542"/>
      <c r="E5231" s="530"/>
      <c r="F5231" s="237" t="s">
        <v>3741</v>
      </c>
      <c r="G5231" s="851">
        <v>3.2</v>
      </c>
      <c r="H5231" s="852"/>
      <c r="I5231" s="853">
        <v>2.1</v>
      </c>
      <c r="J5231" s="538"/>
      <c r="K5231" s="539"/>
      <c r="L5231" s="567">
        <f t="shared" si="480"/>
        <v>0</v>
      </c>
      <c r="M5231" s="568"/>
      <c r="N5231" s="568"/>
      <c r="O5231" s="569">
        <f t="shared" si="479"/>
        <v>0</v>
      </c>
      <c r="P5231" s="533"/>
      <c r="Q5231" s="534"/>
      <c r="R5231" s="535">
        <f t="shared" si="478"/>
        <v>0</v>
      </c>
      <c r="S5231" s="536">
        <f t="shared" si="481"/>
        <v>0</v>
      </c>
      <c r="T5231" s="536"/>
      <c r="U5231" s="537">
        <f t="shared" si="482"/>
        <v>0</v>
      </c>
    </row>
    <row r="5232" spans="1:21" s="497" customFormat="1" ht="10.199999999999999" x14ac:dyDescent="0.2">
      <c r="A5232" s="710">
        <v>4830</v>
      </c>
      <c r="B5232" s="574">
        <v>2013</v>
      </c>
      <c r="C5232" s="574"/>
      <c r="D5232" s="542" t="s">
        <v>6172</v>
      </c>
      <c r="E5232" s="530"/>
      <c r="F5232" s="237" t="s">
        <v>12155</v>
      </c>
      <c r="G5232" s="851">
        <v>18</v>
      </c>
      <c r="H5232" s="852"/>
      <c r="I5232" s="853">
        <v>15</v>
      </c>
      <c r="J5232" s="538"/>
      <c r="K5232" s="539"/>
      <c r="L5232" s="567">
        <f t="shared" si="480"/>
        <v>0</v>
      </c>
      <c r="M5232" s="568"/>
      <c r="N5232" s="568"/>
      <c r="O5232" s="569">
        <f t="shared" si="479"/>
        <v>0</v>
      </c>
      <c r="P5232" s="533"/>
      <c r="Q5232" s="534"/>
      <c r="R5232" s="535">
        <f t="shared" si="478"/>
        <v>0</v>
      </c>
      <c r="S5232" s="536">
        <f t="shared" si="481"/>
        <v>0</v>
      </c>
      <c r="T5232" s="536"/>
      <c r="U5232" s="537">
        <f t="shared" si="482"/>
        <v>0</v>
      </c>
    </row>
    <row r="5233" spans="1:21" s="497" customFormat="1" ht="10.199999999999999" x14ac:dyDescent="0.2">
      <c r="A5233" s="710">
        <v>4831</v>
      </c>
      <c r="B5233" s="574">
        <v>2013</v>
      </c>
      <c r="C5233" s="574"/>
      <c r="D5233" s="542" t="s">
        <v>4594</v>
      </c>
      <c r="E5233" s="530"/>
      <c r="F5233" s="237" t="s">
        <v>12156</v>
      </c>
      <c r="G5233" s="851">
        <v>2.1</v>
      </c>
      <c r="H5233" s="852"/>
      <c r="I5233" s="853">
        <v>0.8</v>
      </c>
      <c r="J5233" s="538"/>
      <c r="K5233" s="539"/>
      <c r="L5233" s="567">
        <f t="shared" si="480"/>
        <v>0</v>
      </c>
      <c r="M5233" s="568"/>
      <c r="N5233" s="568"/>
      <c r="O5233" s="569">
        <f t="shared" si="479"/>
        <v>0</v>
      </c>
      <c r="P5233" s="533"/>
      <c r="Q5233" s="534"/>
      <c r="R5233" s="535">
        <f t="shared" si="478"/>
        <v>0</v>
      </c>
      <c r="S5233" s="536">
        <f t="shared" si="481"/>
        <v>0</v>
      </c>
      <c r="T5233" s="536"/>
      <c r="U5233" s="537">
        <f t="shared" si="482"/>
        <v>0</v>
      </c>
    </row>
    <row r="5234" spans="1:21" s="497" customFormat="1" ht="10.199999999999999" x14ac:dyDescent="0.2">
      <c r="A5234" s="710">
        <v>4832</v>
      </c>
      <c r="B5234" s="574">
        <v>2014</v>
      </c>
      <c r="C5234" s="574"/>
      <c r="D5234" s="542" t="s">
        <v>6343</v>
      </c>
      <c r="E5234" s="530"/>
      <c r="F5234" s="237" t="s">
        <v>12157</v>
      </c>
      <c r="G5234" s="851">
        <v>2.1</v>
      </c>
      <c r="H5234" s="852"/>
      <c r="I5234" s="853">
        <v>0.8</v>
      </c>
      <c r="J5234" s="538"/>
      <c r="K5234" s="539"/>
      <c r="L5234" s="567">
        <f t="shared" si="480"/>
        <v>0</v>
      </c>
      <c r="M5234" s="568"/>
      <c r="N5234" s="568"/>
      <c r="O5234" s="569">
        <f t="shared" si="479"/>
        <v>0</v>
      </c>
      <c r="P5234" s="533"/>
      <c r="Q5234" s="534"/>
      <c r="R5234" s="535">
        <f t="shared" si="478"/>
        <v>0</v>
      </c>
      <c r="S5234" s="536">
        <f t="shared" si="481"/>
        <v>0</v>
      </c>
      <c r="T5234" s="536"/>
      <c r="U5234" s="537">
        <f t="shared" si="482"/>
        <v>0</v>
      </c>
    </row>
    <row r="5235" spans="1:21" s="497" customFormat="1" ht="10.199999999999999" x14ac:dyDescent="0.2">
      <c r="A5235" s="710">
        <v>4833</v>
      </c>
      <c r="B5235" s="574">
        <v>2014</v>
      </c>
      <c r="C5235" s="574"/>
      <c r="D5235" s="542" t="s">
        <v>4265</v>
      </c>
      <c r="E5235" s="530"/>
      <c r="F5235" s="237" t="s">
        <v>12158</v>
      </c>
      <c r="G5235" s="851">
        <v>3</v>
      </c>
      <c r="H5235" s="852"/>
      <c r="I5235" s="853">
        <v>1.1000000000000001</v>
      </c>
      <c r="J5235" s="538"/>
      <c r="K5235" s="539"/>
      <c r="L5235" s="567">
        <f t="shared" si="480"/>
        <v>0</v>
      </c>
      <c r="M5235" s="568"/>
      <c r="N5235" s="568"/>
      <c r="O5235" s="569">
        <f t="shared" si="479"/>
        <v>0</v>
      </c>
      <c r="P5235" s="533"/>
      <c r="Q5235" s="534"/>
      <c r="R5235" s="535">
        <f t="shared" si="478"/>
        <v>0</v>
      </c>
      <c r="S5235" s="536">
        <f t="shared" si="481"/>
        <v>0</v>
      </c>
      <c r="T5235" s="536"/>
      <c r="U5235" s="537">
        <f t="shared" si="482"/>
        <v>0</v>
      </c>
    </row>
    <row r="5236" spans="1:21" s="497" customFormat="1" ht="10.199999999999999" x14ac:dyDescent="0.2">
      <c r="A5236" s="710">
        <v>4834</v>
      </c>
      <c r="B5236" s="574">
        <v>2014</v>
      </c>
      <c r="C5236" s="574"/>
      <c r="D5236" s="542" t="s">
        <v>6359</v>
      </c>
      <c r="E5236" s="530"/>
      <c r="F5236" s="237" t="s">
        <v>12159</v>
      </c>
      <c r="G5236" s="851">
        <v>3</v>
      </c>
      <c r="H5236" s="852"/>
      <c r="I5236" s="853">
        <v>1.1000000000000001</v>
      </c>
      <c r="J5236" s="538"/>
      <c r="K5236" s="539"/>
      <c r="L5236" s="567">
        <f t="shared" si="480"/>
        <v>0</v>
      </c>
      <c r="M5236" s="568"/>
      <c r="N5236" s="568"/>
      <c r="O5236" s="569">
        <f t="shared" si="479"/>
        <v>0</v>
      </c>
      <c r="P5236" s="533"/>
      <c r="Q5236" s="534"/>
      <c r="R5236" s="535">
        <f t="shared" si="478"/>
        <v>0</v>
      </c>
      <c r="S5236" s="536">
        <f t="shared" si="481"/>
        <v>0</v>
      </c>
      <c r="T5236" s="536"/>
      <c r="U5236" s="537">
        <f t="shared" si="482"/>
        <v>0</v>
      </c>
    </row>
    <row r="5237" spans="1:21" s="497" customFormat="1" ht="10.199999999999999" x14ac:dyDescent="0.2">
      <c r="A5237" s="710">
        <v>4835</v>
      </c>
      <c r="B5237" s="574">
        <v>2014</v>
      </c>
      <c r="C5237" s="574"/>
      <c r="D5237" s="542" t="s">
        <v>6359</v>
      </c>
      <c r="E5237" s="530"/>
      <c r="F5237" s="237" t="s">
        <v>12160</v>
      </c>
      <c r="G5237" s="851">
        <v>5</v>
      </c>
      <c r="H5237" s="852"/>
      <c r="I5237" s="853">
        <v>3.5</v>
      </c>
      <c r="J5237" s="538"/>
      <c r="K5237" s="539"/>
      <c r="L5237" s="567">
        <f t="shared" si="480"/>
        <v>0</v>
      </c>
      <c r="M5237" s="568"/>
      <c r="N5237" s="568"/>
      <c r="O5237" s="569">
        <f t="shared" si="479"/>
        <v>0</v>
      </c>
      <c r="P5237" s="533"/>
      <c r="Q5237" s="534"/>
      <c r="R5237" s="535">
        <f t="shared" si="478"/>
        <v>0</v>
      </c>
      <c r="S5237" s="536">
        <f t="shared" si="481"/>
        <v>0</v>
      </c>
      <c r="T5237" s="536"/>
      <c r="U5237" s="537">
        <f t="shared" si="482"/>
        <v>0</v>
      </c>
    </row>
    <row r="5238" spans="1:21" s="497" customFormat="1" ht="10.199999999999999" x14ac:dyDescent="0.2">
      <c r="A5238" s="710" t="s">
        <v>6360</v>
      </c>
      <c r="B5238" s="574">
        <v>2014</v>
      </c>
      <c r="C5238" s="574"/>
      <c r="D5238" s="542" t="s">
        <v>6359</v>
      </c>
      <c r="E5238" s="530"/>
      <c r="F5238" s="237" t="s">
        <v>3741</v>
      </c>
      <c r="G5238" s="851">
        <v>5</v>
      </c>
      <c r="H5238" s="852"/>
      <c r="I5238" s="853">
        <v>3.5</v>
      </c>
      <c r="J5238" s="538"/>
      <c r="K5238" s="539"/>
      <c r="L5238" s="567">
        <f t="shared" si="480"/>
        <v>0</v>
      </c>
      <c r="M5238" s="568"/>
      <c r="N5238" s="568"/>
      <c r="O5238" s="569">
        <f t="shared" si="479"/>
        <v>0</v>
      </c>
      <c r="P5238" s="533"/>
      <c r="Q5238" s="534"/>
      <c r="R5238" s="535">
        <f t="shared" si="478"/>
        <v>0</v>
      </c>
      <c r="S5238" s="536">
        <f t="shared" si="481"/>
        <v>0</v>
      </c>
      <c r="T5238" s="536"/>
      <c r="U5238" s="537">
        <f t="shared" si="482"/>
        <v>0</v>
      </c>
    </row>
    <row r="5239" spans="1:21" s="497" customFormat="1" ht="10.199999999999999" x14ac:dyDescent="0.2">
      <c r="A5239" s="710">
        <v>4836</v>
      </c>
      <c r="B5239" s="574">
        <v>2014</v>
      </c>
      <c r="C5239" s="574"/>
      <c r="D5239" s="542" t="s">
        <v>6361</v>
      </c>
      <c r="E5239" s="530"/>
      <c r="F5239" s="237" t="s">
        <v>12161</v>
      </c>
      <c r="G5239" s="851">
        <v>11</v>
      </c>
      <c r="H5239" s="852"/>
      <c r="I5239" s="853">
        <v>8</v>
      </c>
      <c r="J5239" s="538"/>
      <c r="K5239" s="539"/>
      <c r="L5239" s="567">
        <f t="shared" si="480"/>
        <v>0</v>
      </c>
      <c r="M5239" s="568"/>
      <c r="N5239" s="568"/>
      <c r="O5239" s="569">
        <f t="shared" si="479"/>
        <v>0</v>
      </c>
      <c r="P5239" s="533"/>
      <c r="Q5239" s="534"/>
      <c r="R5239" s="535">
        <f t="shared" si="478"/>
        <v>0</v>
      </c>
      <c r="S5239" s="536">
        <f t="shared" si="481"/>
        <v>0</v>
      </c>
      <c r="T5239" s="536"/>
      <c r="U5239" s="537">
        <f t="shared" si="482"/>
        <v>0</v>
      </c>
    </row>
    <row r="5240" spans="1:21" s="497" customFormat="1" ht="10.199999999999999" x14ac:dyDescent="0.2">
      <c r="A5240" s="710">
        <v>4837</v>
      </c>
      <c r="B5240" s="574">
        <v>2014</v>
      </c>
      <c r="C5240" s="574"/>
      <c r="D5240" s="542" t="s">
        <v>6361</v>
      </c>
      <c r="E5240" s="530"/>
      <c r="F5240" s="237" t="s">
        <v>12162</v>
      </c>
      <c r="G5240" s="851">
        <v>2</v>
      </c>
      <c r="H5240" s="852"/>
      <c r="I5240" s="853">
        <v>0.7</v>
      </c>
      <c r="J5240" s="538"/>
      <c r="K5240" s="539"/>
      <c r="L5240" s="567">
        <f t="shared" si="480"/>
        <v>0</v>
      </c>
      <c r="M5240" s="568"/>
      <c r="N5240" s="568"/>
      <c r="O5240" s="569">
        <f t="shared" si="479"/>
        <v>0</v>
      </c>
      <c r="P5240" s="533"/>
      <c r="Q5240" s="534"/>
      <c r="R5240" s="535">
        <f t="shared" si="478"/>
        <v>0</v>
      </c>
      <c r="S5240" s="536">
        <f t="shared" si="481"/>
        <v>0</v>
      </c>
      <c r="T5240" s="536"/>
      <c r="U5240" s="537">
        <f t="shared" si="482"/>
        <v>0</v>
      </c>
    </row>
    <row r="5241" spans="1:21" s="497" customFormat="1" ht="10.199999999999999" x14ac:dyDescent="0.2">
      <c r="A5241" s="710">
        <v>4838</v>
      </c>
      <c r="B5241" s="574">
        <v>2014</v>
      </c>
      <c r="C5241" s="574"/>
      <c r="D5241" s="542" t="s">
        <v>6362</v>
      </c>
      <c r="E5241" s="530"/>
      <c r="F5241" s="237" t="s">
        <v>12163</v>
      </c>
      <c r="G5241" s="851">
        <v>3.2</v>
      </c>
      <c r="H5241" s="852"/>
      <c r="I5241" s="853">
        <v>1.2</v>
      </c>
      <c r="J5241" s="538"/>
      <c r="K5241" s="539"/>
      <c r="L5241" s="567">
        <f t="shared" si="480"/>
        <v>0</v>
      </c>
      <c r="M5241" s="568"/>
      <c r="N5241" s="568"/>
      <c r="O5241" s="569">
        <f t="shared" si="479"/>
        <v>0</v>
      </c>
      <c r="P5241" s="533"/>
      <c r="Q5241" s="534"/>
      <c r="R5241" s="535">
        <f t="shared" si="478"/>
        <v>0</v>
      </c>
      <c r="S5241" s="536">
        <f t="shared" si="481"/>
        <v>0</v>
      </c>
      <c r="T5241" s="536"/>
      <c r="U5241" s="537">
        <f t="shared" si="482"/>
        <v>0</v>
      </c>
    </row>
    <row r="5242" spans="1:21" s="497" customFormat="1" ht="10.199999999999999" x14ac:dyDescent="0.2">
      <c r="A5242" s="710">
        <v>4839</v>
      </c>
      <c r="B5242" s="574">
        <v>2014</v>
      </c>
      <c r="C5242" s="574"/>
      <c r="D5242" s="542" t="s">
        <v>6362</v>
      </c>
      <c r="E5242" s="530"/>
      <c r="F5242" s="237" t="s">
        <v>12164</v>
      </c>
      <c r="G5242" s="851">
        <v>2.1</v>
      </c>
      <c r="H5242" s="852"/>
      <c r="I5242" s="853">
        <v>1</v>
      </c>
      <c r="J5242" s="538"/>
      <c r="K5242" s="539"/>
      <c r="L5242" s="567">
        <f t="shared" si="480"/>
        <v>0</v>
      </c>
      <c r="M5242" s="568"/>
      <c r="N5242" s="568"/>
      <c r="O5242" s="569">
        <f t="shared" si="479"/>
        <v>0</v>
      </c>
      <c r="P5242" s="533"/>
      <c r="Q5242" s="534"/>
      <c r="R5242" s="535">
        <f t="shared" si="478"/>
        <v>0</v>
      </c>
      <c r="S5242" s="536">
        <f t="shared" si="481"/>
        <v>0</v>
      </c>
      <c r="T5242" s="536"/>
      <c r="U5242" s="537">
        <f t="shared" si="482"/>
        <v>0</v>
      </c>
    </row>
    <row r="5243" spans="1:21" s="497" customFormat="1" ht="10.199999999999999" x14ac:dyDescent="0.2">
      <c r="A5243" s="710">
        <v>4840</v>
      </c>
      <c r="B5243" s="574">
        <v>2014</v>
      </c>
      <c r="C5243" s="574"/>
      <c r="D5243" s="542" t="s">
        <v>6362</v>
      </c>
      <c r="E5243" s="530"/>
      <c r="F5243" s="237" t="s">
        <v>12165</v>
      </c>
      <c r="G5243" s="851">
        <v>3.2</v>
      </c>
      <c r="H5243" s="852"/>
      <c r="I5243" s="853">
        <v>2</v>
      </c>
      <c r="J5243" s="538"/>
      <c r="K5243" s="539"/>
      <c r="L5243" s="567">
        <f t="shared" si="480"/>
        <v>0</v>
      </c>
      <c r="M5243" s="568"/>
      <c r="N5243" s="568"/>
      <c r="O5243" s="569">
        <f t="shared" si="479"/>
        <v>0</v>
      </c>
      <c r="P5243" s="533"/>
      <c r="Q5243" s="534"/>
      <c r="R5243" s="535">
        <f t="shared" si="478"/>
        <v>0</v>
      </c>
      <c r="S5243" s="536">
        <f t="shared" si="481"/>
        <v>0</v>
      </c>
      <c r="T5243" s="536"/>
      <c r="U5243" s="537">
        <f t="shared" si="482"/>
        <v>0</v>
      </c>
    </row>
    <row r="5244" spans="1:21" s="497" customFormat="1" ht="10.199999999999999" x14ac:dyDescent="0.2">
      <c r="A5244" s="710">
        <v>4841</v>
      </c>
      <c r="B5244" s="574">
        <v>2014</v>
      </c>
      <c r="C5244" s="574"/>
      <c r="D5244" s="542" t="s">
        <v>6362</v>
      </c>
      <c r="E5244" s="530"/>
      <c r="F5244" s="237" t="s">
        <v>12166</v>
      </c>
      <c r="G5244" s="851">
        <v>2.2000000000000002</v>
      </c>
      <c r="H5244" s="852"/>
      <c r="I5244" s="853">
        <v>0.9</v>
      </c>
      <c r="J5244" s="538"/>
      <c r="K5244" s="539"/>
      <c r="L5244" s="567">
        <f t="shared" si="480"/>
        <v>0</v>
      </c>
      <c r="M5244" s="568"/>
      <c r="N5244" s="568"/>
      <c r="O5244" s="569">
        <f t="shared" si="479"/>
        <v>0</v>
      </c>
      <c r="P5244" s="533"/>
      <c r="Q5244" s="534"/>
      <c r="R5244" s="535">
        <f t="shared" si="478"/>
        <v>0</v>
      </c>
      <c r="S5244" s="536">
        <f t="shared" si="481"/>
        <v>0</v>
      </c>
      <c r="T5244" s="536"/>
      <c r="U5244" s="537">
        <f t="shared" si="482"/>
        <v>0</v>
      </c>
    </row>
    <row r="5245" spans="1:21" s="497" customFormat="1" ht="10.199999999999999" x14ac:dyDescent="0.2">
      <c r="A5245" s="710" t="s">
        <v>6363</v>
      </c>
      <c r="B5245" s="574">
        <v>2014</v>
      </c>
      <c r="C5245" s="574"/>
      <c r="D5245" s="542"/>
      <c r="E5245" s="530"/>
      <c r="F5245" s="237" t="s">
        <v>3741</v>
      </c>
      <c r="G5245" s="851">
        <v>2.2000000000000002</v>
      </c>
      <c r="H5245" s="852"/>
      <c r="I5245" s="853">
        <v>0.8</v>
      </c>
      <c r="J5245" s="538"/>
      <c r="K5245" s="539"/>
      <c r="L5245" s="567">
        <f t="shared" si="480"/>
        <v>0</v>
      </c>
      <c r="M5245" s="568"/>
      <c r="N5245" s="568"/>
      <c r="O5245" s="569">
        <f t="shared" si="479"/>
        <v>0</v>
      </c>
      <c r="P5245" s="533"/>
      <c r="Q5245" s="534"/>
      <c r="R5245" s="535">
        <f t="shared" si="478"/>
        <v>0</v>
      </c>
      <c r="S5245" s="536">
        <f t="shared" si="481"/>
        <v>0</v>
      </c>
      <c r="T5245" s="536"/>
      <c r="U5245" s="537">
        <f t="shared" si="482"/>
        <v>0</v>
      </c>
    </row>
    <row r="5246" spans="1:21" s="497" customFormat="1" ht="10.199999999999999" x14ac:dyDescent="0.2">
      <c r="A5246" s="710">
        <v>4842</v>
      </c>
      <c r="B5246" s="574">
        <v>2014</v>
      </c>
      <c r="C5246" s="574"/>
      <c r="D5246" s="542" t="s">
        <v>6359</v>
      </c>
      <c r="E5246" s="530"/>
      <c r="F5246" s="237" t="s">
        <v>12167</v>
      </c>
      <c r="G5246" s="851">
        <v>12</v>
      </c>
      <c r="H5246" s="852"/>
      <c r="I5246" s="853">
        <v>7</v>
      </c>
      <c r="J5246" s="538"/>
      <c r="K5246" s="539"/>
      <c r="L5246" s="567">
        <f t="shared" si="480"/>
        <v>0</v>
      </c>
      <c r="M5246" s="568"/>
      <c r="N5246" s="568"/>
      <c r="O5246" s="569">
        <f t="shared" si="479"/>
        <v>0</v>
      </c>
      <c r="P5246" s="533"/>
      <c r="Q5246" s="534"/>
      <c r="R5246" s="535">
        <f t="shared" si="478"/>
        <v>0</v>
      </c>
      <c r="S5246" s="536">
        <f t="shared" si="481"/>
        <v>0</v>
      </c>
      <c r="T5246" s="536"/>
      <c r="U5246" s="537">
        <f t="shared" si="482"/>
        <v>0</v>
      </c>
    </row>
    <row r="5247" spans="1:21" s="497" customFormat="1" ht="10.199999999999999" x14ac:dyDescent="0.2">
      <c r="A5247" s="710">
        <v>4843</v>
      </c>
      <c r="B5247" s="574">
        <v>2014</v>
      </c>
      <c r="C5247" s="574"/>
      <c r="D5247" s="542" t="s">
        <v>6343</v>
      </c>
      <c r="E5247" s="530"/>
      <c r="F5247" s="237" t="s">
        <v>12168</v>
      </c>
      <c r="G5247" s="851">
        <v>6.5</v>
      </c>
      <c r="H5247" s="852"/>
      <c r="I5247" s="853">
        <v>2.5</v>
      </c>
      <c r="J5247" s="538"/>
      <c r="K5247" s="539"/>
      <c r="L5247" s="567">
        <f t="shared" si="480"/>
        <v>0</v>
      </c>
      <c r="M5247" s="568"/>
      <c r="N5247" s="568"/>
      <c r="O5247" s="569">
        <f t="shared" si="479"/>
        <v>0</v>
      </c>
      <c r="P5247" s="533"/>
      <c r="Q5247" s="534"/>
      <c r="R5247" s="535">
        <f t="shared" si="478"/>
        <v>0</v>
      </c>
      <c r="S5247" s="536">
        <f t="shared" si="481"/>
        <v>0</v>
      </c>
      <c r="T5247" s="536"/>
      <c r="U5247" s="537">
        <f t="shared" si="482"/>
        <v>0</v>
      </c>
    </row>
    <row r="5248" spans="1:21" s="497" customFormat="1" ht="10.199999999999999" x14ac:dyDescent="0.2">
      <c r="A5248" s="710">
        <v>4844</v>
      </c>
      <c r="B5248" s="574">
        <v>2014</v>
      </c>
      <c r="C5248" s="574"/>
      <c r="D5248" s="542" t="s">
        <v>6343</v>
      </c>
      <c r="E5248" s="530"/>
      <c r="F5248" s="237" t="s">
        <v>12169</v>
      </c>
      <c r="G5248" s="851">
        <v>6.5</v>
      </c>
      <c r="H5248" s="852"/>
      <c r="I5248" s="853">
        <v>2.5</v>
      </c>
      <c r="J5248" s="538"/>
      <c r="K5248" s="539"/>
      <c r="L5248" s="567">
        <f t="shared" si="480"/>
        <v>0</v>
      </c>
      <c r="M5248" s="568"/>
      <c r="N5248" s="568"/>
      <c r="O5248" s="569">
        <f t="shared" si="479"/>
        <v>0</v>
      </c>
      <c r="P5248" s="533"/>
      <c r="Q5248" s="534"/>
      <c r="R5248" s="535">
        <f t="shared" si="478"/>
        <v>0</v>
      </c>
      <c r="S5248" s="536">
        <f t="shared" si="481"/>
        <v>0</v>
      </c>
      <c r="T5248" s="536"/>
      <c r="U5248" s="537">
        <f t="shared" si="482"/>
        <v>0</v>
      </c>
    </row>
    <row r="5249" spans="1:21" s="497" customFormat="1" ht="10.199999999999999" x14ac:dyDescent="0.2">
      <c r="A5249" s="710">
        <v>4845</v>
      </c>
      <c r="B5249" s="574">
        <v>2014</v>
      </c>
      <c r="C5249" s="574"/>
      <c r="D5249" s="542" t="s">
        <v>6343</v>
      </c>
      <c r="E5249" s="530"/>
      <c r="F5249" s="237" t="s">
        <v>12170</v>
      </c>
      <c r="G5249" s="851">
        <v>3</v>
      </c>
      <c r="H5249" s="852"/>
      <c r="I5249" s="853">
        <v>2</v>
      </c>
      <c r="J5249" s="538"/>
      <c r="K5249" s="539"/>
      <c r="L5249" s="567">
        <f t="shared" si="480"/>
        <v>0</v>
      </c>
      <c r="M5249" s="568"/>
      <c r="N5249" s="568"/>
      <c r="O5249" s="569">
        <f t="shared" si="479"/>
        <v>0</v>
      </c>
      <c r="P5249" s="533"/>
      <c r="Q5249" s="534"/>
      <c r="R5249" s="535">
        <f t="shared" si="478"/>
        <v>0</v>
      </c>
      <c r="S5249" s="536">
        <f t="shared" si="481"/>
        <v>0</v>
      </c>
      <c r="T5249" s="536"/>
      <c r="U5249" s="537">
        <f t="shared" si="482"/>
        <v>0</v>
      </c>
    </row>
    <row r="5250" spans="1:21" s="497" customFormat="1" ht="10.199999999999999" x14ac:dyDescent="0.2">
      <c r="A5250" s="710">
        <v>4846</v>
      </c>
      <c r="B5250" s="574">
        <v>2014</v>
      </c>
      <c r="C5250" s="574"/>
      <c r="D5250" s="542" t="s">
        <v>6343</v>
      </c>
      <c r="E5250" s="530"/>
      <c r="F5250" s="237" t="s">
        <v>12171</v>
      </c>
      <c r="G5250" s="851">
        <v>3</v>
      </c>
      <c r="H5250" s="852"/>
      <c r="I5250" s="853">
        <v>2</v>
      </c>
      <c r="J5250" s="538"/>
      <c r="K5250" s="539"/>
      <c r="L5250" s="567">
        <f t="shared" si="480"/>
        <v>0</v>
      </c>
      <c r="M5250" s="568"/>
      <c r="N5250" s="568"/>
      <c r="O5250" s="569">
        <f t="shared" si="479"/>
        <v>0</v>
      </c>
      <c r="P5250" s="533"/>
      <c r="Q5250" s="534"/>
      <c r="R5250" s="535">
        <f t="shared" si="478"/>
        <v>0</v>
      </c>
      <c r="S5250" s="536">
        <f t="shared" si="481"/>
        <v>0</v>
      </c>
      <c r="T5250" s="536"/>
      <c r="U5250" s="537">
        <f t="shared" si="482"/>
        <v>0</v>
      </c>
    </row>
    <row r="5251" spans="1:21" s="497" customFormat="1" ht="10.199999999999999" x14ac:dyDescent="0.2">
      <c r="A5251" s="710" t="s">
        <v>6364</v>
      </c>
      <c r="B5251" s="574">
        <v>2014</v>
      </c>
      <c r="C5251" s="574"/>
      <c r="D5251" s="542"/>
      <c r="E5251" s="530"/>
      <c r="F5251" s="237" t="s">
        <v>3741</v>
      </c>
      <c r="G5251" s="851">
        <v>3</v>
      </c>
      <c r="H5251" s="852"/>
      <c r="I5251" s="853">
        <v>2</v>
      </c>
      <c r="J5251" s="538"/>
      <c r="K5251" s="539"/>
      <c r="L5251" s="567">
        <f t="shared" si="480"/>
        <v>0</v>
      </c>
      <c r="M5251" s="568"/>
      <c r="N5251" s="568"/>
      <c r="O5251" s="569">
        <f t="shared" si="479"/>
        <v>0</v>
      </c>
      <c r="P5251" s="533"/>
      <c r="Q5251" s="534"/>
      <c r="R5251" s="535">
        <f t="shared" ref="R5251:R5314" si="483">I5251*P5251</f>
        <v>0</v>
      </c>
      <c r="S5251" s="536">
        <f t="shared" si="481"/>
        <v>0</v>
      </c>
      <c r="T5251" s="536"/>
      <c r="U5251" s="537">
        <f t="shared" si="482"/>
        <v>0</v>
      </c>
    </row>
    <row r="5252" spans="1:21" s="497" customFormat="1" ht="10.199999999999999" x14ac:dyDescent="0.2">
      <c r="A5252" s="710">
        <v>4847</v>
      </c>
      <c r="B5252" s="574">
        <v>2014</v>
      </c>
      <c r="C5252" s="574"/>
      <c r="D5252" s="542" t="s">
        <v>6359</v>
      </c>
      <c r="E5252" s="530"/>
      <c r="F5252" s="237" t="s">
        <v>12172</v>
      </c>
      <c r="G5252" s="851">
        <v>3</v>
      </c>
      <c r="H5252" s="852"/>
      <c r="I5252" s="853">
        <v>2</v>
      </c>
      <c r="J5252" s="538"/>
      <c r="K5252" s="539"/>
      <c r="L5252" s="567">
        <f t="shared" si="480"/>
        <v>0</v>
      </c>
      <c r="M5252" s="568"/>
      <c r="N5252" s="568"/>
      <c r="O5252" s="569">
        <f t="shared" si="479"/>
        <v>0</v>
      </c>
      <c r="P5252" s="533"/>
      <c r="Q5252" s="534"/>
      <c r="R5252" s="535">
        <f t="shared" si="483"/>
        <v>0</v>
      </c>
      <c r="S5252" s="536">
        <f t="shared" si="481"/>
        <v>0</v>
      </c>
      <c r="T5252" s="536"/>
      <c r="U5252" s="537">
        <f t="shared" si="482"/>
        <v>0</v>
      </c>
    </row>
    <row r="5253" spans="1:21" s="497" customFormat="1" ht="10.199999999999999" x14ac:dyDescent="0.2">
      <c r="A5253" s="710">
        <v>4848</v>
      </c>
      <c r="B5253" s="574">
        <v>2014</v>
      </c>
      <c r="C5253" s="574"/>
      <c r="D5253" s="542" t="s">
        <v>6365</v>
      </c>
      <c r="E5253" s="530"/>
      <c r="F5253" s="237" t="s">
        <v>12173</v>
      </c>
      <c r="G5253" s="851">
        <v>13</v>
      </c>
      <c r="H5253" s="852"/>
      <c r="I5253" s="853">
        <v>9</v>
      </c>
      <c r="J5253" s="538"/>
      <c r="K5253" s="539"/>
      <c r="L5253" s="567">
        <f t="shared" si="480"/>
        <v>0</v>
      </c>
      <c r="M5253" s="568"/>
      <c r="N5253" s="568"/>
      <c r="O5253" s="569">
        <f t="shared" si="479"/>
        <v>0</v>
      </c>
      <c r="P5253" s="533"/>
      <c r="Q5253" s="534"/>
      <c r="R5253" s="535">
        <f t="shared" si="483"/>
        <v>0</v>
      </c>
      <c r="S5253" s="536">
        <f t="shared" si="481"/>
        <v>0</v>
      </c>
      <c r="T5253" s="536"/>
      <c r="U5253" s="537">
        <f t="shared" si="482"/>
        <v>0</v>
      </c>
    </row>
    <row r="5254" spans="1:21" s="497" customFormat="1" ht="10.199999999999999" x14ac:dyDescent="0.2">
      <c r="A5254" s="710">
        <v>4849</v>
      </c>
      <c r="B5254" s="574">
        <v>2014</v>
      </c>
      <c r="C5254" s="574"/>
      <c r="D5254" s="542" t="s">
        <v>6361</v>
      </c>
      <c r="E5254" s="530"/>
      <c r="F5254" s="237" t="s">
        <v>12174</v>
      </c>
      <c r="G5254" s="851">
        <v>2.1</v>
      </c>
      <c r="H5254" s="852"/>
      <c r="I5254" s="853">
        <v>0.8</v>
      </c>
      <c r="J5254" s="538"/>
      <c r="K5254" s="539"/>
      <c r="L5254" s="567">
        <f t="shared" si="480"/>
        <v>0</v>
      </c>
      <c r="M5254" s="568"/>
      <c r="N5254" s="568"/>
      <c r="O5254" s="569">
        <f t="shared" si="479"/>
        <v>0</v>
      </c>
      <c r="P5254" s="533"/>
      <c r="Q5254" s="534"/>
      <c r="R5254" s="535">
        <f t="shared" si="483"/>
        <v>0</v>
      </c>
      <c r="S5254" s="536">
        <f t="shared" si="481"/>
        <v>0</v>
      </c>
      <c r="T5254" s="536"/>
      <c r="U5254" s="537">
        <f t="shared" si="482"/>
        <v>0</v>
      </c>
    </row>
    <row r="5255" spans="1:21" s="497" customFormat="1" ht="10.199999999999999" x14ac:dyDescent="0.2">
      <c r="A5255" s="710">
        <v>4850</v>
      </c>
      <c r="B5255" s="574">
        <v>2014</v>
      </c>
      <c r="C5255" s="574"/>
      <c r="D5255" s="542" t="s">
        <v>6395</v>
      </c>
      <c r="E5255" s="530"/>
      <c r="F5255" s="237" t="s">
        <v>12175</v>
      </c>
      <c r="G5255" s="851">
        <v>2.2000000000000002</v>
      </c>
      <c r="H5255" s="852"/>
      <c r="I5255" s="853">
        <v>1.8</v>
      </c>
      <c r="J5255" s="538"/>
      <c r="K5255" s="539"/>
      <c r="L5255" s="567">
        <f t="shared" si="480"/>
        <v>0</v>
      </c>
      <c r="M5255" s="568"/>
      <c r="N5255" s="568"/>
      <c r="O5255" s="569">
        <f t="shared" si="479"/>
        <v>0</v>
      </c>
      <c r="P5255" s="533"/>
      <c r="Q5255" s="534"/>
      <c r="R5255" s="535">
        <f t="shared" si="483"/>
        <v>0</v>
      </c>
      <c r="S5255" s="536">
        <f t="shared" si="481"/>
        <v>0</v>
      </c>
      <c r="T5255" s="536"/>
      <c r="U5255" s="537">
        <f t="shared" si="482"/>
        <v>0</v>
      </c>
    </row>
    <row r="5256" spans="1:21" s="497" customFormat="1" ht="10.199999999999999" x14ac:dyDescent="0.2">
      <c r="A5256" s="710">
        <v>4851</v>
      </c>
      <c r="B5256" s="574">
        <v>2014</v>
      </c>
      <c r="C5256" s="574"/>
      <c r="D5256" s="542" t="s">
        <v>6343</v>
      </c>
      <c r="E5256" s="530"/>
      <c r="F5256" s="237" t="s">
        <v>12176</v>
      </c>
      <c r="G5256" s="851">
        <v>2.2000000000000002</v>
      </c>
      <c r="H5256" s="852"/>
      <c r="I5256" s="853">
        <v>1.8</v>
      </c>
      <c r="J5256" s="538"/>
      <c r="K5256" s="539"/>
      <c r="L5256" s="567">
        <f t="shared" si="480"/>
        <v>0</v>
      </c>
      <c r="M5256" s="568"/>
      <c r="N5256" s="568"/>
      <c r="O5256" s="569">
        <f t="shared" si="479"/>
        <v>0</v>
      </c>
      <c r="P5256" s="533"/>
      <c r="Q5256" s="534"/>
      <c r="R5256" s="535">
        <f t="shared" si="483"/>
        <v>0</v>
      </c>
      <c r="S5256" s="536">
        <f t="shared" si="481"/>
        <v>0</v>
      </c>
      <c r="T5256" s="536"/>
      <c r="U5256" s="537">
        <f t="shared" si="482"/>
        <v>0</v>
      </c>
    </row>
    <row r="5257" spans="1:21" s="497" customFormat="1" ht="10.199999999999999" x14ac:dyDescent="0.2">
      <c r="A5257" s="710">
        <v>4852</v>
      </c>
      <c r="B5257" s="574">
        <v>2014</v>
      </c>
      <c r="C5257" s="574"/>
      <c r="D5257" s="542" t="s">
        <v>6343</v>
      </c>
      <c r="E5257" s="530"/>
      <c r="F5257" s="237" t="s">
        <v>12177</v>
      </c>
      <c r="G5257" s="851">
        <v>2.2000000000000002</v>
      </c>
      <c r="H5257" s="852"/>
      <c r="I5257" s="853">
        <v>1.8</v>
      </c>
      <c r="J5257" s="538"/>
      <c r="K5257" s="539"/>
      <c r="L5257" s="567">
        <f t="shared" si="480"/>
        <v>0</v>
      </c>
      <c r="M5257" s="568"/>
      <c r="N5257" s="568"/>
      <c r="O5257" s="569">
        <f t="shared" ref="O5257:O5320" si="484">H5257*M5257</f>
        <v>0</v>
      </c>
      <c r="P5257" s="533"/>
      <c r="Q5257" s="534"/>
      <c r="R5257" s="535">
        <f t="shared" si="483"/>
        <v>0</v>
      </c>
      <c r="S5257" s="536">
        <f t="shared" si="481"/>
        <v>0</v>
      </c>
      <c r="T5257" s="536"/>
      <c r="U5257" s="537">
        <f t="shared" si="482"/>
        <v>0</v>
      </c>
    </row>
    <row r="5258" spans="1:21" s="497" customFormat="1" ht="10.199999999999999" x14ac:dyDescent="0.2">
      <c r="A5258" s="710">
        <v>4853</v>
      </c>
      <c r="B5258" s="574">
        <v>2014</v>
      </c>
      <c r="C5258" s="574"/>
      <c r="D5258" s="542" t="s">
        <v>6359</v>
      </c>
      <c r="E5258" s="530"/>
      <c r="F5258" s="237" t="s">
        <v>12178</v>
      </c>
      <c r="G5258" s="851">
        <v>2.2000000000000002</v>
      </c>
      <c r="H5258" s="852"/>
      <c r="I5258" s="853">
        <v>1.8</v>
      </c>
      <c r="J5258" s="538"/>
      <c r="K5258" s="539"/>
      <c r="L5258" s="567">
        <f t="shared" si="480"/>
        <v>0</v>
      </c>
      <c r="M5258" s="568"/>
      <c r="N5258" s="568"/>
      <c r="O5258" s="569">
        <f t="shared" si="484"/>
        <v>0</v>
      </c>
      <c r="P5258" s="533"/>
      <c r="Q5258" s="534"/>
      <c r="R5258" s="535">
        <f t="shared" si="483"/>
        <v>0</v>
      </c>
      <c r="S5258" s="536">
        <f t="shared" si="481"/>
        <v>0</v>
      </c>
      <c r="T5258" s="536"/>
      <c r="U5258" s="537">
        <f t="shared" si="482"/>
        <v>0</v>
      </c>
    </row>
    <row r="5259" spans="1:21" s="497" customFormat="1" ht="10.199999999999999" x14ac:dyDescent="0.2">
      <c r="A5259" s="710">
        <v>4854</v>
      </c>
      <c r="B5259" s="574">
        <v>2014</v>
      </c>
      <c r="C5259" s="574"/>
      <c r="D5259" s="542" t="s">
        <v>6359</v>
      </c>
      <c r="E5259" s="530"/>
      <c r="F5259" s="237" t="s">
        <v>12179</v>
      </c>
      <c r="G5259" s="851">
        <v>10</v>
      </c>
      <c r="H5259" s="852"/>
      <c r="I5259" s="853">
        <v>8</v>
      </c>
      <c r="J5259" s="538"/>
      <c r="K5259" s="539"/>
      <c r="L5259" s="567">
        <f t="shared" si="480"/>
        <v>0</v>
      </c>
      <c r="M5259" s="568"/>
      <c r="N5259" s="568"/>
      <c r="O5259" s="569">
        <f t="shared" si="484"/>
        <v>0</v>
      </c>
      <c r="P5259" s="533"/>
      <c r="Q5259" s="534"/>
      <c r="R5259" s="535">
        <f t="shared" si="483"/>
        <v>0</v>
      </c>
      <c r="S5259" s="536">
        <f t="shared" si="481"/>
        <v>0</v>
      </c>
      <c r="T5259" s="536"/>
      <c r="U5259" s="537">
        <f t="shared" si="482"/>
        <v>0</v>
      </c>
    </row>
    <row r="5260" spans="1:21" s="497" customFormat="1" ht="10.199999999999999" x14ac:dyDescent="0.2">
      <c r="A5260" s="710">
        <v>4855</v>
      </c>
      <c r="B5260" s="574">
        <v>2014</v>
      </c>
      <c r="C5260" s="574"/>
      <c r="D5260" s="542" t="s">
        <v>6359</v>
      </c>
      <c r="E5260" s="530"/>
      <c r="F5260" s="237" t="s">
        <v>12180</v>
      </c>
      <c r="G5260" s="851">
        <v>2.2000000000000002</v>
      </c>
      <c r="H5260" s="852"/>
      <c r="I5260" s="853">
        <v>1.2</v>
      </c>
      <c r="J5260" s="538"/>
      <c r="K5260" s="539"/>
      <c r="L5260" s="567">
        <f t="shared" si="480"/>
        <v>0</v>
      </c>
      <c r="M5260" s="568"/>
      <c r="N5260" s="568"/>
      <c r="O5260" s="569">
        <f t="shared" si="484"/>
        <v>0</v>
      </c>
      <c r="P5260" s="533"/>
      <c r="Q5260" s="534"/>
      <c r="R5260" s="535">
        <f t="shared" si="483"/>
        <v>0</v>
      </c>
      <c r="S5260" s="536">
        <f t="shared" si="481"/>
        <v>0</v>
      </c>
      <c r="T5260" s="536"/>
      <c r="U5260" s="537">
        <f t="shared" si="482"/>
        <v>0</v>
      </c>
    </row>
    <row r="5261" spans="1:21" s="497" customFormat="1" ht="10.199999999999999" x14ac:dyDescent="0.2">
      <c r="A5261" s="710">
        <v>4856</v>
      </c>
      <c r="B5261" s="574">
        <v>2014</v>
      </c>
      <c r="C5261" s="574"/>
      <c r="D5261" s="542" t="s">
        <v>6359</v>
      </c>
      <c r="E5261" s="530"/>
      <c r="F5261" s="237" t="s">
        <v>12181</v>
      </c>
      <c r="G5261" s="851">
        <v>3.2</v>
      </c>
      <c r="H5261" s="852"/>
      <c r="I5261" s="853">
        <v>2</v>
      </c>
      <c r="J5261" s="538"/>
      <c r="K5261" s="539"/>
      <c r="L5261" s="567">
        <f t="shared" si="480"/>
        <v>0</v>
      </c>
      <c r="M5261" s="568"/>
      <c r="N5261" s="568"/>
      <c r="O5261" s="569">
        <f t="shared" si="484"/>
        <v>0</v>
      </c>
      <c r="P5261" s="533"/>
      <c r="Q5261" s="534"/>
      <c r="R5261" s="535">
        <f t="shared" si="483"/>
        <v>0</v>
      </c>
      <c r="S5261" s="536">
        <f t="shared" si="481"/>
        <v>0</v>
      </c>
      <c r="T5261" s="536"/>
      <c r="U5261" s="537">
        <f t="shared" si="482"/>
        <v>0</v>
      </c>
    </row>
    <row r="5262" spans="1:21" s="497" customFormat="1" ht="10.199999999999999" x14ac:dyDescent="0.2">
      <c r="A5262" s="710" t="s">
        <v>6366</v>
      </c>
      <c r="B5262" s="574">
        <v>2014</v>
      </c>
      <c r="C5262" s="574"/>
      <c r="D5262" s="542"/>
      <c r="E5262" s="530"/>
      <c r="F5262" s="237" t="s">
        <v>3741</v>
      </c>
      <c r="G5262" s="851">
        <v>6.5</v>
      </c>
      <c r="H5262" s="852"/>
      <c r="I5262" s="853">
        <v>2.5</v>
      </c>
      <c r="J5262" s="538"/>
      <c r="K5262" s="539"/>
      <c r="L5262" s="567">
        <f t="shared" si="480"/>
        <v>0</v>
      </c>
      <c r="M5262" s="568"/>
      <c r="N5262" s="568"/>
      <c r="O5262" s="569">
        <f t="shared" si="484"/>
        <v>0</v>
      </c>
      <c r="P5262" s="533"/>
      <c r="Q5262" s="534"/>
      <c r="R5262" s="535">
        <f t="shared" si="483"/>
        <v>0</v>
      </c>
      <c r="S5262" s="536">
        <f t="shared" si="481"/>
        <v>0</v>
      </c>
      <c r="T5262" s="536"/>
      <c r="U5262" s="537">
        <f t="shared" si="482"/>
        <v>0</v>
      </c>
    </row>
    <row r="5263" spans="1:21" s="497" customFormat="1" ht="10.199999999999999" x14ac:dyDescent="0.2">
      <c r="A5263" s="710">
        <v>4857</v>
      </c>
      <c r="B5263" s="574">
        <v>2014</v>
      </c>
      <c r="C5263" s="574"/>
      <c r="D5263" s="542" t="s">
        <v>6361</v>
      </c>
      <c r="E5263" s="530"/>
      <c r="F5263" s="237" t="s">
        <v>12182</v>
      </c>
      <c r="G5263" s="851">
        <v>3.3</v>
      </c>
      <c r="H5263" s="852"/>
      <c r="I5263" s="853">
        <v>1.2</v>
      </c>
      <c r="J5263" s="538"/>
      <c r="K5263" s="539"/>
      <c r="L5263" s="567">
        <f t="shared" si="480"/>
        <v>0</v>
      </c>
      <c r="M5263" s="568"/>
      <c r="N5263" s="568"/>
      <c r="O5263" s="569">
        <f t="shared" si="484"/>
        <v>0</v>
      </c>
      <c r="P5263" s="533"/>
      <c r="Q5263" s="534"/>
      <c r="R5263" s="535">
        <f t="shared" si="483"/>
        <v>0</v>
      </c>
      <c r="S5263" s="536">
        <f t="shared" si="481"/>
        <v>0</v>
      </c>
      <c r="T5263" s="536"/>
      <c r="U5263" s="537">
        <f t="shared" si="482"/>
        <v>0</v>
      </c>
    </row>
    <row r="5264" spans="1:21" s="497" customFormat="1" ht="10.199999999999999" x14ac:dyDescent="0.2">
      <c r="A5264" s="710">
        <v>4858</v>
      </c>
      <c r="B5264" s="574">
        <v>2014</v>
      </c>
      <c r="C5264" s="574"/>
      <c r="D5264" s="542" t="s">
        <v>6361</v>
      </c>
      <c r="E5264" s="530"/>
      <c r="F5264" s="237" t="s">
        <v>12183</v>
      </c>
      <c r="G5264" s="851">
        <v>1.9</v>
      </c>
      <c r="H5264" s="852"/>
      <c r="I5264" s="853">
        <v>0.7</v>
      </c>
      <c r="J5264" s="538"/>
      <c r="K5264" s="539"/>
      <c r="L5264" s="567">
        <f t="shared" si="480"/>
        <v>0</v>
      </c>
      <c r="M5264" s="568"/>
      <c r="N5264" s="568"/>
      <c r="O5264" s="569">
        <f t="shared" si="484"/>
        <v>0</v>
      </c>
      <c r="P5264" s="533"/>
      <c r="Q5264" s="534"/>
      <c r="R5264" s="535">
        <f t="shared" si="483"/>
        <v>0</v>
      </c>
      <c r="S5264" s="536">
        <f t="shared" si="481"/>
        <v>0</v>
      </c>
      <c r="T5264" s="536"/>
      <c r="U5264" s="537">
        <f t="shared" si="482"/>
        <v>0</v>
      </c>
    </row>
    <row r="5265" spans="1:21" s="497" customFormat="1" ht="10.199999999999999" x14ac:dyDescent="0.2">
      <c r="A5265" s="710" t="s">
        <v>6420</v>
      </c>
      <c r="B5265" s="574">
        <v>2014</v>
      </c>
      <c r="C5265" s="574"/>
      <c r="D5265" s="542"/>
      <c r="E5265" s="530"/>
      <c r="F5265" s="237" t="s">
        <v>3741</v>
      </c>
      <c r="G5265" s="851">
        <v>1.9</v>
      </c>
      <c r="H5265" s="852"/>
      <c r="I5265" s="853">
        <v>0.7</v>
      </c>
      <c r="J5265" s="538"/>
      <c r="K5265" s="539"/>
      <c r="L5265" s="567">
        <f t="shared" si="480"/>
        <v>0</v>
      </c>
      <c r="M5265" s="568"/>
      <c r="N5265" s="568"/>
      <c r="O5265" s="569">
        <f t="shared" si="484"/>
        <v>0</v>
      </c>
      <c r="P5265" s="533"/>
      <c r="Q5265" s="534"/>
      <c r="R5265" s="535">
        <f t="shared" si="483"/>
        <v>0</v>
      </c>
      <c r="S5265" s="536">
        <f t="shared" si="481"/>
        <v>0</v>
      </c>
      <c r="T5265" s="536"/>
      <c r="U5265" s="537">
        <f t="shared" si="482"/>
        <v>0</v>
      </c>
    </row>
    <row r="5266" spans="1:21" s="497" customFormat="1" ht="10.199999999999999" x14ac:dyDescent="0.2">
      <c r="A5266" s="710">
        <v>4859</v>
      </c>
      <c r="B5266" s="574">
        <v>2014</v>
      </c>
      <c r="C5266" s="574"/>
      <c r="D5266" s="542" t="s">
        <v>6343</v>
      </c>
      <c r="E5266" s="530"/>
      <c r="F5266" s="237" t="s">
        <v>12184</v>
      </c>
      <c r="G5266" s="851">
        <v>3</v>
      </c>
      <c r="H5266" s="852"/>
      <c r="I5266" s="853">
        <v>2</v>
      </c>
      <c r="J5266" s="538"/>
      <c r="K5266" s="539"/>
      <c r="L5266" s="567">
        <f t="shared" si="480"/>
        <v>0</v>
      </c>
      <c r="M5266" s="568"/>
      <c r="N5266" s="568"/>
      <c r="O5266" s="569">
        <f t="shared" si="484"/>
        <v>0</v>
      </c>
      <c r="P5266" s="533"/>
      <c r="Q5266" s="534"/>
      <c r="R5266" s="535">
        <f t="shared" si="483"/>
        <v>0</v>
      </c>
      <c r="S5266" s="536">
        <f t="shared" si="481"/>
        <v>0</v>
      </c>
      <c r="T5266" s="536"/>
      <c r="U5266" s="537">
        <f t="shared" si="482"/>
        <v>0</v>
      </c>
    </row>
    <row r="5267" spans="1:21" s="497" customFormat="1" ht="10.199999999999999" x14ac:dyDescent="0.2">
      <c r="A5267" s="710">
        <v>4860</v>
      </c>
      <c r="B5267" s="574">
        <v>2014</v>
      </c>
      <c r="C5267" s="574"/>
      <c r="D5267" s="542" t="s">
        <v>6362</v>
      </c>
      <c r="E5267" s="530"/>
      <c r="F5267" s="237" t="s">
        <v>12185</v>
      </c>
      <c r="G5267" s="851">
        <v>3</v>
      </c>
      <c r="H5267" s="852"/>
      <c r="I5267" s="853">
        <v>2</v>
      </c>
      <c r="J5267" s="538"/>
      <c r="K5267" s="539"/>
      <c r="L5267" s="567">
        <f t="shared" si="480"/>
        <v>0</v>
      </c>
      <c r="M5267" s="568"/>
      <c r="N5267" s="568"/>
      <c r="O5267" s="569">
        <f t="shared" si="484"/>
        <v>0</v>
      </c>
      <c r="P5267" s="533"/>
      <c r="Q5267" s="534"/>
      <c r="R5267" s="535">
        <f t="shared" si="483"/>
        <v>0</v>
      </c>
      <c r="S5267" s="536">
        <f t="shared" si="481"/>
        <v>0</v>
      </c>
      <c r="T5267" s="536"/>
      <c r="U5267" s="537">
        <f t="shared" si="482"/>
        <v>0</v>
      </c>
    </row>
    <row r="5268" spans="1:21" s="497" customFormat="1" ht="10.199999999999999" x14ac:dyDescent="0.2">
      <c r="A5268" s="710">
        <v>4861</v>
      </c>
      <c r="B5268" s="574">
        <v>2014</v>
      </c>
      <c r="C5268" s="574"/>
      <c r="D5268" s="542" t="s">
        <v>6359</v>
      </c>
      <c r="E5268" s="530"/>
      <c r="F5268" s="237" t="s">
        <v>12186</v>
      </c>
      <c r="G5268" s="851">
        <v>3</v>
      </c>
      <c r="H5268" s="852"/>
      <c r="I5268" s="853">
        <v>2</v>
      </c>
      <c r="J5268" s="538"/>
      <c r="K5268" s="539"/>
      <c r="L5268" s="567">
        <f t="shared" si="480"/>
        <v>0</v>
      </c>
      <c r="M5268" s="568"/>
      <c r="N5268" s="568"/>
      <c r="O5268" s="569">
        <f t="shared" si="484"/>
        <v>0</v>
      </c>
      <c r="P5268" s="533"/>
      <c r="Q5268" s="534"/>
      <c r="R5268" s="535">
        <f t="shared" si="483"/>
        <v>0</v>
      </c>
      <c r="S5268" s="536">
        <f t="shared" si="481"/>
        <v>0</v>
      </c>
      <c r="T5268" s="536"/>
      <c r="U5268" s="537">
        <f t="shared" si="482"/>
        <v>0</v>
      </c>
    </row>
    <row r="5269" spans="1:21" s="497" customFormat="1" ht="10.199999999999999" x14ac:dyDescent="0.2">
      <c r="A5269" s="710">
        <v>4862</v>
      </c>
      <c r="B5269" s="574">
        <v>2014</v>
      </c>
      <c r="C5269" s="574"/>
      <c r="D5269" s="542" t="s">
        <v>6343</v>
      </c>
      <c r="E5269" s="530"/>
      <c r="F5269" s="237" t="s">
        <v>12187</v>
      </c>
      <c r="G5269" s="851">
        <v>3</v>
      </c>
      <c r="H5269" s="852"/>
      <c r="I5269" s="853">
        <v>2</v>
      </c>
      <c r="J5269" s="538"/>
      <c r="K5269" s="539"/>
      <c r="L5269" s="567">
        <f t="shared" si="480"/>
        <v>0</v>
      </c>
      <c r="M5269" s="568"/>
      <c r="N5269" s="568"/>
      <c r="O5269" s="569">
        <f t="shared" si="484"/>
        <v>0</v>
      </c>
      <c r="P5269" s="533"/>
      <c r="Q5269" s="534"/>
      <c r="R5269" s="535">
        <f t="shared" si="483"/>
        <v>0</v>
      </c>
      <c r="S5269" s="536">
        <f t="shared" si="481"/>
        <v>0</v>
      </c>
      <c r="T5269" s="536"/>
      <c r="U5269" s="537">
        <f t="shared" si="482"/>
        <v>0</v>
      </c>
    </row>
    <row r="5270" spans="1:21" s="497" customFormat="1" ht="10.199999999999999" x14ac:dyDescent="0.2">
      <c r="A5270" s="710">
        <v>4863</v>
      </c>
      <c r="B5270" s="574">
        <v>2014</v>
      </c>
      <c r="C5270" s="574"/>
      <c r="D5270" s="542" t="s">
        <v>6359</v>
      </c>
      <c r="E5270" s="530"/>
      <c r="F5270" s="237" t="s">
        <v>12188</v>
      </c>
      <c r="G5270" s="851">
        <v>13</v>
      </c>
      <c r="H5270" s="852"/>
      <c r="I5270" s="853">
        <v>9</v>
      </c>
      <c r="J5270" s="538"/>
      <c r="K5270" s="539"/>
      <c r="L5270" s="567">
        <f t="shared" ref="L5270:L5333" si="485">G5270*J5270</f>
        <v>0</v>
      </c>
      <c r="M5270" s="568"/>
      <c r="N5270" s="568"/>
      <c r="O5270" s="569">
        <f t="shared" si="484"/>
        <v>0</v>
      </c>
      <c r="P5270" s="533"/>
      <c r="Q5270" s="534"/>
      <c r="R5270" s="535">
        <f t="shared" si="483"/>
        <v>0</v>
      </c>
      <c r="S5270" s="536">
        <f t="shared" ref="S5270:S5333" si="486">J5270+M5270+P5270</f>
        <v>0</v>
      </c>
      <c r="T5270" s="536"/>
      <c r="U5270" s="537">
        <f t="shared" ref="U5270:U5333" si="487">L5270+O5270+R5270</f>
        <v>0</v>
      </c>
    </row>
    <row r="5271" spans="1:21" s="497" customFormat="1" ht="10.199999999999999" x14ac:dyDescent="0.2">
      <c r="A5271" s="710">
        <v>4864</v>
      </c>
      <c r="B5271" s="574">
        <v>2014</v>
      </c>
      <c r="C5271" s="574"/>
      <c r="D5271" s="542" t="s">
        <v>6343</v>
      </c>
      <c r="E5271" s="530"/>
      <c r="F5271" s="237" t="s">
        <v>12189</v>
      </c>
      <c r="G5271" s="851">
        <v>6</v>
      </c>
      <c r="H5271" s="852"/>
      <c r="I5271" s="853">
        <v>4</v>
      </c>
      <c r="J5271" s="538"/>
      <c r="K5271" s="539"/>
      <c r="L5271" s="567">
        <f t="shared" si="485"/>
        <v>0</v>
      </c>
      <c r="M5271" s="568"/>
      <c r="N5271" s="568"/>
      <c r="O5271" s="569">
        <f t="shared" si="484"/>
        <v>0</v>
      </c>
      <c r="P5271" s="533"/>
      <c r="Q5271" s="534"/>
      <c r="R5271" s="535">
        <f t="shared" si="483"/>
        <v>0</v>
      </c>
      <c r="S5271" s="536">
        <f t="shared" si="486"/>
        <v>0</v>
      </c>
      <c r="T5271" s="536"/>
      <c r="U5271" s="537">
        <f t="shared" si="487"/>
        <v>0</v>
      </c>
    </row>
    <row r="5272" spans="1:21" s="497" customFormat="1" ht="10.199999999999999" x14ac:dyDescent="0.2">
      <c r="A5272" s="710">
        <v>4865</v>
      </c>
      <c r="B5272" s="574">
        <v>2014</v>
      </c>
      <c r="C5272" s="574"/>
      <c r="D5272" s="542" t="s">
        <v>6359</v>
      </c>
      <c r="E5272" s="530"/>
      <c r="F5272" s="237" t="s">
        <v>12190</v>
      </c>
      <c r="G5272" s="851">
        <v>6</v>
      </c>
      <c r="H5272" s="852"/>
      <c r="I5272" s="853">
        <v>4</v>
      </c>
      <c r="J5272" s="538"/>
      <c r="K5272" s="539"/>
      <c r="L5272" s="567">
        <f t="shared" si="485"/>
        <v>0</v>
      </c>
      <c r="M5272" s="568"/>
      <c r="N5272" s="568"/>
      <c r="O5272" s="569">
        <f t="shared" si="484"/>
        <v>0</v>
      </c>
      <c r="P5272" s="533"/>
      <c r="Q5272" s="534"/>
      <c r="R5272" s="535">
        <f t="shared" si="483"/>
        <v>0</v>
      </c>
      <c r="S5272" s="536">
        <f t="shared" si="486"/>
        <v>0</v>
      </c>
      <c r="T5272" s="536"/>
      <c r="U5272" s="537">
        <f t="shared" si="487"/>
        <v>0</v>
      </c>
    </row>
    <row r="5273" spans="1:21" s="497" customFormat="1" ht="10.199999999999999" x14ac:dyDescent="0.2">
      <c r="A5273" s="710">
        <v>4866</v>
      </c>
      <c r="B5273" s="574">
        <v>2014</v>
      </c>
      <c r="C5273" s="574"/>
      <c r="D5273" s="542" t="s">
        <v>6359</v>
      </c>
      <c r="E5273" s="530"/>
      <c r="F5273" s="237" t="s">
        <v>12191</v>
      </c>
      <c r="G5273" s="851">
        <v>13</v>
      </c>
      <c r="H5273" s="852"/>
      <c r="I5273" s="853">
        <v>9</v>
      </c>
      <c r="J5273" s="538"/>
      <c r="K5273" s="539"/>
      <c r="L5273" s="567">
        <f t="shared" si="485"/>
        <v>0</v>
      </c>
      <c r="M5273" s="568"/>
      <c r="N5273" s="568"/>
      <c r="O5273" s="569">
        <f t="shared" si="484"/>
        <v>0</v>
      </c>
      <c r="P5273" s="533"/>
      <c r="Q5273" s="534"/>
      <c r="R5273" s="535">
        <f t="shared" si="483"/>
        <v>0</v>
      </c>
      <c r="S5273" s="536">
        <f t="shared" si="486"/>
        <v>0</v>
      </c>
      <c r="T5273" s="536"/>
      <c r="U5273" s="537">
        <f t="shared" si="487"/>
        <v>0</v>
      </c>
    </row>
    <row r="5274" spans="1:21" s="497" customFormat="1" ht="10.199999999999999" x14ac:dyDescent="0.2">
      <c r="A5274" s="710">
        <v>4867</v>
      </c>
      <c r="B5274" s="574">
        <v>2014</v>
      </c>
      <c r="C5274" s="574"/>
      <c r="D5274" s="542" t="s">
        <v>6395</v>
      </c>
      <c r="E5274" s="530"/>
      <c r="F5274" s="237" t="s">
        <v>12192</v>
      </c>
      <c r="G5274" s="851">
        <v>2</v>
      </c>
      <c r="H5274" s="852"/>
      <c r="I5274" s="853">
        <v>0.8</v>
      </c>
      <c r="J5274" s="538"/>
      <c r="K5274" s="539"/>
      <c r="L5274" s="567">
        <f t="shared" si="485"/>
        <v>0</v>
      </c>
      <c r="M5274" s="568"/>
      <c r="N5274" s="568"/>
      <c r="O5274" s="569">
        <f t="shared" si="484"/>
        <v>0</v>
      </c>
      <c r="P5274" s="533"/>
      <c r="Q5274" s="534"/>
      <c r="R5274" s="535">
        <f t="shared" si="483"/>
        <v>0</v>
      </c>
      <c r="S5274" s="536">
        <f t="shared" si="486"/>
        <v>0</v>
      </c>
      <c r="T5274" s="536"/>
      <c r="U5274" s="537">
        <f t="shared" si="487"/>
        <v>0</v>
      </c>
    </row>
    <row r="5275" spans="1:21" s="497" customFormat="1" ht="10.199999999999999" x14ac:dyDescent="0.2">
      <c r="A5275" s="710" t="s">
        <v>6421</v>
      </c>
      <c r="B5275" s="574">
        <v>2014</v>
      </c>
      <c r="C5275" s="574"/>
      <c r="D5275" s="542"/>
      <c r="E5275" s="530"/>
      <c r="F5275" s="237" t="s">
        <v>3741</v>
      </c>
      <c r="G5275" s="851">
        <v>3.2</v>
      </c>
      <c r="H5275" s="852"/>
      <c r="I5275" s="853">
        <v>2</v>
      </c>
      <c r="J5275" s="538"/>
      <c r="K5275" s="539"/>
      <c r="L5275" s="567">
        <f t="shared" si="485"/>
        <v>0</v>
      </c>
      <c r="M5275" s="568"/>
      <c r="N5275" s="568"/>
      <c r="O5275" s="569">
        <f t="shared" si="484"/>
        <v>0</v>
      </c>
      <c r="P5275" s="533"/>
      <c r="Q5275" s="534"/>
      <c r="R5275" s="535">
        <f t="shared" si="483"/>
        <v>0</v>
      </c>
      <c r="S5275" s="536">
        <f t="shared" si="486"/>
        <v>0</v>
      </c>
      <c r="T5275" s="536"/>
      <c r="U5275" s="537">
        <f t="shared" si="487"/>
        <v>0</v>
      </c>
    </row>
    <row r="5276" spans="1:21" s="497" customFormat="1" ht="10.199999999999999" x14ac:dyDescent="0.2">
      <c r="A5276" s="710">
        <v>4868</v>
      </c>
      <c r="B5276" s="574">
        <v>2014</v>
      </c>
      <c r="C5276" s="574"/>
      <c r="D5276" s="542" t="s">
        <v>6365</v>
      </c>
      <c r="E5276" s="530"/>
      <c r="F5276" s="237" t="s">
        <v>12193</v>
      </c>
      <c r="G5276" s="851">
        <v>2.1</v>
      </c>
      <c r="H5276" s="852"/>
      <c r="I5276" s="853">
        <v>0.7</v>
      </c>
      <c r="J5276" s="538"/>
      <c r="K5276" s="539"/>
      <c r="L5276" s="567">
        <f t="shared" si="485"/>
        <v>0</v>
      </c>
      <c r="M5276" s="568"/>
      <c r="N5276" s="568"/>
      <c r="O5276" s="569">
        <f t="shared" si="484"/>
        <v>0</v>
      </c>
      <c r="P5276" s="533"/>
      <c r="Q5276" s="534"/>
      <c r="R5276" s="535">
        <f t="shared" si="483"/>
        <v>0</v>
      </c>
      <c r="S5276" s="536">
        <f t="shared" si="486"/>
        <v>0</v>
      </c>
      <c r="T5276" s="536"/>
      <c r="U5276" s="537">
        <f t="shared" si="487"/>
        <v>0</v>
      </c>
    </row>
    <row r="5277" spans="1:21" s="497" customFormat="1" ht="10.199999999999999" x14ac:dyDescent="0.2">
      <c r="A5277" s="710">
        <v>4869</v>
      </c>
      <c r="B5277" s="574">
        <v>2014</v>
      </c>
      <c r="C5277" s="574"/>
      <c r="D5277" s="542" t="s">
        <v>6343</v>
      </c>
      <c r="E5277" s="530"/>
      <c r="F5277" s="237" t="s">
        <v>12194</v>
      </c>
      <c r="G5277" s="851">
        <v>2</v>
      </c>
      <c r="H5277" s="852"/>
      <c r="I5277" s="853">
        <v>0.8</v>
      </c>
      <c r="J5277" s="538"/>
      <c r="K5277" s="539"/>
      <c r="L5277" s="567">
        <f t="shared" si="485"/>
        <v>0</v>
      </c>
      <c r="M5277" s="568"/>
      <c r="N5277" s="568"/>
      <c r="O5277" s="569">
        <f t="shared" si="484"/>
        <v>0</v>
      </c>
      <c r="P5277" s="533"/>
      <c r="Q5277" s="534"/>
      <c r="R5277" s="535">
        <f t="shared" si="483"/>
        <v>0</v>
      </c>
      <c r="S5277" s="536">
        <f t="shared" si="486"/>
        <v>0</v>
      </c>
      <c r="T5277" s="536"/>
      <c r="U5277" s="537">
        <f t="shared" si="487"/>
        <v>0</v>
      </c>
    </row>
    <row r="5278" spans="1:21" s="497" customFormat="1" ht="10.199999999999999" x14ac:dyDescent="0.2">
      <c r="A5278" s="710">
        <v>4870</v>
      </c>
      <c r="B5278" s="574">
        <v>2014</v>
      </c>
      <c r="C5278" s="574"/>
      <c r="D5278" s="542" t="s">
        <v>4265</v>
      </c>
      <c r="E5278" s="530"/>
      <c r="F5278" s="237" t="s">
        <v>12194</v>
      </c>
      <c r="G5278" s="851">
        <v>2.2000000000000002</v>
      </c>
      <c r="H5278" s="852"/>
      <c r="I5278" s="853">
        <v>0.8</v>
      </c>
      <c r="J5278" s="538"/>
      <c r="K5278" s="539"/>
      <c r="L5278" s="567">
        <f t="shared" si="485"/>
        <v>0</v>
      </c>
      <c r="M5278" s="568"/>
      <c r="N5278" s="568"/>
      <c r="O5278" s="569">
        <f t="shared" si="484"/>
        <v>0</v>
      </c>
      <c r="P5278" s="533"/>
      <c r="Q5278" s="534"/>
      <c r="R5278" s="535">
        <f t="shared" si="483"/>
        <v>0</v>
      </c>
      <c r="S5278" s="536">
        <f t="shared" si="486"/>
        <v>0</v>
      </c>
      <c r="T5278" s="536"/>
      <c r="U5278" s="537">
        <f t="shared" si="487"/>
        <v>0</v>
      </c>
    </row>
    <row r="5279" spans="1:21" s="497" customFormat="1" ht="10.199999999999999" x14ac:dyDescent="0.2">
      <c r="A5279" s="710" t="s">
        <v>7099</v>
      </c>
      <c r="B5279" s="574">
        <v>2014</v>
      </c>
      <c r="C5279" s="574"/>
      <c r="D5279" s="542"/>
      <c r="E5279" s="530"/>
      <c r="F5279" s="237" t="s">
        <v>8653</v>
      </c>
      <c r="G5279" s="851">
        <v>1.9</v>
      </c>
      <c r="H5279" s="852"/>
      <c r="I5279" s="853">
        <v>0.7</v>
      </c>
      <c r="J5279" s="538"/>
      <c r="K5279" s="539"/>
      <c r="L5279" s="567">
        <f t="shared" si="485"/>
        <v>0</v>
      </c>
      <c r="M5279" s="568"/>
      <c r="N5279" s="568"/>
      <c r="O5279" s="569">
        <f t="shared" si="484"/>
        <v>0</v>
      </c>
      <c r="P5279" s="533"/>
      <c r="Q5279" s="534"/>
      <c r="R5279" s="535">
        <f t="shared" si="483"/>
        <v>0</v>
      </c>
      <c r="S5279" s="536">
        <f t="shared" si="486"/>
        <v>0</v>
      </c>
      <c r="T5279" s="536"/>
      <c r="U5279" s="537">
        <f t="shared" si="487"/>
        <v>0</v>
      </c>
    </row>
    <row r="5280" spans="1:21" s="497" customFormat="1" ht="10.199999999999999" x14ac:dyDescent="0.2">
      <c r="A5280" s="710">
        <v>4871</v>
      </c>
      <c r="B5280" s="574">
        <v>2014</v>
      </c>
      <c r="C5280" s="574"/>
      <c r="D5280" s="542" t="s">
        <v>4233</v>
      </c>
      <c r="E5280" s="530"/>
      <c r="F5280" s="237" t="s">
        <v>12195</v>
      </c>
      <c r="G5280" s="851">
        <v>2.1</v>
      </c>
      <c r="H5280" s="852"/>
      <c r="I5280" s="853">
        <v>0.8</v>
      </c>
      <c r="J5280" s="538"/>
      <c r="K5280" s="539"/>
      <c r="L5280" s="567">
        <f t="shared" si="485"/>
        <v>0</v>
      </c>
      <c r="M5280" s="568"/>
      <c r="N5280" s="568"/>
      <c r="O5280" s="569">
        <f t="shared" si="484"/>
        <v>0</v>
      </c>
      <c r="P5280" s="533"/>
      <c r="Q5280" s="534"/>
      <c r="R5280" s="535">
        <f t="shared" si="483"/>
        <v>0</v>
      </c>
      <c r="S5280" s="536">
        <f t="shared" si="486"/>
        <v>0</v>
      </c>
      <c r="T5280" s="536"/>
      <c r="U5280" s="537">
        <f t="shared" si="487"/>
        <v>0</v>
      </c>
    </row>
    <row r="5281" spans="1:21" s="497" customFormat="1" ht="10.199999999999999" x14ac:dyDescent="0.2">
      <c r="A5281" s="710">
        <v>4872</v>
      </c>
      <c r="B5281" s="574">
        <v>2014</v>
      </c>
      <c r="C5281" s="574"/>
      <c r="D5281" s="542" t="s">
        <v>4233</v>
      </c>
      <c r="E5281" s="530"/>
      <c r="F5281" s="237" t="s">
        <v>12195</v>
      </c>
      <c r="G5281" s="851">
        <v>2.2000000000000002</v>
      </c>
      <c r="H5281" s="852"/>
      <c r="I5281" s="853">
        <v>1.8</v>
      </c>
      <c r="J5281" s="538"/>
      <c r="K5281" s="539"/>
      <c r="L5281" s="567">
        <f t="shared" si="485"/>
        <v>0</v>
      </c>
      <c r="M5281" s="568"/>
      <c r="N5281" s="568"/>
      <c r="O5281" s="569">
        <f t="shared" si="484"/>
        <v>0</v>
      </c>
      <c r="P5281" s="533"/>
      <c r="Q5281" s="534"/>
      <c r="R5281" s="535">
        <f t="shared" si="483"/>
        <v>0</v>
      </c>
      <c r="S5281" s="536">
        <f t="shared" si="486"/>
        <v>0</v>
      </c>
      <c r="T5281" s="536"/>
      <c r="U5281" s="537">
        <f t="shared" si="487"/>
        <v>0</v>
      </c>
    </row>
    <row r="5282" spans="1:21" s="497" customFormat="1" ht="10.199999999999999" x14ac:dyDescent="0.2">
      <c r="A5282" s="710">
        <v>4873</v>
      </c>
      <c r="B5282" s="574">
        <v>2014</v>
      </c>
      <c r="C5282" s="574"/>
      <c r="D5282" s="542" t="s">
        <v>4233</v>
      </c>
      <c r="E5282" s="530"/>
      <c r="F5282" s="237" t="s">
        <v>12195</v>
      </c>
      <c r="G5282" s="851">
        <v>3.8</v>
      </c>
      <c r="H5282" s="852"/>
      <c r="I5282" s="853">
        <v>2.7</v>
      </c>
      <c r="J5282" s="538"/>
      <c r="K5282" s="539"/>
      <c r="L5282" s="567">
        <f t="shared" si="485"/>
        <v>0</v>
      </c>
      <c r="M5282" s="568"/>
      <c r="N5282" s="568"/>
      <c r="O5282" s="569">
        <f t="shared" si="484"/>
        <v>0</v>
      </c>
      <c r="P5282" s="533"/>
      <c r="Q5282" s="534"/>
      <c r="R5282" s="535">
        <f t="shared" si="483"/>
        <v>0</v>
      </c>
      <c r="S5282" s="536">
        <f t="shared" si="486"/>
        <v>0</v>
      </c>
      <c r="T5282" s="536"/>
      <c r="U5282" s="537">
        <f t="shared" si="487"/>
        <v>0</v>
      </c>
    </row>
    <row r="5283" spans="1:21" s="497" customFormat="1" ht="10.199999999999999" x14ac:dyDescent="0.2">
      <c r="A5283" s="710">
        <v>4874</v>
      </c>
      <c r="B5283" s="574">
        <v>2014</v>
      </c>
      <c r="C5283" s="574"/>
      <c r="D5283" s="542" t="s">
        <v>4233</v>
      </c>
      <c r="E5283" s="530"/>
      <c r="F5283" s="237" t="s">
        <v>12195</v>
      </c>
      <c r="G5283" s="851">
        <v>7</v>
      </c>
      <c r="H5283" s="852"/>
      <c r="I5283" s="853">
        <v>5</v>
      </c>
      <c r="J5283" s="538"/>
      <c r="K5283" s="539"/>
      <c r="L5283" s="567">
        <f t="shared" si="485"/>
        <v>0</v>
      </c>
      <c r="M5283" s="568"/>
      <c r="N5283" s="568"/>
      <c r="O5283" s="569">
        <f t="shared" si="484"/>
        <v>0</v>
      </c>
      <c r="P5283" s="533"/>
      <c r="Q5283" s="534"/>
      <c r="R5283" s="535">
        <f t="shared" si="483"/>
        <v>0</v>
      </c>
      <c r="S5283" s="536">
        <f t="shared" si="486"/>
        <v>0</v>
      </c>
      <c r="T5283" s="536"/>
      <c r="U5283" s="537">
        <f t="shared" si="487"/>
        <v>0</v>
      </c>
    </row>
    <row r="5284" spans="1:21" s="497" customFormat="1" ht="10.199999999999999" x14ac:dyDescent="0.2">
      <c r="A5284" s="710" t="s">
        <v>6422</v>
      </c>
      <c r="B5284" s="574">
        <v>2014</v>
      </c>
      <c r="C5284" s="574"/>
      <c r="D5284" s="542"/>
      <c r="E5284" s="530"/>
      <c r="F5284" s="237" t="s">
        <v>3741</v>
      </c>
      <c r="G5284" s="851">
        <v>3.2</v>
      </c>
      <c r="H5284" s="852"/>
      <c r="I5284" s="853">
        <v>1.2</v>
      </c>
      <c r="J5284" s="538"/>
      <c r="K5284" s="539"/>
      <c r="L5284" s="567">
        <f t="shared" si="485"/>
        <v>0</v>
      </c>
      <c r="M5284" s="568"/>
      <c r="N5284" s="568"/>
      <c r="O5284" s="569">
        <f t="shared" si="484"/>
        <v>0</v>
      </c>
      <c r="P5284" s="533"/>
      <c r="Q5284" s="534"/>
      <c r="R5284" s="535">
        <f t="shared" si="483"/>
        <v>0</v>
      </c>
      <c r="S5284" s="536">
        <f t="shared" si="486"/>
        <v>0</v>
      </c>
      <c r="T5284" s="536"/>
      <c r="U5284" s="537">
        <f t="shared" si="487"/>
        <v>0</v>
      </c>
    </row>
    <row r="5285" spans="1:21" s="497" customFormat="1" ht="10.199999999999999" x14ac:dyDescent="0.2">
      <c r="A5285" s="710">
        <v>4875</v>
      </c>
      <c r="B5285" s="574">
        <v>2014</v>
      </c>
      <c r="C5285" s="574"/>
      <c r="D5285" s="542" t="s">
        <v>6359</v>
      </c>
      <c r="E5285" s="530"/>
      <c r="F5285" s="237" t="s">
        <v>12196</v>
      </c>
      <c r="G5285" s="851">
        <v>1.9</v>
      </c>
      <c r="H5285" s="852"/>
      <c r="I5285" s="853">
        <v>0.8</v>
      </c>
      <c r="J5285" s="538"/>
      <c r="K5285" s="539"/>
      <c r="L5285" s="567">
        <f t="shared" si="485"/>
        <v>0</v>
      </c>
      <c r="M5285" s="568"/>
      <c r="N5285" s="568"/>
      <c r="O5285" s="569">
        <f t="shared" si="484"/>
        <v>0</v>
      </c>
      <c r="P5285" s="533"/>
      <c r="Q5285" s="534"/>
      <c r="R5285" s="535">
        <f t="shared" si="483"/>
        <v>0</v>
      </c>
      <c r="S5285" s="536">
        <f t="shared" si="486"/>
        <v>0</v>
      </c>
      <c r="T5285" s="536"/>
      <c r="U5285" s="537">
        <f t="shared" si="487"/>
        <v>0</v>
      </c>
    </row>
    <row r="5286" spans="1:21" s="497" customFormat="1" ht="10.199999999999999" x14ac:dyDescent="0.2">
      <c r="A5286" s="710">
        <v>4876</v>
      </c>
      <c r="B5286" s="574">
        <v>2014</v>
      </c>
      <c r="C5286" s="574"/>
      <c r="D5286" s="542" t="s">
        <v>6359</v>
      </c>
      <c r="E5286" s="530"/>
      <c r="F5286" s="237" t="s">
        <v>12197</v>
      </c>
      <c r="G5286" s="851">
        <v>3.2</v>
      </c>
      <c r="H5286" s="852"/>
      <c r="I5286" s="853">
        <v>1.2</v>
      </c>
      <c r="J5286" s="538"/>
      <c r="K5286" s="539"/>
      <c r="L5286" s="567">
        <f t="shared" si="485"/>
        <v>0</v>
      </c>
      <c r="M5286" s="568"/>
      <c r="N5286" s="568"/>
      <c r="O5286" s="569">
        <f t="shared" si="484"/>
        <v>0</v>
      </c>
      <c r="P5286" s="533"/>
      <c r="Q5286" s="534"/>
      <c r="R5286" s="535">
        <f t="shared" si="483"/>
        <v>0</v>
      </c>
      <c r="S5286" s="536">
        <f t="shared" si="486"/>
        <v>0</v>
      </c>
      <c r="T5286" s="536"/>
      <c r="U5286" s="537">
        <f t="shared" si="487"/>
        <v>0</v>
      </c>
    </row>
    <row r="5287" spans="1:21" s="497" customFormat="1" ht="10.199999999999999" x14ac:dyDescent="0.2">
      <c r="A5287" s="710">
        <v>4877</v>
      </c>
      <c r="B5287" s="574">
        <v>2014</v>
      </c>
      <c r="C5287" s="574"/>
      <c r="D5287" s="542" t="s">
        <v>6359</v>
      </c>
      <c r="E5287" s="530"/>
      <c r="F5287" s="237" t="s">
        <v>12198</v>
      </c>
      <c r="G5287" s="851">
        <v>5.5</v>
      </c>
      <c r="H5287" s="852"/>
      <c r="I5287" s="853">
        <v>2.5</v>
      </c>
      <c r="J5287" s="538"/>
      <c r="K5287" s="539"/>
      <c r="L5287" s="567">
        <f t="shared" si="485"/>
        <v>0</v>
      </c>
      <c r="M5287" s="568"/>
      <c r="N5287" s="568"/>
      <c r="O5287" s="569">
        <f t="shared" si="484"/>
        <v>0</v>
      </c>
      <c r="P5287" s="533"/>
      <c r="Q5287" s="534"/>
      <c r="R5287" s="535">
        <f t="shared" si="483"/>
        <v>0</v>
      </c>
      <c r="S5287" s="536">
        <f t="shared" si="486"/>
        <v>0</v>
      </c>
      <c r="T5287" s="536"/>
      <c r="U5287" s="537">
        <f t="shared" si="487"/>
        <v>0</v>
      </c>
    </row>
    <row r="5288" spans="1:21" s="497" customFormat="1" ht="10.199999999999999" x14ac:dyDescent="0.2">
      <c r="A5288" s="710">
        <v>4878</v>
      </c>
      <c r="B5288" s="574">
        <v>2014</v>
      </c>
      <c r="C5288" s="574"/>
      <c r="D5288" s="542" t="s">
        <v>6359</v>
      </c>
      <c r="E5288" s="530"/>
      <c r="F5288" s="237" t="s">
        <v>12199</v>
      </c>
      <c r="G5288" s="851">
        <v>7.5</v>
      </c>
      <c r="H5288" s="852"/>
      <c r="I5288" s="853">
        <v>6</v>
      </c>
      <c r="J5288" s="538"/>
      <c r="K5288" s="539"/>
      <c r="L5288" s="567">
        <f t="shared" si="485"/>
        <v>0</v>
      </c>
      <c r="M5288" s="568"/>
      <c r="N5288" s="568"/>
      <c r="O5288" s="569">
        <f t="shared" si="484"/>
        <v>0</v>
      </c>
      <c r="P5288" s="533"/>
      <c r="Q5288" s="534"/>
      <c r="R5288" s="535">
        <f t="shared" si="483"/>
        <v>0</v>
      </c>
      <c r="S5288" s="536">
        <f t="shared" si="486"/>
        <v>0</v>
      </c>
      <c r="T5288" s="536"/>
      <c r="U5288" s="537">
        <f t="shared" si="487"/>
        <v>0</v>
      </c>
    </row>
    <row r="5289" spans="1:21" s="497" customFormat="1" ht="10.199999999999999" x14ac:dyDescent="0.2">
      <c r="A5289" s="710">
        <v>4879</v>
      </c>
      <c r="B5289" s="574">
        <v>2014</v>
      </c>
      <c r="C5289" s="574"/>
      <c r="D5289" s="542" t="s">
        <v>6359</v>
      </c>
      <c r="E5289" s="530"/>
      <c r="F5289" s="237" t="s">
        <v>12200</v>
      </c>
      <c r="G5289" s="851">
        <v>7.5</v>
      </c>
      <c r="H5289" s="852"/>
      <c r="I5289" s="853">
        <v>6</v>
      </c>
      <c r="J5289" s="538"/>
      <c r="K5289" s="539"/>
      <c r="L5289" s="567">
        <f t="shared" si="485"/>
        <v>0</v>
      </c>
      <c r="M5289" s="568"/>
      <c r="N5289" s="568"/>
      <c r="O5289" s="569">
        <f t="shared" si="484"/>
        <v>0</v>
      </c>
      <c r="P5289" s="533"/>
      <c r="Q5289" s="534"/>
      <c r="R5289" s="535">
        <f t="shared" si="483"/>
        <v>0</v>
      </c>
      <c r="S5289" s="536">
        <f t="shared" si="486"/>
        <v>0</v>
      </c>
      <c r="T5289" s="536"/>
      <c r="U5289" s="537">
        <f t="shared" si="487"/>
        <v>0</v>
      </c>
    </row>
    <row r="5290" spans="1:21" s="497" customFormat="1" ht="10.199999999999999" x14ac:dyDescent="0.2">
      <c r="A5290" s="710">
        <v>4880</v>
      </c>
      <c r="B5290" s="574">
        <v>2014</v>
      </c>
      <c r="C5290" s="574"/>
      <c r="D5290" s="542" t="s">
        <v>6359</v>
      </c>
      <c r="E5290" s="530"/>
      <c r="F5290" s="237" t="s">
        <v>12201</v>
      </c>
      <c r="G5290" s="851">
        <v>55</v>
      </c>
      <c r="H5290" s="852"/>
      <c r="I5290" s="853">
        <v>50</v>
      </c>
      <c r="J5290" s="538"/>
      <c r="K5290" s="539"/>
      <c r="L5290" s="567">
        <f t="shared" si="485"/>
        <v>0</v>
      </c>
      <c r="M5290" s="568"/>
      <c r="N5290" s="568"/>
      <c r="O5290" s="569">
        <f t="shared" si="484"/>
        <v>0</v>
      </c>
      <c r="P5290" s="533"/>
      <c r="Q5290" s="534"/>
      <c r="R5290" s="535">
        <f t="shared" si="483"/>
        <v>0</v>
      </c>
      <c r="S5290" s="536">
        <f t="shared" si="486"/>
        <v>0</v>
      </c>
      <c r="T5290" s="536"/>
      <c r="U5290" s="537">
        <f t="shared" si="487"/>
        <v>0</v>
      </c>
    </row>
    <row r="5291" spans="1:21" s="497" customFormat="1" ht="10.199999999999999" x14ac:dyDescent="0.2">
      <c r="A5291" s="710" t="s">
        <v>6423</v>
      </c>
      <c r="B5291" s="574">
        <v>2014</v>
      </c>
      <c r="C5291" s="574"/>
      <c r="D5291" s="542"/>
      <c r="E5291" s="530"/>
      <c r="F5291" s="237" t="s">
        <v>3741</v>
      </c>
      <c r="G5291" s="851">
        <v>7.5</v>
      </c>
      <c r="H5291" s="852"/>
      <c r="I5291" s="853">
        <v>6</v>
      </c>
      <c r="J5291" s="538"/>
      <c r="K5291" s="539"/>
      <c r="L5291" s="567">
        <f t="shared" si="485"/>
        <v>0</v>
      </c>
      <c r="M5291" s="568"/>
      <c r="N5291" s="568"/>
      <c r="O5291" s="569">
        <f t="shared" si="484"/>
        <v>0</v>
      </c>
      <c r="P5291" s="533"/>
      <c r="Q5291" s="534"/>
      <c r="R5291" s="535">
        <f t="shared" si="483"/>
        <v>0</v>
      </c>
      <c r="S5291" s="536">
        <f t="shared" si="486"/>
        <v>0</v>
      </c>
      <c r="T5291" s="536"/>
      <c r="U5291" s="537">
        <f t="shared" si="487"/>
        <v>0</v>
      </c>
    </row>
    <row r="5292" spans="1:21" s="497" customFormat="1" ht="10.199999999999999" x14ac:dyDescent="0.2">
      <c r="A5292" s="710">
        <v>4881</v>
      </c>
      <c r="B5292" s="574">
        <v>2014</v>
      </c>
      <c r="C5292" s="574"/>
      <c r="D5292" s="542" t="s">
        <v>6343</v>
      </c>
      <c r="E5292" s="530"/>
      <c r="F5292" s="237" t="s">
        <v>12202</v>
      </c>
      <c r="G5292" s="851">
        <v>7.5</v>
      </c>
      <c r="H5292" s="852"/>
      <c r="I5292" s="853">
        <v>6</v>
      </c>
      <c r="J5292" s="538"/>
      <c r="K5292" s="539"/>
      <c r="L5292" s="567">
        <f t="shared" si="485"/>
        <v>0</v>
      </c>
      <c r="M5292" s="568"/>
      <c r="N5292" s="568"/>
      <c r="O5292" s="569">
        <f t="shared" si="484"/>
        <v>0</v>
      </c>
      <c r="P5292" s="533"/>
      <c r="Q5292" s="534"/>
      <c r="R5292" s="535">
        <f t="shared" si="483"/>
        <v>0</v>
      </c>
      <c r="S5292" s="536">
        <f t="shared" si="486"/>
        <v>0</v>
      </c>
      <c r="T5292" s="536"/>
      <c r="U5292" s="537">
        <f t="shared" si="487"/>
        <v>0</v>
      </c>
    </row>
    <row r="5293" spans="1:21" s="497" customFormat="1" ht="10.199999999999999" x14ac:dyDescent="0.2">
      <c r="A5293" s="710">
        <v>4882</v>
      </c>
      <c r="B5293" s="574">
        <v>2014</v>
      </c>
      <c r="C5293" s="574"/>
      <c r="D5293" s="542" t="s">
        <v>6343</v>
      </c>
      <c r="E5293" s="530"/>
      <c r="F5293" s="237" t="s">
        <v>12203</v>
      </c>
      <c r="G5293" s="851">
        <v>55</v>
      </c>
      <c r="H5293" s="852"/>
      <c r="I5293" s="853">
        <v>50</v>
      </c>
      <c r="J5293" s="538"/>
      <c r="K5293" s="539"/>
      <c r="L5293" s="567">
        <f t="shared" si="485"/>
        <v>0</v>
      </c>
      <c r="M5293" s="568"/>
      <c r="N5293" s="568"/>
      <c r="O5293" s="569">
        <f t="shared" si="484"/>
        <v>0</v>
      </c>
      <c r="P5293" s="533"/>
      <c r="Q5293" s="534"/>
      <c r="R5293" s="535">
        <f t="shared" si="483"/>
        <v>0</v>
      </c>
      <c r="S5293" s="536">
        <f t="shared" si="486"/>
        <v>0</v>
      </c>
      <c r="T5293" s="536"/>
      <c r="U5293" s="537">
        <f t="shared" si="487"/>
        <v>0</v>
      </c>
    </row>
    <row r="5294" spans="1:21" s="497" customFormat="1" ht="10.199999999999999" x14ac:dyDescent="0.2">
      <c r="A5294" s="710">
        <v>4883</v>
      </c>
      <c r="B5294" s="574">
        <v>2014</v>
      </c>
      <c r="C5294" s="574"/>
      <c r="D5294" s="542" t="s">
        <v>4232</v>
      </c>
      <c r="E5294" s="530"/>
      <c r="F5294" s="237" t="s">
        <v>12204</v>
      </c>
      <c r="G5294" s="851">
        <v>230</v>
      </c>
      <c r="H5294" s="852"/>
      <c r="I5294" s="853">
        <v>155</v>
      </c>
      <c r="J5294" s="538"/>
      <c r="K5294" s="539"/>
      <c r="L5294" s="567">
        <f t="shared" si="485"/>
        <v>0</v>
      </c>
      <c r="M5294" s="568"/>
      <c r="N5294" s="568"/>
      <c r="O5294" s="569">
        <f t="shared" si="484"/>
        <v>0</v>
      </c>
      <c r="P5294" s="533"/>
      <c r="Q5294" s="534"/>
      <c r="R5294" s="535">
        <f t="shared" si="483"/>
        <v>0</v>
      </c>
      <c r="S5294" s="536">
        <f t="shared" si="486"/>
        <v>0</v>
      </c>
      <c r="T5294" s="536"/>
      <c r="U5294" s="537">
        <f t="shared" si="487"/>
        <v>0</v>
      </c>
    </row>
    <row r="5295" spans="1:21" s="497" customFormat="1" ht="10.199999999999999" x14ac:dyDescent="0.2">
      <c r="A5295" s="710" t="s">
        <v>6424</v>
      </c>
      <c r="B5295" s="574">
        <v>2014</v>
      </c>
      <c r="C5295" s="574"/>
      <c r="D5295" s="542"/>
      <c r="E5295" s="530"/>
      <c r="F5295" s="237" t="s">
        <v>3741</v>
      </c>
      <c r="G5295" s="851">
        <v>2.5</v>
      </c>
      <c r="H5295" s="852"/>
      <c r="I5295" s="853">
        <v>1.8</v>
      </c>
      <c r="J5295" s="538"/>
      <c r="K5295" s="539"/>
      <c r="L5295" s="567">
        <f t="shared" si="485"/>
        <v>0</v>
      </c>
      <c r="M5295" s="568"/>
      <c r="N5295" s="568"/>
      <c r="O5295" s="569">
        <f t="shared" si="484"/>
        <v>0</v>
      </c>
      <c r="P5295" s="533"/>
      <c r="Q5295" s="534"/>
      <c r="R5295" s="535">
        <f t="shared" si="483"/>
        <v>0</v>
      </c>
      <c r="S5295" s="536">
        <f t="shared" si="486"/>
        <v>0</v>
      </c>
      <c r="T5295" s="536"/>
      <c r="U5295" s="537">
        <f t="shared" si="487"/>
        <v>0</v>
      </c>
    </row>
    <row r="5296" spans="1:21" s="497" customFormat="1" ht="10.199999999999999" x14ac:dyDescent="0.2">
      <c r="A5296" s="710">
        <v>4884</v>
      </c>
      <c r="B5296" s="574">
        <v>2014</v>
      </c>
      <c r="C5296" s="574"/>
      <c r="D5296" s="542" t="s">
        <v>6343</v>
      </c>
      <c r="E5296" s="530"/>
      <c r="F5296" s="237" t="s">
        <v>12205</v>
      </c>
      <c r="G5296" s="851">
        <v>2.5</v>
      </c>
      <c r="H5296" s="852"/>
      <c r="I5296" s="853">
        <v>1.8</v>
      </c>
      <c r="J5296" s="538"/>
      <c r="K5296" s="539"/>
      <c r="L5296" s="567">
        <f t="shared" si="485"/>
        <v>0</v>
      </c>
      <c r="M5296" s="568"/>
      <c r="N5296" s="568"/>
      <c r="O5296" s="569">
        <f t="shared" si="484"/>
        <v>0</v>
      </c>
      <c r="P5296" s="533"/>
      <c r="Q5296" s="534"/>
      <c r="R5296" s="535">
        <f t="shared" si="483"/>
        <v>0</v>
      </c>
      <c r="S5296" s="536">
        <f t="shared" si="486"/>
        <v>0</v>
      </c>
      <c r="T5296" s="536"/>
      <c r="U5296" s="537">
        <f t="shared" si="487"/>
        <v>0</v>
      </c>
    </row>
    <row r="5297" spans="1:21" s="497" customFormat="1" ht="10.199999999999999" x14ac:dyDescent="0.2">
      <c r="A5297" s="710">
        <v>4885</v>
      </c>
      <c r="B5297" s="574">
        <v>2014</v>
      </c>
      <c r="C5297" s="574"/>
      <c r="D5297" s="542" t="s">
        <v>6361</v>
      </c>
      <c r="E5297" s="530"/>
      <c r="F5297" s="237" t="s">
        <v>12206</v>
      </c>
      <c r="G5297" s="851">
        <v>2.5</v>
      </c>
      <c r="H5297" s="852"/>
      <c r="I5297" s="853">
        <v>1.8</v>
      </c>
      <c r="J5297" s="538"/>
      <c r="K5297" s="539"/>
      <c r="L5297" s="567">
        <f t="shared" si="485"/>
        <v>0</v>
      </c>
      <c r="M5297" s="568"/>
      <c r="N5297" s="568"/>
      <c r="O5297" s="569">
        <f t="shared" si="484"/>
        <v>0</v>
      </c>
      <c r="P5297" s="533"/>
      <c r="Q5297" s="534"/>
      <c r="R5297" s="535">
        <f t="shared" si="483"/>
        <v>0</v>
      </c>
      <c r="S5297" s="536">
        <f t="shared" si="486"/>
        <v>0</v>
      </c>
      <c r="T5297" s="536"/>
      <c r="U5297" s="537">
        <f t="shared" si="487"/>
        <v>0</v>
      </c>
    </row>
    <row r="5298" spans="1:21" s="497" customFormat="1" ht="10.199999999999999" x14ac:dyDescent="0.2">
      <c r="A5298" s="710">
        <v>4886</v>
      </c>
      <c r="B5298" s="574">
        <v>2014</v>
      </c>
      <c r="C5298" s="574"/>
      <c r="D5298" s="542" t="s">
        <v>6359</v>
      </c>
      <c r="E5298" s="530"/>
      <c r="F5298" s="237" t="s">
        <v>12207</v>
      </c>
      <c r="G5298" s="851">
        <v>2.5</v>
      </c>
      <c r="H5298" s="852"/>
      <c r="I5298" s="853">
        <v>1.8</v>
      </c>
      <c r="J5298" s="538"/>
      <c r="K5298" s="539"/>
      <c r="L5298" s="567">
        <f t="shared" si="485"/>
        <v>0</v>
      </c>
      <c r="M5298" s="568"/>
      <c r="N5298" s="568"/>
      <c r="O5298" s="569">
        <f t="shared" si="484"/>
        <v>0</v>
      </c>
      <c r="P5298" s="533"/>
      <c r="Q5298" s="534"/>
      <c r="R5298" s="535">
        <f t="shared" si="483"/>
        <v>0</v>
      </c>
      <c r="S5298" s="536">
        <f t="shared" si="486"/>
        <v>0</v>
      </c>
      <c r="T5298" s="536"/>
      <c r="U5298" s="537">
        <f t="shared" si="487"/>
        <v>0</v>
      </c>
    </row>
    <row r="5299" spans="1:21" s="497" customFormat="1" ht="10.199999999999999" x14ac:dyDescent="0.2">
      <c r="A5299" s="710">
        <v>4887</v>
      </c>
      <c r="B5299" s="574">
        <v>2014</v>
      </c>
      <c r="C5299" s="574"/>
      <c r="D5299" s="542" t="s">
        <v>6359</v>
      </c>
      <c r="E5299" s="530"/>
      <c r="F5299" s="237" t="s">
        <v>12208</v>
      </c>
      <c r="G5299" s="851">
        <v>2.5</v>
      </c>
      <c r="H5299" s="852"/>
      <c r="I5299" s="853">
        <v>1.8</v>
      </c>
      <c r="J5299" s="538"/>
      <c r="K5299" s="539"/>
      <c r="L5299" s="567">
        <f t="shared" si="485"/>
        <v>0</v>
      </c>
      <c r="M5299" s="568"/>
      <c r="N5299" s="568"/>
      <c r="O5299" s="569">
        <f t="shared" si="484"/>
        <v>0</v>
      </c>
      <c r="P5299" s="533"/>
      <c r="Q5299" s="534"/>
      <c r="R5299" s="535">
        <f t="shared" si="483"/>
        <v>0</v>
      </c>
      <c r="S5299" s="536">
        <f t="shared" si="486"/>
        <v>0</v>
      </c>
      <c r="T5299" s="536"/>
      <c r="U5299" s="537">
        <f t="shared" si="487"/>
        <v>0</v>
      </c>
    </row>
    <row r="5300" spans="1:21" s="497" customFormat="1" ht="10.199999999999999" x14ac:dyDescent="0.2">
      <c r="A5300" s="710">
        <v>4888</v>
      </c>
      <c r="B5300" s="574">
        <v>2014</v>
      </c>
      <c r="C5300" s="574"/>
      <c r="D5300" s="542" t="s">
        <v>6361</v>
      </c>
      <c r="E5300" s="530"/>
      <c r="F5300" s="237" t="s">
        <v>12209</v>
      </c>
      <c r="G5300" s="851">
        <v>2.5</v>
      </c>
      <c r="H5300" s="852"/>
      <c r="I5300" s="853">
        <v>1.8</v>
      </c>
      <c r="J5300" s="538"/>
      <c r="K5300" s="539"/>
      <c r="L5300" s="567">
        <f t="shared" si="485"/>
        <v>0</v>
      </c>
      <c r="M5300" s="568"/>
      <c r="N5300" s="568"/>
      <c r="O5300" s="569">
        <f t="shared" si="484"/>
        <v>0</v>
      </c>
      <c r="P5300" s="533"/>
      <c r="Q5300" s="534"/>
      <c r="R5300" s="535">
        <f t="shared" si="483"/>
        <v>0</v>
      </c>
      <c r="S5300" s="536">
        <f t="shared" si="486"/>
        <v>0</v>
      </c>
      <c r="T5300" s="536"/>
      <c r="U5300" s="537">
        <f t="shared" si="487"/>
        <v>0</v>
      </c>
    </row>
    <row r="5301" spans="1:21" s="497" customFormat="1" ht="10.199999999999999" x14ac:dyDescent="0.2">
      <c r="A5301" s="710">
        <v>4889</v>
      </c>
      <c r="B5301" s="574">
        <v>2014</v>
      </c>
      <c r="C5301" s="574"/>
      <c r="D5301" s="542" t="s">
        <v>6359</v>
      </c>
      <c r="E5301" s="530"/>
      <c r="F5301" s="237" t="s">
        <v>12210</v>
      </c>
      <c r="G5301" s="851">
        <v>16</v>
      </c>
      <c r="H5301" s="852"/>
      <c r="I5301" s="853">
        <v>11</v>
      </c>
      <c r="J5301" s="538"/>
      <c r="K5301" s="539"/>
      <c r="L5301" s="567">
        <f t="shared" si="485"/>
        <v>0</v>
      </c>
      <c r="M5301" s="568"/>
      <c r="N5301" s="568"/>
      <c r="O5301" s="569">
        <f t="shared" si="484"/>
        <v>0</v>
      </c>
      <c r="P5301" s="533"/>
      <c r="Q5301" s="534"/>
      <c r="R5301" s="535">
        <f t="shared" si="483"/>
        <v>0</v>
      </c>
      <c r="S5301" s="536">
        <f t="shared" si="486"/>
        <v>0</v>
      </c>
      <c r="T5301" s="536"/>
      <c r="U5301" s="537">
        <f t="shared" si="487"/>
        <v>0</v>
      </c>
    </row>
    <row r="5302" spans="1:21" s="497" customFormat="1" ht="10.199999999999999" x14ac:dyDescent="0.2">
      <c r="A5302" s="710">
        <v>4890</v>
      </c>
      <c r="B5302" s="574">
        <v>2014</v>
      </c>
      <c r="C5302" s="574"/>
      <c r="D5302" s="542" t="s">
        <v>6343</v>
      </c>
      <c r="E5302" s="530"/>
      <c r="F5302" s="237" t="s">
        <v>12211</v>
      </c>
      <c r="G5302" s="851">
        <v>1.9</v>
      </c>
      <c r="H5302" s="852"/>
      <c r="I5302" s="853">
        <v>0.7</v>
      </c>
      <c r="J5302" s="538"/>
      <c r="K5302" s="539"/>
      <c r="L5302" s="567">
        <f t="shared" si="485"/>
        <v>0</v>
      </c>
      <c r="M5302" s="568"/>
      <c r="N5302" s="568"/>
      <c r="O5302" s="569">
        <f t="shared" si="484"/>
        <v>0</v>
      </c>
      <c r="P5302" s="533"/>
      <c r="Q5302" s="534"/>
      <c r="R5302" s="535">
        <f t="shared" si="483"/>
        <v>0</v>
      </c>
      <c r="S5302" s="536">
        <f t="shared" si="486"/>
        <v>0</v>
      </c>
      <c r="T5302" s="536"/>
      <c r="U5302" s="537">
        <f t="shared" si="487"/>
        <v>0</v>
      </c>
    </row>
    <row r="5303" spans="1:21" s="497" customFormat="1" ht="10.199999999999999" x14ac:dyDescent="0.2">
      <c r="A5303" s="710">
        <v>4891</v>
      </c>
      <c r="B5303" s="574">
        <v>2014</v>
      </c>
      <c r="C5303" s="574"/>
      <c r="D5303" s="542" t="s">
        <v>6343</v>
      </c>
      <c r="E5303" s="530"/>
      <c r="F5303" s="237" t="s">
        <v>12212</v>
      </c>
      <c r="G5303" s="851">
        <v>1.9</v>
      </c>
      <c r="H5303" s="852"/>
      <c r="I5303" s="853">
        <v>0.9</v>
      </c>
      <c r="J5303" s="538"/>
      <c r="K5303" s="539"/>
      <c r="L5303" s="567">
        <f t="shared" si="485"/>
        <v>0</v>
      </c>
      <c r="M5303" s="568"/>
      <c r="N5303" s="568"/>
      <c r="O5303" s="569">
        <f t="shared" si="484"/>
        <v>0</v>
      </c>
      <c r="P5303" s="533"/>
      <c r="Q5303" s="534"/>
      <c r="R5303" s="535">
        <f t="shared" si="483"/>
        <v>0</v>
      </c>
      <c r="S5303" s="536">
        <f t="shared" si="486"/>
        <v>0</v>
      </c>
      <c r="T5303" s="536"/>
      <c r="U5303" s="537">
        <f t="shared" si="487"/>
        <v>0</v>
      </c>
    </row>
    <row r="5304" spans="1:21" s="497" customFormat="1" ht="10.199999999999999" x14ac:dyDescent="0.2">
      <c r="A5304" s="710">
        <v>4892</v>
      </c>
      <c r="B5304" s="574">
        <v>2014</v>
      </c>
      <c r="C5304" s="574"/>
      <c r="D5304" s="542" t="s">
        <v>6343</v>
      </c>
      <c r="E5304" s="530"/>
      <c r="F5304" s="237" t="s">
        <v>12213</v>
      </c>
      <c r="G5304" s="851">
        <v>50</v>
      </c>
      <c r="H5304" s="852"/>
      <c r="I5304" s="853">
        <v>35</v>
      </c>
      <c r="J5304" s="538"/>
      <c r="K5304" s="539"/>
      <c r="L5304" s="567">
        <f t="shared" si="485"/>
        <v>0</v>
      </c>
      <c r="M5304" s="568"/>
      <c r="N5304" s="568"/>
      <c r="O5304" s="569">
        <f t="shared" si="484"/>
        <v>0</v>
      </c>
      <c r="P5304" s="533"/>
      <c r="Q5304" s="534"/>
      <c r="R5304" s="535">
        <f t="shared" si="483"/>
        <v>0</v>
      </c>
      <c r="S5304" s="536">
        <f t="shared" si="486"/>
        <v>0</v>
      </c>
      <c r="T5304" s="536"/>
      <c r="U5304" s="537">
        <f t="shared" si="487"/>
        <v>0</v>
      </c>
    </row>
    <row r="5305" spans="1:21" s="497" customFormat="1" ht="10.199999999999999" x14ac:dyDescent="0.2">
      <c r="A5305" s="710">
        <v>4893</v>
      </c>
      <c r="B5305" s="574">
        <v>2014</v>
      </c>
      <c r="C5305" s="574"/>
      <c r="D5305" s="542" t="s">
        <v>6343</v>
      </c>
      <c r="E5305" s="530"/>
      <c r="F5305" s="237" t="s">
        <v>12214</v>
      </c>
      <c r="G5305" s="851">
        <v>250</v>
      </c>
      <c r="H5305" s="852"/>
      <c r="I5305" s="853">
        <v>175</v>
      </c>
      <c r="J5305" s="538"/>
      <c r="K5305" s="539"/>
      <c r="L5305" s="567">
        <f t="shared" si="485"/>
        <v>0</v>
      </c>
      <c r="M5305" s="568"/>
      <c r="N5305" s="568"/>
      <c r="O5305" s="569">
        <f t="shared" si="484"/>
        <v>0</v>
      </c>
      <c r="P5305" s="533"/>
      <c r="Q5305" s="534"/>
      <c r="R5305" s="535">
        <f t="shared" si="483"/>
        <v>0</v>
      </c>
      <c r="S5305" s="536">
        <f t="shared" si="486"/>
        <v>0</v>
      </c>
      <c r="T5305" s="536"/>
      <c r="U5305" s="537">
        <f t="shared" si="487"/>
        <v>0</v>
      </c>
    </row>
    <row r="5306" spans="1:21" s="497" customFormat="1" ht="10.199999999999999" x14ac:dyDescent="0.2">
      <c r="A5306" s="710">
        <v>4894</v>
      </c>
      <c r="B5306" s="574">
        <v>2014</v>
      </c>
      <c r="C5306" s="574"/>
      <c r="D5306" s="542" t="s">
        <v>4265</v>
      </c>
      <c r="E5306" s="530"/>
      <c r="F5306" s="237" t="s">
        <v>12215</v>
      </c>
      <c r="G5306" s="851">
        <v>2.1</v>
      </c>
      <c r="H5306" s="852"/>
      <c r="I5306" s="853">
        <v>1</v>
      </c>
      <c r="J5306" s="538"/>
      <c r="K5306" s="539"/>
      <c r="L5306" s="567">
        <f t="shared" si="485"/>
        <v>0</v>
      </c>
      <c r="M5306" s="568"/>
      <c r="N5306" s="568"/>
      <c r="O5306" s="569">
        <f t="shared" si="484"/>
        <v>0</v>
      </c>
      <c r="P5306" s="533"/>
      <c r="Q5306" s="534"/>
      <c r="R5306" s="535">
        <f t="shared" si="483"/>
        <v>0</v>
      </c>
      <c r="S5306" s="536">
        <f t="shared" si="486"/>
        <v>0</v>
      </c>
      <c r="T5306" s="536"/>
      <c r="U5306" s="537">
        <f t="shared" si="487"/>
        <v>0</v>
      </c>
    </row>
    <row r="5307" spans="1:21" s="497" customFormat="1" ht="10.199999999999999" x14ac:dyDescent="0.2">
      <c r="A5307" s="710">
        <v>4895</v>
      </c>
      <c r="B5307" s="574">
        <v>2014</v>
      </c>
      <c r="C5307" s="574"/>
      <c r="D5307" s="542" t="s">
        <v>4265</v>
      </c>
      <c r="E5307" s="530"/>
      <c r="F5307" s="237" t="s">
        <v>12216</v>
      </c>
      <c r="G5307" s="851">
        <v>6.5</v>
      </c>
      <c r="H5307" s="852"/>
      <c r="I5307" s="853">
        <v>2.5</v>
      </c>
      <c r="J5307" s="538"/>
      <c r="K5307" s="539"/>
      <c r="L5307" s="567">
        <f t="shared" si="485"/>
        <v>0</v>
      </c>
      <c r="M5307" s="568"/>
      <c r="N5307" s="568"/>
      <c r="O5307" s="569">
        <f t="shared" si="484"/>
        <v>0</v>
      </c>
      <c r="P5307" s="533"/>
      <c r="Q5307" s="534"/>
      <c r="R5307" s="535">
        <f t="shared" si="483"/>
        <v>0</v>
      </c>
      <c r="S5307" s="536">
        <f t="shared" si="486"/>
        <v>0</v>
      </c>
      <c r="T5307" s="536"/>
      <c r="U5307" s="537">
        <f t="shared" si="487"/>
        <v>0</v>
      </c>
    </row>
    <row r="5308" spans="1:21" s="497" customFormat="1" ht="10.199999999999999" x14ac:dyDescent="0.2">
      <c r="A5308" s="710">
        <v>4896</v>
      </c>
      <c r="B5308" s="574">
        <v>2014</v>
      </c>
      <c r="C5308" s="574"/>
      <c r="D5308" s="542" t="s">
        <v>4265</v>
      </c>
      <c r="E5308" s="530"/>
      <c r="F5308" s="237" t="s">
        <v>12217</v>
      </c>
      <c r="G5308" s="851">
        <v>2.1</v>
      </c>
      <c r="H5308" s="852"/>
      <c r="I5308" s="853">
        <v>0.8</v>
      </c>
      <c r="J5308" s="538"/>
      <c r="K5308" s="539"/>
      <c r="L5308" s="567">
        <f t="shared" si="485"/>
        <v>0</v>
      </c>
      <c r="M5308" s="568"/>
      <c r="N5308" s="568"/>
      <c r="O5308" s="569">
        <f t="shared" si="484"/>
        <v>0</v>
      </c>
      <c r="P5308" s="533"/>
      <c r="Q5308" s="534"/>
      <c r="R5308" s="535">
        <f t="shared" si="483"/>
        <v>0</v>
      </c>
      <c r="S5308" s="536">
        <f t="shared" si="486"/>
        <v>0</v>
      </c>
      <c r="T5308" s="536"/>
      <c r="U5308" s="537">
        <f t="shared" si="487"/>
        <v>0</v>
      </c>
    </row>
    <row r="5309" spans="1:21" s="497" customFormat="1" ht="10.199999999999999" x14ac:dyDescent="0.2">
      <c r="A5309" s="710">
        <v>4897</v>
      </c>
      <c r="B5309" s="574">
        <v>2014</v>
      </c>
      <c r="C5309" s="574"/>
      <c r="D5309" s="542" t="s">
        <v>4265</v>
      </c>
      <c r="E5309" s="530"/>
      <c r="F5309" s="237" t="s">
        <v>12218</v>
      </c>
      <c r="G5309" s="851">
        <v>2.1</v>
      </c>
      <c r="H5309" s="852"/>
      <c r="I5309" s="853">
        <v>0.8</v>
      </c>
      <c r="J5309" s="538"/>
      <c r="K5309" s="539"/>
      <c r="L5309" s="567">
        <f t="shared" si="485"/>
        <v>0</v>
      </c>
      <c r="M5309" s="568"/>
      <c r="N5309" s="568"/>
      <c r="O5309" s="569">
        <f t="shared" si="484"/>
        <v>0</v>
      </c>
      <c r="P5309" s="533"/>
      <c r="Q5309" s="534"/>
      <c r="R5309" s="535">
        <f t="shared" si="483"/>
        <v>0</v>
      </c>
      <c r="S5309" s="536">
        <f t="shared" si="486"/>
        <v>0</v>
      </c>
      <c r="T5309" s="536"/>
      <c r="U5309" s="537">
        <f t="shared" si="487"/>
        <v>0</v>
      </c>
    </row>
    <row r="5310" spans="1:21" s="497" customFormat="1" ht="10.199999999999999" x14ac:dyDescent="0.2">
      <c r="A5310" s="710" t="s">
        <v>6454</v>
      </c>
      <c r="B5310" s="574">
        <v>2014</v>
      </c>
      <c r="C5310" s="574"/>
      <c r="D5310" s="542"/>
      <c r="E5310" s="530"/>
      <c r="F5310" s="237" t="s">
        <v>3741</v>
      </c>
      <c r="G5310" s="851">
        <v>6.5</v>
      </c>
      <c r="H5310" s="852"/>
      <c r="I5310" s="853">
        <v>2.5</v>
      </c>
      <c r="J5310" s="538"/>
      <c r="K5310" s="539"/>
      <c r="L5310" s="567">
        <f t="shared" si="485"/>
        <v>0</v>
      </c>
      <c r="M5310" s="568"/>
      <c r="N5310" s="568"/>
      <c r="O5310" s="569">
        <f t="shared" si="484"/>
        <v>0</v>
      </c>
      <c r="P5310" s="533"/>
      <c r="Q5310" s="534"/>
      <c r="R5310" s="535">
        <f t="shared" si="483"/>
        <v>0</v>
      </c>
      <c r="S5310" s="536">
        <f t="shared" si="486"/>
        <v>0</v>
      </c>
      <c r="T5310" s="536"/>
      <c r="U5310" s="537">
        <f t="shared" si="487"/>
        <v>0</v>
      </c>
    </row>
    <row r="5311" spans="1:21" s="497" customFormat="1" ht="10.199999999999999" x14ac:dyDescent="0.2">
      <c r="A5311" s="710">
        <v>4898</v>
      </c>
      <c r="B5311" s="574">
        <v>2014</v>
      </c>
      <c r="C5311" s="574"/>
      <c r="D5311" s="542" t="s">
        <v>6174</v>
      </c>
      <c r="E5311" s="530"/>
      <c r="F5311" s="237" t="s">
        <v>12219</v>
      </c>
      <c r="G5311" s="851">
        <v>2.1</v>
      </c>
      <c r="H5311" s="852"/>
      <c r="I5311" s="853">
        <v>0.8</v>
      </c>
      <c r="J5311" s="538"/>
      <c r="K5311" s="539"/>
      <c r="L5311" s="567">
        <f t="shared" si="485"/>
        <v>0</v>
      </c>
      <c r="M5311" s="568"/>
      <c r="N5311" s="568"/>
      <c r="O5311" s="569">
        <f t="shared" si="484"/>
        <v>0</v>
      </c>
      <c r="P5311" s="533"/>
      <c r="Q5311" s="534"/>
      <c r="R5311" s="535">
        <f t="shared" si="483"/>
        <v>0</v>
      </c>
      <c r="S5311" s="536">
        <f t="shared" si="486"/>
        <v>0</v>
      </c>
      <c r="T5311" s="536"/>
      <c r="U5311" s="537">
        <f t="shared" si="487"/>
        <v>0</v>
      </c>
    </row>
    <row r="5312" spans="1:21" s="497" customFormat="1" ht="10.199999999999999" x14ac:dyDescent="0.2">
      <c r="A5312" s="710">
        <v>4899</v>
      </c>
      <c r="B5312" s="574">
        <v>2014</v>
      </c>
      <c r="C5312" s="574"/>
      <c r="D5312" s="542" t="s">
        <v>6359</v>
      </c>
      <c r="E5312" s="530"/>
      <c r="F5312" s="237" t="s">
        <v>12220</v>
      </c>
      <c r="G5312" s="851">
        <v>2</v>
      </c>
      <c r="H5312" s="852"/>
      <c r="I5312" s="853">
        <v>1.7</v>
      </c>
      <c r="J5312" s="538"/>
      <c r="K5312" s="539"/>
      <c r="L5312" s="567">
        <f t="shared" si="485"/>
        <v>0</v>
      </c>
      <c r="M5312" s="568"/>
      <c r="N5312" s="568"/>
      <c r="O5312" s="569">
        <f t="shared" si="484"/>
        <v>0</v>
      </c>
      <c r="P5312" s="533"/>
      <c r="Q5312" s="534"/>
      <c r="R5312" s="535">
        <f t="shared" si="483"/>
        <v>0</v>
      </c>
      <c r="S5312" s="536">
        <f t="shared" si="486"/>
        <v>0</v>
      </c>
      <c r="T5312" s="536"/>
      <c r="U5312" s="537">
        <f t="shared" si="487"/>
        <v>0</v>
      </c>
    </row>
    <row r="5313" spans="1:21" s="497" customFormat="1" ht="10.199999999999999" x14ac:dyDescent="0.2">
      <c r="A5313" s="710">
        <v>4900</v>
      </c>
      <c r="B5313" s="574">
        <v>2014</v>
      </c>
      <c r="C5313" s="574"/>
      <c r="D5313" s="542" t="s">
        <v>6365</v>
      </c>
      <c r="E5313" s="530"/>
      <c r="F5313" s="237" t="s">
        <v>12221</v>
      </c>
      <c r="G5313" s="851">
        <v>2</v>
      </c>
      <c r="H5313" s="852"/>
      <c r="I5313" s="853">
        <v>1.7</v>
      </c>
      <c r="J5313" s="538"/>
      <c r="K5313" s="539"/>
      <c r="L5313" s="567">
        <f t="shared" si="485"/>
        <v>0</v>
      </c>
      <c r="M5313" s="568"/>
      <c r="N5313" s="568"/>
      <c r="O5313" s="569">
        <f t="shared" si="484"/>
        <v>0</v>
      </c>
      <c r="P5313" s="533"/>
      <c r="Q5313" s="534"/>
      <c r="R5313" s="535">
        <f t="shared" si="483"/>
        <v>0</v>
      </c>
      <c r="S5313" s="536">
        <f t="shared" si="486"/>
        <v>0</v>
      </c>
      <c r="T5313" s="536"/>
      <c r="U5313" s="537">
        <f t="shared" si="487"/>
        <v>0</v>
      </c>
    </row>
    <row r="5314" spans="1:21" s="497" customFormat="1" ht="10.199999999999999" x14ac:dyDescent="0.2">
      <c r="A5314" s="710" t="s">
        <v>6596</v>
      </c>
      <c r="B5314" s="574">
        <v>2014</v>
      </c>
      <c r="C5314" s="574"/>
      <c r="D5314" s="542"/>
      <c r="E5314" s="530"/>
      <c r="F5314" s="237" t="s">
        <v>3741</v>
      </c>
      <c r="G5314" s="851">
        <v>2</v>
      </c>
      <c r="H5314" s="852"/>
      <c r="I5314" s="853">
        <v>1.7</v>
      </c>
      <c r="J5314" s="538"/>
      <c r="K5314" s="539"/>
      <c r="L5314" s="567">
        <f t="shared" si="485"/>
        <v>0</v>
      </c>
      <c r="M5314" s="568"/>
      <c r="N5314" s="568"/>
      <c r="O5314" s="569">
        <f t="shared" si="484"/>
        <v>0</v>
      </c>
      <c r="P5314" s="533"/>
      <c r="Q5314" s="534"/>
      <c r="R5314" s="535">
        <f t="shared" si="483"/>
        <v>0</v>
      </c>
      <c r="S5314" s="536">
        <f t="shared" si="486"/>
        <v>0</v>
      </c>
      <c r="T5314" s="536"/>
      <c r="U5314" s="537">
        <f t="shared" si="487"/>
        <v>0</v>
      </c>
    </row>
    <row r="5315" spans="1:21" s="497" customFormat="1" ht="10.199999999999999" x14ac:dyDescent="0.2">
      <c r="A5315" s="710">
        <v>4901</v>
      </c>
      <c r="B5315" s="574">
        <v>2014</v>
      </c>
      <c r="C5315" s="574"/>
      <c r="D5315" s="542" t="s">
        <v>6455</v>
      </c>
      <c r="E5315" s="530"/>
      <c r="F5315" s="237" t="s">
        <v>12222</v>
      </c>
      <c r="G5315" s="851">
        <v>2</v>
      </c>
      <c r="H5315" s="852"/>
      <c r="I5315" s="853">
        <v>1.7</v>
      </c>
      <c r="J5315" s="538"/>
      <c r="K5315" s="539"/>
      <c r="L5315" s="567">
        <f t="shared" si="485"/>
        <v>0</v>
      </c>
      <c r="M5315" s="568"/>
      <c r="N5315" s="568"/>
      <c r="O5315" s="569">
        <f t="shared" si="484"/>
        <v>0</v>
      </c>
      <c r="P5315" s="533"/>
      <c r="Q5315" s="534"/>
      <c r="R5315" s="535">
        <f t="shared" ref="R5315:R5378" si="488">I5315*P5315</f>
        <v>0</v>
      </c>
      <c r="S5315" s="536">
        <f t="shared" si="486"/>
        <v>0</v>
      </c>
      <c r="T5315" s="536"/>
      <c r="U5315" s="537">
        <f t="shared" si="487"/>
        <v>0</v>
      </c>
    </row>
    <row r="5316" spans="1:21" s="497" customFormat="1" ht="10.199999999999999" x14ac:dyDescent="0.2">
      <c r="A5316" s="710">
        <v>4902</v>
      </c>
      <c r="B5316" s="574">
        <v>2014</v>
      </c>
      <c r="C5316" s="574"/>
      <c r="D5316" s="542" t="s">
        <v>6362</v>
      </c>
      <c r="E5316" s="530"/>
      <c r="F5316" s="237" t="s">
        <v>12223</v>
      </c>
      <c r="G5316" s="851">
        <v>2</v>
      </c>
      <c r="H5316" s="852"/>
      <c r="I5316" s="853">
        <v>1.7</v>
      </c>
      <c r="J5316" s="538"/>
      <c r="K5316" s="539"/>
      <c r="L5316" s="567">
        <f t="shared" si="485"/>
        <v>0</v>
      </c>
      <c r="M5316" s="568"/>
      <c r="N5316" s="568"/>
      <c r="O5316" s="569">
        <f t="shared" si="484"/>
        <v>0</v>
      </c>
      <c r="P5316" s="533"/>
      <c r="Q5316" s="534"/>
      <c r="R5316" s="535">
        <f t="shared" si="488"/>
        <v>0</v>
      </c>
      <c r="S5316" s="536">
        <f t="shared" si="486"/>
        <v>0</v>
      </c>
      <c r="T5316" s="536"/>
      <c r="U5316" s="537">
        <f t="shared" si="487"/>
        <v>0</v>
      </c>
    </row>
    <row r="5317" spans="1:21" s="497" customFormat="1" ht="10.199999999999999" x14ac:dyDescent="0.2">
      <c r="A5317" s="710">
        <v>4903</v>
      </c>
      <c r="B5317" s="574">
        <v>2014</v>
      </c>
      <c r="C5317" s="574"/>
      <c r="D5317" s="542" t="s">
        <v>6365</v>
      </c>
      <c r="E5317" s="530"/>
      <c r="F5317" s="237" t="s">
        <v>12224</v>
      </c>
      <c r="G5317" s="851">
        <v>2</v>
      </c>
      <c r="H5317" s="852"/>
      <c r="I5317" s="853">
        <v>1.7</v>
      </c>
      <c r="J5317" s="538"/>
      <c r="K5317" s="539"/>
      <c r="L5317" s="567">
        <f t="shared" si="485"/>
        <v>0</v>
      </c>
      <c r="M5317" s="568"/>
      <c r="N5317" s="568"/>
      <c r="O5317" s="569">
        <f t="shared" si="484"/>
        <v>0</v>
      </c>
      <c r="P5317" s="533"/>
      <c r="Q5317" s="534"/>
      <c r="R5317" s="535">
        <f t="shared" si="488"/>
        <v>0</v>
      </c>
      <c r="S5317" s="536">
        <f t="shared" si="486"/>
        <v>0</v>
      </c>
      <c r="T5317" s="536"/>
      <c r="U5317" s="537">
        <f t="shared" si="487"/>
        <v>0</v>
      </c>
    </row>
    <row r="5318" spans="1:21" s="497" customFormat="1" ht="10.199999999999999" x14ac:dyDescent="0.2">
      <c r="A5318" s="710">
        <v>4904</v>
      </c>
      <c r="B5318" s="574">
        <v>2014</v>
      </c>
      <c r="C5318" s="574"/>
      <c r="D5318" s="542" t="s">
        <v>6343</v>
      </c>
      <c r="E5318" s="530"/>
      <c r="F5318" s="237" t="s">
        <v>12225</v>
      </c>
      <c r="G5318" s="851">
        <v>2</v>
      </c>
      <c r="H5318" s="852"/>
      <c r="I5318" s="853">
        <v>1.7</v>
      </c>
      <c r="J5318" s="538"/>
      <c r="K5318" s="539"/>
      <c r="L5318" s="567">
        <f t="shared" si="485"/>
        <v>0</v>
      </c>
      <c r="M5318" s="568"/>
      <c r="N5318" s="568"/>
      <c r="O5318" s="569">
        <f t="shared" si="484"/>
        <v>0</v>
      </c>
      <c r="P5318" s="533"/>
      <c r="Q5318" s="534"/>
      <c r="R5318" s="535">
        <f t="shared" si="488"/>
        <v>0</v>
      </c>
      <c r="S5318" s="536">
        <f t="shared" si="486"/>
        <v>0</v>
      </c>
      <c r="T5318" s="536"/>
      <c r="U5318" s="537">
        <f t="shared" si="487"/>
        <v>0</v>
      </c>
    </row>
    <row r="5319" spans="1:21" s="497" customFormat="1" ht="10.199999999999999" x14ac:dyDescent="0.2">
      <c r="A5319" s="710">
        <v>4905</v>
      </c>
      <c r="B5319" s="574">
        <v>2014</v>
      </c>
      <c r="C5319" s="574"/>
      <c r="D5319" s="542" t="s">
        <v>6456</v>
      </c>
      <c r="E5319" s="530"/>
      <c r="F5319" s="237" t="s">
        <v>12226</v>
      </c>
      <c r="G5319" s="851">
        <v>2</v>
      </c>
      <c r="H5319" s="852"/>
      <c r="I5319" s="853">
        <v>1.7</v>
      </c>
      <c r="J5319" s="538"/>
      <c r="K5319" s="539"/>
      <c r="L5319" s="567">
        <f t="shared" si="485"/>
        <v>0</v>
      </c>
      <c r="M5319" s="568"/>
      <c r="N5319" s="568"/>
      <c r="O5319" s="569">
        <f t="shared" si="484"/>
        <v>0</v>
      </c>
      <c r="P5319" s="533"/>
      <c r="Q5319" s="534"/>
      <c r="R5319" s="535">
        <f t="shared" si="488"/>
        <v>0</v>
      </c>
      <c r="S5319" s="536">
        <f t="shared" si="486"/>
        <v>0</v>
      </c>
      <c r="T5319" s="536"/>
      <c r="U5319" s="537">
        <f t="shared" si="487"/>
        <v>0</v>
      </c>
    </row>
    <row r="5320" spans="1:21" s="497" customFormat="1" ht="10.199999999999999" x14ac:dyDescent="0.2">
      <c r="A5320" s="710" t="s">
        <v>6457</v>
      </c>
      <c r="B5320" s="574">
        <v>2014</v>
      </c>
      <c r="C5320" s="574"/>
      <c r="D5320" s="542"/>
      <c r="E5320" s="530"/>
      <c r="F5320" s="237" t="s">
        <v>3741</v>
      </c>
      <c r="G5320" s="851">
        <v>22</v>
      </c>
      <c r="H5320" s="852"/>
      <c r="I5320" s="853">
        <v>16</v>
      </c>
      <c r="J5320" s="538"/>
      <c r="K5320" s="539"/>
      <c r="L5320" s="567">
        <f t="shared" si="485"/>
        <v>0</v>
      </c>
      <c r="M5320" s="568"/>
      <c r="N5320" s="568"/>
      <c r="O5320" s="569">
        <f t="shared" si="484"/>
        <v>0</v>
      </c>
      <c r="P5320" s="533"/>
      <c r="Q5320" s="534"/>
      <c r="R5320" s="535">
        <f t="shared" si="488"/>
        <v>0</v>
      </c>
      <c r="S5320" s="536">
        <f t="shared" si="486"/>
        <v>0</v>
      </c>
      <c r="T5320" s="536"/>
      <c r="U5320" s="537">
        <f t="shared" si="487"/>
        <v>0</v>
      </c>
    </row>
    <row r="5321" spans="1:21" s="497" customFormat="1" ht="10.199999999999999" x14ac:dyDescent="0.2">
      <c r="A5321" s="710">
        <v>4906</v>
      </c>
      <c r="B5321" s="574">
        <v>2014</v>
      </c>
      <c r="C5321" s="574"/>
      <c r="D5321" s="542" t="s">
        <v>6395</v>
      </c>
      <c r="E5321" s="530"/>
      <c r="F5321" s="237" t="s">
        <v>12227</v>
      </c>
      <c r="G5321" s="851">
        <v>4.5999999999999996</v>
      </c>
      <c r="H5321" s="852"/>
      <c r="I5321" s="853">
        <v>1.6</v>
      </c>
      <c r="J5321" s="538"/>
      <c r="K5321" s="539"/>
      <c r="L5321" s="567">
        <f t="shared" si="485"/>
        <v>0</v>
      </c>
      <c r="M5321" s="568"/>
      <c r="N5321" s="568"/>
      <c r="O5321" s="569">
        <f t="shared" ref="O5321:O5384" si="489">H5321*M5321</f>
        <v>0</v>
      </c>
      <c r="P5321" s="533"/>
      <c r="Q5321" s="534"/>
      <c r="R5321" s="535">
        <f t="shared" si="488"/>
        <v>0</v>
      </c>
      <c r="S5321" s="536">
        <f t="shared" si="486"/>
        <v>0</v>
      </c>
      <c r="T5321" s="536"/>
      <c r="U5321" s="537">
        <f t="shared" si="487"/>
        <v>0</v>
      </c>
    </row>
    <row r="5322" spans="1:21" s="497" customFormat="1" ht="10.199999999999999" x14ac:dyDescent="0.2">
      <c r="A5322" s="710">
        <v>4907</v>
      </c>
      <c r="B5322" s="574">
        <v>2014</v>
      </c>
      <c r="C5322" s="574"/>
      <c r="D5322" s="542" t="s">
        <v>6395</v>
      </c>
      <c r="E5322" s="530"/>
      <c r="F5322" s="237" t="s">
        <v>12228</v>
      </c>
      <c r="G5322" s="851">
        <v>2.8</v>
      </c>
      <c r="H5322" s="852"/>
      <c r="I5322" s="853">
        <v>2.2000000000000002</v>
      </c>
      <c r="J5322" s="538"/>
      <c r="K5322" s="539"/>
      <c r="L5322" s="567">
        <f t="shared" si="485"/>
        <v>0</v>
      </c>
      <c r="M5322" s="568"/>
      <c r="N5322" s="568"/>
      <c r="O5322" s="569">
        <f t="shared" si="489"/>
        <v>0</v>
      </c>
      <c r="P5322" s="533"/>
      <c r="Q5322" s="534"/>
      <c r="R5322" s="535">
        <f t="shared" si="488"/>
        <v>0</v>
      </c>
      <c r="S5322" s="536">
        <f t="shared" si="486"/>
        <v>0</v>
      </c>
      <c r="T5322" s="536"/>
      <c r="U5322" s="537">
        <f t="shared" si="487"/>
        <v>0</v>
      </c>
    </row>
    <row r="5323" spans="1:21" s="497" customFormat="1" ht="10.199999999999999" x14ac:dyDescent="0.2">
      <c r="A5323" s="710">
        <v>4908</v>
      </c>
      <c r="B5323" s="574">
        <v>2014</v>
      </c>
      <c r="C5323" s="574"/>
      <c r="D5323" s="542" t="s">
        <v>6343</v>
      </c>
      <c r="E5323" s="530"/>
      <c r="F5323" s="237" t="s">
        <v>12229</v>
      </c>
      <c r="G5323" s="851">
        <v>4.2</v>
      </c>
      <c r="H5323" s="852"/>
      <c r="I5323" s="853">
        <v>3</v>
      </c>
      <c r="J5323" s="538"/>
      <c r="K5323" s="539"/>
      <c r="L5323" s="567">
        <f t="shared" si="485"/>
        <v>0</v>
      </c>
      <c r="M5323" s="568"/>
      <c r="N5323" s="568"/>
      <c r="O5323" s="569">
        <f t="shared" si="489"/>
        <v>0</v>
      </c>
      <c r="P5323" s="533"/>
      <c r="Q5323" s="534"/>
      <c r="R5323" s="535">
        <f t="shared" si="488"/>
        <v>0</v>
      </c>
      <c r="S5323" s="536">
        <f t="shared" si="486"/>
        <v>0</v>
      </c>
      <c r="T5323" s="536"/>
      <c r="U5323" s="537">
        <f t="shared" si="487"/>
        <v>0</v>
      </c>
    </row>
    <row r="5324" spans="1:21" s="497" customFormat="1" ht="10.199999999999999" x14ac:dyDescent="0.2">
      <c r="A5324" s="710">
        <v>4909</v>
      </c>
      <c r="B5324" s="574">
        <v>2014</v>
      </c>
      <c r="C5324" s="574"/>
      <c r="D5324" s="542" t="s">
        <v>6343</v>
      </c>
      <c r="E5324" s="530"/>
      <c r="F5324" s="237" t="s">
        <v>12230</v>
      </c>
      <c r="G5324" s="851">
        <v>8</v>
      </c>
      <c r="H5324" s="852"/>
      <c r="I5324" s="853">
        <v>5.5</v>
      </c>
      <c r="J5324" s="538"/>
      <c r="K5324" s="539"/>
      <c r="L5324" s="567">
        <f t="shared" si="485"/>
        <v>0</v>
      </c>
      <c r="M5324" s="568"/>
      <c r="N5324" s="568"/>
      <c r="O5324" s="569">
        <f t="shared" si="489"/>
        <v>0</v>
      </c>
      <c r="P5324" s="533"/>
      <c r="Q5324" s="534"/>
      <c r="R5324" s="535">
        <f t="shared" si="488"/>
        <v>0</v>
      </c>
      <c r="S5324" s="536">
        <f t="shared" si="486"/>
        <v>0</v>
      </c>
      <c r="T5324" s="536"/>
      <c r="U5324" s="537">
        <f t="shared" si="487"/>
        <v>0</v>
      </c>
    </row>
    <row r="5325" spans="1:21" s="497" customFormat="1" ht="10.199999999999999" x14ac:dyDescent="0.2">
      <c r="A5325" s="710" t="s">
        <v>6494</v>
      </c>
      <c r="B5325" s="574">
        <v>2014</v>
      </c>
      <c r="C5325" s="574"/>
      <c r="D5325" s="542"/>
      <c r="E5325" s="530"/>
      <c r="F5325" s="237" t="s">
        <v>3741</v>
      </c>
      <c r="G5325" s="851">
        <v>10</v>
      </c>
      <c r="H5325" s="852"/>
      <c r="I5325" s="853">
        <v>4</v>
      </c>
      <c r="J5325" s="538"/>
      <c r="K5325" s="539"/>
      <c r="L5325" s="567">
        <f t="shared" si="485"/>
        <v>0</v>
      </c>
      <c r="M5325" s="568"/>
      <c r="N5325" s="568"/>
      <c r="O5325" s="569">
        <f t="shared" si="489"/>
        <v>0</v>
      </c>
      <c r="P5325" s="533"/>
      <c r="Q5325" s="534"/>
      <c r="R5325" s="535">
        <f t="shared" si="488"/>
        <v>0</v>
      </c>
      <c r="S5325" s="536">
        <f t="shared" si="486"/>
        <v>0</v>
      </c>
      <c r="T5325" s="536"/>
      <c r="U5325" s="537">
        <f t="shared" si="487"/>
        <v>0</v>
      </c>
    </row>
    <row r="5326" spans="1:21" s="497" customFormat="1" ht="10.199999999999999" x14ac:dyDescent="0.2">
      <c r="A5326" s="710">
        <v>4910</v>
      </c>
      <c r="B5326" s="574">
        <v>2014</v>
      </c>
      <c r="C5326" s="574"/>
      <c r="D5326" s="542" t="s">
        <v>6343</v>
      </c>
      <c r="E5326" s="530"/>
      <c r="F5326" s="237" t="s">
        <v>12231</v>
      </c>
      <c r="G5326" s="851">
        <v>2.6</v>
      </c>
      <c r="H5326" s="852"/>
      <c r="I5326" s="853">
        <v>0.8</v>
      </c>
      <c r="J5326" s="538"/>
      <c r="K5326" s="539"/>
      <c r="L5326" s="567">
        <f t="shared" si="485"/>
        <v>0</v>
      </c>
      <c r="M5326" s="568"/>
      <c r="N5326" s="568"/>
      <c r="O5326" s="569">
        <f t="shared" si="489"/>
        <v>0</v>
      </c>
      <c r="P5326" s="533"/>
      <c r="Q5326" s="534"/>
      <c r="R5326" s="535">
        <f t="shared" si="488"/>
        <v>0</v>
      </c>
      <c r="S5326" s="536">
        <f t="shared" si="486"/>
        <v>0</v>
      </c>
      <c r="T5326" s="536"/>
      <c r="U5326" s="537">
        <f t="shared" si="487"/>
        <v>0</v>
      </c>
    </row>
    <row r="5327" spans="1:21" s="497" customFormat="1" ht="10.199999999999999" x14ac:dyDescent="0.2">
      <c r="A5327" s="710">
        <v>4911</v>
      </c>
      <c r="B5327" s="574">
        <v>2014</v>
      </c>
      <c r="C5327" s="574"/>
      <c r="D5327" s="542" t="s">
        <v>6343</v>
      </c>
      <c r="E5327" s="530"/>
      <c r="F5327" s="237" t="s">
        <v>12232</v>
      </c>
      <c r="G5327" s="851">
        <v>3.2</v>
      </c>
      <c r="H5327" s="852"/>
      <c r="I5327" s="853">
        <v>2</v>
      </c>
      <c r="J5327" s="538"/>
      <c r="K5327" s="539"/>
      <c r="L5327" s="567">
        <f t="shared" si="485"/>
        <v>0</v>
      </c>
      <c r="M5327" s="568"/>
      <c r="N5327" s="568"/>
      <c r="O5327" s="569">
        <f t="shared" si="489"/>
        <v>0</v>
      </c>
      <c r="P5327" s="533"/>
      <c r="Q5327" s="534"/>
      <c r="R5327" s="535">
        <f t="shared" si="488"/>
        <v>0</v>
      </c>
      <c r="S5327" s="536">
        <f t="shared" si="486"/>
        <v>0</v>
      </c>
      <c r="T5327" s="536"/>
      <c r="U5327" s="537">
        <f t="shared" si="487"/>
        <v>0</v>
      </c>
    </row>
    <row r="5328" spans="1:21" s="497" customFormat="1" ht="10.199999999999999" x14ac:dyDescent="0.2">
      <c r="A5328" s="710">
        <v>4912</v>
      </c>
      <c r="B5328" s="574">
        <v>2014</v>
      </c>
      <c r="C5328" s="574"/>
      <c r="D5328" s="542" t="s">
        <v>6343</v>
      </c>
      <c r="E5328" s="530"/>
      <c r="F5328" s="237" t="s">
        <v>12233</v>
      </c>
      <c r="G5328" s="851">
        <v>1.8</v>
      </c>
      <c r="H5328" s="852"/>
      <c r="I5328" s="853">
        <v>0.7</v>
      </c>
      <c r="J5328" s="538"/>
      <c r="K5328" s="539"/>
      <c r="L5328" s="567">
        <f t="shared" si="485"/>
        <v>0</v>
      </c>
      <c r="M5328" s="568"/>
      <c r="N5328" s="568"/>
      <c r="O5328" s="569">
        <f t="shared" si="489"/>
        <v>0</v>
      </c>
      <c r="P5328" s="533"/>
      <c r="Q5328" s="534"/>
      <c r="R5328" s="535">
        <f t="shared" si="488"/>
        <v>0</v>
      </c>
      <c r="S5328" s="536">
        <f t="shared" si="486"/>
        <v>0</v>
      </c>
      <c r="T5328" s="536"/>
      <c r="U5328" s="537">
        <f t="shared" si="487"/>
        <v>0</v>
      </c>
    </row>
    <row r="5329" spans="1:21" s="497" customFormat="1" ht="10.199999999999999" x14ac:dyDescent="0.2">
      <c r="A5329" s="710">
        <v>4913</v>
      </c>
      <c r="B5329" s="574">
        <v>2014</v>
      </c>
      <c r="C5329" s="574"/>
      <c r="D5329" s="542" t="s">
        <v>6343</v>
      </c>
      <c r="E5329" s="530"/>
      <c r="F5329" s="237" t="s">
        <v>12234</v>
      </c>
      <c r="G5329" s="851">
        <v>8</v>
      </c>
      <c r="H5329" s="852"/>
      <c r="I5329" s="853">
        <v>5</v>
      </c>
      <c r="J5329" s="538"/>
      <c r="K5329" s="539"/>
      <c r="L5329" s="567">
        <f t="shared" si="485"/>
        <v>0</v>
      </c>
      <c r="M5329" s="568"/>
      <c r="N5329" s="568"/>
      <c r="O5329" s="569">
        <f t="shared" si="489"/>
        <v>0</v>
      </c>
      <c r="P5329" s="533"/>
      <c r="Q5329" s="534"/>
      <c r="R5329" s="535">
        <f t="shared" si="488"/>
        <v>0</v>
      </c>
      <c r="S5329" s="536">
        <f t="shared" si="486"/>
        <v>0</v>
      </c>
      <c r="T5329" s="536"/>
      <c r="U5329" s="537">
        <f t="shared" si="487"/>
        <v>0</v>
      </c>
    </row>
    <row r="5330" spans="1:21" s="497" customFormat="1" ht="10.199999999999999" x14ac:dyDescent="0.2">
      <c r="A5330" s="710">
        <v>4914</v>
      </c>
      <c r="B5330" s="574">
        <v>2014</v>
      </c>
      <c r="C5330" s="574"/>
      <c r="D5330" s="542" t="s">
        <v>6343</v>
      </c>
      <c r="E5330" s="530"/>
      <c r="F5330" s="237" t="s">
        <v>12235</v>
      </c>
      <c r="G5330" s="851">
        <v>9</v>
      </c>
      <c r="H5330" s="852"/>
      <c r="I5330" s="853">
        <v>6</v>
      </c>
      <c r="J5330" s="538"/>
      <c r="K5330" s="539"/>
      <c r="L5330" s="567">
        <f t="shared" si="485"/>
        <v>0</v>
      </c>
      <c r="M5330" s="568"/>
      <c r="N5330" s="568"/>
      <c r="O5330" s="569">
        <f t="shared" si="489"/>
        <v>0</v>
      </c>
      <c r="P5330" s="533"/>
      <c r="Q5330" s="534"/>
      <c r="R5330" s="535">
        <f t="shared" si="488"/>
        <v>0</v>
      </c>
      <c r="S5330" s="536">
        <f t="shared" si="486"/>
        <v>0</v>
      </c>
      <c r="T5330" s="536"/>
      <c r="U5330" s="537">
        <f t="shared" si="487"/>
        <v>0</v>
      </c>
    </row>
    <row r="5331" spans="1:21" s="497" customFormat="1" ht="10.199999999999999" x14ac:dyDescent="0.2">
      <c r="A5331" s="710" t="s">
        <v>6495</v>
      </c>
      <c r="B5331" s="574">
        <v>2014</v>
      </c>
      <c r="C5331" s="574"/>
      <c r="D5331" s="542"/>
      <c r="E5331" s="530"/>
      <c r="F5331" s="237" t="s">
        <v>3741</v>
      </c>
      <c r="G5331" s="851">
        <v>3.4</v>
      </c>
      <c r="H5331" s="852"/>
      <c r="I5331" s="853">
        <v>1.2</v>
      </c>
      <c r="J5331" s="538"/>
      <c r="K5331" s="539"/>
      <c r="L5331" s="567">
        <f t="shared" si="485"/>
        <v>0</v>
      </c>
      <c r="M5331" s="568"/>
      <c r="N5331" s="568"/>
      <c r="O5331" s="569">
        <f t="shared" si="489"/>
        <v>0</v>
      </c>
      <c r="P5331" s="533"/>
      <c r="Q5331" s="534"/>
      <c r="R5331" s="535">
        <f t="shared" si="488"/>
        <v>0</v>
      </c>
      <c r="S5331" s="536">
        <f t="shared" si="486"/>
        <v>0</v>
      </c>
      <c r="T5331" s="536"/>
      <c r="U5331" s="537">
        <f t="shared" si="487"/>
        <v>0</v>
      </c>
    </row>
    <row r="5332" spans="1:21" s="497" customFormat="1" ht="10.199999999999999" x14ac:dyDescent="0.2">
      <c r="A5332" s="710">
        <v>4915</v>
      </c>
      <c r="B5332" s="574">
        <v>2014</v>
      </c>
      <c r="C5332" s="574"/>
      <c r="D5332" s="542" t="s">
        <v>6362</v>
      </c>
      <c r="E5332" s="530"/>
      <c r="F5332" s="237" t="s">
        <v>12236</v>
      </c>
      <c r="G5332" s="851">
        <v>4</v>
      </c>
      <c r="H5332" s="852"/>
      <c r="I5332" s="853">
        <v>1.2</v>
      </c>
      <c r="J5332" s="538"/>
      <c r="K5332" s="539"/>
      <c r="L5332" s="567">
        <f t="shared" si="485"/>
        <v>0</v>
      </c>
      <c r="M5332" s="568"/>
      <c r="N5332" s="568"/>
      <c r="O5332" s="569">
        <f t="shared" si="489"/>
        <v>0</v>
      </c>
      <c r="P5332" s="533"/>
      <c r="Q5332" s="534"/>
      <c r="R5332" s="535">
        <f t="shared" si="488"/>
        <v>0</v>
      </c>
      <c r="S5332" s="536">
        <f t="shared" si="486"/>
        <v>0</v>
      </c>
      <c r="T5332" s="536"/>
      <c r="U5332" s="537">
        <f t="shared" si="487"/>
        <v>0</v>
      </c>
    </row>
    <row r="5333" spans="1:21" s="497" customFormat="1" ht="10.199999999999999" x14ac:dyDescent="0.2">
      <c r="A5333" s="710">
        <v>4916</v>
      </c>
      <c r="B5333" s="574">
        <v>2014</v>
      </c>
      <c r="C5333" s="574"/>
      <c r="D5333" s="542" t="s">
        <v>6359</v>
      </c>
      <c r="E5333" s="530"/>
      <c r="F5333" s="237" t="s">
        <v>12237</v>
      </c>
      <c r="G5333" s="851">
        <v>2.5</v>
      </c>
      <c r="H5333" s="852"/>
      <c r="I5333" s="853">
        <v>1</v>
      </c>
      <c r="J5333" s="538"/>
      <c r="K5333" s="539"/>
      <c r="L5333" s="567">
        <f t="shared" si="485"/>
        <v>0</v>
      </c>
      <c r="M5333" s="568"/>
      <c r="N5333" s="568"/>
      <c r="O5333" s="569">
        <f t="shared" si="489"/>
        <v>0</v>
      </c>
      <c r="P5333" s="533"/>
      <c r="Q5333" s="534"/>
      <c r="R5333" s="535">
        <f t="shared" si="488"/>
        <v>0</v>
      </c>
      <c r="S5333" s="536">
        <f t="shared" si="486"/>
        <v>0</v>
      </c>
      <c r="T5333" s="536"/>
      <c r="U5333" s="537">
        <f t="shared" si="487"/>
        <v>0</v>
      </c>
    </row>
    <row r="5334" spans="1:21" s="497" customFormat="1" ht="10.199999999999999" x14ac:dyDescent="0.2">
      <c r="A5334" s="710">
        <v>4917</v>
      </c>
      <c r="B5334" s="574">
        <v>2014</v>
      </c>
      <c r="C5334" s="574"/>
      <c r="D5334" s="542" t="s">
        <v>6359</v>
      </c>
      <c r="E5334" s="530"/>
      <c r="F5334" s="237" t="s">
        <v>12238</v>
      </c>
      <c r="G5334" s="851">
        <v>2.5</v>
      </c>
      <c r="H5334" s="852"/>
      <c r="I5334" s="853">
        <v>1</v>
      </c>
      <c r="J5334" s="538"/>
      <c r="K5334" s="539"/>
      <c r="L5334" s="567">
        <f t="shared" ref="L5334:L5397" si="490">G5334*J5334</f>
        <v>0</v>
      </c>
      <c r="M5334" s="568"/>
      <c r="N5334" s="568"/>
      <c r="O5334" s="569">
        <f t="shared" si="489"/>
        <v>0</v>
      </c>
      <c r="P5334" s="533"/>
      <c r="Q5334" s="534"/>
      <c r="R5334" s="535">
        <f t="shared" si="488"/>
        <v>0</v>
      </c>
      <c r="S5334" s="536">
        <f t="shared" ref="S5334:S5397" si="491">J5334+M5334+P5334</f>
        <v>0</v>
      </c>
      <c r="T5334" s="536"/>
      <c r="U5334" s="537">
        <f t="shared" ref="U5334:U5397" si="492">L5334+O5334+R5334</f>
        <v>0</v>
      </c>
    </row>
    <row r="5335" spans="1:21" s="497" customFormat="1" ht="10.199999999999999" x14ac:dyDescent="0.2">
      <c r="A5335" s="710">
        <v>4918</v>
      </c>
      <c r="B5335" s="574">
        <v>2014</v>
      </c>
      <c r="C5335" s="574"/>
      <c r="D5335" s="542" t="s">
        <v>6359</v>
      </c>
      <c r="E5335" s="530"/>
      <c r="F5335" s="237" t="s">
        <v>12239</v>
      </c>
      <c r="G5335" s="851">
        <v>5.5</v>
      </c>
      <c r="H5335" s="852"/>
      <c r="I5335" s="853">
        <v>2.2000000000000002</v>
      </c>
      <c r="J5335" s="538"/>
      <c r="K5335" s="539"/>
      <c r="L5335" s="567">
        <f t="shared" si="490"/>
        <v>0</v>
      </c>
      <c r="M5335" s="568"/>
      <c r="N5335" s="568"/>
      <c r="O5335" s="569">
        <f t="shared" si="489"/>
        <v>0</v>
      </c>
      <c r="P5335" s="533"/>
      <c r="Q5335" s="534"/>
      <c r="R5335" s="535">
        <f t="shared" si="488"/>
        <v>0</v>
      </c>
      <c r="S5335" s="536">
        <f t="shared" si="491"/>
        <v>0</v>
      </c>
      <c r="T5335" s="536"/>
      <c r="U5335" s="537">
        <f t="shared" si="492"/>
        <v>0</v>
      </c>
    </row>
    <row r="5336" spans="1:21" s="497" customFormat="1" ht="10.199999999999999" x14ac:dyDescent="0.2">
      <c r="A5336" s="710">
        <v>4919</v>
      </c>
      <c r="B5336" s="574">
        <v>2014</v>
      </c>
      <c r="C5336" s="574"/>
      <c r="D5336" s="542" t="s">
        <v>6359</v>
      </c>
      <c r="E5336" s="530"/>
      <c r="F5336" s="237" t="s">
        <v>12240</v>
      </c>
      <c r="G5336" s="851">
        <v>4.5</v>
      </c>
      <c r="H5336" s="852"/>
      <c r="I5336" s="853">
        <v>3</v>
      </c>
      <c r="J5336" s="538"/>
      <c r="K5336" s="539"/>
      <c r="L5336" s="567">
        <f t="shared" si="490"/>
        <v>0</v>
      </c>
      <c r="M5336" s="568"/>
      <c r="N5336" s="568"/>
      <c r="O5336" s="569">
        <f t="shared" si="489"/>
        <v>0</v>
      </c>
      <c r="P5336" s="533"/>
      <c r="Q5336" s="534"/>
      <c r="R5336" s="535">
        <f t="shared" si="488"/>
        <v>0</v>
      </c>
      <c r="S5336" s="536">
        <f t="shared" si="491"/>
        <v>0</v>
      </c>
      <c r="T5336" s="536"/>
      <c r="U5336" s="537">
        <f t="shared" si="492"/>
        <v>0</v>
      </c>
    </row>
    <row r="5337" spans="1:21" s="497" customFormat="1" ht="10.199999999999999" x14ac:dyDescent="0.2">
      <c r="A5337" s="710">
        <v>4920</v>
      </c>
      <c r="B5337" s="574">
        <v>2014</v>
      </c>
      <c r="C5337" s="574"/>
      <c r="D5337" s="542" t="s">
        <v>6359</v>
      </c>
      <c r="E5337" s="530"/>
      <c r="F5337" s="237" t="s">
        <v>12241</v>
      </c>
      <c r="G5337" s="851">
        <v>11</v>
      </c>
      <c r="H5337" s="852"/>
      <c r="I5337" s="853">
        <v>7</v>
      </c>
      <c r="J5337" s="538"/>
      <c r="K5337" s="539"/>
      <c r="L5337" s="567">
        <f t="shared" si="490"/>
        <v>0</v>
      </c>
      <c r="M5337" s="568"/>
      <c r="N5337" s="568"/>
      <c r="O5337" s="569">
        <f t="shared" si="489"/>
        <v>0</v>
      </c>
      <c r="P5337" s="533"/>
      <c r="Q5337" s="534"/>
      <c r="R5337" s="535">
        <f t="shared" si="488"/>
        <v>0</v>
      </c>
      <c r="S5337" s="536">
        <f t="shared" si="491"/>
        <v>0</v>
      </c>
      <c r="T5337" s="536"/>
      <c r="U5337" s="537">
        <f t="shared" si="492"/>
        <v>0</v>
      </c>
    </row>
    <row r="5338" spans="1:21" s="497" customFormat="1" ht="10.199999999999999" x14ac:dyDescent="0.2">
      <c r="A5338" s="710">
        <v>4921</v>
      </c>
      <c r="B5338" s="574">
        <v>2014</v>
      </c>
      <c r="C5338" s="574"/>
      <c r="D5338" s="542" t="s">
        <v>6359</v>
      </c>
      <c r="E5338" s="530"/>
      <c r="F5338" s="237" t="s">
        <v>12242</v>
      </c>
      <c r="G5338" s="851">
        <v>3.3</v>
      </c>
      <c r="H5338" s="852"/>
      <c r="I5338" s="853">
        <v>2.2000000000000002</v>
      </c>
      <c r="J5338" s="538"/>
      <c r="K5338" s="539"/>
      <c r="L5338" s="567">
        <f t="shared" si="490"/>
        <v>0</v>
      </c>
      <c r="M5338" s="568"/>
      <c r="N5338" s="568"/>
      <c r="O5338" s="569">
        <f t="shared" si="489"/>
        <v>0</v>
      </c>
      <c r="P5338" s="533"/>
      <c r="Q5338" s="534"/>
      <c r="R5338" s="535">
        <f t="shared" si="488"/>
        <v>0</v>
      </c>
      <c r="S5338" s="536">
        <f t="shared" si="491"/>
        <v>0</v>
      </c>
      <c r="T5338" s="536"/>
      <c r="U5338" s="537">
        <f t="shared" si="492"/>
        <v>0</v>
      </c>
    </row>
    <row r="5339" spans="1:21" s="497" customFormat="1" ht="10.199999999999999" x14ac:dyDescent="0.2">
      <c r="A5339" s="710" t="s">
        <v>6496</v>
      </c>
      <c r="B5339" s="574">
        <v>2014</v>
      </c>
      <c r="C5339" s="574"/>
      <c r="D5339" s="542"/>
      <c r="E5339" s="530"/>
      <c r="F5339" s="237" t="s">
        <v>3741</v>
      </c>
      <c r="G5339" s="851">
        <v>3.3</v>
      </c>
      <c r="H5339" s="852"/>
      <c r="I5339" s="853">
        <v>2.2000000000000002</v>
      </c>
      <c r="J5339" s="538"/>
      <c r="K5339" s="539"/>
      <c r="L5339" s="567">
        <f t="shared" si="490"/>
        <v>0</v>
      </c>
      <c r="M5339" s="568"/>
      <c r="N5339" s="568"/>
      <c r="O5339" s="569">
        <f t="shared" si="489"/>
        <v>0</v>
      </c>
      <c r="P5339" s="533"/>
      <c r="Q5339" s="534"/>
      <c r="R5339" s="535">
        <f t="shared" si="488"/>
        <v>0</v>
      </c>
      <c r="S5339" s="536">
        <f t="shared" si="491"/>
        <v>0</v>
      </c>
      <c r="T5339" s="536"/>
      <c r="U5339" s="537">
        <f t="shared" si="492"/>
        <v>0</v>
      </c>
    </row>
    <row r="5340" spans="1:21" s="497" customFormat="1" ht="10.199999999999999" x14ac:dyDescent="0.2">
      <c r="A5340" s="710">
        <v>4922</v>
      </c>
      <c r="B5340" s="574">
        <v>2014</v>
      </c>
      <c r="C5340" s="574"/>
      <c r="D5340" s="542" t="s">
        <v>6395</v>
      </c>
      <c r="E5340" s="530"/>
      <c r="F5340" s="237" t="s">
        <v>12243</v>
      </c>
      <c r="G5340" s="851">
        <v>3.3</v>
      </c>
      <c r="H5340" s="852"/>
      <c r="I5340" s="853">
        <v>2.2000000000000002</v>
      </c>
      <c r="J5340" s="538"/>
      <c r="K5340" s="539"/>
      <c r="L5340" s="567">
        <f t="shared" si="490"/>
        <v>0</v>
      </c>
      <c r="M5340" s="568"/>
      <c r="N5340" s="568"/>
      <c r="O5340" s="569">
        <f t="shared" si="489"/>
        <v>0</v>
      </c>
      <c r="P5340" s="533"/>
      <c r="Q5340" s="534"/>
      <c r="R5340" s="535">
        <f t="shared" si="488"/>
        <v>0</v>
      </c>
      <c r="S5340" s="536">
        <f t="shared" si="491"/>
        <v>0</v>
      </c>
      <c r="T5340" s="536"/>
      <c r="U5340" s="537">
        <f t="shared" si="492"/>
        <v>0</v>
      </c>
    </row>
    <row r="5341" spans="1:21" s="497" customFormat="1" ht="10.199999999999999" x14ac:dyDescent="0.2">
      <c r="A5341" s="710">
        <v>4923</v>
      </c>
      <c r="B5341" s="574">
        <v>2015</v>
      </c>
      <c r="C5341" s="574"/>
      <c r="D5341" s="542" t="s">
        <v>4247</v>
      </c>
      <c r="E5341" s="530"/>
      <c r="F5341" s="237" t="s">
        <v>12244</v>
      </c>
      <c r="G5341" s="851">
        <v>3.3</v>
      </c>
      <c r="H5341" s="852"/>
      <c r="I5341" s="853">
        <v>2.2000000000000002</v>
      </c>
      <c r="J5341" s="538"/>
      <c r="K5341" s="539"/>
      <c r="L5341" s="567">
        <f t="shared" si="490"/>
        <v>0</v>
      </c>
      <c r="M5341" s="568"/>
      <c r="N5341" s="568"/>
      <c r="O5341" s="569">
        <f t="shared" si="489"/>
        <v>0</v>
      </c>
      <c r="P5341" s="533"/>
      <c r="Q5341" s="534"/>
      <c r="R5341" s="535">
        <f t="shared" si="488"/>
        <v>0</v>
      </c>
      <c r="S5341" s="536">
        <f t="shared" si="491"/>
        <v>0</v>
      </c>
      <c r="T5341" s="536"/>
      <c r="U5341" s="537">
        <f t="shared" si="492"/>
        <v>0</v>
      </c>
    </row>
    <row r="5342" spans="1:21" s="497" customFormat="1" ht="10.199999999999999" x14ac:dyDescent="0.2">
      <c r="A5342" s="710">
        <v>4924</v>
      </c>
      <c r="B5342" s="574">
        <v>2015</v>
      </c>
      <c r="C5342" s="574"/>
      <c r="D5342" s="542" t="s">
        <v>6525</v>
      </c>
      <c r="E5342" s="530"/>
      <c r="F5342" s="237" t="s">
        <v>12245</v>
      </c>
      <c r="G5342" s="851">
        <v>3.3</v>
      </c>
      <c r="H5342" s="852"/>
      <c r="I5342" s="853">
        <v>2.2000000000000002</v>
      </c>
      <c r="J5342" s="538"/>
      <c r="K5342" s="539"/>
      <c r="L5342" s="567">
        <f t="shared" si="490"/>
        <v>0</v>
      </c>
      <c r="M5342" s="568"/>
      <c r="N5342" s="568"/>
      <c r="O5342" s="569">
        <f t="shared" si="489"/>
        <v>0</v>
      </c>
      <c r="P5342" s="918">
        <v>2</v>
      </c>
      <c r="Q5342" s="938"/>
      <c r="R5342" s="940">
        <f t="shared" si="488"/>
        <v>4.4000000000000004</v>
      </c>
      <c r="S5342" s="536">
        <f t="shared" si="491"/>
        <v>2</v>
      </c>
      <c r="T5342" s="536"/>
      <c r="U5342" s="537">
        <f t="shared" si="492"/>
        <v>4.4000000000000004</v>
      </c>
    </row>
    <row r="5343" spans="1:21" s="497" customFormat="1" ht="10.199999999999999" x14ac:dyDescent="0.2">
      <c r="A5343" s="710">
        <v>4925</v>
      </c>
      <c r="B5343" s="574">
        <v>2015</v>
      </c>
      <c r="C5343" s="574"/>
      <c r="D5343" s="542" t="s">
        <v>4243</v>
      </c>
      <c r="E5343" s="530"/>
      <c r="F5343" s="237" t="s">
        <v>6526</v>
      </c>
      <c r="G5343" s="851">
        <v>20</v>
      </c>
      <c r="H5343" s="852"/>
      <c r="I5343" s="853">
        <v>16</v>
      </c>
      <c r="J5343" s="538"/>
      <c r="K5343" s="539"/>
      <c r="L5343" s="567">
        <f t="shared" si="490"/>
        <v>0</v>
      </c>
      <c r="M5343" s="568"/>
      <c r="N5343" s="568"/>
      <c r="O5343" s="569">
        <f t="shared" si="489"/>
        <v>0</v>
      </c>
      <c r="P5343" s="533"/>
      <c r="Q5343" s="534"/>
      <c r="R5343" s="535">
        <f t="shared" si="488"/>
        <v>0</v>
      </c>
      <c r="S5343" s="536">
        <f t="shared" si="491"/>
        <v>0</v>
      </c>
      <c r="T5343" s="536"/>
      <c r="U5343" s="537">
        <f t="shared" si="492"/>
        <v>0</v>
      </c>
    </row>
    <row r="5344" spans="1:21" s="497" customFormat="1" ht="10.199999999999999" x14ac:dyDescent="0.2">
      <c r="A5344" s="710">
        <v>4926</v>
      </c>
      <c r="B5344" s="574">
        <v>2015</v>
      </c>
      <c r="C5344" s="574"/>
      <c r="D5344" s="542" t="s">
        <v>6529</v>
      </c>
      <c r="E5344" s="530"/>
      <c r="F5344" s="237" t="s">
        <v>12246</v>
      </c>
      <c r="G5344" s="851">
        <v>2.7</v>
      </c>
      <c r="H5344" s="852"/>
      <c r="I5344" s="853">
        <v>1</v>
      </c>
      <c r="J5344" s="538"/>
      <c r="K5344" s="539"/>
      <c r="L5344" s="567">
        <f t="shared" si="490"/>
        <v>0</v>
      </c>
      <c r="M5344" s="568"/>
      <c r="N5344" s="568"/>
      <c r="O5344" s="569">
        <f t="shared" si="489"/>
        <v>0</v>
      </c>
      <c r="P5344" s="533"/>
      <c r="Q5344" s="534"/>
      <c r="R5344" s="535">
        <f t="shared" si="488"/>
        <v>0</v>
      </c>
      <c r="S5344" s="536">
        <f t="shared" si="491"/>
        <v>0</v>
      </c>
      <c r="T5344" s="536"/>
      <c r="U5344" s="537">
        <f t="shared" si="492"/>
        <v>0</v>
      </c>
    </row>
    <row r="5345" spans="1:21" s="497" customFormat="1" ht="10.199999999999999" x14ac:dyDescent="0.2">
      <c r="A5345" s="710" t="s">
        <v>6531</v>
      </c>
      <c r="B5345" s="574">
        <v>2015</v>
      </c>
      <c r="C5345" s="574"/>
      <c r="D5345" s="542"/>
      <c r="E5345" s="530"/>
      <c r="F5345" s="237" t="s">
        <v>3741</v>
      </c>
      <c r="G5345" s="851">
        <v>2.2000000000000002</v>
      </c>
      <c r="H5345" s="852"/>
      <c r="I5345" s="853">
        <v>1.7</v>
      </c>
      <c r="J5345" s="538"/>
      <c r="K5345" s="539"/>
      <c r="L5345" s="567">
        <f t="shared" si="490"/>
        <v>0</v>
      </c>
      <c r="M5345" s="568"/>
      <c r="N5345" s="568"/>
      <c r="O5345" s="569">
        <f t="shared" si="489"/>
        <v>0</v>
      </c>
      <c r="P5345" s="533"/>
      <c r="Q5345" s="534"/>
      <c r="R5345" s="535">
        <f t="shared" si="488"/>
        <v>0</v>
      </c>
      <c r="S5345" s="536">
        <f t="shared" si="491"/>
        <v>0</v>
      </c>
      <c r="T5345" s="536"/>
      <c r="U5345" s="537">
        <f t="shared" si="492"/>
        <v>0</v>
      </c>
    </row>
    <row r="5346" spans="1:21" s="497" customFormat="1" ht="10.199999999999999" x14ac:dyDescent="0.2">
      <c r="A5346" s="710">
        <v>4927</v>
      </c>
      <c r="B5346" s="574">
        <v>2015</v>
      </c>
      <c r="C5346" s="574"/>
      <c r="D5346" s="542" t="s">
        <v>6530</v>
      </c>
      <c r="E5346" s="530"/>
      <c r="F5346" s="237" t="s">
        <v>12247</v>
      </c>
      <c r="G5346" s="851">
        <v>2.2000000000000002</v>
      </c>
      <c r="H5346" s="852"/>
      <c r="I5346" s="853">
        <v>1.7</v>
      </c>
      <c r="J5346" s="538"/>
      <c r="K5346" s="539"/>
      <c r="L5346" s="567">
        <f t="shared" si="490"/>
        <v>0</v>
      </c>
      <c r="M5346" s="568"/>
      <c r="N5346" s="568"/>
      <c r="O5346" s="569">
        <f t="shared" si="489"/>
        <v>0</v>
      </c>
      <c r="P5346" s="533"/>
      <c r="Q5346" s="534"/>
      <c r="R5346" s="535">
        <f t="shared" si="488"/>
        <v>0</v>
      </c>
      <c r="S5346" s="536">
        <f t="shared" si="491"/>
        <v>0</v>
      </c>
      <c r="T5346" s="536"/>
      <c r="U5346" s="537">
        <f t="shared" si="492"/>
        <v>0</v>
      </c>
    </row>
    <row r="5347" spans="1:21" s="497" customFormat="1" ht="10.199999999999999" x14ac:dyDescent="0.2">
      <c r="A5347" s="710">
        <v>4928</v>
      </c>
      <c r="B5347" s="574">
        <v>2015</v>
      </c>
      <c r="C5347" s="574"/>
      <c r="D5347" s="542" t="s">
        <v>4247</v>
      </c>
      <c r="E5347" s="530"/>
      <c r="F5347" s="237" t="s">
        <v>12248</v>
      </c>
      <c r="G5347" s="851">
        <v>2.2000000000000002</v>
      </c>
      <c r="H5347" s="852"/>
      <c r="I5347" s="853">
        <v>1.7</v>
      </c>
      <c r="J5347" s="538"/>
      <c r="K5347" s="539"/>
      <c r="L5347" s="567">
        <f t="shared" si="490"/>
        <v>0</v>
      </c>
      <c r="M5347" s="568"/>
      <c r="N5347" s="568"/>
      <c r="O5347" s="569">
        <f t="shared" si="489"/>
        <v>0</v>
      </c>
      <c r="P5347" s="533"/>
      <c r="Q5347" s="534"/>
      <c r="R5347" s="535">
        <f t="shared" si="488"/>
        <v>0</v>
      </c>
      <c r="S5347" s="536">
        <f t="shared" si="491"/>
        <v>0</v>
      </c>
      <c r="T5347" s="536"/>
      <c r="U5347" s="537">
        <f t="shared" si="492"/>
        <v>0</v>
      </c>
    </row>
    <row r="5348" spans="1:21" s="497" customFormat="1" ht="10.199999999999999" x14ac:dyDescent="0.2">
      <c r="A5348" s="710">
        <v>4929</v>
      </c>
      <c r="B5348" s="574">
        <v>2015</v>
      </c>
      <c r="C5348" s="574"/>
      <c r="D5348" s="542" t="s">
        <v>4247</v>
      </c>
      <c r="E5348" s="530"/>
      <c r="F5348" s="237" t="s">
        <v>12249</v>
      </c>
      <c r="G5348" s="851">
        <v>2.2000000000000002</v>
      </c>
      <c r="H5348" s="852"/>
      <c r="I5348" s="853">
        <v>1.7</v>
      </c>
      <c r="J5348" s="538"/>
      <c r="K5348" s="539"/>
      <c r="L5348" s="567">
        <f t="shared" si="490"/>
        <v>0</v>
      </c>
      <c r="M5348" s="568"/>
      <c r="N5348" s="568"/>
      <c r="O5348" s="569">
        <f t="shared" si="489"/>
        <v>0</v>
      </c>
      <c r="P5348" s="533"/>
      <c r="Q5348" s="534"/>
      <c r="R5348" s="535">
        <f t="shared" si="488"/>
        <v>0</v>
      </c>
      <c r="S5348" s="536">
        <f t="shared" si="491"/>
        <v>0</v>
      </c>
      <c r="T5348" s="536"/>
      <c r="U5348" s="537">
        <f t="shared" si="492"/>
        <v>0</v>
      </c>
    </row>
    <row r="5349" spans="1:21" s="497" customFormat="1" ht="10.199999999999999" x14ac:dyDescent="0.2">
      <c r="A5349" s="710" t="s">
        <v>6597</v>
      </c>
      <c r="B5349" s="574">
        <v>2015</v>
      </c>
      <c r="C5349" s="574"/>
      <c r="D5349" s="542"/>
      <c r="E5349" s="530"/>
      <c r="F5349" s="237" t="s">
        <v>3741</v>
      </c>
      <c r="G5349" s="851">
        <v>2.2000000000000002</v>
      </c>
      <c r="H5349" s="852"/>
      <c r="I5349" s="853">
        <v>1.7</v>
      </c>
      <c r="J5349" s="538"/>
      <c r="K5349" s="539"/>
      <c r="L5349" s="567">
        <f t="shared" si="490"/>
        <v>0</v>
      </c>
      <c r="M5349" s="568"/>
      <c r="N5349" s="568"/>
      <c r="O5349" s="569">
        <f t="shared" si="489"/>
        <v>0</v>
      </c>
      <c r="P5349" s="533"/>
      <c r="Q5349" s="534"/>
      <c r="R5349" s="535">
        <f t="shared" si="488"/>
        <v>0</v>
      </c>
      <c r="S5349" s="536">
        <f t="shared" si="491"/>
        <v>0</v>
      </c>
      <c r="T5349" s="536"/>
      <c r="U5349" s="537">
        <f t="shared" si="492"/>
        <v>0</v>
      </c>
    </row>
    <row r="5350" spans="1:21" s="497" customFormat="1" ht="10.199999999999999" x14ac:dyDescent="0.2">
      <c r="A5350" s="710">
        <v>4930</v>
      </c>
      <c r="B5350" s="574">
        <v>2015</v>
      </c>
      <c r="C5350" s="574"/>
      <c r="D5350" s="542" t="s">
        <v>6529</v>
      </c>
      <c r="E5350" s="530"/>
      <c r="F5350" s="237" t="s">
        <v>12250</v>
      </c>
      <c r="G5350" s="851">
        <v>2.2000000000000002</v>
      </c>
      <c r="H5350" s="852"/>
      <c r="I5350" s="853">
        <v>1.7</v>
      </c>
      <c r="J5350" s="538"/>
      <c r="K5350" s="539"/>
      <c r="L5350" s="567">
        <f t="shared" si="490"/>
        <v>0</v>
      </c>
      <c r="M5350" s="568"/>
      <c r="N5350" s="568"/>
      <c r="O5350" s="569">
        <f t="shared" si="489"/>
        <v>0</v>
      </c>
      <c r="P5350" s="533"/>
      <c r="Q5350" s="534"/>
      <c r="R5350" s="535">
        <f t="shared" si="488"/>
        <v>0</v>
      </c>
      <c r="S5350" s="536">
        <f t="shared" si="491"/>
        <v>0</v>
      </c>
      <c r="T5350" s="536"/>
      <c r="U5350" s="537">
        <f t="shared" si="492"/>
        <v>0</v>
      </c>
    </row>
    <row r="5351" spans="1:21" s="497" customFormat="1" ht="10.199999999999999" x14ac:dyDescent="0.2">
      <c r="A5351" s="710">
        <v>4931</v>
      </c>
      <c r="B5351" s="574">
        <v>2015</v>
      </c>
      <c r="C5351" s="574"/>
      <c r="D5351" s="542" t="s">
        <v>4208</v>
      </c>
      <c r="E5351" s="530"/>
      <c r="F5351" s="237" t="s">
        <v>12251</v>
      </c>
      <c r="G5351" s="851">
        <v>14</v>
      </c>
      <c r="H5351" s="852"/>
      <c r="I5351" s="853">
        <v>11</v>
      </c>
      <c r="J5351" s="538"/>
      <c r="K5351" s="539"/>
      <c r="L5351" s="567">
        <f t="shared" si="490"/>
        <v>0</v>
      </c>
      <c r="M5351" s="568"/>
      <c r="N5351" s="568"/>
      <c r="O5351" s="569">
        <f t="shared" si="489"/>
        <v>0</v>
      </c>
      <c r="P5351" s="533"/>
      <c r="Q5351" s="534"/>
      <c r="R5351" s="535">
        <f t="shared" si="488"/>
        <v>0</v>
      </c>
      <c r="S5351" s="536">
        <f t="shared" si="491"/>
        <v>0</v>
      </c>
      <c r="T5351" s="536"/>
      <c r="U5351" s="537">
        <f t="shared" si="492"/>
        <v>0</v>
      </c>
    </row>
    <row r="5352" spans="1:21" s="497" customFormat="1" ht="10.199999999999999" x14ac:dyDescent="0.2">
      <c r="A5352" s="710" t="s">
        <v>6581</v>
      </c>
      <c r="B5352" s="574">
        <v>2015</v>
      </c>
      <c r="C5352" s="574"/>
      <c r="D5352" s="542"/>
      <c r="E5352" s="530"/>
      <c r="F5352" s="237" t="s">
        <v>3741</v>
      </c>
      <c r="G5352" s="851">
        <v>4.5</v>
      </c>
      <c r="H5352" s="852"/>
      <c r="I5352" s="853">
        <v>1.5</v>
      </c>
      <c r="J5352" s="538"/>
      <c r="K5352" s="539"/>
      <c r="L5352" s="567">
        <f t="shared" si="490"/>
        <v>0</v>
      </c>
      <c r="M5352" s="568"/>
      <c r="N5352" s="568"/>
      <c r="O5352" s="569">
        <f t="shared" si="489"/>
        <v>0</v>
      </c>
      <c r="P5352" s="533"/>
      <c r="Q5352" s="534"/>
      <c r="R5352" s="535">
        <f t="shared" si="488"/>
        <v>0</v>
      </c>
      <c r="S5352" s="536">
        <f t="shared" si="491"/>
        <v>0</v>
      </c>
      <c r="T5352" s="536"/>
      <c r="U5352" s="537">
        <f t="shared" si="492"/>
        <v>0</v>
      </c>
    </row>
    <row r="5353" spans="1:21" s="497" customFormat="1" ht="10.199999999999999" x14ac:dyDescent="0.2">
      <c r="A5353" s="710">
        <v>4932</v>
      </c>
      <c r="B5353" s="574">
        <v>2015</v>
      </c>
      <c r="C5353" s="574"/>
      <c r="D5353" s="542" t="s">
        <v>6525</v>
      </c>
      <c r="E5353" s="530"/>
      <c r="F5353" s="237" t="s">
        <v>12252</v>
      </c>
      <c r="G5353" s="851">
        <v>9</v>
      </c>
      <c r="H5353" s="852"/>
      <c r="I5353" s="853">
        <v>3</v>
      </c>
      <c r="J5353" s="538"/>
      <c r="K5353" s="539"/>
      <c r="L5353" s="567">
        <f t="shared" si="490"/>
        <v>0</v>
      </c>
      <c r="M5353" s="568"/>
      <c r="N5353" s="568"/>
      <c r="O5353" s="569">
        <f t="shared" si="489"/>
        <v>0</v>
      </c>
      <c r="P5353" s="533"/>
      <c r="Q5353" s="534"/>
      <c r="R5353" s="535">
        <f t="shared" si="488"/>
        <v>0</v>
      </c>
      <c r="S5353" s="536">
        <f t="shared" si="491"/>
        <v>0</v>
      </c>
      <c r="T5353" s="536"/>
      <c r="U5353" s="537">
        <f t="shared" si="492"/>
        <v>0</v>
      </c>
    </row>
    <row r="5354" spans="1:21" s="497" customFormat="1" ht="10.199999999999999" x14ac:dyDescent="0.2">
      <c r="A5354" s="710">
        <v>4933</v>
      </c>
      <c r="B5354" s="574">
        <v>2015</v>
      </c>
      <c r="C5354" s="574"/>
      <c r="D5354" s="542" t="s">
        <v>6529</v>
      </c>
      <c r="E5354" s="530"/>
      <c r="F5354" s="237" t="s">
        <v>12253</v>
      </c>
      <c r="G5354" s="851">
        <v>2.2000000000000002</v>
      </c>
      <c r="H5354" s="852"/>
      <c r="I5354" s="853">
        <v>0.8</v>
      </c>
      <c r="J5354" s="538"/>
      <c r="K5354" s="539"/>
      <c r="L5354" s="567">
        <f t="shared" si="490"/>
        <v>0</v>
      </c>
      <c r="M5354" s="568"/>
      <c r="N5354" s="568"/>
      <c r="O5354" s="569">
        <f t="shared" si="489"/>
        <v>0</v>
      </c>
      <c r="P5354" s="533"/>
      <c r="Q5354" s="534"/>
      <c r="R5354" s="535">
        <f t="shared" si="488"/>
        <v>0</v>
      </c>
      <c r="S5354" s="536">
        <f t="shared" si="491"/>
        <v>0</v>
      </c>
      <c r="T5354" s="536"/>
      <c r="U5354" s="537">
        <f t="shared" si="492"/>
        <v>0</v>
      </c>
    </row>
    <row r="5355" spans="1:21" s="497" customFormat="1" ht="10.199999999999999" x14ac:dyDescent="0.2">
      <c r="A5355" s="710">
        <v>4934</v>
      </c>
      <c r="B5355" s="574">
        <v>2015</v>
      </c>
      <c r="C5355" s="574"/>
      <c r="D5355" s="542" t="s">
        <v>4594</v>
      </c>
      <c r="E5355" s="530"/>
      <c r="F5355" s="237" t="s">
        <v>12254</v>
      </c>
      <c r="G5355" s="851">
        <v>3.5</v>
      </c>
      <c r="H5355" s="852"/>
      <c r="I5355" s="853">
        <v>1.4</v>
      </c>
      <c r="J5355" s="538"/>
      <c r="K5355" s="539"/>
      <c r="L5355" s="567">
        <f t="shared" si="490"/>
        <v>0</v>
      </c>
      <c r="M5355" s="568"/>
      <c r="N5355" s="568"/>
      <c r="O5355" s="569">
        <f t="shared" si="489"/>
        <v>0</v>
      </c>
      <c r="P5355" s="533"/>
      <c r="Q5355" s="534"/>
      <c r="R5355" s="535">
        <f t="shared" si="488"/>
        <v>0</v>
      </c>
      <c r="S5355" s="536">
        <f t="shared" si="491"/>
        <v>0</v>
      </c>
      <c r="T5355" s="536"/>
      <c r="U5355" s="537">
        <f t="shared" si="492"/>
        <v>0</v>
      </c>
    </row>
    <row r="5356" spans="1:21" s="497" customFormat="1" ht="10.199999999999999" x14ac:dyDescent="0.2">
      <c r="A5356" s="710">
        <v>4935</v>
      </c>
      <c r="B5356" s="574">
        <v>2015</v>
      </c>
      <c r="C5356" s="574"/>
      <c r="D5356" s="542" t="s">
        <v>4247</v>
      </c>
      <c r="E5356" s="530"/>
      <c r="F5356" s="237" t="s">
        <v>12255</v>
      </c>
      <c r="G5356" s="851">
        <v>2.8</v>
      </c>
      <c r="H5356" s="852"/>
      <c r="I5356" s="853">
        <v>0.8</v>
      </c>
      <c r="J5356" s="538"/>
      <c r="K5356" s="539"/>
      <c r="L5356" s="567">
        <f t="shared" si="490"/>
        <v>0</v>
      </c>
      <c r="M5356" s="568"/>
      <c r="N5356" s="568"/>
      <c r="O5356" s="569">
        <f t="shared" si="489"/>
        <v>0</v>
      </c>
      <c r="P5356" s="533"/>
      <c r="Q5356" s="534"/>
      <c r="R5356" s="535">
        <f t="shared" si="488"/>
        <v>0</v>
      </c>
      <c r="S5356" s="536">
        <f t="shared" si="491"/>
        <v>0</v>
      </c>
      <c r="T5356" s="536"/>
      <c r="U5356" s="537">
        <f t="shared" si="492"/>
        <v>0</v>
      </c>
    </row>
    <row r="5357" spans="1:21" s="497" customFormat="1" ht="10.199999999999999" x14ac:dyDescent="0.2">
      <c r="A5357" s="710">
        <v>4936</v>
      </c>
      <c r="B5357" s="574">
        <v>2015</v>
      </c>
      <c r="C5357" s="574"/>
      <c r="D5357" s="542" t="s">
        <v>6525</v>
      </c>
      <c r="E5357" s="530"/>
      <c r="F5357" s="237" t="s">
        <v>12256</v>
      </c>
      <c r="G5357" s="851">
        <v>15</v>
      </c>
      <c r="H5357" s="852"/>
      <c r="I5357" s="853">
        <v>10</v>
      </c>
      <c r="J5357" s="538"/>
      <c r="K5357" s="539"/>
      <c r="L5357" s="567">
        <f t="shared" si="490"/>
        <v>0</v>
      </c>
      <c r="M5357" s="568"/>
      <c r="N5357" s="568"/>
      <c r="O5357" s="569">
        <f t="shared" si="489"/>
        <v>0</v>
      </c>
      <c r="P5357" s="533"/>
      <c r="Q5357" s="534"/>
      <c r="R5357" s="535">
        <f t="shared" si="488"/>
        <v>0</v>
      </c>
      <c r="S5357" s="536">
        <f t="shared" si="491"/>
        <v>0</v>
      </c>
      <c r="T5357" s="536"/>
      <c r="U5357" s="537">
        <f t="shared" si="492"/>
        <v>0</v>
      </c>
    </row>
    <row r="5358" spans="1:21" s="497" customFormat="1" ht="10.199999999999999" x14ac:dyDescent="0.2">
      <c r="A5358" s="710">
        <v>4937</v>
      </c>
      <c r="B5358" s="574">
        <v>2015</v>
      </c>
      <c r="C5358" s="574"/>
      <c r="D5358" s="542" t="s">
        <v>6525</v>
      </c>
      <c r="E5358" s="530"/>
      <c r="F5358" s="237" t="s">
        <v>12257</v>
      </c>
      <c r="G5358" s="851">
        <v>3.6</v>
      </c>
      <c r="H5358" s="852"/>
      <c r="I5358" s="853">
        <v>1.5</v>
      </c>
      <c r="J5358" s="538"/>
      <c r="K5358" s="539"/>
      <c r="L5358" s="567">
        <f t="shared" si="490"/>
        <v>0</v>
      </c>
      <c r="M5358" s="568"/>
      <c r="N5358" s="568"/>
      <c r="O5358" s="569">
        <f t="shared" si="489"/>
        <v>0</v>
      </c>
      <c r="P5358" s="533"/>
      <c r="Q5358" s="534"/>
      <c r="R5358" s="535">
        <f t="shared" si="488"/>
        <v>0</v>
      </c>
      <c r="S5358" s="536">
        <f t="shared" si="491"/>
        <v>0</v>
      </c>
      <c r="T5358" s="536"/>
      <c r="U5358" s="537">
        <f t="shared" si="492"/>
        <v>0</v>
      </c>
    </row>
    <row r="5359" spans="1:21" s="497" customFormat="1" ht="10.199999999999999" x14ac:dyDescent="0.2">
      <c r="A5359" s="710">
        <v>4938</v>
      </c>
      <c r="B5359" s="574">
        <v>2015</v>
      </c>
      <c r="C5359" s="574"/>
      <c r="D5359" s="542" t="s">
        <v>6529</v>
      </c>
      <c r="E5359" s="530"/>
      <c r="F5359" s="237" t="s">
        <v>12258</v>
      </c>
      <c r="G5359" s="851">
        <v>9.5</v>
      </c>
      <c r="H5359" s="852"/>
      <c r="I5359" s="853">
        <v>7.5</v>
      </c>
      <c r="J5359" s="538"/>
      <c r="K5359" s="539"/>
      <c r="L5359" s="567">
        <f t="shared" si="490"/>
        <v>0</v>
      </c>
      <c r="M5359" s="568"/>
      <c r="N5359" s="568"/>
      <c r="O5359" s="569">
        <f t="shared" si="489"/>
        <v>0</v>
      </c>
      <c r="P5359" s="533"/>
      <c r="Q5359" s="534"/>
      <c r="R5359" s="535">
        <f t="shared" si="488"/>
        <v>0</v>
      </c>
      <c r="S5359" s="536">
        <f t="shared" si="491"/>
        <v>0</v>
      </c>
      <c r="T5359" s="536"/>
      <c r="U5359" s="537">
        <f t="shared" si="492"/>
        <v>0</v>
      </c>
    </row>
    <row r="5360" spans="1:21" s="497" customFormat="1" ht="10.199999999999999" x14ac:dyDescent="0.2">
      <c r="A5360" s="710">
        <v>4939</v>
      </c>
      <c r="B5360" s="574">
        <v>2015</v>
      </c>
      <c r="C5360" s="574"/>
      <c r="D5360" s="542" t="s">
        <v>6529</v>
      </c>
      <c r="E5360" s="530"/>
      <c r="F5360" s="237" t="s">
        <v>12259</v>
      </c>
      <c r="G5360" s="851">
        <v>9.5</v>
      </c>
      <c r="H5360" s="852"/>
      <c r="I5360" s="853">
        <v>7.5</v>
      </c>
      <c r="J5360" s="538"/>
      <c r="K5360" s="539"/>
      <c r="L5360" s="567">
        <f t="shared" si="490"/>
        <v>0</v>
      </c>
      <c r="M5360" s="568"/>
      <c r="N5360" s="568"/>
      <c r="O5360" s="569">
        <f t="shared" si="489"/>
        <v>0</v>
      </c>
      <c r="P5360" s="533"/>
      <c r="Q5360" s="534"/>
      <c r="R5360" s="535">
        <f t="shared" si="488"/>
        <v>0</v>
      </c>
      <c r="S5360" s="536">
        <f t="shared" si="491"/>
        <v>0</v>
      </c>
      <c r="T5360" s="536"/>
      <c r="U5360" s="537">
        <f t="shared" si="492"/>
        <v>0</v>
      </c>
    </row>
    <row r="5361" spans="1:21" s="497" customFormat="1" ht="10.199999999999999" x14ac:dyDescent="0.2">
      <c r="A5361" s="710">
        <v>4940</v>
      </c>
      <c r="B5361" s="574">
        <v>2015</v>
      </c>
      <c r="C5361" s="574"/>
      <c r="D5361" s="542" t="s">
        <v>6529</v>
      </c>
      <c r="E5361" s="530"/>
      <c r="F5361" s="237" t="s">
        <v>12260</v>
      </c>
      <c r="G5361" s="851">
        <v>20</v>
      </c>
      <c r="H5361" s="852"/>
      <c r="I5361" s="853">
        <v>15</v>
      </c>
      <c r="J5361" s="538"/>
      <c r="K5361" s="539"/>
      <c r="L5361" s="567">
        <f t="shared" si="490"/>
        <v>0</v>
      </c>
      <c r="M5361" s="568"/>
      <c r="N5361" s="568"/>
      <c r="O5361" s="569">
        <f t="shared" si="489"/>
        <v>0</v>
      </c>
      <c r="P5361" s="533"/>
      <c r="Q5361" s="534"/>
      <c r="R5361" s="535">
        <f t="shared" si="488"/>
        <v>0</v>
      </c>
      <c r="S5361" s="536">
        <f t="shared" si="491"/>
        <v>0</v>
      </c>
      <c r="T5361" s="536"/>
      <c r="U5361" s="537">
        <f t="shared" si="492"/>
        <v>0</v>
      </c>
    </row>
    <row r="5362" spans="1:21" s="497" customFormat="1" ht="10.199999999999999" x14ac:dyDescent="0.2">
      <c r="A5362" s="710">
        <v>4941</v>
      </c>
      <c r="B5362" s="574">
        <v>2015</v>
      </c>
      <c r="C5362" s="574"/>
      <c r="D5362" s="542" t="s">
        <v>6529</v>
      </c>
      <c r="E5362" s="530"/>
      <c r="F5362" s="237" t="s">
        <v>12261</v>
      </c>
      <c r="G5362" s="851">
        <v>3</v>
      </c>
      <c r="H5362" s="852"/>
      <c r="I5362" s="853">
        <v>3</v>
      </c>
      <c r="J5362" s="538"/>
      <c r="K5362" s="539"/>
      <c r="L5362" s="567">
        <f t="shared" si="490"/>
        <v>0</v>
      </c>
      <c r="M5362" s="568"/>
      <c r="N5362" s="568"/>
      <c r="O5362" s="569">
        <f t="shared" si="489"/>
        <v>0</v>
      </c>
      <c r="P5362" s="533"/>
      <c r="Q5362" s="534"/>
      <c r="R5362" s="535">
        <f t="shared" si="488"/>
        <v>0</v>
      </c>
      <c r="S5362" s="536">
        <f t="shared" si="491"/>
        <v>0</v>
      </c>
      <c r="T5362" s="536"/>
      <c r="U5362" s="537">
        <f t="shared" si="492"/>
        <v>0</v>
      </c>
    </row>
    <row r="5363" spans="1:21" s="497" customFormat="1" ht="10.199999999999999" x14ac:dyDescent="0.2">
      <c r="A5363" s="710" t="s">
        <v>6582</v>
      </c>
      <c r="B5363" s="574">
        <v>2015</v>
      </c>
      <c r="C5363" s="574"/>
      <c r="D5363" s="542"/>
      <c r="E5363" s="530"/>
      <c r="F5363" s="237" t="s">
        <v>3741</v>
      </c>
      <c r="G5363" s="851">
        <v>4.5</v>
      </c>
      <c r="H5363" s="852"/>
      <c r="I5363" s="853">
        <v>3</v>
      </c>
      <c r="J5363" s="538"/>
      <c r="K5363" s="539"/>
      <c r="L5363" s="567">
        <f t="shared" si="490"/>
        <v>0</v>
      </c>
      <c r="M5363" s="568"/>
      <c r="N5363" s="568"/>
      <c r="O5363" s="569">
        <f t="shared" si="489"/>
        <v>0</v>
      </c>
      <c r="P5363" s="533"/>
      <c r="Q5363" s="534"/>
      <c r="R5363" s="535">
        <f t="shared" si="488"/>
        <v>0</v>
      </c>
      <c r="S5363" s="536">
        <f t="shared" si="491"/>
        <v>0</v>
      </c>
      <c r="T5363" s="536"/>
      <c r="U5363" s="537">
        <f t="shared" si="492"/>
        <v>0</v>
      </c>
    </row>
    <row r="5364" spans="1:21" s="497" customFormat="1" ht="10.199999999999999" x14ac:dyDescent="0.2">
      <c r="A5364" s="710">
        <v>4942</v>
      </c>
      <c r="B5364" s="574">
        <v>2015</v>
      </c>
      <c r="C5364" s="574"/>
      <c r="D5364" s="542" t="s">
        <v>6529</v>
      </c>
      <c r="E5364" s="530"/>
      <c r="F5364" s="237" t="s">
        <v>12262</v>
      </c>
      <c r="G5364" s="851">
        <v>8.5</v>
      </c>
      <c r="H5364" s="852"/>
      <c r="I5364" s="853">
        <v>6</v>
      </c>
      <c r="J5364" s="538"/>
      <c r="K5364" s="539"/>
      <c r="L5364" s="567">
        <f t="shared" si="490"/>
        <v>0</v>
      </c>
      <c r="M5364" s="568"/>
      <c r="N5364" s="568"/>
      <c r="O5364" s="569">
        <f t="shared" si="489"/>
        <v>0</v>
      </c>
      <c r="P5364" s="533"/>
      <c r="Q5364" s="534"/>
      <c r="R5364" s="535">
        <f t="shared" si="488"/>
        <v>0</v>
      </c>
      <c r="S5364" s="536">
        <f t="shared" si="491"/>
        <v>0</v>
      </c>
      <c r="T5364" s="536"/>
      <c r="U5364" s="537">
        <f t="shared" si="492"/>
        <v>0</v>
      </c>
    </row>
    <row r="5365" spans="1:21" s="497" customFormat="1" ht="10.199999999999999" x14ac:dyDescent="0.2">
      <c r="A5365" s="710">
        <v>4943</v>
      </c>
      <c r="B5365" s="574">
        <v>2015</v>
      </c>
      <c r="C5365" s="574"/>
      <c r="D5365" s="542" t="s">
        <v>4247</v>
      </c>
      <c r="E5365" s="530"/>
      <c r="F5365" s="237" t="s">
        <v>12263</v>
      </c>
      <c r="G5365" s="851">
        <v>2.2000000000000002</v>
      </c>
      <c r="H5365" s="852"/>
      <c r="I5365" s="853">
        <v>0.8</v>
      </c>
      <c r="J5365" s="538"/>
      <c r="K5365" s="539"/>
      <c r="L5365" s="567">
        <f t="shared" si="490"/>
        <v>0</v>
      </c>
      <c r="M5365" s="568"/>
      <c r="N5365" s="568"/>
      <c r="O5365" s="569">
        <f t="shared" si="489"/>
        <v>0</v>
      </c>
      <c r="P5365" s="533"/>
      <c r="Q5365" s="534"/>
      <c r="R5365" s="535">
        <f t="shared" si="488"/>
        <v>0</v>
      </c>
      <c r="S5365" s="536">
        <f t="shared" si="491"/>
        <v>0</v>
      </c>
      <c r="T5365" s="536"/>
      <c r="U5365" s="537">
        <f t="shared" si="492"/>
        <v>0</v>
      </c>
    </row>
    <row r="5366" spans="1:21" s="497" customFormat="1" ht="10.199999999999999" x14ac:dyDescent="0.2">
      <c r="A5366" s="710">
        <v>4944</v>
      </c>
      <c r="B5366" s="574">
        <v>2015</v>
      </c>
      <c r="C5366" s="574"/>
      <c r="D5366" s="542" t="s">
        <v>4247</v>
      </c>
      <c r="E5366" s="530"/>
      <c r="F5366" s="237" t="s">
        <v>12264</v>
      </c>
      <c r="G5366" s="851">
        <v>2.5</v>
      </c>
      <c r="H5366" s="852"/>
      <c r="I5366" s="853">
        <v>0.8</v>
      </c>
      <c r="J5366" s="538"/>
      <c r="K5366" s="539"/>
      <c r="L5366" s="567">
        <f t="shared" si="490"/>
        <v>0</v>
      </c>
      <c r="M5366" s="568"/>
      <c r="N5366" s="568"/>
      <c r="O5366" s="569">
        <f t="shared" si="489"/>
        <v>0</v>
      </c>
      <c r="P5366" s="533"/>
      <c r="Q5366" s="534"/>
      <c r="R5366" s="535">
        <f t="shared" si="488"/>
        <v>0</v>
      </c>
      <c r="S5366" s="536">
        <f t="shared" si="491"/>
        <v>0</v>
      </c>
      <c r="T5366" s="536"/>
      <c r="U5366" s="537">
        <f t="shared" si="492"/>
        <v>0</v>
      </c>
    </row>
    <row r="5367" spans="1:21" s="497" customFormat="1" ht="10.199999999999999" x14ac:dyDescent="0.2">
      <c r="A5367" s="710" t="s">
        <v>6598</v>
      </c>
      <c r="B5367" s="574">
        <v>2015</v>
      </c>
      <c r="C5367" s="574"/>
      <c r="D5367" s="542"/>
      <c r="E5367" s="530"/>
      <c r="F5367" s="237" t="s">
        <v>3741</v>
      </c>
      <c r="G5367" s="851">
        <v>3.2</v>
      </c>
      <c r="H5367" s="852"/>
      <c r="I5367" s="853">
        <v>1</v>
      </c>
      <c r="J5367" s="538"/>
      <c r="K5367" s="539"/>
      <c r="L5367" s="567">
        <f t="shared" si="490"/>
        <v>0</v>
      </c>
      <c r="M5367" s="568"/>
      <c r="N5367" s="568"/>
      <c r="O5367" s="569">
        <f t="shared" si="489"/>
        <v>0</v>
      </c>
      <c r="P5367" s="533"/>
      <c r="Q5367" s="534"/>
      <c r="R5367" s="535">
        <f t="shared" si="488"/>
        <v>0</v>
      </c>
      <c r="S5367" s="536">
        <f t="shared" si="491"/>
        <v>0</v>
      </c>
      <c r="T5367" s="536"/>
      <c r="U5367" s="537">
        <f t="shared" si="492"/>
        <v>0</v>
      </c>
    </row>
    <row r="5368" spans="1:21" s="497" customFormat="1" ht="10.199999999999999" x14ac:dyDescent="0.2">
      <c r="A5368" s="710">
        <v>4945</v>
      </c>
      <c r="B5368" s="574">
        <v>2015</v>
      </c>
      <c r="C5368" s="574"/>
      <c r="D5368" s="542" t="s">
        <v>6529</v>
      </c>
      <c r="E5368" s="530"/>
      <c r="F5368" s="237" t="s">
        <v>12265</v>
      </c>
      <c r="G5368" s="851">
        <v>9</v>
      </c>
      <c r="H5368" s="852"/>
      <c r="I5368" s="853">
        <v>3</v>
      </c>
      <c r="J5368" s="538"/>
      <c r="K5368" s="539"/>
      <c r="L5368" s="567">
        <f t="shared" si="490"/>
        <v>0</v>
      </c>
      <c r="M5368" s="568"/>
      <c r="N5368" s="568"/>
      <c r="O5368" s="569">
        <f t="shared" si="489"/>
        <v>0</v>
      </c>
      <c r="P5368" s="533"/>
      <c r="Q5368" s="534"/>
      <c r="R5368" s="535">
        <f t="shared" si="488"/>
        <v>0</v>
      </c>
      <c r="S5368" s="536">
        <f t="shared" si="491"/>
        <v>0</v>
      </c>
      <c r="T5368" s="536"/>
      <c r="U5368" s="537">
        <f t="shared" si="492"/>
        <v>0</v>
      </c>
    </row>
    <row r="5369" spans="1:21" s="497" customFormat="1" ht="10.199999999999999" x14ac:dyDescent="0.2">
      <c r="A5369" s="710">
        <v>4946</v>
      </c>
      <c r="B5369" s="574">
        <v>2015</v>
      </c>
      <c r="C5369" s="574"/>
      <c r="D5369" s="542" t="s">
        <v>6530</v>
      </c>
      <c r="E5369" s="530"/>
      <c r="F5369" s="237" t="s">
        <v>12266</v>
      </c>
      <c r="G5369" s="851">
        <v>2.1</v>
      </c>
      <c r="H5369" s="852"/>
      <c r="I5369" s="853">
        <v>0.8</v>
      </c>
      <c r="J5369" s="538"/>
      <c r="K5369" s="539"/>
      <c r="L5369" s="567">
        <f t="shared" si="490"/>
        <v>0</v>
      </c>
      <c r="M5369" s="568"/>
      <c r="N5369" s="568"/>
      <c r="O5369" s="569">
        <f t="shared" si="489"/>
        <v>0</v>
      </c>
      <c r="P5369" s="533"/>
      <c r="Q5369" s="534"/>
      <c r="R5369" s="535">
        <f t="shared" si="488"/>
        <v>0</v>
      </c>
      <c r="S5369" s="536">
        <f t="shared" si="491"/>
        <v>0</v>
      </c>
      <c r="T5369" s="536"/>
      <c r="U5369" s="537">
        <f t="shared" si="492"/>
        <v>0</v>
      </c>
    </row>
    <row r="5370" spans="1:21" s="497" customFormat="1" ht="10.199999999999999" x14ac:dyDescent="0.2">
      <c r="A5370" s="710">
        <v>4947</v>
      </c>
      <c r="B5370" s="574">
        <v>2015</v>
      </c>
      <c r="C5370" s="574"/>
      <c r="D5370" s="542" t="s">
        <v>6525</v>
      </c>
      <c r="E5370" s="530"/>
      <c r="F5370" s="237" t="s">
        <v>12267</v>
      </c>
      <c r="G5370" s="851">
        <v>2.1</v>
      </c>
      <c r="H5370" s="852"/>
      <c r="I5370" s="853">
        <v>0.8</v>
      </c>
      <c r="J5370" s="538"/>
      <c r="K5370" s="539"/>
      <c r="L5370" s="567">
        <f t="shared" si="490"/>
        <v>0</v>
      </c>
      <c r="M5370" s="568"/>
      <c r="N5370" s="568"/>
      <c r="O5370" s="569">
        <f t="shared" si="489"/>
        <v>0</v>
      </c>
      <c r="P5370" s="533"/>
      <c r="Q5370" s="534"/>
      <c r="R5370" s="535">
        <f t="shared" si="488"/>
        <v>0</v>
      </c>
      <c r="S5370" s="536">
        <f t="shared" si="491"/>
        <v>0</v>
      </c>
      <c r="T5370" s="536"/>
      <c r="U5370" s="537">
        <f t="shared" si="492"/>
        <v>0</v>
      </c>
    </row>
    <row r="5371" spans="1:21" s="497" customFormat="1" ht="10.199999999999999" x14ac:dyDescent="0.2">
      <c r="A5371" s="710">
        <v>4948</v>
      </c>
      <c r="B5371" s="574">
        <v>2015</v>
      </c>
      <c r="C5371" s="574"/>
      <c r="D5371" s="542" t="s">
        <v>6529</v>
      </c>
      <c r="E5371" s="530"/>
      <c r="F5371" s="237" t="s">
        <v>12268</v>
      </c>
      <c r="G5371" s="851">
        <v>3</v>
      </c>
      <c r="H5371" s="852"/>
      <c r="I5371" s="853">
        <v>2</v>
      </c>
      <c r="J5371" s="538"/>
      <c r="K5371" s="539"/>
      <c r="L5371" s="567">
        <f t="shared" si="490"/>
        <v>0</v>
      </c>
      <c r="M5371" s="568"/>
      <c r="N5371" s="568"/>
      <c r="O5371" s="569">
        <f t="shared" si="489"/>
        <v>0</v>
      </c>
      <c r="P5371" s="533"/>
      <c r="Q5371" s="534"/>
      <c r="R5371" s="535">
        <f t="shared" si="488"/>
        <v>0</v>
      </c>
      <c r="S5371" s="536">
        <f t="shared" si="491"/>
        <v>0</v>
      </c>
      <c r="T5371" s="536"/>
      <c r="U5371" s="537">
        <f t="shared" si="492"/>
        <v>0</v>
      </c>
    </row>
    <row r="5372" spans="1:21" s="497" customFormat="1" ht="10.199999999999999" x14ac:dyDescent="0.2">
      <c r="A5372" s="710">
        <v>4949</v>
      </c>
      <c r="B5372" s="574">
        <v>2015</v>
      </c>
      <c r="C5372" s="574"/>
      <c r="D5372" s="542" t="s">
        <v>4594</v>
      </c>
      <c r="E5372" s="530"/>
      <c r="F5372" s="237" t="s">
        <v>12269</v>
      </c>
      <c r="G5372" s="851">
        <v>3</v>
      </c>
      <c r="H5372" s="852"/>
      <c r="I5372" s="853">
        <v>2</v>
      </c>
      <c r="J5372" s="538"/>
      <c r="K5372" s="539"/>
      <c r="L5372" s="567">
        <f t="shared" si="490"/>
        <v>0</v>
      </c>
      <c r="M5372" s="568"/>
      <c r="N5372" s="568"/>
      <c r="O5372" s="569">
        <f t="shared" si="489"/>
        <v>0</v>
      </c>
      <c r="P5372" s="533"/>
      <c r="Q5372" s="534"/>
      <c r="R5372" s="535">
        <f t="shared" si="488"/>
        <v>0</v>
      </c>
      <c r="S5372" s="536">
        <f t="shared" si="491"/>
        <v>0</v>
      </c>
      <c r="T5372" s="536"/>
      <c r="U5372" s="537">
        <f t="shared" si="492"/>
        <v>0</v>
      </c>
    </row>
    <row r="5373" spans="1:21" s="497" customFormat="1" ht="10.199999999999999" x14ac:dyDescent="0.2">
      <c r="A5373" s="710">
        <v>4950</v>
      </c>
      <c r="B5373" s="574">
        <v>2015</v>
      </c>
      <c r="C5373" s="574"/>
      <c r="D5373" s="542" t="s">
        <v>4594</v>
      </c>
      <c r="E5373" s="530"/>
      <c r="F5373" s="237" t="s">
        <v>12270</v>
      </c>
      <c r="G5373" s="851">
        <v>3</v>
      </c>
      <c r="H5373" s="852"/>
      <c r="I5373" s="853">
        <v>2</v>
      </c>
      <c r="J5373" s="538"/>
      <c r="K5373" s="539"/>
      <c r="L5373" s="567">
        <f t="shared" si="490"/>
        <v>0</v>
      </c>
      <c r="M5373" s="568"/>
      <c r="N5373" s="568"/>
      <c r="O5373" s="569">
        <f t="shared" si="489"/>
        <v>0</v>
      </c>
      <c r="P5373" s="533"/>
      <c r="Q5373" s="534"/>
      <c r="R5373" s="535">
        <f t="shared" si="488"/>
        <v>0</v>
      </c>
      <c r="S5373" s="536">
        <f t="shared" si="491"/>
        <v>0</v>
      </c>
      <c r="T5373" s="536"/>
      <c r="U5373" s="537">
        <f t="shared" si="492"/>
        <v>0</v>
      </c>
    </row>
    <row r="5374" spans="1:21" s="497" customFormat="1" ht="10.199999999999999" x14ac:dyDescent="0.2">
      <c r="A5374" s="710">
        <v>4951</v>
      </c>
      <c r="B5374" s="574">
        <v>2015</v>
      </c>
      <c r="C5374" s="574"/>
      <c r="D5374" s="542" t="s">
        <v>4594</v>
      </c>
      <c r="E5374" s="530"/>
      <c r="F5374" s="237" t="s">
        <v>12271</v>
      </c>
      <c r="G5374" s="851">
        <v>3</v>
      </c>
      <c r="H5374" s="852"/>
      <c r="I5374" s="853">
        <v>2</v>
      </c>
      <c r="J5374" s="538"/>
      <c r="K5374" s="539"/>
      <c r="L5374" s="567">
        <f t="shared" si="490"/>
        <v>0</v>
      </c>
      <c r="M5374" s="568"/>
      <c r="N5374" s="568"/>
      <c r="O5374" s="569">
        <f t="shared" si="489"/>
        <v>0</v>
      </c>
      <c r="P5374" s="533"/>
      <c r="Q5374" s="534"/>
      <c r="R5374" s="535">
        <f t="shared" si="488"/>
        <v>0</v>
      </c>
      <c r="S5374" s="536">
        <f t="shared" si="491"/>
        <v>0</v>
      </c>
      <c r="T5374" s="536"/>
      <c r="U5374" s="537">
        <f t="shared" si="492"/>
        <v>0</v>
      </c>
    </row>
    <row r="5375" spans="1:21" s="497" customFormat="1" ht="10.199999999999999" x14ac:dyDescent="0.2">
      <c r="A5375" s="710">
        <v>4952</v>
      </c>
      <c r="B5375" s="574">
        <v>2015</v>
      </c>
      <c r="C5375" s="574"/>
      <c r="D5375" s="542" t="s">
        <v>4594</v>
      </c>
      <c r="E5375" s="530"/>
      <c r="F5375" s="237" t="s">
        <v>12272</v>
      </c>
      <c r="G5375" s="851">
        <v>13</v>
      </c>
      <c r="H5375" s="852"/>
      <c r="I5375" s="853">
        <v>9</v>
      </c>
      <c r="J5375" s="538"/>
      <c r="K5375" s="539"/>
      <c r="L5375" s="567">
        <f t="shared" si="490"/>
        <v>0</v>
      </c>
      <c r="M5375" s="568"/>
      <c r="N5375" s="568"/>
      <c r="O5375" s="569">
        <f t="shared" si="489"/>
        <v>0</v>
      </c>
      <c r="P5375" s="533"/>
      <c r="Q5375" s="534"/>
      <c r="R5375" s="535">
        <f t="shared" si="488"/>
        <v>0</v>
      </c>
      <c r="S5375" s="536">
        <f t="shared" si="491"/>
        <v>0</v>
      </c>
      <c r="T5375" s="536"/>
      <c r="U5375" s="537">
        <f t="shared" si="492"/>
        <v>0</v>
      </c>
    </row>
    <row r="5376" spans="1:21" s="497" customFormat="1" ht="10.199999999999999" x14ac:dyDescent="0.2">
      <c r="A5376" s="710" t="s">
        <v>6583</v>
      </c>
      <c r="B5376" s="574">
        <v>2015</v>
      </c>
      <c r="C5376" s="574"/>
      <c r="D5376" s="542"/>
      <c r="E5376" s="530"/>
      <c r="F5376" s="237" t="s">
        <v>3741</v>
      </c>
      <c r="G5376" s="851">
        <v>2.5</v>
      </c>
      <c r="H5376" s="852"/>
      <c r="I5376" s="853">
        <v>0.8</v>
      </c>
      <c r="J5376" s="538"/>
      <c r="K5376" s="539"/>
      <c r="L5376" s="567">
        <f t="shared" si="490"/>
        <v>0</v>
      </c>
      <c r="M5376" s="568"/>
      <c r="N5376" s="568"/>
      <c r="O5376" s="569">
        <f t="shared" si="489"/>
        <v>0</v>
      </c>
      <c r="P5376" s="533"/>
      <c r="Q5376" s="534"/>
      <c r="R5376" s="535">
        <f t="shared" si="488"/>
        <v>0</v>
      </c>
      <c r="S5376" s="536">
        <f t="shared" si="491"/>
        <v>0</v>
      </c>
      <c r="T5376" s="536"/>
      <c r="U5376" s="537">
        <f t="shared" si="492"/>
        <v>0</v>
      </c>
    </row>
    <row r="5377" spans="1:21" s="497" customFormat="1" ht="10.199999999999999" x14ac:dyDescent="0.2">
      <c r="A5377" s="710">
        <v>4953</v>
      </c>
      <c r="B5377" s="574">
        <v>2015</v>
      </c>
      <c r="C5377" s="574"/>
      <c r="D5377" s="542" t="s">
        <v>4594</v>
      </c>
      <c r="E5377" s="530"/>
      <c r="F5377" s="237" t="s">
        <v>12273</v>
      </c>
      <c r="G5377" s="851">
        <v>7.5</v>
      </c>
      <c r="H5377" s="852"/>
      <c r="I5377" s="853">
        <v>5</v>
      </c>
      <c r="J5377" s="538"/>
      <c r="K5377" s="539"/>
      <c r="L5377" s="567">
        <f t="shared" si="490"/>
        <v>0</v>
      </c>
      <c r="M5377" s="568"/>
      <c r="N5377" s="568"/>
      <c r="O5377" s="569">
        <f t="shared" si="489"/>
        <v>0</v>
      </c>
      <c r="P5377" s="533"/>
      <c r="Q5377" s="534"/>
      <c r="R5377" s="535">
        <f t="shared" si="488"/>
        <v>0</v>
      </c>
      <c r="S5377" s="536">
        <f t="shared" si="491"/>
        <v>0</v>
      </c>
      <c r="T5377" s="536"/>
      <c r="U5377" s="537">
        <f t="shared" si="492"/>
        <v>0</v>
      </c>
    </row>
    <row r="5378" spans="1:21" s="497" customFormat="1" ht="10.199999999999999" x14ac:dyDescent="0.2">
      <c r="A5378" s="710">
        <v>4954</v>
      </c>
      <c r="B5378" s="574">
        <v>2015</v>
      </c>
      <c r="C5378" s="574"/>
      <c r="D5378" s="542" t="s">
        <v>6525</v>
      </c>
      <c r="E5378" s="530"/>
      <c r="F5378" s="237" t="s">
        <v>12274</v>
      </c>
      <c r="G5378" s="851">
        <v>7.5</v>
      </c>
      <c r="H5378" s="852"/>
      <c r="I5378" s="853">
        <v>5</v>
      </c>
      <c r="J5378" s="538"/>
      <c r="K5378" s="539"/>
      <c r="L5378" s="567">
        <f t="shared" si="490"/>
        <v>0</v>
      </c>
      <c r="M5378" s="568"/>
      <c r="N5378" s="568"/>
      <c r="O5378" s="569">
        <f t="shared" si="489"/>
        <v>0</v>
      </c>
      <c r="P5378" s="533"/>
      <c r="Q5378" s="534"/>
      <c r="R5378" s="535">
        <f t="shared" si="488"/>
        <v>0</v>
      </c>
      <c r="S5378" s="536">
        <f t="shared" si="491"/>
        <v>0</v>
      </c>
      <c r="T5378" s="536"/>
      <c r="U5378" s="537">
        <f t="shared" si="492"/>
        <v>0</v>
      </c>
    </row>
    <row r="5379" spans="1:21" s="497" customFormat="1" ht="10.199999999999999" x14ac:dyDescent="0.2">
      <c r="A5379" s="710">
        <v>4955</v>
      </c>
      <c r="B5379" s="574">
        <v>2015</v>
      </c>
      <c r="C5379" s="574"/>
      <c r="D5379" s="542" t="s">
        <v>6529</v>
      </c>
      <c r="E5379" s="530"/>
      <c r="F5379" s="237" t="s">
        <v>12275</v>
      </c>
      <c r="G5379" s="851">
        <v>16</v>
      </c>
      <c r="H5379" s="852"/>
      <c r="I5379" s="853">
        <v>11</v>
      </c>
      <c r="J5379" s="538"/>
      <c r="K5379" s="539"/>
      <c r="L5379" s="567">
        <f t="shared" si="490"/>
        <v>0</v>
      </c>
      <c r="M5379" s="568"/>
      <c r="N5379" s="568"/>
      <c r="O5379" s="569">
        <f t="shared" si="489"/>
        <v>0</v>
      </c>
      <c r="P5379" s="533"/>
      <c r="Q5379" s="534"/>
      <c r="R5379" s="535">
        <f t="shared" ref="R5379:R5442" si="493">I5379*P5379</f>
        <v>0</v>
      </c>
      <c r="S5379" s="536">
        <f t="shared" si="491"/>
        <v>0</v>
      </c>
      <c r="T5379" s="536"/>
      <c r="U5379" s="537">
        <f t="shared" si="492"/>
        <v>0</v>
      </c>
    </row>
    <row r="5380" spans="1:21" s="497" customFormat="1" ht="10.199999999999999" x14ac:dyDescent="0.2">
      <c r="A5380" s="710">
        <v>4956</v>
      </c>
      <c r="B5380" s="574">
        <v>2015</v>
      </c>
      <c r="C5380" s="574"/>
      <c r="D5380" s="542" t="s">
        <v>6525</v>
      </c>
      <c r="E5380" s="530"/>
      <c r="F5380" s="237" t="s">
        <v>12276</v>
      </c>
      <c r="G5380" s="851">
        <v>2.5</v>
      </c>
      <c r="H5380" s="852"/>
      <c r="I5380" s="853">
        <v>0.8</v>
      </c>
      <c r="J5380" s="538"/>
      <c r="K5380" s="539"/>
      <c r="L5380" s="567">
        <f t="shared" si="490"/>
        <v>0</v>
      </c>
      <c r="M5380" s="568"/>
      <c r="N5380" s="568"/>
      <c r="O5380" s="569">
        <f t="shared" si="489"/>
        <v>0</v>
      </c>
      <c r="P5380" s="533"/>
      <c r="Q5380" s="534"/>
      <c r="R5380" s="535">
        <f t="shared" si="493"/>
        <v>0</v>
      </c>
      <c r="S5380" s="536">
        <f t="shared" si="491"/>
        <v>0</v>
      </c>
      <c r="T5380" s="536"/>
      <c r="U5380" s="537">
        <f t="shared" si="492"/>
        <v>0</v>
      </c>
    </row>
    <row r="5381" spans="1:21" s="497" customFormat="1" ht="10.199999999999999" x14ac:dyDescent="0.2">
      <c r="A5381" s="710">
        <v>4957</v>
      </c>
      <c r="B5381" s="574">
        <v>2015</v>
      </c>
      <c r="C5381" s="574"/>
      <c r="D5381" s="542" t="s">
        <v>6529</v>
      </c>
      <c r="E5381" s="530"/>
      <c r="F5381" s="237" t="s">
        <v>12277</v>
      </c>
      <c r="G5381" s="851">
        <v>3.8</v>
      </c>
      <c r="H5381" s="852"/>
      <c r="I5381" s="853">
        <v>1.2</v>
      </c>
      <c r="J5381" s="538"/>
      <c r="K5381" s="539"/>
      <c r="L5381" s="567">
        <f t="shared" si="490"/>
        <v>0</v>
      </c>
      <c r="M5381" s="568"/>
      <c r="N5381" s="568"/>
      <c r="O5381" s="569">
        <f t="shared" si="489"/>
        <v>0</v>
      </c>
      <c r="P5381" s="533"/>
      <c r="Q5381" s="534"/>
      <c r="R5381" s="535">
        <f t="shared" si="493"/>
        <v>0</v>
      </c>
      <c r="S5381" s="536">
        <f t="shared" si="491"/>
        <v>0</v>
      </c>
      <c r="T5381" s="536"/>
      <c r="U5381" s="537">
        <f t="shared" si="492"/>
        <v>0</v>
      </c>
    </row>
    <row r="5382" spans="1:21" s="497" customFormat="1" ht="10.199999999999999" x14ac:dyDescent="0.2">
      <c r="A5382" s="710">
        <v>4958</v>
      </c>
      <c r="B5382" s="574">
        <v>2015</v>
      </c>
      <c r="C5382" s="574"/>
      <c r="D5382" s="542" t="s">
        <v>6530</v>
      </c>
      <c r="E5382" s="530"/>
      <c r="F5382" s="237" t="s">
        <v>12278</v>
      </c>
      <c r="G5382" s="851">
        <v>2.1</v>
      </c>
      <c r="H5382" s="852"/>
      <c r="I5382" s="853">
        <v>0.8</v>
      </c>
      <c r="J5382" s="538"/>
      <c r="K5382" s="539"/>
      <c r="L5382" s="567">
        <f t="shared" si="490"/>
        <v>0</v>
      </c>
      <c r="M5382" s="568"/>
      <c r="N5382" s="568"/>
      <c r="O5382" s="569">
        <f t="shared" si="489"/>
        <v>0</v>
      </c>
      <c r="P5382" s="533"/>
      <c r="Q5382" s="534"/>
      <c r="R5382" s="535">
        <f t="shared" si="493"/>
        <v>0</v>
      </c>
      <c r="S5382" s="536">
        <f t="shared" si="491"/>
        <v>0</v>
      </c>
      <c r="T5382" s="536"/>
      <c r="U5382" s="537">
        <f t="shared" si="492"/>
        <v>0</v>
      </c>
    </row>
    <row r="5383" spans="1:21" s="497" customFormat="1" ht="10.199999999999999" x14ac:dyDescent="0.2">
      <c r="A5383" s="710">
        <v>4959</v>
      </c>
      <c r="B5383" s="574">
        <v>2015</v>
      </c>
      <c r="C5383" s="574"/>
      <c r="D5383" s="542" t="s">
        <v>4208</v>
      </c>
      <c r="E5383" s="530"/>
      <c r="F5383" s="237" t="s">
        <v>12279</v>
      </c>
      <c r="G5383" s="851">
        <v>2.5</v>
      </c>
      <c r="H5383" s="852"/>
      <c r="I5383" s="853">
        <v>0.8</v>
      </c>
      <c r="J5383" s="538"/>
      <c r="K5383" s="539"/>
      <c r="L5383" s="567">
        <f t="shared" si="490"/>
        <v>0</v>
      </c>
      <c r="M5383" s="568"/>
      <c r="N5383" s="568"/>
      <c r="O5383" s="569">
        <f t="shared" si="489"/>
        <v>0</v>
      </c>
      <c r="P5383" s="533"/>
      <c r="Q5383" s="534"/>
      <c r="R5383" s="535">
        <f t="shared" si="493"/>
        <v>0</v>
      </c>
      <c r="S5383" s="536">
        <f t="shared" si="491"/>
        <v>0</v>
      </c>
      <c r="T5383" s="536"/>
      <c r="U5383" s="537">
        <f t="shared" si="492"/>
        <v>0</v>
      </c>
    </row>
    <row r="5384" spans="1:21" s="497" customFormat="1" ht="10.199999999999999" x14ac:dyDescent="0.2">
      <c r="A5384" s="710">
        <v>4960</v>
      </c>
      <c r="B5384" s="574">
        <v>2015</v>
      </c>
      <c r="C5384" s="574"/>
      <c r="D5384" s="542" t="s">
        <v>6529</v>
      </c>
      <c r="E5384" s="530"/>
      <c r="F5384" s="237" t="s">
        <v>12280</v>
      </c>
      <c r="G5384" s="851">
        <v>3.5</v>
      </c>
      <c r="H5384" s="852"/>
      <c r="I5384" s="853">
        <v>2.5</v>
      </c>
      <c r="J5384" s="538"/>
      <c r="K5384" s="539"/>
      <c r="L5384" s="567">
        <f t="shared" si="490"/>
        <v>0</v>
      </c>
      <c r="M5384" s="568"/>
      <c r="N5384" s="568"/>
      <c r="O5384" s="569">
        <f t="shared" si="489"/>
        <v>0</v>
      </c>
      <c r="P5384" s="533"/>
      <c r="Q5384" s="534"/>
      <c r="R5384" s="535">
        <f t="shared" si="493"/>
        <v>0</v>
      </c>
      <c r="S5384" s="536">
        <f t="shared" si="491"/>
        <v>0</v>
      </c>
      <c r="T5384" s="536"/>
      <c r="U5384" s="537">
        <f t="shared" si="492"/>
        <v>0</v>
      </c>
    </row>
    <row r="5385" spans="1:21" s="497" customFormat="1" ht="10.199999999999999" x14ac:dyDescent="0.2">
      <c r="A5385" s="710">
        <v>4961</v>
      </c>
      <c r="B5385" s="574">
        <v>2015</v>
      </c>
      <c r="C5385" s="574"/>
      <c r="D5385" s="542" t="s">
        <v>6529</v>
      </c>
      <c r="E5385" s="530"/>
      <c r="F5385" s="237" t="s">
        <v>12281</v>
      </c>
      <c r="G5385" s="851">
        <v>3.5</v>
      </c>
      <c r="H5385" s="852"/>
      <c r="I5385" s="853">
        <v>2.5</v>
      </c>
      <c r="J5385" s="538"/>
      <c r="K5385" s="539"/>
      <c r="L5385" s="567">
        <f t="shared" si="490"/>
        <v>0</v>
      </c>
      <c r="M5385" s="568"/>
      <c r="N5385" s="568"/>
      <c r="O5385" s="569">
        <f t="shared" ref="O5385:O5448" si="494">H5385*M5385</f>
        <v>0</v>
      </c>
      <c r="P5385" s="533"/>
      <c r="Q5385" s="534"/>
      <c r="R5385" s="535">
        <f t="shared" si="493"/>
        <v>0</v>
      </c>
      <c r="S5385" s="536">
        <f t="shared" si="491"/>
        <v>0</v>
      </c>
      <c r="T5385" s="536"/>
      <c r="U5385" s="537">
        <f t="shared" si="492"/>
        <v>0</v>
      </c>
    </row>
    <row r="5386" spans="1:21" s="497" customFormat="1" ht="10.199999999999999" x14ac:dyDescent="0.2">
      <c r="A5386" s="710">
        <v>4962</v>
      </c>
      <c r="B5386" s="574">
        <v>2015</v>
      </c>
      <c r="C5386" s="574"/>
      <c r="D5386" s="542" t="s">
        <v>6529</v>
      </c>
      <c r="E5386" s="530"/>
      <c r="F5386" s="237" t="s">
        <v>12282</v>
      </c>
      <c r="G5386" s="851">
        <v>3.5</v>
      </c>
      <c r="H5386" s="852"/>
      <c r="I5386" s="853">
        <v>2.5</v>
      </c>
      <c r="J5386" s="538"/>
      <c r="K5386" s="539"/>
      <c r="L5386" s="567">
        <f t="shared" si="490"/>
        <v>0</v>
      </c>
      <c r="M5386" s="568"/>
      <c r="N5386" s="568"/>
      <c r="O5386" s="569">
        <f t="shared" si="494"/>
        <v>0</v>
      </c>
      <c r="P5386" s="533"/>
      <c r="Q5386" s="534"/>
      <c r="R5386" s="535">
        <f t="shared" si="493"/>
        <v>0</v>
      </c>
      <c r="S5386" s="536">
        <f t="shared" si="491"/>
        <v>0</v>
      </c>
      <c r="T5386" s="536"/>
      <c r="U5386" s="537">
        <f t="shared" si="492"/>
        <v>0</v>
      </c>
    </row>
    <row r="5387" spans="1:21" s="497" customFormat="1" ht="10.199999999999999" x14ac:dyDescent="0.2">
      <c r="A5387" s="710">
        <v>4963</v>
      </c>
      <c r="B5387" s="574">
        <v>2015</v>
      </c>
      <c r="C5387" s="574"/>
      <c r="D5387" s="542" t="s">
        <v>6529</v>
      </c>
      <c r="E5387" s="530"/>
      <c r="F5387" s="237" t="s">
        <v>12283</v>
      </c>
      <c r="G5387" s="851">
        <v>3.5</v>
      </c>
      <c r="H5387" s="852"/>
      <c r="I5387" s="853">
        <v>2.5</v>
      </c>
      <c r="J5387" s="538"/>
      <c r="K5387" s="539"/>
      <c r="L5387" s="567">
        <f t="shared" si="490"/>
        <v>0</v>
      </c>
      <c r="M5387" s="568"/>
      <c r="N5387" s="568"/>
      <c r="O5387" s="569">
        <f t="shared" si="494"/>
        <v>0</v>
      </c>
      <c r="P5387" s="533"/>
      <c r="Q5387" s="534"/>
      <c r="R5387" s="535">
        <f t="shared" si="493"/>
        <v>0</v>
      </c>
      <c r="S5387" s="536">
        <f t="shared" si="491"/>
        <v>0</v>
      </c>
      <c r="T5387" s="536"/>
      <c r="U5387" s="537">
        <f t="shared" si="492"/>
        <v>0</v>
      </c>
    </row>
    <row r="5388" spans="1:21" s="497" customFormat="1" ht="10.199999999999999" x14ac:dyDescent="0.2">
      <c r="A5388" s="710">
        <v>4964</v>
      </c>
      <c r="B5388" s="574">
        <v>2015</v>
      </c>
      <c r="C5388" s="574"/>
      <c r="D5388" s="542" t="s">
        <v>6529</v>
      </c>
      <c r="E5388" s="530"/>
      <c r="F5388" s="237" t="s">
        <v>12284</v>
      </c>
      <c r="G5388" s="851">
        <v>15</v>
      </c>
      <c r="H5388" s="852"/>
      <c r="I5388" s="853">
        <v>11</v>
      </c>
      <c r="J5388" s="538"/>
      <c r="K5388" s="539"/>
      <c r="L5388" s="567">
        <f t="shared" si="490"/>
        <v>0</v>
      </c>
      <c r="M5388" s="568"/>
      <c r="N5388" s="568"/>
      <c r="O5388" s="569">
        <f t="shared" si="494"/>
        <v>0</v>
      </c>
      <c r="P5388" s="533"/>
      <c r="Q5388" s="534"/>
      <c r="R5388" s="535">
        <f t="shared" si="493"/>
        <v>0</v>
      </c>
      <c r="S5388" s="536">
        <f t="shared" si="491"/>
        <v>0</v>
      </c>
      <c r="T5388" s="536"/>
      <c r="U5388" s="537">
        <f t="shared" si="492"/>
        <v>0</v>
      </c>
    </row>
    <row r="5389" spans="1:21" s="497" customFormat="1" ht="10.199999999999999" x14ac:dyDescent="0.2">
      <c r="A5389" s="710">
        <v>4965</v>
      </c>
      <c r="B5389" s="574">
        <v>2015</v>
      </c>
      <c r="C5389" s="574"/>
      <c r="D5389" s="542" t="s">
        <v>6529</v>
      </c>
      <c r="E5389" s="530"/>
      <c r="F5389" s="237" t="s">
        <v>12285</v>
      </c>
      <c r="G5389" s="851">
        <v>3.5</v>
      </c>
      <c r="H5389" s="852"/>
      <c r="I5389" s="853">
        <v>1.3</v>
      </c>
      <c r="J5389" s="538"/>
      <c r="K5389" s="539"/>
      <c r="L5389" s="567">
        <f t="shared" si="490"/>
        <v>0</v>
      </c>
      <c r="M5389" s="568"/>
      <c r="N5389" s="568"/>
      <c r="O5389" s="569">
        <f t="shared" si="494"/>
        <v>0</v>
      </c>
      <c r="P5389" s="533"/>
      <c r="Q5389" s="534"/>
      <c r="R5389" s="535">
        <f t="shared" si="493"/>
        <v>0</v>
      </c>
      <c r="S5389" s="536">
        <f t="shared" si="491"/>
        <v>0</v>
      </c>
      <c r="T5389" s="536"/>
      <c r="U5389" s="537">
        <f t="shared" si="492"/>
        <v>0</v>
      </c>
    </row>
    <row r="5390" spans="1:21" s="497" customFormat="1" ht="10.199999999999999" x14ac:dyDescent="0.2">
      <c r="A5390" s="710" t="s">
        <v>6599</v>
      </c>
      <c r="B5390" s="574">
        <v>2015</v>
      </c>
      <c r="C5390" s="574"/>
      <c r="D5390" s="542"/>
      <c r="E5390" s="530"/>
      <c r="F5390" s="237" t="s">
        <v>3741</v>
      </c>
      <c r="G5390" s="851">
        <v>2.2000000000000002</v>
      </c>
      <c r="H5390" s="852"/>
      <c r="I5390" s="853">
        <v>0.8</v>
      </c>
      <c r="J5390" s="538"/>
      <c r="K5390" s="539"/>
      <c r="L5390" s="567">
        <f t="shared" si="490"/>
        <v>0</v>
      </c>
      <c r="M5390" s="568"/>
      <c r="N5390" s="568"/>
      <c r="O5390" s="569">
        <f t="shared" si="494"/>
        <v>0</v>
      </c>
      <c r="P5390" s="533"/>
      <c r="Q5390" s="534"/>
      <c r="R5390" s="535">
        <f t="shared" si="493"/>
        <v>0</v>
      </c>
      <c r="S5390" s="536">
        <f t="shared" si="491"/>
        <v>0</v>
      </c>
      <c r="T5390" s="536"/>
      <c r="U5390" s="537">
        <f t="shared" si="492"/>
        <v>0</v>
      </c>
    </row>
    <row r="5391" spans="1:21" s="497" customFormat="1" ht="10.199999999999999" x14ac:dyDescent="0.2">
      <c r="A5391" s="710">
        <v>4966</v>
      </c>
      <c r="B5391" s="574">
        <v>2015</v>
      </c>
      <c r="C5391" s="574"/>
      <c r="D5391" s="542" t="s">
        <v>4594</v>
      </c>
      <c r="E5391" s="530"/>
      <c r="F5391" s="237" t="s">
        <v>12286</v>
      </c>
      <c r="G5391" s="851">
        <v>2.5</v>
      </c>
      <c r="H5391" s="852"/>
      <c r="I5391" s="853">
        <v>0.9</v>
      </c>
      <c r="J5391" s="538"/>
      <c r="K5391" s="539"/>
      <c r="L5391" s="567">
        <f t="shared" si="490"/>
        <v>0</v>
      </c>
      <c r="M5391" s="568"/>
      <c r="N5391" s="568"/>
      <c r="O5391" s="569">
        <f t="shared" si="494"/>
        <v>0</v>
      </c>
      <c r="P5391" s="533"/>
      <c r="Q5391" s="534"/>
      <c r="R5391" s="535">
        <f t="shared" si="493"/>
        <v>0</v>
      </c>
      <c r="S5391" s="536">
        <f t="shared" si="491"/>
        <v>0</v>
      </c>
      <c r="T5391" s="536"/>
      <c r="U5391" s="537">
        <f t="shared" si="492"/>
        <v>0</v>
      </c>
    </row>
    <row r="5392" spans="1:21" s="497" customFormat="1" ht="10.199999999999999" x14ac:dyDescent="0.2">
      <c r="A5392" s="710">
        <v>4967</v>
      </c>
      <c r="B5392" s="574">
        <v>2015</v>
      </c>
      <c r="C5392" s="574"/>
      <c r="D5392" s="542" t="s">
        <v>6525</v>
      </c>
      <c r="E5392" s="530"/>
      <c r="F5392" s="237" t="s">
        <v>12287</v>
      </c>
      <c r="G5392" s="851">
        <v>2.2999999999999998</v>
      </c>
      <c r="H5392" s="852"/>
      <c r="I5392" s="853">
        <v>0.8</v>
      </c>
      <c r="J5392" s="538"/>
      <c r="K5392" s="539"/>
      <c r="L5392" s="567">
        <f t="shared" si="490"/>
        <v>0</v>
      </c>
      <c r="M5392" s="568"/>
      <c r="N5392" s="568"/>
      <c r="O5392" s="569">
        <f t="shared" si="494"/>
        <v>0</v>
      </c>
      <c r="P5392" s="533"/>
      <c r="Q5392" s="534"/>
      <c r="R5392" s="535">
        <f t="shared" si="493"/>
        <v>0</v>
      </c>
      <c r="S5392" s="536">
        <f t="shared" si="491"/>
        <v>0</v>
      </c>
      <c r="T5392" s="536"/>
      <c r="U5392" s="537">
        <f t="shared" si="492"/>
        <v>0</v>
      </c>
    </row>
    <row r="5393" spans="1:21" s="497" customFormat="1" ht="10.199999999999999" x14ac:dyDescent="0.2">
      <c r="A5393" s="710">
        <v>4968</v>
      </c>
      <c r="B5393" s="574">
        <v>2015</v>
      </c>
      <c r="C5393" s="574"/>
      <c r="D5393" s="542" t="s">
        <v>6525</v>
      </c>
      <c r="E5393" s="530"/>
      <c r="F5393" s="237" t="s">
        <v>12288</v>
      </c>
      <c r="G5393" s="851">
        <v>2.5</v>
      </c>
      <c r="H5393" s="852"/>
      <c r="I5393" s="853">
        <v>0.8</v>
      </c>
      <c r="J5393" s="538"/>
      <c r="K5393" s="539"/>
      <c r="L5393" s="567">
        <f t="shared" si="490"/>
        <v>0</v>
      </c>
      <c r="M5393" s="568"/>
      <c r="N5393" s="568"/>
      <c r="O5393" s="569">
        <f t="shared" si="494"/>
        <v>0</v>
      </c>
      <c r="P5393" s="533"/>
      <c r="Q5393" s="534"/>
      <c r="R5393" s="535">
        <f t="shared" si="493"/>
        <v>0</v>
      </c>
      <c r="S5393" s="536">
        <f t="shared" si="491"/>
        <v>0</v>
      </c>
      <c r="T5393" s="536"/>
      <c r="U5393" s="537">
        <f t="shared" si="492"/>
        <v>0</v>
      </c>
    </row>
    <row r="5394" spans="1:21" s="497" customFormat="1" ht="10.199999999999999" x14ac:dyDescent="0.2">
      <c r="A5394" s="710">
        <v>4969</v>
      </c>
      <c r="B5394" s="574">
        <v>2015</v>
      </c>
      <c r="C5394" s="574"/>
      <c r="D5394" s="542" t="s">
        <v>6525</v>
      </c>
      <c r="E5394" s="530"/>
      <c r="F5394" s="237" t="s">
        <v>12289</v>
      </c>
      <c r="G5394" s="851">
        <v>4</v>
      </c>
      <c r="H5394" s="852"/>
      <c r="I5394" s="853">
        <v>2.1</v>
      </c>
      <c r="J5394" s="538"/>
      <c r="K5394" s="539"/>
      <c r="L5394" s="567">
        <f t="shared" si="490"/>
        <v>0</v>
      </c>
      <c r="M5394" s="568"/>
      <c r="N5394" s="568"/>
      <c r="O5394" s="569">
        <f t="shared" si="494"/>
        <v>0</v>
      </c>
      <c r="P5394" s="533"/>
      <c r="Q5394" s="534"/>
      <c r="R5394" s="535">
        <f t="shared" si="493"/>
        <v>0</v>
      </c>
      <c r="S5394" s="536">
        <f t="shared" si="491"/>
        <v>0</v>
      </c>
      <c r="T5394" s="536"/>
      <c r="U5394" s="537">
        <f t="shared" si="492"/>
        <v>0</v>
      </c>
    </row>
    <row r="5395" spans="1:21" s="497" customFormat="1" ht="10.199999999999999" x14ac:dyDescent="0.2">
      <c r="A5395" s="710">
        <v>4970</v>
      </c>
      <c r="B5395" s="574">
        <v>2015</v>
      </c>
      <c r="C5395" s="574"/>
      <c r="D5395" s="542" t="s">
        <v>6529</v>
      </c>
      <c r="E5395" s="530"/>
      <c r="F5395" s="237" t="s">
        <v>12290</v>
      </c>
      <c r="G5395" s="851">
        <v>3</v>
      </c>
      <c r="H5395" s="852"/>
      <c r="I5395" s="853">
        <v>2</v>
      </c>
      <c r="J5395" s="538"/>
      <c r="K5395" s="539"/>
      <c r="L5395" s="567">
        <f t="shared" si="490"/>
        <v>0</v>
      </c>
      <c r="M5395" s="568"/>
      <c r="N5395" s="568"/>
      <c r="O5395" s="569">
        <f t="shared" si="494"/>
        <v>0</v>
      </c>
      <c r="P5395" s="533"/>
      <c r="Q5395" s="534"/>
      <c r="R5395" s="535">
        <f t="shared" si="493"/>
        <v>0</v>
      </c>
      <c r="S5395" s="536">
        <f t="shared" si="491"/>
        <v>0</v>
      </c>
      <c r="T5395" s="536"/>
      <c r="U5395" s="537">
        <f t="shared" si="492"/>
        <v>0</v>
      </c>
    </row>
    <row r="5396" spans="1:21" s="497" customFormat="1" ht="10.199999999999999" x14ac:dyDescent="0.2">
      <c r="A5396" s="710">
        <v>4971</v>
      </c>
      <c r="B5396" s="574">
        <v>2015</v>
      </c>
      <c r="C5396" s="574"/>
      <c r="D5396" s="542" t="s">
        <v>6530</v>
      </c>
      <c r="E5396" s="530"/>
      <c r="F5396" s="237" t="s">
        <v>12291</v>
      </c>
      <c r="G5396" s="851">
        <v>5</v>
      </c>
      <c r="H5396" s="852"/>
      <c r="I5396" s="853">
        <v>3.5</v>
      </c>
      <c r="J5396" s="538"/>
      <c r="K5396" s="539"/>
      <c r="L5396" s="567">
        <f t="shared" si="490"/>
        <v>0</v>
      </c>
      <c r="M5396" s="568"/>
      <c r="N5396" s="568"/>
      <c r="O5396" s="569">
        <f t="shared" si="494"/>
        <v>0</v>
      </c>
      <c r="P5396" s="533"/>
      <c r="Q5396" s="534"/>
      <c r="R5396" s="535">
        <f t="shared" si="493"/>
        <v>0</v>
      </c>
      <c r="S5396" s="536">
        <f t="shared" si="491"/>
        <v>0</v>
      </c>
      <c r="T5396" s="536"/>
      <c r="U5396" s="537">
        <f t="shared" si="492"/>
        <v>0</v>
      </c>
    </row>
    <row r="5397" spans="1:21" s="497" customFormat="1" ht="10.199999999999999" x14ac:dyDescent="0.2">
      <c r="A5397" s="710" t="s">
        <v>7643</v>
      </c>
      <c r="B5397" s="574">
        <v>2015</v>
      </c>
      <c r="C5397" s="574"/>
      <c r="D5397" s="542"/>
      <c r="E5397" s="530"/>
      <c r="F5397" s="237" t="s">
        <v>12292</v>
      </c>
      <c r="G5397" s="851">
        <v>9</v>
      </c>
      <c r="H5397" s="852"/>
      <c r="I5397" s="853">
        <v>6</v>
      </c>
      <c r="J5397" s="538"/>
      <c r="K5397" s="539"/>
      <c r="L5397" s="567">
        <f t="shared" si="490"/>
        <v>0</v>
      </c>
      <c r="M5397" s="568"/>
      <c r="N5397" s="568"/>
      <c r="O5397" s="569">
        <f t="shared" si="494"/>
        <v>0</v>
      </c>
      <c r="P5397" s="533"/>
      <c r="Q5397" s="534"/>
      <c r="R5397" s="535">
        <f t="shared" si="493"/>
        <v>0</v>
      </c>
      <c r="S5397" s="536">
        <f t="shared" si="491"/>
        <v>0</v>
      </c>
      <c r="T5397" s="536"/>
      <c r="U5397" s="537">
        <f t="shared" si="492"/>
        <v>0</v>
      </c>
    </row>
    <row r="5398" spans="1:21" s="497" customFormat="1" ht="10.199999999999999" x14ac:dyDescent="0.2">
      <c r="A5398" s="710">
        <v>4972</v>
      </c>
      <c r="B5398" s="574">
        <v>2015</v>
      </c>
      <c r="C5398" s="574"/>
      <c r="D5398" s="542" t="s">
        <v>4208</v>
      </c>
      <c r="E5398" s="530"/>
      <c r="F5398" s="237" t="s">
        <v>12293</v>
      </c>
      <c r="G5398" s="851">
        <v>6</v>
      </c>
      <c r="H5398" s="852"/>
      <c r="I5398" s="853">
        <v>4.5</v>
      </c>
      <c r="J5398" s="538"/>
      <c r="K5398" s="539"/>
      <c r="L5398" s="567">
        <f t="shared" ref="L5398:L5461" si="495">G5398*J5398</f>
        <v>0</v>
      </c>
      <c r="M5398" s="568"/>
      <c r="N5398" s="568"/>
      <c r="O5398" s="569">
        <f t="shared" si="494"/>
        <v>0</v>
      </c>
      <c r="P5398" s="533"/>
      <c r="Q5398" s="534"/>
      <c r="R5398" s="535">
        <f t="shared" si="493"/>
        <v>0</v>
      </c>
      <c r="S5398" s="536">
        <f t="shared" ref="S5398:S5461" si="496">J5398+M5398+P5398</f>
        <v>0</v>
      </c>
      <c r="T5398" s="536"/>
      <c r="U5398" s="537">
        <f t="shared" ref="U5398:U5461" si="497">L5398+O5398+R5398</f>
        <v>0</v>
      </c>
    </row>
    <row r="5399" spans="1:21" s="497" customFormat="1" ht="10.199999999999999" x14ac:dyDescent="0.2">
      <c r="A5399" s="710" t="s">
        <v>6622</v>
      </c>
      <c r="B5399" s="574">
        <v>2015</v>
      </c>
      <c r="C5399" s="574"/>
      <c r="D5399" s="542"/>
      <c r="E5399" s="530"/>
      <c r="F5399" s="237" t="s">
        <v>3741</v>
      </c>
      <c r="G5399" s="851">
        <v>7</v>
      </c>
      <c r="H5399" s="852"/>
      <c r="I5399" s="853">
        <v>5</v>
      </c>
      <c r="J5399" s="538"/>
      <c r="K5399" s="539"/>
      <c r="L5399" s="567">
        <f t="shared" si="495"/>
        <v>0</v>
      </c>
      <c r="M5399" s="568"/>
      <c r="N5399" s="568"/>
      <c r="O5399" s="569">
        <f t="shared" si="494"/>
        <v>0</v>
      </c>
      <c r="P5399" s="533"/>
      <c r="Q5399" s="534"/>
      <c r="R5399" s="535">
        <f t="shared" si="493"/>
        <v>0</v>
      </c>
      <c r="S5399" s="536">
        <f t="shared" si="496"/>
        <v>0</v>
      </c>
      <c r="T5399" s="536"/>
      <c r="U5399" s="537">
        <f t="shared" si="497"/>
        <v>0</v>
      </c>
    </row>
    <row r="5400" spans="1:21" s="497" customFormat="1" ht="10.199999999999999" x14ac:dyDescent="0.2">
      <c r="A5400" s="710">
        <v>4973</v>
      </c>
      <c r="B5400" s="574">
        <v>2015</v>
      </c>
      <c r="C5400" s="574"/>
      <c r="D5400" s="542" t="s">
        <v>6529</v>
      </c>
      <c r="E5400" s="530"/>
      <c r="F5400" s="237" t="s">
        <v>12294</v>
      </c>
      <c r="G5400" s="851">
        <v>3</v>
      </c>
      <c r="H5400" s="852"/>
      <c r="I5400" s="853">
        <v>2</v>
      </c>
      <c r="J5400" s="538"/>
      <c r="K5400" s="539"/>
      <c r="L5400" s="567">
        <f t="shared" si="495"/>
        <v>0</v>
      </c>
      <c r="M5400" s="568"/>
      <c r="N5400" s="568"/>
      <c r="O5400" s="569">
        <f t="shared" si="494"/>
        <v>0</v>
      </c>
      <c r="P5400" s="533"/>
      <c r="Q5400" s="534"/>
      <c r="R5400" s="535">
        <f t="shared" si="493"/>
        <v>0</v>
      </c>
      <c r="S5400" s="536">
        <f t="shared" si="496"/>
        <v>0</v>
      </c>
      <c r="T5400" s="536"/>
      <c r="U5400" s="537">
        <f t="shared" si="497"/>
        <v>0</v>
      </c>
    </row>
    <row r="5401" spans="1:21" s="497" customFormat="1" ht="10.199999999999999" x14ac:dyDescent="0.2">
      <c r="A5401" s="710">
        <v>4974</v>
      </c>
      <c r="B5401" s="574">
        <v>2015</v>
      </c>
      <c r="C5401" s="574"/>
      <c r="D5401" s="542" t="s">
        <v>6530</v>
      </c>
      <c r="E5401" s="530"/>
      <c r="F5401" s="237" t="s">
        <v>12295</v>
      </c>
      <c r="G5401" s="851">
        <v>3</v>
      </c>
      <c r="H5401" s="852"/>
      <c r="I5401" s="853">
        <v>2</v>
      </c>
      <c r="J5401" s="538"/>
      <c r="K5401" s="539"/>
      <c r="L5401" s="567">
        <f t="shared" si="495"/>
        <v>0</v>
      </c>
      <c r="M5401" s="568"/>
      <c r="N5401" s="568"/>
      <c r="O5401" s="569">
        <f t="shared" si="494"/>
        <v>0</v>
      </c>
      <c r="P5401" s="533"/>
      <c r="Q5401" s="534"/>
      <c r="R5401" s="535">
        <f t="shared" si="493"/>
        <v>0</v>
      </c>
      <c r="S5401" s="536">
        <f t="shared" si="496"/>
        <v>0</v>
      </c>
      <c r="T5401" s="536"/>
      <c r="U5401" s="537">
        <f t="shared" si="497"/>
        <v>0</v>
      </c>
    </row>
    <row r="5402" spans="1:21" s="497" customFormat="1" ht="10.199999999999999" x14ac:dyDescent="0.2">
      <c r="A5402" s="710" t="s">
        <v>7644</v>
      </c>
      <c r="B5402" s="574">
        <v>2015</v>
      </c>
      <c r="C5402" s="574"/>
      <c r="D5402" s="542"/>
      <c r="E5402" s="530"/>
      <c r="F5402" s="237" t="s">
        <v>12292</v>
      </c>
      <c r="G5402" s="851">
        <v>3</v>
      </c>
      <c r="H5402" s="852"/>
      <c r="I5402" s="853">
        <v>2</v>
      </c>
      <c r="J5402" s="538"/>
      <c r="K5402" s="539"/>
      <c r="L5402" s="567">
        <f t="shared" si="495"/>
        <v>0</v>
      </c>
      <c r="M5402" s="568"/>
      <c r="N5402" s="568"/>
      <c r="O5402" s="569">
        <f t="shared" si="494"/>
        <v>0</v>
      </c>
      <c r="P5402" s="533"/>
      <c r="Q5402" s="534"/>
      <c r="R5402" s="535">
        <f t="shared" si="493"/>
        <v>0</v>
      </c>
      <c r="S5402" s="536">
        <f t="shared" si="496"/>
        <v>0</v>
      </c>
      <c r="T5402" s="536"/>
      <c r="U5402" s="537">
        <f t="shared" si="497"/>
        <v>0</v>
      </c>
    </row>
    <row r="5403" spans="1:21" s="497" customFormat="1" ht="10.199999999999999" x14ac:dyDescent="0.2">
      <c r="A5403" s="710">
        <v>4975</v>
      </c>
      <c r="B5403" s="574">
        <v>2015</v>
      </c>
      <c r="C5403" s="574"/>
      <c r="D5403" s="231" t="s">
        <v>5897</v>
      </c>
      <c r="E5403" s="530"/>
      <c r="F5403" s="237" t="s">
        <v>12296</v>
      </c>
      <c r="G5403" s="851">
        <v>19</v>
      </c>
      <c r="H5403" s="852"/>
      <c r="I5403" s="853">
        <v>13</v>
      </c>
      <c r="J5403" s="538"/>
      <c r="K5403" s="539"/>
      <c r="L5403" s="567">
        <f t="shared" si="495"/>
        <v>0</v>
      </c>
      <c r="M5403" s="568"/>
      <c r="N5403" s="568"/>
      <c r="O5403" s="569">
        <f t="shared" si="494"/>
        <v>0</v>
      </c>
      <c r="P5403" s="533"/>
      <c r="Q5403" s="534"/>
      <c r="R5403" s="535">
        <f t="shared" si="493"/>
        <v>0</v>
      </c>
      <c r="S5403" s="536">
        <f t="shared" si="496"/>
        <v>0</v>
      </c>
      <c r="T5403" s="536"/>
      <c r="U5403" s="537">
        <f t="shared" si="497"/>
        <v>0</v>
      </c>
    </row>
    <row r="5404" spans="1:21" s="497" customFormat="1" ht="10.199999999999999" x14ac:dyDescent="0.2">
      <c r="A5404" s="710">
        <v>4976</v>
      </c>
      <c r="B5404" s="574">
        <v>2015</v>
      </c>
      <c r="C5404" s="574"/>
      <c r="D5404" s="231" t="s">
        <v>5898</v>
      </c>
      <c r="E5404" s="530"/>
      <c r="F5404" s="237" t="s">
        <v>12296</v>
      </c>
      <c r="G5404" s="851">
        <v>3.2</v>
      </c>
      <c r="H5404" s="852"/>
      <c r="I5404" s="853">
        <v>1</v>
      </c>
      <c r="J5404" s="538"/>
      <c r="K5404" s="539"/>
      <c r="L5404" s="567">
        <f t="shared" si="495"/>
        <v>0</v>
      </c>
      <c r="M5404" s="568"/>
      <c r="N5404" s="568"/>
      <c r="O5404" s="569">
        <f t="shared" si="494"/>
        <v>0</v>
      </c>
      <c r="P5404" s="533"/>
      <c r="Q5404" s="534"/>
      <c r="R5404" s="535">
        <f t="shared" si="493"/>
        <v>0</v>
      </c>
      <c r="S5404" s="536">
        <f t="shared" si="496"/>
        <v>0</v>
      </c>
      <c r="T5404" s="536"/>
      <c r="U5404" s="537">
        <f t="shared" si="497"/>
        <v>0</v>
      </c>
    </row>
    <row r="5405" spans="1:21" s="497" customFormat="1" ht="10.199999999999999" x14ac:dyDescent="0.2">
      <c r="A5405" s="710">
        <v>4977</v>
      </c>
      <c r="B5405" s="574">
        <v>2015</v>
      </c>
      <c r="C5405" s="574"/>
      <c r="D5405" s="542" t="s">
        <v>4247</v>
      </c>
      <c r="E5405" s="530"/>
      <c r="F5405" s="237" t="s">
        <v>12297</v>
      </c>
      <c r="G5405" s="851">
        <v>2.1</v>
      </c>
      <c r="H5405" s="852"/>
      <c r="I5405" s="853">
        <v>0.8</v>
      </c>
      <c r="J5405" s="538"/>
      <c r="K5405" s="539"/>
      <c r="L5405" s="567">
        <f t="shared" si="495"/>
        <v>0</v>
      </c>
      <c r="M5405" s="568"/>
      <c r="N5405" s="568"/>
      <c r="O5405" s="569">
        <f t="shared" si="494"/>
        <v>0</v>
      </c>
      <c r="P5405" s="533"/>
      <c r="Q5405" s="534"/>
      <c r="R5405" s="535">
        <f t="shared" si="493"/>
        <v>0</v>
      </c>
      <c r="S5405" s="536">
        <f t="shared" si="496"/>
        <v>0</v>
      </c>
      <c r="T5405" s="536"/>
      <c r="U5405" s="537">
        <f t="shared" si="497"/>
        <v>0</v>
      </c>
    </row>
    <row r="5406" spans="1:21" s="497" customFormat="1" ht="10.199999999999999" x14ac:dyDescent="0.2">
      <c r="A5406" s="710">
        <v>4978</v>
      </c>
      <c r="B5406" s="574">
        <v>2015</v>
      </c>
      <c r="C5406" s="574"/>
      <c r="D5406" s="542" t="s">
        <v>6529</v>
      </c>
      <c r="E5406" s="530"/>
      <c r="F5406" s="237" t="s">
        <v>12298</v>
      </c>
      <c r="G5406" s="851">
        <v>2.1</v>
      </c>
      <c r="H5406" s="852"/>
      <c r="I5406" s="853">
        <v>0.8</v>
      </c>
      <c r="J5406" s="538"/>
      <c r="K5406" s="539"/>
      <c r="L5406" s="567">
        <f t="shared" si="495"/>
        <v>0</v>
      </c>
      <c r="M5406" s="568"/>
      <c r="N5406" s="568"/>
      <c r="O5406" s="569">
        <f t="shared" si="494"/>
        <v>0</v>
      </c>
      <c r="P5406" s="533"/>
      <c r="Q5406" s="534"/>
      <c r="R5406" s="535">
        <f t="shared" si="493"/>
        <v>0</v>
      </c>
      <c r="S5406" s="536">
        <f t="shared" si="496"/>
        <v>0</v>
      </c>
      <c r="T5406" s="536"/>
      <c r="U5406" s="537">
        <f t="shared" si="497"/>
        <v>0</v>
      </c>
    </row>
    <row r="5407" spans="1:21" s="497" customFormat="1" ht="10.199999999999999" x14ac:dyDescent="0.2">
      <c r="A5407" s="710">
        <v>4979</v>
      </c>
      <c r="B5407" s="574">
        <v>2015</v>
      </c>
      <c r="C5407" s="574"/>
      <c r="D5407" s="542" t="s">
        <v>6529</v>
      </c>
      <c r="E5407" s="530"/>
      <c r="F5407" s="237" t="s">
        <v>12299</v>
      </c>
      <c r="G5407" s="851">
        <v>2.1</v>
      </c>
      <c r="H5407" s="852"/>
      <c r="I5407" s="853">
        <v>0.8</v>
      </c>
      <c r="J5407" s="538"/>
      <c r="K5407" s="539"/>
      <c r="L5407" s="567">
        <f t="shared" si="495"/>
        <v>0</v>
      </c>
      <c r="M5407" s="568"/>
      <c r="N5407" s="568"/>
      <c r="O5407" s="569">
        <f t="shared" si="494"/>
        <v>0</v>
      </c>
      <c r="P5407" s="533"/>
      <c r="Q5407" s="534"/>
      <c r="R5407" s="535">
        <f t="shared" si="493"/>
        <v>0</v>
      </c>
      <c r="S5407" s="536">
        <f t="shared" si="496"/>
        <v>0</v>
      </c>
      <c r="T5407" s="536"/>
      <c r="U5407" s="537">
        <f t="shared" si="497"/>
        <v>0</v>
      </c>
    </row>
    <row r="5408" spans="1:21" s="497" customFormat="1" ht="10.199999999999999" x14ac:dyDescent="0.2">
      <c r="A5408" s="710">
        <v>4980</v>
      </c>
      <c r="B5408" s="574">
        <v>2015</v>
      </c>
      <c r="C5408" s="574"/>
      <c r="D5408" s="542" t="s">
        <v>6637</v>
      </c>
      <c r="E5408" s="530"/>
      <c r="F5408" s="237" t="s">
        <v>12300</v>
      </c>
      <c r="G5408" s="851">
        <v>3</v>
      </c>
      <c r="H5408" s="852"/>
      <c r="I5408" s="853">
        <v>2</v>
      </c>
      <c r="J5408" s="538"/>
      <c r="K5408" s="539"/>
      <c r="L5408" s="567">
        <f t="shared" si="495"/>
        <v>0</v>
      </c>
      <c r="M5408" s="568"/>
      <c r="N5408" s="568"/>
      <c r="O5408" s="569">
        <f t="shared" si="494"/>
        <v>0</v>
      </c>
      <c r="P5408" s="533"/>
      <c r="Q5408" s="534"/>
      <c r="R5408" s="535">
        <f t="shared" si="493"/>
        <v>0</v>
      </c>
      <c r="S5408" s="536">
        <f t="shared" si="496"/>
        <v>0</v>
      </c>
      <c r="T5408" s="536"/>
      <c r="U5408" s="537">
        <f t="shared" si="497"/>
        <v>0</v>
      </c>
    </row>
    <row r="5409" spans="1:21" s="497" customFormat="1" ht="10.199999999999999" x14ac:dyDescent="0.2">
      <c r="A5409" s="710" t="s">
        <v>6638</v>
      </c>
      <c r="B5409" s="574">
        <v>2015</v>
      </c>
      <c r="C5409" s="574"/>
      <c r="D5409" s="542"/>
      <c r="E5409" s="530"/>
      <c r="F5409" s="237" t="s">
        <v>3741</v>
      </c>
      <c r="G5409" s="851">
        <v>5</v>
      </c>
      <c r="H5409" s="852"/>
      <c r="I5409" s="853">
        <v>3.5</v>
      </c>
      <c r="J5409" s="538"/>
      <c r="K5409" s="539"/>
      <c r="L5409" s="567">
        <f t="shared" si="495"/>
        <v>0</v>
      </c>
      <c r="M5409" s="568"/>
      <c r="N5409" s="568"/>
      <c r="O5409" s="569">
        <f t="shared" si="494"/>
        <v>0</v>
      </c>
      <c r="P5409" s="533"/>
      <c r="Q5409" s="534"/>
      <c r="R5409" s="535">
        <f t="shared" si="493"/>
        <v>0</v>
      </c>
      <c r="S5409" s="536">
        <f t="shared" si="496"/>
        <v>0</v>
      </c>
      <c r="T5409" s="536"/>
      <c r="U5409" s="537">
        <f t="shared" si="497"/>
        <v>0</v>
      </c>
    </row>
    <row r="5410" spans="1:21" s="497" customFormat="1" ht="10.199999999999999" x14ac:dyDescent="0.2">
      <c r="A5410" s="710">
        <v>4981</v>
      </c>
      <c r="B5410" s="574">
        <v>2015</v>
      </c>
      <c r="C5410" s="574"/>
      <c r="D5410" s="542" t="s">
        <v>6525</v>
      </c>
      <c r="E5410" s="530"/>
      <c r="F5410" s="237" t="s">
        <v>12301</v>
      </c>
      <c r="G5410" s="851">
        <v>9</v>
      </c>
      <c r="H5410" s="852"/>
      <c r="I5410" s="853">
        <v>6</v>
      </c>
      <c r="J5410" s="538"/>
      <c r="K5410" s="539"/>
      <c r="L5410" s="567">
        <f t="shared" si="495"/>
        <v>0</v>
      </c>
      <c r="M5410" s="568"/>
      <c r="N5410" s="568"/>
      <c r="O5410" s="569">
        <f t="shared" si="494"/>
        <v>0</v>
      </c>
      <c r="P5410" s="533"/>
      <c r="Q5410" s="534"/>
      <c r="R5410" s="535">
        <f t="shared" si="493"/>
        <v>0</v>
      </c>
      <c r="S5410" s="536">
        <f t="shared" si="496"/>
        <v>0</v>
      </c>
      <c r="T5410" s="536"/>
      <c r="U5410" s="537">
        <f t="shared" si="497"/>
        <v>0</v>
      </c>
    </row>
    <row r="5411" spans="1:21" s="497" customFormat="1" ht="10.199999999999999" x14ac:dyDescent="0.2">
      <c r="A5411" s="710">
        <v>4982</v>
      </c>
      <c r="B5411" s="574">
        <v>2015</v>
      </c>
      <c r="C5411" s="574"/>
      <c r="D5411" s="542" t="s">
        <v>6525</v>
      </c>
      <c r="E5411" s="530"/>
      <c r="F5411" s="237" t="s">
        <v>12302</v>
      </c>
      <c r="G5411" s="851">
        <v>6</v>
      </c>
      <c r="H5411" s="852"/>
      <c r="I5411" s="853">
        <v>4.5</v>
      </c>
      <c r="J5411" s="538"/>
      <c r="K5411" s="539"/>
      <c r="L5411" s="567">
        <f t="shared" si="495"/>
        <v>0</v>
      </c>
      <c r="M5411" s="568"/>
      <c r="N5411" s="568"/>
      <c r="O5411" s="569">
        <f t="shared" si="494"/>
        <v>0</v>
      </c>
      <c r="P5411" s="533"/>
      <c r="Q5411" s="534"/>
      <c r="R5411" s="535">
        <f t="shared" si="493"/>
        <v>0</v>
      </c>
      <c r="S5411" s="536">
        <f t="shared" si="496"/>
        <v>0</v>
      </c>
      <c r="T5411" s="536"/>
      <c r="U5411" s="537">
        <f t="shared" si="497"/>
        <v>0</v>
      </c>
    </row>
    <row r="5412" spans="1:21" s="497" customFormat="1" ht="10.199999999999999" x14ac:dyDescent="0.2">
      <c r="A5412" s="710">
        <v>4983</v>
      </c>
      <c r="B5412" s="574">
        <v>2015</v>
      </c>
      <c r="C5412" s="574"/>
      <c r="D5412" s="542" t="s">
        <v>4243</v>
      </c>
      <c r="E5412" s="530"/>
      <c r="F5412" s="237" t="s">
        <v>12303</v>
      </c>
      <c r="G5412" s="851">
        <v>7</v>
      </c>
      <c r="H5412" s="852"/>
      <c r="I5412" s="853">
        <v>5</v>
      </c>
      <c r="J5412" s="538"/>
      <c r="K5412" s="539"/>
      <c r="L5412" s="567">
        <f t="shared" si="495"/>
        <v>0</v>
      </c>
      <c r="M5412" s="568"/>
      <c r="N5412" s="568"/>
      <c r="O5412" s="569">
        <f t="shared" si="494"/>
        <v>0</v>
      </c>
      <c r="P5412" s="533"/>
      <c r="Q5412" s="534"/>
      <c r="R5412" s="535">
        <f t="shared" si="493"/>
        <v>0</v>
      </c>
      <c r="S5412" s="536">
        <f t="shared" si="496"/>
        <v>0</v>
      </c>
      <c r="T5412" s="536"/>
      <c r="U5412" s="537">
        <f t="shared" si="497"/>
        <v>0</v>
      </c>
    </row>
    <row r="5413" spans="1:21" s="497" customFormat="1" ht="10.199999999999999" x14ac:dyDescent="0.2">
      <c r="A5413" s="710" t="s">
        <v>6639</v>
      </c>
      <c r="B5413" s="574">
        <v>2015</v>
      </c>
      <c r="C5413" s="574"/>
      <c r="D5413" s="542"/>
      <c r="E5413" s="530"/>
      <c r="F5413" s="237" t="s">
        <v>3741</v>
      </c>
      <c r="G5413" s="851">
        <v>3</v>
      </c>
      <c r="H5413" s="852"/>
      <c r="I5413" s="853">
        <v>2</v>
      </c>
      <c r="J5413" s="538"/>
      <c r="K5413" s="539"/>
      <c r="L5413" s="567">
        <f t="shared" si="495"/>
        <v>0</v>
      </c>
      <c r="M5413" s="568"/>
      <c r="N5413" s="568"/>
      <c r="O5413" s="569">
        <f t="shared" si="494"/>
        <v>0</v>
      </c>
      <c r="P5413" s="533"/>
      <c r="Q5413" s="534"/>
      <c r="R5413" s="535">
        <f t="shared" si="493"/>
        <v>0</v>
      </c>
      <c r="S5413" s="536">
        <f t="shared" si="496"/>
        <v>0</v>
      </c>
      <c r="T5413" s="536"/>
      <c r="U5413" s="537">
        <f t="shared" si="497"/>
        <v>0</v>
      </c>
    </row>
    <row r="5414" spans="1:21" s="497" customFormat="1" ht="10.199999999999999" x14ac:dyDescent="0.2">
      <c r="A5414" s="710">
        <v>4984</v>
      </c>
      <c r="B5414" s="574">
        <v>2015</v>
      </c>
      <c r="C5414" s="574"/>
      <c r="D5414" s="542" t="s">
        <v>6525</v>
      </c>
      <c r="E5414" s="530"/>
      <c r="F5414" s="237" t="s">
        <v>12304</v>
      </c>
      <c r="G5414" s="851">
        <v>5</v>
      </c>
      <c r="H5414" s="852"/>
      <c r="I5414" s="853">
        <v>3.5</v>
      </c>
      <c r="J5414" s="538"/>
      <c r="K5414" s="539"/>
      <c r="L5414" s="567">
        <f t="shared" si="495"/>
        <v>0</v>
      </c>
      <c r="M5414" s="568"/>
      <c r="N5414" s="568"/>
      <c r="O5414" s="569">
        <f t="shared" si="494"/>
        <v>0</v>
      </c>
      <c r="P5414" s="533"/>
      <c r="Q5414" s="534"/>
      <c r="R5414" s="535">
        <f t="shared" si="493"/>
        <v>0</v>
      </c>
      <c r="S5414" s="536">
        <f t="shared" si="496"/>
        <v>0</v>
      </c>
      <c r="T5414" s="536"/>
      <c r="U5414" s="537">
        <f t="shared" si="497"/>
        <v>0</v>
      </c>
    </row>
    <row r="5415" spans="1:21" s="497" customFormat="1" ht="10.199999999999999" x14ac:dyDescent="0.2">
      <c r="A5415" s="710">
        <v>4985</v>
      </c>
      <c r="B5415" s="574">
        <v>2015</v>
      </c>
      <c r="C5415" s="574"/>
      <c r="D5415" s="542" t="s">
        <v>6525</v>
      </c>
      <c r="E5415" s="530"/>
      <c r="F5415" s="237" t="s">
        <v>12305</v>
      </c>
      <c r="G5415" s="851">
        <v>9</v>
      </c>
      <c r="H5415" s="852"/>
      <c r="I5415" s="853">
        <v>6</v>
      </c>
      <c r="J5415" s="538"/>
      <c r="K5415" s="539"/>
      <c r="L5415" s="567">
        <f t="shared" si="495"/>
        <v>0</v>
      </c>
      <c r="M5415" s="568"/>
      <c r="N5415" s="568"/>
      <c r="O5415" s="569">
        <f t="shared" si="494"/>
        <v>0</v>
      </c>
      <c r="P5415" s="533"/>
      <c r="Q5415" s="534"/>
      <c r="R5415" s="535">
        <f t="shared" si="493"/>
        <v>0</v>
      </c>
      <c r="S5415" s="536">
        <f t="shared" si="496"/>
        <v>0</v>
      </c>
      <c r="T5415" s="536"/>
      <c r="U5415" s="537">
        <f t="shared" si="497"/>
        <v>0</v>
      </c>
    </row>
    <row r="5416" spans="1:21" s="497" customFormat="1" ht="10.199999999999999" x14ac:dyDescent="0.2">
      <c r="A5416" s="710">
        <v>4986</v>
      </c>
      <c r="B5416" s="574">
        <v>2015</v>
      </c>
      <c r="C5416" s="574"/>
      <c r="D5416" s="542" t="s">
        <v>4233</v>
      </c>
      <c r="E5416" s="530"/>
      <c r="F5416" s="237" t="s">
        <v>12306</v>
      </c>
      <c r="G5416" s="851">
        <v>7</v>
      </c>
      <c r="H5416" s="852"/>
      <c r="I5416" s="853">
        <v>1.7</v>
      </c>
      <c r="J5416" s="538"/>
      <c r="K5416" s="539"/>
      <c r="L5416" s="567">
        <f t="shared" si="495"/>
        <v>0</v>
      </c>
      <c r="M5416" s="568"/>
      <c r="N5416" s="568"/>
      <c r="O5416" s="569">
        <f t="shared" si="494"/>
        <v>0</v>
      </c>
      <c r="P5416" s="533"/>
      <c r="Q5416" s="534"/>
      <c r="R5416" s="535">
        <f t="shared" si="493"/>
        <v>0</v>
      </c>
      <c r="S5416" s="536">
        <f t="shared" si="496"/>
        <v>0</v>
      </c>
      <c r="T5416" s="536"/>
      <c r="U5416" s="537">
        <f t="shared" si="497"/>
        <v>0</v>
      </c>
    </row>
    <row r="5417" spans="1:21" s="497" customFormat="1" ht="10.199999999999999" x14ac:dyDescent="0.2">
      <c r="A5417" s="710">
        <v>4987</v>
      </c>
      <c r="B5417" s="574">
        <v>2015</v>
      </c>
      <c r="C5417" s="574"/>
      <c r="D5417" s="542" t="s">
        <v>4233</v>
      </c>
      <c r="E5417" s="530"/>
      <c r="F5417" s="237" t="s">
        <v>12307</v>
      </c>
      <c r="G5417" s="851">
        <v>7</v>
      </c>
      <c r="H5417" s="852"/>
      <c r="I5417" s="853">
        <v>1.7</v>
      </c>
      <c r="J5417" s="538"/>
      <c r="K5417" s="539"/>
      <c r="L5417" s="567">
        <f t="shared" si="495"/>
        <v>0</v>
      </c>
      <c r="M5417" s="568"/>
      <c r="N5417" s="568"/>
      <c r="O5417" s="569">
        <f t="shared" si="494"/>
        <v>0</v>
      </c>
      <c r="P5417" s="533"/>
      <c r="Q5417" s="534"/>
      <c r="R5417" s="535">
        <f t="shared" si="493"/>
        <v>0</v>
      </c>
      <c r="S5417" s="536">
        <f t="shared" si="496"/>
        <v>0</v>
      </c>
      <c r="T5417" s="536"/>
      <c r="U5417" s="537">
        <f t="shared" si="497"/>
        <v>0</v>
      </c>
    </row>
    <row r="5418" spans="1:21" s="497" customFormat="1" ht="10.199999999999999" x14ac:dyDescent="0.2">
      <c r="A5418" s="710">
        <v>4988</v>
      </c>
      <c r="B5418" s="574">
        <v>2015</v>
      </c>
      <c r="C5418" s="574"/>
      <c r="D5418" s="542" t="s">
        <v>4261</v>
      </c>
      <c r="E5418" s="530"/>
      <c r="F5418" s="237" t="s">
        <v>12308</v>
      </c>
      <c r="G5418" s="851">
        <v>9</v>
      </c>
      <c r="H5418" s="852"/>
      <c r="I5418" s="853">
        <v>3</v>
      </c>
      <c r="J5418" s="538"/>
      <c r="K5418" s="539"/>
      <c r="L5418" s="567">
        <f t="shared" si="495"/>
        <v>0</v>
      </c>
      <c r="M5418" s="568"/>
      <c r="N5418" s="568"/>
      <c r="O5418" s="569">
        <f t="shared" si="494"/>
        <v>0</v>
      </c>
      <c r="P5418" s="533"/>
      <c r="Q5418" s="534"/>
      <c r="R5418" s="535">
        <f t="shared" si="493"/>
        <v>0</v>
      </c>
      <c r="S5418" s="536">
        <f t="shared" si="496"/>
        <v>0</v>
      </c>
      <c r="T5418" s="536"/>
      <c r="U5418" s="537">
        <f t="shared" si="497"/>
        <v>0</v>
      </c>
    </row>
    <row r="5419" spans="1:21" s="497" customFormat="1" ht="10.199999999999999" x14ac:dyDescent="0.2">
      <c r="A5419" s="710" t="s">
        <v>6656</v>
      </c>
      <c r="B5419" s="574">
        <v>2015</v>
      </c>
      <c r="C5419" s="574"/>
      <c r="D5419" s="542"/>
      <c r="E5419" s="530"/>
      <c r="F5419" s="237" t="s">
        <v>3741</v>
      </c>
      <c r="G5419" s="851">
        <v>2.5</v>
      </c>
      <c r="H5419" s="852"/>
      <c r="I5419" s="853">
        <v>0.9</v>
      </c>
      <c r="J5419" s="538"/>
      <c r="K5419" s="539"/>
      <c r="L5419" s="567">
        <f t="shared" si="495"/>
        <v>0</v>
      </c>
      <c r="M5419" s="568"/>
      <c r="N5419" s="568"/>
      <c r="O5419" s="569">
        <f t="shared" si="494"/>
        <v>0</v>
      </c>
      <c r="P5419" s="533"/>
      <c r="Q5419" s="534"/>
      <c r="R5419" s="535">
        <f t="shared" si="493"/>
        <v>0</v>
      </c>
      <c r="S5419" s="536">
        <f t="shared" si="496"/>
        <v>0</v>
      </c>
      <c r="T5419" s="536"/>
      <c r="U5419" s="537">
        <f t="shared" si="497"/>
        <v>0</v>
      </c>
    </row>
    <row r="5420" spans="1:21" s="497" customFormat="1" ht="10.199999999999999" x14ac:dyDescent="0.2">
      <c r="A5420" s="710">
        <v>4989</v>
      </c>
      <c r="B5420" s="574">
        <v>2015</v>
      </c>
      <c r="C5420" s="574"/>
      <c r="D5420" s="542" t="s">
        <v>6529</v>
      </c>
      <c r="E5420" s="530"/>
      <c r="F5420" s="237" t="s">
        <v>12309</v>
      </c>
      <c r="G5420" s="851">
        <v>2.5</v>
      </c>
      <c r="H5420" s="852"/>
      <c r="I5420" s="853">
        <v>0.9</v>
      </c>
      <c r="J5420" s="538"/>
      <c r="K5420" s="539"/>
      <c r="L5420" s="567">
        <f t="shared" si="495"/>
        <v>0</v>
      </c>
      <c r="M5420" s="568"/>
      <c r="N5420" s="568"/>
      <c r="O5420" s="569">
        <f t="shared" si="494"/>
        <v>0</v>
      </c>
      <c r="P5420" s="533"/>
      <c r="Q5420" s="534"/>
      <c r="R5420" s="535">
        <f t="shared" si="493"/>
        <v>0</v>
      </c>
      <c r="S5420" s="536">
        <f t="shared" si="496"/>
        <v>0</v>
      </c>
      <c r="T5420" s="536"/>
      <c r="U5420" s="537">
        <f t="shared" si="497"/>
        <v>0</v>
      </c>
    </row>
    <row r="5421" spans="1:21" s="497" customFormat="1" ht="10.199999999999999" x14ac:dyDescent="0.2">
      <c r="A5421" s="710">
        <v>4990</v>
      </c>
      <c r="B5421" s="574">
        <v>2015</v>
      </c>
      <c r="C5421" s="574"/>
      <c r="D5421" s="542" t="s">
        <v>6529</v>
      </c>
      <c r="E5421" s="530"/>
      <c r="F5421" s="237" t="s">
        <v>12310</v>
      </c>
      <c r="G5421" s="851">
        <v>10</v>
      </c>
      <c r="H5421" s="852"/>
      <c r="I5421" s="853">
        <v>7</v>
      </c>
      <c r="J5421" s="538"/>
      <c r="K5421" s="539"/>
      <c r="L5421" s="567">
        <f t="shared" si="495"/>
        <v>0</v>
      </c>
      <c r="M5421" s="568"/>
      <c r="N5421" s="568"/>
      <c r="O5421" s="569">
        <f t="shared" si="494"/>
        <v>0</v>
      </c>
      <c r="P5421" s="533"/>
      <c r="Q5421" s="534"/>
      <c r="R5421" s="535">
        <f t="shared" si="493"/>
        <v>0</v>
      </c>
      <c r="S5421" s="536">
        <f t="shared" si="496"/>
        <v>0</v>
      </c>
      <c r="T5421" s="536"/>
      <c r="U5421" s="537">
        <f t="shared" si="497"/>
        <v>0</v>
      </c>
    </row>
    <row r="5422" spans="1:21" s="497" customFormat="1" ht="10.199999999999999" x14ac:dyDescent="0.2">
      <c r="A5422" s="710">
        <v>4991</v>
      </c>
      <c r="B5422" s="574">
        <v>2015</v>
      </c>
      <c r="C5422" s="574"/>
      <c r="D5422" s="542" t="s">
        <v>6529</v>
      </c>
      <c r="E5422" s="530"/>
      <c r="F5422" s="237" t="s">
        <v>12309</v>
      </c>
      <c r="G5422" s="851">
        <v>11</v>
      </c>
      <c r="H5422" s="852"/>
      <c r="I5422" s="853">
        <v>8</v>
      </c>
      <c r="J5422" s="538"/>
      <c r="K5422" s="539"/>
      <c r="L5422" s="567">
        <f t="shared" si="495"/>
        <v>0</v>
      </c>
      <c r="M5422" s="568"/>
      <c r="N5422" s="568"/>
      <c r="O5422" s="569">
        <f t="shared" si="494"/>
        <v>0</v>
      </c>
      <c r="P5422" s="533"/>
      <c r="Q5422" s="534"/>
      <c r="R5422" s="535">
        <f t="shared" si="493"/>
        <v>0</v>
      </c>
      <c r="S5422" s="536">
        <f t="shared" si="496"/>
        <v>0</v>
      </c>
      <c r="T5422" s="536"/>
      <c r="U5422" s="537">
        <f t="shared" si="497"/>
        <v>0</v>
      </c>
    </row>
    <row r="5423" spans="1:21" s="497" customFormat="1" ht="10.199999999999999" x14ac:dyDescent="0.2">
      <c r="A5423" s="710">
        <v>4992</v>
      </c>
      <c r="B5423" s="574">
        <v>2015</v>
      </c>
      <c r="C5423" s="574"/>
      <c r="D5423" s="542" t="s">
        <v>6529</v>
      </c>
      <c r="E5423" s="530"/>
      <c r="F5423" s="237" t="s">
        <v>12310</v>
      </c>
      <c r="G5423" s="851">
        <v>2.5</v>
      </c>
      <c r="H5423" s="852"/>
      <c r="I5423" s="853">
        <v>0.8</v>
      </c>
      <c r="J5423" s="538"/>
      <c r="K5423" s="539"/>
      <c r="L5423" s="567">
        <f t="shared" si="495"/>
        <v>0</v>
      </c>
      <c r="M5423" s="568"/>
      <c r="N5423" s="568"/>
      <c r="O5423" s="569">
        <f t="shared" si="494"/>
        <v>0</v>
      </c>
      <c r="P5423" s="533"/>
      <c r="Q5423" s="534"/>
      <c r="R5423" s="535">
        <f t="shared" si="493"/>
        <v>0</v>
      </c>
      <c r="S5423" s="536">
        <f t="shared" si="496"/>
        <v>0</v>
      </c>
      <c r="T5423" s="536"/>
      <c r="U5423" s="537">
        <f t="shared" si="497"/>
        <v>0</v>
      </c>
    </row>
    <row r="5424" spans="1:21" s="497" customFormat="1" ht="10.199999999999999" x14ac:dyDescent="0.2">
      <c r="A5424" s="710" t="s">
        <v>7645</v>
      </c>
      <c r="B5424" s="574">
        <v>2015</v>
      </c>
      <c r="C5424" s="574"/>
      <c r="D5424" s="542"/>
      <c r="E5424" s="530"/>
      <c r="F5424" s="237" t="s">
        <v>12292</v>
      </c>
      <c r="G5424" s="851">
        <v>2.1</v>
      </c>
      <c r="H5424" s="852"/>
      <c r="I5424" s="853">
        <v>0.8</v>
      </c>
      <c r="J5424" s="538"/>
      <c r="K5424" s="539"/>
      <c r="L5424" s="567">
        <f t="shared" si="495"/>
        <v>0</v>
      </c>
      <c r="M5424" s="568"/>
      <c r="N5424" s="568"/>
      <c r="O5424" s="569">
        <f t="shared" si="494"/>
        <v>0</v>
      </c>
      <c r="P5424" s="533"/>
      <c r="Q5424" s="534"/>
      <c r="R5424" s="535">
        <f t="shared" si="493"/>
        <v>0</v>
      </c>
      <c r="S5424" s="536">
        <f t="shared" si="496"/>
        <v>0</v>
      </c>
      <c r="T5424" s="536"/>
      <c r="U5424" s="537">
        <f t="shared" si="497"/>
        <v>0</v>
      </c>
    </row>
    <row r="5425" spans="1:21" s="497" customFormat="1" ht="10.199999999999999" x14ac:dyDescent="0.2">
      <c r="A5425" s="710">
        <v>4993</v>
      </c>
      <c r="B5425" s="574">
        <v>2015</v>
      </c>
      <c r="C5425" s="574"/>
      <c r="D5425" s="542" t="s">
        <v>6525</v>
      </c>
      <c r="E5425" s="530"/>
      <c r="F5425" s="237" t="s">
        <v>12311</v>
      </c>
      <c r="G5425" s="851">
        <v>5.5</v>
      </c>
      <c r="H5425" s="852"/>
      <c r="I5425" s="853">
        <v>4</v>
      </c>
      <c r="J5425" s="538"/>
      <c r="K5425" s="539"/>
      <c r="L5425" s="567">
        <f t="shared" si="495"/>
        <v>0</v>
      </c>
      <c r="M5425" s="568"/>
      <c r="N5425" s="568"/>
      <c r="O5425" s="569">
        <f t="shared" si="494"/>
        <v>0</v>
      </c>
      <c r="P5425" s="533"/>
      <c r="Q5425" s="534"/>
      <c r="R5425" s="535">
        <f t="shared" si="493"/>
        <v>0</v>
      </c>
      <c r="S5425" s="536">
        <f t="shared" si="496"/>
        <v>0</v>
      </c>
      <c r="T5425" s="536"/>
      <c r="U5425" s="537">
        <f t="shared" si="497"/>
        <v>0</v>
      </c>
    </row>
    <row r="5426" spans="1:21" s="497" customFormat="1" ht="10.199999999999999" x14ac:dyDescent="0.2">
      <c r="A5426" s="710">
        <v>4994</v>
      </c>
      <c r="B5426" s="574">
        <v>2015</v>
      </c>
      <c r="C5426" s="574"/>
      <c r="D5426" s="542" t="s">
        <v>6525</v>
      </c>
      <c r="E5426" s="530"/>
      <c r="F5426" s="237" t="s">
        <v>12312</v>
      </c>
      <c r="G5426" s="851">
        <v>6</v>
      </c>
      <c r="H5426" s="852"/>
      <c r="I5426" s="853">
        <v>4.5</v>
      </c>
      <c r="J5426" s="538"/>
      <c r="K5426" s="539"/>
      <c r="L5426" s="567">
        <f t="shared" si="495"/>
        <v>0</v>
      </c>
      <c r="M5426" s="568"/>
      <c r="N5426" s="568"/>
      <c r="O5426" s="569">
        <f t="shared" si="494"/>
        <v>0</v>
      </c>
      <c r="P5426" s="533"/>
      <c r="Q5426" s="534"/>
      <c r="R5426" s="535">
        <f t="shared" si="493"/>
        <v>0</v>
      </c>
      <c r="S5426" s="536">
        <f t="shared" si="496"/>
        <v>0</v>
      </c>
      <c r="T5426" s="536"/>
      <c r="U5426" s="537">
        <f t="shared" si="497"/>
        <v>0</v>
      </c>
    </row>
    <row r="5427" spans="1:21" s="497" customFormat="1" ht="10.199999999999999" x14ac:dyDescent="0.2">
      <c r="A5427" s="710">
        <v>4995</v>
      </c>
      <c r="B5427" s="574">
        <v>2015</v>
      </c>
      <c r="C5427" s="574"/>
      <c r="D5427" s="542" t="s">
        <v>6525</v>
      </c>
      <c r="E5427" s="530"/>
      <c r="F5427" s="237" t="s">
        <v>12313</v>
      </c>
      <c r="G5427" s="851">
        <v>2.2999999999999998</v>
      </c>
      <c r="H5427" s="852"/>
      <c r="I5427" s="853">
        <v>0.8</v>
      </c>
      <c r="J5427" s="538"/>
      <c r="K5427" s="539"/>
      <c r="L5427" s="567">
        <f t="shared" si="495"/>
        <v>0</v>
      </c>
      <c r="M5427" s="568"/>
      <c r="N5427" s="568"/>
      <c r="O5427" s="569">
        <f t="shared" si="494"/>
        <v>0</v>
      </c>
      <c r="P5427" s="533"/>
      <c r="Q5427" s="534"/>
      <c r="R5427" s="535">
        <f t="shared" si="493"/>
        <v>0</v>
      </c>
      <c r="S5427" s="536">
        <f t="shared" si="496"/>
        <v>0</v>
      </c>
      <c r="T5427" s="536"/>
      <c r="U5427" s="537">
        <f t="shared" si="497"/>
        <v>0</v>
      </c>
    </row>
    <row r="5428" spans="1:21" s="497" customFormat="1" ht="10.199999999999999" x14ac:dyDescent="0.2">
      <c r="A5428" s="710">
        <v>4996</v>
      </c>
      <c r="B5428" s="574">
        <v>2015</v>
      </c>
      <c r="C5428" s="574"/>
      <c r="D5428" s="542" t="s">
        <v>6525</v>
      </c>
      <c r="E5428" s="530"/>
      <c r="F5428" s="237" t="s">
        <v>12314</v>
      </c>
      <c r="G5428" s="851">
        <v>2.2999999999999998</v>
      </c>
      <c r="H5428" s="852"/>
      <c r="I5428" s="853">
        <v>0.8</v>
      </c>
      <c r="J5428" s="538"/>
      <c r="K5428" s="539"/>
      <c r="L5428" s="567">
        <f t="shared" si="495"/>
        <v>0</v>
      </c>
      <c r="M5428" s="568"/>
      <c r="N5428" s="568"/>
      <c r="O5428" s="569">
        <f t="shared" si="494"/>
        <v>0</v>
      </c>
      <c r="P5428" s="533"/>
      <c r="Q5428" s="534"/>
      <c r="R5428" s="535">
        <f t="shared" si="493"/>
        <v>0</v>
      </c>
      <c r="S5428" s="536">
        <f t="shared" si="496"/>
        <v>0</v>
      </c>
      <c r="T5428" s="536"/>
      <c r="U5428" s="537">
        <f t="shared" si="497"/>
        <v>0</v>
      </c>
    </row>
    <row r="5429" spans="1:21" s="497" customFormat="1" ht="10.199999999999999" x14ac:dyDescent="0.2">
      <c r="A5429" s="710">
        <v>4997</v>
      </c>
      <c r="B5429" s="574">
        <v>2015</v>
      </c>
      <c r="C5429" s="574"/>
      <c r="D5429" s="542" t="s">
        <v>6525</v>
      </c>
      <c r="E5429" s="530"/>
      <c r="F5429" s="237" t="s">
        <v>12315</v>
      </c>
      <c r="G5429" s="851">
        <v>3</v>
      </c>
      <c r="H5429" s="852"/>
      <c r="I5429" s="853">
        <v>2.5</v>
      </c>
      <c r="J5429" s="538"/>
      <c r="K5429" s="539"/>
      <c r="L5429" s="567">
        <f t="shared" si="495"/>
        <v>0</v>
      </c>
      <c r="M5429" s="568"/>
      <c r="N5429" s="568"/>
      <c r="O5429" s="569">
        <f t="shared" si="494"/>
        <v>0</v>
      </c>
      <c r="P5429" s="533"/>
      <c r="Q5429" s="534"/>
      <c r="R5429" s="535">
        <f t="shared" si="493"/>
        <v>0</v>
      </c>
      <c r="S5429" s="536">
        <f t="shared" si="496"/>
        <v>0</v>
      </c>
      <c r="T5429" s="536"/>
      <c r="U5429" s="537">
        <f t="shared" si="497"/>
        <v>0</v>
      </c>
    </row>
    <row r="5430" spans="1:21" s="497" customFormat="1" ht="10.199999999999999" x14ac:dyDescent="0.2">
      <c r="A5430" s="710">
        <v>4998</v>
      </c>
      <c r="B5430" s="574">
        <v>2015</v>
      </c>
      <c r="C5430" s="574"/>
      <c r="D5430" s="542" t="s">
        <v>6525</v>
      </c>
      <c r="E5430" s="530"/>
      <c r="F5430" s="237" t="s">
        <v>12316</v>
      </c>
      <c r="G5430" s="851">
        <v>3</v>
      </c>
      <c r="H5430" s="852"/>
      <c r="I5430" s="853">
        <v>2.5</v>
      </c>
      <c r="J5430" s="538"/>
      <c r="K5430" s="539"/>
      <c r="L5430" s="567">
        <f t="shared" si="495"/>
        <v>0</v>
      </c>
      <c r="M5430" s="568"/>
      <c r="N5430" s="568"/>
      <c r="O5430" s="569">
        <f t="shared" si="494"/>
        <v>0</v>
      </c>
      <c r="P5430" s="533"/>
      <c r="Q5430" s="534"/>
      <c r="R5430" s="535">
        <f t="shared" si="493"/>
        <v>0</v>
      </c>
      <c r="S5430" s="536">
        <f t="shared" si="496"/>
        <v>0</v>
      </c>
      <c r="T5430" s="536"/>
      <c r="U5430" s="537">
        <f t="shared" si="497"/>
        <v>0</v>
      </c>
    </row>
    <row r="5431" spans="1:21" s="497" customFormat="1" ht="10.199999999999999" x14ac:dyDescent="0.2">
      <c r="A5431" s="710" t="s">
        <v>6657</v>
      </c>
      <c r="B5431" s="574">
        <v>2015</v>
      </c>
      <c r="C5431" s="574"/>
      <c r="D5431" s="542"/>
      <c r="E5431" s="530"/>
      <c r="F5431" s="237" t="s">
        <v>3741</v>
      </c>
      <c r="G5431" s="851">
        <v>65</v>
      </c>
      <c r="H5431" s="852"/>
      <c r="I5431" s="853">
        <v>50</v>
      </c>
      <c r="J5431" s="538"/>
      <c r="K5431" s="539"/>
      <c r="L5431" s="567">
        <f t="shared" si="495"/>
        <v>0</v>
      </c>
      <c r="M5431" s="568"/>
      <c r="N5431" s="568"/>
      <c r="O5431" s="569">
        <f t="shared" si="494"/>
        <v>0</v>
      </c>
      <c r="P5431" s="533"/>
      <c r="Q5431" s="534"/>
      <c r="R5431" s="535">
        <f t="shared" si="493"/>
        <v>0</v>
      </c>
      <c r="S5431" s="536">
        <f t="shared" si="496"/>
        <v>0</v>
      </c>
      <c r="T5431" s="536"/>
      <c r="U5431" s="537">
        <f t="shared" si="497"/>
        <v>0</v>
      </c>
    </row>
    <row r="5432" spans="1:21" s="497" customFormat="1" ht="10.199999999999999" x14ac:dyDescent="0.2">
      <c r="A5432" s="710">
        <v>4999</v>
      </c>
      <c r="B5432" s="574">
        <v>2015</v>
      </c>
      <c r="C5432" s="574"/>
      <c r="D5432" s="542" t="s">
        <v>6529</v>
      </c>
      <c r="E5432" s="530"/>
      <c r="F5432" s="237" t="s">
        <v>12317</v>
      </c>
      <c r="G5432" s="851">
        <v>180</v>
      </c>
      <c r="H5432" s="852"/>
      <c r="I5432" s="853">
        <v>135</v>
      </c>
      <c r="J5432" s="538"/>
      <c r="K5432" s="539"/>
      <c r="L5432" s="567">
        <f t="shared" si="495"/>
        <v>0</v>
      </c>
      <c r="M5432" s="568"/>
      <c r="N5432" s="568"/>
      <c r="O5432" s="569">
        <f t="shared" si="494"/>
        <v>0</v>
      </c>
      <c r="P5432" s="533"/>
      <c r="Q5432" s="534"/>
      <c r="R5432" s="535">
        <f t="shared" si="493"/>
        <v>0</v>
      </c>
      <c r="S5432" s="536">
        <f t="shared" si="496"/>
        <v>0</v>
      </c>
      <c r="T5432" s="536"/>
      <c r="U5432" s="537">
        <f t="shared" si="497"/>
        <v>0</v>
      </c>
    </row>
    <row r="5433" spans="1:21" s="497" customFormat="1" ht="10.199999999999999" x14ac:dyDescent="0.2">
      <c r="A5433" s="710">
        <v>5000</v>
      </c>
      <c r="B5433" s="574">
        <v>2015</v>
      </c>
      <c r="C5433" s="574"/>
      <c r="D5433" s="542" t="s">
        <v>6530</v>
      </c>
      <c r="E5433" s="530"/>
      <c r="F5433" s="237" t="s">
        <v>12318</v>
      </c>
      <c r="G5433" s="851">
        <v>40</v>
      </c>
      <c r="H5433" s="852"/>
      <c r="I5433" s="853">
        <v>28</v>
      </c>
      <c r="J5433" s="538"/>
      <c r="K5433" s="539"/>
      <c r="L5433" s="567">
        <f t="shared" si="495"/>
        <v>0</v>
      </c>
      <c r="M5433" s="568"/>
      <c r="N5433" s="568"/>
      <c r="O5433" s="569">
        <f t="shared" si="494"/>
        <v>0</v>
      </c>
      <c r="P5433" s="533"/>
      <c r="Q5433" s="534"/>
      <c r="R5433" s="535">
        <f t="shared" si="493"/>
        <v>0</v>
      </c>
      <c r="S5433" s="536">
        <f t="shared" si="496"/>
        <v>0</v>
      </c>
      <c r="T5433" s="536"/>
      <c r="U5433" s="537">
        <f t="shared" si="497"/>
        <v>0</v>
      </c>
    </row>
    <row r="5434" spans="1:21" s="497" customFormat="1" ht="10.199999999999999" x14ac:dyDescent="0.2">
      <c r="A5434" s="710" t="s">
        <v>7647</v>
      </c>
      <c r="B5434" s="574">
        <v>2015</v>
      </c>
      <c r="C5434" s="574"/>
      <c r="D5434" s="542"/>
      <c r="E5434" s="530"/>
      <c r="F5434" s="237" t="s">
        <v>12292</v>
      </c>
      <c r="G5434" s="851">
        <v>40</v>
      </c>
      <c r="H5434" s="852"/>
      <c r="I5434" s="853">
        <v>28</v>
      </c>
      <c r="J5434" s="538"/>
      <c r="K5434" s="539"/>
      <c r="L5434" s="567">
        <f t="shared" si="495"/>
        <v>0</v>
      </c>
      <c r="M5434" s="568"/>
      <c r="N5434" s="568"/>
      <c r="O5434" s="569">
        <f t="shared" si="494"/>
        <v>0</v>
      </c>
      <c r="P5434" s="533"/>
      <c r="Q5434" s="534"/>
      <c r="R5434" s="535">
        <f t="shared" si="493"/>
        <v>0</v>
      </c>
      <c r="S5434" s="536">
        <f t="shared" si="496"/>
        <v>0</v>
      </c>
      <c r="T5434" s="536"/>
      <c r="U5434" s="537">
        <f t="shared" si="497"/>
        <v>0</v>
      </c>
    </row>
    <row r="5435" spans="1:21" s="497" customFormat="1" ht="10.199999999999999" x14ac:dyDescent="0.2">
      <c r="A5435" s="710">
        <v>5001</v>
      </c>
      <c r="B5435" s="574">
        <v>2015</v>
      </c>
      <c r="C5435" s="574"/>
      <c r="D5435" s="542" t="s">
        <v>6525</v>
      </c>
      <c r="E5435" s="530"/>
      <c r="F5435" s="237" t="s">
        <v>12319</v>
      </c>
      <c r="G5435" s="851">
        <v>3</v>
      </c>
      <c r="H5435" s="852"/>
      <c r="I5435" s="853">
        <v>2</v>
      </c>
      <c r="J5435" s="538"/>
      <c r="K5435" s="539"/>
      <c r="L5435" s="567">
        <f t="shared" si="495"/>
        <v>0</v>
      </c>
      <c r="M5435" s="568"/>
      <c r="N5435" s="568"/>
      <c r="O5435" s="569">
        <f t="shared" si="494"/>
        <v>0</v>
      </c>
      <c r="P5435" s="533"/>
      <c r="Q5435" s="534"/>
      <c r="R5435" s="535">
        <f t="shared" si="493"/>
        <v>0</v>
      </c>
      <c r="S5435" s="536">
        <f t="shared" si="496"/>
        <v>0</v>
      </c>
      <c r="T5435" s="536"/>
      <c r="U5435" s="537">
        <f t="shared" si="497"/>
        <v>0</v>
      </c>
    </row>
    <row r="5436" spans="1:21" s="497" customFormat="1" ht="10.199999999999999" x14ac:dyDescent="0.2">
      <c r="A5436" s="710">
        <v>5002</v>
      </c>
      <c r="B5436" s="574">
        <v>2015</v>
      </c>
      <c r="C5436" s="574"/>
      <c r="D5436" s="542" t="s">
        <v>6525</v>
      </c>
      <c r="E5436" s="530"/>
      <c r="F5436" s="237" t="s">
        <v>12320</v>
      </c>
      <c r="G5436" s="851">
        <v>3</v>
      </c>
      <c r="H5436" s="852"/>
      <c r="I5436" s="853">
        <v>2</v>
      </c>
      <c r="J5436" s="538"/>
      <c r="K5436" s="539"/>
      <c r="L5436" s="567">
        <f t="shared" si="495"/>
        <v>0</v>
      </c>
      <c r="M5436" s="568"/>
      <c r="N5436" s="568"/>
      <c r="O5436" s="569">
        <f t="shared" si="494"/>
        <v>0</v>
      </c>
      <c r="P5436" s="533"/>
      <c r="Q5436" s="534"/>
      <c r="R5436" s="535">
        <f t="shared" si="493"/>
        <v>0</v>
      </c>
      <c r="S5436" s="536">
        <f t="shared" si="496"/>
        <v>0</v>
      </c>
      <c r="T5436" s="536"/>
      <c r="U5436" s="537">
        <f t="shared" si="497"/>
        <v>0</v>
      </c>
    </row>
    <row r="5437" spans="1:21" s="497" customFormat="1" ht="10.199999999999999" x14ac:dyDescent="0.2">
      <c r="A5437" s="710">
        <v>5003</v>
      </c>
      <c r="B5437" s="574">
        <v>2015</v>
      </c>
      <c r="C5437" s="574"/>
      <c r="D5437" s="542" t="s">
        <v>6525</v>
      </c>
      <c r="E5437" s="530"/>
      <c r="F5437" s="237" t="s">
        <v>12321</v>
      </c>
      <c r="G5437" s="851">
        <v>7</v>
      </c>
      <c r="H5437" s="852"/>
      <c r="I5437" s="853">
        <v>5</v>
      </c>
      <c r="J5437" s="538"/>
      <c r="K5437" s="539"/>
      <c r="L5437" s="567">
        <f t="shared" si="495"/>
        <v>0</v>
      </c>
      <c r="M5437" s="568"/>
      <c r="N5437" s="568"/>
      <c r="O5437" s="569">
        <f t="shared" si="494"/>
        <v>0</v>
      </c>
      <c r="P5437" s="533"/>
      <c r="Q5437" s="534"/>
      <c r="R5437" s="535">
        <f t="shared" si="493"/>
        <v>0</v>
      </c>
      <c r="S5437" s="536">
        <f t="shared" si="496"/>
        <v>0</v>
      </c>
      <c r="T5437" s="536"/>
      <c r="U5437" s="537">
        <f t="shared" si="497"/>
        <v>0</v>
      </c>
    </row>
    <row r="5438" spans="1:21" s="497" customFormat="1" ht="10.199999999999999" x14ac:dyDescent="0.2">
      <c r="A5438" s="710">
        <v>5004</v>
      </c>
      <c r="B5438" s="574">
        <v>2015</v>
      </c>
      <c r="C5438" s="574"/>
      <c r="D5438" s="542" t="s">
        <v>6525</v>
      </c>
      <c r="E5438" s="530"/>
      <c r="F5438" s="237" t="s">
        <v>12322</v>
      </c>
      <c r="G5438" s="851">
        <v>3</v>
      </c>
      <c r="H5438" s="852"/>
      <c r="I5438" s="853">
        <v>2</v>
      </c>
      <c r="J5438" s="538"/>
      <c r="K5438" s="539"/>
      <c r="L5438" s="567">
        <f t="shared" si="495"/>
        <v>0</v>
      </c>
      <c r="M5438" s="568"/>
      <c r="N5438" s="568"/>
      <c r="O5438" s="569">
        <f t="shared" si="494"/>
        <v>0</v>
      </c>
      <c r="P5438" s="533"/>
      <c r="Q5438" s="534"/>
      <c r="R5438" s="535">
        <f t="shared" si="493"/>
        <v>0</v>
      </c>
      <c r="S5438" s="536">
        <f t="shared" si="496"/>
        <v>0</v>
      </c>
      <c r="T5438" s="536"/>
      <c r="U5438" s="537">
        <f t="shared" si="497"/>
        <v>0</v>
      </c>
    </row>
    <row r="5439" spans="1:21" s="497" customFormat="1" ht="10.199999999999999" x14ac:dyDescent="0.2">
      <c r="A5439" s="710">
        <v>5005</v>
      </c>
      <c r="B5439" s="574">
        <v>2015</v>
      </c>
      <c r="C5439" s="574"/>
      <c r="D5439" s="542" t="s">
        <v>6525</v>
      </c>
      <c r="E5439" s="530"/>
      <c r="F5439" s="237" t="s">
        <v>12323</v>
      </c>
      <c r="G5439" s="851">
        <v>3</v>
      </c>
      <c r="H5439" s="852"/>
      <c r="I5439" s="853">
        <v>2</v>
      </c>
      <c r="J5439" s="538"/>
      <c r="K5439" s="539"/>
      <c r="L5439" s="567">
        <f t="shared" si="495"/>
        <v>0</v>
      </c>
      <c r="M5439" s="568"/>
      <c r="N5439" s="568"/>
      <c r="O5439" s="569">
        <f t="shared" si="494"/>
        <v>0</v>
      </c>
      <c r="P5439" s="533"/>
      <c r="Q5439" s="534"/>
      <c r="R5439" s="535">
        <f t="shared" si="493"/>
        <v>0</v>
      </c>
      <c r="S5439" s="536">
        <f t="shared" si="496"/>
        <v>0</v>
      </c>
      <c r="T5439" s="536"/>
      <c r="U5439" s="537">
        <f t="shared" si="497"/>
        <v>0</v>
      </c>
    </row>
    <row r="5440" spans="1:21" s="497" customFormat="1" ht="10.199999999999999" x14ac:dyDescent="0.2">
      <c r="A5440" s="710" t="s">
        <v>6658</v>
      </c>
      <c r="B5440" s="574">
        <v>2015</v>
      </c>
      <c r="C5440" s="574"/>
      <c r="D5440" s="542"/>
      <c r="E5440" s="530"/>
      <c r="F5440" s="237" t="s">
        <v>3741</v>
      </c>
      <c r="G5440" s="851">
        <v>3</v>
      </c>
      <c r="H5440" s="852"/>
      <c r="I5440" s="853">
        <v>2</v>
      </c>
      <c r="J5440" s="538"/>
      <c r="K5440" s="539"/>
      <c r="L5440" s="567">
        <f t="shared" si="495"/>
        <v>0</v>
      </c>
      <c r="M5440" s="568"/>
      <c r="N5440" s="568"/>
      <c r="O5440" s="569">
        <f t="shared" si="494"/>
        <v>0</v>
      </c>
      <c r="P5440" s="533"/>
      <c r="Q5440" s="534"/>
      <c r="R5440" s="535">
        <f t="shared" si="493"/>
        <v>0</v>
      </c>
      <c r="S5440" s="536">
        <f t="shared" si="496"/>
        <v>0</v>
      </c>
      <c r="T5440" s="536"/>
      <c r="U5440" s="537">
        <f t="shared" si="497"/>
        <v>0</v>
      </c>
    </row>
    <row r="5441" spans="1:21" s="497" customFormat="1" ht="10.199999999999999" x14ac:dyDescent="0.2">
      <c r="A5441" s="710">
        <v>5006</v>
      </c>
      <c r="B5441" s="574">
        <v>2015</v>
      </c>
      <c r="C5441" s="574"/>
      <c r="D5441" s="542" t="s">
        <v>4243</v>
      </c>
      <c r="E5441" s="530"/>
      <c r="F5441" s="237" t="s">
        <v>12324</v>
      </c>
      <c r="G5441" s="851">
        <v>3</v>
      </c>
      <c r="H5441" s="852"/>
      <c r="I5441" s="853">
        <v>2</v>
      </c>
      <c r="J5441" s="538"/>
      <c r="K5441" s="539"/>
      <c r="L5441" s="567">
        <f t="shared" si="495"/>
        <v>0</v>
      </c>
      <c r="M5441" s="568"/>
      <c r="N5441" s="568"/>
      <c r="O5441" s="569">
        <f t="shared" si="494"/>
        <v>0</v>
      </c>
      <c r="P5441" s="533"/>
      <c r="Q5441" s="534"/>
      <c r="R5441" s="535">
        <f t="shared" si="493"/>
        <v>0</v>
      </c>
      <c r="S5441" s="536">
        <f t="shared" si="496"/>
        <v>0</v>
      </c>
      <c r="T5441" s="536"/>
      <c r="U5441" s="537">
        <f t="shared" si="497"/>
        <v>0</v>
      </c>
    </row>
    <row r="5442" spans="1:21" s="497" customFormat="1" ht="10.199999999999999" x14ac:dyDescent="0.2">
      <c r="A5442" s="710" t="s">
        <v>6659</v>
      </c>
      <c r="B5442" s="574">
        <v>2015</v>
      </c>
      <c r="C5442" s="574"/>
      <c r="D5442" s="542"/>
      <c r="E5442" s="530"/>
      <c r="F5442" s="237" t="s">
        <v>3741</v>
      </c>
      <c r="G5442" s="851">
        <v>3</v>
      </c>
      <c r="H5442" s="852"/>
      <c r="I5442" s="853">
        <v>2</v>
      </c>
      <c r="J5442" s="538"/>
      <c r="K5442" s="539"/>
      <c r="L5442" s="567">
        <f t="shared" si="495"/>
        <v>0</v>
      </c>
      <c r="M5442" s="568"/>
      <c r="N5442" s="568"/>
      <c r="O5442" s="569">
        <f t="shared" si="494"/>
        <v>0</v>
      </c>
      <c r="P5442" s="533"/>
      <c r="Q5442" s="534"/>
      <c r="R5442" s="535">
        <f t="shared" si="493"/>
        <v>0</v>
      </c>
      <c r="S5442" s="536">
        <f t="shared" si="496"/>
        <v>0</v>
      </c>
      <c r="T5442" s="536"/>
      <c r="U5442" s="537">
        <f t="shared" si="497"/>
        <v>0</v>
      </c>
    </row>
    <row r="5443" spans="1:21" s="497" customFormat="1" ht="10.199999999999999" x14ac:dyDescent="0.2">
      <c r="A5443" s="710">
        <v>5007</v>
      </c>
      <c r="B5443" s="574">
        <v>2015</v>
      </c>
      <c r="C5443" s="574"/>
      <c r="D5443" s="542" t="s">
        <v>6525</v>
      </c>
      <c r="E5443" s="530"/>
      <c r="F5443" s="237" t="s">
        <v>12325</v>
      </c>
      <c r="G5443" s="851">
        <v>3</v>
      </c>
      <c r="H5443" s="852"/>
      <c r="I5443" s="853">
        <v>2</v>
      </c>
      <c r="J5443" s="538"/>
      <c r="K5443" s="539"/>
      <c r="L5443" s="567">
        <f t="shared" si="495"/>
        <v>0</v>
      </c>
      <c r="M5443" s="568"/>
      <c r="N5443" s="568"/>
      <c r="O5443" s="569">
        <f t="shared" si="494"/>
        <v>0</v>
      </c>
      <c r="P5443" s="533"/>
      <c r="Q5443" s="534"/>
      <c r="R5443" s="535">
        <f t="shared" ref="R5443:R5506" si="498">I5443*P5443</f>
        <v>0</v>
      </c>
      <c r="S5443" s="536">
        <f t="shared" si="496"/>
        <v>0</v>
      </c>
      <c r="T5443" s="536"/>
      <c r="U5443" s="537">
        <f t="shared" si="497"/>
        <v>0</v>
      </c>
    </row>
    <row r="5444" spans="1:21" s="497" customFormat="1" ht="10.199999999999999" x14ac:dyDescent="0.2">
      <c r="A5444" s="710">
        <v>5008</v>
      </c>
      <c r="B5444" s="574">
        <v>2015</v>
      </c>
      <c r="C5444" s="574"/>
      <c r="D5444" s="542" t="s">
        <v>6525</v>
      </c>
      <c r="E5444" s="530"/>
      <c r="F5444" s="237" t="s">
        <v>12326</v>
      </c>
      <c r="G5444" s="851">
        <v>19</v>
      </c>
      <c r="H5444" s="852"/>
      <c r="I5444" s="853">
        <v>13</v>
      </c>
      <c r="J5444" s="538"/>
      <c r="K5444" s="539"/>
      <c r="L5444" s="567">
        <f t="shared" si="495"/>
        <v>0</v>
      </c>
      <c r="M5444" s="568"/>
      <c r="N5444" s="568"/>
      <c r="O5444" s="569">
        <f t="shared" si="494"/>
        <v>0</v>
      </c>
      <c r="P5444" s="533"/>
      <c r="Q5444" s="534"/>
      <c r="R5444" s="535">
        <f t="shared" si="498"/>
        <v>0</v>
      </c>
      <c r="S5444" s="536">
        <f t="shared" si="496"/>
        <v>0</v>
      </c>
      <c r="T5444" s="536"/>
      <c r="U5444" s="537">
        <f t="shared" si="497"/>
        <v>0</v>
      </c>
    </row>
    <row r="5445" spans="1:21" s="497" customFormat="1" ht="10.199999999999999" x14ac:dyDescent="0.2">
      <c r="A5445" s="710">
        <v>5009</v>
      </c>
      <c r="B5445" s="574">
        <v>2015</v>
      </c>
      <c r="C5445" s="574"/>
      <c r="D5445" s="542" t="s">
        <v>6525</v>
      </c>
      <c r="E5445" s="530"/>
      <c r="F5445" s="237" t="s">
        <v>12327</v>
      </c>
      <c r="G5445" s="851">
        <v>4</v>
      </c>
      <c r="H5445" s="852"/>
      <c r="I5445" s="853">
        <v>3</v>
      </c>
      <c r="J5445" s="538"/>
      <c r="K5445" s="539"/>
      <c r="L5445" s="567">
        <f t="shared" si="495"/>
        <v>0</v>
      </c>
      <c r="M5445" s="568"/>
      <c r="N5445" s="568"/>
      <c r="O5445" s="569">
        <f t="shared" si="494"/>
        <v>0</v>
      </c>
      <c r="P5445" s="533"/>
      <c r="Q5445" s="534"/>
      <c r="R5445" s="535">
        <f t="shared" si="498"/>
        <v>0</v>
      </c>
      <c r="S5445" s="536">
        <f t="shared" si="496"/>
        <v>0</v>
      </c>
      <c r="T5445" s="536"/>
      <c r="U5445" s="537">
        <f t="shared" si="497"/>
        <v>0</v>
      </c>
    </row>
    <row r="5446" spans="1:21" s="497" customFormat="1" ht="10.199999999999999" x14ac:dyDescent="0.2">
      <c r="A5446" s="710">
        <v>5010</v>
      </c>
      <c r="B5446" s="574">
        <v>2015</v>
      </c>
      <c r="C5446" s="574"/>
      <c r="D5446" s="542" t="s">
        <v>6525</v>
      </c>
      <c r="E5446" s="530"/>
      <c r="F5446" s="237" t="s">
        <v>12328</v>
      </c>
      <c r="G5446" s="851">
        <v>6</v>
      </c>
      <c r="H5446" s="852"/>
      <c r="I5446" s="853">
        <v>4.2</v>
      </c>
      <c r="J5446" s="538"/>
      <c r="K5446" s="539"/>
      <c r="L5446" s="567">
        <f t="shared" si="495"/>
        <v>0</v>
      </c>
      <c r="M5446" s="568"/>
      <c r="N5446" s="568"/>
      <c r="O5446" s="569">
        <f t="shared" si="494"/>
        <v>0</v>
      </c>
      <c r="P5446" s="533"/>
      <c r="Q5446" s="534"/>
      <c r="R5446" s="535">
        <f t="shared" si="498"/>
        <v>0</v>
      </c>
      <c r="S5446" s="536">
        <f t="shared" si="496"/>
        <v>0</v>
      </c>
      <c r="T5446" s="536"/>
      <c r="U5446" s="537">
        <f t="shared" si="497"/>
        <v>0</v>
      </c>
    </row>
    <row r="5447" spans="1:21" s="497" customFormat="1" ht="10.199999999999999" x14ac:dyDescent="0.2">
      <c r="A5447" s="710" t="s">
        <v>7646</v>
      </c>
      <c r="B5447" s="574">
        <v>2015</v>
      </c>
      <c r="C5447" s="574"/>
      <c r="D5447" s="542"/>
      <c r="E5447" s="530"/>
      <c r="F5447" s="237" t="s">
        <v>3741</v>
      </c>
      <c r="G5447" s="851">
        <v>11</v>
      </c>
      <c r="H5447" s="852"/>
      <c r="I5447" s="853">
        <v>8</v>
      </c>
      <c r="J5447" s="538"/>
      <c r="K5447" s="539"/>
      <c r="L5447" s="567">
        <f t="shared" si="495"/>
        <v>0</v>
      </c>
      <c r="M5447" s="568"/>
      <c r="N5447" s="568"/>
      <c r="O5447" s="569">
        <f t="shared" si="494"/>
        <v>0</v>
      </c>
      <c r="P5447" s="533"/>
      <c r="Q5447" s="534"/>
      <c r="R5447" s="535">
        <f t="shared" si="498"/>
        <v>0</v>
      </c>
      <c r="S5447" s="536">
        <f t="shared" si="496"/>
        <v>0</v>
      </c>
      <c r="T5447" s="536"/>
      <c r="U5447" s="537">
        <f t="shared" si="497"/>
        <v>0</v>
      </c>
    </row>
    <row r="5448" spans="1:21" s="497" customFormat="1" ht="10.199999999999999" x14ac:dyDescent="0.2">
      <c r="A5448" s="710">
        <v>5011</v>
      </c>
      <c r="B5448" s="574">
        <v>2015</v>
      </c>
      <c r="C5448" s="574"/>
      <c r="D5448" s="542" t="s">
        <v>6525</v>
      </c>
      <c r="E5448" s="530"/>
      <c r="F5448" s="237" t="s">
        <v>12329</v>
      </c>
      <c r="G5448" s="851">
        <v>3.6</v>
      </c>
      <c r="H5448" s="852"/>
      <c r="I5448" s="853">
        <v>2.6</v>
      </c>
      <c r="J5448" s="538"/>
      <c r="K5448" s="539"/>
      <c r="L5448" s="567">
        <f t="shared" si="495"/>
        <v>0</v>
      </c>
      <c r="M5448" s="568"/>
      <c r="N5448" s="568"/>
      <c r="O5448" s="569">
        <f t="shared" si="494"/>
        <v>0</v>
      </c>
      <c r="P5448" s="533"/>
      <c r="Q5448" s="534"/>
      <c r="R5448" s="535">
        <f t="shared" si="498"/>
        <v>0</v>
      </c>
      <c r="S5448" s="536">
        <f t="shared" si="496"/>
        <v>0</v>
      </c>
      <c r="T5448" s="536"/>
      <c r="U5448" s="537">
        <f t="shared" si="497"/>
        <v>0</v>
      </c>
    </row>
    <row r="5449" spans="1:21" s="497" customFormat="1" ht="10.199999999999999" x14ac:dyDescent="0.2">
      <c r="A5449" s="710">
        <v>5012</v>
      </c>
      <c r="B5449" s="574">
        <v>2015</v>
      </c>
      <c r="C5449" s="574"/>
      <c r="D5449" s="231" t="s">
        <v>5898</v>
      </c>
      <c r="E5449" s="530"/>
      <c r="F5449" s="237" t="s">
        <v>12330</v>
      </c>
      <c r="G5449" s="851">
        <v>3.6</v>
      </c>
      <c r="H5449" s="852"/>
      <c r="I5449" s="853">
        <v>2.6</v>
      </c>
      <c r="J5449" s="538"/>
      <c r="K5449" s="539"/>
      <c r="L5449" s="567">
        <f t="shared" si="495"/>
        <v>0</v>
      </c>
      <c r="M5449" s="568"/>
      <c r="N5449" s="568"/>
      <c r="O5449" s="569">
        <f t="shared" ref="O5449:O5512" si="499">H5449*M5449</f>
        <v>0</v>
      </c>
      <c r="P5449" s="533"/>
      <c r="Q5449" s="534"/>
      <c r="R5449" s="535">
        <f t="shared" si="498"/>
        <v>0</v>
      </c>
      <c r="S5449" s="536">
        <f t="shared" si="496"/>
        <v>0</v>
      </c>
      <c r="T5449" s="536"/>
      <c r="U5449" s="537">
        <f t="shared" si="497"/>
        <v>0</v>
      </c>
    </row>
    <row r="5450" spans="1:21" s="497" customFormat="1" ht="10.199999999999999" x14ac:dyDescent="0.2">
      <c r="A5450" s="710">
        <v>5013</v>
      </c>
      <c r="B5450" s="574">
        <v>2015</v>
      </c>
      <c r="C5450" s="574"/>
      <c r="D5450" s="542" t="s">
        <v>6525</v>
      </c>
      <c r="E5450" s="972"/>
      <c r="F5450" s="237" t="s">
        <v>12331</v>
      </c>
      <c r="G5450" s="851">
        <v>3.6</v>
      </c>
      <c r="H5450" s="852"/>
      <c r="I5450" s="853">
        <v>2.6</v>
      </c>
      <c r="J5450" s="538"/>
      <c r="K5450" s="539"/>
      <c r="L5450" s="567">
        <f t="shared" si="495"/>
        <v>0</v>
      </c>
      <c r="M5450" s="568"/>
      <c r="N5450" s="568"/>
      <c r="O5450" s="569">
        <f t="shared" si="499"/>
        <v>0</v>
      </c>
      <c r="P5450" s="533"/>
      <c r="Q5450" s="534"/>
      <c r="R5450" s="535">
        <f t="shared" si="498"/>
        <v>0</v>
      </c>
      <c r="S5450" s="536">
        <f t="shared" si="496"/>
        <v>0</v>
      </c>
      <c r="T5450" s="536"/>
      <c r="U5450" s="537">
        <f t="shared" si="497"/>
        <v>0</v>
      </c>
    </row>
    <row r="5451" spans="1:21" s="497" customFormat="1" ht="10.199999999999999" x14ac:dyDescent="0.2">
      <c r="A5451" s="710">
        <v>5014</v>
      </c>
      <c r="B5451" s="574">
        <v>2016</v>
      </c>
      <c r="C5451" s="574"/>
      <c r="D5451" s="575" t="s">
        <v>5895</v>
      </c>
      <c r="E5451" s="530"/>
      <c r="F5451" s="597" t="s">
        <v>6322</v>
      </c>
      <c r="G5451" s="851">
        <v>3.6</v>
      </c>
      <c r="H5451" s="852"/>
      <c r="I5451" s="853">
        <v>2.6</v>
      </c>
      <c r="J5451" s="538"/>
      <c r="K5451" s="539"/>
      <c r="L5451" s="567">
        <f t="shared" si="495"/>
        <v>0</v>
      </c>
      <c r="M5451" s="568"/>
      <c r="N5451" s="568"/>
      <c r="O5451" s="569">
        <f t="shared" si="499"/>
        <v>0</v>
      </c>
      <c r="P5451" s="533"/>
      <c r="Q5451" s="534"/>
      <c r="R5451" s="535">
        <f t="shared" si="498"/>
        <v>0</v>
      </c>
      <c r="S5451" s="536">
        <f t="shared" si="496"/>
        <v>0</v>
      </c>
      <c r="T5451" s="536"/>
      <c r="U5451" s="537">
        <f t="shared" si="497"/>
        <v>0</v>
      </c>
    </row>
    <row r="5452" spans="1:21" s="497" customFormat="1" ht="10.199999999999999" x14ac:dyDescent="0.2">
      <c r="A5452" s="710">
        <v>5015</v>
      </c>
      <c r="B5452" s="574">
        <v>2016</v>
      </c>
      <c r="C5452" s="574"/>
      <c r="D5452" s="575" t="s">
        <v>6690</v>
      </c>
      <c r="E5452" s="530"/>
      <c r="F5452" s="237" t="s">
        <v>6322</v>
      </c>
      <c r="G5452" s="851">
        <v>3.6</v>
      </c>
      <c r="H5452" s="852"/>
      <c r="I5452" s="853">
        <v>2.6</v>
      </c>
      <c r="J5452" s="538"/>
      <c r="K5452" s="539"/>
      <c r="L5452" s="567">
        <f t="shared" si="495"/>
        <v>0</v>
      </c>
      <c r="M5452" s="568"/>
      <c r="N5452" s="568"/>
      <c r="O5452" s="569">
        <f t="shared" si="499"/>
        <v>0</v>
      </c>
      <c r="P5452" s="533"/>
      <c r="Q5452" s="534"/>
      <c r="R5452" s="535">
        <f t="shared" si="498"/>
        <v>0</v>
      </c>
      <c r="S5452" s="536">
        <f t="shared" si="496"/>
        <v>0</v>
      </c>
      <c r="T5452" s="536"/>
      <c r="U5452" s="537">
        <f t="shared" si="497"/>
        <v>0</v>
      </c>
    </row>
    <row r="5453" spans="1:21" s="497" customFormat="1" ht="10.199999999999999" x14ac:dyDescent="0.2">
      <c r="A5453" s="710">
        <v>5016</v>
      </c>
      <c r="B5453" s="574">
        <v>2016</v>
      </c>
      <c r="C5453" s="574"/>
      <c r="D5453" s="575" t="s">
        <v>6691</v>
      </c>
      <c r="E5453" s="530"/>
      <c r="F5453" s="237" t="s">
        <v>6322</v>
      </c>
      <c r="G5453" s="851">
        <v>20</v>
      </c>
      <c r="H5453" s="852"/>
      <c r="I5453" s="853">
        <v>16</v>
      </c>
      <c r="J5453" s="538"/>
      <c r="K5453" s="539"/>
      <c r="L5453" s="567">
        <f t="shared" si="495"/>
        <v>0</v>
      </c>
      <c r="M5453" s="568"/>
      <c r="N5453" s="568"/>
      <c r="O5453" s="569">
        <f t="shared" si="499"/>
        <v>0</v>
      </c>
      <c r="P5453" s="533"/>
      <c r="Q5453" s="534"/>
      <c r="R5453" s="535">
        <f t="shared" si="498"/>
        <v>0</v>
      </c>
      <c r="S5453" s="536">
        <f t="shared" si="496"/>
        <v>0</v>
      </c>
      <c r="T5453" s="536"/>
      <c r="U5453" s="537">
        <f t="shared" si="497"/>
        <v>0</v>
      </c>
    </row>
    <row r="5454" spans="1:21" s="497" customFormat="1" ht="10.199999999999999" x14ac:dyDescent="0.2">
      <c r="A5454" s="710">
        <v>5017</v>
      </c>
      <c r="B5454" s="574">
        <v>2016</v>
      </c>
      <c r="C5454" s="574"/>
      <c r="D5454" s="575" t="s">
        <v>6690</v>
      </c>
      <c r="E5454" s="530"/>
      <c r="F5454" s="237" t="s">
        <v>12332</v>
      </c>
      <c r="G5454" s="851">
        <v>5.5</v>
      </c>
      <c r="H5454" s="852"/>
      <c r="I5454" s="853">
        <v>4</v>
      </c>
      <c r="J5454" s="538"/>
      <c r="K5454" s="539"/>
      <c r="L5454" s="567">
        <f t="shared" si="495"/>
        <v>0</v>
      </c>
      <c r="M5454" s="568"/>
      <c r="N5454" s="568"/>
      <c r="O5454" s="569">
        <f t="shared" si="499"/>
        <v>0</v>
      </c>
      <c r="P5454" s="533"/>
      <c r="Q5454" s="534"/>
      <c r="R5454" s="535">
        <f t="shared" si="498"/>
        <v>0</v>
      </c>
      <c r="S5454" s="536">
        <f t="shared" si="496"/>
        <v>0</v>
      </c>
      <c r="T5454" s="536"/>
      <c r="U5454" s="537">
        <f t="shared" si="497"/>
        <v>0</v>
      </c>
    </row>
    <row r="5455" spans="1:21" s="497" customFormat="1" ht="10.199999999999999" x14ac:dyDescent="0.2">
      <c r="A5455" s="710">
        <v>5018</v>
      </c>
      <c r="B5455" s="574">
        <v>2016</v>
      </c>
      <c r="C5455" s="574"/>
      <c r="D5455" s="575" t="s">
        <v>6691</v>
      </c>
      <c r="E5455" s="530"/>
      <c r="F5455" s="237" t="s">
        <v>12332</v>
      </c>
      <c r="G5455" s="851">
        <v>6</v>
      </c>
      <c r="H5455" s="852"/>
      <c r="I5455" s="853">
        <v>4.5</v>
      </c>
      <c r="J5455" s="538"/>
      <c r="K5455" s="539"/>
      <c r="L5455" s="567">
        <f t="shared" si="495"/>
        <v>0</v>
      </c>
      <c r="M5455" s="568"/>
      <c r="N5455" s="568"/>
      <c r="O5455" s="569">
        <f t="shared" si="499"/>
        <v>0</v>
      </c>
      <c r="P5455" s="918">
        <v>1</v>
      </c>
      <c r="Q5455" s="534"/>
      <c r="R5455" s="535">
        <f t="shared" si="498"/>
        <v>4.5</v>
      </c>
      <c r="S5455" s="536">
        <f t="shared" si="496"/>
        <v>1</v>
      </c>
      <c r="T5455" s="536"/>
      <c r="U5455" s="537">
        <f t="shared" si="497"/>
        <v>4.5</v>
      </c>
    </row>
    <row r="5456" spans="1:21" s="497" customFormat="1" ht="10.199999999999999" x14ac:dyDescent="0.2">
      <c r="A5456" s="710">
        <v>5019</v>
      </c>
      <c r="B5456" s="574">
        <v>2016</v>
      </c>
      <c r="C5456" s="574"/>
      <c r="D5456" s="575" t="s">
        <v>6692</v>
      </c>
      <c r="E5456" s="530"/>
      <c r="F5456" s="237" t="s">
        <v>12333</v>
      </c>
      <c r="G5456" s="851">
        <v>3</v>
      </c>
      <c r="H5456" s="852"/>
      <c r="I5456" s="853">
        <v>2</v>
      </c>
      <c r="J5456" s="538"/>
      <c r="K5456" s="539"/>
      <c r="L5456" s="567">
        <f t="shared" si="495"/>
        <v>0</v>
      </c>
      <c r="M5456" s="568"/>
      <c r="N5456" s="568"/>
      <c r="O5456" s="569">
        <f t="shared" si="499"/>
        <v>0</v>
      </c>
      <c r="P5456" s="533"/>
      <c r="Q5456" s="534"/>
      <c r="R5456" s="535">
        <f t="shared" si="498"/>
        <v>0</v>
      </c>
      <c r="S5456" s="536">
        <f t="shared" si="496"/>
        <v>0</v>
      </c>
      <c r="T5456" s="536"/>
      <c r="U5456" s="537">
        <f t="shared" si="497"/>
        <v>0</v>
      </c>
    </row>
    <row r="5457" spans="1:21" s="497" customFormat="1" ht="10.199999999999999" x14ac:dyDescent="0.2">
      <c r="A5457" s="710">
        <v>5020</v>
      </c>
      <c r="B5457" s="574">
        <v>2016</v>
      </c>
      <c r="C5457" s="574"/>
      <c r="D5457" s="575" t="s">
        <v>6693</v>
      </c>
      <c r="E5457" s="530"/>
      <c r="F5457" s="237" t="s">
        <v>12333</v>
      </c>
      <c r="G5457" s="851">
        <v>3</v>
      </c>
      <c r="H5457" s="852"/>
      <c r="I5457" s="853">
        <v>2</v>
      </c>
      <c r="J5457" s="538"/>
      <c r="K5457" s="539"/>
      <c r="L5457" s="567">
        <f t="shared" si="495"/>
        <v>0</v>
      </c>
      <c r="M5457" s="568"/>
      <c r="N5457" s="568"/>
      <c r="O5457" s="569">
        <f t="shared" si="499"/>
        <v>0</v>
      </c>
      <c r="P5457" s="533"/>
      <c r="Q5457" s="534"/>
      <c r="R5457" s="535">
        <f t="shared" si="498"/>
        <v>0</v>
      </c>
      <c r="S5457" s="536">
        <f t="shared" si="496"/>
        <v>0</v>
      </c>
      <c r="T5457" s="536"/>
      <c r="U5457" s="537">
        <f t="shared" si="497"/>
        <v>0</v>
      </c>
    </row>
    <row r="5458" spans="1:21" s="497" customFormat="1" ht="10.199999999999999" x14ac:dyDescent="0.2">
      <c r="A5458" s="710">
        <v>5021</v>
      </c>
      <c r="B5458" s="574">
        <v>2016</v>
      </c>
      <c r="C5458" s="574"/>
      <c r="D5458" s="576" t="s">
        <v>4227</v>
      </c>
      <c r="E5458" s="530"/>
      <c r="F5458" s="237" t="s">
        <v>12334</v>
      </c>
      <c r="G5458" s="851">
        <v>3</v>
      </c>
      <c r="H5458" s="852"/>
      <c r="I5458" s="853">
        <v>2</v>
      </c>
      <c r="J5458" s="538"/>
      <c r="K5458" s="539"/>
      <c r="L5458" s="567">
        <f t="shared" si="495"/>
        <v>0</v>
      </c>
      <c r="M5458" s="568"/>
      <c r="N5458" s="568"/>
      <c r="O5458" s="569">
        <f t="shared" si="499"/>
        <v>0</v>
      </c>
      <c r="P5458" s="533"/>
      <c r="Q5458" s="534"/>
      <c r="R5458" s="535">
        <f t="shared" si="498"/>
        <v>0</v>
      </c>
      <c r="S5458" s="536">
        <f t="shared" si="496"/>
        <v>0</v>
      </c>
      <c r="T5458" s="536"/>
      <c r="U5458" s="537">
        <f t="shared" si="497"/>
        <v>0</v>
      </c>
    </row>
    <row r="5459" spans="1:21" s="497" customFormat="1" ht="10.199999999999999" x14ac:dyDescent="0.2">
      <c r="A5459" s="710">
        <v>5022</v>
      </c>
      <c r="B5459" s="574">
        <v>2016</v>
      </c>
      <c r="C5459" s="574"/>
      <c r="D5459" s="576" t="s">
        <v>4227</v>
      </c>
      <c r="E5459" s="530"/>
      <c r="F5459" s="237" t="s">
        <v>12335</v>
      </c>
      <c r="G5459" s="851">
        <v>3</v>
      </c>
      <c r="H5459" s="852"/>
      <c r="I5459" s="853">
        <v>2</v>
      </c>
      <c r="J5459" s="538"/>
      <c r="K5459" s="539"/>
      <c r="L5459" s="567">
        <f t="shared" si="495"/>
        <v>0</v>
      </c>
      <c r="M5459" s="568"/>
      <c r="N5459" s="568"/>
      <c r="O5459" s="569">
        <f t="shared" si="499"/>
        <v>0</v>
      </c>
      <c r="P5459" s="533"/>
      <c r="Q5459" s="534"/>
      <c r="R5459" s="535">
        <f t="shared" si="498"/>
        <v>0</v>
      </c>
      <c r="S5459" s="536">
        <f t="shared" si="496"/>
        <v>0</v>
      </c>
      <c r="T5459" s="536"/>
      <c r="U5459" s="537">
        <f t="shared" si="497"/>
        <v>0</v>
      </c>
    </row>
    <row r="5460" spans="1:21" s="497" customFormat="1" ht="10.199999999999999" x14ac:dyDescent="0.2">
      <c r="A5460" s="710">
        <v>5023</v>
      </c>
      <c r="B5460" s="574">
        <v>2016</v>
      </c>
      <c r="C5460" s="574"/>
      <c r="D5460" s="576" t="s">
        <v>4227</v>
      </c>
      <c r="E5460" s="530"/>
      <c r="F5460" s="237" t="s">
        <v>12336</v>
      </c>
      <c r="G5460" s="851">
        <v>3</v>
      </c>
      <c r="H5460" s="852"/>
      <c r="I5460" s="853">
        <v>2</v>
      </c>
      <c r="J5460" s="538"/>
      <c r="K5460" s="539"/>
      <c r="L5460" s="567">
        <f t="shared" si="495"/>
        <v>0</v>
      </c>
      <c r="M5460" s="568"/>
      <c r="N5460" s="568"/>
      <c r="O5460" s="569">
        <f t="shared" si="499"/>
        <v>0</v>
      </c>
      <c r="P5460" s="533"/>
      <c r="Q5460" s="534"/>
      <c r="R5460" s="535">
        <f t="shared" si="498"/>
        <v>0</v>
      </c>
      <c r="S5460" s="536">
        <f t="shared" si="496"/>
        <v>0</v>
      </c>
      <c r="T5460" s="536"/>
      <c r="U5460" s="537">
        <f t="shared" si="497"/>
        <v>0</v>
      </c>
    </row>
    <row r="5461" spans="1:21" s="497" customFormat="1" ht="10.199999999999999" x14ac:dyDescent="0.2">
      <c r="A5461" s="710" t="s">
        <v>7251</v>
      </c>
      <c r="B5461" s="574">
        <v>2016</v>
      </c>
      <c r="C5461" s="574"/>
      <c r="D5461" s="576" t="s">
        <v>4227</v>
      </c>
      <c r="E5461" s="530"/>
      <c r="F5461" s="237" t="s">
        <v>12337</v>
      </c>
      <c r="G5461" s="851">
        <v>2.2000000000000002</v>
      </c>
      <c r="H5461" s="852"/>
      <c r="I5461" s="853">
        <v>0.8</v>
      </c>
      <c r="J5461" s="538"/>
      <c r="K5461" s="539"/>
      <c r="L5461" s="567">
        <f t="shared" si="495"/>
        <v>0</v>
      </c>
      <c r="M5461" s="568"/>
      <c r="N5461" s="568"/>
      <c r="O5461" s="569">
        <f t="shared" si="499"/>
        <v>0</v>
      </c>
      <c r="P5461" s="533"/>
      <c r="Q5461" s="534"/>
      <c r="R5461" s="535">
        <f t="shared" si="498"/>
        <v>0</v>
      </c>
      <c r="S5461" s="536">
        <f t="shared" si="496"/>
        <v>0</v>
      </c>
      <c r="T5461" s="536"/>
      <c r="U5461" s="537">
        <f t="shared" si="497"/>
        <v>0</v>
      </c>
    </row>
    <row r="5462" spans="1:21" s="497" customFormat="1" ht="10.199999999999999" x14ac:dyDescent="0.2">
      <c r="A5462" s="710">
        <v>5024</v>
      </c>
      <c r="B5462" s="574">
        <v>2016</v>
      </c>
      <c r="C5462" s="574"/>
      <c r="D5462" s="576" t="s">
        <v>4227</v>
      </c>
      <c r="E5462" s="530"/>
      <c r="F5462" s="237" t="s">
        <v>12338</v>
      </c>
      <c r="G5462" s="851">
        <v>6.5</v>
      </c>
      <c r="H5462" s="852"/>
      <c r="I5462" s="853">
        <v>2</v>
      </c>
      <c r="J5462" s="538"/>
      <c r="K5462" s="539"/>
      <c r="L5462" s="567">
        <f t="shared" ref="L5462:L5525" si="500">G5462*J5462</f>
        <v>0</v>
      </c>
      <c r="M5462" s="568"/>
      <c r="N5462" s="568"/>
      <c r="O5462" s="569">
        <f t="shared" si="499"/>
        <v>0</v>
      </c>
      <c r="P5462" s="533"/>
      <c r="Q5462" s="534"/>
      <c r="R5462" s="535">
        <f t="shared" si="498"/>
        <v>0</v>
      </c>
      <c r="S5462" s="536">
        <f t="shared" ref="S5462:S5525" si="501">J5462+M5462+P5462</f>
        <v>0</v>
      </c>
      <c r="T5462" s="536"/>
      <c r="U5462" s="537">
        <f t="shared" ref="U5462:U5525" si="502">L5462+O5462+R5462</f>
        <v>0</v>
      </c>
    </row>
    <row r="5463" spans="1:21" s="497" customFormat="1" ht="10.199999999999999" x14ac:dyDescent="0.2">
      <c r="A5463" s="710">
        <v>5025</v>
      </c>
      <c r="B5463" s="574">
        <v>2016</v>
      </c>
      <c r="C5463" s="574"/>
      <c r="D5463" s="576" t="s">
        <v>4595</v>
      </c>
      <c r="E5463" s="530"/>
      <c r="F5463" s="237" t="s">
        <v>12339</v>
      </c>
      <c r="G5463" s="851">
        <v>2.2999999999999998</v>
      </c>
      <c r="H5463" s="852"/>
      <c r="I5463" s="853">
        <v>0.8</v>
      </c>
      <c r="J5463" s="538"/>
      <c r="K5463" s="539"/>
      <c r="L5463" s="567">
        <f t="shared" si="500"/>
        <v>0</v>
      </c>
      <c r="M5463" s="568"/>
      <c r="N5463" s="568"/>
      <c r="O5463" s="569">
        <f t="shared" si="499"/>
        <v>0</v>
      </c>
      <c r="P5463" s="533"/>
      <c r="Q5463" s="534"/>
      <c r="R5463" s="535">
        <f t="shared" si="498"/>
        <v>0</v>
      </c>
      <c r="S5463" s="536">
        <f t="shared" si="501"/>
        <v>0</v>
      </c>
      <c r="T5463" s="536"/>
      <c r="U5463" s="537">
        <f t="shared" si="502"/>
        <v>0</v>
      </c>
    </row>
    <row r="5464" spans="1:21" s="497" customFormat="1" ht="10.199999999999999" x14ac:dyDescent="0.2">
      <c r="A5464" s="710">
        <v>5026</v>
      </c>
      <c r="B5464" s="574">
        <v>2016</v>
      </c>
      <c r="C5464" s="574"/>
      <c r="D5464" s="576" t="s">
        <v>4227</v>
      </c>
      <c r="E5464" s="530"/>
      <c r="F5464" s="237" t="s">
        <v>12340</v>
      </c>
      <c r="G5464" s="851">
        <v>2.7</v>
      </c>
      <c r="H5464" s="852"/>
      <c r="I5464" s="853">
        <v>0.7</v>
      </c>
      <c r="J5464" s="538"/>
      <c r="K5464" s="539"/>
      <c r="L5464" s="567">
        <f t="shared" si="500"/>
        <v>0</v>
      </c>
      <c r="M5464" s="568"/>
      <c r="N5464" s="568"/>
      <c r="O5464" s="569">
        <f t="shared" si="499"/>
        <v>0</v>
      </c>
      <c r="P5464" s="533"/>
      <c r="Q5464" s="534"/>
      <c r="R5464" s="535">
        <f t="shared" si="498"/>
        <v>0</v>
      </c>
      <c r="S5464" s="536">
        <f t="shared" si="501"/>
        <v>0</v>
      </c>
      <c r="T5464" s="536"/>
      <c r="U5464" s="537">
        <f t="shared" si="502"/>
        <v>0</v>
      </c>
    </row>
    <row r="5465" spans="1:21" s="497" customFormat="1" ht="10.199999999999999" x14ac:dyDescent="0.2">
      <c r="A5465" s="710">
        <v>5027</v>
      </c>
      <c r="B5465" s="574">
        <v>2016</v>
      </c>
      <c r="C5465" s="574"/>
      <c r="D5465" s="576" t="s">
        <v>4227</v>
      </c>
      <c r="E5465" s="530"/>
      <c r="F5465" s="237" t="s">
        <v>12341</v>
      </c>
      <c r="G5465" s="851">
        <v>2.6</v>
      </c>
      <c r="H5465" s="852"/>
      <c r="I5465" s="853">
        <v>1</v>
      </c>
      <c r="J5465" s="538"/>
      <c r="K5465" s="539"/>
      <c r="L5465" s="567">
        <f t="shared" si="500"/>
        <v>0</v>
      </c>
      <c r="M5465" s="568"/>
      <c r="N5465" s="568"/>
      <c r="O5465" s="569">
        <f t="shared" si="499"/>
        <v>0</v>
      </c>
      <c r="P5465" s="533"/>
      <c r="Q5465" s="534"/>
      <c r="R5465" s="535">
        <f t="shared" si="498"/>
        <v>0</v>
      </c>
      <c r="S5465" s="536">
        <f t="shared" si="501"/>
        <v>0</v>
      </c>
      <c r="T5465" s="536"/>
      <c r="U5465" s="537">
        <f t="shared" si="502"/>
        <v>0</v>
      </c>
    </row>
    <row r="5466" spans="1:21" s="497" customFormat="1" ht="10.199999999999999" x14ac:dyDescent="0.2">
      <c r="A5466" s="710">
        <v>5028</v>
      </c>
      <c r="B5466" s="574">
        <v>2016</v>
      </c>
      <c r="C5466" s="574"/>
      <c r="D5466" s="576" t="s">
        <v>4227</v>
      </c>
      <c r="E5466" s="530"/>
      <c r="F5466" s="237" t="s">
        <v>12342</v>
      </c>
      <c r="G5466" s="851">
        <v>3.2</v>
      </c>
      <c r="H5466" s="852"/>
      <c r="I5466" s="853">
        <v>1</v>
      </c>
      <c r="J5466" s="538"/>
      <c r="K5466" s="539"/>
      <c r="L5466" s="567">
        <f t="shared" si="500"/>
        <v>0</v>
      </c>
      <c r="M5466" s="568"/>
      <c r="N5466" s="568"/>
      <c r="O5466" s="569">
        <f t="shared" si="499"/>
        <v>0</v>
      </c>
      <c r="P5466" s="533"/>
      <c r="Q5466" s="534"/>
      <c r="R5466" s="535">
        <f t="shared" si="498"/>
        <v>0</v>
      </c>
      <c r="S5466" s="536">
        <f t="shared" si="501"/>
        <v>0</v>
      </c>
      <c r="T5466" s="536"/>
      <c r="U5466" s="537">
        <f t="shared" si="502"/>
        <v>0</v>
      </c>
    </row>
    <row r="5467" spans="1:21" s="497" customFormat="1" ht="10.199999999999999" x14ac:dyDescent="0.2">
      <c r="A5467" s="710">
        <v>5029</v>
      </c>
      <c r="B5467" s="574">
        <v>2016</v>
      </c>
      <c r="C5467" s="574"/>
      <c r="D5467" s="576" t="s">
        <v>4227</v>
      </c>
      <c r="E5467" s="530"/>
      <c r="F5467" s="237" t="s">
        <v>12343</v>
      </c>
      <c r="G5467" s="851">
        <v>3.7</v>
      </c>
      <c r="H5467" s="852"/>
      <c r="I5467" s="853">
        <v>1</v>
      </c>
      <c r="J5467" s="538"/>
      <c r="K5467" s="539"/>
      <c r="L5467" s="567">
        <f t="shared" si="500"/>
        <v>0</v>
      </c>
      <c r="M5467" s="568"/>
      <c r="N5467" s="568"/>
      <c r="O5467" s="569">
        <f t="shared" si="499"/>
        <v>0</v>
      </c>
      <c r="P5467" s="533"/>
      <c r="Q5467" s="534"/>
      <c r="R5467" s="535">
        <f t="shared" si="498"/>
        <v>0</v>
      </c>
      <c r="S5467" s="536">
        <f t="shared" si="501"/>
        <v>0</v>
      </c>
      <c r="T5467" s="536"/>
      <c r="U5467" s="537">
        <f t="shared" si="502"/>
        <v>0</v>
      </c>
    </row>
    <row r="5468" spans="1:21" s="497" customFormat="1" ht="10.199999999999999" x14ac:dyDescent="0.2">
      <c r="A5468" s="710" t="s">
        <v>7648</v>
      </c>
      <c r="B5468" s="574">
        <v>2016</v>
      </c>
      <c r="C5468" s="574"/>
      <c r="D5468" s="576" t="s">
        <v>4227</v>
      </c>
      <c r="E5468" s="530"/>
      <c r="F5468" s="237" t="s">
        <v>3741</v>
      </c>
      <c r="G5468" s="851">
        <v>4.4000000000000004</v>
      </c>
      <c r="H5468" s="852"/>
      <c r="I5468" s="853">
        <v>1</v>
      </c>
      <c r="J5468" s="538"/>
      <c r="K5468" s="539"/>
      <c r="L5468" s="567">
        <f t="shared" si="500"/>
        <v>0</v>
      </c>
      <c r="M5468" s="568"/>
      <c r="N5468" s="568"/>
      <c r="O5468" s="569">
        <f t="shared" si="499"/>
        <v>0</v>
      </c>
      <c r="P5468" s="533"/>
      <c r="Q5468" s="534"/>
      <c r="R5468" s="535">
        <f t="shared" si="498"/>
        <v>0</v>
      </c>
      <c r="S5468" s="536">
        <f t="shared" si="501"/>
        <v>0</v>
      </c>
      <c r="T5468" s="536"/>
      <c r="U5468" s="537">
        <f t="shared" si="502"/>
        <v>0</v>
      </c>
    </row>
    <row r="5469" spans="1:21" s="497" customFormat="1" ht="10.199999999999999" x14ac:dyDescent="0.2">
      <c r="A5469" s="710">
        <v>5030</v>
      </c>
      <c r="B5469" s="574">
        <v>2016</v>
      </c>
      <c r="C5469" s="574"/>
      <c r="D5469" s="576" t="s">
        <v>6694</v>
      </c>
      <c r="E5469" s="530"/>
      <c r="F5469" s="237" t="s">
        <v>12344</v>
      </c>
      <c r="G5469" s="851">
        <v>7</v>
      </c>
      <c r="H5469" s="852"/>
      <c r="I5469" s="853">
        <v>1.5</v>
      </c>
      <c r="J5469" s="538"/>
      <c r="K5469" s="539"/>
      <c r="L5469" s="567">
        <f t="shared" si="500"/>
        <v>0</v>
      </c>
      <c r="M5469" s="568"/>
      <c r="N5469" s="568"/>
      <c r="O5469" s="569">
        <f t="shared" si="499"/>
        <v>0</v>
      </c>
      <c r="P5469" s="533"/>
      <c r="Q5469" s="534"/>
      <c r="R5469" s="535">
        <f t="shared" si="498"/>
        <v>0</v>
      </c>
      <c r="S5469" s="536">
        <f t="shared" si="501"/>
        <v>0</v>
      </c>
      <c r="T5469" s="536"/>
      <c r="U5469" s="537">
        <f t="shared" si="502"/>
        <v>0</v>
      </c>
    </row>
    <row r="5470" spans="1:21" s="497" customFormat="1" ht="10.199999999999999" x14ac:dyDescent="0.2">
      <c r="A5470" s="710">
        <v>5031</v>
      </c>
      <c r="B5470" s="574">
        <v>2016</v>
      </c>
      <c r="C5470" s="574"/>
      <c r="D5470" s="576" t="s">
        <v>6171</v>
      </c>
      <c r="E5470" s="530"/>
      <c r="F5470" s="237" t="s">
        <v>12345</v>
      </c>
      <c r="G5470" s="851">
        <v>7</v>
      </c>
      <c r="H5470" s="852"/>
      <c r="I5470" s="853">
        <v>1.5</v>
      </c>
      <c r="J5470" s="538"/>
      <c r="K5470" s="539"/>
      <c r="L5470" s="567">
        <f t="shared" si="500"/>
        <v>0</v>
      </c>
      <c r="M5470" s="568"/>
      <c r="N5470" s="568"/>
      <c r="O5470" s="569">
        <f t="shared" si="499"/>
        <v>0</v>
      </c>
      <c r="P5470" s="533"/>
      <c r="Q5470" s="534"/>
      <c r="R5470" s="535">
        <f t="shared" si="498"/>
        <v>0</v>
      </c>
      <c r="S5470" s="536">
        <f t="shared" si="501"/>
        <v>0</v>
      </c>
      <c r="T5470" s="536"/>
      <c r="U5470" s="537">
        <f t="shared" si="502"/>
        <v>0</v>
      </c>
    </row>
    <row r="5471" spans="1:21" s="497" customFormat="1" ht="10.199999999999999" x14ac:dyDescent="0.2">
      <c r="A5471" s="710" t="s">
        <v>6707</v>
      </c>
      <c r="B5471" s="574">
        <v>2016</v>
      </c>
      <c r="C5471" s="574"/>
      <c r="D5471" s="576" t="s">
        <v>6171</v>
      </c>
      <c r="E5471" s="530"/>
      <c r="F5471" s="237" t="s">
        <v>3741</v>
      </c>
      <c r="G5471" s="851">
        <v>9</v>
      </c>
      <c r="H5471" s="852"/>
      <c r="I5471" s="853">
        <v>7</v>
      </c>
      <c r="J5471" s="538"/>
      <c r="K5471" s="539"/>
      <c r="L5471" s="567">
        <f t="shared" si="500"/>
        <v>0</v>
      </c>
      <c r="M5471" s="568"/>
      <c r="N5471" s="568"/>
      <c r="O5471" s="569">
        <f t="shared" si="499"/>
        <v>0</v>
      </c>
      <c r="P5471" s="533"/>
      <c r="Q5471" s="534"/>
      <c r="R5471" s="535">
        <f t="shared" si="498"/>
        <v>0</v>
      </c>
      <c r="S5471" s="536">
        <f t="shared" si="501"/>
        <v>0</v>
      </c>
      <c r="T5471" s="536"/>
      <c r="U5471" s="537">
        <f t="shared" si="502"/>
        <v>0</v>
      </c>
    </row>
    <row r="5472" spans="1:21" s="497" customFormat="1" ht="10.199999999999999" x14ac:dyDescent="0.2">
      <c r="A5472" s="710">
        <v>5032</v>
      </c>
      <c r="B5472" s="574">
        <v>2016</v>
      </c>
      <c r="C5472" s="574"/>
      <c r="D5472" s="576" t="s">
        <v>4227</v>
      </c>
      <c r="E5472" s="530"/>
      <c r="F5472" s="237" t="s">
        <v>12346</v>
      </c>
      <c r="G5472" s="851">
        <v>2.8</v>
      </c>
      <c r="H5472" s="852"/>
      <c r="I5472" s="853">
        <v>2</v>
      </c>
      <c r="J5472" s="538"/>
      <c r="K5472" s="539"/>
      <c r="L5472" s="567">
        <f t="shared" si="500"/>
        <v>0</v>
      </c>
      <c r="M5472" s="568"/>
      <c r="N5472" s="568"/>
      <c r="O5472" s="569">
        <f t="shared" si="499"/>
        <v>0</v>
      </c>
      <c r="P5472" s="533"/>
      <c r="Q5472" s="534"/>
      <c r="R5472" s="535">
        <f t="shared" si="498"/>
        <v>0</v>
      </c>
      <c r="S5472" s="536">
        <f t="shared" si="501"/>
        <v>0</v>
      </c>
      <c r="T5472" s="536"/>
      <c r="U5472" s="537">
        <f t="shared" si="502"/>
        <v>0</v>
      </c>
    </row>
    <row r="5473" spans="1:21" s="497" customFormat="1" ht="10.199999999999999" x14ac:dyDescent="0.2">
      <c r="A5473" s="710">
        <v>5033</v>
      </c>
      <c r="B5473" s="574">
        <v>2016</v>
      </c>
      <c r="C5473" s="574"/>
      <c r="D5473" s="576" t="s">
        <v>6709</v>
      </c>
      <c r="E5473" s="530"/>
      <c r="F5473" s="237" t="s">
        <v>12347</v>
      </c>
      <c r="G5473" s="851">
        <v>2.8</v>
      </c>
      <c r="H5473" s="852"/>
      <c r="I5473" s="853">
        <v>2</v>
      </c>
      <c r="J5473" s="538"/>
      <c r="K5473" s="539"/>
      <c r="L5473" s="567">
        <f t="shared" si="500"/>
        <v>0</v>
      </c>
      <c r="M5473" s="568"/>
      <c r="N5473" s="568"/>
      <c r="O5473" s="569">
        <f t="shared" si="499"/>
        <v>0</v>
      </c>
      <c r="P5473" s="533"/>
      <c r="Q5473" s="534"/>
      <c r="R5473" s="535">
        <f t="shared" si="498"/>
        <v>0</v>
      </c>
      <c r="S5473" s="536">
        <f t="shared" si="501"/>
        <v>0</v>
      </c>
      <c r="T5473" s="536"/>
      <c r="U5473" s="537">
        <f t="shared" si="502"/>
        <v>0</v>
      </c>
    </row>
    <row r="5474" spans="1:21" s="497" customFormat="1" ht="10.199999999999999" x14ac:dyDescent="0.2">
      <c r="A5474" s="710">
        <v>5034</v>
      </c>
      <c r="B5474" s="574">
        <v>2016</v>
      </c>
      <c r="C5474" s="574"/>
      <c r="D5474" s="576" t="s">
        <v>4227</v>
      </c>
      <c r="E5474" s="530"/>
      <c r="F5474" s="237" t="s">
        <v>12348</v>
      </c>
      <c r="G5474" s="852">
        <v>2.8</v>
      </c>
      <c r="H5474" s="852"/>
      <c r="I5474" s="853">
        <v>2</v>
      </c>
      <c r="J5474" s="538"/>
      <c r="K5474" s="539"/>
      <c r="L5474" s="567">
        <f t="shared" si="500"/>
        <v>0</v>
      </c>
      <c r="M5474" s="568"/>
      <c r="N5474" s="568"/>
      <c r="O5474" s="569">
        <f t="shared" si="499"/>
        <v>0</v>
      </c>
      <c r="P5474" s="533"/>
      <c r="Q5474" s="534"/>
      <c r="R5474" s="535">
        <f t="shared" si="498"/>
        <v>0</v>
      </c>
      <c r="S5474" s="536">
        <f t="shared" si="501"/>
        <v>0</v>
      </c>
      <c r="T5474" s="536"/>
      <c r="U5474" s="537">
        <f t="shared" si="502"/>
        <v>0</v>
      </c>
    </row>
    <row r="5475" spans="1:21" s="497" customFormat="1" ht="10.199999999999999" x14ac:dyDescent="0.2">
      <c r="A5475" s="710">
        <v>5035</v>
      </c>
      <c r="B5475" s="574">
        <v>2016</v>
      </c>
      <c r="C5475" s="574"/>
      <c r="D5475" s="576" t="s">
        <v>6171</v>
      </c>
      <c r="E5475" s="530"/>
      <c r="F5475" s="237" t="s">
        <v>12349</v>
      </c>
      <c r="G5475" s="852">
        <v>2.4</v>
      </c>
      <c r="H5475" s="852"/>
      <c r="I5475" s="853">
        <v>0.8</v>
      </c>
      <c r="J5475" s="538"/>
      <c r="K5475" s="539"/>
      <c r="L5475" s="567">
        <f t="shared" si="500"/>
        <v>0</v>
      </c>
      <c r="M5475" s="568"/>
      <c r="N5475" s="568"/>
      <c r="O5475" s="569">
        <f t="shared" si="499"/>
        <v>0</v>
      </c>
      <c r="P5475" s="533"/>
      <c r="Q5475" s="534"/>
      <c r="R5475" s="535">
        <f t="shared" si="498"/>
        <v>0</v>
      </c>
      <c r="S5475" s="536">
        <f t="shared" si="501"/>
        <v>0</v>
      </c>
      <c r="T5475" s="536"/>
      <c r="U5475" s="537">
        <f t="shared" si="502"/>
        <v>0</v>
      </c>
    </row>
    <row r="5476" spans="1:21" s="497" customFormat="1" ht="10.199999999999999" x14ac:dyDescent="0.2">
      <c r="A5476" s="710">
        <v>5036</v>
      </c>
      <c r="B5476" s="574">
        <v>2016</v>
      </c>
      <c r="C5476" s="574"/>
      <c r="D5476" s="576" t="s">
        <v>4227</v>
      </c>
      <c r="E5476" s="530"/>
      <c r="F5476" s="237" t="s">
        <v>12350</v>
      </c>
      <c r="G5476" s="852">
        <v>4.5</v>
      </c>
      <c r="H5476" s="852"/>
      <c r="I5476" s="853">
        <v>1.7</v>
      </c>
      <c r="J5476" s="538"/>
      <c r="K5476" s="539"/>
      <c r="L5476" s="567">
        <f t="shared" si="500"/>
        <v>0</v>
      </c>
      <c r="M5476" s="568"/>
      <c r="N5476" s="568"/>
      <c r="O5476" s="569">
        <f t="shared" si="499"/>
        <v>0</v>
      </c>
      <c r="P5476" s="533"/>
      <c r="Q5476" s="534"/>
      <c r="R5476" s="535">
        <f t="shared" si="498"/>
        <v>0</v>
      </c>
      <c r="S5476" s="536">
        <f t="shared" si="501"/>
        <v>0</v>
      </c>
      <c r="T5476" s="536"/>
      <c r="U5476" s="537">
        <f t="shared" si="502"/>
        <v>0</v>
      </c>
    </row>
    <row r="5477" spans="1:21" s="497" customFormat="1" ht="10.199999999999999" x14ac:dyDescent="0.2">
      <c r="A5477" s="710">
        <v>5037</v>
      </c>
      <c r="B5477" s="574">
        <v>2016</v>
      </c>
      <c r="C5477" s="574"/>
      <c r="D5477" s="576" t="s">
        <v>4227</v>
      </c>
      <c r="E5477" s="530"/>
      <c r="F5477" s="237" t="s">
        <v>12351</v>
      </c>
      <c r="G5477" s="852">
        <v>3</v>
      </c>
      <c r="H5477" s="852"/>
      <c r="I5477" s="853">
        <v>2</v>
      </c>
      <c r="J5477" s="538"/>
      <c r="K5477" s="539"/>
      <c r="L5477" s="567">
        <f t="shared" si="500"/>
        <v>0</v>
      </c>
      <c r="M5477" s="568"/>
      <c r="N5477" s="568"/>
      <c r="O5477" s="569">
        <f t="shared" si="499"/>
        <v>0</v>
      </c>
      <c r="P5477" s="533"/>
      <c r="Q5477" s="534"/>
      <c r="R5477" s="535">
        <f t="shared" si="498"/>
        <v>0</v>
      </c>
      <c r="S5477" s="536">
        <f t="shared" si="501"/>
        <v>0</v>
      </c>
      <c r="T5477" s="536"/>
      <c r="U5477" s="537">
        <f t="shared" si="502"/>
        <v>0</v>
      </c>
    </row>
    <row r="5478" spans="1:21" s="497" customFormat="1" ht="10.199999999999999" x14ac:dyDescent="0.2">
      <c r="A5478" s="710">
        <v>5038</v>
      </c>
      <c r="B5478" s="574">
        <v>2016</v>
      </c>
      <c r="C5478" s="574"/>
      <c r="D5478" s="576" t="s">
        <v>4227</v>
      </c>
      <c r="E5478" s="530"/>
      <c r="F5478" s="237" t="s">
        <v>12352</v>
      </c>
      <c r="G5478" s="851">
        <v>3</v>
      </c>
      <c r="H5478" s="852"/>
      <c r="I5478" s="853">
        <v>2</v>
      </c>
      <c r="J5478" s="538"/>
      <c r="K5478" s="539"/>
      <c r="L5478" s="567">
        <f t="shared" si="500"/>
        <v>0</v>
      </c>
      <c r="M5478" s="568"/>
      <c r="N5478" s="568"/>
      <c r="O5478" s="569">
        <f t="shared" si="499"/>
        <v>0</v>
      </c>
      <c r="P5478" s="533"/>
      <c r="Q5478" s="534"/>
      <c r="R5478" s="535">
        <f t="shared" si="498"/>
        <v>0</v>
      </c>
      <c r="S5478" s="536">
        <f t="shared" si="501"/>
        <v>0</v>
      </c>
      <c r="T5478" s="536"/>
      <c r="U5478" s="537">
        <f t="shared" si="502"/>
        <v>0</v>
      </c>
    </row>
    <row r="5479" spans="1:21" s="497" customFormat="1" ht="10.199999999999999" x14ac:dyDescent="0.2">
      <c r="A5479" s="710">
        <v>5039</v>
      </c>
      <c r="B5479" s="574">
        <v>2016</v>
      </c>
      <c r="C5479" s="574"/>
      <c r="D5479" s="576" t="s">
        <v>4233</v>
      </c>
      <c r="E5479" s="530"/>
      <c r="F5479" s="237" t="s">
        <v>12353</v>
      </c>
      <c r="G5479" s="851">
        <v>3</v>
      </c>
      <c r="H5479" s="852"/>
      <c r="I5479" s="853">
        <v>2</v>
      </c>
      <c r="J5479" s="538"/>
      <c r="K5479" s="539"/>
      <c r="L5479" s="567">
        <f t="shared" si="500"/>
        <v>0</v>
      </c>
      <c r="M5479" s="568"/>
      <c r="N5479" s="568"/>
      <c r="O5479" s="569">
        <f t="shared" si="499"/>
        <v>0</v>
      </c>
      <c r="P5479" s="533"/>
      <c r="Q5479" s="534"/>
      <c r="R5479" s="535">
        <f t="shared" si="498"/>
        <v>0</v>
      </c>
      <c r="S5479" s="536">
        <f t="shared" si="501"/>
        <v>0</v>
      </c>
      <c r="T5479" s="536"/>
      <c r="U5479" s="537">
        <f t="shared" si="502"/>
        <v>0</v>
      </c>
    </row>
    <row r="5480" spans="1:21" s="497" customFormat="1" ht="10.199999999999999" x14ac:dyDescent="0.2">
      <c r="A5480" s="710">
        <v>5040</v>
      </c>
      <c r="B5480" s="574">
        <v>2016</v>
      </c>
      <c r="C5480" s="574"/>
      <c r="D5480" s="576" t="s">
        <v>4227</v>
      </c>
      <c r="E5480" s="530"/>
      <c r="F5480" s="237" t="s">
        <v>12354</v>
      </c>
      <c r="G5480" s="851">
        <v>3</v>
      </c>
      <c r="H5480" s="852"/>
      <c r="I5480" s="853">
        <v>2</v>
      </c>
      <c r="J5480" s="538"/>
      <c r="K5480" s="539"/>
      <c r="L5480" s="567">
        <f t="shared" si="500"/>
        <v>0</v>
      </c>
      <c r="M5480" s="568"/>
      <c r="N5480" s="568"/>
      <c r="O5480" s="569">
        <f t="shared" si="499"/>
        <v>0</v>
      </c>
      <c r="P5480" s="533"/>
      <c r="Q5480" s="534"/>
      <c r="R5480" s="535">
        <f t="shared" si="498"/>
        <v>0</v>
      </c>
      <c r="S5480" s="536">
        <f t="shared" si="501"/>
        <v>0</v>
      </c>
      <c r="T5480" s="536"/>
      <c r="U5480" s="537">
        <f t="shared" si="502"/>
        <v>0</v>
      </c>
    </row>
    <row r="5481" spans="1:21" s="497" customFormat="1" ht="10.199999999999999" x14ac:dyDescent="0.2">
      <c r="A5481" s="710">
        <v>5041</v>
      </c>
      <c r="B5481" s="574">
        <v>2016</v>
      </c>
      <c r="C5481" s="574"/>
      <c r="D5481" s="576" t="s">
        <v>4227</v>
      </c>
      <c r="E5481" s="530"/>
      <c r="F5481" s="237" t="s">
        <v>12355</v>
      </c>
      <c r="G5481" s="851">
        <v>6.5</v>
      </c>
      <c r="H5481" s="852"/>
      <c r="I5481" s="853">
        <v>2.5</v>
      </c>
      <c r="J5481" s="538"/>
      <c r="K5481" s="539"/>
      <c r="L5481" s="567">
        <f t="shared" si="500"/>
        <v>0</v>
      </c>
      <c r="M5481" s="568"/>
      <c r="N5481" s="568"/>
      <c r="O5481" s="569">
        <f t="shared" si="499"/>
        <v>0</v>
      </c>
      <c r="P5481" s="533"/>
      <c r="Q5481" s="534"/>
      <c r="R5481" s="535">
        <f t="shared" si="498"/>
        <v>0</v>
      </c>
      <c r="S5481" s="536">
        <f t="shared" si="501"/>
        <v>0</v>
      </c>
      <c r="T5481" s="536"/>
      <c r="U5481" s="537">
        <f t="shared" si="502"/>
        <v>0</v>
      </c>
    </row>
    <row r="5482" spans="1:21" s="497" customFormat="1" ht="10.199999999999999" x14ac:dyDescent="0.2">
      <c r="A5482" s="710">
        <v>5042</v>
      </c>
      <c r="B5482" s="574">
        <v>2016</v>
      </c>
      <c r="C5482" s="574"/>
      <c r="D5482" s="576" t="s">
        <v>6171</v>
      </c>
      <c r="E5482" s="530"/>
      <c r="F5482" s="237" t="s">
        <v>12356</v>
      </c>
      <c r="G5482" s="853">
        <v>2.8</v>
      </c>
      <c r="H5482" s="852"/>
      <c r="I5482" s="853">
        <v>0.8</v>
      </c>
      <c r="J5482" s="538"/>
      <c r="K5482" s="539"/>
      <c r="L5482" s="567">
        <f t="shared" si="500"/>
        <v>0</v>
      </c>
      <c r="M5482" s="568"/>
      <c r="N5482" s="568"/>
      <c r="O5482" s="569">
        <f t="shared" si="499"/>
        <v>0</v>
      </c>
      <c r="P5482" s="533"/>
      <c r="Q5482" s="534"/>
      <c r="R5482" s="535">
        <f t="shared" si="498"/>
        <v>0</v>
      </c>
      <c r="S5482" s="536">
        <f t="shared" si="501"/>
        <v>0</v>
      </c>
      <c r="T5482" s="536"/>
      <c r="U5482" s="537">
        <f t="shared" si="502"/>
        <v>0</v>
      </c>
    </row>
    <row r="5483" spans="1:21" s="497" customFormat="1" ht="10.199999999999999" x14ac:dyDescent="0.2">
      <c r="A5483" s="710">
        <v>5043</v>
      </c>
      <c r="B5483" s="574">
        <v>2016</v>
      </c>
      <c r="C5483" s="574"/>
      <c r="D5483" s="576" t="s">
        <v>4227</v>
      </c>
      <c r="E5483" s="530"/>
      <c r="F5483" s="237" t="s">
        <v>12357</v>
      </c>
      <c r="G5483" s="852">
        <v>15</v>
      </c>
      <c r="H5483" s="852"/>
      <c r="I5483" s="853">
        <v>10</v>
      </c>
      <c r="J5483" s="538"/>
      <c r="K5483" s="539"/>
      <c r="L5483" s="567">
        <f t="shared" si="500"/>
        <v>0</v>
      </c>
      <c r="M5483" s="568"/>
      <c r="N5483" s="568"/>
      <c r="O5483" s="569">
        <f t="shared" si="499"/>
        <v>0</v>
      </c>
      <c r="P5483" s="533"/>
      <c r="Q5483" s="534"/>
      <c r="R5483" s="535">
        <f t="shared" si="498"/>
        <v>0</v>
      </c>
      <c r="S5483" s="536">
        <f t="shared" si="501"/>
        <v>0</v>
      </c>
      <c r="T5483" s="536"/>
      <c r="U5483" s="537">
        <f t="shared" si="502"/>
        <v>0</v>
      </c>
    </row>
    <row r="5484" spans="1:21" s="497" customFormat="1" ht="10.199999999999999" x14ac:dyDescent="0.2">
      <c r="A5484" s="710">
        <v>5044</v>
      </c>
      <c r="B5484" s="574">
        <v>2016</v>
      </c>
      <c r="C5484" s="574"/>
      <c r="D5484" s="576" t="s">
        <v>4208</v>
      </c>
      <c r="E5484" s="530"/>
      <c r="F5484" s="237" t="s">
        <v>12358</v>
      </c>
      <c r="G5484" s="852">
        <v>2.4</v>
      </c>
      <c r="H5484" s="852"/>
      <c r="I5484" s="853">
        <v>0.8</v>
      </c>
      <c r="J5484" s="538"/>
      <c r="K5484" s="539"/>
      <c r="L5484" s="567">
        <f t="shared" si="500"/>
        <v>0</v>
      </c>
      <c r="M5484" s="568"/>
      <c r="N5484" s="568"/>
      <c r="O5484" s="569">
        <f t="shared" si="499"/>
        <v>0</v>
      </c>
      <c r="P5484" s="533"/>
      <c r="Q5484" s="534"/>
      <c r="R5484" s="535">
        <f t="shared" si="498"/>
        <v>0</v>
      </c>
      <c r="S5484" s="536">
        <f t="shared" si="501"/>
        <v>0</v>
      </c>
      <c r="T5484" s="536"/>
      <c r="U5484" s="537">
        <f t="shared" si="502"/>
        <v>0</v>
      </c>
    </row>
    <row r="5485" spans="1:21" s="497" customFormat="1" ht="10.199999999999999" x14ac:dyDescent="0.2">
      <c r="A5485" s="710">
        <v>5045</v>
      </c>
      <c r="B5485" s="574">
        <v>2016</v>
      </c>
      <c r="C5485" s="574"/>
      <c r="D5485" s="576" t="s">
        <v>6171</v>
      </c>
      <c r="E5485" s="530"/>
      <c r="F5485" s="237" t="s">
        <v>12359</v>
      </c>
      <c r="G5485" s="851">
        <v>11</v>
      </c>
      <c r="H5485" s="852"/>
      <c r="I5485" s="853">
        <v>4</v>
      </c>
      <c r="J5485" s="538"/>
      <c r="K5485" s="539"/>
      <c r="L5485" s="567">
        <f t="shared" si="500"/>
        <v>0</v>
      </c>
      <c r="M5485" s="568"/>
      <c r="N5485" s="568"/>
      <c r="O5485" s="569">
        <f t="shared" si="499"/>
        <v>0</v>
      </c>
      <c r="P5485" s="533"/>
      <c r="Q5485" s="534"/>
      <c r="R5485" s="535">
        <f t="shared" si="498"/>
        <v>0</v>
      </c>
      <c r="S5485" s="536">
        <f t="shared" si="501"/>
        <v>0</v>
      </c>
      <c r="T5485" s="536"/>
      <c r="U5485" s="537">
        <f t="shared" si="502"/>
        <v>0</v>
      </c>
    </row>
    <row r="5486" spans="1:21" s="497" customFormat="1" ht="10.199999999999999" x14ac:dyDescent="0.2">
      <c r="A5486" s="710">
        <v>5046</v>
      </c>
      <c r="B5486" s="574">
        <v>2016</v>
      </c>
      <c r="C5486" s="574"/>
      <c r="D5486" s="576" t="s">
        <v>4233</v>
      </c>
      <c r="E5486" s="530"/>
      <c r="F5486" s="237" t="s">
        <v>12360</v>
      </c>
      <c r="G5486" s="852">
        <v>2.4</v>
      </c>
      <c r="H5486" s="852"/>
      <c r="I5486" s="853">
        <v>0.8</v>
      </c>
      <c r="J5486" s="538"/>
      <c r="K5486" s="539"/>
      <c r="L5486" s="567">
        <f t="shared" si="500"/>
        <v>0</v>
      </c>
      <c r="M5486" s="568"/>
      <c r="N5486" s="568"/>
      <c r="O5486" s="569">
        <f t="shared" si="499"/>
        <v>0</v>
      </c>
      <c r="P5486" s="533"/>
      <c r="Q5486" s="534"/>
      <c r="R5486" s="535">
        <f t="shared" si="498"/>
        <v>0</v>
      </c>
      <c r="S5486" s="536">
        <f t="shared" si="501"/>
        <v>0</v>
      </c>
      <c r="T5486" s="536"/>
      <c r="U5486" s="537">
        <f t="shared" si="502"/>
        <v>0</v>
      </c>
    </row>
    <row r="5487" spans="1:21" s="497" customFormat="1" ht="10.199999999999999" x14ac:dyDescent="0.2">
      <c r="A5487" s="710">
        <v>5047</v>
      </c>
      <c r="B5487" s="574">
        <v>2016</v>
      </c>
      <c r="C5487" s="574"/>
      <c r="D5487" s="576" t="s">
        <v>4227</v>
      </c>
      <c r="E5487" s="530"/>
      <c r="F5487" s="237" t="s">
        <v>12361</v>
      </c>
      <c r="G5487" s="851">
        <v>2.5</v>
      </c>
      <c r="H5487" s="852"/>
      <c r="I5487" s="853">
        <v>0.8</v>
      </c>
      <c r="J5487" s="538"/>
      <c r="K5487" s="539"/>
      <c r="L5487" s="567">
        <f t="shared" si="500"/>
        <v>0</v>
      </c>
      <c r="M5487" s="568"/>
      <c r="N5487" s="568"/>
      <c r="O5487" s="569">
        <f t="shared" si="499"/>
        <v>0</v>
      </c>
      <c r="P5487" s="533"/>
      <c r="Q5487" s="534"/>
      <c r="R5487" s="535">
        <f t="shared" si="498"/>
        <v>0</v>
      </c>
      <c r="S5487" s="536">
        <f t="shared" si="501"/>
        <v>0</v>
      </c>
      <c r="T5487" s="536"/>
      <c r="U5487" s="537">
        <f t="shared" si="502"/>
        <v>0</v>
      </c>
    </row>
    <row r="5488" spans="1:21" s="497" customFormat="1" ht="10.199999999999999" x14ac:dyDescent="0.2">
      <c r="A5488" s="710">
        <v>5048</v>
      </c>
      <c r="B5488" s="574">
        <v>2016</v>
      </c>
      <c r="C5488" s="574"/>
      <c r="D5488" s="576" t="s">
        <v>4251</v>
      </c>
      <c r="E5488" s="530"/>
      <c r="F5488" s="237" t="s">
        <v>12362</v>
      </c>
      <c r="G5488" s="851">
        <v>2.4</v>
      </c>
      <c r="H5488" s="852"/>
      <c r="I5488" s="853">
        <v>0.8</v>
      </c>
      <c r="J5488" s="538"/>
      <c r="K5488" s="539"/>
      <c r="L5488" s="567">
        <f t="shared" si="500"/>
        <v>0</v>
      </c>
      <c r="M5488" s="568"/>
      <c r="N5488" s="568"/>
      <c r="O5488" s="569">
        <f t="shared" si="499"/>
        <v>0</v>
      </c>
      <c r="P5488" s="533"/>
      <c r="Q5488" s="534"/>
      <c r="R5488" s="535">
        <f t="shared" si="498"/>
        <v>0</v>
      </c>
      <c r="S5488" s="536">
        <f t="shared" si="501"/>
        <v>0</v>
      </c>
      <c r="T5488" s="536"/>
      <c r="U5488" s="537">
        <f t="shared" si="502"/>
        <v>0</v>
      </c>
    </row>
    <row r="5489" spans="1:21" s="497" customFormat="1" ht="10.199999999999999" x14ac:dyDescent="0.2">
      <c r="A5489" s="710">
        <v>5049</v>
      </c>
      <c r="B5489" s="574">
        <v>2016</v>
      </c>
      <c r="C5489" s="574"/>
      <c r="D5489" s="576" t="s">
        <v>4251</v>
      </c>
      <c r="E5489" s="530"/>
      <c r="F5489" s="237" t="s">
        <v>12363</v>
      </c>
      <c r="G5489" s="851">
        <v>2.4</v>
      </c>
      <c r="H5489" s="852"/>
      <c r="I5489" s="853">
        <v>0.8</v>
      </c>
      <c r="J5489" s="538"/>
      <c r="K5489" s="539"/>
      <c r="L5489" s="567">
        <f t="shared" si="500"/>
        <v>0</v>
      </c>
      <c r="M5489" s="568"/>
      <c r="N5489" s="568"/>
      <c r="O5489" s="569">
        <f t="shared" si="499"/>
        <v>0</v>
      </c>
      <c r="P5489" s="533"/>
      <c r="Q5489" s="534"/>
      <c r="R5489" s="535">
        <f t="shared" si="498"/>
        <v>0</v>
      </c>
      <c r="S5489" s="536">
        <f t="shared" si="501"/>
        <v>0</v>
      </c>
      <c r="T5489" s="536"/>
      <c r="U5489" s="537">
        <f t="shared" si="502"/>
        <v>0</v>
      </c>
    </row>
    <row r="5490" spans="1:21" s="497" customFormat="1" ht="10.199999999999999" x14ac:dyDescent="0.2">
      <c r="A5490" s="710">
        <v>5050</v>
      </c>
      <c r="B5490" s="574">
        <v>2016</v>
      </c>
      <c r="C5490" s="574"/>
      <c r="D5490" s="576" t="s">
        <v>4251</v>
      </c>
      <c r="E5490" s="530"/>
      <c r="F5490" s="237" t="s">
        <v>12364</v>
      </c>
      <c r="G5490" s="851">
        <v>2.4</v>
      </c>
      <c r="H5490" s="852"/>
      <c r="I5490" s="853">
        <v>0.8</v>
      </c>
      <c r="J5490" s="538"/>
      <c r="K5490" s="539"/>
      <c r="L5490" s="567">
        <f t="shared" si="500"/>
        <v>0</v>
      </c>
      <c r="M5490" s="568"/>
      <c r="N5490" s="568"/>
      <c r="O5490" s="569">
        <f t="shared" si="499"/>
        <v>0</v>
      </c>
      <c r="P5490" s="533"/>
      <c r="Q5490" s="534"/>
      <c r="R5490" s="535">
        <f t="shared" si="498"/>
        <v>0</v>
      </c>
      <c r="S5490" s="536">
        <f t="shared" si="501"/>
        <v>0</v>
      </c>
      <c r="T5490" s="536"/>
      <c r="U5490" s="537">
        <f t="shared" si="502"/>
        <v>0</v>
      </c>
    </row>
    <row r="5491" spans="1:21" s="497" customFormat="1" ht="10.199999999999999" x14ac:dyDescent="0.2">
      <c r="A5491" s="710" t="s">
        <v>6752</v>
      </c>
      <c r="B5491" s="574">
        <v>2016</v>
      </c>
      <c r="C5491" s="574"/>
      <c r="D5491" s="576" t="s">
        <v>4251</v>
      </c>
      <c r="E5491" s="530"/>
      <c r="F5491" s="237" t="s">
        <v>3741</v>
      </c>
      <c r="G5491" s="851">
        <v>3.6</v>
      </c>
      <c r="H5491" s="852"/>
      <c r="I5491" s="853">
        <v>1.2</v>
      </c>
      <c r="J5491" s="538"/>
      <c r="K5491" s="539"/>
      <c r="L5491" s="567">
        <f t="shared" si="500"/>
        <v>0</v>
      </c>
      <c r="M5491" s="568"/>
      <c r="N5491" s="568"/>
      <c r="O5491" s="569">
        <f t="shared" si="499"/>
        <v>0</v>
      </c>
      <c r="P5491" s="533"/>
      <c r="Q5491" s="534"/>
      <c r="R5491" s="535">
        <f t="shared" si="498"/>
        <v>0</v>
      </c>
      <c r="S5491" s="536">
        <f t="shared" si="501"/>
        <v>0</v>
      </c>
      <c r="T5491" s="536"/>
      <c r="U5491" s="537">
        <f t="shared" si="502"/>
        <v>0</v>
      </c>
    </row>
    <row r="5492" spans="1:21" s="497" customFormat="1" ht="10.199999999999999" x14ac:dyDescent="0.2">
      <c r="A5492" s="710" t="s">
        <v>6872</v>
      </c>
      <c r="B5492" s="574">
        <v>2016</v>
      </c>
      <c r="C5492" s="574"/>
      <c r="D5492" s="576" t="s">
        <v>4251</v>
      </c>
      <c r="E5492" s="530"/>
      <c r="F5492" s="237" t="s">
        <v>12353</v>
      </c>
      <c r="G5492" s="851">
        <v>2.5</v>
      </c>
      <c r="H5492" s="852"/>
      <c r="I5492" s="853">
        <v>0.9</v>
      </c>
      <c r="J5492" s="538"/>
      <c r="K5492" s="539"/>
      <c r="L5492" s="567">
        <f t="shared" si="500"/>
        <v>0</v>
      </c>
      <c r="M5492" s="568"/>
      <c r="N5492" s="568"/>
      <c r="O5492" s="569">
        <f t="shared" si="499"/>
        <v>0</v>
      </c>
      <c r="P5492" s="533"/>
      <c r="Q5492" s="534"/>
      <c r="R5492" s="535">
        <f t="shared" si="498"/>
        <v>0</v>
      </c>
      <c r="S5492" s="536">
        <f t="shared" si="501"/>
        <v>0</v>
      </c>
      <c r="T5492" s="536"/>
      <c r="U5492" s="537">
        <f t="shared" si="502"/>
        <v>0</v>
      </c>
    </row>
    <row r="5493" spans="1:21" s="497" customFormat="1" ht="10.199999999999999" x14ac:dyDescent="0.2">
      <c r="A5493" s="710" t="s">
        <v>6873</v>
      </c>
      <c r="B5493" s="574">
        <v>2016</v>
      </c>
      <c r="C5493" s="574"/>
      <c r="D5493" s="576" t="s">
        <v>4251</v>
      </c>
      <c r="E5493" s="530"/>
      <c r="F5493" s="237" t="s">
        <v>3741</v>
      </c>
      <c r="G5493" s="851">
        <v>2.5</v>
      </c>
      <c r="H5493" s="852"/>
      <c r="I5493" s="853">
        <v>0.9</v>
      </c>
      <c r="J5493" s="538"/>
      <c r="K5493" s="539"/>
      <c r="L5493" s="567">
        <f t="shared" si="500"/>
        <v>0</v>
      </c>
      <c r="M5493" s="568"/>
      <c r="N5493" s="568"/>
      <c r="O5493" s="569">
        <f t="shared" si="499"/>
        <v>0</v>
      </c>
      <c r="P5493" s="533"/>
      <c r="Q5493" s="534"/>
      <c r="R5493" s="535">
        <f t="shared" si="498"/>
        <v>0</v>
      </c>
      <c r="S5493" s="536">
        <f t="shared" si="501"/>
        <v>0</v>
      </c>
      <c r="T5493" s="536"/>
      <c r="U5493" s="537">
        <f t="shared" si="502"/>
        <v>0</v>
      </c>
    </row>
    <row r="5494" spans="1:21" s="497" customFormat="1" ht="10.199999999999999" x14ac:dyDescent="0.2">
      <c r="A5494" s="710" t="s">
        <v>6926</v>
      </c>
      <c r="B5494" s="574">
        <v>2016</v>
      </c>
      <c r="C5494" s="574"/>
      <c r="D5494" s="576" t="s">
        <v>4232</v>
      </c>
      <c r="E5494" s="530"/>
      <c r="F5494" s="237" t="s">
        <v>12365</v>
      </c>
      <c r="G5494" s="851">
        <v>2.6</v>
      </c>
      <c r="H5494" s="852"/>
      <c r="I5494" s="853">
        <v>0.8</v>
      </c>
      <c r="J5494" s="538"/>
      <c r="K5494" s="539"/>
      <c r="L5494" s="567">
        <f t="shared" si="500"/>
        <v>0</v>
      </c>
      <c r="M5494" s="568"/>
      <c r="N5494" s="568"/>
      <c r="O5494" s="569">
        <f t="shared" si="499"/>
        <v>0</v>
      </c>
      <c r="P5494" s="533"/>
      <c r="Q5494" s="534"/>
      <c r="R5494" s="535">
        <f t="shared" si="498"/>
        <v>0</v>
      </c>
      <c r="S5494" s="536">
        <f t="shared" si="501"/>
        <v>0</v>
      </c>
      <c r="T5494" s="536"/>
      <c r="U5494" s="537">
        <f t="shared" si="502"/>
        <v>0</v>
      </c>
    </row>
    <row r="5495" spans="1:21" s="497" customFormat="1" ht="10.199999999999999" x14ac:dyDescent="0.2">
      <c r="A5495" s="710" t="s">
        <v>6927</v>
      </c>
      <c r="B5495" s="574">
        <v>2016</v>
      </c>
      <c r="C5495" s="574"/>
      <c r="D5495" s="576" t="s">
        <v>4232</v>
      </c>
      <c r="E5495" s="530"/>
      <c r="F5495" s="237" t="s">
        <v>12366</v>
      </c>
      <c r="G5495" s="851">
        <v>2.4</v>
      </c>
      <c r="H5495" s="852"/>
      <c r="I5495" s="853">
        <v>0.8</v>
      </c>
      <c r="J5495" s="538"/>
      <c r="K5495" s="539"/>
      <c r="L5495" s="567">
        <f t="shared" si="500"/>
        <v>0</v>
      </c>
      <c r="M5495" s="568"/>
      <c r="N5495" s="568"/>
      <c r="O5495" s="569">
        <f t="shared" si="499"/>
        <v>0</v>
      </c>
      <c r="P5495" s="533"/>
      <c r="Q5495" s="534"/>
      <c r="R5495" s="535">
        <f t="shared" si="498"/>
        <v>0</v>
      </c>
      <c r="S5495" s="536">
        <f t="shared" si="501"/>
        <v>0</v>
      </c>
      <c r="T5495" s="536"/>
      <c r="U5495" s="537">
        <f t="shared" si="502"/>
        <v>0</v>
      </c>
    </row>
    <row r="5496" spans="1:21" s="497" customFormat="1" ht="10.199999999999999" x14ac:dyDescent="0.2">
      <c r="A5496" s="710" t="s">
        <v>6928</v>
      </c>
      <c r="B5496" s="574">
        <v>2016</v>
      </c>
      <c r="C5496" s="574"/>
      <c r="D5496" s="576" t="s">
        <v>4232</v>
      </c>
      <c r="E5496" s="530"/>
      <c r="F5496" s="237" t="s">
        <v>12367</v>
      </c>
      <c r="G5496" s="851">
        <v>3.8</v>
      </c>
      <c r="H5496" s="852"/>
      <c r="I5496" s="853">
        <v>1.3</v>
      </c>
      <c r="J5496" s="538"/>
      <c r="K5496" s="539"/>
      <c r="L5496" s="567">
        <f t="shared" si="500"/>
        <v>0</v>
      </c>
      <c r="M5496" s="568"/>
      <c r="N5496" s="568"/>
      <c r="O5496" s="569">
        <f t="shared" si="499"/>
        <v>0</v>
      </c>
      <c r="P5496" s="533"/>
      <c r="Q5496" s="534"/>
      <c r="R5496" s="535">
        <f t="shared" si="498"/>
        <v>0</v>
      </c>
      <c r="S5496" s="536">
        <f t="shared" si="501"/>
        <v>0</v>
      </c>
      <c r="T5496" s="536"/>
      <c r="U5496" s="537">
        <f t="shared" si="502"/>
        <v>0</v>
      </c>
    </row>
    <row r="5497" spans="1:21" s="497" customFormat="1" ht="10.199999999999999" x14ac:dyDescent="0.2">
      <c r="A5497" s="710" t="s">
        <v>6929</v>
      </c>
      <c r="B5497" s="574">
        <v>2016</v>
      </c>
      <c r="C5497" s="574"/>
      <c r="D5497" s="576" t="s">
        <v>4232</v>
      </c>
      <c r="E5497" s="530"/>
      <c r="F5497" s="237" t="s">
        <v>12368</v>
      </c>
      <c r="G5497" s="851">
        <v>2.5</v>
      </c>
      <c r="H5497" s="852"/>
      <c r="I5497" s="853">
        <v>0.8</v>
      </c>
      <c r="J5497" s="538"/>
      <c r="K5497" s="539"/>
      <c r="L5497" s="567">
        <f t="shared" si="500"/>
        <v>0</v>
      </c>
      <c r="M5497" s="568"/>
      <c r="N5497" s="568"/>
      <c r="O5497" s="569">
        <f t="shared" si="499"/>
        <v>0</v>
      </c>
      <c r="P5497" s="533"/>
      <c r="Q5497" s="534"/>
      <c r="R5497" s="535">
        <f t="shared" si="498"/>
        <v>0</v>
      </c>
      <c r="S5497" s="536">
        <f t="shared" si="501"/>
        <v>0</v>
      </c>
      <c r="T5497" s="536"/>
      <c r="U5497" s="537">
        <f t="shared" si="502"/>
        <v>0</v>
      </c>
    </row>
    <row r="5498" spans="1:21" s="497" customFormat="1" ht="10.199999999999999" x14ac:dyDescent="0.2">
      <c r="A5498" s="710" t="s">
        <v>6930</v>
      </c>
      <c r="B5498" s="574">
        <v>2016</v>
      </c>
      <c r="C5498" s="574"/>
      <c r="D5498" s="576" t="s">
        <v>4232</v>
      </c>
      <c r="E5498" s="530"/>
      <c r="F5498" s="237" t="s">
        <v>12369</v>
      </c>
      <c r="G5498" s="851">
        <v>3</v>
      </c>
      <c r="H5498" s="852"/>
      <c r="I5498" s="853">
        <v>1</v>
      </c>
      <c r="J5498" s="538"/>
      <c r="K5498" s="539"/>
      <c r="L5498" s="567">
        <f t="shared" si="500"/>
        <v>0</v>
      </c>
      <c r="M5498" s="568"/>
      <c r="N5498" s="568"/>
      <c r="O5498" s="569">
        <f t="shared" si="499"/>
        <v>0</v>
      </c>
      <c r="P5498" s="533"/>
      <c r="Q5498" s="534"/>
      <c r="R5498" s="535">
        <f t="shared" si="498"/>
        <v>0</v>
      </c>
      <c r="S5498" s="536">
        <f t="shared" si="501"/>
        <v>0</v>
      </c>
      <c r="T5498" s="536"/>
      <c r="U5498" s="537">
        <f t="shared" si="502"/>
        <v>0</v>
      </c>
    </row>
    <row r="5499" spans="1:21" s="497" customFormat="1" ht="10.199999999999999" x14ac:dyDescent="0.2">
      <c r="A5499" s="710" t="s">
        <v>6874</v>
      </c>
      <c r="B5499" s="574">
        <v>2016</v>
      </c>
      <c r="C5499" s="574"/>
      <c r="D5499" s="576" t="s">
        <v>4232</v>
      </c>
      <c r="E5499" s="530"/>
      <c r="F5499" s="237" t="s">
        <v>3741</v>
      </c>
      <c r="G5499" s="851">
        <v>2.4</v>
      </c>
      <c r="H5499" s="852"/>
      <c r="I5499" s="853">
        <v>0.8</v>
      </c>
      <c r="J5499" s="538"/>
      <c r="K5499" s="539"/>
      <c r="L5499" s="567">
        <f t="shared" si="500"/>
        <v>0</v>
      </c>
      <c r="M5499" s="568"/>
      <c r="N5499" s="568"/>
      <c r="O5499" s="569">
        <f t="shared" si="499"/>
        <v>0</v>
      </c>
      <c r="P5499" s="533"/>
      <c r="Q5499" s="534"/>
      <c r="R5499" s="535">
        <f t="shared" si="498"/>
        <v>0</v>
      </c>
      <c r="S5499" s="536">
        <f t="shared" si="501"/>
        <v>0</v>
      </c>
      <c r="T5499" s="536"/>
      <c r="U5499" s="537">
        <f t="shared" si="502"/>
        <v>0</v>
      </c>
    </row>
    <row r="5500" spans="1:21" s="497" customFormat="1" ht="10.199999999999999" x14ac:dyDescent="0.2">
      <c r="A5500" s="710">
        <v>5051</v>
      </c>
      <c r="B5500" s="574">
        <v>2016</v>
      </c>
      <c r="C5500" s="574"/>
      <c r="D5500" s="576" t="s">
        <v>4227</v>
      </c>
      <c r="E5500" s="530"/>
      <c r="F5500" s="237" t="s">
        <v>12370</v>
      </c>
      <c r="G5500" s="851">
        <v>7</v>
      </c>
      <c r="H5500" s="852"/>
      <c r="I5500" s="853">
        <v>5</v>
      </c>
      <c r="J5500" s="538"/>
      <c r="K5500" s="539"/>
      <c r="L5500" s="567">
        <f t="shared" si="500"/>
        <v>0</v>
      </c>
      <c r="M5500" s="568"/>
      <c r="N5500" s="568"/>
      <c r="O5500" s="569">
        <f t="shared" si="499"/>
        <v>0</v>
      </c>
      <c r="P5500" s="533"/>
      <c r="Q5500" s="534"/>
      <c r="R5500" s="535">
        <f t="shared" si="498"/>
        <v>0</v>
      </c>
      <c r="S5500" s="536">
        <f t="shared" si="501"/>
        <v>0</v>
      </c>
      <c r="T5500" s="536"/>
      <c r="U5500" s="537">
        <f t="shared" si="502"/>
        <v>0</v>
      </c>
    </row>
    <row r="5501" spans="1:21" s="497" customFormat="1" ht="10.199999999999999" x14ac:dyDescent="0.2">
      <c r="A5501" s="710">
        <v>5052</v>
      </c>
      <c r="B5501" s="574">
        <v>2016</v>
      </c>
      <c r="C5501" s="574"/>
      <c r="D5501" s="576" t="s">
        <v>4227</v>
      </c>
      <c r="E5501" s="530"/>
      <c r="F5501" s="237" t="s">
        <v>12371</v>
      </c>
      <c r="G5501" s="851">
        <v>22</v>
      </c>
      <c r="H5501" s="852"/>
      <c r="I5501" s="853">
        <v>16</v>
      </c>
      <c r="J5501" s="538"/>
      <c r="K5501" s="539"/>
      <c r="L5501" s="567">
        <f t="shared" si="500"/>
        <v>0</v>
      </c>
      <c r="M5501" s="568"/>
      <c r="N5501" s="568"/>
      <c r="O5501" s="569">
        <f t="shared" si="499"/>
        <v>0</v>
      </c>
      <c r="P5501" s="533"/>
      <c r="Q5501" s="534"/>
      <c r="R5501" s="535">
        <f t="shared" si="498"/>
        <v>0</v>
      </c>
      <c r="S5501" s="536">
        <f t="shared" si="501"/>
        <v>0</v>
      </c>
      <c r="T5501" s="536"/>
      <c r="U5501" s="537">
        <f t="shared" si="502"/>
        <v>0</v>
      </c>
    </row>
    <row r="5502" spans="1:21" s="497" customFormat="1" ht="10.199999999999999" x14ac:dyDescent="0.2">
      <c r="A5502" s="710">
        <v>5053</v>
      </c>
      <c r="B5502" s="574">
        <v>2016</v>
      </c>
      <c r="C5502" s="574"/>
      <c r="D5502" s="576" t="s">
        <v>4227</v>
      </c>
      <c r="E5502" s="530"/>
      <c r="F5502" s="237" t="s">
        <v>12372</v>
      </c>
      <c r="G5502" s="851">
        <v>7</v>
      </c>
      <c r="H5502" s="852"/>
      <c r="I5502" s="853">
        <v>5</v>
      </c>
      <c r="J5502" s="538"/>
      <c r="K5502" s="539"/>
      <c r="L5502" s="567">
        <f t="shared" si="500"/>
        <v>0</v>
      </c>
      <c r="M5502" s="568"/>
      <c r="N5502" s="568"/>
      <c r="O5502" s="569">
        <f t="shared" si="499"/>
        <v>0</v>
      </c>
      <c r="P5502" s="533"/>
      <c r="Q5502" s="534"/>
      <c r="R5502" s="535">
        <f t="shared" si="498"/>
        <v>0</v>
      </c>
      <c r="S5502" s="536">
        <f t="shared" si="501"/>
        <v>0</v>
      </c>
      <c r="T5502" s="536"/>
      <c r="U5502" s="537">
        <f t="shared" si="502"/>
        <v>0</v>
      </c>
    </row>
    <row r="5503" spans="1:21" s="497" customFormat="1" ht="10.199999999999999" x14ac:dyDescent="0.2">
      <c r="A5503" s="710">
        <v>5054</v>
      </c>
      <c r="B5503" s="574">
        <v>2016</v>
      </c>
      <c r="C5503" s="574"/>
      <c r="D5503" s="576" t="s">
        <v>4227</v>
      </c>
      <c r="E5503" s="530"/>
      <c r="F5503" s="237" t="s">
        <v>12373</v>
      </c>
      <c r="G5503" s="851">
        <v>7</v>
      </c>
      <c r="H5503" s="852"/>
      <c r="I5503" s="853">
        <v>5</v>
      </c>
      <c r="J5503" s="538"/>
      <c r="K5503" s="539"/>
      <c r="L5503" s="567">
        <f t="shared" si="500"/>
        <v>0</v>
      </c>
      <c r="M5503" s="568"/>
      <c r="N5503" s="568"/>
      <c r="O5503" s="569">
        <f t="shared" si="499"/>
        <v>0</v>
      </c>
      <c r="P5503" s="533"/>
      <c r="Q5503" s="534"/>
      <c r="R5503" s="535">
        <f t="shared" si="498"/>
        <v>0</v>
      </c>
      <c r="S5503" s="536">
        <f t="shared" si="501"/>
        <v>0</v>
      </c>
      <c r="T5503" s="536"/>
      <c r="U5503" s="537">
        <f t="shared" si="502"/>
        <v>0</v>
      </c>
    </row>
    <row r="5504" spans="1:21" s="497" customFormat="1" ht="10.199999999999999" x14ac:dyDescent="0.2">
      <c r="A5504" s="710" t="s">
        <v>6753</v>
      </c>
      <c r="B5504" s="574">
        <v>2016</v>
      </c>
      <c r="C5504" s="574"/>
      <c r="D5504" s="576" t="s">
        <v>4227</v>
      </c>
      <c r="E5504" s="530"/>
      <c r="F5504" s="237" t="s">
        <v>3741</v>
      </c>
      <c r="G5504" s="851">
        <v>14</v>
      </c>
      <c r="H5504" s="852"/>
      <c r="I5504" s="853">
        <v>10</v>
      </c>
      <c r="J5504" s="538"/>
      <c r="K5504" s="539"/>
      <c r="L5504" s="567">
        <f t="shared" si="500"/>
        <v>0</v>
      </c>
      <c r="M5504" s="568"/>
      <c r="N5504" s="568"/>
      <c r="O5504" s="569">
        <f t="shared" si="499"/>
        <v>0</v>
      </c>
      <c r="P5504" s="533"/>
      <c r="Q5504" s="534"/>
      <c r="R5504" s="535">
        <f t="shared" si="498"/>
        <v>0</v>
      </c>
      <c r="S5504" s="536">
        <f t="shared" si="501"/>
        <v>0</v>
      </c>
      <c r="T5504" s="536"/>
      <c r="U5504" s="537">
        <f t="shared" si="502"/>
        <v>0</v>
      </c>
    </row>
    <row r="5505" spans="1:21" s="497" customFormat="1" ht="10.199999999999999" x14ac:dyDescent="0.2">
      <c r="A5505" s="710">
        <v>5055</v>
      </c>
      <c r="B5505" s="574">
        <v>2016</v>
      </c>
      <c r="C5505" s="574"/>
      <c r="D5505" s="576" t="s">
        <v>4227</v>
      </c>
      <c r="E5505" s="530"/>
      <c r="F5505" s="237" t="s">
        <v>12374</v>
      </c>
      <c r="G5505" s="851">
        <v>75</v>
      </c>
      <c r="H5505" s="852"/>
      <c r="I5505" s="853">
        <v>55</v>
      </c>
      <c r="J5505" s="538"/>
      <c r="K5505" s="539"/>
      <c r="L5505" s="567">
        <f t="shared" si="500"/>
        <v>0</v>
      </c>
      <c r="M5505" s="568"/>
      <c r="N5505" s="568"/>
      <c r="O5505" s="569">
        <f t="shared" si="499"/>
        <v>0</v>
      </c>
      <c r="P5505" s="533"/>
      <c r="Q5505" s="534"/>
      <c r="R5505" s="535">
        <f t="shared" si="498"/>
        <v>0</v>
      </c>
      <c r="S5505" s="536">
        <f t="shared" si="501"/>
        <v>0</v>
      </c>
      <c r="T5505" s="536"/>
      <c r="U5505" s="537">
        <f t="shared" si="502"/>
        <v>0</v>
      </c>
    </row>
    <row r="5506" spans="1:21" s="497" customFormat="1" ht="10.199999999999999" x14ac:dyDescent="0.2">
      <c r="A5506" s="710">
        <v>5056</v>
      </c>
      <c r="B5506" s="574">
        <v>2016</v>
      </c>
      <c r="C5506" s="574"/>
      <c r="D5506" s="576" t="s">
        <v>6171</v>
      </c>
      <c r="E5506" s="530"/>
      <c r="F5506" s="237" t="s">
        <v>12375</v>
      </c>
      <c r="G5506" s="851">
        <v>12</v>
      </c>
      <c r="H5506" s="852"/>
      <c r="I5506" s="853">
        <v>8</v>
      </c>
      <c r="J5506" s="538"/>
      <c r="K5506" s="539"/>
      <c r="L5506" s="567">
        <f t="shared" si="500"/>
        <v>0</v>
      </c>
      <c r="M5506" s="568"/>
      <c r="N5506" s="568"/>
      <c r="O5506" s="569">
        <f t="shared" si="499"/>
        <v>0</v>
      </c>
      <c r="P5506" s="533"/>
      <c r="Q5506" s="534"/>
      <c r="R5506" s="535">
        <f t="shared" si="498"/>
        <v>0</v>
      </c>
      <c r="S5506" s="536">
        <f t="shared" si="501"/>
        <v>0</v>
      </c>
      <c r="T5506" s="536"/>
      <c r="U5506" s="537">
        <f t="shared" si="502"/>
        <v>0</v>
      </c>
    </row>
    <row r="5507" spans="1:21" s="497" customFormat="1" ht="10.199999999999999" x14ac:dyDescent="0.2">
      <c r="A5507" s="710">
        <v>5057</v>
      </c>
      <c r="B5507" s="574">
        <v>2016</v>
      </c>
      <c r="C5507" s="574"/>
      <c r="D5507" s="576" t="s">
        <v>6171</v>
      </c>
      <c r="E5507" s="530"/>
      <c r="F5507" s="237" t="s">
        <v>12376</v>
      </c>
      <c r="G5507" s="851">
        <v>12</v>
      </c>
      <c r="H5507" s="852"/>
      <c r="I5507" s="853">
        <v>8</v>
      </c>
      <c r="J5507" s="538"/>
      <c r="K5507" s="539"/>
      <c r="L5507" s="567">
        <f t="shared" si="500"/>
        <v>0</v>
      </c>
      <c r="M5507" s="568"/>
      <c r="N5507" s="568"/>
      <c r="O5507" s="569">
        <f t="shared" si="499"/>
        <v>0</v>
      </c>
      <c r="P5507" s="533"/>
      <c r="Q5507" s="534"/>
      <c r="R5507" s="535">
        <f t="shared" ref="R5507:R5570" si="503">I5507*P5507</f>
        <v>0</v>
      </c>
      <c r="S5507" s="536">
        <f t="shared" si="501"/>
        <v>0</v>
      </c>
      <c r="T5507" s="536"/>
      <c r="U5507" s="537">
        <f t="shared" si="502"/>
        <v>0</v>
      </c>
    </row>
    <row r="5508" spans="1:21" s="497" customFormat="1" ht="10.199999999999999" x14ac:dyDescent="0.2">
      <c r="A5508" s="710">
        <v>5058</v>
      </c>
      <c r="B5508" s="574">
        <v>2016</v>
      </c>
      <c r="C5508" s="574"/>
      <c r="D5508" s="576" t="s">
        <v>6171</v>
      </c>
      <c r="E5508" s="530"/>
      <c r="F5508" s="237" t="s">
        <v>12377</v>
      </c>
      <c r="G5508" s="851">
        <v>12</v>
      </c>
      <c r="H5508" s="852"/>
      <c r="I5508" s="853">
        <v>8</v>
      </c>
      <c r="J5508" s="538"/>
      <c r="K5508" s="539"/>
      <c r="L5508" s="567">
        <f t="shared" si="500"/>
        <v>0</v>
      </c>
      <c r="M5508" s="568"/>
      <c r="N5508" s="568"/>
      <c r="O5508" s="569">
        <f t="shared" si="499"/>
        <v>0</v>
      </c>
      <c r="P5508" s="533"/>
      <c r="Q5508" s="534"/>
      <c r="R5508" s="535">
        <f t="shared" si="503"/>
        <v>0</v>
      </c>
      <c r="S5508" s="536">
        <f t="shared" si="501"/>
        <v>0</v>
      </c>
      <c r="T5508" s="536"/>
      <c r="U5508" s="537">
        <f t="shared" si="502"/>
        <v>0</v>
      </c>
    </row>
    <row r="5509" spans="1:21" s="497" customFormat="1" ht="10.199999999999999" x14ac:dyDescent="0.2">
      <c r="A5509" s="710">
        <v>5059</v>
      </c>
      <c r="B5509" s="574">
        <v>2016</v>
      </c>
      <c r="C5509" s="574"/>
      <c r="D5509" s="576" t="s">
        <v>6171</v>
      </c>
      <c r="E5509" s="530"/>
      <c r="F5509" s="237" t="s">
        <v>12378</v>
      </c>
      <c r="G5509" s="851">
        <v>12</v>
      </c>
      <c r="H5509" s="852"/>
      <c r="I5509" s="853">
        <v>8</v>
      </c>
      <c r="J5509" s="538"/>
      <c r="K5509" s="539"/>
      <c r="L5509" s="567">
        <f t="shared" si="500"/>
        <v>0</v>
      </c>
      <c r="M5509" s="568"/>
      <c r="N5509" s="568"/>
      <c r="O5509" s="569">
        <f t="shared" si="499"/>
        <v>0</v>
      </c>
      <c r="P5509" s="533"/>
      <c r="Q5509" s="534"/>
      <c r="R5509" s="535">
        <f t="shared" si="503"/>
        <v>0</v>
      </c>
      <c r="S5509" s="536">
        <f t="shared" si="501"/>
        <v>0</v>
      </c>
      <c r="T5509" s="536"/>
      <c r="U5509" s="537">
        <f t="shared" si="502"/>
        <v>0</v>
      </c>
    </row>
    <row r="5510" spans="1:21" s="497" customFormat="1" ht="10.199999999999999" x14ac:dyDescent="0.2">
      <c r="A5510" s="710">
        <v>5060</v>
      </c>
      <c r="B5510" s="574">
        <v>2016</v>
      </c>
      <c r="C5510" s="574"/>
      <c r="D5510" s="576" t="s">
        <v>6171</v>
      </c>
      <c r="E5510" s="530"/>
      <c r="F5510" s="237" t="s">
        <v>12379</v>
      </c>
      <c r="G5510" s="851">
        <v>12</v>
      </c>
      <c r="H5510" s="852"/>
      <c r="I5510" s="853">
        <v>8</v>
      </c>
      <c r="J5510" s="538"/>
      <c r="K5510" s="539"/>
      <c r="L5510" s="567">
        <f t="shared" si="500"/>
        <v>0</v>
      </c>
      <c r="M5510" s="568"/>
      <c r="N5510" s="568"/>
      <c r="O5510" s="569">
        <f t="shared" si="499"/>
        <v>0</v>
      </c>
      <c r="P5510" s="533"/>
      <c r="Q5510" s="534"/>
      <c r="R5510" s="535">
        <f t="shared" si="503"/>
        <v>0</v>
      </c>
      <c r="S5510" s="536">
        <f t="shared" si="501"/>
        <v>0</v>
      </c>
      <c r="T5510" s="536"/>
      <c r="U5510" s="537">
        <f t="shared" si="502"/>
        <v>0</v>
      </c>
    </row>
    <row r="5511" spans="1:21" s="497" customFormat="1" ht="10.199999999999999" x14ac:dyDescent="0.2">
      <c r="A5511" s="710">
        <v>5061</v>
      </c>
      <c r="B5511" s="574">
        <v>2016</v>
      </c>
      <c r="C5511" s="574"/>
      <c r="D5511" s="576" t="s">
        <v>6171</v>
      </c>
      <c r="E5511" s="530"/>
      <c r="F5511" s="237" t="s">
        <v>12380</v>
      </c>
      <c r="G5511" s="851">
        <v>65</v>
      </c>
      <c r="H5511" s="852"/>
      <c r="I5511" s="853">
        <v>45</v>
      </c>
      <c r="J5511" s="538"/>
      <c r="K5511" s="539"/>
      <c r="L5511" s="567">
        <f t="shared" si="500"/>
        <v>0</v>
      </c>
      <c r="M5511" s="568"/>
      <c r="N5511" s="568"/>
      <c r="O5511" s="569">
        <f t="shared" si="499"/>
        <v>0</v>
      </c>
      <c r="P5511" s="533"/>
      <c r="Q5511" s="534"/>
      <c r="R5511" s="535">
        <f t="shared" si="503"/>
        <v>0</v>
      </c>
      <c r="S5511" s="536">
        <f t="shared" si="501"/>
        <v>0</v>
      </c>
      <c r="T5511" s="536"/>
      <c r="U5511" s="537">
        <f t="shared" si="502"/>
        <v>0</v>
      </c>
    </row>
    <row r="5512" spans="1:21" s="497" customFormat="1" ht="10.199999999999999" x14ac:dyDescent="0.2">
      <c r="A5512" s="710" t="s">
        <v>6754</v>
      </c>
      <c r="B5512" s="574">
        <v>2016</v>
      </c>
      <c r="C5512" s="574"/>
      <c r="D5512" s="576" t="s">
        <v>6171</v>
      </c>
      <c r="E5512" s="530"/>
      <c r="F5512" s="237" t="s">
        <v>3741</v>
      </c>
      <c r="G5512" s="851">
        <v>3</v>
      </c>
      <c r="H5512" s="852"/>
      <c r="I5512" s="853">
        <v>2</v>
      </c>
      <c r="J5512" s="538"/>
      <c r="K5512" s="539"/>
      <c r="L5512" s="567">
        <f t="shared" si="500"/>
        <v>0</v>
      </c>
      <c r="M5512" s="568"/>
      <c r="N5512" s="568"/>
      <c r="O5512" s="569">
        <f t="shared" si="499"/>
        <v>0</v>
      </c>
      <c r="P5512" s="533"/>
      <c r="Q5512" s="534"/>
      <c r="R5512" s="535">
        <f t="shared" si="503"/>
        <v>0</v>
      </c>
      <c r="S5512" s="536">
        <f t="shared" si="501"/>
        <v>0</v>
      </c>
      <c r="T5512" s="536"/>
      <c r="U5512" s="537">
        <f t="shared" si="502"/>
        <v>0</v>
      </c>
    </row>
    <row r="5513" spans="1:21" s="497" customFormat="1" ht="10.199999999999999" x14ac:dyDescent="0.2">
      <c r="A5513" s="710">
        <v>5062</v>
      </c>
      <c r="B5513" s="574">
        <v>2016</v>
      </c>
      <c r="C5513" s="574"/>
      <c r="D5513" s="576" t="s">
        <v>4595</v>
      </c>
      <c r="E5513" s="530"/>
      <c r="F5513" s="237" t="s">
        <v>12381</v>
      </c>
      <c r="G5513" s="851">
        <v>3</v>
      </c>
      <c r="H5513" s="852"/>
      <c r="I5513" s="853">
        <v>2</v>
      </c>
      <c r="J5513" s="538"/>
      <c r="K5513" s="539"/>
      <c r="L5513" s="567">
        <f t="shared" si="500"/>
        <v>0</v>
      </c>
      <c r="M5513" s="568"/>
      <c r="N5513" s="568"/>
      <c r="O5513" s="569">
        <f t="shared" ref="O5513:O5576" si="504">H5513*M5513</f>
        <v>0</v>
      </c>
      <c r="P5513" s="533"/>
      <c r="Q5513" s="534"/>
      <c r="R5513" s="535">
        <f t="shared" si="503"/>
        <v>0</v>
      </c>
      <c r="S5513" s="536">
        <f t="shared" si="501"/>
        <v>0</v>
      </c>
      <c r="T5513" s="536"/>
      <c r="U5513" s="537">
        <f t="shared" si="502"/>
        <v>0</v>
      </c>
    </row>
    <row r="5514" spans="1:21" s="497" customFormat="1" ht="10.199999999999999" x14ac:dyDescent="0.2">
      <c r="A5514" s="710">
        <v>5063</v>
      </c>
      <c r="B5514" s="574">
        <v>2016</v>
      </c>
      <c r="C5514" s="574"/>
      <c r="D5514" s="576" t="s">
        <v>4227</v>
      </c>
      <c r="E5514" s="530"/>
      <c r="F5514" s="237" t="s">
        <v>12382</v>
      </c>
      <c r="G5514" s="851">
        <v>3</v>
      </c>
      <c r="H5514" s="852"/>
      <c r="I5514" s="853">
        <v>2</v>
      </c>
      <c r="J5514" s="538"/>
      <c r="K5514" s="539"/>
      <c r="L5514" s="567">
        <f t="shared" si="500"/>
        <v>0</v>
      </c>
      <c r="M5514" s="568"/>
      <c r="N5514" s="568"/>
      <c r="O5514" s="569">
        <f t="shared" si="504"/>
        <v>0</v>
      </c>
      <c r="P5514" s="533"/>
      <c r="Q5514" s="534"/>
      <c r="R5514" s="535">
        <f t="shared" si="503"/>
        <v>0</v>
      </c>
      <c r="S5514" s="536">
        <f t="shared" si="501"/>
        <v>0</v>
      </c>
      <c r="T5514" s="536"/>
      <c r="U5514" s="537">
        <f t="shared" si="502"/>
        <v>0</v>
      </c>
    </row>
    <row r="5515" spans="1:21" s="497" customFormat="1" ht="10.199999999999999" x14ac:dyDescent="0.2">
      <c r="A5515" s="710">
        <v>5064</v>
      </c>
      <c r="B5515" s="574">
        <v>2016</v>
      </c>
      <c r="C5515" s="574"/>
      <c r="D5515" s="576" t="s">
        <v>6171</v>
      </c>
      <c r="E5515" s="530"/>
      <c r="F5515" s="237" t="s">
        <v>12383</v>
      </c>
      <c r="G5515" s="851">
        <v>3</v>
      </c>
      <c r="H5515" s="852"/>
      <c r="I5515" s="853">
        <v>2</v>
      </c>
      <c r="J5515" s="538"/>
      <c r="K5515" s="539"/>
      <c r="L5515" s="567">
        <f t="shared" si="500"/>
        <v>0</v>
      </c>
      <c r="M5515" s="568"/>
      <c r="N5515" s="568"/>
      <c r="O5515" s="569">
        <f t="shared" si="504"/>
        <v>0</v>
      </c>
      <c r="P5515" s="533"/>
      <c r="Q5515" s="534"/>
      <c r="R5515" s="535">
        <f t="shared" si="503"/>
        <v>0</v>
      </c>
      <c r="S5515" s="536">
        <f t="shared" si="501"/>
        <v>0</v>
      </c>
      <c r="T5515" s="536"/>
      <c r="U5515" s="537">
        <f t="shared" si="502"/>
        <v>0</v>
      </c>
    </row>
    <row r="5516" spans="1:21" s="497" customFormat="1" ht="10.199999999999999" x14ac:dyDescent="0.2">
      <c r="A5516" s="710">
        <v>5065</v>
      </c>
      <c r="B5516" s="574">
        <v>2016</v>
      </c>
      <c r="C5516" s="574"/>
      <c r="D5516" s="576" t="s">
        <v>4208</v>
      </c>
      <c r="E5516" s="530"/>
      <c r="F5516" s="237" t="s">
        <v>12384</v>
      </c>
      <c r="G5516" s="851">
        <v>2.5</v>
      </c>
      <c r="H5516" s="852"/>
      <c r="I5516" s="853">
        <v>0.9</v>
      </c>
      <c r="J5516" s="538"/>
      <c r="K5516" s="539"/>
      <c r="L5516" s="567">
        <f t="shared" si="500"/>
        <v>0</v>
      </c>
      <c r="M5516" s="568"/>
      <c r="N5516" s="568"/>
      <c r="O5516" s="569">
        <f t="shared" si="504"/>
        <v>0</v>
      </c>
      <c r="P5516" s="533"/>
      <c r="Q5516" s="534"/>
      <c r="R5516" s="535">
        <f t="shared" si="503"/>
        <v>0</v>
      </c>
      <c r="S5516" s="536">
        <f t="shared" si="501"/>
        <v>0</v>
      </c>
      <c r="T5516" s="536"/>
      <c r="U5516" s="537">
        <f t="shared" si="502"/>
        <v>0</v>
      </c>
    </row>
    <row r="5517" spans="1:21" s="497" customFormat="1" ht="10.199999999999999" x14ac:dyDescent="0.2">
      <c r="A5517" s="710">
        <v>5066</v>
      </c>
      <c r="B5517" s="574">
        <v>2016</v>
      </c>
      <c r="C5517" s="574"/>
      <c r="D5517" s="576" t="s">
        <v>4227</v>
      </c>
      <c r="E5517" s="530"/>
      <c r="F5517" s="237" t="s">
        <v>12385</v>
      </c>
      <c r="G5517" s="851">
        <v>3</v>
      </c>
      <c r="H5517" s="852"/>
      <c r="I5517" s="853">
        <v>2</v>
      </c>
      <c r="J5517" s="538"/>
      <c r="K5517" s="539"/>
      <c r="L5517" s="567">
        <f t="shared" si="500"/>
        <v>0</v>
      </c>
      <c r="M5517" s="568"/>
      <c r="N5517" s="568"/>
      <c r="O5517" s="569">
        <f t="shared" si="504"/>
        <v>0</v>
      </c>
      <c r="P5517" s="533"/>
      <c r="Q5517" s="534"/>
      <c r="R5517" s="535">
        <f t="shared" si="503"/>
        <v>0</v>
      </c>
      <c r="S5517" s="536">
        <f t="shared" si="501"/>
        <v>0</v>
      </c>
      <c r="T5517" s="536"/>
      <c r="U5517" s="537">
        <f t="shared" si="502"/>
        <v>0</v>
      </c>
    </row>
    <row r="5518" spans="1:21" s="497" customFormat="1" ht="10.199999999999999" x14ac:dyDescent="0.2">
      <c r="A5518" s="710">
        <v>5067</v>
      </c>
      <c r="B5518" s="574">
        <v>2016</v>
      </c>
      <c r="C5518" s="574"/>
      <c r="D5518" s="576" t="s">
        <v>4595</v>
      </c>
      <c r="E5518" s="530"/>
      <c r="F5518" s="237" t="s">
        <v>12386</v>
      </c>
      <c r="G5518" s="851">
        <v>3</v>
      </c>
      <c r="H5518" s="852"/>
      <c r="I5518" s="853">
        <v>2</v>
      </c>
      <c r="J5518" s="538"/>
      <c r="K5518" s="539"/>
      <c r="L5518" s="567">
        <f t="shared" si="500"/>
        <v>0</v>
      </c>
      <c r="M5518" s="568"/>
      <c r="N5518" s="568"/>
      <c r="O5518" s="569">
        <f t="shared" si="504"/>
        <v>0</v>
      </c>
      <c r="P5518" s="533"/>
      <c r="Q5518" s="534"/>
      <c r="R5518" s="535">
        <f t="shared" si="503"/>
        <v>0</v>
      </c>
      <c r="S5518" s="536">
        <f t="shared" si="501"/>
        <v>0</v>
      </c>
      <c r="T5518" s="536"/>
      <c r="U5518" s="537">
        <f t="shared" si="502"/>
        <v>0</v>
      </c>
    </row>
    <row r="5519" spans="1:21" s="497" customFormat="1" ht="10.199999999999999" x14ac:dyDescent="0.2">
      <c r="A5519" s="710">
        <v>5068</v>
      </c>
      <c r="B5519" s="574">
        <v>2016</v>
      </c>
      <c r="C5519" s="574"/>
      <c r="D5519" s="576" t="s">
        <v>4595</v>
      </c>
      <c r="E5519" s="530"/>
      <c r="F5519" s="237" t="s">
        <v>12387</v>
      </c>
      <c r="G5519" s="851">
        <v>3</v>
      </c>
      <c r="H5519" s="852"/>
      <c r="I5519" s="853">
        <v>2</v>
      </c>
      <c r="J5519" s="538"/>
      <c r="K5519" s="539"/>
      <c r="L5519" s="567">
        <f t="shared" si="500"/>
        <v>0</v>
      </c>
      <c r="M5519" s="568"/>
      <c r="N5519" s="568"/>
      <c r="O5519" s="569">
        <f t="shared" si="504"/>
        <v>0</v>
      </c>
      <c r="P5519" s="533"/>
      <c r="Q5519" s="534"/>
      <c r="R5519" s="535">
        <f t="shared" si="503"/>
        <v>0</v>
      </c>
      <c r="S5519" s="536">
        <f t="shared" si="501"/>
        <v>0</v>
      </c>
      <c r="T5519" s="536"/>
      <c r="U5519" s="537">
        <f t="shared" si="502"/>
        <v>0</v>
      </c>
    </row>
    <row r="5520" spans="1:21" s="497" customFormat="1" ht="10.199999999999999" x14ac:dyDescent="0.2">
      <c r="A5520" s="710" t="s">
        <v>6759</v>
      </c>
      <c r="B5520" s="574">
        <v>2016</v>
      </c>
      <c r="C5520" s="574"/>
      <c r="D5520" s="576" t="s">
        <v>4595</v>
      </c>
      <c r="E5520" s="530"/>
      <c r="F5520" s="237" t="s">
        <v>3741</v>
      </c>
      <c r="G5520" s="851">
        <v>3</v>
      </c>
      <c r="H5520" s="852"/>
      <c r="I5520" s="853">
        <v>2</v>
      </c>
      <c r="J5520" s="538"/>
      <c r="K5520" s="539"/>
      <c r="L5520" s="567">
        <f t="shared" si="500"/>
        <v>0</v>
      </c>
      <c r="M5520" s="568"/>
      <c r="N5520" s="568"/>
      <c r="O5520" s="569">
        <f t="shared" si="504"/>
        <v>0</v>
      </c>
      <c r="P5520" s="533"/>
      <c r="Q5520" s="534"/>
      <c r="R5520" s="535">
        <f t="shared" si="503"/>
        <v>0</v>
      </c>
      <c r="S5520" s="536">
        <f t="shared" si="501"/>
        <v>0</v>
      </c>
      <c r="T5520" s="536"/>
      <c r="U5520" s="537">
        <f t="shared" si="502"/>
        <v>0</v>
      </c>
    </row>
    <row r="5521" spans="1:21" s="497" customFormat="1" ht="10.199999999999999" x14ac:dyDescent="0.2">
      <c r="A5521" s="710">
        <v>5069</v>
      </c>
      <c r="B5521" s="574">
        <v>2016</v>
      </c>
      <c r="C5521" s="574"/>
      <c r="D5521" s="576" t="s">
        <v>6694</v>
      </c>
      <c r="E5521" s="530"/>
      <c r="F5521" s="237" t="s">
        <v>12388</v>
      </c>
      <c r="G5521" s="851">
        <v>3</v>
      </c>
      <c r="H5521" s="852"/>
      <c r="I5521" s="853">
        <v>2</v>
      </c>
      <c r="J5521" s="538"/>
      <c r="K5521" s="539"/>
      <c r="L5521" s="567">
        <f t="shared" si="500"/>
        <v>0</v>
      </c>
      <c r="M5521" s="568"/>
      <c r="N5521" s="568"/>
      <c r="O5521" s="569">
        <f t="shared" si="504"/>
        <v>0</v>
      </c>
      <c r="P5521" s="533"/>
      <c r="Q5521" s="534"/>
      <c r="R5521" s="535">
        <f t="shared" si="503"/>
        <v>0</v>
      </c>
      <c r="S5521" s="536">
        <f t="shared" si="501"/>
        <v>0</v>
      </c>
      <c r="T5521" s="536"/>
      <c r="U5521" s="537">
        <f t="shared" si="502"/>
        <v>0</v>
      </c>
    </row>
    <row r="5522" spans="1:21" s="497" customFormat="1" ht="10.199999999999999" x14ac:dyDescent="0.2">
      <c r="A5522" s="710">
        <v>5070</v>
      </c>
      <c r="B5522" s="574">
        <v>2016</v>
      </c>
      <c r="C5522" s="574"/>
      <c r="D5522" s="576" t="s">
        <v>4227</v>
      </c>
      <c r="E5522" s="530"/>
      <c r="F5522" s="237" t="s">
        <v>12389</v>
      </c>
      <c r="G5522" s="851">
        <v>2.5</v>
      </c>
      <c r="H5522" s="852"/>
      <c r="I5522" s="853">
        <v>0.8</v>
      </c>
      <c r="J5522" s="538"/>
      <c r="K5522" s="539"/>
      <c r="L5522" s="567">
        <f t="shared" si="500"/>
        <v>0</v>
      </c>
      <c r="M5522" s="568"/>
      <c r="N5522" s="568"/>
      <c r="O5522" s="569">
        <f t="shared" si="504"/>
        <v>0</v>
      </c>
      <c r="P5522" s="533"/>
      <c r="Q5522" s="534"/>
      <c r="R5522" s="535">
        <f t="shared" si="503"/>
        <v>0</v>
      </c>
      <c r="S5522" s="536">
        <f t="shared" si="501"/>
        <v>0</v>
      </c>
      <c r="T5522" s="536"/>
      <c r="U5522" s="537">
        <f t="shared" si="502"/>
        <v>0</v>
      </c>
    </row>
    <row r="5523" spans="1:21" s="497" customFormat="1" ht="10.199999999999999" x14ac:dyDescent="0.2">
      <c r="A5523" s="710">
        <v>5071</v>
      </c>
      <c r="B5523" s="574">
        <v>2016</v>
      </c>
      <c r="C5523" s="574"/>
      <c r="D5523" s="576" t="s">
        <v>4227</v>
      </c>
      <c r="E5523" s="530"/>
      <c r="F5523" s="237" t="s">
        <v>12390</v>
      </c>
      <c r="G5523" s="851">
        <v>40</v>
      </c>
      <c r="H5523" s="852"/>
      <c r="I5523" s="853">
        <v>40</v>
      </c>
      <c r="J5523" s="538"/>
      <c r="K5523" s="539"/>
      <c r="L5523" s="567">
        <f t="shared" si="500"/>
        <v>0</v>
      </c>
      <c r="M5523" s="568"/>
      <c r="N5523" s="568"/>
      <c r="O5523" s="569">
        <f t="shared" si="504"/>
        <v>0</v>
      </c>
      <c r="P5523" s="533"/>
      <c r="Q5523" s="534"/>
      <c r="R5523" s="535">
        <f t="shared" si="503"/>
        <v>0</v>
      </c>
      <c r="S5523" s="536">
        <f t="shared" si="501"/>
        <v>0</v>
      </c>
      <c r="T5523" s="536"/>
      <c r="U5523" s="537">
        <f t="shared" si="502"/>
        <v>0</v>
      </c>
    </row>
    <row r="5524" spans="1:21" s="497" customFormat="1" ht="10.199999999999999" x14ac:dyDescent="0.2">
      <c r="A5524" s="710">
        <v>5072</v>
      </c>
      <c r="B5524" s="574">
        <v>2016</v>
      </c>
      <c r="C5524" s="574"/>
      <c r="D5524" s="576" t="s">
        <v>4233</v>
      </c>
      <c r="E5524" s="530"/>
      <c r="F5524" s="237" t="s">
        <v>12391</v>
      </c>
      <c r="G5524" s="851">
        <v>5.5</v>
      </c>
      <c r="H5524" s="852"/>
      <c r="I5524" s="853">
        <v>3.5</v>
      </c>
      <c r="J5524" s="538"/>
      <c r="K5524" s="539"/>
      <c r="L5524" s="567">
        <f t="shared" si="500"/>
        <v>0</v>
      </c>
      <c r="M5524" s="568"/>
      <c r="N5524" s="568"/>
      <c r="O5524" s="569">
        <f t="shared" si="504"/>
        <v>0</v>
      </c>
      <c r="P5524" s="533"/>
      <c r="Q5524" s="534"/>
      <c r="R5524" s="535">
        <f t="shared" si="503"/>
        <v>0</v>
      </c>
      <c r="S5524" s="536">
        <f t="shared" si="501"/>
        <v>0</v>
      </c>
      <c r="T5524" s="536"/>
      <c r="U5524" s="537">
        <f t="shared" si="502"/>
        <v>0</v>
      </c>
    </row>
    <row r="5525" spans="1:21" s="497" customFormat="1" ht="10.199999999999999" x14ac:dyDescent="0.2">
      <c r="A5525" s="710">
        <v>5073</v>
      </c>
      <c r="B5525" s="574">
        <v>2016</v>
      </c>
      <c r="C5525" s="574"/>
      <c r="D5525" s="576" t="s">
        <v>6171</v>
      </c>
      <c r="E5525" s="530"/>
      <c r="F5525" s="237" t="s">
        <v>12392</v>
      </c>
      <c r="G5525" s="851">
        <v>5.5</v>
      </c>
      <c r="H5525" s="852"/>
      <c r="I5525" s="853">
        <v>3.5</v>
      </c>
      <c r="J5525" s="538"/>
      <c r="K5525" s="539"/>
      <c r="L5525" s="567">
        <f t="shared" si="500"/>
        <v>0</v>
      </c>
      <c r="M5525" s="568"/>
      <c r="N5525" s="568"/>
      <c r="O5525" s="569">
        <f t="shared" si="504"/>
        <v>0</v>
      </c>
      <c r="P5525" s="533"/>
      <c r="Q5525" s="534"/>
      <c r="R5525" s="535">
        <f t="shared" si="503"/>
        <v>0</v>
      </c>
      <c r="S5525" s="536">
        <f t="shared" si="501"/>
        <v>0</v>
      </c>
      <c r="T5525" s="536"/>
      <c r="U5525" s="537">
        <f t="shared" si="502"/>
        <v>0</v>
      </c>
    </row>
    <row r="5526" spans="1:21" s="497" customFormat="1" ht="10.199999999999999" x14ac:dyDescent="0.2">
      <c r="A5526" s="710">
        <v>5074</v>
      </c>
      <c r="B5526" s="574">
        <v>2016</v>
      </c>
      <c r="C5526" s="574"/>
      <c r="D5526" s="576" t="s">
        <v>5944</v>
      </c>
      <c r="E5526" s="530"/>
      <c r="F5526" s="237" t="s">
        <v>12393</v>
      </c>
      <c r="G5526" s="851">
        <v>2.5</v>
      </c>
      <c r="H5526" s="852"/>
      <c r="I5526" s="853">
        <v>0.9</v>
      </c>
      <c r="J5526" s="538"/>
      <c r="K5526" s="539"/>
      <c r="L5526" s="567">
        <f t="shared" ref="L5526:L5589" si="505">G5526*J5526</f>
        <v>0</v>
      </c>
      <c r="M5526" s="568"/>
      <c r="N5526" s="568"/>
      <c r="O5526" s="569">
        <f t="shared" si="504"/>
        <v>0</v>
      </c>
      <c r="P5526" s="533"/>
      <c r="Q5526" s="534"/>
      <c r="R5526" s="535">
        <f t="shared" si="503"/>
        <v>0</v>
      </c>
      <c r="S5526" s="536">
        <f t="shared" ref="S5526:S5589" si="506">J5526+M5526+P5526</f>
        <v>0</v>
      </c>
      <c r="T5526" s="536"/>
      <c r="U5526" s="537">
        <f t="shared" ref="U5526:U5589" si="507">L5526+O5526+R5526</f>
        <v>0</v>
      </c>
    </row>
    <row r="5527" spans="1:21" s="497" customFormat="1" ht="10.199999999999999" x14ac:dyDescent="0.2">
      <c r="A5527" s="710">
        <v>5075</v>
      </c>
      <c r="B5527" s="574">
        <v>2016</v>
      </c>
      <c r="C5527" s="574"/>
      <c r="D5527" s="576" t="s">
        <v>6171</v>
      </c>
      <c r="E5527" s="530"/>
      <c r="F5527" s="237" t="s">
        <v>12394</v>
      </c>
      <c r="G5527" s="851">
        <v>2.4</v>
      </c>
      <c r="H5527" s="852"/>
      <c r="I5527" s="853">
        <v>0.8</v>
      </c>
      <c r="J5527" s="538"/>
      <c r="K5527" s="539"/>
      <c r="L5527" s="567">
        <f t="shared" si="505"/>
        <v>0</v>
      </c>
      <c r="M5527" s="568"/>
      <c r="N5527" s="568"/>
      <c r="O5527" s="569">
        <f t="shared" si="504"/>
        <v>0</v>
      </c>
      <c r="P5527" s="533"/>
      <c r="Q5527" s="534"/>
      <c r="R5527" s="535">
        <f t="shared" si="503"/>
        <v>0</v>
      </c>
      <c r="S5527" s="536">
        <f t="shared" si="506"/>
        <v>0</v>
      </c>
      <c r="T5527" s="536"/>
      <c r="U5527" s="537">
        <f t="shared" si="507"/>
        <v>0</v>
      </c>
    </row>
    <row r="5528" spans="1:21" s="497" customFormat="1" ht="10.199999999999999" x14ac:dyDescent="0.2">
      <c r="A5528" s="710">
        <v>5076</v>
      </c>
      <c r="B5528" s="574">
        <v>2016</v>
      </c>
      <c r="C5528" s="574"/>
      <c r="D5528" s="576" t="s">
        <v>4233</v>
      </c>
      <c r="E5528" s="530"/>
      <c r="F5528" s="237" t="s">
        <v>12395</v>
      </c>
      <c r="G5528" s="851">
        <v>7.5</v>
      </c>
      <c r="H5528" s="852"/>
      <c r="I5528" s="853">
        <v>3.5</v>
      </c>
      <c r="J5528" s="538"/>
      <c r="K5528" s="539"/>
      <c r="L5528" s="567">
        <f t="shared" si="505"/>
        <v>0</v>
      </c>
      <c r="M5528" s="568"/>
      <c r="N5528" s="568"/>
      <c r="O5528" s="569">
        <f t="shared" si="504"/>
        <v>0</v>
      </c>
      <c r="P5528" s="533"/>
      <c r="Q5528" s="534"/>
      <c r="R5528" s="535">
        <f t="shared" si="503"/>
        <v>0</v>
      </c>
      <c r="S5528" s="536">
        <f t="shared" si="506"/>
        <v>0</v>
      </c>
      <c r="T5528" s="536"/>
      <c r="U5528" s="537">
        <f t="shared" si="507"/>
        <v>0</v>
      </c>
    </row>
    <row r="5529" spans="1:21" s="497" customFormat="1" ht="10.199999999999999" x14ac:dyDescent="0.2">
      <c r="A5529" s="710" t="s">
        <v>6765</v>
      </c>
      <c r="B5529" s="574">
        <v>2016</v>
      </c>
      <c r="C5529" s="574"/>
      <c r="D5529" s="576" t="s">
        <v>6171</v>
      </c>
      <c r="E5529" s="530"/>
      <c r="F5529" s="237" t="s">
        <v>3741</v>
      </c>
      <c r="G5529" s="851">
        <v>3.2</v>
      </c>
      <c r="H5529" s="852"/>
      <c r="I5529" s="853">
        <v>2.5</v>
      </c>
      <c r="J5529" s="538"/>
      <c r="K5529" s="539"/>
      <c r="L5529" s="567">
        <f t="shared" si="505"/>
        <v>0</v>
      </c>
      <c r="M5529" s="568"/>
      <c r="N5529" s="568"/>
      <c r="O5529" s="569">
        <f t="shared" si="504"/>
        <v>0</v>
      </c>
      <c r="P5529" s="533"/>
      <c r="Q5529" s="534"/>
      <c r="R5529" s="535">
        <f t="shared" si="503"/>
        <v>0</v>
      </c>
      <c r="S5529" s="536">
        <f t="shared" si="506"/>
        <v>0</v>
      </c>
      <c r="T5529" s="536"/>
      <c r="U5529" s="537">
        <f t="shared" si="507"/>
        <v>0</v>
      </c>
    </row>
    <row r="5530" spans="1:21" s="497" customFormat="1" ht="10.199999999999999" x14ac:dyDescent="0.2">
      <c r="A5530" s="710">
        <v>5077</v>
      </c>
      <c r="B5530" s="574">
        <v>2016</v>
      </c>
      <c r="C5530" s="574"/>
      <c r="D5530" s="576" t="s">
        <v>4233</v>
      </c>
      <c r="E5530" s="530"/>
      <c r="F5530" s="237" t="s">
        <v>12396</v>
      </c>
      <c r="G5530" s="851">
        <v>4</v>
      </c>
      <c r="H5530" s="852"/>
      <c r="I5530" s="853">
        <v>2.6</v>
      </c>
      <c r="J5530" s="538"/>
      <c r="K5530" s="539"/>
      <c r="L5530" s="567">
        <f t="shared" si="505"/>
        <v>0</v>
      </c>
      <c r="M5530" s="568"/>
      <c r="N5530" s="568"/>
      <c r="O5530" s="569">
        <f t="shared" si="504"/>
        <v>0</v>
      </c>
      <c r="P5530" s="533"/>
      <c r="Q5530" s="534"/>
      <c r="R5530" s="535">
        <f t="shared" si="503"/>
        <v>0</v>
      </c>
      <c r="S5530" s="536">
        <f t="shared" si="506"/>
        <v>0</v>
      </c>
      <c r="T5530" s="536"/>
      <c r="U5530" s="537">
        <f t="shared" si="507"/>
        <v>0</v>
      </c>
    </row>
    <row r="5531" spans="1:21" s="497" customFormat="1" ht="10.199999999999999" x14ac:dyDescent="0.2">
      <c r="A5531" s="710">
        <v>5078</v>
      </c>
      <c r="B5531" s="574">
        <v>2016</v>
      </c>
      <c r="C5531" s="574"/>
      <c r="D5531" s="576" t="s">
        <v>6812</v>
      </c>
      <c r="E5531" s="530"/>
      <c r="F5531" s="237" t="s">
        <v>12397</v>
      </c>
      <c r="G5531" s="851">
        <v>3.2</v>
      </c>
      <c r="H5531" s="852"/>
      <c r="I5531" s="853">
        <v>1.2</v>
      </c>
      <c r="J5531" s="538"/>
      <c r="K5531" s="539"/>
      <c r="L5531" s="567">
        <f t="shared" si="505"/>
        <v>0</v>
      </c>
      <c r="M5531" s="568"/>
      <c r="N5531" s="568"/>
      <c r="O5531" s="569">
        <f t="shared" si="504"/>
        <v>0</v>
      </c>
      <c r="P5531" s="533"/>
      <c r="Q5531" s="534"/>
      <c r="R5531" s="535">
        <f t="shared" si="503"/>
        <v>0</v>
      </c>
      <c r="S5531" s="536">
        <f t="shared" si="506"/>
        <v>0</v>
      </c>
      <c r="T5531" s="536"/>
      <c r="U5531" s="537">
        <f t="shared" si="507"/>
        <v>0</v>
      </c>
    </row>
    <row r="5532" spans="1:21" s="497" customFormat="1" ht="10.199999999999999" x14ac:dyDescent="0.2">
      <c r="A5532" s="710">
        <v>5079</v>
      </c>
      <c r="B5532" s="574">
        <v>2016</v>
      </c>
      <c r="C5532" s="574"/>
      <c r="D5532" s="576" t="s">
        <v>6171</v>
      </c>
      <c r="E5532" s="530"/>
      <c r="F5532" s="237" t="s">
        <v>12398</v>
      </c>
      <c r="G5532" s="851">
        <v>11</v>
      </c>
      <c r="H5532" s="852"/>
      <c r="I5532" s="853">
        <v>3.6</v>
      </c>
      <c r="J5532" s="919">
        <v>1</v>
      </c>
      <c r="K5532" s="539"/>
      <c r="L5532" s="567">
        <f t="shared" si="505"/>
        <v>11</v>
      </c>
      <c r="M5532" s="568"/>
      <c r="N5532" s="568"/>
      <c r="O5532" s="569">
        <f t="shared" si="504"/>
        <v>0</v>
      </c>
      <c r="P5532" s="533"/>
      <c r="Q5532" s="534"/>
      <c r="R5532" s="535">
        <f t="shared" si="503"/>
        <v>0</v>
      </c>
      <c r="S5532" s="536">
        <f t="shared" si="506"/>
        <v>1</v>
      </c>
      <c r="T5532" s="536"/>
      <c r="U5532" s="537">
        <f t="shared" si="507"/>
        <v>11</v>
      </c>
    </row>
    <row r="5533" spans="1:21" s="497" customFormat="1" ht="10.199999999999999" x14ac:dyDescent="0.2">
      <c r="A5533" s="710">
        <v>5080</v>
      </c>
      <c r="B5533" s="574">
        <v>2016</v>
      </c>
      <c r="C5533" s="574"/>
      <c r="D5533" s="576" t="s">
        <v>4595</v>
      </c>
      <c r="E5533" s="530"/>
      <c r="F5533" s="237" t="s">
        <v>12399</v>
      </c>
      <c r="G5533" s="851">
        <v>2.8</v>
      </c>
      <c r="H5533" s="852"/>
      <c r="I5533" s="853">
        <v>2</v>
      </c>
      <c r="J5533" s="538"/>
      <c r="K5533" s="539"/>
      <c r="L5533" s="567">
        <f t="shared" si="505"/>
        <v>0</v>
      </c>
      <c r="M5533" s="568"/>
      <c r="N5533" s="568"/>
      <c r="O5533" s="569">
        <f t="shared" si="504"/>
        <v>0</v>
      </c>
      <c r="P5533" s="533"/>
      <c r="Q5533" s="534"/>
      <c r="R5533" s="535">
        <f t="shared" si="503"/>
        <v>0</v>
      </c>
      <c r="S5533" s="536">
        <f t="shared" si="506"/>
        <v>0</v>
      </c>
      <c r="T5533" s="536"/>
      <c r="U5533" s="537">
        <f t="shared" si="507"/>
        <v>0</v>
      </c>
    </row>
    <row r="5534" spans="1:21" s="497" customFormat="1" ht="10.199999999999999" x14ac:dyDescent="0.2">
      <c r="A5534" s="710">
        <v>5081</v>
      </c>
      <c r="B5534" s="574">
        <v>2016</v>
      </c>
      <c r="C5534" s="574"/>
      <c r="D5534" s="576" t="s">
        <v>4227</v>
      </c>
      <c r="E5534" s="530"/>
      <c r="F5534" s="237" t="s">
        <v>12400</v>
      </c>
      <c r="G5534" s="851">
        <v>2.8</v>
      </c>
      <c r="H5534" s="852"/>
      <c r="I5534" s="853">
        <v>2</v>
      </c>
      <c r="J5534" s="538"/>
      <c r="K5534" s="539"/>
      <c r="L5534" s="567">
        <f t="shared" si="505"/>
        <v>0</v>
      </c>
      <c r="M5534" s="568"/>
      <c r="N5534" s="568"/>
      <c r="O5534" s="569">
        <f t="shared" si="504"/>
        <v>0</v>
      </c>
      <c r="P5534" s="533"/>
      <c r="Q5534" s="534"/>
      <c r="R5534" s="535">
        <f t="shared" si="503"/>
        <v>0</v>
      </c>
      <c r="S5534" s="536">
        <f t="shared" si="506"/>
        <v>0</v>
      </c>
      <c r="T5534" s="536"/>
      <c r="U5534" s="537">
        <f t="shared" si="507"/>
        <v>0</v>
      </c>
    </row>
    <row r="5535" spans="1:21" s="497" customFormat="1" ht="10.199999999999999" x14ac:dyDescent="0.2">
      <c r="A5535" s="710">
        <v>5082</v>
      </c>
      <c r="B5535" s="574">
        <v>2016</v>
      </c>
      <c r="C5535" s="574"/>
      <c r="D5535" s="576" t="s">
        <v>4227</v>
      </c>
      <c r="E5535" s="530"/>
      <c r="F5535" s="237" t="s">
        <v>12401</v>
      </c>
      <c r="G5535" s="851">
        <v>2.4</v>
      </c>
      <c r="H5535" s="852"/>
      <c r="I5535" s="853">
        <v>0.8</v>
      </c>
      <c r="J5535" s="538"/>
      <c r="K5535" s="539"/>
      <c r="L5535" s="567">
        <f t="shared" si="505"/>
        <v>0</v>
      </c>
      <c r="M5535" s="568"/>
      <c r="N5535" s="568"/>
      <c r="O5535" s="569">
        <f t="shared" si="504"/>
        <v>0</v>
      </c>
      <c r="P5535" s="533"/>
      <c r="Q5535" s="534"/>
      <c r="R5535" s="535">
        <f t="shared" si="503"/>
        <v>0</v>
      </c>
      <c r="S5535" s="536">
        <f t="shared" si="506"/>
        <v>0</v>
      </c>
      <c r="T5535" s="536"/>
      <c r="U5535" s="537">
        <f t="shared" si="507"/>
        <v>0</v>
      </c>
    </row>
    <row r="5536" spans="1:21" s="497" customFormat="1" ht="10.199999999999999" x14ac:dyDescent="0.2">
      <c r="A5536" s="710" t="s">
        <v>7252</v>
      </c>
      <c r="B5536" s="574">
        <v>2016</v>
      </c>
      <c r="C5536" s="574"/>
      <c r="D5536" s="576" t="s">
        <v>4227</v>
      </c>
      <c r="E5536" s="530"/>
      <c r="F5536" s="237" t="s">
        <v>8653</v>
      </c>
      <c r="G5536" s="851">
        <v>6</v>
      </c>
      <c r="H5536" s="852"/>
      <c r="I5536" s="853">
        <v>4</v>
      </c>
      <c r="J5536" s="538"/>
      <c r="K5536" s="539"/>
      <c r="L5536" s="567">
        <f t="shared" si="505"/>
        <v>0</v>
      </c>
      <c r="M5536" s="568"/>
      <c r="N5536" s="568"/>
      <c r="O5536" s="569">
        <f t="shared" si="504"/>
        <v>0</v>
      </c>
      <c r="P5536" s="533"/>
      <c r="Q5536" s="534"/>
      <c r="R5536" s="535">
        <f t="shared" si="503"/>
        <v>0</v>
      </c>
      <c r="S5536" s="536">
        <f t="shared" si="506"/>
        <v>0</v>
      </c>
      <c r="T5536" s="536"/>
      <c r="U5536" s="537">
        <f t="shared" si="507"/>
        <v>0</v>
      </c>
    </row>
    <row r="5537" spans="1:21" s="497" customFormat="1" ht="10.199999999999999" x14ac:dyDescent="0.2">
      <c r="A5537" s="710" t="s">
        <v>6890</v>
      </c>
      <c r="B5537" s="574">
        <v>2016</v>
      </c>
      <c r="C5537" s="574"/>
      <c r="D5537" s="576" t="s">
        <v>4227</v>
      </c>
      <c r="E5537" s="530"/>
      <c r="F5537" s="237" t="s">
        <v>3741</v>
      </c>
      <c r="G5537" s="851">
        <v>2.4</v>
      </c>
      <c r="H5537" s="852"/>
      <c r="I5537" s="853">
        <v>0.8</v>
      </c>
      <c r="J5537" s="538"/>
      <c r="K5537" s="539"/>
      <c r="L5537" s="567">
        <f t="shared" si="505"/>
        <v>0</v>
      </c>
      <c r="M5537" s="568"/>
      <c r="N5537" s="568"/>
      <c r="O5537" s="569">
        <f t="shared" si="504"/>
        <v>0</v>
      </c>
      <c r="P5537" s="533"/>
      <c r="Q5537" s="534"/>
      <c r="R5537" s="535">
        <f t="shared" si="503"/>
        <v>0</v>
      </c>
      <c r="S5537" s="536">
        <f t="shared" si="506"/>
        <v>0</v>
      </c>
      <c r="T5537" s="536"/>
      <c r="U5537" s="537">
        <f t="shared" si="507"/>
        <v>0</v>
      </c>
    </row>
    <row r="5538" spans="1:21" s="497" customFormat="1" ht="10.199999999999999" x14ac:dyDescent="0.2">
      <c r="A5538" s="710" t="s">
        <v>7649</v>
      </c>
      <c r="B5538" s="574">
        <v>2016</v>
      </c>
      <c r="C5538" s="574"/>
      <c r="D5538" s="576" t="s">
        <v>4227</v>
      </c>
      <c r="E5538" s="530"/>
      <c r="F5538" s="237" t="s">
        <v>12402</v>
      </c>
      <c r="G5538" s="851">
        <v>2.5</v>
      </c>
      <c r="H5538" s="852"/>
      <c r="I5538" s="853">
        <v>0.9</v>
      </c>
      <c r="J5538" s="538"/>
      <c r="K5538" s="539"/>
      <c r="L5538" s="567">
        <f t="shared" si="505"/>
        <v>0</v>
      </c>
      <c r="M5538" s="568"/>
      <c r="N5538" s="568"/>
      <c r="O5538" s="569">
        <f t="shared" si="504"/>
        <v>0</v>
      </c>
      <c r="P5538" s="533"/>
      <c r="Q5538" s="534"/>
      <c r="R5538" s="535">
        <f t="shared" si="503"/>
        <v>0</v>
      </c>
      <c r="S5538" s="536">
        <f t="shared" si="506"/>
        <v>0</v>
      </c>
      <c r="T5538" s="536"/>
      <c r="U5538" s="537">
        <f t="shared" si="507"/>
        <v>0</v>
      </c>
    </row>
    <row r="5539" spans="1:21" s="497" customFormat="1" ht="10.199999999999999" x14ac:dyDescent="0.2">
      <c r="A5539" s="710">
        <v>5083</v>
      </c>
      <c r="B5539" s="574">
        <v>2016</v>
      </c>
      <c r="C5539" s="574"/>
      <c r="D5539" s="576" t="s">
        <v>4227</v>
      </c>
      <c r="E5539" s="530"/>
      <c r="F5539" s="237" t="s">
        <v>12403</v>
      </c>
      <c r="G5539" s="851">
        <v>2.5</v>
      </c>
      <c r="H5539" s="852"/>
      <c r="I5539" s="853">
        <v>1</v>
      </c>
      <c r="J5539" s="538"/>
      <c r="K5539" s="539"/>
      <c r="L5539" s="567">
        <f t="shared" si="505"/>
        <v>0</v>
      </c>
      <c r="M5539" s="568"/>
      <c r="N5539" s="568"/>
      <c r="O5539" s="569">
        <f t="shared" si="504"/>
        <v>0</v>
      </c>
      <c r="P5539" s="533"/>
      <c r="Q5539" s="534"/>
      <c r="R5539" s="535">
        <f t="shared" si="503"/>
        <v>0</v>
      </c>
      <c r="S5539" s="536">
        <f t="shared" si="506"/>
        <v>0</v>
      </c>
      <c r="T5539" s="536"/>
      <c r="U5539" s="537">
        <f t="shared" si="507"/>
        <v>0</v>
      </c>
    </row>
    <row r="5540" spans="1:21" s="497" customFormat="1" ht="10.199999999999999" x14ac:dyDescent="0.2">
      <c r="A5540" s="710">
        <v>5084</v>
      </c>
      <c r="B5540" s="574">
        <v>2016</v>
      </c>
      <c r="C5540" s="574"/>
      <c r="D5540" s="576" t="s">
        <v>4595</v>
      </c>
      <c r="E5540" s="530"/>
      <c r="F5540" s="237" t="s">
        <v>12404</v>
      </c>
      <c r="G5540" s="851">
        <v>3</v>
      </c>
      <c r="H5540" s="852"/>
      <c r="I5540" s="853">
        <v>1.2</v>
      </c>
      <c r="J5540" s="538"/>
      <c r="K5540" s="539"/>
      <c r="L5540" s="567">
        <f t="shared" si="505"/>
        <v>0</v>
      </c>
      <c r="M5540" s="568"/>
      <c r="N5540" s="568"/>
      <c r="O5540" s="569">
        <f t="shared" si="504"/>
        <v>0</v>
      </c>
      <c r="P5540" s="533"/>
      <c r="Q5540" s="534"/>
      <c r="R5540" s="535">
        <f t="shared" si="503"/>
        <v>0</v>
      </c>
      <c r="S5540" s="536">
        <f t="shared" si="506"/>
        <v>0</v>
      </c>
      <c r="T5540" s="536"/>
      <c r="U5540" s="537">
        <f t="shared" si="507"/>
        <v>0</v>
      </c>
    </row>
    <row r="5541" spans="1:21" s="497" customFormat="1" ht="10.199999999999999" x14ac:dyDescent="0.2">
      <c r="A5541" s="710" t="s">
        <v>6813</v>
      </c>
      <c r="B5541" s="574">
        <v>2016</v>
      </c>
      <c r="C5541" s="574"/>
      <c r="D5541" s="576" t="s">
        <v>4595</v>
      </c>
      <c r="E5541" s="530"/>
      <c r="F5541" s="237" t="s">
        <v>3741</v>
      </c>
      <c r="G5541" s="851">
        <v>3</v>
      </c>
      <c r="H5541" s="852"/>
      <c r="I5541" s="853">
        <v>2</v>
      </c>
      <c r="J5541" s="538"/>
      <c r="K5541" s="539"/>
      <c r="L5541" s="567">
        <f t="shared" si="505"/>
        <v>0</v>
      </c>
      <c r="M5541" s="568"/>
      <c r="N5541" s="568"/>
      <c r="O5541" s="569">
        <f t="shared" si="504"/>
        <v>0</v>
      </c>
      <c r="P5541" s="533"/>
      <c r="Q5541" s="534"/>
      <c r="R5541" s="535">
        <f t="shared" si="503"/>
        <v>0</v>
      </c>
      <c r="S5541" s="536">
        <f t="shared" si="506"/>
        <v>0</v>
      </c>
      <c r="T5541" s="536"/>
      <c r="U5541" s="537">
        <f t="shared" si="507"/>
        <v>0</v>
      </c>
    </row>
    <row r="5542" spans="1:21" s="497" customFormat="1" ht="10.199999999999999" x14ac:dyDescent="0.2">
      <c r="A5542" s="710">
        <v>5085</v>
      </c>
      <c r="B5542" s="574">
        <v>2016</v>
      </c>
      <c r="C5542" s="574"/>
      <c r="D5542" s="576" t="s">
        <v>4227</v>
      </c>
      <c r="E5542" s="530"/>
      <c r="F5542" s="237" t="s">
        <v>12405</v>
      </c>
      <c r="G5542" s="851">
        <v>3</v>
      </c>
      <c r="H5542" s="852"/>
      <c r="I5542" s="853">
        <v>2</v>
      </c>
      <c r="J5542" s="538"/>
      <c r="K5542" s="539"/>
      <c r="L5542" s="567">
        <f t="shared" si="505"/>
        <v>0</v>
      </c>
      <c r="M5542" s="568"/>
      <c r="N5542" s="568"/>
      <c r="O5542" s="569">
        <f t="shared" si="504"/>
        <v>0</v>
      </c>
      <c r="P5542" s="533"/>
      <c r="Q5542" s="534"/>
      <c r="R5542" s="535">
        <f t="shared" si="503"/>
        <v>0</v>
      </c>
      <c r="S5542" s="536">
        <f t="shared" si="506"/>
        <v>0</v>
      </c>
      <c r="T5542" s="536"/>
      <c r="U5542" s="537">
        <f t="shared" si="507"/>
        <v>0</v>
      </c>
    </row>
    <row r="5543" spans="1:21" s="497" customFormat="1" ht="10.199999999999999" x14ac:dyDescent="0.2">
      <c r="A5543" s="710">
        <v>5086</v>
      </c>
      <c r="B5543" s="574">
        <v>2016</v>
      </c>
      <c r="C5543" s="574"/>
      <c r="D5543" s="576" t="s">
        <v>4227</v>
      </c>
      <c r="E5543" s="530"/>
      <c r="F5543" s="237" t="s">
        <v>12406</v>
      </c>
      <c r="G5543" s="851">
        <v>3</v>
      </c>
      <c r="H5543" s="852"/>
      <c r="I5543" s="853">
        <v>2</v>
      </c>
      <c r="J5543" s="538"/>
      <c r="K5543" s="539"/>
      <c r="L5543" s="567">
        <f t="shared" si="505"/>
        <v>0</v>
      </c>
      <c r="M5543" s="568"/>
      <c r="N5543" s="568"/>
      <c r="O5543" s="569">
        <f t="shared" si="504"/>
        <v>0</v>
      </c>
      <c r="P5543" s="533"/>
      <c r="Q5543" s="534"/>
      <c r="R5543" s="535">
        <f t="shared" si="503"/>
        <v>0</v>
      </c>
      <c r="S5543" s="536">
        <f t="shared" si="506"/>
        <v>0</v>
      </c>
      <c r="T5543" s="536"/>
      <c r="U5543" s="537">
        <f t="shared" si="507"/>
        <v>0</v>
      </c>
    </row>
    <row r="5544" spans="1:21" s="497" customFormat="1" ht="10.199999999999999" x14ac:dyDescent="0.2">
      <c r="A5544" s="710">
        <v>5087</v>
      </c>
      <c r="B5544" s="574">
        <v>2016</v>
      </c>
      <c r="C5544" s="574"/>
      <c r="D5544" s="576" t="s">
        <v>6171</v>
      </c>
      <c r="E5544" s="530"/>
      <c r="F5544" s="237" t="s">
        <v>12407</v>
      </c>
      <c r="G5544" s="851">
        <v>3</v>
      </c>
      <c r="H5544" s="852"/>
      <c r="I5544" s="853">
        <v>2</v>
      </c>
      <c r="J5544" s="538"/>
      <c r="K5544" s="539"/>
      <c r="L5544" s="567">
        <f t="shared" si="505"/>
        <v>0</v>
      </c>
      <c r="M5544" s="568"/>
      <c r="N5544" s="568"/>
      <c r="O5544" s="569">
        <f t="shared" si="504"/>
        <v>0</v>
      </c>
      <c r="P5544" s="533"/>
      <c r="Q5544" s="534"/>
      <c r="R5544" s="535">
        <f t="shared" si="503"/>
        <v>0</v>
      </c>
      <c r="S5544" s="536">
        <f t="shared" si="506"/>
        <v>0</v>
      </c>
      <c r="T5544" s="536"/>
      <c r="U5544" s="537">
        <f t="shared" si="507"/>
        <v>0</v>
      </c>
    </row>
    <row r="5545" spans="1:21" s="497" customFormat="1" ht="10.199999999999999" x14ac:dyDescent="0.2">
      <c r="A5545" s="710">
        <v>5088</v>
      </c>
      <c r="B5545" s="574">
        <v>2016</v>
      </c>
      <c r="C5545" s="574"/>
      <c r="D5545" s="576" t="s">
        <v>4233</v>
      </c>
      <c r="E5545" s="530"/>
      <c r="F5545" s="237" t="s">
        <v>12408</v>
      </c>
      <c r="G5545" s="851">
        <v>4.5</v>
      </c>
      <c r="H5545" s="852"/>
      <c r="I5545" s="853">
        <v>3</v>
      </c>
      <c r="J5545" s="538"/>
      <c r="K5545" s="539"/>
      <c r="L5545" s="567">
        <f t="shared" si="505"/>
        <v>0</v>
      </c>
      <c r="M5545" s="568"/>
      <c r="N5545" s="568"/>
      <c r="O5545" s="569">
        <f t="shared" si="504"/>
        <v>0</v>
      </c>
      <c r="P5545" s="533"/>
      <c r="Q5545" s="534"/>
      <c r="R5545" s="535">
        <f t="shared" si="503"/>
        <v>0</v>
      </c>
      <c r="S5545" s="536">
        <f t="shared" si="506"/>
        <v>0</v>
      </c>
      <c r="T5545" s="536"/>
      <c r="U5545" s="537">
        <f t="shared" si="507"/>
        <v>0</v>
      </c>
    </row>
    <row r="5546" spans="1:21" s="497" customFormat="1" ht="10.199999999999999" x14ac:dyDescent="0.2">
      <c r="A5546" s="710">
        <v>5089</v>
      </c>
      <c r="B5546" s="574">
        <v>2016</v>
      </c>
      <c r="C5546" s="574"/>
      <c r="D5546" s="576" t="s">
        <v>6171</v>
      </c>
      <c r="E5546" s="530"/>
      <c r="F5546" s="237" t="s">
        <v>12409</v>
      </c>
      <c r="G5546" s="851">
        <v>4.5</v>
      </c>
      <c r="H5546" s="852"/>
      <c r="I5546" s="853">
        <v>3</v>
      </c>
      <c r="J5546" s="538"/>
      <c r="K5546" s="539"/>
      <c r="L5546" s="567">
        <f t="shared" si="505"/>
        <v>0</v>
      </c>
      <c r="M5546" s="568"/>
      <c r="N5546" s="568"/>
      <c r="O5546" s="569">
        <f t="shared" si="504"/>
        <v>0</v>
      </c>
      <c r="P5546" s="533"/>
      <c r="Q5546" s="534"/>
      <c r="R5546" s="535">
        <f t="shared" si="503"/>
        <v>0</v>
      </c>
      <c r="S5546" s="536">
        <f t="shared" si="506"/>
        <v>0</v>
      </c>
      <c r="T5546" s="536"/>
      <c r="U5546" s="537">
        <f t="shared" si="507"/>
        <v>0</v>
      </c>
    </row>
    <row r="5547" spans="1:21" s="497" customFormat="1" ht="10.199999999999999" x14ac:dyDescent="0.2">
      <c r="A5547" s="710">
        <v>5090</v>
      </c>
      <c r="B5547" s="574">
        <v>2016</v>
      </c>
      <c r="C5547" s="574"/>
      <c r="D5547" s="576" t="s">
        <v>6171</v>
      </c>
      <c r="E5547" s="530"/>
      <c r="F5547" s="237" t="s">
        <v>12410</v>
      </c>
      <c r="G5547" s="851">
        <v>6</v>
      </c>
      <c r="H5547" s="852"/>
      <c r="I5547" s="853">
        <v>4</v>
      </c>
      <c r="J5547" s="538"/>
      <c r="K5547" s="539"/>
      <c r="L5547" s="567">
        <f t="shared" si="505"/>
        <v>0</v>
      </c>
      <c r="M5547" s="568"/>
      <c r="N5547" s="568"/>
      <c r="O5547" s="569">
        <f t="shared" si="504"/>
        <v>0</v>
      </c>
      <c r="P5547" s="533"/>
      <c r="Q5547" s="534"/>
      <c r="R5547" s="535">
        <f t="shared" si="503"/>
        <v>0</v>
      </c>
      <c r="S5547" s="536">
        <f t="shared" si="506"/>
        <v>0</v>
      </c>
      <c r="T5547" s="536"/>
      <c r="U5547" s="537">
        <f t="shared" si="507"/>
        <v>0</v>
      </c>
    </row>
    <row r="5548" spans="1:21" s="497" customFormat="1" ht="10.199999999999999" x14ac:dyDescent="0.2">
      <c r="A5548" s="710">
        <v>5091</v>
      </c>
      <c r="B5548" s="574">
        <v>2016</v>
      </c>
      <c r="C5548" s="574"/>
      <c r="D5548" s="576" t="s">
        <v>6171</v>
      </c>
      <c r="E5548" s="530"/>
      <c r="F5548" s="237" t="s">
        <v>12411</v>
      </c>
      <c r="G5548" s="851">
        <v>6</v>
      </c>
      <c r="H5548" s="852"/>
      <c r="I5548" s="853">
        <v>4</v>
      </c>
      <c r="J5548" s="538"/>
      <c r="K5548" s="539"/>
      <c r="L5548" s="567">
        <f t="shared" si="505"/>
        <v>0</v>
      </c>
      <c r="M5548" s="568"/>
      <c r="N5548" s="568"/>
      <c r="O5548" s="569">
        <f t="shared" si="504"/>
        <v>0</v>
      </c>
      <c r="P5548" s="533"/>
      <c r="Q5548" s="534"/>
      <c r="R5548" s="535">
        <f t="shared" si="503"/>
        <v>0</v>
      </c>
      <c r="S5548" s="536">
        <f t="shared" si="506"/>
        <v>0</v>
      </c>
      <c r="T5548" s="536"/>
      <c r="U5548" s="537">
        <f t="shared" si="507"/>
        <v>0</v>
      </c>
    </row>
    <row r="5549" spans="1:21" s="497" customFormat="1" ht="10.199999999999999" x14ac:dyDescent="0.2">
      <c r="A5549" s="710">
        <v>5092</v>
      </c>
      <c r="B5549" s="574">
        <v>2016</v>
      </c>
      <c r="C5549" s="574"/>
      <c r="D5549" s="576" t="s">
        <v>6171</v>
      </c>
      <c r="E5549" s="530"/>
      <c r="F5549" s="237" t="s">
        <v>12412</v>
      </c>
      <c r="G5549" s="851">
        <v>2.5</v>
      </c>
      <c r="H5549" s="852"/>
      <c r="I5549" s="853">
        <v>1.7</v>
      </c>
      <c r="J5549" s="538"/>
      <c r="K5549" s="539"/>
      <c r="L5549" s="567">
        <f t="shared" si="505"/>
        <v>0</v>
      </c>
      <c r="M5549" s="568"/>
      <c r="N5549" s="568"/>
      <c r="O5549" s="569">
        <f t="shared" si="504"/>
        <v>0</v>
      </c>
      <c r="P5549" s="533"/>
      <c r="Q5549" s="534"/>
      <c r="R5549" s="535">
        <f t="shared" si="503"/>
        <v>0</v>
      </c>
      <c r="S5549" s="536">
        <f t="shared" si="506"/>
        <v>0</v>
      </c>
      <c r="T5549" s="536"/>
      <c r="U5549" s="537">
        <f t="shared" si="507"/>
        <v>0</v>
      </c>
    </row>
    <row r="5550" spans="1:21" s="497" customFormat="1" ht="10.199999999999999" x14ac:dyDescent="0.2">
      <c r="A5550" s="710">
        <v>5093</v>
      </c>
      <c r="B5550" s="574">
        <v>2016</v>
      </c>
      <c r="C5550" s="574"/>
      <c r="D5550" s="576" t="s">
        <v>6171</v>
      </c>
      <c r="E5550" s="530"/>
      <c r="F5550" s="237" t="s">
        <v>12413</v>
      </c>
      <c r="G5550" s="851">
        <v>2.5</v>
      </c>
      <c r="H5550" s="852"/>
      <c r="I5550" s="853">
        <v>1.7</v>
      </c>
      <c r="J5550" s="538"/>
      <c r="K5550" s="539"/>
      <c r="L5550" s="567">
        <f t="shared" si="505"/>
        <v>0</v>
      </c>
      <c r="M5550" s="568"/>
      <c r="N5550" s="568"/>
      <c r="O5550" s="569">
        <f t="shared" si="504"/>
        <v>0</v>
      </c>
      <c r="P5550" s="533"/>
      <c r="Q5550" s="534"/>
      <c r="R5550" s="535">
        <f t="shared" si="503"/>
        <v>0</v>
      </c>
      <c r="S5550" s="536">
        <f t="shared" si="506"/>
        <v>0</v>
      </c>
      <c r="T5550" s="536"/>
      <c r="U5550" s="537">
        <f t="shared" si="507"/>
        <v>0</v>
      </c>
    </row>
    <row r="5551" spans="1:21" s="497" customFormat="1" ht="10.199999999999999" x14ac:dyDescent="0.2">
      <c r="A5551" s="710" t="s">
        <v>6814</v>
      </c>
      <c r="B5551" s="574">
        <v>2016</v>
      </c>
      <c r="C5551" s="574"/>
      <c r="D5551" s="576" t="s">
        <v>6171</v>
      </c>
      <c r="E5551" s="530"/>
      <c r="F5551" s="237" t="s">
        <v>3741</v>
      </c>
      <c r="G5551" s="851">
        <v>13</v>
      </c>
      <c r="H5551" s="852"/>
      <c r="I5551" s="853">
        <v>9</v>
      </c>
      <c r="J5551" s="538"/>
      <c r="K5551" s="539"/>
      <c r="L5551" s="567">
        <f t="shared" si="505"/>
        <v>0</v>
      </c>
      <c r="M5551" s="568"/>
      <c r="N5551" s="568"/>
      <c r="O5551" s="569">
        <f t="shared" si="504"/>
        <v>0</v>
      </c>
      <c r="P5551" s="533"/>
      <c r="Q5551" s="534"/>
      <c r="R5551" s="535">
        <f t="shared" si="503"/>
        <v>0</v>
      </c>
      <c r="S5551" s="536">
        <f t="shared" si="506"/>
        <v>0</v>
      </c>
      <c r="T5551" s="536"/>
      <c r="U5551" s="537">
        <f t="shared" si="507"/>
        <v>0</v>
      </c>
    </row>
    <row r="5552" spans="1:21" s="497" customFormat="1" ht="10.199999999999999" x14ac:dyDescent="0.2">
      <c r="A5552" s="710">
        <v>5094</v>
      </c>
      <c r="B5552" s="574">
        <v>2016</v>
      </c>
      <c r="C5552" s="574"/>
      <c r="D5552" s="576" t="s">
        <v>4233</v>
      </c>
      <c r="E5552" s="530"/>
      <c r="F5552" s="237" t="s">
        <v>12414</v>
      </c>
      <c r="G5552" s="851">
        <v>16</v>
      </c>
      <c r="H5552" s="852"/>
      <c r="I5552" s="853">
        <v>11</v>
      </c>
      <c r="J5552" s="538"/>
      <c r="K5552" s="539"/>
      <c r="L5552" s="567">
        <f t="shared" si="505"/>
        <v>0</v>
      </c>
      <c r="M5552" s="568"/>
      <c r="N5552" s="568"/>
      <c r="O5552" s="569">
        <f t="shared" si="504"/>
        <v>0</v>
      </c>
      <c r="P5552" s="533"/>
      <c r="Q5552" s="534"/>
      <c r="R5552" s="535">
        <f t="shared" si="503"/>
        <v>0</v>
      </c>
      <c r="S5552" s="536">
        <f t="shared" si="506"/>
        <v>0</v>
      </c>
      <c r="T5552" s="536"/>
      <c r="U5552" s="537">
        <f t="shared" si="507"/>
        <v>0</v>
      </c>
    </row>
    <row r="5553" spans="1:21" s="497" customFormat="1" ht="10.199999999999999" x14ac:dyDescent="0.2">
      <c r="A5553" s="710">
        <v>5095</v>
      </c>
      <c r="B5553" s="574">
        <v>2016</v>
      </c>
      <c r="C5553" s="574"/>
      <c r="D5553" s="576" t="s">
        <v>4233</v>
      </c>
      <c r="E5553" s="530"/>
      <c r="F5553" s="237" t="s">
        <v>12415</v>
      </c>
      <c r="G5553" s="851">
        <v>12</v>
      </c>
      <c r="H5553" s="852"/>
      <c r="I5553" s="853">
        <v>9</v>
      </c>
      <c r="J5553" s="538"/>
      <c r="K5553" s="539"/>
      <c r="L5553" s="567">
        <f t="shared" si="505"/>
        <v>0</v>
      </c>
      <c r="M5553" s="568"/>
      <c r="N5553" s="568"/>
      <c r="O5553" s="569">
        <f t="shared" si="504"/>
        <v>0</v>
      </c>
      <c r="P5553" s="533"/>
      <c r="Q5553" s="534"/>
      <c r="R5553" s="535">
        <f t="shared" si="503"/>
        <v>0</v>
      </c>
      <c r="S5553" s="536">
        <f t="shared" si="506"/>
        <v>0</v>
      </c>
      <c r="T5553" s="536"/>
      <c r="U5553" s="537">
        <f t="shared" si="507"/>
        <v>0</v>
      </c>
    </row>
    <row r="5554" spans="1:21" s="497" customFormat="1" ht="10.199999999999999" x14ac:dyDescent="0.2">
      <c r="A5554" s="710" t="s">
        <v>6815</v>
      </c>
      <c r="B5554" s="574">
        <v>2016</v>
      </c>
      <c r="C5554" s="574"/>
      <c r="D5554" s="576" t="s">
        <v>4233</v>
      </c>
      <c r="E5554" s="530"/>
      <c r="F5554" s="237" t="s">
        <v>3741</v>
      </c>
      <c r="G5554" s="851">
        <v>19</v>
      </c>
      <c r="H5554" s="852"/>
      <c r="I5554" s="853">
        <v>15</v>
      </c>
      <c r="J5554" s="538"/>
      <c r="K5554" s="539"/>
      <c r="L5554" s="567">
        <f t="shared" si="505"/>
        <v>0</v>
      </c>
      <c r="M5554" s="568"/>
      <c r="N5554" s="568"/>
      <c r="O5554" s="569">
        <f t="shared" si="504"/>
        <v>0</v>
      </c>
      <c r="P5554" s="533"/>
      <c r="Q5554" s="534"/>
      <c r="R5554" s="535">
        <f t="shared" si="503"/>
        <v>0</v>
      </c>
      <c r="S5554" s="536">
        <f t="shared" si="506"/>
        <v>0</v>
      </c>
      <c r="T5554" s="536"/>
      <c r="U5554" s="537">
        <f t="shared" si="507"/>
        <v>0</v>
      </c>
    </row>
    <row r="5555" spans="1:21" s="497" customFormat="1" ht="10.199999999999999" x14ac:dyDescent="0.2">
      <c r="A5555" s="710">
        <v>5096</v>
      </c>
      <c r="B5555" s="574">
        <v>2016</v>
      </c>
      <c r="C5555" s="574"/>
      <c r="D5555" s="576" t="s">
        <v>6171</v>
      </c>
      <c r="E5555" s="530"/>
      <c r="F5555" s="237" t="s">
        <v>12416</v>
      </c>
      <c r="G5555" s="851">
        <v>12</v>
      </c>
      <c r="H5555" s="852"/>
      <c r="I5555" s="853">
        <v>8</v>
      </c>
      <c r="J5555" s="538"/>
      <c r="K5555" s="539"/>
      <c r="L5555" s="567">
        <f t="shared" si="505"/>
        <v>0</v>
      </c>
      <c r="M5555" s="568"/>
      <c r="N5555" s="568"/>
      <c r="O5555" s="569">
        <f t="shared" si="504"/>
        <v>0</v>
      </c>
      <c r="P5555" s="533"/>
      <c r="Q5555" s="534"/>
      <c r="R5555" s="535">
        <f t="shared" si="503"/>
        <v>0</v>
      </c>
      <c r="S5555" s="536">
        <f t="shared" si="506"/>
        <v>0</v>
      </c>
      <c r="T5555" s="536"/>
      <c r="U5555" s="537">
        <f t="shared" si="507"/>
        <v>0</v>
      </c>
    </row>
    <row r="5556" spans="1:21" s="497" customFormat="1" ht="10.199999999999999" x14ac:dyDescent="0.2">
      <c r="A5556" s="710">
        <v>5097</v>
      </c>
      <c r="B5556" s="574">
        <v>2016</v>
      </c>
      <c r="C5556" s="574"/>
      <c r="D5556" s="576" t="s">
        <v>6171</v>
      </c>
      <c r="E5556" s="530"/>
      <c r="F5556" s="237" t="s">
        <v>12417</v>
      </c>
      <c r="G5556" s="851">
        <v>8</v>
      </c>
      <c r="H5556" s="852"/>
      <c r="I5556" s="853">
        <v>5.5</v>
      </c>
      <c r="J5556" s="538"/>
      <c r="K5556" s="539"/>
      <c r="L5556" s="567">
        <f t="shared" si="505"/>
        <v>0</v>
      </c>
      <c r="M5556" s="568"/>
      <c r="N5556" s="568"/>
      <c r="O5556" s="569">
        <f t="shared" si="504"/>
        <v>0</v>
      </c>
      <c r="P5556" s="533"/>
      <c r="Q5556" s="534"/>
      <c r="R5556" s="535">
        <f t="shared" si="503"/>
        <v>0</v>
      </c>
      <c r="S5556" s="536">
        <f t="shared" si="506"/>
        <v>0</v>
      </c>
      <c r="T5556" s="536"/>
      <c r="U5556" s="537">
        <f t="shared" si="507"/>
        <v>0</v>
      </c>
    </row>
    <row r="5557" spans="1:21" s="497" customFormat="1" ht="10.199999999999999" x14ac:dyDescent="0.2">
      <c r="A5557" s="710">
        <v>5098</v>
      </c>
      <c r="B5557" s="574">
        <v>2016</v>
      </c>
      <c r="C5557" s="574"/>
      <c r="D5557" s="576" t="s">
        <v>4227</v>
      </c>
      <c r="E5557" s="530"/>
      <c r="F5557" s="237" t="s">
        <v>12418</v>
      </c>
      <c r="G5557" s="855">
        <v>2.5</v>
      </c>
      <c r="H5557" s="856"/>
      <c r="I5557" s="857">
        <v>1.7</v>
      </c>
      <c r="J5557" s="538"/>
      <c r="K5557" s="539"/>
      <c r="L5557" s="567">
        <f t="shared" si="505"/>
        <v>0</v>
      </c>
      <c r="M5557" s="568"/>
      <c r="N5557" s="568"/>
      <c r="O5557" s="569">
        <f t="shared" si="504"/>
        <v>0</v>
      </c>
      <c r="P5557" s="533"/>
      <c r="Q5557" s="534"/>
      <c r="R5557" s="535">
        <f t="shared" si="503"/>
        <v>0</v>
      </c>
      <c r="S5557" s="536">
        <f t="shared" si="506"/>
        <v>0</v>
      </c>
      <c r="T5557" s="536"/>
      <c r="U5557" s="537">
        <f t="shared" si="507"/>
        <v>0</v>
      </c>
    </row>
    <row r="5558" spans="1:21" s="497" customFormat="1" ht="10.199999999999999" x14ac:dyDescent="0.2">
      <c r="A5558" s="710">
        <v>5099</v>
      </c>
      <c r="B5558" s="574">
        <v>2016</v>
      </c>
      <c r="C5558" s="574"/>
      <c r="D5558" s="576" t="s">
        <v>4227</v>
      </c>
      <c r="E5558" s="530"/>
      <c r="F5558" s="237" t="s">
        <v>12419</v>
      </c>
      <c r="G5558" s="855">
        <v>2.5</v>
      </c>
      <c r="H5558" s="856"/>
      <c r="I5558" s="857">
        <v>1.7</v>
      </c>
      <c r="J5558" s="538"/>
      <c r="K5558" s="539"/>
      <c r="L5558" s="567">
        <f t="shared" si="505"/>
        <v>0</v>
      </c>
      <c r="M5558" s="568"/>
      <c r="N5558" s="568"/>
      <c r="O5558" s="569">
        <f t="shared" si="504"/>
        <v>0</v>
      </c>
      <c r="P5558" s="533"/>
      <c r="Q5558" s="534"/>
      <c r="R5558" s="535">
        <f t="shared" si="503"/>
        <v>0</v>
      </c>
      <c r="S5558" s="536">
        <f t="shared" si="506"/>
        <v>0</v>
      </c>
      <c r="T5558" s="536"/>
      <c r="U5558" s="537">
        <f t="shared" si="507"/>
        <v>0</v>
      </c>
    </row>
    <row r="5559" spans="1:21" s="497" customFormat="1" ht="10.199999999999999" x14ac:dyDescent="0.2">
      <c r="A5559" s="710">
        <v>5100</v>
      </c>
      <c r="B5559" s="574">
        <v>2016</v>
      </c>
      <c r="C5559" s="574"/>
      <c r="D5559" s="576" t="s">
        <v>4227</v>
      </c>
      <c r="E5559" s="530"/>
      <c r="F5559" s="237" t="s">
        <v>12420</v>
      </c>
      <c r="G5559" s="855">
        <v>2.5</v>
      </c>
      <c r="H5559" s="856"/>
      <c r="I5559" s="857">
        <v>1.7</v>
      </c>
      <c r="J5559" s="538"/>
      <c r="K5559" s="539"/>
      <c r="L5559" s="567">
        <f t="shared" si="505"/>
        <v>0</v>
      </c>
      <c r="M5559" s="568"/>
      <c r="N5559" s="568"/>
      <c r="O5559" s="569">
        <f t="shared" si="504"/>
        <v>0</v>
      </c>
      <c r="P5559" s="533"/>
      <c r="Q5559" s="534"/>
      <c r="R5559" s="535">
        <f t="shared" si="503"/>
        <v>0</v>
      </c>
      <c r="S5559" s="536">
        <f t="shared" si="506"/>
        <v>0</v>
      </c>
      <c r="T5559" s="536"/>
      <c r="U5559" s="537">
        <f t="shared" si="507"/>
        <v>0</v>
      </c>
    </row>
    <row r="5560" spans="1:21" s="497" customFormat="1" ht="10.199999999999999" x14ac:dyDescent="0.2">
      <c r="A5560" s="710">
        <v>5101</v>
      </c>
      <c r="B5560" s="574">
        <v>2016</v>
      </c>
      <c r="C5560" s="574"/>
      <c r="D5560" s="576" t="s">
        <v>4227</v>
      </c>
      <c r="E5560" s="530"/>
      <c r="F5560" s="237" t="s">
        <v>12421</v>
      </c>
      <c r="G5560" s="855">
        <v>2.5</v>
      </c>
      <c r="H5560" s="856"/>
      <c r="I5560" s="857">
        <v>1.7</v>
      </c>
      <c r="J5560" s="538"/>
      <c r="K5560" s="539"/>
      <c r="L5560" s="567">
        <f t="shared" si="505"/>
        <v>0</v>
      </c>
      <c r="M5560" s="568"/>
      <c r="N5560" s="568"/>
      <c r="O5560" s="569">
        <f t="shared" si="504"/>
        <v>0</v>
      </c>
      <c r="P5560" s="533"/>
      <c r="Q5560" s="534"/>
      <c r="R5560" s="535">
        <f t="shared" si="503"/>
        <v>0</v>
      </c>
      <c r="S5560" s="536">
        <f t="shared" si="506"/>
        <v>0</v>
      </c>
      <c r="T5560" s="536"/>
      <c r="U5560" s="537">
        <f t="shared" si="507"/>
        <v>0</v>
      </c>
    </row>
    <row r="5561" spans="1:21" s="497" customFormat="1" ht="10.199999999999999" x14ac:dyDescent="0.2">
      <c r="A5561" s="710">
        <v>5102</v>
      </c>
      <c r="B5561" s="574">
        <v>2016</v>
      </c>
      <c r="C5561" s="574"/>
      <c r="D5561" s="576" t="s">
        <v>4227</v>
      </c>
      <c r="E5561" s="530"/>
      <c r="F5561" s="237" t="s">
        <v>12422</v>
      </c>
      <c r="G5561" s="855">
        <v>2.5</v>
      </c>
      <c r="H5561" s="856"/>
      <c r="I5561" s="857">
        <v>1.7</v>
      </c>
      <c r="J5561" s="538"/>
      <c r="K5561" s="539"/>
      <c r="L5561" s="567">
        <f t="shared" si="505"/>
        <v>0</v>
      </c>
      <c r="M5561" s="568"/>
      <c r="N5561" s="568"/>
      <c r="O5561" s="569">
        <f t="shared" si="504"/>
        <v>0</v>
      </c>
      <c r="P5561" s="533"/>
      <c r="Q5561" s="534"/>
      <c r="R5561" s="535">
        <f t="shared" si="503"/>
        <v>0</v>
      </c>
      <c r="S5561" s="536">
        <f t="shared" si="506"/>
        <v>0</v>
      </c>
      <c r="T5561" s="536"/>
      <c r="U5561" s="537">
        <f t="shared" si="507"/>
        <v>0</v>
      </c>
    </row>
    <row r="5562" spans="1:21" s="497" customFormat="1" ht="10.199999999999999" x14ac:dyDescent="0.2">
      <c r="A5562" s="710">
        <v>5103</v>
      </c>
      <c r="B5562" s="574">
        <v>2016</v>
      </c>
      <c r="C5562" s="574"/>
      <c r="D5562" s="576" t="s">
        <v>4227</v>
      </c>
      <c r="E5562" s="530"/>
      <c r="F5562" s="237" t="s">
        <v>12420</v>
      </c>
      <c r="G5562" s="855">
        <v>2.5</v>
      </c>
      <c r="H5562" s="856"/>
      <c r="I5562" s="857">
        <v>1.7</v>
      </c>
      <c r="J5562" s="538"/>
      <c r="K5562" s="539"/>
      <c r="L5562" s="567">
        <f t="shared" si="505"/>
        <v>0</v>
      </c>
      <c r="M5562" s="568"/>
      <c r="N5562" s="568"/>
      <c r="O5562" s="569">
        <f t="shared" si="504"/>
        <v>0</v>
      </c>
      <c r="P5562" s="533"/>
      <c r="Q5562" s="534"/>
      <c r="R5562" s="535">
        <f t="shared" si="503"/>
        <v>0</v>
      </c>
      <c r="S5562" s="536">
        <f t="shared" si="506"/>
        <v>0</v>
      </c>
      <c r="T5562" s="536"/>
      <c r="U5562" s="537">
        <f t="shared" si="507"/>
        <v>0</v>
      </c>
    </row>
    <row r="5563" spans="1:21" s="497" customFormat="1" ht="10.199999999999999" x14ac:dyDescent="0.2">
      <c r="A5563" s="710" t="s">
        <v>6810</v>
      </c>
      <c r="B5563" s="574">
        <v>2016</v>
      </c>
      <c r="C5563" s="574"/>
      <c r="D5563" s="576" t="s">
        <v>4227</v>
      </c>
      <c r="E5563" s="530"/>
      <c r="F5563" s="237" t="s">
        <v>3741</v>
      </c>
      <c r="G5563" s="855">
        <v>16</v>
      </c>
      <c r="H5563" s="856"/>
      <c r="I5563" s="857">
        <v>11</v>
      </c>
      <c r="J5563" s="538"/>
      <c r="K5563" s="539"/>
      <c r="L5563" s="567">
        <f t="shared" si="505"/>
        <v>0</v>
      </c>
      <c r="M5563" s="568"/>
      <c r="N5563" s="568"/>
      <c r="O5563" s="569">
        <f t="shared" si="504"/>
        <v>0</v>
      </c>
      <c r="P5563" s="533"/>
      <c r="Q5563" s="534"/>
      <c r="R5563" s="535">
        <f t="shared" si="503"/>
        <v>0</v>
      </c>
      <c r="S5563" s="536">
        <f t="shared" si="506"/>
        <v>0</v>
      </c>
      <c r="T5563" s="536"/>
      <c r="U5563" s="537">
        <f t="shared" si="507"/>
        <v>0</v>
      </c>
    </row>
    <row r="5564" spans="1:21" s="497" customFormat="1" ht="10.199999999999999" x14ac:dyDescent="0.2">
      <c r="A5564" s="710">
        <v>5104</v>
      </c>
      <c r="B5564" s="574">
        <v>2016</v>
      </c>
      <c r="C5564" s="574"/>
      <c r="D5564" s="576" t="s">
        <v>4227</v>
      </c>
      <c r="E5564" s="530"/>
      <c r="F5564" s="237" t="s">
        <v>12423</v>
      </c>
      <c r="G5564" s="855">
        <v>2.5</v>
      </c>
      <c r="H5564" s="856"/>
      <c r="I5564" s="857">
        <v>0.9</v>
      </c>
      <c r="J5564" s="538"/>
      <c r="K5564" s="539"/>
      <c r="L5564" s="567">
        <f t="shared" si="505"/>
        <v>0</v>
      </c>
      <c r="M5564" s="568"/>
      <c r="N5564" s="568"/>
      <c r="O5564" s="569">
        <f t="shared" si="504"/>
        <v>0</v>
      </c>
      <c r="P5564" s="533"/>
      <c r="Q5564" s="534"/>
      <c r="R5564" s="535">
        <f t="shared" si="503"/>
        <v>0</v>
      </c>
      <c r="S5564" s="536">
        <f t="shared" si="506"/>
        <v>0</v>
      </c>
      <c r="T5564" s="536"/>
      <c r="U5564" s="537">
        <f t="shared" si="507"/>
        <v>0</v>
      </c>
    </row>
    <row r="5565" spans="1:21" s="497" customFormat="1" ht="10.199999999999999" x14ac:dyDescent="0.2">
      <c r="A5565" s="710">
        <v>5105</v>
      </c>
      <c r="B5565" s="574">
        <v>2016</v>
      </c>
      <c r="C5565" s="574"/>
      <c r="D5565" s="576" t="s">
        <v>4227</v>
      </c>
      <c r="E5565" s="530"/>
      <c r="F5565" s="237" t="s">
        <v>12424</v>
      </c>
      <c r="G5565" s="851">
        <v>10</v>
      </c>
      <c r="H5565" s="852"/>
      <c r="I5565" s="853">
        <v>7</v>
      </c>
      <c r="J5565" s="538"/>
      <c r="K5565" s="539"/>
      <c r="L5565" s="567">
        <f t="shared" si="505"/>
        <v>0</v>
      </c>
      <c r="M5565" s="568"/>
      <c r="N5565" s="568"/>
      <c r="O5565" s="569">
        <f t="shared" si="504"/>
        <v>0</v>
      </c>
      <c r="P5565" s="533"/>
      <c r="Q5565" s="534"/>
      <c r="R5565" s="535">
        <f t="shared" si="503"/>
        <v>0</v>
      </c>
      <c r="S5565" s="536">
        <f t="shared" si="506"/>
        <v>0</v>
      </c>
      <c r="T5565" s="536"/>
      <c r="U5565" s="537">
        <f t="shared" si="507"/>
        <v>0</v>
      </c>
    </row>
    <row r="5566" spans="1:21" s="497" customFormat="1" ht="10.199999999999999" x14ac:dyDescent="0.2">
      <c r="A5566" s="710">
        <v>5106</v>
      </c>
      <c r="B5566" s="574">
        <v>2016</v>
      </c>
      <c r="C5566" s="574"/>
      <c r="D5566" s="576" t="s">
        <v>4227</v>
      </c>
      <c r="E5566" s="530"/>
      <c r="F5566" s="237" t="s">
        <v>12425</v>
      </c>
      <c r="G5566" s="851">
        <v>13</v>
      </c>
      <c r="H5566" s="852"/>
      <c r="I5566" s="853">
        <v>9</v>
      </c>
      <c r="J5566" s="538"/>
      <c r="K5566" s="539"/>
      <c r="L5566" s="567">
        <f t="shared" si="505"/>
        <v>0</v>
      </c>
      <c r="M5566" s="568"/>
      <c r="N5566" s="568"/>
      <c r="O5566" s="569">
        <f t="shared" si="504"/>
        <v>0</v>
      </c>
      <c r="P5566" s="533"/>
      <c r="Q5566" s="534"/>
      <c r="R5566" s="535">
        <f t="shared" si="503"/>
        <v>0</v>
      </c>
      <c r="S5566" s="536">
        <f t="shared" si="506"/>
        <v>0</v>
      </c>
      <c r="T5566" s="536"/>
      <c r="U5566" s="537">
        <f t="shared" si="507"/>
        <v>0</v>
      </c>
    </row>
    <row r="5567" spans="1:21" s="497" customFormat="1" ht="10.199999999999999" x14ac:dyDescent="0.2">
      <c r="A5567" s="710">
        <v>5107</v>
      </c>
      <c r="B5567" s="574">
        <v>2016</v>
      </c>
      <c r="C5567" s="574"/>
      <c r="D5567" s="576" t="s">
        <v>4227</v>
      </c>
      <c r="E5567" s="530"/>
      <c r="F5567" s="237" t="s">
        <v>12426</v>
      </c>
      <c r="G5567" s="851">
        <v>2.5</v>
      </c>
      <c r="H5567" s="852"/>
      <c r="I5567" s="853">
        <v>1.7</v>
      </c>
      <c r="J5567" s="538"/>
      <c r="K5567" s="539"/>
      <c r="L5567" s="567">
        <f t="shared" si="505"/>
        <v>0</v>
      </c>
      <c r="M5567" s="568"/>
      <c r="N5567" s="568"/>
      <c r="O5567" s="569">
        <f t="shared" si="504"/>
        <v>0</v>
      </c>
      <c r="P5567" s="533"/>
      <c r="Q5567" s="534"/>
      <c r="R5567" s="535">
        <f t="shared" si="503"/>
        <v>0</v>
      </c>
      <c r="S5567" s="536">
        <f t="shared" si="506"/>
        <v>0</v>
      </c>
      <c r="T5567" s="536"/>
      <c r="U5567" s="537">
        <f t="shared" si="507"/>
        <v>0</v>
      </c>
    </row>
    <row r="5568" spans="1:21" s="497" customFormat="1" ht="10.199999999999999" x14ac:dyDescent="0.2">
      <c r="A5568" s="710">
        <v>5108</v>
      </c>
      <c r="B5568" s="574">
        <v>2016</v>
      </c>
      <c r="C5568" s="574"/>
      <c r="D5568" s="576" t="s">
        <v>4227</v>
      </c>
      <c r="E5568" s="530"/>
      <c r="F5568" s="237" t="s">
        <v>12427</v>
      </c>
      <c r="G5568" s="851">
        <v>2.5</v>
      </c>
      <c r="H5568" s="852"/>
      <c r="I5568" s="853">
        <v>1.7</v>
      </c>
      <c r="J5568" s="538"/>
      <c r="K5568" s="539"/>
      <c r="L5568" s="567">
        <f t="shared" si="505"/>
        <v>0</v>
      </c>
      <c r="M5568" s="568"/>
      <c r="N5568" s="568"/>
      <c r="O5568" s="569">
        <f t="shared" si="504"/>
        <v>0</v>
      </c>
      <c r="P5568" s="533"/>
      <c r="Q5568" s="534"/>
      <c r="R5568" s="535">
        <f t="shared" si="503"/>
        <v>0</v>
      </c>
      <c r="S5568" s="536">
        <f t="shared" si="506"/>
        <v>0</v>
      </c>
      <c r="T5568" s="536"/>
      <c r="U5568" s="537">
        <f t="shared" si="507"/>
        <v>0</v>
      </c>
    </row>
    <row r="5569" spans="1:21" s="497" customFormat="1" ht="10.199999999999999" x14ac:dyDescent="0.2">
      <c r="A5569" s="710">
        <v>5109</v>
      </c>
      <c r="B5569" s="574">
        <v>2016</v>
      </c>
      <c r="C5569" s="574"/>
      <c r="D5569" s="576" t="s">
        <v>4227</v>
      </c>
      <c r="E5569" s="530"/>
      <c r="F5569" s="237" t="s">
        <v>12428</v>
      </c>
      <c r="G5569" s="851">
        <v>2.5</v>
      </c>
      <c r="H5569" s="852"/>
      <c r="I5569" s="853">
        <v>1.7</v>
      </c>
      <c r="J5569" s="538"/>
      <c r="K5569" s="539"/>
      <c r="L5569" s="567">
        <f t="shared" si="505"/>
        <v>0</v>
      </c>
      <c r="M5569" s="568"/>
      <c r="N5569" s="568"/>
      <c r="O5569" s="569">
        <f t="shared" si="504"/>
        <v>0</v>
      </c>
      <c r="P5569" s="533"/>
      <c r="Q5569" s="534"/>
      <c r="R5569" s="535">
        <f t="shared" si="503"/>
        <v>0</v>
      </c>
      <c r="S5569" s="536">
        <f t="shared" si="506"/>
        <v>0</v>
      </c>
      <c r="T5569" s="536"/>
      <c r="U5569" s="537">
        <f t="shared" si="507"/>
        <v>0</v>
      </c>
    </row>
    <row r="5570" spans="1:21" s="497" customFormat="1" ht="10.199999999999999" x14ac:dyDescent="0.2">
      <c r="A5570" s="710">
        <v>5110</v>
      </c>
      <c r="B5570" s="574">
        <v>2016</v>
      </c>
      <c r="C5570" s="574"/>
      <c r="D5570" s="576" t="s">
        <v>4227</v>
      </c>
      <c r="E5570" s="530"/>
      <c r="F5570" s="237" t="s">
        <v>12429</v>
      </c>
      <c r="G5570" s="851">
        <v>2.5</v>
      </c>
      <c r="H5570" s="852"/>
      <c r="I5570" s="853">
        <v>1.7</v>
      </c>
      <c r="J5570" s="538"/>
      <c r="K5570" s="539"/>
      <c r="L5570" s="567">
        <f t="shared" si="505"/>
        <v>0</v>
      </c>
      <c r="M5570" s="568"/>
      <c r="N5570" s="568"/>
      <c r="O5570" s="569">
        <f t="shared" si="504"/>
        <v>0</v>
      </c>
      <c r="P5570" s="533"/>
      <c r="Q5570" s="534"/>
      <c r="R5570" s="535">
        <f t="shared" si="503"/>
        <v>0</v>
      </c>
      <c r="S5570" s="536">
        <f t="shared" si="506"/>
        <v>0</v>
      </c>
      <c r="T5570" s="536"/>
      <c r="U5570" s="537">
        <f t="shared" si="507"/>
        <v>0</v>
      </c>
    </row>
    <row r="5571" spans="1:21" s="497" customFormat="1" ht="10.199999999999999" x14ac:dyDescent="0.2">
      <c r="A5571" s="710" t="s">
        <v>6891</v>
      </c>
      <c r="B5571" s="574">
        <v>2016</v>
      </c>
      <c r="C5571" s="574"/>
      <c r="D5571" s="576" t="s">
        <v>4227</v>
      </c>
      <c r="E5571" s="530"/>
      <c r="F5571" s="237" t="s">
        <v>3741</v>
      </c>
      <c r="G5571" s="851">
        <v>2.5</v>
      </c>
      <c r="H5571" s="852"/>
      <c r="I5571" s="853">
        <v>0.9</v>
      </c>
      <c r="J5571" s="538"/>
      <c r="K5571" s="539"/>
      <c r="L5571" s="567">
        <f t="shared" si="505"/>
        <v>0</v>
      </c>
      <c r="M5571" s="568"/>
      <c r="N5571" s="568"/>
      <c r="O5571" s="569">
        <f t="shared" si="504"/>
        <v>0</v>
      </c>
      <c r="P5571" s="533"/>
      <c r="Q5571" s="534"/>
      <c r="R5571" s="535">
        <f t="shared" ref="R5571:R5634" si="508">I5571*P5571</f>
        <v>0</v>
      </c>
      <c r="S5571" s="536">
        <f t="shared" si="506"/>
        <v>0</v>
      </c>
      <c r="T5571" s="536"/>
      <c r="U5571" s="537">
        <f t="shared" si="507"/>
        <v>0</v>
      </c>
    </row>
    <row r="5572" spans="1:21" s="497" customFormat="1" ht="10.199999999999999" x14ac:dyDescent="0.2">
      <c r="A5572" s="710">
        <v>5111</v>
      </c>
      <c r="B5572" s="574">
        <v>2016</v>
      </c>
      <c r="C5572" s="574"/>
      <c r="D5572" s="576" t="s">
        <v>6694</v>
      </c>
      <c r="E5572" s="530"/>
      <c r="F5572" s="237" t="s">
        <v>12430</v>
      </c>
      <c r="G5572" s="851">
        <v>2.4</v>
      </c>
      <c r="H5572" s="852"/>
      <c r="I5572" s="853">
        <v>0.8</v>
      </c>
      <c r="J5572" s="538"/>
      <c r="K5572" s="539"/>
      <c r="L5572" s="567">
        <f t="shared" si="505"/>
        <v>0</v>
      </c>
      <c r="M5572" s="568"/>
      <c r="N5572" s="568"/>
      <c r="O5572" s="569">
        <f t="shared" si="504"/>
        <v>0</v>
      </c>
      <c r="P5572" s="533"/>
      <c r="Q5572" s="534"/>
      <c r="R5572" s="535">
        <f t="shared" si="508"/>
        <v>0</v>
      </c>
      <c r="S5572" s="536">
        <f t="shared" si="506"/>
        <v>0</v>
      </c>
      <c r="T5572" s="536"/>
      <c r="U5572" s="537">
        <f t="shared" si="507"/>
        <v>0</v>
      </c>
    </row>
    <row r="5573" spans="1:21" s="497" customFormat="1" ht="10.199999999999999" x14ac:dyDescent="0.2">
      <c r="A5573" s="710">
        <v>5112</v>
      </c>
      <c r="B5573" s="574">
        <v>2016</v>
      </c>
      <c r="C5573" s="574"/>
      <c r="D5573" s="576" t="s">
        <v>6694</v>
      </c>
      <c r="E5573" s="530"/>
      <c r="F5573" s="237" t="s">
        <v>12431</v>
      </c>
      <c r="G5573" s="851">
        <v>3.6</v>
      </c>
      <c r="H5573" s="852"/>
      <c r="I5573" s="853">
        <v>2.6</v>
      </c>
      <c r="J5573" s="538"/>
      <c r="K5573" s="539"/>
      <c r="L5573" s="567">
        <f t="shared" si="505"/>
        <v>0</v>
      </c>
      <c r="M5573" s="568"/>
      <c r="N5573" s="568"/>
      <c r="O5573" s="569">
        <f t="shared" si="504"/>
        <v>0</v>
      </c>
      <c r="P5573" s="533"/>
      <c r="Q5573" s="534"/>
      <c r="R5573" s="535">
        <f t="shared" si="508"/>
        <v>0</v>
      </c>
      <c r="S5573" s="536">
        <f t="shared" si="506"/>
        <v>0</v>
      </c>
      <c r="T5573" s="536"/>
      <c r="U5573" s="537">
        <f t="shared" si="507"/>
        <v>0</v>
      </c>
    </row>
    <row r="5574" spans="1:21" s="497" customFormat="1" ht="10.199999999999999" x14ac:dyDescent="0.2">
      <c r="A5574" s="710" t="s">
        <v>6811</v>
      </c>
      <c r="B5574" s="574">
        <v>2016</v>
      </c>
      <c r="C5574" s="574"/>
      <c r="D5574" s="576" t="s">
        <v>6694</v>
      </c>
      <c r="E5574" s="530"/>
      <c r="F5574" s="237" t="s">
        <v>3741</v>
      </c>
      <c r="G5574" s="851">
        <v>20</v>
      </c>
      <c r="H5574" s="852"/>
      <c r="I5574" s="853">
        <v>15</v>
      </c>
      <c r="J5574" s="538"/>
      <c r="K5574" s="539"/>
      <c r="L5574" s="567">
        <f t="shared" si="505"/>
        <v>0</v>
      </c>
      <c r="M5574" s="568"/>
      <c r="N5574" s="568"/>
      <c r="O5574" s="569">
        <f t="shared" si="504"/>
        <v>0</v>
      </c>
      <c r="P5574" s="533"/>
      <c r="Q5574" s="534"/>
      <c r="R5574" s="535">
        <f t="shared" si="508"/>
        <v>0</v>
      </c>
      <c r="S5574" s="536">
        <f t="shared" si="506"/>
        <v>0</v>
      </c>
      <c r="T5574" s="536"/>
      <c r="U5574" s="537">
        <f t="shared" si="507"/>
        <v>0</v>
      </c>
    </row>
    <row r="5575" spans="1:21" s="497" customFormat="1" ht="10.199999999999999" x14ac:dyDescent="0.2">
      <c r="A5575" s="710">
        <v>5113</v>
      </c>
      <c r="B5575" s="574">
        <v>2016</v>
      </c>
      <c r="C5575" s="574"/>
      <c r="D5575" s="576" t="s">
        <v>4227</v>
      </c>
      <c r="E5575" s="530"/>
      <c r="F5575" s="237" t="s">
        <v>12432</v>
      </c>
      <c r="G5575" s="851">
        <v>3.6</v>
      </c>
      <c r="H5575" s="852"/>
      <c r="I5575" s="853">
        <v>2.6</v>
      </c>
      <c r="J5575" s="538"/>
      <c r="K5575" s="539"/>
      <c r="L5575" s="567">
        <f t="shared" si="505"/>
        <v>0</v>
      </c>
      <c r="M5575" s="568"/>
      <c r="N5575" s="568"/>
      <c r="O5575" s="569">
        <f t="shared" si="504"/>
        <v>0</v>
      </c>
      <c r="P5575" s="533"/>
      <c r="Q5575" s="534"/>
      <c r="R5575" s="535">
        <f t="shared" si="508"/>
        <v>0</v>
      </c>
      <c r="S5575" s="536">
        <f t="shared" si="506"/>
        <v>0</v>
      </c>
      <c r="T5575" s="536"/>
      <c r="U5575" s="537">
        <f t="shared" si="507"/>
        <v>0</v>
      </c>
    </row>
    <row r="5576" spans="1:21" s="497" customFormat="1" ht="10.199999999999999" x14ac:dyDescent="0.2">
      <c r="A5576" s="710">
        <v>5114</v>
      </c>
      <c r="B5576" s="574">
        <v>2016</v>
      </c>
      <c r="C5576" s="574"/>
      <c r="D5576" s="576" t="s">
        <v>4233</v>
      </c>
      <c r="E5576" s="530"/>
      <c r="F5576" s="237" t="s">
        <v>12433</v>
      </c>
      <c r="G5576" s="851">
        <v>3.6</v>
      </c>
      <c r="H5576" s="852"/>
      <c r="I5576" s="853">
        <v>2.6</v>
      </c>
      <c r="J5576" s="538"/>
      <c r="K5576" s="539"/>
      <c r="L5576" s="567">
        <f t="shared" si="505"/>
        <v>0</v>
      </c>
      <c r="M5576" s="568"/>
      <c r="N5576" s="568"/>
      <c r="O5576" s="569">
        <f t="shared" si="504"/>
        <v>0</v>
      </c>
      <c r="P5576" s="533"/>
      <c r="Q5576" s="534"/>
      <c r="R5576" s="535">
        <f t="shared" si="508"/>
        <v>0</v>
      </c>
      <c r="S5576" s="536">
        <f t="shared" si="506"/>
        <v>0</v>
      </c>
      <c r="T5576" s="536"/>
      <c r="U5576" s="537">
        <f t="shared" si="507"/>
        <v>0</v>
      </c>
    </row>
    <row r="5577" spans="1:21" s="497" customFormat="1" ht="10.199999999999999" x14ac:dyDescent="0.2">
      <c r="A5577" s="710">
        <v>5115</v>
      </c>
      <c r="B5577" s="574">
        <v>2016</v>
      </c>
      <c r="C5577" s="574"/>
      <c r="D5577" s="576" t="s">
        <v>4233</v>
      </c>
      <c r="E5577" s="530"/>
      <c r="F5577" s="237" t="s">
        <v>12434</v>
      </c>
      <c r="G5577" s="851">
        <v>3.6</v>
      </c>
      <c r="H5577" s="852"/>
      <c r="I5577" s="853">
        <v>2.6</v>
      </c>
      <c r="J5577" s="538"/>
      <c r="K5577" s="539"/>
      <c r="L5577" s="567">
        <f t="shared" si="505"/>
        <v>0</v>
      </c>
      <c r="M5577" s="568"/>
      <c r="N5577" s="568"/>
      <c r="O5577" s="569">
        <f t="shared" ref="O5577:O5640" si="509">H5577*M5577</f>
        <v>0</v>
      </c>
      <c r="P5577" s="533"/>
      <c r="Q5577" s="534"/>
      <c r="R5577" s="535">
        <f t="shared" si="508"/>
        <v>0</v>
      </c>
      <c r="S5577" s="536">
        <f t="shared" si="506"/>
        <v>0</v>
      </c>
      <c r="T5577" s="536"/>
      <c r="U5577" s="537">
        <f t="shared" si="507"/>
        <v>0</v>
      </c>
    </row>
    <row r="5578" spans="1:21" s="497" customFormat="1" ht="10.199999999999999" x14ac:dyDescent="0.2">
      <c r="A5578" s="710">
        <v>5116</v>
      </c>
      <c r="B5578" s="574">
        <v>2017</v>
      </c>
      <c r="C5578" s="574"/>
      <c r="D5578" s="576" t="s">
        <v>6892</v>
      </c>
      <c r="E5578" s="530"/>
      <c r="F5578" s="237" t="s">
        <v>12435</v>
      </c>
      <c r="G5578" s="851">
        <v>3.6</v>
      </c>
      <c r="H5578" s="852"/>
      <c r="I5578" s="853">
        <v>2.6</v>
      </c>
      <c r="J5578" s="538"/>
      <c r="K5578" s="539"/>
      <c r="L5578" s="567">
        <f t="shared" si="505"/>
        <v>0</v>
      </c>
      <c r="M5578" s="568"/>
      <c r="N5578" s="568"/>
      <c r="O5578" s="569">
        <f t="shared" si="509"/>
        <v>0</v>
      </c>
      <c r="P5578" s="533"/>
      <c r="Q5578" s="534"/>
      <c r="R5578" s="535">
        <f t="shared" si="508"/>
        <v>0</v>
      </c>
      <c r="S5578" s="536">
        <f t="shared" si="506"/>
        <v>0</v>
      </c>
      <c r="T5578" s="536"/>
      <c r="U5578" s="537">
        <f t="shared" si="507"/>
        <v>0</v>
      </c>
    </row>
    <row r="5579" spans="1:21" s="497" customFormat="1" ht="10.199999999999999" x14ac:dyDescent="0.2">
      <c r="A5579" s="710">
        <v>5117</v>
      </c>
      <c r="B5579" s="574">
        <v>2017</v>
      </c>
      <c r="C5579" s="574"/>
      <c r="D5579" s="576" t="s">
        <v>6892</v>
      </c>
      <c r="E5579" s="530"/>
      <c r="F5579" s="237" t="s">
        <v>12436</v>
      </c>
      <c r="G5579" s="851">
        <v>7</v>
      </c>
      <c r="H5579" s="852"/>
      <c r="I5579" s="853">
        <v>5.5</v>
      </c>
      <c r="J5579" s="538"/>
      <c r="K5579" s="539"/>
      <c r="L5579" s="567">
        <f t="shared" si="505"/>
        <v>0</v>
      </c>
      <c r="M5579" s="568"/>
      <c r="N5579" s="568"/>
      <c r="O5579" s="569">
        <f t="shared" si="509"/>
        <v>0</v>
      </c>
      <c r="P5579" s="533"/>
      <c r="Q5579" s="534"/>
      <c r="R5579" s="535">
        <f t="shared" si="508"/>
        <v>0</v>
      </c>
      <c r="S5579" s="536">
        <f t="shared" si="506"/>
        <v>0</v>
      </c>
      <c r="T5579" s="536"/>
      <c r="U5579" s="537">
        <f t="shared" si="507"/>
        <v>0</v>
      </c>
    </row>
    <row r="5580" spans="1:21" s="497" customFormat="1" ht="10.199999999999999" x14ac:dyDescent="0.2">
      <c r="A5580" s="710" t="s">
        <v>6893</v>
      </c>
      <c r="B5580" s="574">
        <v>2017</v>
      </c>
      <c r="C5580" s="574"/>
      <c r="D5580" s="576" t="s">
        <v>6892</v>
      </c>
      <c r="E5580" s="530"/>
      <c r="F5580" s="237" t="s">
        <v>3741</v>
      </c>
      <c r="G5580" s="851">
        <v>7</v>
      </c>
      <c r="H5580" s="852"/>
      <c r="I5580" s="853">
        <v>5.5</v>
      </c>
      <c r="J5580" s="538"/>
      <c r="K5580" s="539"/>
      <c r="L5580" s="567">
        <f t="shared" si="505"/>
        <v>0</v>
      </c>
      <c r="M5580" s="568"/>
      <c r="N5580" s="568"/>
      <c r="O5580" s="569">
        <f t="shared" si="509"/>
        <v>0</v>
      </c>
      <c r="P5580" s="533"/>
      <c r="Q5580" s="534"/>
      <c r="R5580" s="535">
        <f t="shared" si="508"/>
        <v>0</v>
      </c>
      <c r="S5580" s="536">
        <f t="shared" si="506"/>
        <v>0</v>
      </c>
      <c r="T5580" s="536"/>
      <c r="U5580" s="537">
        <f t="shared" si="507"/>
        <v>0</v>
      </c>
    </row>
    <row r="5581" spans="1:21" s="497" customFormat="1" ht="10.199999999999999" x14ac:dyDescent="0.2">
      <c r="A5581" s="710">
        <v>5118</v>
      </c>
      <c r="B5581" s="574">
        <v>2017</v>
      </c>
      <c r="C5581" s="574"/>
      <c r="D5581" s="576" t="s">
        <v>4197</v>
      </c>
      <c r="E5581" s="530"/>
      <c r="F5581" s="237" t="s">
        <v>6897</v>
      </c>
      <c r="G5581" s="851">
        <v>2.4</v>
      </c>
      <c r="H5581" s="852"/>
      <c r="I5581" s="853">
        <v>0.8</v>
      </c>
      <c r="J5581" s="538"/>
      <c r="K5581" s="539"/>
      <c r="L5581" s="567">
        <f t="shared" si="505"/>
        <v>0</v>
      </c>
      <c r="M5581" s="568"/>
      <c r="N5581" s="568"/>
      <c r="O5581" s="569">
        <f t="shared" si="509"/>
        <v>0</v>
      </c>
      <c r="P5581" s="533"/>
      <c r="Q5581" s="534"/>
      <c r="R5581" s="535">
        <f t="shared" si="508"/>
        <v>0</v>
      </c>
      <c r="S5581" s="536">
        <f t="shared" si="506"/>
        <v>0</v>
      </c>
      <c r="T5581" s="536"/>
      <c r="U5581" s="537">
        <f t="shared" si="507"/>
        <v>0</v>
      </c>
    </row>
    <row r="5582" spans="1:21" s="497" customFormat="1" ht="10.199999999999999" x14ac:dyDescent="0.2">
      <c r="A5582" s="710">
        <v>5119</v>
      </c>
      <c r="B5582" s="574">
        <v>2017</v>
      </c>
      <c r="C5582" s="574"/>
      <c r="D5582" s="576" t="s">
        <v>6894</v>
      </c>
      <c r="E5582" s="530"/>
      <c r="F5582" s="237" t="s">
        <v>6897</v>
      </c>
      <c r="G5582" s="851">
        <v>3.2</v>
      </c>
      <c r="H5582" s="852"/>
      <c r="I5582" s="853">
        <v>1</v>
      </c>
      <c r="J5582" s="538"/>
      <c r="K5582" s="539"/>
      <c r="L5582" s="567">
        <f t="shared" si="505"/>
        <v>0</v>
      </c>
      <c r="M5582" s="568"/>
      <c r="N5582" s="568"/>
      <c r="O5582" s="569">
        <f t="shared" si="509"/>
        <v>0</v>
      </c>
      <c r="P5582" s="533"/>
      <c r="Q5582" s="534"/>
      <c r="R5582" s="535">
        <f t="shared" si="508"/>
        <v>0</v>
      </c>
      <c r="S5582" s="536">
        <f t="shared" si="506"/>
        <v>0</v>
      </c>
      <c r="T5582" s="536"/>
      <c r="U5582" s="537">
        <f t="shared" si="507"/>
        <v>0</v>
      </c>
    </row>
    <row r="5583" spans="1:21" s="497" customFormat="1" ht="10.199999999999999" x14ac:dyDescent="0.2">
      <c r="A5583" s="710">
        <v>5120</v>
      </c>
      <c r="B5583" s="574">
        <v>2017</v>
      </c>
      <c r="C5583" s="574"/>
      <c r="D5583" s="576" t="s">
        <v>4197</v>
      </c>
      <c r="E5583" s="530"/>
      <c r="F5583" s="237" t="s">
        <v>12437</v>
      </c>
      <c r="G5583" s="851">
        <v>3.5</v>
      </c>
      <c r="H5583" s="852"/>
      <c r="I5583" s="853">
        <v>1</v>
      </c>
      <c r="J5583" s="538"/>
      <c r="K5583" s="539"/>
      <c r="L5583" s="567">
        <f t="shared" si="505"/>
        <v>0</v>
      </c>
      <c r="M5583" s="568"/>
      <c r="N5583" s="568"/>
      <c r="O5583" s="569">
        <f t="shared" si="509"/>
        <v>0</v>
      </c>
      <c r="P5583" s="533"/>
      <c r="Q5583" s="534"/>
      <c r="R5583" s="535">
        <f t="shared" si="508"/>
        <v>0</v>
      </c>
      <c r="S5583" s="536">
        <f t="shared" si="506"/>
        <v>0</v>
      </c>
      <c r="T5583" s="536"/>
      <c r="U5583" s="537">
        <f t="shared" si="507"/>
        <v>0</v>
      </c>
    </row>
    <row r="5584" spans="1:21" s="497" customFormat="1" ht="10.199999999999999" x14ac:dyDescent="0.2">
      <c r="A5584" s="710">
        <v>5121</v>
      </c>
      <c r="B5584" s="574">
        <v>2017</v>
      </c>
      <c r="C5584" s="574"/>
      <c r="D5584" s="576" t="s">
        <v>4195</v>
      </c>
      <c r="E5584" s="530"/>
      <c r="F5584" s="237" t="s">
        <v>12438</v>
      </c>
      <c r="G5584" s="851">
        <v>8</v>
      </c>
      <c r="H5584" s="852"/>
      <c r="I5584" s="853">
        <v>6</v>
      </c>
      <c r="J5584" s="538"/>
      <c r="K5584" s="539"/>
      <c r="L5584" s="567">
        <f t="shared" si="505"/>
        <v>0</v>
      </c>
      <c r="M5584" s="568"/>
      <c r="N5584" s="568"/>
      <c r="O5584" s="569">
        <f t="shared" si="509"/>
        <v>0</v>
      </c>
      <c r="P5584" s="533"/>
      <c r="Q5584" s="534"/>
      <c r="R5584" s="535">
        <f t="shared" si="508"/>
        <v>0</v>
      </c>
      <c r="S5584" s="536">
        <f t="shared" si="506"/>
        <v>0</v>
      </c>
      <c r="T5584" s="536"/>
      <c r="U5584" s="537">
        <f t="shared" si="507"/>
        <v>0</v>
      </c>
    </row>
    <row r="5585" spans="1:21" s="497" customFormat="1" ht="10.199999999999999" x14ac:dyDescent="0.2">
      <c r="A5585" s="710">
        <v>5122</v>
      </c>
      <c r="B5585" s="574">
        <v>2017</v>
      </c>
      <c r="C5585" s="574"/>
      <c r="D5585" s="576" t="s">
        <v>6892</v>
      </c>
      <c r="E5585" s="530"/>
      <c r="F5585" s="237" t="s">
        <v>12439</v>
      </c>
      <c r="G5585" s="851">
        <v>8</v>
      </c>
      <c r="H5585" s="852"/>
      <c r="I5585" s="853">
        <v>6</v>
      </c>
      <c r="J5585" s="538"/>
      <c r="K5585" s="539"/>
      <c r="L5585" s="567">
        <f t="shared" si="505"/>
        <v>0</v>
      </c>
      <c r="M5585" s="568"/>
      <c r="N5585" s="568"/>
      <c r="O5585" s="569">
        <f t="shared" si="509"/>
        <v>0</v>
      </c>
      <c r="P5585" s="533"/>
      <c r="Q5585" s="534"/>
      <c r="R5585" s="535">
        <f t="shared" si="508"/>
        <v>0</v>
      </c>
      <c r="S5585" s="536">
        <f t="shared" si="506"/>
        <v>0</v>
      </c>
      <c r="T5585" s="536"/>
      <c r="U5585" s="537">
        <f t="shared" si="507"/>
        <v>0</v>
      </c>
    </row>
    <row r="5586" spans="1:21" s="497" customFormat="1" ht="10.199999999999999" x14ac:dyDescent="0.2">
      <c r="A5586" s="710">
        <v>5123</v>
      </c>
      <c r="B5586" s="574">
        <v>2017</v>
      </c>
      <c r="C5586" s="574"/>
      <c r="D5586" s="576" t="s">
        <v>4195</v>
      </c>
      <c r="E5586" s="530"/>
      <c r="F5586" s="237" t="s">
        <v>12440</v>
      </c>
      <c r="G5586" s="851">
        <v>2.5</v>
      </c>
      <c r="H5586" s="852"/>
      <c r="I5586" s="853">
        <v>0.8</v>
      </c>
      <c r="J5586" s="538"/>
      <c r="K5586" s="539"/>
      <c r="L5586" s="567">
        <f t="shared" si="505"/>
        <v>0</v>
      </c>
      <c r="M5586" s="568"/>
      <c r="N5586" s="568"/>
      <c r="O5586" s="569">
        <f t="shared" si="509"/>
        <v>0</v>
      </c>
      <c r="P5586" s="533"/>
      <c r="Q5586" s="534"/>
      <c r="R5586" s="535">
        <f t="shared" si="508"/>
        <v>0</v>
      </c>
      <c r="S5586" s="536">
        <f t="shared" si="506"/>
        <v>0</v>
      </c>
      <c r="T5586" s="536"/>
      <c r="U5586" s="537">
        <f t="shared" si="507"/>
        <v>0</v>
      </c>
    </row>
    <row r="5587" spans="1:21" s="497" customFormat="1" ht="10.199999999999999" x14ac:dyDescent="0.2">
      <c r="A5587" s="710">
        <v>5124</v>
      </c>
      <c r="B5587" s="574">
        <v>2017</v>
      </c>
      <c r="C5587" s="574"/>
      <c r="D5587" s="576" t="s">
        <v>4197</v>
      </c>
      <c r="E5587" s="530"/>
      <c r="F5587" s="237" t="s">
        <v>12441</v>
      </c>
      <c r="G5587" s="851">
        <v>4.8</v>
      </c>
      <c r="H5587" s="852"/>
      <c r="I5587" s="853">
        <v>1.7</v>
      </c>
      <c r="J5587" s="538"/>
      <c r="K5587" s="539"/>
      <c r="L5587" s="567">
        <f t="shared" si="505"/>
        <v>0</v>
      </c>
      <c r="M5587" s="568"/>
      <c r="N5587" s="568"/>
      <c r="O5587" s="569">
        <f t="shared" si="509"/>
        <v>0</v>
      </c>
      <c r="P5587" s="533"/>
      <c r="Q5587" s="534"/>
      <c r="R5587" s="535">
        <f t="shared" si="508"/>
        <v>0</v>
      </c>
      <c r="S5587" s="536">
        <f t="shared" si="506"/>
        <v>0</v>
      </c>
      <c r="T5587" s="536"/>
      <c r="U5587" s="537">
        <f t="shared" si="507"/>
        <v>0</v>
      </c>
    </row>
    <row r="5588" spans="1:21" s="497" customFormat="1" ht="10.199999999999999" x14ac:dyDescent="0.2">
      <c r="A5588" s="710">
        <v>5125</v>
      </c>
      <c r="B5588" s="574">
        <v>2017</v>
      </c>
      <c r="C5588" s="574"/>
      <c r="D5588" s="576" t="s">
        <v>4195</v>
      </c>
      <c r="E5588" s="530"/>
      <c r="F5588" s="237" t="s">
        <v>12442</v>
      </c>
      <c r="G5588" s="851">
        <v>2.4</v>
      </c>
      <c r="H5588" s="852"/>
      <c r="I5588" s="853">
        <v>0.8</v>
      </c>
      <c r="J5588" s="538"/>
      <c r="K5588" s="539"/>
      <c r="L5588" s="567">
        <f t="shared" si="505"/>
        <v>0</v>
      </c>
      <c r="M5588" s="568"/>
      <c r="N5588" s="568"/>
      <c r="O5588" s="569">
        <f t="shared" si="509"/>
        <v>0</v>
      </c>
      <c r="P5588" s="533"/>
      <c r="Q5588" s="534"/>
      <c r="R5588" s="535">
        <f t="shared" si="508"/>
        <v>0</v>
      </c>
      <c r="S5588" s="536">
        <f t="shared" si="506"/>
        <v>0</v>
      </c>
      <c r="T5588" s="536"/>
      <c r="U5588" s="537">
        <f t="shared" si="507"/>
        <v>0</v>
      </c>
    </row>
    <row r="5589" spans="1:21" s="497" customFormat="1" ht="10.199999999999999" x14ac:dyDescent="0.2">
      <c r="A5589" s="710">
        <v>5126</v>
      </c>
      <c r="B5589" s="574">
        <v>2017</v>
      </c>
      <c r="C5589" s="574"/>
      <c r="D5589" s="576" t="s">
        <v>4195</v>
      </c>
      <c r="E5589" s="530"/>
      <c r="F5589" s="237" t="s">
        <v>12443</v>
      </c>
      <c r="G5589" s="851">
        <v>3.7</v>
      </c>
      <c r="H5589" s="852"/>
      <c r="I5589" s="853">
        <v>1.4</v>
      </c>
      <c r="J5589" s="538"/>
      <c r="K5589" s="539"/>
      <c r="L5589" s="567">
        <f t="shared" si="505"/>
        <v>0</v>
      </c>
      <c r="M5589" s="568"/>
      <c r="N5589" s="568"/>
      <c r="O5589" s="569">
        <f t="shared" si="509"/>
        <v>0</v>
      </c>
      <c r="P5589" s="533"/>
      <c r="Q5589" s="534"/>
      <c r="R5589" s="535">
        <f t="shared" si="508"/>
        <v>0</v>
      </c>
      <c r="S5589" s="536">
        <f t="shared" si="506"/>
        <v>0</v>
      </c>
      <c r="T5589" s="536"/>
      <c r="U5589" s="537">
        <f t="shared" si="507"/>
        <v>0</v>
      </c>
    </row>
    <row r="5590" spans="1:21" s="497" customFormat="1" ht="10.199999999999999" x14ac:dyDescent="0.2">
      <c r="A5590" s="710">
        <v>5127</v>
      </c>
      <c r="B5590" s="574">
        <v>2017</v>
      </c>
      <c r="C5590" s="574"/>
      <c r="D5590" s="576" t="s">
        <v>4195</v>
      </c>
      <c r="E5590" s="530"/>
      <c r="F5590" s="237" t="s">
        <v>12444</v>
      </c>
      <c r="G5590" s="851">
        <v>7</v>
      </c>
      <c r="H5590" s="852"/>
      <c r="I5590" s="853">
        <v>2.5</v>
      </c>
      <c r="J5590" s="538"/>
      <c r="K5590" s="539"/>
      <c r="L5590" s="567">
        <f t="shared" ref="L5590:L5653" si="510">G5590*J5590</f>
        <v>0</v>
      </c>
      <c r="M5590" s="568"/>
      <c r="N5590" s="568"/>
      <c r="O5590" s="569">
        <f t="shared" si="509"/>
        <v>0</v>
      </c>
      <c r="P5590" s="533"/>
      <c r="Q5590" s="534"/>
      <c r="R5590" s="535">
        <f t="shared" si="508"/>
        <v>0</v>
      </c>
      <c r="S5590" s="536">
        <f t="shared" ref="S5590:S5653" si="511">J5590+M5590+P5590</f>
        <v>0</v>
      </c>
      <c r="T5590" s="536"/>
      <c r="U5590" s="537">
        <f t="shared" ref="U5590:U5653" si="512">L5590+O5590+R5590</f>
        <v>0</v>
      </c>
    </row>
    <row r="5591" spans="1:21" s="497" customFormat="1" ht="10.199999999999999" x14ac:dyDescent="0.2">
      <c r="A5591" s="710">
        <v>5128</v>
      </c>
      <c r="B5591" s="574">
        <v>2017</v>
      </c>
      <c r="C5591" s="574"/>
      <c r="D5591" s="576" t="s">
        <v>4195</v>
      </c>
      <c r="E5591" s="530"/>
      <c r="F5591" s="237" t="s">
        <v>12445</v>
      </c>
      <c r="G5591" s="851">
        <v>2.8</v>
      </c>
      <c r="H5591" s="852"/>
      <c r="I5591" s="853">
        <v>1</v>
      </c>
      <c r="J5591" s="538"/>
      <c r="K5591" s="539"/>
      <c r="L5591" s="567">
        <f t="shared" si="510"/>
        <v>0</v>
      </c>
      <c r="M5591" s="568"/>
      <c r="N5591" s="568"/>
      <c r="O5591" s="569">
        <f t="shared" si="509"/>
        <v>0</v>
      </c>
      <c r="P5591" s="533"/>
      <c r="Q5591" s="534"/>
      <c r="R5591" s="535">
        <f t="shared" si="508"/>
        <v>0</v>
      </c>
      <c r="S5591" s="536">
        <f t="shared" si="511"/>
        <v>0</v>
      </c>
      <c r="T5591" s="536"/>
      <c r="U5591" s="537">
        <f t="shared" si="512"/>
        <v>0</v>
      </c>
    </row>
    <row r="5592" spans="1:21" s="497" customFormat="1" ht="10.199999999999999" x14ac:dyDescent="0.2">
      <c r="A5592" s="710" t="s">
        <v>6911</v>
      </c>
      <c r="B5592" s="574">
        <v>2017</v>
      </c>
      <c r="C5592" s="574"/>
      <c r="D5592" s="576" t="s">
        <v>4195</v>
      </c>
      <c r="E5592" s="530"/>
      <c r="F5592" s="237" t="s">
        <v>3741</v>
      </c>
      <c r="G5592" s="851">
        <v>2.5</v>
      </c>
      <c r="H5592" s="852"/>
      <c r="I5592" s="853">
        <v>0.9</v>
      </c>
      <c r="J5592" s="538"/>
      <c r="K5592" s="539"/>
      <c r="L5592" s="567">
        <f t="shared" si="510"/>
        <v>0</v>
      </c>
      <c r="M5592" s="568"/>
      <c r="N5592" s="568"/>
      <c r="O5592" s="569">
        <f t="shared" si="509"/>
        <v>0</v>
      </c>
      <c r="P5592" s="533"/>
      <c r="Q5592" s="534"/>
      <c r="R5592" s="535">
        <f t="shared" si="508"/>
        <v>0</v>
      </c>
      <c r="S5592" s="536">
        <f t="shared" si="511"/>
        <v>0</v>
      </c>
      <c r="T5592" s="536"/>
      <c r="U5592" s="537">
        <f t="shared" si="512"/>
        <v>0</v>
      </c>
    </row>
    <row r="5593" spans="1:21" s="497" customFormat="1" ht="10.199999999999999" x14ac:dyDescent="0.2">
      <c r="A5593" s="710">
        <v>5129</v>
      </c>
      <c r="B5593" s="574">
        <v>2017</v>
      </c>
      <c r="C5593" s="574"/>
      <c r="D5593" s="576" t="s">
        <v>6395</v>
      </c>
      <c r="E5593" s="530"/>
      <c r="F5593" s="237" t="s">
        <v>12446</v>
      </c>
      <c r="G5593" s="851">
        <v>3.2</v>
      </c>
      <c r="H5593" s="852"/>
      <c r="I5593" s="853">
        <v>2.2000000000000002</v>
      </c>
      <c r="J5593" s="538"/>
      <c r="K5593" s="539"/>
      <c r="L5593" s="567">
        <f t="shared" si="510"/>
        <v>0</v>
      </c>
      <c r="M5593" s="568"/>
      <c r="N5593" s="568"/>
      <c r="O5593" s="569">
        <f t="shared" si="509"/>
        <v>0</v>
      </c>
      <c r="P5593" s="533"/>
      <c r="Q5593" s="534"/>
      <c r="R5593" s="535">
        <f t="shared" si="508"/>
        <v>0</v>
      </c>
      <c r="S5593" s="536">
        <f t="shared" si="511"/>
        <v>0</v>
      </c>
      <c r="T5593" s="536"/>
      <c r="U5593" s="537">
        <f t="shared" si="512"/>
        <v>0</v>
      </c>
    </row>
    <row r="5594" spans="1:21" s="497" customFormat="1" ht="10.199999999999999" x14ac:dyDescent="0.2">
      <c r="A5594" s="710">
        <v>5130</v>
      </c>
      <c r="B5594" s="574">
        <v>2017</v>
      </c>
      <c r="C5594" s="574"/>
      <c r="D5594" s="576" t="s">
        <v>4197</v>
      </c>
      <c r="E5594" s="530"/>
      <c r="F5594" s="237" t="s">
        <v>12447</v>
      </c>
      <c r="G5594" s="851">
        <v>3.2</v>
      </c>
      <c r="H5594" s="852"/>
      <c r="I5594" s="853">
        <v>2.2000000000000002</v>
      </c>
      <c r="J5594" s="538"/>
      <c r="K5594" s="539"/>
      <c r="L5594" s="567">
        <f t="shared" si="510"/>
        <v>0</v>
      </c>
      <c r="M5594" s="568"/>
      <c r="N5594" s="568"/>
      <c r="O5594" s="569">
        <f t="shared" si="509"/>
        <v>0</v>
      </c>
      <c r="P5594" s="533"/>
      <c r="Q5594" s="534"/>
      <c r="R5594" s="535">
        <f t="shared" si="508"/>
        <v>0</v>
      </c>
      <c r="S5594" s="536">
        <f t="shared" si="511"/>
        <v>0</v>
      </c>
      <c r="T5594" s="536"/>
      <c r="U5594" s="537">
        <f t="shared" si="512"/>
        <v>0</v>
      </c>
    </row>
    <row r="5595" spans="1:21" s="497" customFormat="1" ht="10.199999999999999" x14ac:dyDescent="0.2">
      <c r="A5595" s="710">
        <v>5131</v>
      </c>
      <c r="B5595" s="574">
        <v>2017</v>
      </c>
      <c r="C5595" s="574"/>
      <c r="D5595" s="576" t="s">
        <v>6894</v>
      </c>
      <c r="E5595" s="530"/>
      <c r="F5595" s="237" t="s">
        <v>12448</v>
      </c>
      <c r="G5595" s="851">
        <v>3.2</v>
      </c>
      <c r="H5595" s="852"/>
      <c r="I5595" s="853">
        <v>2.2000000000000002</v>
      </c>
      <c r="J5595" s="538"/>
      <c r="K5595" s="539"/>
      <c r="L5595" s="567">
        <f t="shared" si="510"/>
        <v>0</v>
      </c>
      <c r="M5595" s="568"/>
      <c r="N5595" s="568"/>
      <c r="O5595" s="569">
        <f t="shared" si="509"/>
        <v>0</v>
      </c>
      <c r="P5595" s="533"/>
      <c r="Q5595" s="534"/>
      <c r="R5595" s="535">
        <f t="shared" si="508"/>
        <v>0</v>
      </c>
      <c r="S5595" s="536">
        <f t="shared" si="511"/>
        <v>0</v>
      </c>
      <c r="T5595" s="536"/>
      <c r="U5595" s="537">
        <f t="shared" si="512"/>
        <v>0</v>
      </c>
    </row>
    <row r="5596" spans="1:21" s="497" customFormat="1" ht="10.199999999999999" x14ac:dyDescent="0.2">
      <c r="A5596" s="710" t="s">
        <v>6912</v>
      </c>
      <c r="B5596" s="574">
        <v>2017</v>
      </c>
      <c r="C5596" s="574"/>
      <c r="D5596" s="576" t="s">
        <v>6894</v>
      </c>
      <c r="E5596" s="530"/>
      <c r="F5596" s="237" t="s">
        <v>3741</v>
      </c>
      <c r="G5596" s="851">
        <v>3.2</v>
      </c>
      <c r="H5596" s="852"/>
      <c r="I5596" s="853">
        <v>2.2000000000000002</v>
      </c>
      <c r="J5596" s="538"/>
      <c r="K5596" s="539"/>
      <c r="L5596" s="567">
        <f t="shared" si="510"/>
        <v>0</v>
      </c>
      <c r="M5596" s="568"/>
      <c r="N5596" s="568"/>
      <c r="O5596" s="569">
        <f t="shared" si="509"/>
        <v>0</v>
      </c>
      <c r="P5596" s="533"/>
      <c r="Q5596" s="534"/>
      <c r="R5596" s="535">
        <f t="shared" si="508"/>
        <v>0</v>
      </c>
      <c r="S5596" s="536">
        <f t="shared" si="511"/>
        <v>0</v>
      </c>
      <c r="T5596" s="536"/>
      <c r="U5596" s="537">
        <f t="shared" si="512"/>
        <v>0</v>
      </c>
    </row>
    <row r="5597" spans="1:21" s="497" customFormat="1" ht="10.199999999999999" x14ac:dyDescent="0.2">
      <c r="A5597" s="710">
        <v>5132</v>
      </c>
      <c r="B5597" s="574">
        <v>2017</v>
      </c>
      <c r="C5597" s="574"/>
      <c r="D5597" s="576" t="s">
        <v>4195</v>
      </c>
      <c r="E5597" s="530"/>
      <c r="F5597" s="237" t="s">
        <v>12449</v>
      </c>
      <c r="G5597" s="851">
        <v>3.5</v>
      </c>
      <c r="H5597" s="852"/>
      <c r="I5597" s="853">
        <v>1.2</v>
      </c>
      <c r="J5597" s="538"/>
      <c r="K5597" s="539"/>
      <c r="L5597" s="567">
        <f t="shared" si="510"/>
        <v>0</v>
      </c>
      <c r="M5597" s="568"/>
      <c r="N5597" s="568"/>
      <c r="O5597" s="569">
        <f t="shared" si="509"/>
        <v>0</v>
      </c>
      <c r="P5597" s="533"/>
      <c r="Q5597" s="534"/>
      <c r="R5597" s="535">
        <f t="shared" si="508"/>
        <v>0</v>
      </c>
      <c r="S5597" s="536">
        <f t="shared" si="511"/>
        <v>0</v>
      </c>
      <c r="T5597" s="536"/>
      <c r="U5597" s="537">
        <f t="shared" si="512"/>
        <v>0</v>
      </c>
    </row>
    <row r="5598" spans="1:21" s="497" customFormat="1" ht="10.199999999999999" x14ac:dyDescent="0.2">
      <c r="A5598" s="710">
        <v>5133</v>
      </c>
      <c r="B5598" s="574">
        <v>2017</v>
      </c>
      <c r="C5598" s="574"/>
      <c r="D5598" s="576" t="s">
        <v>4201</v>
      </c>
      <c r="E5598" s="530"/>
      <c r="F5598" s="237" t="s">
        <v>12450</v>
      </c>
      <c r="G5598" s="852">
        <v>2.4</v>
      </c>
      <c r="H5598" s="852"/>
      <c r="I5598" s="853">
        <v>0.8</v>
      </c>
      <c r="J5598" s="538"/>
      <c r="K5598" s="539"/>
      <c r="L5598" s="567">
        <f t="shared" si="510"/>
        <v>0</v>
      </c>
      <c r="M5598" s="568"/>
      <c r="N5598" s="568"/>
      <c r="O5598" s="569">
        <f t="shared" si="509"/>
        <v>0</v>
      </c>
      <c r="P5598" s="533"/>
      <c r="Q5598" s="534"/>
      <c r="R5598" s="535">
        <f t="shared" si="508"/>
        <v>0</v>
      </c>
      <c r="S5598" s="536">
        <f t="shared" si="511"/>
        <v>0</v>
      </c>
      <c r="T5598" s="536"/>
      <c r="U5598" s="537">
        <f t="shared" si="512"/>
        <v>0</v>
      </c>
    </row>
    <row r="5599" spans="1:21" s="497" customFormat="1" ht="10.199999999999999" x14ac:dyDescent="0.2">
      <c r="A5599" s="710">
        <v>5134</v>
      </c>
      <c r="B5599" s="574">
        <v>2017</v>
      </c>
      <c r="C5599" s="574"/>
      <c r="D5599" s="576" t="s">
        <v>4195</v>
      </c>
      <c r="E5599" s="530"/>
      <c r="F5599" s="237" t="s">
        <v>12451</v>
      </c>
      <c r="G5599" s="851">
        <v>6.5</v>
      </c>
      <c r="H5599" s="852"/>
      <c r="I5599" s="853">
        <v>5</v>
      </c>
      <c r="J5599" s="538"/>
      <c r="K5599" s="539"/>
      <c r="L5599" s="567">
        <f t="shared" si="510"/>
        <v>0</v>
      </c>
      <c r="M5599" s="568"/>
      <c r="N5599" s="568"/>
      <c r="O5599" s="569">
        <f t="shared" si="509"/>
        <v>0</v>
      </c>
      <c r="P5599" s="533"/>
      <c r="Q5599" s="534"/>
      <c r="R5599" s="535">
        <f t="shared" si="508"/>
        <v>0</v>
      </c>
      <c r="S5599" s="536">
        <f t="shared" si="511"/>
        <v>0</v>
      </c>
      <c r="T5599" s="536"/>
      <c r="U5599" s="537">
        <f t="shared" si="512"/>
        <v>0</v>
      </c>
    </row>
    <row r="5600" spans="1:21" s="497" customFormat="1" ht="10.199999999999999" x14ac:dyDescent="0.2">
      <c r="A5600" s="710">
        <v>5135</v>
      </c>
      <c r="B5600" s="574">
        <v>2017</v>
      </c>
      <c r="C5600" s="574"/>
      <c r="D5600" s="576" t="s">
        <v>4197</v>
      </c>
      <c r="E5600" s="530"/>
      <c r="F5600" s="237" t="s">
        <v>12452</v>
      </c>
      <c r="G5600" s="851">
        <v>7.5</v>
      </c>
      <c r="H5600" s="852"/>
      <c r="I5600" s="853">
        <v>5.5</v>
      </c>
      <c r="J5600" s="538"/>
      <c r="K5600" s="539"/>
      <c r="L5600" s="567">
        <f t="shared" si="510"/>
        <v>0</v>
      </c>
      <c r="M5600" s="568"/>
      <c r="N5600" s="568"/>
      <c r="O5600" s="569">
        <f t="shared" si="509"/>
        <v>0</v>
      </c>
      <c r="P5600" s="533"/>
      <c r="Q5600" s="534"/>
      <c r="R5600" s="535">
        <f t="shared" si="508"/>
        <v>0</v>
      </c>
      <c r="S5600" s="536">
        <f t="shared" si="511"/>
        <v>0</v>
      </c>
      <c r="T5600" s="536"/>
      <c r="U5600" s="537">
        <f t="shared" si="512"/>
        <v>0</v>
      </c>
    </row>
    <row r="5601" spans="1:21" s="497" customFormat="1" ht="10.199999999999999" x14ac:dyDescent="0.2">
      <c r="A5601" s="710">
        <v>5136</v>
      </c>
      <c r="B5601" s="574">
        <v>2017</v>
      </c>
      <c r="C5601" s="574"/>
      <c r="D5601" s="576" t="s">
        <v>4195</v>
      </c>
      <c r="E5601" s="530"/>
      <c r="F5601" s="237" t="s">
        <v>12453</v>
      </c>
      <c r="G5601" s="851">
        <v>2.8</v>
      </c>
      <c r="H5601" s="852"/>
      <c r="I5601" s="853">
        <v>1.2</v>
      </c>
      <c r="J5601" s="538"/>
      <c r="K5601" s="539"/>
      <c r="L5601" s="567">
        <f t="shared" si="510"/>
        <v>0</v>
      </c>
      <c r="M5601" s="568"/>
      <c r="N5601" s="568"/>
      <c r="O5601" s="569">
        <f t="shared" si="509"/>
        <v>0</v>
      </c>
      <c r="P5601" s="533"/>
      <c r="Q5601" s="534"/>
      <c r="R5601" s="535">
        <f t="shared" si="508"/>
        <v>0</v>
      </c>
      <c r="S5601" s="536">
        <f t="shared" si="511"/>
        <v>0</v>
      </c>
      <c r="T5601" s="536"/>
      <c r="U5601" s="537">
        <f t="shared" si="512"/>
        <v>0</v>
      </c>
    </row>
    <row r="5602" spans="1:21" s="497" customFormat="1" ht="10.199999999999999" x14ac:dyDescent="0.2">
      <c r="A5602" s="710">
        <v>5137</v>
      </c>
      <c r="B5602" s="574">
        <v>2017</v>
      </c>
      <c r="C5602" s="574"/>
      <c r="D5602" s="576" t="s">
        <v>4201</v>
      </c>
      <c r="E5602" s="530"/>
      <c r="F5602" s="237" t="s">
        <v>12454</v>
      </c>
      <c r="G5602" s="851">
        <v>4.2</v>
      </c>
      <c r="H5602" s="852"/>
      <c r="I5602" s="853">
        <v>1.4</v>
      </c>
      <c r="J5602" s="538"/>
      <c r="K5602" s="539"/>
      <c r="L5602" s="567">
        <f t="shared" si="510"/>
        <v>0</v>
      </c>
      <c r="M5602" s="568"/>
      <c r="N5602" s="568"/>
      <c r="O5602" s="569">
        <f t="shared" si="509"/>
        <v>0</v>
      </c>
      <c r="P5602" s="533"/>
      <c r="Q5602" s="534"/>
      <c r="R5602" s="535">
        <f t="shared" si="508"/>
        <v>0</v>
      </c>
      <c r="S5602" s="536">
        <f t="shared" si="511"/>
        <v>0</v>
      </c>
      <c r="T5602" s="536"/>
      <c r="U5602" s="537">
        <f t="shared" si="512"/>
        <v>0</v>
      </c>
    </row>
    <row r="5603" spans="1:21" s="497" customFormat="1" ht="10.199999999999999" x14ac:dyDescent="0.2">
      <c r="A5603" s="710" t="s">
        <v>6931</v>
      </c>
      <c r="B5603" s="574">
        <v>2017</v>
      </c>
      <c r="C5603" s="574"/>
      <c r="D5603" s="576" t="s">
        <v>4195</v>
      </c>
      <c r="E5603" s="530"/>
      <c r="F5603" s="237" t="s">
        <v>3741</v>
      </c>
      <c r="G5603" s="851">
        <v>2.8</v>
      </c>
      <c r="H5603" s="852"/>
      <c r="I5603" s="853">
        <v>1</v>
      </c>
      <c r="J5603" s="538"/>
      <c r="K5603" s="539"/>
      <c r="L5603" s="567">
        <f t="shared" si="510"/>
        <v>0</v>
      </c>
      <c r="M5603" s="568"/>
      <c r="N5603" s="568"/>
      <c r="O5603" s="569">
        <f t="shared" si="509"/>
        <v>0</v>
      </c>
      <c r="P5603" s="533"/>
      <c r="Q5603" s="534"/>
      <c r="R5603" s="535">
        <f t="shared" si="508"/>
        <v>0</v>
      </c>
      <c r="S5603" s="536">
        <f t="shared" si="511"/>
        <v>0</v>
      </c>
      <c r="T5603" s="536"/>
      <c r="U5603" s="537">
        <f t="shared" si="512"/>
        <v>0</v>
      </c>
    </row>
    <row r="5604" spans="1:21" s="497" customFormat="1" ht="10.199999999999999" x14ac:dyDescent="0.2">
      <c r="A5604" s="710">
        <v>5138</v>
      </c>
      <c r="B5604" s="574">
        <v>2017</v>
      </c>
      <c r="C5604" s="574"/>
      <c r="D5604" s="576" t="s">
        <v>4197</v>
      </c>
      <c r="E5604" s="530"/>
      <c r="F5604" s="237" t="s">
        <v>12455</v>
      </c>
      <c r="G5604" s="851">
        <v>2.5</v>
      </c>
      <c r="H5604" s="852"/>
      <c r="I5604" s="853">
        <v>0.9</v>
      </c>
      <c r="J5604" s="538"/>
      <c r="K5604" s="539"/>
      <c r="L5604" s="567">
        <f t="shared" si="510"/>
        <v>0</v>
      </c>
      <c r="M5604" s="568"/>
      <c r="N5604" s="568"/>
      <c r="O5604" s="569">
        <f t="shared" si="509"/>
        <v>0</v>
      </c>
      <c r="P5604" s="533"/>
      <c r="Q5604" s="534"/>
      <c r="R5604" s="535">
        <f t="shared" si="508"/>
        <v>0</v>
      </c>
      <c r="S5604" s="536">
        <f t="shared" si="511"/>
        <v>0</v>
      </c>
      <c r="T5604" s="536"/>
      <c r="U5604" s="537">
        <f t="shared" si="512"/>
        <v>0</v>
      </c>
    </row>
    <row r="5605" spans="1:21" s="497" customFormat="1" ht="10.199999999999999" x14ac:dyDescent="0.2">
      <c r="A5605" s="710">
        <v>5139</v>
      </c>
      <c r="B5605" s="574">
        <v>2017</v>
      </c>
      <c r="C5605" s="574"/>
      <c r="D5605" s="576" t="s">
        <v>6395</v>
      </c>
      <c r="E5605" s="530"/>
      <c r="F5605" s="237" t="s">
        <v>12456</v>
      </c>
      <c r="G5605" s="851">
        <v>3</v>
      </c>
      <c r="H5605" s="852"/>
      <c r="I5605" s="853">
        <v>2</v>
      </c>
      <c r="J5605" s="538"/>
      <c r="K5605" s="539"/>
      <c r="L5605" s="567">
        <f t="shared" si="510"/>
        <v>0</v>
      </c>
      <c r="M5605" s="568"/>
      <c r="N5605" s="568"/>
      <c r="O5605" s="569">
        <f t="shared" si="509"/>
        <v>0</v>
      </c>
      <c r="P5605" s="533"/>
      <c r="Q5605" s="534"/>
      <c r="R5605" s="535">
        <f t="shared" si="508"/>
        <v>0</v>
      </c>
      <c r="S5605" s="536">
        <f t="shared" si="511"/>
        <v>0</v>
      </c>
      <c r="T5605" s="536"/>
      <c r="U5605" s="537">
        <f t="shared" si="512"/>
        <v>0</v>
      </c>
    </row>
    <row r="5606" spans="1:21" s="497" customFormat="1" ht="10.199999999999999" x14ac:dyDescent="0.2">
      <c r="A5606" s="710" t="s">
        <v>6932</v>
      </c>
      <c r="B5606" s="574">
        <v>2017</v>
      </c>
      <c r="C5606" s="574"/>
      <c r="D5606" s="576" t="s">
        <v>4197</v>
      </c>
      <c r="E5606" s="530"/>
      <c r="F5606" s="237" t="s">
        <v>3741</v>
      </c>
      <c r="G5606" s="851">
        <v>4</v>
      </c>
      <c r="H5606" s="852"/>
      <c r="I5606" s="853">
        <v>3</v>
      </c>
      <c r="J5606" s="538"/>
      <c r="K5606" s="539"/>
      <c r="L5606" s="567">
        <f t="shared" si="510"/>
        <v>0</v>
      </c>
      <c r="M5606" s="568"/>
      <c r="N5606" s="568"/>
      <c r="O5606" s="569">
        <f t="shared" si="509"/>
        <v>0</v>
      </c>
      <c r="P5606" s="533"/>
      <c r="Q5606" s="534"/>
      <c r="R5606" s="535">
        <f t="shared" si="508"/>
        <v>0</v>
      </c>
      <c r="S5606" s="536">
        <f t="shared" si="511"/>
        <v>0</v>
      </c>
      <c r="T5606" s="536"/>
      <c r="U5606" s="537">
        <f t="shared" si="512"/>
        <v>0</v>
      </c>
    </row>
    <row r="5607" spans="1:21" s="497" customFormat="1" ht="10.199999999999999" x14ac:dyDescent="0.2">
      <c r="A5607" s="710">
        <v>5140</v>
      </c>
      <c r="B5607" s="574">
        <v>2017</v>
      </c>
      <c r="C5607" s="574"/>
      <c r="D5607" s="576" t="s">
        <v>4201</v>
      </c>
      <c r="E5607" s="530"/>
      <c r="F5607" s="237" t="s">
        <v>12457</v>
      </c>
      <c r="G5607" s="851">
        <v>3.5</v>
      </c>
      <c r="H5607" s="852"/>
      <c r="I5607" s="853">
        <v>2.5</v>
      </c>
      <c r="J5607" s="538"/>
      <c r="K5607" s="539"/>
      <c r="L5607" s="567">
        <f t="shared" si="510"/>
        <v>0</v>
      </c>
      <c r="M5607" s="568"/>
      <c r="N5607" s="568"/>
      <c r="O5607" s="569">
        <f t="shared" si="509"/>
        <v>0</v>
      </c>
      <c r="P5607" s="533"/>
      <c r="Q5607" s="534"/>
      <c r="R5607" s="535">
        <f t="shared" si="508"/>
        <v>0</v>
      </c>
      <c r="S5607" s="536">
        <f t="shared" si="511"/>
        <v>0</v>
      </c>
      <c r="T5607" s="536"/>
      <c r="U5607" s="537">
        <f t="shared" si="512"/>
        <v>0</v>
      </c>
    </row>
    <row r="5608" spans="1:21" s="497" customFormat="1" ht="10.199999999999999" x14ac:dyDescent="0.2">
      <c r="A5608" s="710">
        <v>5141</v>
      </c>
      <c r="B5608" s="574">
        <v>2017</v>
      </c>
      <c r="C5608" s="574"/>
      <c r="D5608" s="576" t="s">
        <v>4201</v>
      </c>
      <c r="E5608" s="530"/>
      <c r="F5608" s="237" t="s">
        <v>12458</v>
      </c>
      <c r="G5608" s="851">
        <v>3.5</v>
      </c>
      <c r="H5608" s="852"/>
      <c r="I5608" s="853">
        <v>2.5</v>
      </c>
      <c r="J5608" s="538"/>
      <c r="K5608" s="539"/>
      <c r="L5608" s="567">
        <f t="shared" si="510"/>
        <v>0</v>
      </c>
      <c r="M5608" s="568"/>
      <c r="N5608" s="568"/>
      <c r="O5608" s="569">
        <f t="shared" si="509"/>
        <v>0</v>
      </c>
      <c r="P5608" s="533"/>
      <c r="Q5608" s="534"/>
      <c r="R5608" s="535">
        <f t="shared" si="508"/>
        <v>0</v>
      </c>
      <c r="S5608" s="536">
        <f t="shared" si="511"/>
        <v>0</v>
      </c>
      <c r="T5608" s="536"/>
      <c r="U5608" s="537">
        <f t="shared" si="512"/>
        <v>0</v>
      </c>
    </row>
    <row r="5609" spans="1:21" s="497" customFormat="1" ht="10.199999999999999" x14ac:dyDescent="0.2">
      <c r="A5609" s="710">
        <v>5142</v>
      </c>
      <c r="B5609" s="574">
        <v>2017</v>
      </c>
      <c r="C5609" s="574"/>
      <c r="D5609" s="576" t="s">
        <v>4197</v>
      </c>
      <c r="E5609" s="530"/>
      <c r="F5609" s="237" t="s">
        <v>12459</v>
      </c>
      <c r="G5609" s="851">
        <v>4.5</v>
      </c>
      <c r="H5609" s="852"/>
      <c r="I5609" s="853">
        <v>1.5</v>
      </c>
      <c r="J5609" s="538"/>
      <c r="K5609" s="539"/>
      <c r="L5609" s="567">
        <f t="shared" si="510"/>
        <v>0</v>
      </c>
      <c r="M5609" s="568"/>
      <c r="N5609" s="568"/>
      <c r="O5609" s="569">
        <f t="shared" si="509"/>
        <v>0</v>
      </c>
      <c r="P5609" s="533"/>
      <c r="Q5609" s="534"/>
      <c r="R5609" s="535">
        <f t="shared" si="508"/>
        <v>0</v>
      </c>
      <c r="S5609" s="536">
        <f t="shared" si="511"/>
        <v>0</v>
      </c>
      <c r="T5609" s="536"/>
      <c r="U5609" s="537">
        <f t="shared" si="512"/>
        <v>0</v>
      </c>
    </row>
    <row r="5610" spans="1:21" s="497" customFormat="1" ht="10.199999999999999" x14ac:dyDescent="0.2">
      <c r="A5610" s="710">
        <v>5143</v>
      </c>
      <c r="B5610" s="574">
        <v>2017</v>
      </c>
      <c r="C5610" s="574"/>
      <c r="D5610" s="576" t="s">
        <v>4197</v>
      </c>
      <c r="E5610" s="530"/>
      <c r="F5610" s="237" t="s">
        <v>12460</v>
      </c>
      <c r="G5610" s="851">
        <v>4.2</v>
      </c>
      <c r="H5610" s="852"/>
      <c r="I5610" s="853">
        <v>1.4</v>
      </c>
      <c r="J5610" s="538"/>
      <c r="K5610" s="539"/>
      <c r="L5610" s="567">
        <f t="shared" si="510"/>
        <v>0</v>
      </c>
      <c r="M5610" s="568"/>
      <c r="N5610" s="568"/>
      <c r="O5610" s="569">
        <f t="shared" si="509"/>
        <v>0</v>
      </c>
      <c r="P5610" s="533"/>
      <c r="Q5610" s="534"/>
      <c r="R5610" s="535">
        <f t="shared" si="508"/>
        <v>0</v>
      </c>
      <c r="S5610" s="536">
        <f t="shared" si="511"/>
        <v>0</v>
      </c>
      <c r="T5610" s="536"/>
      <c r="U5610" s="537">
        <f t="shared" si="512"/>
        <v>0</v>
      </c>
    </row>
    <row r="5611" spans="1:21" s="497" customFormat="1" ht="10.199999999999999" x14ac:dyDescent="0.2">
      <c r="A5611" s="710">
        <v>5144</v>
      </c>
      <c r="B5611" s="574">
        <v>2017</v>
      </c>
      <c r="C5611" s="574"/>
      <c r="D5611" s="576" t="s">
        <v>4197</v>
      </c>
      <c r="E5611" s="530"/>
      <c r="F5611" s="237" t="s">
        <v>12461</v>
      </c>
      <c r="G5611" s="851">
        <v>2.5</v>
      </c>
      <c r="H5611" s="852"/>
      <c r="I5611" s="853">
        <v>0.9</v>
      </c>
      <c r="J5611" s="538"/>
      <c r="K5611" s="539"/>
      <c r="L5611" s="567">
        <f t="shared" si="510"/>
        <v>0</v>
      </c>
      <c r="M5611" s="568"/>
      <c r="N5611" s="568"/>
      <c r="O5611" s="569">
        <f t="shared" si="509"/>
        <v>0</v>
      </c>
      <c r="P5611" s="533"/>
      <c r="Q5611" s="534"/>
      <c r="R5611" s="535">
        <f t="shared" si="508"/>
        <v>0</v>
      </c>
      <c r="S5611" s="536">
        <f t="shared" si="511"/>
        <v>0</v>
      </c>
      <c r="T5611" s="536"/>
      <c r="U5611" s="537">
        <f t="shared" si="512"/>
        <v>0</v>
      </c>
    </row>
    <row r="5612" spans="1:21" s="497" customFormat="1" ht="10.199999999999999" x14ac:dyDescent="0.2">
      <c r="A5612" s="710" t="s">
        <v>7021</v>
      </c>
      <c r="B5612" s="574">
        <v>2017</v>
      </c>
      <c r="C5612" s="574"/>
      <c r="D5612" s="576" t="s">
        <v>4197</v>
      </c>
      <c r="E5612" s="530"/>
      <c r="F5612" s="237" t="s">
        <v>12462</v>
      </c>
      <c r="G5612" s="851">
        <v>3.5</v>
      </c>
      <c r="H5612" s="852"/>
      <c r="I5612" s="853">
        <v>1.3</v>
      </c>
      <c r="J5612" s="538"/>
      <c r="K5612" s="539"/>
      <c r="L5612" s="567">
        <f t="shared" si="510"/>
        <v>0</v>
      </c>
      <c r="M5612" s="568"/>
      <c r="N5612" s="568"/>
      <c r="O5612" s="569">
        <f t="shared" si="509"/>
        <v>0</v>
      </c>
      <c r="P5612" s="533"/>
      <c r="Q5612" s="534"/>
      <c r="R5612" s="535">
        <f t="shared" si="508"/>
        <v>0</v>
      </c>
      <c r="S5612" s="536">
        <f t="shared" si="511"/>
        <v>0</v>
      </c>
      <c r="T5612" s="536"/>
      <c r="U5612" s="537">
        <f t="shared" si="512"/>
        <v>0</v>
      </c>
    </row>
    <row r="5613" spans="1:21" s="497" customFormat="1" ht="10.199999999999999" x14ac:dyDescent="0.2">
      <c r="A5613" s="710">
        <v>5145</v>
      </c>
      <c r="B5613" s="574">
        <v>2017</v>
      </c>
      <c r="C5613" s="574"/>
      <c r="D5613" s="576" t="s">
        <v>4197</v>
      </c>
      <c r="E5613" s="530"/>
      <c r="F5613" s="237" t="s">
        <v>12463</v>
      </c>
      <c r="G5613" s="851">
        <v>11</v>
      </c>
      <c r="H5613" s="852"/>
      <c r="I5613" s="853">
        <v>3</v>
      </c>
      <c r="J5613" s="538"/>
      <c r="K5613" s="539"/>
      <c r="L5613" s="567">
        <f t="shared" si="510"/>
        <v>0</v>
      </c>
      <c r="M5613" s="568"/>
      <c r="N5613" s="568"/>
      <c r="O5613" s="569">
        <f t="shared" si="509"/>
        <v>0</v>
      </c>
      <c r="P5613" s="533"/>
      <c r="Q5613" s="534"/>
      <c r="R5613" s="535">
        <f t="shared" si="508"/>
        <v>0</v>
      </c>
      <c r="S5613" s="536">
        <f t="shared" si="511"/>
        <v>0</v>
      </c>
      <c r="T5613" s="536"/>
      <c r="U5613" s="537">
        <f t="shared" si="512"/>
        <v>0</v>
      </c>
    </row>
    <row r="5614" spans="1:21" s="497" customFormat="1" ht="10.199999999999999" x14ac:dyDescent="0.2">
      <c r="A5614" s="710">
        <v>5146</v>
      </c>
      <c r="B5614" s="574">
        <v>2017</v>
      </c>
      <c r="C5614" s="574"/>
      <c r="D5614" s="576" t="s">
        <v>4197</v>
      </c>
      <c r="E5614" s="530"/>
      <c r="F5614" s="237" t="s">
        <v>12464</v>
      </c>
      <c r="G5614" s="851">
        <v>8</v>
      </c>
      <c r="H5614" s="852"/>
      <c r="I5614" s="853">
        <v>6</v>
      </c>
      <c r="J5614" s="538"/>
      <c r="K5614" s="539"/>
      <c r="L5614" s="567">
        <f t="shared" si="510"/>
        <v>0</v>
      </c>
      <c r="M5614" s="568"/>
      <c r="N5614" s="568"/>
      <c r="O5614" s="569">
        <f t="shared" si="509"/>
        <v>0</v>
      </c>
      <c r="P5614" s="533"/>
      <c r="Q5614" s="534"/>
      <c r="R5614" s="535">
        <f t="shared" si="508"/>
        <v>0</v>
      </c>
      <c r="S5614" s="536">
        <f t="shared" si="511"/>
        <v>0</v>
      </c>
      <c r="T5614" s="536"/>
      <c r="U5614" s="537">
        <f t="shared" si="512"/>
        <v>0</v>
      </c>
    </row>
    <row r="5615" spans="1:21" s="497" customFormat="1" ht="10.199999999999999" x14ac:dyDescent="0.2">
      <c r="A5615" s="710">
        <v>5147</v>
      </c>
      <c r="B5615" s="574">
        <v>2017</v>
      </c>
      <c r="C5615" s="574"/>
      <c r="D5615" s="576" t="s">
        <v>4197</v>
      </c>
      <c r="E5615" s="530"/>
      <c r="F5615" s="237" t="s">
        <v>12465</v>
      </c>
      <c r="G5615" s="851">
        <v>2.4</v>
      </c>
      <c r="H5615" s="852"/>
      <c r="I5615" s="853">
        <v>0.8</v>
      </c>
      <c r="J5615" s="538"/>
      <c r="K5615" s="539"/>
      <c r="L5615" s="567">
        <f t="shared" si="510"/>
        <v>0</v>
      </c>
      <c r="M5615" s="568"/>
      <c r="N5615" s="568"/>
      <c r="O5615" s="569">
        <f t="shared" si="509"/>
        <v>0</v>
      </c>
      <c r="P5615" s="533"/>
      <c r="Q5615" s="534"/>
      <c r="R5615" s="535">
        <f t="shared" si="508"/>
        <v>0</v>
      </c>
      <c r="S5615" s="536">
        <f t="shared" si="511"/>
        <v>0</v>
      </c>
      <c r="T5615" s="536"/>
      <c r="U5615" s="537">
        <f t="shared" si="512"/>
        <v>0</v>
      </c>
    </row>
    <row r="5616" spans="1:21" s="497" customFormat="1" ht="10.199999999999999" x14ac:dyDescent="0.2">
      <c r="A5616" s="710">
        <v>5148</v>
      </c>
      <c r="B5616" s="574">
        <v>2017</v>
      </c>
      <c r="C5616" s="574"/>
      <c r="D5616" s="576" t="s">
        <v>4197</v>
      </c>
      <c r="E5616" s="530"/>
      <c r="F5616" s="237" t="s">
        <v>12466</v>
      </c>
      <c r="G5616" s="851">
        <v>2.4</v>
      </c>
      <c r="H5616" s="852"/>
      <c r="I5616" s="853">
        <v>0.8</v>
      </c>
      <c r="J5616" s="538"/>
      <c r="K5616" s="539"/>
      <c r="L5616" s="567">
        <f t="shared" si="510"/>
        <v>0</v>
      </c>
      <c r="M5616" s="568"/>
      <c r="N5616" s="568"/>
      <c r="O5616" s="569">
        <f t="shared" si="509"/>
        <v>0</v>
      </c>
      <c r="P5616" s="533"/>
      <c r="Q5616" s="534"/>
      <c r="R5616" s="535">
        <f t="shared" si="508"/>
        <v>0</v>
      </c>
      <c r="S5616" s="536">
        <f t="shared" si="511"/>
        <v>0</v>
      </c>
      <c r="T5616" s="536"/>
      <c r="U5616" s="537">
        <f t="shared" si="512"/>
        <v>0</v>
      </c>
    </row>
    <row r="5617" spans="1:21" s="497" customFormat="1" ht="10.199999999999999" x14ac:dyDescent="0.2">
      <c r="A5617" s="710">
        <v>5149</v>
      </c>
      <c r="B5617" s="574">
        <v>2017</v>
      </c>
      <c r="C5617" s="574"/>
      <c r="D5617" s="576" t="s">
        <v>4197</v>
      </c>
      <c r="E5617" s="530"/>
      <c r="F5617" s="237" t="s">
        <v>12467</v>
      </c>
      <c r="G5617" s="851">
        <v>2.8</v>
      </c>
      <c r="H5617" s="852"/>
      <c r="I5617" s="853">
        <v>2</v>
      </c>
      <c r="J5617" s="538"/>
      <c r="K5617" s="539"/>
      <c r="L5617" s="567">
        <f t="shared" si="510"/>
        <v>0</v>
      </c>
      <c r="M5617" s="568"/>
      <c r="N5617" s="568"/>
      <c r="O5617" s="569">
        <f t="shared" si="509"/>
        <v>0</v>
      </c>
      <c r="P5617" s="533"/>
      <c r="Q5617" s="534"/>
      <c r="R5617" s="535">
        <f t="shared" si="508"/>
        <v>0</v>
      </c>
      <c r="S5617" s="536">
        <f t="shared" si="511"/>
        <v>0</v>
      </c>
      <c r="T5617" s="536"/>
      <c r="U5617" s="537">
        <f t="shared" si="512"/>
        <v>0</v>
      </c>
    </row>
    <row r="5618" spans="1:21" s="497" customFormat="1" ht="10.199999999999999" x14ac:dyDescent="0.2">
      <c r="A5618" s="710">
        <v>5150</v>
      </c>
      <c r="B5618" s="574">
        <v>2017</v>
      </c>
      <c r="C5618" s="574"/>
      <c r="D5618" s="576" t="s">
        <v>4197</v>
      </c>
      <c r="E5618" s="530"/>
      <c r="F5618" s="237" t="s">
        <v>12468</v>
      </c>
      <c r="G5618" s="851">
        <v>2.8</v>
      </c>
      <c r="H5618" s="852"/>
      <c r="I5618" s="853">
        <v>2</v>
      </c>
      <c r="J5618" s="538"/>
      <c r="K5618" s="539"/>
      <c r="L5618" s="567">
        <f t="shared" si="510"/>
        <v>0</v>
      </c>
      <c r="M5618" s="568"/>
      <c r="N5618" s="568"/>
      <c r="O5618" s="569">
        <f t="shared" si="509"/>
        <v>0</v>
      </c>
      <c r="P5618" s="533"/>
      <c r="Q5618" s="534"/>
      <c r="R5618" s="535">
        <f t="shared" si="508"/>
        <v>0</v>
      </c>
      <c r="S5618" s="536">
        <f t="shared" si="511"/>
        <v>0</v>
      </c>
      <c r="T5618" s="536"/>
      <c r="U5618" s="537">
        <f t="shared" si="512"/>
        <v>0</v>
      </c>
    </row>
    <row r="5619" spans="1:21" s="497" customFormat="1" ht="10.199999999999999" x14ac:dyDescent="0.2">
      <c r="A5619" s="710" t="s">
        <v>6933</v>
      </c>
      <c r="B5619" s="574">
        <v>2017</v>
      </c>
      <c r="C5619" s="574"/>
      <c r="D5619" s="576" t="s">
        <v>4197</v>
      </c>
      <c r="E5619" s="530"/>
      <c r="F5619" s="237" t="s">
        <v>3741</v>
      </c>
      <c r="G5619" s="851">
        <v>2.8</v>
      </c>
      <c r="H5619" s="852"/>
      <c r="I5619" s="853">
        <v>2</v>
      </c>
      <c r="J5619" s="538"/>
      <c r="K5619" s="539"/>
      <c r="L5619" s="567">
        <f t="shared" si="510"/>
        <v>0</v>
      </c>
      <c r="M5619" s="568"/>
      <c r="N5619" s="568"/>
      <c r="O5619" s="569">
        <f t="shared" si="509"/>
        <v>0</v>
      </c>
      <c r="P5619" s="533"/>
      <c r="Q5619" s="534"/>
      <c r="R5619" s="535">
        <f t="shared" si="508"/>
        <v>0</v>
      </c>
      <c r="S5619" s="536">
        <f t="shared" si="511"/>
        <v>0</v>
      </c>
      <c r="T5619" s="536"/>
      <c r="U5619" s="537">
        <f t="shared" si="512"/>
        <v>0</v>
      </c>
    </row>
    <row r="5620" spans="1:21" s="497" customFormat="1" ht="10.199999999999999" x14ac:dyDescent="0.2">
      <c r="A5620" s="710">
        <v>5151</v>
      </c>
      <c r="B5620" s="574">
        <v>2017</v>
      </c>
      <c r="C5620" s="574"/>
      <c r="D5620" s="576" t="s">
        <v>4195</v>
      </c>
      <c r="E5620" s="530"/>
      <c r="F5620" s="237" t="s">
        <v>12469</v>
      </c>
      <c r="G5620" s="851">
        <v>2.8</v>
      </c>
      <c r="H5620" s="852"/>
      <c r="I5620" s="853">
        <v>2</v>
      </c>
      <c r="J5620" s="538"/>
      <c r="K5620" s="539"/>
      <c r="L5620" s="567">
        <f t="shared" si="510"/>
        <v>0</v>
      </c>
      <c r="M5620" s="568"/>
      <c r="N5620" s="568"/>
      <c r="O5620" s="569">
        <f t="shared" si="509"/>
        <v>0</v>
      </c>
      <c r="P5620" s="533"/>
      <c r="Q5620" s="534"/>
      <c r="R5620" s="535">
        <f t="shared" si="508"/>
        <v>0</v>
      </c>
      <c r="S5620" s="536">
        <f t="shared" si="511"/>
        <v>0</v>
      </c>
      <c r="T5620" s="536"/>
      <c r="U5620" s="537">
        <f t="shared" si="512"/>
        <v>0</v>
      </c>
    </row>
    <row r="5621" spans="1:21" s="497" customFormat="1" ht="10.199999999999999" x14ac:dyDescent="0.2">
      <c r="A5621" s="710">
        <v>5152</v>
      </c>
      <c r="B5621" s="574">
        <v>2017</v>
      </c>
      <c r="C5621" s="574"/>
      <c r="D5621" s="576" t="s">
        <v>4195</v>
      </c>
      <c r="E5621" s="530"/>
      <c r="F5621" s="237" t="s">
        <v>12470</v>
      </c>
      <c r="G5621" s="851">
        <v>2.8</v>
      </c>
      <c r="H5621" s="852"/>
      <c r="I5621" s="853">
        <v>1</v>
      </c>
      <c r="J5621" s="538"/>
      <c r="K5621" s="539"/>
      <c r="L5621" s="567">
        <f t="shared" si="510"/>
        <v>0</v>
      </c>
      <c r="M5621" s="568"/>
      <c r="N5621" s="568"/>
      <c r="O5621" s="569">
        <f t="shared" si="509"/>
        <v>0</v>
      </c>
      <c r="P5621" s="533"/>
      <c r="Q5621" s="534"/>
      <c r="R5621" s="535">
        <f t="shared" si="508"/>
        <v>0</v>
      </c>
      <c r="S5621" s="536">
        <f t="shared" si="511"/>
        <v>0</v>
      </c>
      <c r="T5621" s="536"/>
      <c r="U5621" s="537">
        <f t="shared" si="512"/>
        <v>0</v>
      </c>
    </row>
    <row r="5622" spans="1:21" s="497" customFormat="1" ht="10.199999999999999" x14ac:dyDescent="0.2">
      <c r="A5622" s="710">
        <v>5153</v>
      </c>
      <c r="B5622" s="574">
        <v>2017</v>
      </c>
      <c r="C5622" s="574"/>
      <c r="D5622" s="576" t="s">
        <v>4201</v>
      </c>
      <c r="E5622" s="530"/>
      <c r="F5622" s="237" t="s">
        <v>12471</v>
      </c>
      <c r="G5622" s="851">
        <v>2.8</v>
      </c>
      <c r="H5622" s="852"/>
      <c r="I5622" s="853">
        <v>1</v>
      </c>
      <c r="J5622" s="538"/>
      <c r="K5622" s="539"/>
      <c r="L5622" s="567">
        <f t="shared" si="510"/>
        <v>0</v>
      </c>
      <c r="M5622" s="568"/>
      <c r="N5622" s="568"/>
      <c r="O5622" s="569">
        <f t="shared" si="509"/>
        <v>0</v>
      </c>
      <c r="P5622" s="533"/>
      <c r="Q5622" s="534"/>
      <c r="R5622" s="535">
        <f t="shared" si="508"/>
        <v>0</v>
      </c>
      <c r="S5622" s="536">
        <f t="shared" si="511"/>
        <v>0</v>
      </c>
      <c r="T5622" s="536"/>
      <c r="U5622" s="537">
        <f t="shared" si="512"/>
        <v>0</v>
      </c>
    </row>
    <row r="5623" spans="1:21" s="497" customFormat="1" ht="10.199999999999999" x14ac:dyDescent="0.2">
      <c r="A5623" s="710">
        <v>5154</v>
      </c>
      <c r="B5623" s="574">
        <v>2017</v>
      </c>
      <c r="C5623" s="574"/>
      <c r="D5623" s="576" t="s">
        <v>6892</v>
      </c>
      <c r="E5623" s="530"/>
      <c r="F5623" s="237" t="s">
        <v>12472</v>
      </c>
      <c r="G5623" s="851">
        <v>4.2</v>
      </c>
      <c r="H5623" s="852"/>
      <c r="I5623" s="853">
        <v>1.4</v>
      </c>
      <c r="J5623" s="538"/>
      <c r="K5623" s="539"/>
      <c r="L5623" s="567">
        <f t="shared" si="510"/>
        <v>0</v>
      </c>
      <c r="M5623" s="568"/>
      <c r="N5623" s="568"/>
      <c r="O5623" s="569">
        <f t="shared" si="509"/>
        <v>0</v>
      </c>
      <c r="P5623" s="533"/>
      <c r="Q5623" s="534"/>
      <c r="R5623" s="535">
        <f t="shared" si="508"/>
        <v>0</v>
      </c>
      <c r="S5623" s="536">
        <f t="shared" si="511"/>
        <v>0</v>
      </c>
      <c r="T5623" s="536"/>
      <c r="U5623" s="537">
        <f t="shared" si="512"/>
        <v>0</v>
      </c>
    </row>
    <row r="5624" spans="1:21" s="497" customFormat="1" ht="10.199999999999999" x14ac:dyDescent="0.2">
      <c r="A5624" s="710">
        <v>5155</v>
      </c>
      <c r="B5624" s="574">
        <v>2017</v>
      </c>
      <c r="C5624" s="574"/>
      <c r="D5624" s="576" t="s">
        <v>4197</v>
      </c>
      <c r="E5624" s="530"/>
      <c r="F5624" s="237" t="s">
        <v>12473</v>
      </c>
      <c r="G5624" s="851">
        <v>7</v>
      </c>
      <c r="H5624" s="852"/>
      <c r="I5624" s="853">
        <v>2.5</v>
      </c>
      <c r="J5624" s="538"/>
      <c r="K5624" s="539"/>
      <c r="L5624" s="567">
        <f t="shared" si="510"/>
        <v>0</v>
      </c>
      <c r="M5624" s="568"/>
      <c r="N5624" s="568"/>
      <c r="O5624" s="569">
        <f t="shared" si="509"/>
        <v>0</v>
      </c>
      <c r="P5624" s="533"/>
      <c r="Q5624" s="534"/>
      <c r="R5624" s="535">
        <f t="shared" si="508"/>
        <v>0</v>
      </c>
      <c r="S5624" s="536">
        <f t="shared" si="511"/>
        <v>0</v>
      </c>
      <c r="T5624" s="536"/>
      <c r="U5624" s="537">
        <f t="shared" si="512"/>
        <v>0</v>
      </c>
    </row>
    <row r="5625" spans="1:21" s="497" customFormat="1" ht="10.199999999999999" x14ac:dyDescent="0.2">
      <c r="A5625" s="710">
        <v>5156</v>
      </c>
      <c r="B5625" s="574">
        <v>2017</v>
      </c>
      <c r="C5625" s="574"/>
      <c r="D5625" s="576" t="s">
        <v>4201</v>
      </c>
      <c r="E5625" s="530"/>
      <c r="F5625" s="237" t="s">
        <v>12474</v>
      </c>
      <c r="G5625" s="851">
        <v>2.4</v>
      </c>
      <c r="H5625" s="852"/>
      <c r="I5625" s="853">
        <v>0.8</v>
      </c>
      <c r="J5625" s="538"/>
      <c r="K5625" s="539"/>
      <c r="L5625" s="567">
        <f t="shared" si="510"/>
        <v>0</v>
      </c>
      <c r="M5625" s="568"/>
      <c r="N5625" s="568"/>
      <c r="O5625" s="569">
        <f t="shared" si="509"/>
        <v>0</v>
      </c>
      <c r="P5625" s="533"/>
      <c r="Q5625" s="534"/>
      <c r="R5625" s="535">
        <f t="shared" si="508"/>
        <v>0</v>
      </c>
      <c r="S5625" s="536">
        <f t="shared" si="511"/>
        <v>0</v>
      </c>
      <c r="T5625" s="536"/>
      <c r="U5625" s="537">
        <f t="shared" si="512"/>
        <v>0</v>
      </c>
    </row>
    <row r="5626" spans="1:21" s="497" customFormat="1" ht="10.199999999999999" x14ac:dyDescent="0.2">
      <c r="A5626" s="710">
        <v>5157</v>
      </c>
      <c r="B5626" s="574">
        <v>2017</v>
      </c>
      <c r="C5626" s="574"/>
      <c r="D5626" s="576" t="s">
        <v>4195</v>
      </c>
      <c r="E5626" s="530"/>
      <c r="F5626" s="237" t="s">
        <v>12475</v>
      </c>
      <c r="G5626" s="851">
        <v>4.2</v>
      </c>
      <c r="H5626" s="852"/>
      <c r="I5626" s="853">
        <v>1.4</v>
      </c>
      <c r="J5626" s="538"/>
      <c r="K5626" s="539"/>
      <c r="L5626" s="567">
        <f t="shared" si="510"/>
        <v>0</v>
      </c>
      <c r="M5626" s="568"/>
      <c r="N5626" s="568"/>
      <c r="O5626" s="569">
        <f t="shared" si="509"/>
        <v>0</v>
      </c>
      <c r="P5626" s="533"/>
      <c r="Q5626" s="534"/>
      <c r="R5626" s="535">
        <f t="shared" si="508"/>
        <v>0</v>
      </c>
      <c r="S5626" s="536">
        <f t="shared" si="511"/>
        <v>0</v>
      </c>
      <c r="T5626" s="536"/>
      <c r="U5626" s="537">
        <f t="shared" si="512"/>
        <v>0</v>
      </c>
    </row>
    <row r="5627" spans="1:21" s="497" customFormat="1" ht="10.199999999999999" x14ac:dyDescent="0.2">
      <c r="A5627" s="710">
        <v>5158</v>
      </c>
      <c r="B5627" s="574">
        <v>2017</v>
      </c>
      <c r="C5627" s="574"/>
      <c r="D5627" s="576" t="s">
        <v>4197</v>
      </c>
      <c r="E5627" s="530"/>
      <c r="F5627" s="237" t="s">
        <v>12476</v>
      </c>
      <c r="G5627" s="851">
        <v>2.8</v>
      </c>
      <c r="H5627" s="852"/>
      <c r="I5627" s="853">
        <v>1</v>
      </c>
      <c r="J5627" s="538"/>
      <c r="K5627" s="539"/>
      <c r="L5627" s="567">
        <f t="shared" si="510"/>
        <v>0</v>
      </c>
      <c r="M5627" s="568"/>
      <c r="N5627" s="568"/>
      <c r="O5627" s="569">
        <f t="shared" si="509"/>
        <v>0</v>
      </c>
      <c r="P5627" s="533"/>
      <c r="Q5627" s="534"/>
      <c r="R5627" s="535">
        <f t="shared" si="508"/>
        <v>0</v>
      </c>
      <c r="S5627" s="536">
        <f t="shared" si="511"/>
        <v>0</v>
      </c>
      <c r="T5627" s="536"/>
      <c r="U5627" s="537">
        <f t="shared" si="512"/>
        <v>0</v>
      </c>
    </row>
    <row r="5628" spans="1:21" s="497" customFormat="1" ht="10.199999999999999" x14ac:dyDescent="0.2">
      <c r="A5628" s="710">
        <v>1</v>
      </c>
      <c r="B5628" s="574">
        <v>2017</v>
      </c>
      <c r="C5628" s="574"/>
      <c r="D5628" s="576" t="s">
        <v>4195</v>
      </c>
      <c r="E5628" s="530"/>
      <c r="F5628" s="237" t="s">
        <v>12477</v>
      </c>
      <c r="G5628" s="851">
        <v>2.4</v>
      </c>
      <c r="H5628" s="852"/>
      <c r="I5628" s="853">
        <v>0.8</v>
      </c>
      <c r="J5628" s="538"/>
      <c r="K5628" s="539"/>
      <c r="L5628" s="567">
        <f t="shared" si="510"/>
        <v>0</v>
      </c>
      <c r="M5628" s="568"/>
      <c r="N5628" s="568"/>
      <c r="O5628" s="569">
        <f t="shared" si="509"/>
        <v>0</v>
      </c>
      <c r="P5628" s="533"/>
      <c r="Q5628" s="534"/>
      <c r="R5628" s="535">
        <f t="shared" si="508"/>
        <v>0</v>
      </c>
      <c r="S5628" s="536">
        <f t="shared" si="511"/>
        <v>0</v>
      </c>
      <c r="T5628" s="536"/>
      <c r="U5628" s="537">
        <f t="shared" si="512"/>
        <v>0</v>
      </c>
    </row>
    <row r="5629" spans="1:21" s="497" customFormat="1" ht="10.199999999999999" x14ac:dyDescent="0.2">
      <c r="A5629" s="710">
        <v>5160</v>
      </c>
      <c r="B5629" s="574">
        <v>2017</v>
      </c>
      <c r="C5629" s="574"/>
      <c r="D5629" s="576" t="s">
        <v>4201</v>
      </c>
      <c r="E5629" s="530"/>
      <c r="F5629" s="237" t="s">
        <v>12478</v>
      </c>
      <c r="G5629" s="851">
        <v>3</v>
      </c>
      <c r="H5629" s="852"/>
      <c r="I5629" s="853">
        <v>1.1000000000000001</v>
      </c>
      <c r="J5629" s="538"/>
      <c r="K5629" s="539"/>
      <c r="L5629" s="567">
        <f t="shared" si="510"/>
        <v>0</v>
      </c>
      <c r="M5629" s="568"/>
      <c r="N5629" s="568"/>
      <c r="O5629" s="569">
        <f t="shared" si="509"/>
        <v>0</v>
      </c>
      <c r="P5629" s="533"/>
      <c r="Q5629" s="534"/>
      <c r="R5629" s="535">
        <f t="shared" si="508"/>
        <v>0</v>
      </c>
      <c r="S5629" s="536">
        <f t="shared" si="511"/>
        <v>0</v>
      </c>
      <c r="T5629" s="536"/>
      <c r="U5629" s="537">
        <f t="shared" si="512"/>
        <v>0</v>
      </c>
    </row>
    <row r="5630" spans="1:21" s="497" customFormat="1" ht="10.199999999999999" x14ac:dyDescent="0.2">
      <c r="A5630" s="710">
        <v>5161</v>
      </c>
      <c r="B5630" s="574">
        <v>2017</v>
      </c>
      <c r="C5630" s="574"/>
      <c r="D5630" s="576" t="s">
        <v>6894</v>
      </c>
      <c r="E5630" s="530"/>
      <c r="F5630" s="237" t="s">
        <v>12479</v>
      </c>
      <c r="G5630" s="851">
        <v>4.5</v>
      </c>
      <c r="H5630" s="852"/>
      <c r="I5630" s="853">
        <v>1.5</v>
      </c>
      <c r="J5630" s="538"/>
      <c r="K5630" s="539"/>
      <c r="L5630" s="567">
        <f t="shared" si="510"/>
        <v>0</v>
      </c>
      <c r="M5630" s="568"/>
      <c r="N5630" s="568"/>
      <c r="O5630" s="569">
        <f t="shared" si="509"/>
        <v>0</v>
      </c>
      <c r="P5630" s="533"/>
      <c r="Q5630" s="534"/>
      <c r="R5630" s="535">
        <f t="shared" si="508"/>
        <v>0</v>
      </c>
      <c r="S5630" s="536">
        <f t="shared" si="511"/>
        <v>0</v>
      </c>
      <c r="T5630" s="536"/>
      <c r="U5630" s="537">
        <f t="shared" si="512"/>
        <v>0</v>
      </c>
    </row>
    <row r="5631" spans="1:21" s="497" customFormat="1" ht="10.199999999999999" x14ac:dyDescent="0.2">
      <c r="A5631" s="710">
        <v>5162</v>
      </c>
      <c r="B5631" s="574">
        <v>2017</v>
      </c>
      <c r="C5631" s="574"/>
      <c r="D5631" s="576" t="s">
        <v>6894</v>
      </c>
      <c r="E5631" s="530"/>
      <c r="F5631" s="237" t="s">
        <v>12480</v>
      </c>
      <c r="G5631" s="851">
        <v>5.5</v>
      </c>
      <c r="H5631" s="852"/>
      <c r="I5631" s="853">
        <v>3.8</v>
      </c>
      <c r="J5631" s="538"/>
      <c r="K5631" s="539"/>
      <c r="L5631" s="567">
        <f t="shared" si="510"/>
        <v>0</v>
      </c>
      <c r="M5631" s="568"/>
      <c r="N5631" s="568"/>
      <c r="O5631" s="569">
        <f t="shared" si="509"/>
        <v>0</v>
      </c>
      <c r="P5631" s="533"/>
      <c r="Q5631" s="534"/>
      <c r="R5631" s="535">
        <f t="shared" si="508"/>
        <v>0</v>
      </c>
      <c r="S5631" s="536">
        <f t="shared" si="511"/>
        <v>0</v>
      </c>
      <c r="T5631" s="536"/>
      <c r="U5631" s="537">
        <f t="shared" si="512"/>
        <v>0</v>
      </c>
    </row>
    <row r="5632" spans="1:21" s="497" customFormat="1" ht="10.199999999999999" x14ac:dyDescent="0.2">
      <c r="A5632" s="710" t="s">
        <v>6991</v>
      </c>
      <c r="B5632" s="574">
        <v>2017</v>
      </c>
      <c r="C5632" s="574"/>
      <c r="D5632" s="576" t="s">
        <v>6894</v>
      </c>
      <c r="E5632" s="530"/>
      <c r="F5632" s="237" t="s">
        <v>3741</v>
      </c>
      <c r="G5632" s="851">
        <v>5.5</v>
      </c>
      <c r="H5632" s="852"/>
      <c r="I5632" s="853">
        <v>3.8</v>
      </c>
      <c r="J5632" s="538"/>
      <c r="K5632" s="539"/>
      <c r="L5632" s="567">
        <f t="shared" si="510"/>
        <v>0</v>
      </c>
      <c r="M5632" s="568"/>
      <c r="N5632" s="568"/>
      <c r="O5632" s="569">
        <f t="shared" si="509"/>
        <v>0</v>
      </c>
      <c r="P5632" s="533"/>
      <c r="Q5632" s="534"/>
      <c r="R5632" s="535">
        <f t="shared" si="508"/>
        <v>0</v>
      </c>
      <c r="S5632" s="536">
        <f t="shared" si="511"/>
        <v>0</v>
      </c>
      <c r="T5632" s="536"/>
      <c r="U5632" s="537">
        <f t="shared" si="512"/>
        <v>0</v>
      </c>
    </row>
    <row r="5633" spans="1:21" s="497" customFormat="1" ht="10.199999999999999" x14ac:dyDescent="0.2">
      <c r="A5633" s="710">
        <v>5163</v>
      </c>
      <c r="B5633" s="574">
        <v>2017</v>
      </c>
      <c r="C5633" s="574"/>
      <c r="D5633" s="576" t="s">
        <v>4197</v>
      </c>
      <c r="E5633" s="530"/>
      <c r="F5633" s="237" t="s">
        <v>12481</v>
      </c>
      <c r="G5633" s="851">
        <v>12</v>
      </c>
      <c r="H5633" s="852"/>
      <c r="I5633" s="853">
        <v>9</v>
      </c>
      <c r="J5633" s="538"/>
      <c r="K5633" s="539"/>
      <c r="L5633" s="567">
        <f t="shared" si="510"/>
        <v>0</v>
      </c>
      <c r="M5633" s="568"/>
      <c r="N5633" s="568"/>
      <c r="O5633" s="569">
        <f t="shared" si="509"/>
        <v>0</v>
      </c>
      <c r="P5633" s="533"/>
      <c r="Q5633" s="534"/>
      <c r="R5633" s="535">
        <f t="shared" si="508"/>
        <v>0</v>
      </c>
      <c r="S5633" s="536">
        <f t="shared" si="511"/>
        <v>0</v>
      </c>
      <c r="T5633" s="536"/>
      <c r="U5633" s="537">
        <f t="shared" si="512"/>
        <v>0</v>
      </c>
    </row>
    <row r="5634" spans="1:21" s="497" customFormat="1" ht="10.199999999999999" x14ac:dyDescent="0.2">
      <c r="A5634" s="710">
        <v>5164</v>
      </c>
      <c r="B5634" s="574">
        <v>2017</v>
      </c>
      <c r="C5634" s="574"/>
      <c r="D5634" s="576" t="s">
        <v>6395</v>
      </c>
      <c r="E5634" s="530"/>
      <c r="F5634" s="237" t="s">
        <v>12482</v>
      </c>
      <c r="G5634" s="851">
        <v>2.4</v>
      </c>
      <c r="H5634" s="852"/>
      <c r="I5634" s="853">
        <v>0.8</v>
      </c>
      <c r="J5634" s="538"/>
      <c r="K5634" s="539"/>
      <c r="L5634" s="567">
        <f t="shared" si="510"/>
        <v>0</v>
      </c>
      <c r="M5634" s="568"/>
      <c r="N5634" s="568"/>
      <c r="O5634" s="569">
        <f t="shared" si="509"/>
        <v>0</v>
      </c>
      <c r="P5634" s="533"/>
      <c r="Q5634" s="534"/>
      <c r="R5634" s="535">
        <f t="shared" si="508"/>
        <v>0</v>
      </c>
      <c r="S5634" s="536">
        <f t="shared" si="511"/>
        <v>0</v>
      </c>
      <c r="T5634" s="536"/>
      <c r="U5634" s="537">
        <f t="shared" si="512"/>
        <v>0</v>
      </c>
    </row>
    <row r="5635" spans="1:21" s="497" customFormat="1" ht="10.199999999999999" x14ac:dyDescent="0.2">
      <c r="A5635" s="710">
        <v>5165</v>
      </c>
      <c r="B5635" s="574">
        <v>2017</v>
      </c>
      <c r="C5635" s="574"/>
      <c r="D5635" s="576" t="s">
        <v>4201</v>
      </c>
      <c r="E5635" s="530"/>
      <c r="F5635" s="237" t="s">
        <v>12483</v>
      </c>
      <c r="G5635" s="851">
        <v>3.5</v>
      </c>
      <c r="H5635" s="852"/>
      <c r="I5635" s="853">
        <v>1.2</v>
      </c>
      <c r="J5635" s="538"/>
      <c r="K5635" s="539"/>
      <c r="L5635" s="567">
        <f t="shared" si="510"/>
        <v>0</v>
      </c>
      <c r="M5635" s="568"/>
      <c r="N5635" s="568"/>
      <c r="O5635" s="569">
        <f t="shared" si="509"/>
        <v>0</v>
      </c>
      <c r="P5635" s="533"/>
      <c r="Q5635" s="534"/>
      <c r="R5635" s="535">
        <f t="shared" ref="R5635:R5698" si="513">I5635*P5635</f>
        <v>0</v>
      </c>
      <c r="S5635" s="536">
        <f t="shared" si="511"/>
        <v>0</v>
      </c>
      <c r="T5635" s="536"/>
      <c r="U5635" s="537">
        <f t="shared" si="512"/>
        <v>0</v>
      </c>
    </row>
    <row r="5636" spans="1:21" s="497" customFormat="1" ht="10.199999999999999" x14ac:dyDescent="0.2">
      <c r="A5636" s="710">
        <v>5166</v>
      </c>
      <c r="B5636" s="574">
        <v>2017</v>
      </c>
      <c r="C5636" s="574"/>
      <c r="D5636" s="576" t="s">
        <v>4195</v>
      </c>
      <c r="E5636" s="530"/>
      <c r="F5636" s="237" t="s">
        <v>12484</v>
      </c>
      <c r="G5636" s="851">
        <v>4.5</v>
      </c>
      <c r="H5636" s="852"/>
      <c r="I5636" s="853">
        <v>1.8</v>
      </c>
      <c r="J5636" s="538"/>
      <c r="K5636" s="539"/>
      <c r="L5636" s="567">
        <f t="shared" si="510"/>
        <v>0</v>
      </c>
      <c r="M5636" s="568"/>
      <c r="N5636" s="568"/>
      <c r="O5636" s="569">
        <f t="shared" si="509"/>
        <v>0</v>
      </c>
      <c r="P5636" s="533"/>
      <c r="Q5636" s="534"/>
      <c r="R5636" s="535">
        <f t="shared" si="513"/>
        <v>0</v>
      </c>
      <c r="S5636" s="536">
        <f t="shared" si="511"/>
        <v>0</v>
      </c>
      <c r="T5636" s="536"/>
      <c r="U5636" s="537">
        <f t="shared" si="512"/>
        <v>0</v>
      </c>
    </row>
    <row r="5637" spans="1:21" s="497" customFormat="1" ht="10.199999999999999" x14ac:dyDescent="0.2">
      <c r="A5637" s="710">
        <v>5167</v>
      </c>
      <c r="B5637" s="574">
        <v>2017</v>
      </c>
      <c r="C5637" s="574"/>
      <c r="D5637" s="576" t="s">
        <v>4201</v>
      </c>
      <c r="E5637" s="530"/>
      <c r="F5637" s="237" t="s">
        <v>12485</v>
      </c>
      <c r="G5637" s="851">
        <v>2.8</v>
      </c>
      <c r="H5637" s="852"/>
      <c r="I5637" s="853">
        <v>1</v>
      </c>
      <c r="J5637" s="538"/>
      <c r="K5637" s="539"/>
      <c r="L5637" s="567">
        <f t="shared" si="510"/>
        <v>0</v>
      </c>
      <c r="M5637" s="568"/>
      <c r="N5637" s="568"/>
      <c r="O5637" s="569">
        <f t="shared" si="509"/>
        <v>0</v>
      </c>
      <c r="P5637" s="533"/>
      <c r="Q5637" s="534"/>
      <c r="R5637" s="535">
        <f t="shared" si="513"/>
        <v>0</v>
      </c>
      <c r="S5637" s="536">
        <f t="shared" si="511"/>
        <v>0</v>
      </c>
      <c r="T5637" s="536"/>
      <c r="U5637" s="537">
        <f t="shared" si="512"/>
        <v>0</v>
      </c>
    </row>
    <row r="5638" spans="1:21" s="497" customFormat="1" ht="10.199999999999999" x14ac:dyDescent="0.2">
      <c r="A5638" s="710">
        <v>5168</v>
      </c>
      <c r="B5638" s="574">
        <v>2017</v>
      </c>
      <c r="C5638" s="574"/>
      <c r="D5638" s="576" t="s">
        <v>4201</v>
      </c>
      <c r="E5638" s="530"/>
      <c r="F5638" s="237" t="s">
        <v>12486</v>
      </c>
      <c r="G5638" s="851">
        <v>4.5</v>
      </c>
      <c r="H5638" s="852"/>
      <c r="I5638" s="853">
        <v>1.5</v>
      </c>
      <c r="J5638" s="538"/>
      <c r="K5638" s="539"/>
      <c r="L5638" s="567">
        <f t="shared" si="510"/>
        <v>0</v>
      </c>
      <c r="M5638" s="568"/>
      <c r="N5638" s="568"/>
      <c r="O5638" s="569">
        <f t="shared" si="509"/>
        <v>0</v>
      </c>
      <c r="P5638" s="533"/>
      <c r="Q5638" s="534"/>
      <c r="R5638" s="535">
        <f t="shared" si="513"/>
        <v>0</v>
      </c>
      <c r="S5638" s="536">
        <f t="shared" si="511"/>
        <v>0</v>
      </c>
      <c r="T5638" s="536"/>
      <c r="U5638" s="537">
        <f t="shared" si="512"/>
        <v>0</v>
      </c>
    </row>
    <row r="5639" spans="1:21" s="497" customFormat="1" ht="10.199999999999999" x14ac:dyDescent="0.2">
      <c r="A5639" s="710">
        <v>5169</v>
      </c>
      <c r="B5639" s="574">
        <v>2017</v>
      </c>
      <c r="C5639" s="574"/>
      <c r="D5639" s="576" t="s">
        <v>4195</v>
      </c>
      <c r="E5639" s="530"/>
      <c r="F5639" s="237" t="s">
        <v>12487</v>
      </c>
      <c r="G5639" s="851">
        <v>52</v>
      </c>
      <c r="H5639" s="852"/>
      <c r="I5639" s="853">
        <v>52</v>
      </c>
      <c r="J5639" s="538"/>
      <c r="K5639" s="539"/>
      <c r="L5639" s="567">
        <f t="shared" si="510"/>
        <v>0</v>
      </c>
      <c r="M5639" s="568"/>
      <c r="N5639" s="568"/>
      <c r="O5639" s="569">
        <f t="shared" si="509"/>
        <v>0</v>
      </c>
      <c r="P5639" s="533"/>
      <c r="Q5639" s="534"/>
      <c r="R5639" s="535">
        <f t="shared" si="513"/>
        <v>0</v>
      </c>
      <c r="S5639" s="536">
        <f t="shared" si="511"/>
        <v>0</v>
      </c>
      <c r="T5639" s="536"/>
      <c r="U5639" s="537">
        <f t="shared" si="512"/>
        <v>0</v>
      </c>
    </row>
    <row r="5640" spans="1:21" s="497" customFormat="1" ht="10.199999999999999" x14ac:dyDescent="0.2">
      <c r="A5640" s="710">
        <v>5170</v>
      </c>
      <c r="B5640" s="574">
        <v>2017</v>
      </c>
      <c r="C5640" s="574"/>
      <c r="D5640" s="576" t="s">
        <v>6894</v>
      </c>
      <c r="E5640" s="530"/>
      <c r="F5640" s="237" t="s">
        <v>12488</v>
      </c>
      <c r="G5640" s="851">
        <v>6</v>
      </c>
      <c r="H5640" s="852"/>
      <c r="I5640" s="853">
        <v>2.5</v>
      </c>
      <c r="J5640" s="538"/>
      <c r="K5640" s="539"/>
      <c r="L5640" s="567">
        <f t="shared" si="510"/>
        <v>0</v>
      </c>
      <c r="M5640" s="568"/>
      <c r="N5640" s="568"/>
      <c r="O5640" s="569">
        <f t="shared" si="509"/>
        <v>0</v>
      </c>
      <c r="P5640" s="533"/>
      <c r="Q5640" s="534"/>
      <c r="R5640" s="535">
        <f t="shared" si="513"/>
        <v>0</v>
      </c>
      <c r="S5640" s="536">
        <f t="shared" si="511"/>
        <v>0</v>
      </c>
      <c r="T5640" s="536"/>
      <c r="U5640" s="537">
        <f t="shared" si="512"/>
        <v>0</v>
      </c>
    </row>
    <row r="5641" spans="1:21" s="497" customFormat="1" ht="10.199999999999999" x14ac:dyDescent="0.2">
      <c r="A5641" s="710">
        <v>5171</v>
      </c>
      <c r="B5641" s="574">
        <v>2017</v>
      </c>
      <c r="C5641" s="574"/>
      <c r="D5641" s="576" t="s">
        <v>4197</v>
      </c>
      <c r="E5641" s="530"/>
      <c r="F5641" s="237" t="s">
        <v>7022</v>
      </c>
      <c r="G5641" s="851">
        <v>2.8</v>
      </c>
      <c r="H5641" s="852"/>
      <c r="I5641" s="853">
        <v>1</v>
      </c>
      <c r="J5641" s="538"/>
      <c r="K5641" s="539"/>
      <c r="L5641" s="567">
        <f t="shared" si="510"/>
        <v>0</v>
      </c>
      <c r="M5641" s="568"/>
      <c r="N5641" s="568"/>
      <c r="O5641" s="569">
        <f t="shared" ref="O5641:O5704" si="514">H5641*M5641</f>
        <v>0</v>
      </c>
      <c r="P5641" s="533"/>
      <c r="Q5641" s="534"/>
      <c r="R5641" s="535">
        <f t="shared" si="513"/>
        <v>0</v>
      </c>
      <c r="S5641" s="536">
        <f t="shared" si="511"/>
        <v>0</v>
      </c>
      <c r="T5641" s="536"/>
      <c r="U5641" s="537">
        <f t="shared" si="512"/>
        <v>0</v>
      </c>
    </row>
    <row r="5642" spans="1:21" s="497" customFormat="1" ht="10.199999999999999" x14ac:dyDescent="0.2">
      <c r="A5642" s="710">
        <v>5172</v>
      </c>
      <c r="B5642" s="574">
        <v>2017</v>
      </c>
      <c r="C5642" s="574"/>
      <c r="D5642" s="576" t="s">
        <v>6894</v>
      </c>
      <c r="E5642" s="530"/>
      <c r="F5642" s="237" t="s">
        <v>12489</v>
      </c>
      <c r="G5642" s="851">
        <v>5</v>
      </c>
      <c r="H5642" s="852"/>
      <c r="I5642" s="853">
        <v>2.2000000000000002</v>
      </c>
      <c r="J5642" s="538"/>
      <c r="K5642" s="539"/>
      <c r="L5642" s="567">
        <f t="shared" si="510"/>
        <v>0</v>
      </c>
      <c r="M5642" s="568"/>
      <c r="N5642" s="568"/>
      <c r="O5642" s="569">
        <f t="shared" si="514"/>
        <v>0</v>
      </c>
      <c r="P5642" s="533"/>
      <c r="Q5642" s="534"/>
      <c r="R5642" s="535">
        <f t="shared" si="513"/>
        <v>0</v>
      </c>
      <c r="S5642" s="536">
        <f t="shared" si="511"/>
        <v>0</v>
      </c>
      <c r="T5642" s="536"/>
      <c r="U5642" s="537">
        <f t="shared" si="512"/>
        <v>0</v>
      </c>
    </row>
    <row r="5643" spans="1:21" s="497" customFormat="1" ht="10.199999999999999" x14ac:dyDescent="0.2">
      <c r="A5643" s="710">
        <v>5173</v>
      </c>
      <c r="B5643" s="574">
        <v>2017</v>
      </c>
      <c r="C5643" s="574"/>
      <c r="D5643" s="576" t="s">
        <v>4197</v>
      </c>
      <c r="E5643" s="530"/>
      <c r="F5643" s="237" t="s">
        <v>12490</v>
      </c>
      <c r="G5643" s="851">
        <v>2.4</v>
      </c>
      <c r="H5643" s="852"/>
      <c r="I5643" s="853">
        <v>0.8</v>
      </c>
      <c r="J5643" s="538"/>
      <c r="K5643" s="539"/>
      <c r="L5643" s="567">
        <f t="shared" si="510"/>
        <v>0</v>
      </c>
      <c r="M5643" s="568"/>
      <c r="N5643" s="568"/>
      <c r="O5643" s="569">
        <f t="shared" si="514"/>
        <v>0</v>
      </c>
      <c r="P5643" s="533"/>
      <c r="Q5643" s="534"/>
      <c r="R5643" s="535">
        <f t="shared" si="513"/>
        <v>0</v>
      </c>
      <c r="S5643" s="536">
        <f t="shared" si="511"/>
        <v>0</v>
      </c>
      <c r="T5643" s="536"/>
      <c r="U5643" s="537">
        <f t="shared" si="512"/>
        <v>0</v>
      </c>
    </row>
    <row r="5644" spans="1:21" s="497" customFormat="1" ht="10.199999999999999" x14ac:dyDescent="0.2">
      <c r="A5644" s="710">
        <v>5174</v>
      </c>
      <c r="B5644" s="574">
        <v>2017</v>
      </c>
      <c r="C5644" s="574"/>
      <c r="D5644" s="576" t="s">
        <v>4195</v>
      </c>
      <c r="E5644" s="530"/>
      <c r="F5644" s="237" t="s">
        <v>12491</v>
      </c>
      <c r="G5644" s="851">
        <v>4.8</v>
      </c>
      <c r="H5644" s="852"/>
      <c r="I5644" s="853">
        <v>1.8</v>
      </c>
      <c r="J5644" s="538"/>
      <c r="K5644" s="539"/>
      <c r="L5644" s="567">
        <f t="shared" si="510"/>
        <v>0</v>
      </c>
      <c r="M5644" s="568"/>
      <c r="N5644" s="568"/>
      <c r="O5644" s="569">
        <f t="shared" si="514"/>
        <v>0</v>
      </c>
      <c r="P5644" s="533"/>
      <c r="Q5644" s="534"/>
      <c r="R5644" s="535">
        <f t="shared" si="513"/>
        <v>0</v>
      </c>
      <c r="S5644" s="536">
        <f t="shared" si="511"/>
        <v>0</v>
      </c>
      <c r="T5644" s="536"/>
      <c r="U5644" s="537">
        <f t="shared" si="512"/>
        <v>0</v>
      </c>
    </row>
    <row r="5645" spans="1:21" s="497" customFormat="1" ht="10.199999999999999" x14ac:dyDescent="0.2">
      <c r="A5645" s="710">
        <v>5175</v>
      </c>
      <c r="B5645" s="574">
        <v>2017</v>
      </c>
      <c r="C5645" s="574"/>
      <c r="D5645" s="576" t="s">
        <v>4195</v>
      </c>
      <c r="E5645" s="530"/>
      <c r="F5645" s="237" t="s">
        <v>12492</v>
      </c>
      <c r="G5645" s="851">
        <v>2.4</v>
      </c>
      <c r="H5645" s="852"/>
      <c r="I5645" s="853">
        <v>0.8</v>
      </c>
      <c r="J5645" s="538"/>
      <c r="K5645" s="539"/>
      <c r="L5645" s="567">
        <f t="shared" si="510"/>
        <v>0</v>
      </c>
      <c r="M5645" s="568"/>
      <c r="N5645" s="568"/>
      <c r="O5645" s="569">
        <f t="shared" si="514"/>
        <v>0</v>
      </c>
      <c r="P5645" s="533"/>
      <c r="Q5645" s="534"/>
      <c r="R5645" s="535">
        <f t="shared" si="513"/>
        <v>0</v>
      </c>
      <c r="S5645" s="536">
        <f t="shared" si="511"/>
        <v>0</v>
      </c>
      <c r="T5645" s="536"/>
      <c r="U5645" s="537">
        <f t="shared" si="512"/>
        <v>0</v>
      </c>
    </row>
    <row r="5646" spans="1:21" s="497" customFormat="1" ht="10.199999999999999" x14ac:dyDescent="0.2">
      <c r="A5646" s="710">
        <v>5176</v>
      </c>
      <c r="B5646" s="574">
        <v>2017</v>
      </c>
      <c r="C5646" s="574"/>
      <c r="D5646" s="576" t="s">
        <v>4195</v>
      </c>
      <c r="E5646" s="530"/>
      <c r="F5646" s="237" t="s">
        <v>12493</v>
      </c>
      <c r="G5646" s="851">
        <v>3.2</v>
      </c>
      <c r="H5646" s="852"/>
      <c r="I5646" s="853">
        <v>2.2000000000000002</v>
      </c>
      <c r="J5646" s="538"/>
      <c r="K5646" s="539"/>
      <c r="L5646" s="567">
        <f t="shared" si="510"/>
        <v>0</v>
      </c>
      <c r="M5646" s="568"/>
      <c r="N5646" s="568"/>
      <c r="O5646" s="569">
        <f t="shared" si="514"/>
        <v>0</v>
      </c>
      <c r="P5646" s="533"/>
      <c r="Q5646" s="534"/>
      <c r="R5646" s="535">
        <f t="shared" si="513"/>
        <v>0</v>
      </c>
      <c r="S5646" s="536">
        <f t="shared" si="511"/>
        <v>0</v>
      </c>
      <c r="T5646" s="536"/>
      <c r="U5646" s="537">
        <f t="shared" si="512"/>
        <v>0</v>
      </c>
    </row>
    <row r="5647" spans="1:21" s="497" customFormat="1" ht="10.199999999999999" x14ac:dyDescent="0.2">
      <c r="A5647" s="710">
        <v>5177</v>
      </c>
      <c r="B5647" s="574">
        <v>2017</v>
      </c>
      <c r="C5647" s="574"/>
      <c r="D5647" s="576" t="s">
        <v>4195</v>
      </c>
      <c r="E5647" s="530"/>
      <c r="F5647" s="237" t="s">
        <v>12494</v>
      </c>
      <c r="G5647" s="851">
        <v>3.2</v>
      </c>
      <c r="H5647" s="852"/>
      <c r="I5647" s="853">
        <v>2.2000000000000002</v>
      </c>
      <c r="J5647" s="538"/>
      <c r="K5647" s="539"/>
      <c r="L5647" s="567">
        <f t="shared" si="510"/>
        <v>0</v>
      </c>
      <c r="M5647" s="568"/>
      <c r="N5647" s="568"/>
      <c r="O5647" s="569">
        <f t="shared" si="514"/>
        <v>0</v>
      </c>
      <c r="P5647" s="533"/>
      <c r="Q5647" s="534"/>
      <c r="R5647" s="535">
        <f t="shared" si="513"/>
        <v>0</v>
      </c>
      <c r="S5647" s="536">
        <f t="shared" si="511"/>
        <v>0</v>
      </c>
      <c r="T5647" s="536"/>
      <c r="U5647" s="537">
        <f t="shared" si="512"/>
        <v>0</v>
      </c>
    </row>
    <row r="5648" spans="1:21" s="497" customFormat="1" ht="10.199999999999999" x14ac:dyDescent="0.2">
      <c r="A5648" s="710" t="s">
        <v>7023</v>
      </c>
      <c r="B5648" s="574">
        <v>2017</v>
      </c>
      <c r="C5648" s="574"/>
      <c r="D5648" s="576" t="s">
        <v>4195</v>
      </c>
      <c r="E5648" s="530"/>
      <c r="F5648" s="237" t="s">
        <v>3741</v>
      </c>
      <c r="G5648" s="851">
        <v>3.2</v>
      </c>
      <c r="H5648" s="852"/>
      <c r="I5648" s="853">
        <v>2.2000000000000002</v>
      </c>
      <c r="J5648" s="538"/>
      <c r="K5648" s="539"/>
      <c r="L5648" s="567">
        <f t="shared" si="510"/>
        <v>0</v>
      </c>
      <c r="M5648" s="568"/>
      <c r="N5648" s="568"/>
      <c r="O5648" s="569">
        <f t="shared" si="514"/>
        <v>0</v>
      </c>
      <c r="P5648" s="533"/>
      <c r="Q5648" s="534"/>
      <c r="R5648" s="535">
        <f t="shared" si="513"/>
        <v>0</v>
      </c>
      <c r="S5648" s="536">
        <f t="shared" si="511"/>
        <v>0</v>
      </c>
      <c r="T5648" s="536"/>
      <c r="U5648" s="537">
        <f t="shared" si="512"/>
        <v>0</v>
      </c>
    </row>
    <row r="5649" spans="1:21" s="497" customFormat="1" ht="10.199999999999999" x14ac:dyDescent="0.2">
      <c r="A5649" s="710">
        <v>5178</v>
      </c>
      <c r="B5649" s="574">
        <v>2017</v>
      </c>
      <c r="C5649" s="574"/>
      <c r="D5649" s="576" t="s">
        <v>6395</v>
      </c>
      <c r="E5649" s="530"/>
      <c r="F5649" s="237" t="s">
        <v>12495</v>
      </c>
      <c r="G5649" s="851">
        <v>3.2</v>
      </c>
      <c r="H5649" s="852"/>
      <c r="I5649" s="853">
        <v>2.2000000000000002</v>
      </c>
      <c r="J5649" s="538"/>
      <c r="K5649" s="539"/>
      <c r="L5649" s="567">
        <f t="shared" si="510"/>
        <v>0</v>
      </c>
      <c r="M5649" s="568"/>
      <c r="N5649" s="568"/>
      <c r="O5649" s="569">
        <f t="shared" si="514"/>
        <v>0</v>
      </c>
      <c r="P5649" s="533"/>
      <c r="Q5649" s="534"/>
      <c r="R5649" s="535">
        <f t="shared" si="513"/>
        <v>0</v>
      </c>
      <c r="S5649" s="536">
        <f t="shared" si="511"/>
        <v>0</v>
      </c>
      <c r="T5649" s="536"/>
      <c r="U5649" s="537">
        <f t="shared" si="512"/>
        <v>0</v>
      </c>
    </row>
    <row r="5650" spans="1:21" s="497" customFormat="1" ht="10.199999999999999" x14ac:dyDescent="0.2">
      <c r="A5650" s="710">
        <v>5179</v>
      </c>
      <c r="B5650" s="574">
        <v>2017</v>
      </c>
      <c r="C5650" s="574"/>
      <c r="D5650" s="576" t="s">
        <v>4233</v>
      </c>
      <c r="E5650" s="530"/>
      <c r="F5650" s="237" t="s">
        <v>12496</v>
      </c>
      <c r="G5650" s="851">
        <v>14</v>
      </c>
      <c r="H5650" s="852"/>
      <c r="I5650" s="853">
        <v>10</v>
      </c>
      <c r="J5650" s="538"/>
      <c r="K5650" s="539"/>
      <c r="L5650" s="567">
        <f t="shared" si="510"/>
        <v>0</v>
      </c>
      <c r="M5650" s="568"/>
      <c r="N5650" s="568"/>
      <c r="O5650" s="569">
        <f t="shared" si="514"/>
        <v>0</v>
      </c>
      <c r="P5650" s="533"/>
      <c r="Q5650" s="534"/>
      <c r="R5650" s="535">
        <f t="shared" si="513"/>
        <v>0</v>
      </c>
      <c r="S5650" s="536">
        <f t="shared" si="511"/>
        <v>0</v>
      </c>
      <c r="T5650" s="536"/>
      <c r="U5650" s="537">
        <f t="shared" si="512"/>
        <v>0</v>
      </c>
    </row>
    <row r="5651" spans="1:21" s="497" customFormat="1" ht="10.199999999999999" x14ac:dyDescent="0.2">
      <c r="A5651" s="710">
        <v>5180</v>
      </c>
      <c r="B5651" s="574">
        <v>2017</v>
      </c>
      <c r="C5651" s="574"/>
      <c r="D5651" s="576" t="s">
        <v>4233</v>
      </c>
      <c r="E5651" s="530"/>
      <c r="F5651" s="237" t="s">
        <v>12497</v>
      </c>
      <c r="G5651" s="851">
        <v>3.5</v>
      </c>
      <c r="H5651" s="852"/>
      <c r="I5651" s="853">
        <v>1.2</v>
      </c>
      <c r="J5651" s="538"/>
      <c r="K5651" s="539"/>
      <c r="L5651" s="567">
        <f t="shared" si="510"/>
        <v>0</v>
      </c>
      <c r="M5651" s="568"/>
      <c r="N5651" s="568"/>
      <c r="O5651" s="569">
        <f t="shared" si="514"/>
        <v>0</v>
      </c>
      <c r="P5651" s="533"/>
      <c r="Q5651" s="534"/>
      <c r="R5651" s="535">
        <f t="shared" si="513"/>
        <v>0</v>
      </c>
      <c r="S5651" s="536">
        <f t="shared" si="511"/>
        <v>0</v>
      </c>
      <c r="T5651" s="536"/>
      <c r="U5651" s="537">
        <f t="shared" si="512"/>
        <v>0</v>
      </c>
    </row>
    <row r="5652" spans="1:21" s="497" customFormat="1" ht="10.199999999999999" x14ac:dyDescent="0.2">
      <c r="A5652" s="710">
        <v>5181</v>
      </c>
      <c r="B5652" s="574">
        <v>2017</v>
      </c>
      <c r="C5652" s="574"/>
      <c r="D5652" s="576" t="s">
        <v>4241</v>
      </c>
      <c r="E5652" s="530"/>
      <c r="F5652" s="237" t="s">
        <v>12496</v>
      </c>
      <c r="G5652" s="851">
        <v>3.5</v>
      </c>
      <c r="H5652" s="852"/>
      <c r="I5652" s="853">
        <v>2.5</v>
      </c>
      <c r="J5652" s="538"/>
      <c r="K5652" s="539"/>
      <c r="L5652" s="567">
        <f t="shared" si="510"/>
        <v>0</v>
      </c>
      <c r="M5652" s="568"/>
      <c r="N5652" s="568"/>
      <c r="O5652" s="569">
        <f t="shared" si="514"/>
        <v>0</v>
      </c>
      <c r="P5652" s="533"/>
      <c r="Q5652" s="534"/>
      <c r="R5652" s="535">
        <f t="shared" si="513"/>
        <v>0</v>
      </c>
      <c r="S5652" s="536">
        <f t="shared" si="511"/>
        <v>0</v>
      </c>
      <c r="T5652" s="536"/>
      <c r="U5652" s="537">
        <f t="shared" si="512"/>
        <v>0</v>
      </c>
    </row>
    <row r="5653" spans="1:21" s="497" customFormat="1" ht="10.199999999999999" x14ac:dyDescent="0.2">
      <c r="A5653" s="710">
        <v>5182</v>
      </c>
      <c r="B5653" s="574">
        <v>2017</v>
      </c>
      <c r="C5653" s="574"/>
      <c r="D5653" s="576" t="s">
        <v>4241</v>
      </c>
      <c r="E5653" s="530"/>
      <c r="F5653" s="237" t="s">
        <v>12497</v>
      </c>
      <c r="G5653" s="851">
        <v>3.5</v>
      </c>
      <c r="H5653" s="852"/>
      <c r="I5653" s="853">
        <v>2.5</v>
      </c>
      <c r="J5653" s="538"/>
      <c r="K5653" s="539"/>
      <c r="L5653" s="567">
        <f t="shared" si="510"/>
        <v>0</v>
      </c>
      <c r="M5653" s="568"/>
      <c r="N5653" s="568"/>
      <c r="O5653" s="569">
        <f t="shared" si="514"/>
        <v>0</v>
      </c>
      <c r="P5653" s="533"/>
      <c r="Q5653" s="534"/>
      <c r="R5653" s="535">
        <f t="shared" si="513"/>
        <v>0</v>
      </c>
      <c r="S5653" s="536">
        <f t="shared" si="511"/>
        <v>0</v>
      </c>
      <c r="T5653" s="536"/>
      <c r="U5653" s="537">
        <f t="shared" si="512"/>
        <v>0</v>
      </c>
    </row>
    <row r="5654" spans="1:21" s="497" customFormat="1" ht="10.199999999999999" x14ac:dyDescent="0.2">
      <c r="A5654" s="710" t="s">
        <v>7052</v>
      </c>
      <c r="B5654" s="574">
        <v>2017</v>
      </c>
      <c r="C5654" s="574"/>
      <c r="D5654" s="576" t="s">
        <v>4233</v>
      </c>
      <c r="E5654" s="530"/>
      <c r="F5654" s="237" t="s">
        <v>3741</v>
      </c>
      <c r="G5654" s="851">
        <v>30</v>
      </c>
      <c r="H5654" s="852"/>
      <c r="I5654" s="853">
        <v>20</v>
      </c>
      <c r="J5654" s="538"/>
      <c r="K5654" s="539"/>
      <c r="L5654" s="567">
        <f t="shared" ref="L5654:L5717" si="515">G5654*J5654</f>
        <v>0</v>
      </c>
      <c r="M5654" s="568"/>
      <c r="N5654" s="568"/>
      <c r="O5654" s="569">
        <f t="shared" si="514"/>
        <v>0</v>
      </c>
      <c r="P5654" s="533"/>
      <c r="Q5654" s="534"/>
      <c r="R5654" s="535">
        <f t="shared" si="513"/>
        <v>0</v>
      </c>
      <c r="S5654" s="536">
        <f t="shared" ref="S5654:S5717" si="516">J5654+M5654+P5654</f>
        <v>0</v>
      </c>
      <c r="T5654" s="536"/>
      <c r="U5654" s="537">
        <f t="shared" ref="U5654:U5717" si="517">L5654+O5654+R5654</f>
        <v>0</v>
      </c>
    </row>
    <row r="5655" spans="1:21" s="497" customFormat="1" ht="10.199999999999999" x14ac:dyDescent="0.2">
      <c r="A5655" s="710">
        <v>5183</v>
      </c>
      <c r="B5655" s="574">
        <v>2017</v>
      </c>
      <c r="C5655" s="574"/>
      <c r="D5655" s="576" t="s">
        <v>4197</v>
      </c>
      <c r="E5655" s="530"/>
      <c r="F5655" s="237" t="s">
        <v>12496</v>
      </c>
      <c r="G5655" s="851">
        <v>30</v>
      </c>
      <c r="H5655" s="852"/>
      <c r="I5655" s="853">
        <v>20</v>
      </c>
      <c r="J5655" s="538"/>
      <c r="K5655" s="539"/>
      <c r="L5655" s="567">
        <f t="shared" si="515"/>
        <v>0</v>
      </c>
      <c r="M5655" s="568"/>
      <c r="N5655" s="568"/>
      <c r="O5655" s="569">
        <f t="shared" si="514"/>
        <v>0</v>
      </c>
      <c r="P5655" s="533"/>
      <c r="Q5655" s="534"/>
      <c r="R5655" s="535">
        <f t="shared" si="513"/>
        <v>0</v>
      </c>
      <c r="S5655" s="536">
        <f t="shared" si="516"/>
        <v>0</v>
      </c>
      <c r="T5655" s="536"/>
      <c r="U5655" s="537">
        <f t="shared" si="517"/>
        <v>0</v>
      </c>
    </row>
    <row r="5656" spans="1:21" s="497" customFormat="1" ht="10.199999999999999" x14ac:dyDescent="0.2">
      <c r="A5656" s="710">
        <v>5184</v>
      </c>
      <c r="B5656" s="574">
        <v>2017</v>
      </c>
      <c r="C5656" s="574"/>
      <c r="D5656" s="576" t="s">
        <v>4195</v>
      </c>
      <c r="E5656" s="530"/>
      <c r="F5656" s="237" t="s">
        <v>12496</v>
      </c>
      <c r="G5656" s="851">
        <v>100</v>
      </c>
      <c r="H5656" s="852"/>
      <c r="I5656" s="853">
        <v>70</v>
      </c>
      <c r="J5656" s="538"/>
      <c r="K5656" s="539"/>
      <c r="L5656" s="567">
        <f t="shared" si="515"/>
        <v>0</v>
      </c>
      <c r="M5656" s="568"/>
      <c r="N5656" s="568"/>
      <c r="O5656" s="569">
        <f t="shared" si="514"/>
        <v>0</v>
      </c>
      <c r="P5656" s="533"/>
      <c r="Q5656" s="534"/>
      <c r="R5656" s="535">
        <f t="shared" si="513"/>
        <v>0</v>
      </c>
      <c r="S5656" s="536">
        <f t="shared" si="516"/>
        <v>0</v>
      </c>
      <c r="T5656" s="536"/>
      <c r="U5656" s="537">
        <f t="shared" si="517"/>
        <v>0</v>
      </c>
    </row>
    <row r="5657" spans="1:21" s="497" customFormat="1" ht="10.199999999999999" x14ac:dyDescent="0.2">
      <c r="A5657" s="710" t="s">
        <v>8201</v>
      </c>
      <c r="B5657" s="574">
        <v>2017</v>
      </c>
      <c r="C5657" s="574"/>
      <c r="D5657" s="576"/>
      <c r="E5657" s="530"/>
      <c r="F5657" s="237" t="s">
        <v>12496</v>
      </c>
      <c r="G5657" s="851">
        <v>3</v>
      </c>
      <c r="H5657" s="852"/>
      <c r="I5657" s="853">
        <v>2.5</v>
      </c>
      <c r="J5657" s="538"/>
      <c r="K5657" s="539"/>
      <c r="L5657" s="567">
        <f t="shared" si="515"/>
        <v>0</v>
      </c>
      <c r="M5657" s="568"/>
      <c r="N5657" s="568"/>
      <c r="O5657" s="569">
        <f t="shared" si="514"/>
        <v>0</v>
      </c>
      <c r="P5657" s="533"/>
      <c r="Q5657" s="534"/>
      <c r="R5657" s="535">
        <f t="shared" si="513"/>
        <v>0</v>
      </c>
      <c r="S5657" s="536">
        <f t="shared" si="516"/>
        <v>0</v>
      </c>
      <c r="T5657" s="536"/>
      <c r="U5657" s="537">
        <f t="shared" si="517"/>
        <v>0</v>
      </c>
    </row>
    <row r="5658" spans="1:21" s="497" customFormat="1" ht="10.199999999999999" x14ac:dyDescent="0.2">
      <c r="A5658" s="710">
        <v>5185</v>
      </c>
      <c r="B5658" s="574">
        <v>2017</v>
      </c>
      <c r="C5658" s="574"/>
      <c r="D5658" s="576" t="s">
        <v>6894</v>
      </c>
      <c r="E5658" s="530"/>
      <c r="F5658" s="237" t="s">
        <v>12496</v>
      </c>
      <c r="G5658" s="851">
        <v>3</v>
      </c>
      <c r="H5658" s="852"/>
      <c r="I5658" s="853">
        <v>2.5</v>
      </c>
      <c r="J5658" s="538"/>
      <c r="K5658" s="539"/>
      <c r="L5658" s="567">
        <f t="shared" si="515"/>
        <v>0</v>
      </c>
      <c r="M5658" s="568"/>
      <c r="N5658" s="568"/>
      <c r="O5658" s="569">
        <f t="shared" si="514"/>
        <v>0</v>
      </c>
      <c r="P5658" s="533"/>
      <c r="Q5658" s="534"/>
      <c r="R5658" s="535">
        <f t="shared" si="513"/>
        <v>0</v>
      </c>
      <c r="S5658" s="536">
        <f t="shared" si="516"/>
        <v>0</v>
      </c>
      <c r="T5658" s="536"/>
      <c r="U5658" s="537">
        <f t="shared" si="517"/>
        <v>0</v>
      </c>
    </row>
    <row r="5659" spans="1:21" s="497" customFormat="1" ht="10.199999999999999" x14ac:dyDescent="0.2">
      <c r="A5659" s="710">
        <v>5186</v>
      </c>
      <c r="B5659" s="574">
        <v>2017</v>
      </c>
      <c r="C5659" s="574"/>
      <c r="D5659" s="576" t="s">
        <v>6892</v>
      </c>
      <c r="E5659" s="530"/>
      <c r="F5659" s="237" t="s">
        <v>12498</v>
      </c>
      <c r="G5659" s="851">
        <v>40</v>
      </c>
      <c r="H5659" s="852"/>
      <c r="I5659" s="853">
        <v>25</v>
      </c>
      <c r="J5659" s="538"/>
      <c r="K5659" s="539"/>
      <c r="L5659" s="567">
        <f t="shared" si="515"/>
        <v>0</v>
      </c>
      <c r="M5659" s="568"/>
      <c r="N5659" s="568"/>
      <c r="O5659" s="569">
        <f t="shared" si="514"/>
        <v>0</v>
      </c>
      <c r="P5659" s="533"/>
      <c r="Q5659" s="534"/>
      <c r="R5659" s="535">
        <f t="shared" si="513"/>
        <v>0</v>
      </c>
      <c r="S5659" s="536">
        <f t="shared" si="516"/>
        <v>0</v>
      </c>
      <c r="T5659" s="536"/>
      <c r="U5659" s="537">
        <f t="shared" si="517"/>
        <v>0</v>
      </c>
    </row>
    <row r="5660" spans="1:21" s="497" customFormat="1" ht="10.199999999999999" x14ac:dyDescent="0.2">
      <c r="A5660" s="710">
        <v>5187</v>
      </c>
      <c r="B5660" s="574">
        <v>2017</v>
      </c>
      <c r="C5660" s="574"/>
      <c r="D5660" s="576" t="s">
        <v>4195</v>
      </c>
      <c r="E5660" s="530"/>
      <c r="F5660" s="237" t="s">
        <v>12499</v>
      </c>
      <c r="G5660" s="851">
        <v>40</v>
      </c>
      <c r="H5660" s="852"/>
      <c r="I5660" s="853">
        <v>25</v>
      </c>
      <c r="J5660" s="538"/>
      <c r="K5660" s="539"/>
      <c r="L5660" s="567">
        <f t="shared" si="515"/>
        <v>0</v>
      </c>
      <c r="M5660" s="568"/>
      <c r="N5660" s="568"/>
      <c r="O5660" s="569">
        <f t="shared" si="514"/>
        <v>0</v>
      </c>
      <c r="P5660" s="533"/>
      <c r="Q5660" s="534"/>
      <c r="R5660" s="535">
        <f t="shared" si="513"/>
        <v>0</v>
      </c>
      <c r="S5660" s="536">
        <f t="shared" si="516"/>
        <v>0</v>
      </c>
      <c r="T5660" s="536"/>
      <c r="U5660" s="537">
        <f t="shared" si="517"/>
        <v>0</v>
      </c>
    </row>
    <row r="5661" spans="1:21" s="497" customFormat="1" ht="10.199999999999999" x14ac:dyDescent="0.2">
      <c r="A5661" s="710">
        <v>5188</v>
      </c>
      <c r="B5661" s="574">
        <v>2017</v>
      </c>
      <c r="C5661" s="574"/>
      <c r="D5661" s="576" t="s">
        <v>4195</v>
      </c>
      <c r="E5661" s="530"/>
      <c r="F5661" s="237" t="s">
        <v>3741</v>
      </c>
      <c r="G5661" s="851"/>
      <c r="H5661" s="852"/>
      <c r="I5661" s="853"/>
      <c r="J5661" s="538"/>
      <c r="K5661" s="539"/>
      <c r="L5661" s="567">
        <f t="shared" si="515"/>
        <v>0</v>
      </c>
      <c r="M5661" s="568"/>
      <c r="N5661" s="568"/>
      <c r="O5661" s="569">
        <f t="shared" si="514"/>
        <v>0</v>
      </c>
      <c r="P5661" s="533"/>
      <c r="Q5661" s="534"/>
      <c r="R5661" s="535">
        <f t="shared" si="513"/>
        <v>0</v>
      </c>
      <c r="S5661" s="536">
        <f t="shared" si="516"/>
        <v>0</v>
      </c>
      <c r="T5661" s="536"/>
      <c r="U5661" s="537">
        <f t="shared" si="517"/>
        <v>0</v>
      </c>
    </row>
    <row r="5662" spans="1:21" s="497" customFormat="1" ht="10.199999999999999" x14ac:dyDescent="0.2">
      <c r="A5662" s="710" t="s">
        <v>7053</v>
      </c>
      <c r="B5662" s="574">
        <v>2017</v>
      </c>
      <c r="C5662" s="574"/>
      <c r="D5662" s="576" t="s">
        <v>4195</v>
      </c>
      <c r="E5662" s="530"/>
      <c r="F5662" s="237" t="s">
        <v>12500</v>
      </c>
      <c r="G5662" s="851">
        <v>3.2</v>
      </c>
      <c r="H5662" s="852"/>
      <c r="I5662" s="853">
        <v>2.2000000000000002</v>
      </c>
      <c r="J5662" s="538"/>
      <c r="K5662" s="539"/>
      <c r="L5662" s="567">
        <f t="shared" si="515"/>
        <v>0</v>
      </c>
      <c r="M5662" s="568"/>
      <c r="N5662" s="568"/>
      <c r="O5662" s="569">
        <f t="shared" si="514"/>
        <v>0</v>
      </c>
      <c r="P5662" s="533"/>
      <c r="Q5662" s="534"/>
      <c r="R5662" s="535">
        <f t="shared" si="513"/>
        <v>0</v>
      </c>
      <c r="S5662" s="536">
        <f t="shared" si="516"/>
        <v>0</v>
      </c>
      <c r="T5662" s="536"/>
      <c r="U5662" s="537">
        <f t="shared" si="517"/>
        <v>0</v>
      </c>
    </row>
    <row r="5663" spans="1:21" s="497" customFormat="1" ht="10.199999999999999" x14ac:dyDescent="0.2">
      <c r="A5663" s="710">
        <v>5189</v>
      </c>
      <c r="B5663" s="574">
        <v>2017</v>
      </c>
      <c r="C5663" s="574"/>
      <c r="D5663" s="576" t="s">
        <v>6892</v>
      </c>
      <c r="E5663" s="530"/>
      <c r="F5663" s="237" t="s">
        <v>12501</v>
      </c>
      <c r="G5663" s="851">
        <v>3.2</v>
      </c>
      <c r="H5663" s="852"/>
      <c r="I5663" s="853">
        <v>2.2000000000000002</v>
      </c>
      <c r="J5663" s="538"/>
      <c r="K5663" s="539"/>
      <c r="L5663" s="567">
        <f t="shared" si="515"/>
        <v>0</v>
      </c>
      <c r="M5663" s="568"/>
      <c r="N5663" s="568"/>
      <c r="O5663" s="569">
        <f t="shared" si="514"/>
        <v>0</v>
      </c>
      <c r="P5663" s="533"/>
      <c r="Q5663" s="534"/>
      <c r="R5663" s="535">
        <f t="shared" si="513"/>
        <v>0</v>
      </c>
      <c r="S5663" s="536">
        <f t="shared" si="516"/>
        <v>0</v>
      </c>
      <c r="T5663" s="536"/>
      <c r="U5663" s="537">
        <f t="shared" si="517"/>
        <v>0</v>
      </c>
    </row>
    <row r="5664" spans="1:21" s="497" customFormat="1" ht="10.199999999999999" x14ac:dyDescent="0.2">
      <c r="A5664" s="710">
        <v>5190</v>
      </c>
      <c r="B5664" s="574">
        <v>2017</v>
      </c>
      <c r="C5664" s="574"/>
      <c r="D5664" s="576" t="s">
        <v>4197</v>
      </c>
      <c r="E5664" s="530"/>
      <c r="F5664" s="237" t="s">
        <v>12502</v>
      </c>
      <c r="G5664" s="851">
        <v>7</v>
      </c>
      <c r="H5664" s="852"/>
      <c r="I5664" s="853">
        <v>3</v>
      </c>
      <c r="J5664" s="538"/>
      <c r="K5664" s="539"/>
      <c r="L5664" s="567">
        <f t="shared" si="515"/>
        <v>0</v>
      </c>
      <c r="M5664" s="568"/>
      <c r="N5664" s="568"/>
      <c r="O5664" s="569">
        <f t="shared" si="514"/>
        <v>0</v>
      </c>
      <c r="P5664" s="533"/>
      <c r="Q5664" s="534"/>
      <c r="R5664" s="535">
        <f t="shared" si="513"/>
        <v>0</v>
      </c>
      <c r="S5664" s="536">
        <f t="shared" si="516"/>
        <v>0</v>
      </c>
      <c r="T5664" s="536"/>
      <c r="U5664" s="537">
        <f t="shared" si="517"/>
        <v>0</v>
      </c>
    </row>
    <row r="5665" spans="1:21" s="497" customFormat="1" ht="10.199999999999999" x14ac:dyDescent="0.2">
      <c r="A5665" s="710">
        <v>5191</v>
      </c>
      <c r="B5665" s="574">
        <v>2017</v>
      </c>
      <c r="C5665" s="574"/>
      <c r="D5665" s="576" t="s">
        <v>4197</v>
      </c>
      <c r="E5665" s="530"/>
      <c r="F5665" s="237" t="s">
        <v>12503</v>
      </c>
      <c r="G5665" s="851">
        <v>2.4</v>
      </c>
      <c r="H5665" s="852"/>
      <c r="I5665" s="853">
        <v>0.8</v>
      </c>
      <c r="J5665" s="538"/>
      <c r="K5665" s="539"/>
      <c r="L5665" s="567">
        <f t="shared" si="515"/>
        <v>0</v>
      </c>
      <c r="M5665" s="568"/>
      <c r="N5665" s="568"/>
      <c r="O5665" s="569">
        <f t="shared" si="514"/>
        <v>0</v>
      </c>
      <c r="P5665" s="533"/>
      <c r="Q5665" s="534"/>
      <c r="R5665" s="535">
        <f t="shared" si="513"/>
        <v>0</v>
      </c>
      <c r="S5665" s="536">
        <f t="shared" si="516"/>
        <v>0</v>
      </c>
      <c r="T5665" s="536"/>
      <c r="U5665" s="537">
        <f t="shared" si="517"/>
        <v>0</v>
      </c>
    </row>
    <row r="5666" spans="1:21" s="497" customFormat="1" ht="10.199999999999999" x14ac:dyDescent="0.2">
      <c r="A5666" s="710">
        <v>5192</v>
      </c>
      <c r="B5666" s="574">
        <v>2017</v>
      </c>
      <c r="C5666" s="574"/>
      <c r="D5666" s="576" t="s">
        <v>4197</v>
      </c>
      <c r="E5666" s="530"/>
      <c r="F5666" s="237" t="s">
        <v>12504</v>
      </c>
      <c r="G5666" s="851">
        <v>2.8</v>
      </c>
      <c r="H5666" s="852"/>
      <c r="I5666" s="853">
        <v>2</v>
      </c>
      <c r="J5666" s="538"/>
      <c r="K5666" s="539"/>
      <c r="L5666" s="567">
        <f t="shared" si="515"/>
        <v>0</v>
      </c>
      <c r="M5666" s="568"/>
      <c r="N5666" s="568"/>
      <c r="O5666" s="569">
        <f t="shared" si="514"/>
        <v>0</v>
      </c>
      <c r="P5666" s="533"/>
      <c r="Q5666" s="534"/>
      <c r="R5666" s="535">
        <f t="shared" si="513"/>
        <v>0</v>
      </c>
      <c r="S5666" s="536">
        <f t="shared" si="516"/>
        <v>0</v>
      </c>
      <c r="T5666" s="536"/>
      <c r="U5666" s="537">
        <f t="shared" si="517"/>
        <v>0</v>
      </c>
    </row>
    <row r="5667" spans="1:21" s="497" customFormat="1" ht="10.199999999999999" x14ac:dyDescent="0.2">
      <c r="A5667" s="710">
        <v>5193</v>
      </c>
      <c r="B5667" s="574">
        <v>2017</v>
      </c>
      <c r="C5667" s="574"/>
      <c r="D5667" s="576" t="s">
        <v>4197</v>
      </c>
      <c r="E5667" s="530"/>
      <c r="F5667" s="237" t="s">
        <v>12505</v>
      </c>
      <c r="G5667" s="851">
        <v>2.8</v>
      </c>
      <c r="H5667" s="852"/>
      <c r="I5667" s="853">
        <v>2</v>
      </c>
      <c r="J5667" s="538"/>
      <c r="K5667" s="539"/>
      <c r="L5667" s="567">
        <f t="shared" si="515"/>
        <v>0</v>
      </c>
      <c r="M5667" s="568"/>
      <c r="N5667" s="568"/>
      <c r="O5667" s="569">
        <f t="shared" si="514"/>
        <v>0</v>
      </c>
      <c r="P5667" s="533"/>
      <c r="Q5667" s="534"/>
      <c r="R5667" s="535">
        <f t="shared" si="513"/>
        <v>0</v>
      </c>
      <c r="S5667" s="536">
        <f t="shared" si="516"/>
        <v>0</v>
      </c>
      <c r="T5667" s="536"/>
      <c r="U5667" s="537">
        <f t="shared" si="517"/>
        <v>0</v>
      </c>
    </row>
    <row r="5668" spans="1:21" s="497" customFormat="1" ht="10.199999999999999" x14ac:dyDescent="0.2">
      <c r="A5668" s="710">
        <v>5194</v>
      </c>
      <c r="B5668" s="574">
        <v>2017</v>
      </c>
      <c r="C5668" s="574"/>
      <c r="D5668" s="576" t="s">
        <v>4197</v>
      </c>
      <c r="E5668" s="530"/>
      <c r="F5668" s="237" t="s">
        <v>12506</v>
      </c>
      <c r="G5668" s="851">
        <v>2.8</v>
      </c>
      <c r="H5668" s="852"/>
      <c r="I5668" s="853">
        <v>2</v>
      </c>
      <c r="J5668" s="538"/>
      <c r="K5668" s="539"/>
      <c r="L5668" s="567">
        <f t="shared" si="515"/>
        <v>0</v>
      </c>
      <c r="M5668" s="568"/>
      <c r="N5668" s="568"/>
      <c r="O5668" s="569">
        <f t="shared" si="514"/>
        <v>0</v>
      </c>
      <c r="P5668" s="533"/>
      <c r="Q5668" s="534"/>
      <c r="R5668" s="535">
        <f t="shared" si="513"/>
        <v>0</v>
      </c>
      <c r="S5668" s="536">
        <f t="shared" si="516"/>
        <v>0</v>
      </c>
      <c r="T5668" s="536"/>
      <c r="U5668" s="537">
        <f t="shared" si="517"/>
        <v>0</v>
      </c>
    </row>
    <row r="5669" spans="1:21" s="497" customFormat="1" ht="10.199999999999999" x14ac:dyDescent="0.2">
      <c r="A5669" s="710">
        <v>5195</v>
      </c>
      <c r="B5669" s="574">
        <v>2017</v>
      </c>
      <c r="C5669" s="574"/>
      <c r="D5669" s="576" t="s">
        <v>4197</v>
      </c>
      <c r="E5669" s="530"/>
      <c r="F5669" s="237" t="s">
        <v>12507</v>
      </c>
      <c r="G5669" s="851">
        <v>2.8</v>
      </c>
      <c r="H5669" s="852"/>
      <c r="I5669" s="853">
        <v>2</v>
      </c>
      <c r="J5669" s="538"/>
      <c r="K5669" s="539"/>
      <c r="L5669" s="567">
        <f t="shared" si="515"/>
        <v>0</v>
      </c>
      <c r="M5669" s="568"/>
      <c r="N5669" s="568"/>
      <c r="O5669" s="569">
        <f t="shared" si="514"/>
        <v>0</v>
      </c>
      <c r="P5669" s="533"/>
      <c r="Q5669" s="534"/>
      <c r="R5669" s="535">
        <f t="shared" si="513"/>
        <v>0</v>
      </c>
      <c r="S5669" s="536">
        <f t="shared" si="516"/>
        <v>0</v>
      </c>
      <c r="T5669" s="536"/>
      <c r="U5669" s="537">
        <f t="shared" si="517"/>
        <v>0</v>
      </c>
    </row>
    <row r="5670" spans="1:21" s="497" customFormat="1" ht="10.199999999999999" x14ac:dyDescent="0.2">
      <c r="A5670" s="710">
        <v>5196</v>
      </c>
      <c r="B5670" s="574">
        <v>2017</v>
      </c>
      <c r="C5670" s="574"/>
      <c r="D5670" s="576" t="s">
        <v>4197</v>
      </c>
      <c r="E5670" s="530"/>
      <c r="F5670" s="237" t="s">
        <v>3741</v>
      </c>
      <c r="G5670" s="851">
        <v>2.8</v>
      </c>
      <c r="H5670" s="852"/>
      <c r="I5670" s="853">
        <v>2</v>
      </c>
      <c r="J5670" s="538"/>
      <c r="K5670" s="539"/>
      <c r="L5670" s="567">
        <f t="shared" si="515"/>
        <v>0</v>
      </c>
      <c r="M5670" s="568"/>
      <c r="N5670" s="568"/>
      <c r="O5670" s="569">
        <f t="shared" si="514"/>
        <v>0</v>
      </c>
      <c r="P5670" s="533"/>
      <c r="Q5670" s="534"/>
      <c r="R5670" s="535">
        <f t="shared" si="513"/>
        <v>0</v>
      </c>
      <c r="S5670" s="536">
        <f t="shared" si="516"/>
        <v>0</v>
      </c>
      <c r="T5670" s="536"/>
      <c r="U5670" s="537">
        <f t="shared" si="517"/>
        <v>0</v>
      </c>
    </row>
    <row r="5671" spans="1:21" s="497" customFormat="1" ht="10.199999999999999" x14ac:dyDescent="0.2">
      <c r="A5671" s="710" t="s">
        <v>7054</v>
      </c>
      <c r="B5671" s="574">
        <v>2017</v>
      </c>
      <c r="C5671" s="574"/>
      <c r="D5671" s="576" t="s">
        <v>4197</v>
      </c>
      <c r="E5671" s="530"/>
      <c r="F5671" s="237" t="s">
        <v>12508</v>
      </c>
      <c r="G5671" s="851">
        <v>2.8</v>
      </c>
      <c r="H5671" s="852"/>
      <c r="I5671" s="853">
        <v>2</v>
      </c>
      <c r="J5671" s="538"/>
      <c r="K5671" s="539"/>
      <c r="L5671" s="567">
        <f t="shared" si="515"/>
        <v>0</v>
      </c>
      <c r="M5671" s="568"/>
      <c r="N5671" s="568"/>
      <c r="O5671" s="569">
        <f t="shared" si="514"/>
        <v>0</v>
      </c>
      <c r="P5671" s="533"/>
      <c r="Q5671" s="534"/>
      <c r="R5671" s="535">
        <f t="shared" si="513"/>
        <v>0</v>
      </c>
      <c r="S5671" s="536">
        <f t="shared" si="516"/>
        <v>0</v>
      </c>
      <c r="T5671" s="536"/>
      <c r="U5671" s="537">
        <f t="shared" si="517"/>
        <v>0</v>
      </c>
    </row>
    <row r="5672" spans="1:21" s="497" customFormat="1" ht="10.199999999999999" x14ac:dyDescent="0.2">
      <c r="A5672" s="710">
        <v>5197</v>
      </c>
      <c r="B5672" s="574">
        <v>2017</v>
      </c>
      <c r="C5672" s="574"/>
      <c r="D5672" s="576" t="s">
        <v>6395</v>
      </c>
      <c r="E5672" s="530"/>
      <c r="F5672" s="237" t="s">
        <v>7065</v>
      </c>
      <c r="G5672" s="851">
        <v>16</v>
      </c>
      <c r="H5672" s="852"/>
      <c r="I5672" s="853">
        <v>11</v>
      </c>
      <c r="J5672" s="538"/>
      <c r="K5672" s="539"/>
      <c r="L5672" s="567">
        <f t="shared" si="515"/>
        <v>0</v>
      </c>
      <c r="M5672" s="568"/>
      <c r="N5672" s="568"/>
      <c r="O5672" s="569">
        <f t="shared" si="514"/>
        <v>0</v>
      </c>
      <c r="P5672" s="533"/>
      <c r="Q5672" s="534"/>
      <c r="R5672" s="535">
        <f t="shared" si="513"/>
        <v>0</v>
      </c>
      <c r="S5672" s="536">
        <f t="shared" si="516"/>
        <v>0</v>
      </c>
      <c r="T5672" s="536"/>
      <c r="U5672" s="537">
        <f t="shared" si="517"/>
        <v>0</v>
      </c>
    </row>
    <row r="5673" spans="1:21" s="497" customFormat="1" ht="10.199999999999999" x14ac:dyDescent="0.2">
      <c r="A5673" s="710">
        <v>5198</v>
      </c>
      <c r="B5673" s="574">
        <v>2018</v>
      </c>
      <c r="C5673" s="574"/>
      <c r="D5673" s="576" t="s">
        <v>6171</v>
      </c>
      <c r="E5673" s="530"/>
      <c r="F5673" s="237" t="s">
        <v>12509</v>
      </c>
      <c r="G5673" s="851">
        <v>3.6</v>
      </c>
      <c r="H5673" s="852"/>
      <c r="I5673" s="853">
        <v>1.3</v>
      </c>
      <c r="J5673" s="538"/>
      <c r="K5673" s="539"/>
      <c r="L5673" s="567">
        <f t="shared" si="515"/>
        <v>0</v>
      </c>
      <c r="M5673" s="568"/>
      <c r="N5673" s="568"/>
      <c r="O5673" s="569">
        <f t="shared" si="514"/>
        <v>0</v>
      </c>
      <c r="P5673" s="533"/>
      <c r="Q5673" s="534"/>
      <c r="R5673" s="535">
        <f t="shared" si="513"/>
        <v>0</v>
      </c>
      <c r="S5673" s="536">
        <f t="shared" si="516"/>
        <v>0</v>
      </c>
      <c r="T5673" s="536"/>
      <c r="U5673" s="537">
        <f t="shared" si="517"/>
        <v>0</v>
      </c>
    </row>
    <row r="5674" spans="1:21" s="497" customFormat="1" ht="10.199999999999999" x14ac:dyDescent="0.2">
      <c r="A5674" s="710">
        <v>5199</v>
      </c>
      <c r="B5674" s="574">
        <v>2018</v>
      </c>
      <c r="C5674" s="574"/>
      <c r="D5674" s="576" t="s">
        <v>6694</v>
      </c>
      <c r="E5674" s="530"/>
      <c r="F5674" s="237" t="s">
        <v>12510</v>
      </c>
      <c r="G5674" s="851">
        <v>2.5</v>
      </c>
      <c r="H5674" s="852"/>
      <c r="I5674" s="853">
        <v>0.8</v>
      </c>
      <c r="J5674" s="538"/>
      <c r="K5674" s="539"/>
      <c r="L5674" s="567">
        <f t="shared" si="515"/>
        <v>0</v>
      </c>
      <c r="M5674" s="568"/>
      <c r="N5674" s="568"/>
      <c r="O5674" s="569">
        <f t="shared" si="514"/>
        <v>0</v>
      </c>
      <c r="P5674" s="533"/>
      <c r="Q5674" s="534"/>
      <c r="R5674" s="535">
        <f t="shared" si="513"/>
        <v>0</v>
      </c>
      <c r="S5674" s="536">
        <f t="shared" si="516"/>
        <v>0</v>
      </c>
      <c r="T5674" s="536"/>
      <c r="U5674" s="537">
        <f t="shared" si="517"/>
        <v>0</v>
      </c>
    </row>
    <row r="5675" spans="1:21" s="497" customFormat="1" ht="10.199999999999999" x14ac:dyDescent="0.2">
      <c r="A5675" s="710">
        <v>5200</v>
      </c>
      <c r="B5675" s="574">
        <v>2018</v>
      </c>
      <c r="C5675" s="574"/>
      <c r="D5675" s="576" t="s">
        <v>4247</v>
      </c>
      <c r="E5675" s="530"/>
      <c r="F5675" s="237" t="s">
        <v>12511</v>
      </c>
      <c r="G5675" s="851">
        <v>4.8</v>
      </c>
      <c r="H5675" s="852"/>
      <c r="I5675" s="853">
        <v>1.8</v>
      </c>
      <c r="J5675" s="538"/>
      <c r="K5675" s="539"/>
      <c r="L5675" s="567">
        <f t="shared" si="515"/>
        <v>0</v>
      </c>
      <c r="M5675" s="568"/>
      <c r="N5675" s="568"/>
      <c r="O5675" s="569">
        <f t="shared" si="514"/>
        <v>0</v>
      </c>
      <c r="P5675" s="533"/>
      <c r="Q5675" s="534"/>
      <c r="R5675" s="535">
        <f t="shared" si="513"/>
        <v>0</v>
      </c>
      <c r="S5675" s="536">
        <f t="shared" si="516"/>
        <v>0</v>
      </c>
      <c r="T5675" s="536"/>
      <c r="U5675" s="537">
        <f t="shared" si="517"/>
        <v>0</v>
      </c>
    </row>
    <row r="5676" spans="1:21" s="497" customFormat="1" ht="10.199999999999999" x14ac:dyDescent="0.2">
      <c r="A5676" s="710">
        <v>5201</v>
      </c>
      <c r="B5676" s="574">
        <v>2018</v>
      </c>
      <c r="C5676" s="574"/>
      <c r="D5676" s="576" t="s">
        <v>4201</v>
      </c>
      <c r="E5676" s="530"/>
      <c r="F5676" s="237" t="s">
        <v>12512</v>
      </c>
      <c r="G5676" s="851">
        <v>9</v>
      </c>
      <c r="H5676" s="852"/>
      <c r="I5676" s="853">
        <v>3</v>
      </c>
      <c r="J5676" s="538"/>
      <c r="K5676" s="539"/>
      <c r="L5676" s="567">
        <f t="shared" si="515"/>
        <v>0</v>
      </c>
      <c r="M5676" s="568"/>
      <c r="N5676" s="568"/>
      <c r="O5676" s="569">
        <f t="shared" si="514"/>
        <v>0</v>
      </c>
      <c r="P5676" s="533"/>
      <c r="Q5676" s="534"/>
      <c r="R5676" s="535">
        <f t="shared" si="513"/>
        <v>0</v>
      </c>
      <c r="S5676" s="536">
        <f t="shared" si="516"/>
        <v>0</v>
      </c>
      <c r="T5676" s="536"/>
      <c r="U5676" s="537">
        <f t="shared" si="517"/>
        <v>0</v>
      </c>
    </row>
    <row r="5677" spans="1:21" s="497" customFormat="1" ht="10.199999999999999" x14ac:dyDescent="0.2">
      <c r="A5677" s="710">
        <v>5202</v>
      </c>
      <c r="B5677" s="574">
        <v>2018</v>
      </c>
      <c r="C5677" s="574"/>
      <c r="D5677" s="576" t="s">
        <v>4247</v>
      </c>
      <c r="E5677" s="530"/>
      <c r="F5677" s="237" t="s">
        <v>12513</v>
      </c>
      <c r="G5677" s="851">
        <v>4</v>
      </c>
      <c r="H5677" s="852"/>
      <c r="I5677" s="853">
        <v>1.4</v>
      </c>
      <c r="J5677" s="538"/>
      <c r="K5677" s="539"/>
      <c r="L5677" s="567">
        <f t="shared" si="515"/>
        <v>0</v>
      </c>
      <c r="M5677" s="568"/>
      <c r="N5677" s="568"/>
      <c r="O5677" s="569">
        <f t="shared" si="514"/>
        <v>0</v>
      </c>
      <c r="P5677" s="533"/>
      <c r="Q5677" s="534"/>
      <c r="R5677" s="535">
        <f t="shared" si="513"/>
        <v>0</v>
      </c>
      <c r="S5677" s="536">
        <f t="shared" si="516"/>
        <v>0</v>
      </c>
      <c r="T5677" s="536"/>
      <c r="U5677" s="537">
        <f t="shared" si="517"/>
        <v>0</v>
      </c>
    </row>
    <row r="5678" spans="1:21" s="497" customFormat="1" ht="10.199999999999999" x14ac:dyDescent="0.2">
      <c r="A5678" s="710">
        <v>5203</v>
      </c>
      <c r="B5678" s="574">
        <v>2018</v>
      </c>
      <c r="C5678" s="574"/>
      <c r="D5678" s="576" t="s">
        <v>4594</v>
      </c>
      <c r="E5678" s="530"/>
      <c r="F5678" s="237" t="s">
        <v>12514</v>
      </c>
      <c r="G5678" s="851">
        <v>9</v>
      </c>
      <c r="H5678" s="852"/>
      <c r="I5678" s="853">
        <v>3</v>
      </c>
      <c r="J5678" s="538"/>
      <c r="K5678" s="539"/>
      <c r="L5678" s="567">
        <f t="shared" si="515"/>
        <v>0</v>
      </c>
      <c r="M5678" s="568"/>
      <c r="N5678" s="568"/>
      <c r="O5678" s="569">
        <f t="shared" si="514"/>
        <v>0</v>
      </c>
      <c r="P5678" s="533"/>
      <c r="Q5678" s="534"/>
      <c r="R5678" s="535">
        <f t="shared" si="513"/>
        <v>0</v>
      </c>
      <c r="S5678" s="536">
        <f t="shared" si="516"/>
        <v>0</v>
      </c>
      <c r="T5678" s="536"/>
      <c r="U5678" s="537">
        <f t="shared" si="517"/>
        <v>0</v>
      </c>
    </row>
    <row r="5679" spans="1:21" s="497" customFormat="1" ht="10.199999999999999" x14ac:dyDescent="0.2">
      <c r="A5679" s="710">
        <v>5204</v>
      </c>
      <c r="B5679" s="574">
        <v>2018</v>
      </c>
      <c r="C5679" s="574"/>
      <c r="D5679" s="576" t="s">
        <v>6171</v>
      </c>
      <c r="E5679" s="530"/>
      <c r="F5679" s="237" t="s">
        <v>7100</v>
      </c>
      <c r="G5679" s="851">
        <v>3</v>
      </c>
      <c r="H5679" s="852"/>
      <c r="I5679" s="853">
        <v>1.1000000000000001</v>
      </c>
      <c r="J5679" s="538"/>
      <c r="K5679" s="539"/>
      <c r="L5679" s="567">
        <f t="shared" si="515"/>
        <v>0</v>
      </c>
      <c r="M5679" s="568"/>
      <c r="N5679" s="568"/>
      <c r="O5679" s="569">
        <f t="shared" si="514"/>
        <v>0</v>
      </c>
      <c r="P5679" s="533"/>
      <c r="Q5679" s="534"/>
      <c r="R5679" s="535">
        <f t="shared" si="513"/>
        <v>0</v>
      </c>
      <c r="S5679" s="536">
        <f t="shared" si="516"/>
        <v>0</v>
      </c>
      <c r="T5679" s="536"/>
      <c r="U5679" s="537">
        <f t="shared" si="517"/>
        <v>0</v>
      </c>
    </row>
    <row r="5680" spans="1:21" s="497" customFormat="1" ht="10.199999999999999" x14ac:dyDescent="0.2">
      <c r="A5680" s="710">
        <v>5205</v>
      </c>
      <c r="B5680" s="574">
        <v>2018</v>
      </c>
      <c r="C5680" s="574"/>
      <c r="D5680" s="576" t="s">
        <v>6694</v>
      </c>
      <c r="E5680" s="530"/>
      <c r="F5680" s="237" t="s">
        <v>3741</v>
      </c>
      <c r="G5680" s="851">
        <v>2.5</v>
      </c>
      <c r="H5680" s="852"/>
      <c r="I5680" s="853">
        <v>0.8</v>
      </c>
      <c r="J5680" s="538"/>
      <c r="K5680" s="539"/>
      <c r="L5680" s="567">
        <f t="shared" si="515"/>
        <v>0</v>
      </c>
      <c r="M5680" s="568"/>
      <c r="N5680" s="568"/>
      <c r="O5680" s="569">
        <f t="shared" si="514"/>
        <v>0</v>
      </c>
      <c r="P5680" s="533"/>
      <c r="Q5680" s="534"/>
      <c r="R5680" s="535">
        <f t="shared" si="513"/>
        <v>0</v>
      </c>
      <c r="S5680" s="536">
        <f t="shared" si="516"/>
        <v>0</v>
      </c>
      <c r="T5680" s="536"/>
      <c r="U5680" s="537">
        <f t="shared" si="517"/>
        <v>0</v>
      </c>
    </row>
    <row r="5681" spans="1:21" s="497" customFormat="1" ht="10.199999999999999" x14ac:dyDescent="0.2">
      <c r="A5681" s="710" t="s">
        <v>7101</v>
      </c>
      <c r="B5681" s="574">
        <v>2018</v>
      </c>
      <c r="C5681" s="574"/>
      <c r="D5681" s="576" t="s">
        <v>6694</v>
      </c>
      <c r="E5681" s="530"/>
      <c r="F5681" s="237" t="s">
        <v>12515</v>
      </c>
      <c r="G5681" s="851">
        <v>5</v>
      </c>
      <c r="H5681" s="852"/>
      <c r="I5681" s="853">
        <v>3.5</v>
      </c>
      <c r="J5681" s="538"/>
      <c r="K5681" s="539"/>
      <c r="L5681" s="567">
        <f t="shared" si="515"/>
        <v>0</v>
      </c>
      <c r="M5681" s="568"/>
      <c r="N5681" s="568"/>
      <c r="O5681" s="569">
        <f t="shared" si="514"/>
        <v>0</v>
      </c>
      <c r="P5681" s="533"/>
      <c r="Q5681" s="534"/>
      <c r="R5681" s="535">
        <f t="shared" si="513"/>
        <v>0</v>
      </c>
      <c r="S5681" s="536">
        <f t="shared" si="516"/>
        <v>0</v>
      </c>
      <c r="T5681" s="536"/>
      <c r="U5681" s="537">
        <f t="shared" si="517"/>
        <v>0</v>
      </c>
    </row>
    <row r="5682" spans="1:21" s="497" customFormat="1" ht="10.199999999999999" x14ac:dyDescent="0.2">
      <c r="A5682" s="710">
        <v>5206</v>
      </c>
      <c r="B5682" s="574">
        <v>2018</v>
      </c>
      <c r="C5682" s="574"/>
      <c r="D5682" s="576" t="s">
        <v>4247</v>
      </c>
      <c r="E5682" s="530"/>
      <c r="F5682" s="237" t="s">
        <v>12516</v>
      </c>
      <c r="G5682" s="851">
        <v>5.5</v>
      </c>
      <c r="H5682" s="852"/>
      <c r="I5682" s="853">
        <v>4</v>
      </c>
      <c r="J5682" s="538"/>
      <c r="K5682" s="539"/>
      <c r="L5682" s="567">
        <f t="shared" si="515"/>
        <v>0</v>
      </c>
      <c r="M5682" s="568"/>
      <c r="N5682" s="568"/>
      <c r="O5682" s="569">
        <f t="shared" si="514"/>
        <v>0</v>
      </c>
      <c r="P5682" s="533"/>
      <c r="Q5682" s="534"/>
      <c r="R5682" s="535">
        <f t="shared" si="513"/>
        <v>0</v>
      </c>
      <c r="S5682" s="536">
        <f t="shared" si="516"/>
        <v>0</v>
      </c>
      <c r="T5682" s="536"/>
      <c r="U5682" s="537">
        <f t="shared" si="517"/>
        <v>0</v>
      </c>
    </row>
    <row r="5683" spans="1:21" s="497" customFormat="1" ht="10.199999999999999" x14ac:dyDescent="0.2">
      <c r="A5683" s="710">
        <v>5207</v>
      </c>
      <c r="B5683" s="574">
        <v>2018</v>
      </c>
      <c r="C5683" s="574"/>
      <c r="D5683" s="576" t="s">
        <v>4594</v>
      </c>
      <c r="E5683" s="530"/>
      <c r="F5683" s="237" t="s">
        <v>12517</v>
      </c>
      <c r="G5683" s="851">
        <v>9</v>
      </c>
      <c r="H5683" s="852"/>
      <c r="I5683" s="853">
        <v>3</v>
      </c>
      <c r="J5683" s="538"/>
      <c r="K5683" s="539"/>
      <c r="L5683" s="567">
        <f t="shared" si="515"/>
        <v>0</v>
      </c>
      <c r="M5683" s="568"/>
      <c r="N5683" s="568"/>
      <c r="O5683" s="569">
        <f t="shared" si="514"/>
        <v>0</v>
      </c>
      <c r="P5683" s="533"/>
      <c r="Q5683" s="534"/>
      <c r="R5683" s="535">
        <f t="shared" si="513"/>
        <v>0</v>
      </c>
      <c r="S5683" s="536">
        <f t="shared" si="516"/>
        <v>0</v>
      </c>
      <c r="T5683" s="536"/>
      <c r="U5683" s="537">
        <f t="shared" si="517"/>
        <v>0</v>
      </c>
    </row>
    <row r="5684" spans="1:21" s="497" customFormat="1" ht="10.199999999999999" x14ac:dyDescent="0.2">
      <c r="A5684" s="710">
        <v>5208</v>
      </c>
      <c r="B5684" s="574">
        <v>2018</v>
      </c>
      <c r="C5684" s="574"/>
      <c r="D5684" s="576" t="s">
        <v>6171</v>
      </c>
      <c r="E5684" s="530"/>
      <c r="F5684" s="237" t="s">
        <v>12518</v>
      </c>
      <c r="G5684" s="851">
        <v>3</v>
      </c>
      <c r="H5684" s="852"/>
      <c r="I5684" s="853">
        <v>1.1000000000000001</v>
      </c>
      <c r="J5684" s="538"/>
      <c r="K5684" s="539"/>
      <c r="L5684" s="567">
        <f t="shared" si="515"/>
        <v>0</v>
      </c>
      <c r="M5684" s="568"/>
      <c r="N5684" s="568"/>
      <c r="O5684" s="569">
        <f t="shared" si="514"/>
        <v>0</v>
      </c>
      <c r="P5684" s="533"/>
      <c r="Q5684" s="534"/>
      <c r="R5684" s="535">
        <f t="shared" si="513"/>
        <v>0</v>
      </c>
      <c r="S5684" s="536">
        <f t="shared" si="516"/>
        <v>0</v>
      </c>
      <c r="T5684" s="536"/>
      <c r="U5684" s="537">
        <f t="shared" si="517"/>
        <v>0</v>
      </c>
    </row>
    <row r="5685" spans="1:21" s="497" customFormat="1" ht="10.199999999999999" x14ac:dyDescent="0.2">
      <c r="A5685" s="710">
        <v>5209</v>
      </c>
      <c r="B5685" s="574">
        <v>2018</v>
      </c>
      <c r="C5685" s="574"/>
      <c r="D5685" s="576" t="s">
        <v>4201</v>
      </c>
      <c r="E5685" s="530"/>
      <c r="F5685" s="237" t="s">
        <v>12519</v>
      </c>
      <c r="G5685" s="851">
        <v>2.6</v>
      </c>
      <c r="H5685" s="852"/>
      <c r="I5685" s="853">
        <v>1</v>
      </c>
      <c r="J5685" s="538"/>
      <c r="K5685" s="539"/>
      <c r="L5685" s="567">
        <f t="shared" si="515"/>
        <v>0</v>
      </c>
      <c r="M5685" s="568"/>
      <c r="N5685" s="568"/>
      <c r="O5685" s="569">
        <f t="shared" si="514"/>
        <v>0</v>
      </c>
      <c r="P5685" s="533"/>
      <c r="Q5685" s="534"/>
      <c r="R5685" s="535">
        <f t="shared" si="513"/>
        <v>0</v>
      </c>
      <c r="S5685" s="536">
        <f t="shared" si="516"/>
        <v>0</v>
      </c>
      <c r="T5685" s="536"/>
      <c r="U5685" s="537">
        <f t="shared" si="517"/>
        <v>0</v>
      </c>
    </row>
    <row r="5686" spans="1:21" s="497" customFormat="1" ht="10.199999999999999" x14ac:dyDescent="0.2">
      <c r="A5686" s="710">
        <v>5210</v>
      </c>
      <c r="B5686" s="574">
        <v>2018</v>
      </c>
      <c r="C5686" s="574"/>
      <c r="D5686" s="576" t="s">
        <v>4594</v>
      </c>
      <c r="E5686" s="530"/>
      <c r="F5686" s="237" t="s">
        <v>12520</v>
      </c>
      <c r="G5686" s="851">
        <v>4.2</v>
      </c>
      <c r="H5686" s="852"/>
      <c r="I5686" s="853">
        <v>1.5</v>
      </c>
      <c r="J5686" s="538"/>
      <c r="K5686" s="539"/>
      <c r="L5686" s="567">
        <f t="shared" si="515"/>
        <v>0</v>
      </c>
      <c r="M5686" s="568"/>
      <c r="N5686" s="568"/>
      <c r="O5686" s="569">
        <f t="shared" si="514"/>
        <v>0</v>
      </c>
      <c r="P5686" s="533"/>
      <c r="Q5686" s="534"/>
      <c r="R5686" s="535">
        <f t="shared" si="513"/>
        <v>0</v>
      </c>
      <c r="S5686" s="536">
        <f t="shared" si="516"/>
        <v>0</v>
      </c>
      <c r="T5686" s="536"/>
      <c r="U5686" s="537">
        <f t="shared" si="517"/>
        <v>0</v>
      </c>
    </row>
    <row r="5687" spans="1:21" s="497" customFormat="1" ht="10.199999999999999" x14ac:dyDescent="0.2">
      <c r="A5687" s="710">
        <v>5211</v>
      </c>
      <c r="B5687" s="574">
        <v>2018</v>
      </c>
      <c r="C5687" s="574"/>
      <c r="D5687" s="576" t="s">
        <v>6530</v>
      </c>
      <c r="E5687" s="530"/>
      <c r="F5687" s="237" t="s">
        <v>12521</v>
      </c>
      <c r="G5687" s="851">
        <v>3.1</v>
      </c>
      <c r="H5687" s="852"/>
      <c r="I5687" s="853">
        <v>1.2</v>
      </c>
      <c r="J5687" s="538"/>
      <c r="K5687" s="539"/>
      <c r="L5687" s="567">
        <f t="shared" si="515"/>
        <v>0</v>
      </c>
      <c r="M5687" s="568"/>
      <c r="N5687" s="568"/>
      <c r="O5687" s="569">
        <f t="shared" si="514"/>
        <v>0</v>
      </c>
      <c r="P5687" s="533"/>
      <c r="Q5687" s="534"/>
      <c r="R5687" s="535">
        <f t="shared" si="513"/>
        <v>0</v>
      </c>
      <c r="S5687" s="536">
        <f t="shared" si="516"/>
        <v>0</v>
      </c>
      <c r="T5687" s="536"/>
      <c r="U5687" s="537">
        <f t="shared" si="517"/>
        <v>0</v>
      </c>
    </row>
    <row r="5688" spans="1:21" s="497" customFormat="1" ht="10.199999999999999" x14ac:dyDescent="0.2">
      <c r="A5688" s="710">
        <v>5212</v>
      </c>
      <c r="B5688" s="574">
        <v>2018</v>
      </c>
      <c r="C5688" s="574"/>
      <c r="D5688" s="576" t="s">
        <v>6530</v>
      </c>
      <c r="E5688" s="530"/>
      <c r="F5688" s="237" t="s">
        <v>12522</v>
      </c>
      <c r="G5688" s="851">
        <v>3.6</v>
      </c>
      <c r="H5688" s="852"/>
      <c r="I5688" s="853">
        <v>1.3</v>
      </c>
      <c r="J5688" s="538"/>
      <c r="K5688" s="539"/>
      <c r="L5688" s="567">
        <f t="shared" si="515"/>
        <v>0</v>
      </c>
      <c r="M5688" s="568"/>
      <c r="N5688" s="568"/>
      <c r="O5688" s="569">
        <f t="shared" si="514"/>
        <v>0</v>
      </c>
      <c r="P5688" s="533"/>
      <c r="Q5688" s="534"/>
      <c r="R5688" s="535">
        <f t="shared" si="513"/>
        <v>0</v>
      </c>
      <c r="S5688" s="536">
        <f t="shared" si="516"/>
        <v>0</v>
      </c>
      <c r="T5688" s="536"/>
      <c r="U5688" s="537">
        <f t="shared" si="517"/>
        <v>0</v>
      </c>
    </row>
    <row r="5689" spans="1:21" s="497" customFormat="1" ht="10.199999999999999" x14ac:dyDescent="0.2">
      <c r="A5689" s="710">
        <v>5213</v>
      </c>
      <c r="B5689" s="574">
        <v>2018</v>
      </c>
      <c r="C5689" s="574"/>
      <c r="D5689" s="576" t="s">
        <v>6530</v>
      </c>
      <c r="E5689" s="530"/>
      <c r="F5689" s="237" t="s">
        <v>12523</v>
      </c>
      <c r="G5689" s="851">
        <v>4</v>
      </c>
      <c r="H5689" s="852"/>
      <c r="I5689" s="853">
        <v>3</v>
      </c>
      <c r="J5689" s="538"/>
      <c r="K5689" s="539"/>
      <c r="L5689" s="567">
        <f t="shared" si="515"/>
        <v>0</v>
      </c>
      <c r="M5689" s="568"/>
      <c r="N5689" s="568"/>
      <c r="O5689" s="569">
        <f t="shared" si="514"/>
        <v>0</v>
      </c>
      <c r="P5689" s="533"/>
      <c r="Q5689" s="534"/>
      <c r="R5689" s="535">
        <f t="shared" si="513"/>
        <v>0</v>
      </c>
      <c r="S5689" s="536">
        <f t="shared" si="516"/>
        <v>0</v>
      </c>
      <c r="T5689" s="536"/>
      <c r="U5689" s="537">
        <f t="shared" si="517"/>
        <v>0</v>
      </c>
    </row>
    <row r="5690" spans="1:21" s="497" customFormat="1" ht="10.199999999999999" x14ac:dyDescent="0.2">
      <c r="A5690" s="710">
        <v>5214</v>
      </c>
      <c r="B5690" s="574">
        <v>2018</v>
      </c>
      <c r="C5690" s="574"/>
      <c r="D5690" s="576" t="s">
        <v>6530</v>
      </c>
      <c r="E5690" s="530"/>
      <c r="F5690" s="237" t="s">
        <v>12524</v>
      </c>
      <c r="G5690" s="851">
        <v>4</v>
      </c>
      <c r="H5690" s="852"/>
      <c r="I5690" s="853">
        <v>3</v>
      </c>
      <c r="J5690" s="538"/>
      <c r="K5690" s="539"/>
      <c r="L5690" s="567">
        <f t="shared" si="515"/>
        <v>0</v>
      </c>
      <c r="M5690" s="568"/>
      <c r="N5690" s="568"/>
      <c r="O5690" s="569">
        <f t="shared" si="514"/>
        <v>0</v>
      </c>
      <c r="P5690" s="533"/>
      <c r="Q5690" s="534"/>
      <c r="R5690" s="535">
        <f t="shared" si="513"/>
        <v>0</v>
      </c>
      <c r="S5690" s="536">
        <f t="shared" si="516"/>
        <v>0</v>
      </c>
      <c r="T5690" s="536"/>
      <c r="U5690" s="537">
        <f t="shared" si="517"/>
        <v>0</v>
      </c>
    </row>
    <row r="5691" spans="1:21" s="497" customFormat="1" ht="10.199999999999999" x14ac:dyDescent="0.2">
      <c r="A5691" s="710">
        <v>5215</v>
      </c>
      <c r="B5691" s="574">
        <v>2018</v>
      </c>
      <c r="C5691" s="574"/>
      <c r="D5691" s="576" t="s">
        <v>6530</v>
      </c>
      <c r="E5691" s="530"/>
      <c r="F5691" s="237" t="s">
        <v>3741</v>
      </c>
      <c r="G5691" s="851">
        <v>4</v>
      </c>
      <c r="H5691" s="852"/>
      <c r="I5691" s="853">
        <v>3</v>
      </c>
      <c r="J5691" s="538"/>
      <c r="K5691" s="539"/>
      <c r="L5691" s="567">
        <f t="shared" si="515"/>
        <v>0</v>
      </c>
      <c r="M5691" s="568"/>
      <c r="N5691" s="568"/>
      <c r="O5691" s="569">
        <f t="shared" si="514"/>
        <v>0</v>
      </c>
      <c r="P5691" s="533"/>
      <c r="Q5691" s="534"/>
      <c r="R5691" s="535">
        <f t="shared" si="513"/>
        <v>0</v>
      </c>
      <c r="S5691" s="536">
        <f t="shared" si="516"/>
        <v>0</v>
      </c>
      <c r="T5691" s="536"/>
      <c r="U5691" s="537">
        <f t="shared" si="517"/>
        <v>0</v>
      </c>
    </row>
    <row r="5692" spans="1:21" s="497" customFormat="1" ht="10.199999999999999" x14ac:dyDescent="0.2">
      <c r="A5692" s="710" t="s">
        <v>7102</v>
      </c>
      <c r="B5692" s="574">
        <v>2018</v>
      </c>
      <c r="C5692" s="574"/>
      <c r="D5692" s="576" t="s">
        <v>6530</v>
      </c>
      <c r="E5692" s="530"/>
      <c r="F5692" s="237" t="s">
        <v>12525</v>
      </c>
      <c r="G5692" s="851">
        <v>4</v>
      </c>
      <c r="H5692" s="852"/>
      <c r="I5692" s="853">
        <v>3</v>
      </c>
      <c r="J5692" s="538"/>
      <c r="K5692" s="539"/>
      <c r="L5692" s="567">
        <f t="shared" si="515"/>
        <v>0</v>
      </c>
      <c r="M5692" s="568"/>
      <c r="N5692" s="568"/>
      <c r="O5692" s="569">
        <f t="shared" si="514"/>
        <v>0</v>
      </c>
      <c r="P5692" s="533"/>
      <c r="Q5692" s="534"/>
      <c r="R5692" s="535">
        <f t="shared" si="513"/>
        <v>0</v>
      </c>
      <c r="S5692" s="536">
        <f t="shared" si="516"/>
        <v>0</v>
      </c>
      <c r="T5692" s="536"/>
      <c r="U5692" s="537">
        <f t="shared" si="517"/>
        <v>0</v>
      </c>
    </row>
    <row r="5693" spans="1:21" s="497" customFormat="1" ht="10.199999999999999" x14ac:dyDescent="0.2">
      <c r="A5693" s="710">
        <v>5216</v>
      </c>
      <c r="B5693" s="574">
        <v>2018</v>
      </c>
      <c r="C5693" s="574"/>
      <c r="D5693" s="576" t="s">
        <v>6637</v>
      </c>
      <c r="E5693" s="530"/>
      <c r="F5693" s="237" t="s">
        <v>12526</v>
      </c>
      <c r="G5693" s="851">
        <v>17</v>
      </c>
      <c r="H5693" s="852"/>
      <c r="I5693" s="853">
        <v>13</v>
      </c>
      <c r="J5693" s="538"/>
      <c r="K5693" s="539"/>
      <c r="L5693" s="567">
        <f t="shared" si="515"/>
        <v>0</v>
      </c>
      <c r="M5693" s="568"/>
      <c r="N5693" s="568"/>
      <c r="O5693" s="569">
        <f t="shared" si="514"/>
        <v>0</v>
      </c>
      <c r="P5693" s="533"/>
      <c r="Q5693" s="534"/>
      <c r="R5693" s="535">
        <f t="shared" si="513"/>
        <v>0</v>
      </c>
      <c r="S5693" s="536">
        <f t="shared" si="516"/>
        <v>0</v>
      </c>
      <c r="T5693" s="536"/>
      <c r="U5693" s="537">
        <f t="shared" si="517"/>
        <v>0</v>
      </c>
    </row>
    <row r="5694" spans="1:21" s="497" customFormat="1" ht="10.199999999999999" x14ac:dyDescent="0.2">
      <c r="A5694" s="710">
        <v>5217</v>
      </c>
      <c r="B5694" s="574">
        <v>2018</v>
      </c>
      <c r="C5694" s="574"/>
      <c r="D5694" s="576" t="s">
        <v>6637</v>
      </c>
      <c r="E5694" s="530"/>
      <c r="F5694" s="237" t="s">
        <v>3741</v>
      </c>
      <c r="G5694" s="851">
        <v>8.5</v>
      </c>
      <c r="H5694" s="852"/>
      <c r="I5694" s="853">
        <v>6.5</v>
      </c>
      <c r="J5694" s="538"/>
      <c r="K5694" s="539"/>
      <c r="L5694" s="567">
        <f t="shared" si="515"/>
        <v>0</v>
      </c>
      <c r="M5694" s="568"/>
      <c r="N5694" s="568"/>
      <c r="O5694" s="569">
        <f t="shared" si="514"/>
        <v>0</v>
      </c>
      <c r="P5694" s="533"/>
      <c r="Q5694" s="534"/>
      <c r="R5694" s="535">
        <f t="shared" si="513"/>
        <v>0</v>
      </c>
      <c r="S5694" s="536">
        <f t="shared" si="516"/>
        <v>0</v>
      </c>
      <c r="T5694" s="536"/>
      <c r="U5694" s="537">
        <f t="shared" si="517"/>
        <v>0</v>
      </c>
    </row>
    <row r="5695" spans="1:21" s="497" customFormat="1" ht="10.199999999999999" x14ac:dyDescent="0.2">
      <c r="A5695" s="710" t="s">
        <v>7103</v>
      </c>
      <c r="B5695" s="574">
        <v>2018</v>
      </c>
      <c r="C5695" s="574"/>
      <c r="D5695" s="576" t="s">
        <v>6637</v>
      </c>
      <c r="E5695" s="530"/>
      <c r="F5695" s="237" t="s">
        <v>12527</v>
      </c>
      <c r="G5695" s="851">
        <v>8.5</v>
      </c>
      <c r="H5695" s="852"/>
      <c r="I5695" s="853">
        <v>6.5</v>
      </c>
      <c r="J5695" s="538"/>
      <c r="K5695" s="539"/>
      <c r="L5695" s="567">
        <f t="shared" si="515"/>
        <v>0</v>
      </c>
      <c r="M5695" s="568"/>
      <c r="N5695" s="568"/>
      <c r="O5695" s="569">
        <f t="shared" si="514"/>
        <v>0</v>
      </c>
      <c r="P5695" s="533"/>
      <c r="Q5695" s="534"/>
      <c r="R5695" s="535">
        <f t="shared" si="513"/>
        <v>0</v>
      </c>
      <c r="S5695" s="536">
        <f t="shared" si="516"/>
        <v>0</v>
      </c>
      <c r="T5695" s="536"/>
      <c r="U5695" s="537">
        <f t="shared" si="517"/>
        <v>0</v>
      </c>
    </row>
    <row r="5696" spans="1:21" s="497" customFormat="1" ht="10.199999999999999" x14ac:dyDescent="0.2">
      <c r="A5696" s="710">
        <v>5218</v>
      </c>
      <c r="B5696" s="574">
        <v>2018</v>
      </c>
      <c r="C5696" s="574"/>
      <c r="D5696" s="576" t="s">
        <v>6530</v>
      </c>
      <c r="E5696" s="530"/>
      <c r="F5696" s="237" t="s">
        <v>12528</v>
      </c>
      <c r="G5696" s="851">
        <v>18</v>
      </c>
      <c r="H5696" s="852"/>
      <c r="I5696" s="853">
        <v>14</v>
      </c>
      <c r="J5696" s="538"/>
      <c r="K5696" s="539"/>
      <c r="L5696" s="567">
        <f t="shared" si="515"/>
        <v>0</v>
      </c>
      <c r="M5696" s="568"/>
      <c r="N5696" s="568"/>
      <c r="O5696" s="569">
        <f t="shared" si="514"/>
        <v>0</v>
      </c>
      <c r="P5696" s="533"/>
      <c r="Q5696" s="534"/>
      <c r="R5696" s="535">
        <f t="shared" si="513"/>
        <v>0</v>
      </c>
      <c r="S5696" s="536">
        <f t="shared" si="516"/>
        <v>0</v>
      </c>
      <c r="T5696" s="536"/>
      <c r="U5696" s="537">
        <f t="shared" si="517"/>
        <v>0</v>
      </c>
    </row>
    <row r="5697" spans="1:21" s="497" customFormat="1" ht="10.199999999999999" x14ac:dyDescent="0.2">
      <c r="A5697" s="710">
        <v>5219</v>
      </c>
      <c r="B5697" s="574">
        <v>2018</v>
      </c>
      <c r="C5697" s="574"/>
      <c r="D5697" s="576" t="s">
        <v>4201</v>
      </c>
      <c r="E5697" s="530"/>
      <c r="F5697" s="237" t="s">
        <v>12529</v>
      </c>
      <c r="G5697" s="851">
        <v>3.8</v>
      </c>
      <c r="H5697" s="852"/>
      <c r="I5697" s="853">
        <v>1.3</v>
      </c>
      <c r="J5697" s="538"/>
      <c r="K5697" s="539"/>
      <c r="L5697" s="567">
        <f t="shared" si="515"/>
        <v>0</v>
      </c>
      <c r="M5697" s="568"/>
      <c r="N5697" s="568"/>
      <c r="O5697" s="569">
        <f t="shared" si="514"/>
        <v>0</v>
      </c>
      <c r="P5697" s="533"/>
      <c r="Q5697" s="534"/>
      <c r="R5697" s="535">
        <f t="shared" si="513"/>
        <v>0</v>
      </c>
      <c r="S5697" s="536">
        <f t="shared" si="516"/>
        <v>0</v>
      </c>
      <c r="T5697" s="536"/>
      <c r="U5697" s="537">
        <f t="shared" si="517"/>
        <v>0</v>
      </c>
    </row>
    <row r="5698" spans="1:21" s="497" customFormat="1" ht="10.199999999999999" x14ac:dyDescent="0.2">
      <c r="A5698" s="710">
        <v>5220</v>
      </c>
      <c r="B5698" s="574">
        <v>2018</v>
      </c>
      <c r="C5698" s="574"/>
      <c r="D5698" s="576" t="s">
        <v>4201</v>
      </c>
      <c r="E5698" s="530"/>
      <c r="F5698" s="237" t="s">
        <v>12530</v>
      </c>
      <c r="G5698" s="851">
        <v>4</v>
      </c>
      <c r="H5698" s="852"/>
      <c r="I5698" s="853">
        <v>1.4</v>
      </c>
      <c r="J5698" s="538"/>
      <c r="K5698" s="539"/>
      <c r="L5698" s="567">
        <f t="shared" si="515"/>
        <v>0</v>
      </c>
      <c r="M5698" s="568"/>
      <c r="N5698" s="568"/>
      <c r="O5698" s="569">
        <f t="shared" si="514"/>
        <v>0</v>
      </c>
      <c r="P5698" s="533"/>
      <c r="Q5698" s="534"/>
      <c r="R5698" s="535">
        <f t="shared" si="513"/>
        <v>0</v>
      </c>
      <c r="S5698" s="536">
        <f t="shared" si="516"/>
        <v>0</v>
      </c>
      <c r="T5698" s="536"/>
      <c r="U5698" s="537">
        <f t="shared" si="517"/>
        <v>0</v>
      </c>
    </row>
    <row r="5699" spans="1:21" s="497" customFormat="1" ht="10.199999999999999" x14ac:dyDescent="0.2">
      <c r="A5699" s="710">
        <v>5221</v>
      </c>
      <c r="B5699" s="574">
        <v>2018</v>
      </c>
      <c r="C5699" s="574"/>
      <c r="D5699" s="576" t="s">
        <v>4594</v>
      </c>
      <c r="E5699" s="530"/>
      <c r="F5699" s="237" t="s">
        <v>12531</v>
      </c>
      <c r="G5699" s="851">
        <v>4.5</v>
      </c>
      <c r="H5699" s="852"/>
      <c r="I5699" s="853">
        <v>1.5</v>
      </c>
      <c r="J5699" s="538"/>
      <c r="K5699" s="539"/>
      <c r="L5699" s="567">
        <f t="shared" si="515"/>
        <v>0</v>
      </c>
      <c r="M5699" s="568"/>
      <c r="N5699" s="568"/>
      <c r="O5699" s="569">
        <f t="shared" si="514"/>
        <v>0</v>
      </c>
      <c r="P5699" s="533"/>
      <c r="Q5699" s="534"/>
      <c r="R5699" s="535">
        <f t="shared" ref="R5699:R5762" si="518">I5699*P5699</f>
        <v>0</v>
      </c>
      <c r="S5699" s="536">
        <f t="shared" si="516"/>
        <v>0</v>
      </c>
      <c r="T5699" s="536"/>
      <c r="U5699" s="537">
        <f t="shared" si="517"/>
        <v>0</v>
      </c>
    </row>
    <row r="5700" spans="1:21" s="497" customFormat="1" ht="10.199999999999999" x14ac:dyDescent="0.2">
      <c r="A5700" s="710">
        <v>5222</v>
      </c>
      <c r="B5700" s="574">
        <v>2018</v>
      </c>
      <c r="C5700" s="574"/>
      <c r="D5700" s="576" t="s">
        <v>4251</v>
      </c>
      <c r="E5700" s="530"/>
      <c r="F5700" s="237" t="s">
        <v>12532</v>
      </c>
      <c r="G5700" s="851">
        <v>3.2</v>
      </c>
      <c r="H5700" s="852"/>
      <c r="I5700" s="853">
        <v>1.3</v>
      </c>
      <c r="J5700" s="538"/>
      <c r="K5700" s="539"/>
      <c r="L5700" s="567">
        <f t="shared" si="515"/>
        <v>0</v>
      </c>
      <c r="M5700" s="568"/>
      <c r="N5700" s="568"/>
      <c r="O5700" s="569">
        <f t="shared" si="514"/>
        <v>0</v>
      </c>
      <c r="P5700" s="533"/>
      <c r="Q5700" s="534"/>
      <c r="R5700" s="535">
        <f t="shared" si="518"/>
        <v>0</v>
      </c>
      <c r="S5700" s="536">
        <f t="shared" si="516"/>
        <v>0</v>
      </c>
      <c r="T5700" s="536"/>
      <c r="U5700" s="537">
        <f t="shared" si="517"/>
        <v>0</v>
      </c>
    </row>
    <row r="5701" spans="1:21" s="497" customFormat="1" ht="10.199999999999999" x14ac:dyDescent="0.2">
      <c r="A5701" s="710">
        <v>5223</v>
      </c>
      <c r="B5701" s="574">
        <v>2018</v>
      </c>
      <c r="C5701" s="574"/>
      <c r="D5701" s="576" t="s">
        <v>4251</v>
      </c>
      <c r="E5701" s="530"/>
      <c r="F5701" s="237" t="s">
        <v>12533</v>
      </c>
      <c r="G5701" s="851">
        <v>6</v>
      </c>
      <c r="H5701" s="852"/>
      <c r="I5701" s="853">
        <v>4</v>
      </c>
      <c r="J5701" s="538"/>
      <c r="K5701" s="539"/>
      <c r="L5701" s="567">
        <f t="shared" si="515"/>
        <v>0</v>
      </c>
      <c r="M5701" s="568"/>
      <c r="N5701" s="568"/>
      <c r="O5701" s="569">
        <f t="shared" si="514"/>
        <v>0</v>
      </c>
      <c r="P5701" s="533"/>
      <c r="Q5701" s="534"/>
      <c r="R5701" s="535">
        <f t="shared" si="518"/>
        <v>0</v>
      </c>
      <c r="S5701" s="536">
        <f t="shared" si="516"/>
        <v>0</v>
      </c>
      <c r="T5701" s="536"/>
      <c r="U5701" s="537">
        <f t="shared" si="517"/>
        <v>0</v>
      </c>
    </row>
    <row r="5702" spans="1:21" s="497" customFormat="1" ht="10.199999999999999" x14ac:dyDescent="0.2">
      <c r="A5702" s="710">
        <v>5224</v>
      </c>
      <c r="B5702" s="574">
        <v>2018</v>
      </c>
      <c r="C5702" s="574"/>
      <c r="D5702" s="576" t="s">
        <v>4251</v>
      </c>
      <c r="E5702" s="530"/>
      <c r="F5702" s="237" t="s">
        <v>12534</v>
      </c>
      <c r="G5702" s="851">
        <v>6</v>
      </c>
      <c r="H5702" s="852"/>
      <c r="I5702" s="853">
        <v>4</v>
      </c>
      <c r="J5702" s="538"/>
      <c r="K5702" s="539"/>
      <c r="L5702" s="567">
        <f t="shared" si="515"/>
        <v>0</v>
      </c>
      <c r="M5702" s="568"/>
      <c r="N5702" s="568"/>
      <c r="O5702" s="569">
        <f t="shared" si="514"/>
        <v>0</v>
      </c>
      <c r="P5702" s="533"/>
      <c r="Q5702" s="534"/>
      <c r="R5702" s="535">
        <f t="shared" si="518"/>
        <v>0</v>
      </c>
      <c r="S5702" s="536">
        <f t="shared" si="516"/>
        <v>0</v>
      </c>
      <c r="T5702" s="536"/>
      <c r="U5702" s="537">
        <f t="shared" si="517"/>
        <v>0</v>
      </c>
    </row>
    <row r="5703" spans="1:21" s="497" customFormat="1" ht="10.199999999999999" x14ac:dyDescent="0.2">
      <c r="A5703" s="710">
        <v>5225</v>
      </c>
      <c r="B5703" s="574">
        <v>2018</v>
      </c>
      <c r="C5703" s="574"/>
      <c r="D5703" s="576" t="s">
        <v>4261</v>
      </c>
      <c r="E5703" s="530"/>
      <c r="F5703" s="237" t="s">
        <v>3741</v>
      </c>
      <c r="G5703" s="851">
        <v>6</v>
      </c>
      <c r="H5703" s="852"/>
      <c r="I5703" s="853">
        <v>4</v>
      </c>
      <c r="J5703" s="538"/>
      <c r="K5703" s="539"/>
      <c r="L5703" s="567">
        <f t="shared" si="515"/>
        <v>0</v>
      </c>
      <c r="M5703" s="568"/>
      <c r="N5703" s="568"/>
      <c r="O5703" s="569">
        <f t="shared" si="514"/>
        <v>0</v>
      </c>
      <c r="P5703" s="533"/>
      <c r="Q5703" s="534"/>
      <c r="R5703" s="535">
        <f t="shared" si="518"/>
        <v>0</v>
      </c>
      <c r="S5703" s="536">
        <f t="shared" si="516"/>
        <v>0</v>
      </c>
      <c r="T5703" s="536"/>
      <c r="U5703" s="537">
        <f t="shared" si="517"/>
        <v>0</v>
      </c>
    </row>
    <row r="5704" spans="1:21" ht="10.199999999999999" x14ac:dyDescent="0.2">
      <c r="A5704" s="710" t="s">
        <v>7104</v>
      </c>
      <c r="B5704" s="574">
        <v>2018</v>
      </c>
      <c r="C5704" s="574"/>
      <c r="D5704" s="576" t="s">
        <v>4251</v>
      </c>
      <c r="E5704" s="530"/>
      <c r="F5704" s="237" t="s">
        <v>12535</v>
      </c>
      <c r="G5704" s="851">
        <v>12</v>
      </c>
      <c r="H5704" s="852"/>
      <c r="I5704" s="853">
        <v>8</v>
      </c>
      <c r="J5704" s="538"/>
      <c r="K5704" s="539"/>
      <c r="L5704" s="567">
        <f t="shared" si="515"/>
        <v>0</v>
      </c>
      <c r="M5704" s="568"/>
      <c r="N5704" s="568"/>
      <c r="O5704" s="569">
        <f t="shared" si="514"/>
        <v>0</v>
      </c>
      <c r="P5704" s="533"/>
      <c r="Q5704" s="534"/>
      <c r="R5704" s="535">
        <f t="shared" si="518"/>
        <v>0</v>
      </c>
      <c r="S5704" s="536">
        <f t="shared" si="516"/>
        <v>0</v>
      </c>
      <c r="T5704" s="536"/>
      <c r="U5704" s="537">
        <f t="shared" si="517"/>
        <v>0</v>
      </c>
    </row>
    <row r="5705" spans="1:21" ht="10.199999999999999" x14ac:dyDescent="0.2">
      <c r="A5705" s="710">
        <v>5226</v>
      </c>
      <c r="B5705" s="574">
        <v>2018</v>
      </c>
      <c r="C5705" s="574"/>
      <c r="D5705" s="576" t="s">
        <v>4233</v>
      </c>
      <c r="E5705" s="530"/>
      <c r="F5705" s="237" t="s">
        <v>12535</v>
      </c>
      <c r="G5705" s="851">
        <v>33</v>
      </c>
      <c r="H5705" s="852"/>
      <c r="I5705" s="853">
        <v>22</v>
      </c>
      <c r="J5705" s="538"/>
      <c r="K5705" s="539"/>
      <c r="L5705" s="567">
        <f t="shared" si="515"/>
        <v>0</v>
      </c>
      <c r="M5705" s="568"/>
      <c r="N5705" s="568"/>
      <c r="O5705" s="569">
        <f t="shared" ref="O5705:O5768" si="519">H5705*M5705</f>
        <v>0</v>
      </c>
      <c r="P5705" s="533"/>
      <c r="Q5705" s="534"/>
      <c r="R5705" s="535">
        <f t="shared" si="518"/>
        <v>0</v>
      </c>
      <c r="S5705" s="536">
        <f t="shared" si="516"/>
        <v>0</v>
      </c>
      <c r="T5705" s="536"/>
      <c r="U5705" s="537">
        <f t="shared" si="517"/>
        <v>0</v>
      </c>
    </row>
    <row r="5706" spans="1:21" ht="10.199999999999999" x14ac:dyDescent="0.2">
      <c r="A5706" s="710">
        <v>5227</v>
      </c>
      <c r="B5706" s="574">
        <v>2018</v>
      </c>
      <c r="C5706" s="574"/>
      <c r="D5706" s="576" t="s">
        <v>4233</v>
      </c>
      <c r="E5706" s="530"/>
      <c r="F5706" s="237" t="s">
        <v>12535</v>
      </c>
      <c r="G5706" s="851">
        <v>3.5</v>
      </c>
      <c r="H5706" s="852"/>
      <c r="I5706" s="853">
        <v>2.5</v>
      </c>
      <c r="J5706" s="538"/>
      <c r="K5706" s="539"/>
      <c r="L5706" s="567">
        <f t="shared" si="515"/>
        <v>0</v>
      </c>
      <c r="M5706" s="568"/>
      <c r="N5706" s="568"/>
      <c r="O5706" s="569">
        <f t="shared" si="519"/>
        <v>0</v>
      </c>
      <c r="P5706" s="533"/>
      <c r="Q5706" s="534"/>
      <c r="R5706" s="535">
        <f t="shared" si="518"/>
        <v>0</v>
      </c>
      <c r="S5706" s="536">
        <f t="shared" si="516"/>
        <v>0</v>
      </c>
      <c r="T5706" s="536"/>
      <c r="U5706" s="537">
        <f t="shared" si="517"/>
        <v>0</v>
      </c>
    </row>
    <row r="5707" spans="1:21" ht="10.199999999999999" x14ac:dyDescent="0.2">
      <c r="A5707" s="710">
        <v>5228</v>
      </c>
      <c r="B5707" s="574">
        <v>2018</v>
      </c>
      <c r="C5707" s="574"/>
      <c r="D5707" s="576" t="s">
        <v>4251</v>
      </c>
      <c r="E5707" s="530"/>
      <c r="F5707" s="237" t="s">
        <v>12535</v>
      </c>
      <c r="G5707" s="851">
        <v>3.5</v>
      </c>
      <c r="H5707" s="852"/>
      <c r="I5707" s="853">
        <v>2.5</v>
      </c>
      <c r="J5707" s="538"/>
      <c r="K5707" s="539"/>
      <c r="L5707" s="567">
        <f t="shared" si="515"/>
        <v>0</v>
      </c>
      <c r="M5707" s="568"/>
      <c r="N5707" s="568"/>
      <c r="O5707" s="569">
        <f t="shared" si="519"/>
        <v>0</v>
      </c>
      <c r="P5707" s="533"/>
      <c r="Q5707" s="534"/>
      <c r="R5707" s="535">
        <f t="shared" si="518"/>
        <v>0</v>
      </c>
      <c r="S5707" s="536">
        <f t="shared" si="516"/>
        <v>0</v>
      </c>
      <c r="T5707" s="536"/>
      <c r="U5707" s="537">
        <f t="shared" si="517"/>
        <v>0</v>
      </c>
    </row>
    <row r="5708" spans="1:21" ht="10.199999999999999" x14ac:dyDescent="0.2">
      <c r="A5708" s="710">
        <v>5229</v>
      </c>
      <c r="B5708" s="574">
        <v>2018</v>
      </c>
      <c r="C5708" s="574"/>
      <c r="D5708" s="576" t="s">
        <v>4251</v>
      </c>
      <c r="E5708" s="530"/>
      <c r="F5708" s="237" t="s">
        <v>12535</v>
      </c>
      <c r="G5708" s="851">
        <v>7</v>
      </c>
      <c r="H5708" s="852"/>
      <c r="I5708" s="853">
        <v>5</v>
      </c>
      <c r="J5708" s="538"/>
      <c r="K5708" s="539"/>
      <c r="L5708" s="567">
        <f t="shared" si="515"/>
        <v>0</v>
      </c>
      <c r="M5708" s="568"/>
      <c r="N5708" s="568"/>
      <c r="O5708" s="569">
        <f t="shared" si="519"/>
        <v>0</v>
      </c>
      <c r="P5708" s="533"/>
      <c r="Q5708" s="534"/>
      <c r="R5708" s="535">
        <f t="shared" si="518"/>
        <v>0</v>
      </c>
      <c r="S5708" s="536">
        <f t="shared" si="516"/>
        <v>0</v>
      </c>
      <c r="T5708" s="536"/>
      <c r="U5708" s="537">
        <f t="shared" si="517"/>
        <v>0</v>
      </c>
    </row>
    <row r="5709" spans="1:21" ht="10.199999999999999" x14ac:dyDescent="0.2">
      <c r="A5709" s="710">
        <v>5230</v>
      </c>
      <c r="B5709" s="574">
        <v>2018</v>
      </c>
      <c r="C5709" s="574"/>
      <c r="D5709" s="576" t="s">
        <v>4232</v>
      </c>
      <c r="E5709" s="530"/>
      <c r="F5709" s="237" t="s">
        <v>12535</v>
      </c>
      <c r="G5709" s="851">
        <v>7</v>
      </c>
      <c r="H5709" s="852"/>
      <c r="I5709" s="853">
        <v>5</v>
      </c>
      <c r="J5709" s="538"/>
      <c r="K5709" s="539"/>
      <c r="L5709" s="567">
        <f t="shared" si="515"/>
        <v>0</v>
      </c>
      <c r="M5709" s="568"/>
      <c r="N5709" s="568"/>
      <c r="O5709" s="569">
        <f t="shared" si="519"/>
        <v>0</v>
      </c>
      <c r="P5709" s="533"/>
      <c r="Q5709" s="534"/>
      <c r="R5709" s="535">
        <f t="shared" si="518"/>
        <v>0</v>
      </c>
      <c r="S5709" s="536">
        <f t="shared" si="516"/>
        <v>0</v>
      </c>
      <c r="T5709" s="536"/>
      <c r="U5709" s="537">
        <f t="shared" si="517"/>
        <v>0</v>
      </c>
    </row>
    <row r="5710" spans="1:21" ht="10.199999999999999" x14ac:dyDescent="0.2">
      <c r="A5710" s="710">
        <v>5231</v>
      </c>
      <c r="B5710" s="574">
        <v>2018</v>
      </c>
      <c r="C5710" s="574"/>
      <c r="D5710" s="576" t="s">
        <v>4232</v>
      </c>
      <c r="E5710" s="530"/>
      <c r="F5710" s="237" t="s">
        <v>12535</v>
      </c>
      <c r="G5710" s="851">
        <v>11</v>
      </c>
      <c r="H5710" s="852"/>
      <c r="I5710" s="853">
        <v>7.5</v>
      </c>
      <c r="J5710" s="538"/>
      <c r="K5710" s="539"/>
      <c r="L5710" s="567">
        <f t="shared" si="515"/>
        <v>0</v>
      </c>
      <c r="M5710" s="568"/>
      <c r="N5710" s="568"/>
      <c r="O5710" s="569">
        <f t="shared" si="519"/>
        <v>0</v>
      </c>
      <c r="P5710" s="533"/>
      <c r="Q5710" s="534"/>
      <c r="R5710" s="535">
        <f t="shared" si="518"/>
        <v>0</v>
      </c>
      <c r="S5710" s="536">
        <f t="shared" si="516"/>
        <v>0</v>
      </c>
      <c r="T5710" s="536"/>
      <c r="U5710" s="537">
        <f t="shared" si="517"/>
        <v>0</v>
      </c>
    </row>
    <row r="5711" spans="1:21" ht="10.199999999999999" x14ac:dyDescent="0.2">
      <c r="A5711" s="710">
        <v>5232</v>
      </c>
      <c r="B5711" s="574">
        <v>2018</v>
      </c>
      <c r="C5711" s="574"/>
      <c r="D5711" s="576" t="s">
        <v>4232</v>
      </c>
      <c r="E5711" s="530"/>
      <c r="F5711" s="237" t="s">
        <v>12535</v>
      </c>
      <c r="G5711" s="851">
        <v>11</v>
      </c>
      <c r="H5711" s="852"/>
      <c r="I5711" s="853">
        <v>7.5</v>
      </c>
      <c r="J5711" s="538"/>
      <c r="K5711" s="539"/>
      <c r="L5711" s="567">
        <f t="shared" si="515"/>
        <v>0</v>
      </c>
      <c r="M5711" s="568"/>
      <c r="N5711" s="568"/>
      <c r="O5711" s="569">
        <f t="shared" si="519"/>
        <v>0</v>
      </c>
      <c r="P5711" s="533"/>
      <c r="Q5711" s="534"/>
      <c r="R5711" s="535">
        <f t="shared" si="518"/>
        <v>0</v>
      </c>
      <c r="S5711" s="536">
        <f t="shared" si="516"/>
        <v>0</v>
      </c>
      <c r="T5711" s="536"/>
      <c r="U5711" s="537">
        <f t="shared" si="517"/>
        <v>0</v>
      </c>
    </row>
    <row r="5712" spans="1:21" ht="10.199999999999999" x14ac:dyDescent="0.2">
      <c r="A5712" s="710">
        <v>5233</v>
      </c>
      <c r="B5712" s="574">
        <v>2018</v>
      </c>
      <c r="C5712" s="574"/>
      <c r="D5712" s="576" t="s">
        <v>7105</v>
      </c>
      <c r="E5712" s="530"/>
      <c r="F5712" s="237" t="s">
        <v>3741</v>
      </c>
      <c r="G5712" s="851">
        <v>11</v>
      </c>
      <c r="H5712" s="852"/>
      <c r="I5712" s="853">
        <v>7.5</v>
      </c>
      <c r="J5712" s="538"/>
      <c r="K5712" s="539"/>
      <c r="L5712" s="567">
        <f t="shared" si="515"/>
        <v>0</v>
      </c>
      <c r="M5712" s="568"/>
      <c r="N5712" s="568"/>
      <c r="O5712" s="569">
        <f t="shared" si="519"/>
        <v>0</v>
      </c>
      <c r="P5712" s="533"/>
      <c r="Q5712" s="534"/>
      <c r="R5712" s="535">
        <f t="shared" si="518"/>
        <v>0</v>
      </c>
      <c r="S5712" s="536">
        <f t="shared" si="516"/>
        <v>0</v>
      </c>
      <c r="T5712" s="536"/>
      <c r="U5712" s="537">
        <f t="shared" si="517"/>
        <v>0</v>
      </c>
    </row>
    <row r="5713" spans="1:21" ht="10.199999999999999" x14ac:dyDescent="0.2">
      <c r="A5713" s="710" t="s">
        <v>7106</v>
      </c>
      <c r="B5713" s="574">
        <v>2018</v>
      </c>
      <c r="C5713" s="574"/>
      <c r="D5713" s="576" t="s">
        <v>4233</v>
      </c>
      <c r="E5713" s="530"/>
      <c r="F5713" s="237" t="s">
        <v>12536</v>
      </c>
      <c r="G5713" s="851">
        <v>56</v>
      </c>
      <c r="H5713" s="852"/>
      <c r="I5713" s="853">
        <v>37.5</v>
      </c>
      <c r="J5713" s="538"/>
      <c r="K5713" s="539"/>
      <c r="L5713" s="567">
        <f t="shared" si="515"/>
        <v>0</v>
      </c>
      <c r="M5713" s="568"/>
      <c r="N5713" s="568"/>
      <c r="O5713" s="569">
        <f t="shared" si="519"/>
        <v>0</v>
      </c>
      <c r="P5713" s="533"/>
      <c r="Q5713" s="534"/>
      <c r="R5713" s="535">
        <f t="shared" si="518"/>
        <v>0</v>
      </c>
      <c r="S5713" s="536">
        <f t="shared" si="516"/>
        <v>0</v>
      </c>
      <c r="T5713" s="536"/>
      <c r="U5713" s="537">
        <f t="shared" si="517"/>
        <v>0</v>
      </c>
    </row>
    <row r="5714" spans="1:21" ht="10.199999999999999" x14ac:dyDescent="0.2">
      <c r="A5714" s="710">
        <v>5234</v>
      </c>
      <c r="B5714" s="574">
        <v>2018</v>
      </c>
      <c r="C5714" s="574"/>
      <c r="D5714" s="576" t="s">
        <v>4214</v>
      </c>
      <c r="E5714" s="530"/>
      <c r="F5714" s="237" t="s">
        <v>12537</v>
      </c>
      <c r="G5714" s="851">
        <v>120</v>
      </c>
      <c r="H5714" s="852"/>
      <c r="I5714" s="853">
        <v>80</v>
      </c>
      <c r="J5714" s="538"/>
      <c r="K5714" s="539"/>
      <c r="L5714" s="567">
        <f t="shared" si="515"/>
        <v>0</v>
      </c>
      <c r="M5714" s="568"/>
      <c r="N5714" s="568"/>
      <c r="O5714" s="569">
        <f t="shared" si="519"/>
        <v>0</v>
      </c>
      <c r="P5714" s="533"/>
      <c r="Q5714" s="534"/>
      <c r="R5714" s="535">
        <f t="shared" si="518"/>
        <v>0</v>
      </c>
      <c r="S5714" s="536">
        <f t="shared" si="516"/>
        <v>0</v>
      </c>
      <c r="T5714" s="536"/>
      <c r="U5714" s="537">
        <f t="shared" si="517"/>
        <v>0</v>
      </c>
    </row>
    <row r="5715" spans="1:21" ht="10.199999999999999" x14ac:dyDescent="0.2">
      <c r="A5715" s="710">
        <v>5235</v>
      </c>
      <c r="B5715" s="574">
        <v>2018</v>
      </c>
      <c r="C5715" s="574"/>
      <c r="D5715" s="575" t="s">
        <v>6690</v>
      </c>
      <c r="E5715" s="530"/>
      <c r="F5715" s="237" t="s">
        <v>12538</v>
      </c>
      <c r="G5715" s="851">
        <v>1</v>
      </c>
      <c r="H5715" s="852"/>
      <c r="I5715" s="853">
        <v>0.5</v>
      </c>
      <c r="J5715" s="538"/>
      <c r="K5715" s="539"/>
      <c r="L5715" s="567">
        <f t="shared" si="515"/>
        <v>0</v>
      </c>
      <c r="M5715" s="568"/>
      <c r="N5715" s="568"/>
      <c r="O5715" s="569">
        <f t="shared" si="519"/>
        <v>0</v>
      </c>
      <c r="P5715" s="533"/>
      <c r="Q5715" s="534"/>
      <c r="R5715" s="535">
        <f t="shared" si="518"/>
        <v>0</v>
      </c>
      <c r="S5715" s="536">
        <f t="shared" si="516"/>
        <v>0</v>
      </c>
      <c r="T5715" s="536"/>
      <c r="U5715" s="537">
        <f t="shared" si="517"/>
        <v>0</v>
      </c>
    </row>
    <row r="5716" spans="1:21" ht="10.199999999999999" x14ac:dyDescent="0.2">
      <c r="A5716" s="710">
        <v>5236</v>
      </c>
      <c r="B5716" s="574">
        <v>2018</v>
      </c>
      <c r="C5716" s="574"/>
      <c r="D5716" s="576" t="s">
        <v>6637</v>
      </c>
      <c r="E5716" s="530"/>
      <c r="F5716" s="237" t="s">
        <v>12539</v>
      </c>
      <c r="G5716" s="851">
        <v>9</v>
      </c>
      <c r="H5716" s="852"/>
      <c r="I5716" s="853">
        <v>3.5</v>
      </c>
      <c r="J5716" s="538"/>
      <c r="K5716" s="539"/>
      <c r="L5716" s="567">
        <f t="shared" si="515"/>
        <v>0</v>
      </c>
      <c r="M5716" s="568"/>
      <c r="N5716" s="568"/>
      <c r="O5716" s="569">
        <f t="shared" si="519"/>
        <v>0</v>
      </c>
      <c r="P5716" s="533"/>
      <c r="Q5716" s="534"/>
      <c r="R5716" s="535">
        <f t="shared" si="518"/>
        <v>0</v>
      </c>
      <c r="S5716" s="536">
        <f t="shared" si="516"/>
        <v>0</v>
      </c>
      <c r="T5716" s="536"/>
      <c r="U5716" s="537">
        <f t="shared" si="517"/>
        <v>0</v>
      </c>
    </row>
    <row r="5717" spans="1:21" ht="10.199999999999999" x14ac:dyDescent="0.2">
      <c r="A5717" s="710">
        <v>5237</v>
      </c>
      <c r="B5717" s="574">
        <v>2018</v>
      </c>
      <c r="C5717" s="574"/>
      <c r="D5717" s="576" t="s">
        <v>6637</v>
      </c>
      <c r="E5717" s="530"/>
      <c r="F5717" s="237" t="s">
        <v>3741</v>
      </c>
      <c r="G5717" s="851">
        <v>8.5</v>
      </c>
      <c r="H5717" s="852"/>
      <c r="I5717" s="853">
        <v>6</v>
      </c>
      <c r="J5717" s="538"/>
      <c r="K5717" s="539"/>
      <c r="L5717" s="567">
        <f t="shared" si="515"/>
        <v>0</v>
      </c>
      <c r="M5717" s="568"/>
      <c r="N5717" s="568"/>
      <c r="O5717" s="569">
        <f t="shared" si="519"/>
        <v>0</v>
      </c>
      <c r="P5717" s="533"/>
      <c r="Q5717" s="534"/>
      <c r="R5717" s="535">
        <f t="shared" si="518"/>
        <v>0</v>
      </c>
      <c r="S5717" s="536">
        <f t="shared" si="516"/>
        <v>0</v>
      </c>
      <c r="T5717" s="536"/>
      <c r="U5717" s="537">
        <f t="shared" si="517"/>
        <v>0</v>
      </c>
    </row>
    <row r="5718" spans="1:21" ht="10.199999999999999" x14ac:dyDescent="0.2">
      <c r="A5718" s="710" t="s">
        <v>7107</v>
      </c>
      <c r="B5718" s="574">
        <v>2018</v>
      </c>
      <c r="C5718" s="574"/>
      <c r="D5718" s="576" t="s">
        <v>6637</v>
      </c>
      <c r="E5718" s="530"/>
      <c r="F5718" s="237" t="s">
        <v>12540</v>
      </c>
      <c r="G5718" s="851">
        <v>8.5</v>
      </c>
      <c r="H5718" s="852"/>
      <c r="I5718" s="853">
        <v>6</v>
      </c>
      <c r="J5718" s="538"/>
      <c r="K5718" s="539"/>
      <c r="L5718" s="567">
        <f t="shared" ref="L5718:L5781" si="520">G5718*J5718</f>
        <v>0</v>
      </c>
      <c r="M5718" s="568"/>
      <c r="N5718" s="568"/>
      <c r="O5718" s="569">
        <f t="shared" si="519"/>
        <v>0</v>
      </c>
      <c r="P5718" s="533"/>
      <c r="Q5718" s="534"/>
      <c r="R5718" s="535">
        <f t="shared" si="518"/>
        <v>0</v>
      </c>
      <c r="S5718" s="536">
        <f t="shared" ref="S5718:S5781" si="521">J5718+M5718+P5718</f>
        <v>0</v>
      </c>
      <c r="T5718" s="536"/>
      <c r="U5718" s="537">
        <f t="shared" ref="U5718:U5781" si="522">L5718+O5718+R5718</f>
        <v>0</v>
      </c>
    </row>
    <row r="5719" spans="1:21" ht="10.199999999999999" x14ac:dyDescent="0.2">
      <c r="A5719" s="710" t="s">
        <v>7108</v>
      </c>
      <c r="B5719" s="574">
        <v>2018</v>
      </c>
      <c r="C5719" s="574"/>
      <c r="D5719" s="576" t="s">
        <v>6637</v>
      </c>
      <c r="E5719" s="530"/>
      <c r="F5719" s="237" t="s">
        <v>3741</v>
      </c>
      <c r="G5719" s="851">
        <v>18</v>
      </c>
      <c r="H5719" s="852"/>
      <c r="I5719" s="853">
        <v>13</v>
      </c>
      <c r="J5719" s="538"/>
      <c r="K5719" s="539"/>
      <c r="L5719" s="567">
        <f t="shared" si="520"/>
        <v>0</v>
      </c>
      <c r="M5719" s="568"/>
      <c r="N5719" s="568"/>
      <c r="O5719" s="569">
        <f t="shared" si="519"/>
        <v>0</v>
      </c>
      <c r="P5719" s="533"/>
      <c r="Q5719" s="534"/>
      <c r="R5719" s="535">
        <f t="shared" si="518"/>
        <v>0</v>
      </c>
      <c r="S5719" s="536">
        <f t="shared" si="521"/>
        <v>0</v>
      </c>
      <c r="T5719" s="536"/>
      <c r="U5719" s="537">
        <f t="shared" si="522"/>
        <v>0</v>
      </c>
    </row>
    <row r="5720" spans="1:21" ht="10.199999999999999" x14ac:dyDescent="0.2">
      <c r="A5720" s="710" t="s">
        <v>7109</v>
      </c>
      <c r="B5720" s="574">
        <v>2018</v>
      </c>
      <c r="C5720" s="574"/>
      <c r="D5720" s="576" t="s">
        <v>6637</v>
      </c>
      <c r="E5720" s="530"/>
      <c r="F5720" s="237" t="s">
        <v>12541</v>
      </c>
      <c r="G5720" s="851">
        <v>7.5</v>
      </c>
      <c r="H5720" s="852"/>
      <c r="I5720" s="853">
        <v>5</v>
      </c>
      <c r="J5720" s="538"/>
      <c r="K5720" s="539"/>
      <c r="L5720" s="567">
        <f t="shared" si="520"/>
        <v>0</v>
      </c>
      <c r="M5720" s="568"/>
      <c r="N5720" s="568"/>
      <c r="O5720" s="569">
        <f t="shared" si="519"/>
        <v>0</v>
      </c>
      <c r="P5720" s="533"/>
      <c r="Q5720" s="534"/>
      <c r="R5720" s="535">
        <f t="shared" si="518"/>
        <v>0</v>
      </c>
      <c r="S5720" s="536">
        <f t="shared" si="521"/>
        <v>0</v>
      </c>
      <c r="T5720" s="536"/>
      <c r="U5720" s="537">
        <f t="shared" si="522"/>
        <v>0</v>
      </c>
    </row>
    <row r="5721" spans="1:21" ht="10.199999999999999" x14ac:dyDescent="0.2">
      <c r="A5721" s="710">
        <v>5238</v>
      </c>
      <c r="B5721" s="574">
        <v>2018</v>
      </c>
      <c r="C5721" s="574"/>
      <c r="D5721" s="576" t="s">
        <v>6171</v>
      </c>
      <c r="E5721" s="530"/>
      <c r="F5721" s="237" t="s">
        <v>12542</v>
      </c>
      <c r="G5721" s="851">
        <v>70</v>
      </c>
      <c r="H5721" s="852"/>
      <c r="I5721" s="853">
        <v>50</v>
      </c>
      <c r="J5721" s="538"/>
      <c r="K5721" s="539"/>
      <c r="L5721" s="567">
        <f t="shared" si="520"/>
        <v>0</v>
      </c>
      <c r="M5721" s="568"/>
      <c r="N5721" s="568"/>
      <c r="O5721" s="569">
        <f t="shared" si="519"/>
        <v>0</v>
      </c>
      <c r="P5721" s="533"/>
      <c r="Q5721" s="534"/>
      <c r="R5721" s="535">
        <f t="shared" si="518"/>
        <v>0</v>
      </c>
      <c r="S5721" s="536">
        <f t="shared" si="521"/>
        <v>0</v>
      </c>
      <c r="T5721" s="536"/>
      <c r="U5721" s="537">
        <f t="shared" si="522"/>
        <v>0</v>
      </c>
    </row>
    <row r="5722" spans="1:21" ht="10.199999999999999" x14ac:dyDescent="0.2">
      <c r="A5722" s="710">
        <v>5239</v>
      </c>
      <c r="B5722" s="574">
        <v>2018</v>
      </c>
      <c r="C5722" s="574"/>
      <c r="D5722" s="576" t="s">
        <v>6171</v>
      </c>
      <c r="E5722" s="530"/>
      <c r="F5722" s="237" t="s">
        <v>12543</v>
      </c>
      <c r="G5722" s="851">
        <v>2.8</v>
      </c>
      <c r="H5722" s="852"/>
      <c r="I5722" s="853">
        <v>2</v>
      </c>
      <c r="J5722" s="538"/>
      <c r="K5722" s="539"/>
      <c r="L5722" s="567">
        <f t="shared" si="520"/>
        <v>0</v>
      </c>
      <c r="M5722" s="568"/>
      <c r="N5722" s="568"/>
      <c r="O5722" s="569">
        <f t="shared" si="519"/>
        <v>0</v>
      </c>
      <c r="P5722" s="533"/>
      <c r="Q5722" s="534"/>
      <c r="R5722" s="535">
        <f t="shared" si="518"/>
        <v>0</v>
      </c>
      <c r="S5722" s="536">
        <f t="shared" si="521"/>
        <v>0</v>
      </c>
      <c r="T5722" s="536"/>
      <c r="U5722" s="537">
        <f t="shared" si="522"/>
        <v>0</v>
      </c>
    </row>
    <row r="5723" spans="1:21" ht="10.199999999999999" x14ac:dyDescent="0.2">
      <c r="A5723" s="710">
        <v>5240</v>
      </c>
      <c r="B5723" s="574">
        <v>2018</v>
      </c>
      <c r="C5723" s="574"/>
      <c r="D5723" s="576" t="s">
        <v>6171</v>
      </c>
      <c r="E5723" s="530"/>
      <c r="F5723" s="237" t="s">
        <v>12544</v>
      </c>
      <c r="G5723" s="851">
        <v>2.8</v>
      </c>
      <c r="H5723" s="852"/>
      <c r="I5723" s="853">
        <v>2</v>
      </c>
      <c r="J5723" s="538"/>
      <c r="K5723" s="539"/>
      <c r="L5723" s="567">
        <f t="shared" si="520"/>
        <v>0</v>
      </c>
      <c r="M5723" s="568"/>
      <c r="N5723" s="568"/>
      <c r="O5723" s="569">
        <f t="shared" si="519"/>
        <v>0</v>
      </c>
      <c r="P5723" s="533"/>
      <c r="Q5723" s="534"/>
      <c r="R5723" s="535">
        <f t="shared" si="518"/>
        <v>0</v>
      </c>
      <c r="S5723" s="536">
        <f t="shared" si="521"/>
        <v>0</v>
      </c>
      <c r="T5723" s="536"/>
      <c r="U5723" s="537">
        <f t="shared" si="522"/>
        <v>0</v>
      </c>
    </row>
    <row r="5724" spans="1:21" ht="10.199999999999999" x14ac:dyDescent="0.2">
      <c r="A5724" s="710">
        <v>5241</v>
      </c>
      <c r="B5724" s="574">
        <v>2018</v>
      </c>
      <c r="C5724" s="574"/>
      <c r="D5724" s="576" t="s">
        <v>6171</v>
      </c>
      <c r="E5724" s="530"/>
      <c r="F5724" s="237" t="s">
        <v>3741</v>
      </c>
      <c r="G5724" s="851">
        <v>2.8</v>
      </c>
      <c r="H5724" s="852"/>
      <c r="I5724" s="853">
        <v>2</v>
      </c>
      <c r="J5724" s="538"/>
      <c r="K5724" s="539"/>
      <c r="L5724" s="567">
        <f t="shared" si="520"/>
        <v>0</v>
      </c>
      <c r="M5724" s="568"/>
      <c r="N5724" s="568"/>
      <c r="O5724" s="569">
        <f t="shared" si="519"/>
        <v>0</v>
      </c>
      <c r="P5724" s="533"/>
      <c r="Q5724" s="534"/>
      <c r="R5724" s="535">
        <f t="shared" si="518"/>
        <v>0</v>
      </c>
      <c r="S5724" s="536">
        <f t="shared" si="521"/>
        <v>0</v>
      </c>
      <c r="T5724" s="536"/>
      <c r="U5724" s="537">
        <f t="shared" si="522"/>
        <v>0</v>
      </c>
    </row>
    <row r="5725" spans="1:21" ht="10.199999999999999" x14ac:dyDescent="0.2">
      <c r="A5725" s="710" t="s">
        <v>7110</v>
      </c>
      <c r="B5725" s="574">
        <v>2018</v>
      </c>
      <c r="C5725" s="574"/>
      <c r="D5725" s="576" t="s">
        <v>6171</v>
      </c>
      <c r="E5725" s="530"/>
      <c r="F5725" s="237" t="s">
        <v>12545</v>
      </c>
      <c r="G5725" s="851">
        <v>2.8</v>
      </c>
      <c r="H5725" s="852"/>
      <c r="I5725" s="853">
        <v>2</v>
      </c>
      <c r="J5725" s="538"/>
      <c r="K5725" s="539"/>
      <c r="L5725" s="567">
        <f t="shared" si="520"/>
        <v>0</v>
      </c>
      <c r="M5725" s="568"/>
      <c r="N5725" s="568"/>
      <c r="O5725" s="569">
        <f t="shared" si="519"/>
        <v>0</v>
      </c>
      <c r="P5725" s="533"/>
      <c r="Q5725" s="534"/>
      <c r="R5725" s="535">
        <f t="shared" si="518"/>
        <v>0</v>
      </c>
      <c r="S5725" s="536">
        <f t="shared" si="521"/>
        <v>0</v>
      </c>
      <c r="T5725" s="536"/>
      <c r="U5725" s="537">
        <f t="shared" si="522"/>
        <v>0</v>
      </c>
    </row>
    <row r="5726" spans="1:21" ht="10.199999999999999" x14ac:dyDescent="0.2">
      <c r="A5726" s="710">
        <v>5242</v>
      </c>
      <c r="B5726" s="574">
        <v>2018</v>
      </c>
      <c r="C5726" s="574"/>
      <c r="D5726" s="576" t="s">
        <v>4594</v>
      </c>
      <c r="E5726" s="530"/>
      <c r="F5726" s="237" t="s">
        <v>12546</v>
      </c>
      <c r="G5726" s="851">
        <v>12</v>
      </c>
      <c r="H5726" s="852"/>
      <c r="I5726" s="853">
        <v>9</v>
      </c>
      <c r="J5726" s="538"/>
      <c r="K5726" s="539"/>
      <c r="L5726" s="567">
        <f t="shared" si="520"/>
        <v>0</v>
      </c>
      <c r="M5726" s="568"/>
      <c r="N5726" s="568"/>
      <c r="O5726" s="569">
        <f t="shared" si="519"/>
        <v>0</v>
      </c>
      <c r="P5726" s="533"/>
      <c r="Q5726" s="534"/>
      <c r="R5726" s="535">
        <f t="shared" si="518"/>
        <v>0</v>
      </c>
      <c r="S5726" s="536">
        <f t="shared" si="521"/>
        <v>0</v>
      </c>
      <c r="T5726" s="536"/>
      <c r="U5726" s="537">
        <f t="shared" si="522"/>
        <v>0</v>
      </c>
    </row>
    <row r="5727" spans="1:21" ht="10.199999999999999" x14ac:dyDescent="0.2">
      <c r="A5727" s="710">
        <v>5243</v>
      </c>
      <c r="B5727" s="574">
        <v>2018</v>
      </c>
      <c r="C5727" s="574"/>
      <c r="D5727" s="576" t="s">
        <v>6171</v>
      </c>
      <c r="E5727" s="530"/>
      <c r="F5727" s="237" t="s">
        <v>12547</v>
      </c>
      <c r="G5727" s="851">
        <v>3</v>
      </c>
      <c r="H5727" s="852"/>
      <c r="I5727" s="853">
        <v>1.2</v>
      </c>
      <c r="J5727" s="538"/>
      <c r="K5727" s="539"/>
      <c r="L5727" s="567">
        <f t="shared" si="520"/>
        <v>0</v>
      </c>
      <c r="M5727" s="568"/>
      <c r="N5727" s="568"/>
      <c r="O5727" s="569">
        <f t="shared" si="519"/>
        <v>0</v>
      </c>
      <c r="P5727" s="533"/>
      <c r="Q5727" s="534"/>
      <c r="R5727" s="535">
        <f t="shared" si="518"/>
        <v>0</v>
      </c>
      <c r="S5727" s="536">
        <f t="shared" si="521"/>
        <v>0</v>
      </c>
      <c r="T5727" s="536"/>
      <c r="U5727" s="537">
        <f t="shared" si="522"/>
        <v>0</v>
      </c>
    </row>
    <row r="5728" spans="1:21" ht="10.199999999999999" x14ac:dyDescent="0.2">
      <c r="A5728" s="710">
        <v>5244</v>
      </c>
      <c r="B5728" s="574">
        <v>2018</v>
      </c>
      <c r="C5728" s="574"/>
      <c r="D5728" s="576" t="s">
        <v>6171</v>
      </c>
      <c r="E5728" s="530"/>
      <c r="F5728" s="237" t="s">
        <v>7111</v>
      </c>
      <c r="G5728" s="851">
        <v>2.6</v>
      </c>
      <c r="H5728" s="852"/>
      <c r="I5728" s="853">
        <v>0.9</v>
      </c>
      <c r="J5728" s="538"/>
      <c r="K5728" s="539"/>
      <c r="L5728" s="567">
        <f t="shared" si="520"/>
        <v>0</v>
      </c>
      <c r="M5728" s="568"/>
      <c r="N5728" s="568"/>
      <c r="O5728" s="569">
        <f t="shared" si="519"/>
        <v>0</v>
      </c>
      <c r="P5728" s="533"/>
      <c r="Q5728" s="534"/>
      <c r="R5728" s="535">
        <f t="shared" si="518"/>
        <v>0</v>
      </c>
      <c r="S5728" s="536">
        <f t="shared" si="521"/>
        <v>0</v>
      </c>
      <c r="T5728" s="536"/>
      <c r="U5728" s="537">
        <f t="shared" si="522"/>
        <v>0</v>
      </c>
    </row>
    <row r="5729" spans="1:21" ht="10.199999999999999" x14ac:dyDescent="0.2">
      <c r="A5729" s="710">
        <v>5245</v>
      </c>
      <c r="B5729" s="574">
        <v>2018</v>
      </c>
      <c r="C5729" s="574"/>
      <c r="D5729" s="576" t="s">
        <v>4201</v>
      </c>
      <c r="E5729" s="530"/>
      <c r="F5729" s="237" t="s">
        <v>12548</v>
      </c>
      <c r="G5729" s="851">
        <v>2.5</v>
      </c>
      <c r="H5729" s="852"/>
      <c r="I5729" s="853">
        <v>0.8</v>
      </c>
      <c r="J5729" s="538"/>
      <c r="K5729" s="539"/>
      <c r="L5729" s="567">
        <f t="shared" si="520"/>
        <v>0</v>
      </c>
      <c r="M5729" s="568"/>
      <c r="N5729" s="568"/>
      <c r="O5729" s="569">
        <f t="shared" si="519"/>
        <v>0</v>
      </c>
      <c r="P5729" s="533"/>
      <c r="Q5729" s="534"/>
      <c r="R5729" s="535">
        <f t="shared" si="518"/>
        <v>0</v>
      </c>
      <c r="S5729" s="536">
        <f t="shared" si="521"/>
        <v>0</v>
      </c>
      <c r="T5729" s="536"/>
      <c r="U5729" s="537">
        <f t="shared" si="522"/>
        <v>0</v>
      </c>
    </row>
    <row r="5730" spans="1:21" ht="10.199999999999999" x14ac:dyDescent="0.2">
      <c r="A5730" s="710">
        <v>5246</v>
      </c>
      <c r="B5730" s="574">
        <v>2018</v>
      </c>
      <c r="C5730" s="574"/>
      <c r="D5730" s="576" t="s">
        <v>4201</v>
      </c>
      <c r="E5730" s="530"/>
      <c r="F5730" s="237" t="s">
        <v>12549</v>
      </c>
      <c r="G5730" s="851">
        <v>5.4</v>
      </c>
      <c r="H5730" s="852"/>
      <c r="I5730" s="853">
        <v>1.5</v>
      </c>
      <c r="J5730" s="538"/>
      <c r="K5730" s="539"/>
      <c r="L5730" s="567">
        <f t="shared" si="520"/>
        <v>0</v>
      </c>
      <c r="M5730" s="568"/>
      <c r="N5730" s="568"/>
      <c r="O5730" s="569">
        <f t="shared" si="519"/>
        <v>0</v>
      </c>
      <c r="P5730" s="533"/>
      <c r="Q5730" s="534"/>
      <c r="R5730" s="535">
        <f t="shared" si="518"/>
        <v>0</v>
      </c>
      <c r="S5730" s="536">
        <f t="shared" si="521"/>
        <v>0</v>
      </c>
      <c r="T5730" s="536"/>
      <c r="U5730" s="537">
        <f t="shared" si="522"/>
        <v>0</v>
      </c>
    </row>
    <row r="5731" spans="1:21" ht="10.199999999999999" x14ac:dyDescent="0.2">
      <c r="A5731" s="710">
        <v>5247</v>
      </c>
      <c r="B5731" s="574">
        <v>2018</v>
      </c>
      <c r="C5731" s="574"/>
      <c r="D5731" s="576" t="s">
        <v>4594</v>
      </c>
      <c r="E5731" s="530"/>
      <c r="F5731" s="237" t="s">
        <v>7196</v>
      </c>
      <c r="G5731" s="851">
        <v>22</v>
      </c>
      <c r="H5731" s="852"/>
      <c r="I5731" s="853">
        <v>16</v>
      </c>
      <c r="J5731" s="538"/>
      <c r="K5731" s="539"/>
      <c r="L5731" s="567">
        <f t="shared" si="520"/>
        <v>0</v>
      </c>
      <c r="M5731" s="568"/>
      <c r="N5731" s="568"/>
      <c r="O5731" s="569">
        <f t="shared" si="519"/>
        <v>0</v>
      </c>
      <c r="P5731" s="533"/>
      <c r="Q5731" s="534"/>
      <c r="R5731" s="535">
        <f t="shared" si="518"/>
        <v>0</v>
      </c>
      <c r="S5731" s="536">
        <f t="shared" si="521"/>
        <v>0</v>
      </c>
      <c r="T5731" s="536"/>
      <c r="U5731" s="537">
        <f t="shared" si="522"/>
        <v>0</v>
      </c>
    </row>
    <row r="5732" spans="1:21" ht="10.199999999999999" x14ac:dyDescent="0.2">
      <c r="A5732" s="710">
        <v>5248</v>
      </c>
      <c r="B5732" s="574">
        <v>2018</v>
      </c>
      <c r="C5732" s="574"/>
      <c r="D5732" s="576" t="s">
        <v>4212</v>
      </c>
      <c r="E5732" s="530"/>
      <c r="F5732" s="237" t="s">
        <v>7196</v>
      </c>
      <c r="G5732" s="851">
        <v>4</v>
      </c>
      <c r="H5732" s="852"/>
      <c r="I5732" s="853">
        <v>1.4</v>
      </c>
      <c r="J5732" s="538"/>
      <c r="K5732" s="539"/>
      <c r="L5732" s="567">
        <f t="shared" si="520"/>
        <v>0</v>
      </c>
      <c r="M5732" s="568"/>
      <c r="N5732" s="568"/>
      <c r="O5732" s="569">
        <f t="shared" si="519"/>
        <v>0</v>
      </c>
      <c r="P5732" s="533"/>
      <c r="Q5732" s="534"/>
      <c r="R5732" s="535">
        <f t="shared" si="518"/>
        <v>0</v>
      </c>
      <c r="S5732" s="536">
        <f t="shared" si="521"/>
        <v>0</v>
      </c>
      <c r="T5732" s="536"/>
      <c r="U5732" s="537">
        <f t="shared" si="522"/>
        <v>0</v>
      </c>
    </row>
    <row r="5733" spans="1:21" ht="10.199999999999999" x14ac:dyDescent="0.2">
      <c r="A5733" s="710">
        <v>5249</v>
      </c>
      <c r="B5733" s="574">
        <v>2018</v>
      </c>
      <c r="C5733" s="574"/>
      <c r="D5733" s="576" t="s">
        <v>4213</v>
      </c>
      <c r="E5733" s="530"/>
      <c r="F5733" s="237" t="s">
        <v>7196</v>
      </c>
      <c r="G5733" s="851">
        <v>3.2</v>
      </c>
      <c r="H5733" s="852"/>
      <c r="I5733" s="853">
        <v>1.3</v>
      </c>
      <c r="J5733" s="538"/>
      <c r="K5733" s="539"/>
      <c r="L5733" s="567">
        <f t="shared" si="520"/>
        <v>0</v>
      </c>
      <c r="M5733" s="568"/>
      <c r="N5733" s="568"/>
      <c r="O5733" s="569">
        <f t="shared" si="519"/>
        <v>0</v>
      </c>
      <c r="P5733" s="533"/>
      <c r="Q5733" s="534"/>
      <c r="R5733" s="535">
        <f t="shared" si="518"/>
        <v>0</v>
      </c>
      <c r="S5733" s="536">
        <f t="shared" si="521"/>
        <v>0</v>
      </c>
      <c r="T5733" s="536"/>
      <c r="U5733" s="537">
        <f t="shared" si="522"/>
        <v>0</v>
      </c>
    </row>
    <row r="5734" spans="1:21" ht="10.199999999999999" x14ac:dyDescent="0.2">
      <c r="A5734" s="710">
        <v>5250</v>
      </c>
      <c r="B5734" s="574">
        <v>2018</v>
      </c>
      <c r="C5734" s="574"/>
      <c r="D5734" s="576" t="s">
        <v>4214</v>
      </c>
      <c r="E5734" s="530"/>
      <c r="F5734" s="237" t="s">
        <v>7196</v>
      </c>
      <c r="G5734" s="851">
        <v>0.2</v>
      </c>
      <c r="H5734" s="852"/>
      <c r="I5734" s="853">
        <v>0.2</v>
      </c>
      <c r="J5734" s="538"/>
      <c r="K5734" s="539"/>
      <c r="L5734" s="567">
        <f t="shared" si="520"/>
        <v>0</v>
      </c>
      <c r="M5734" s="568"/>
      <c r="N5734" s="568"/>
      <c r="O5734" s="569">
        <f t="shared" si="519"/>
        <v>0</v>
      </c>
      <c r="P5734" s="533"/>
      <c r="Q5734" s="534"/>
      <c r="R5734" s="535">
        <f t="shared" si="518"/>
        <v>0</v>
      </c>
      <c r="S5734" s="536">
        <f t="shared" si="521"/>
        <v>0</v>
      </c>
      <c r="T5734" s="536"/>
      <c r="U5734" s="537">
        <f t="shared" si="522"/>
        <v>0</v>
      </c>
    </row>
    <row r="5735" spans="1:21" ht="10.199999999999999" x14ac:dyDescent="0.2">
      <c r="A5735" s="710">
        <v>5251</v>
      </c>
      <c r="B5735" s="574">
        <v>2018</v>
      </c>
      <c r="C5735" s="574"/>
      <c r="D5735" s="576" t="s">
        <v>5895</v>
      </c>
      <c r="E5735" s="530"/>
      <c r="F5735" s="237" t="s">
        <v>7196</v>
      </c>
      <c r="G5735" s="851">
        <v>2</v>
      </c>
      <c r="H5735" s="852"/>
      <c r="I5735" s="853">
        <v>0.5</v>
      </c>
      <c r="J5735" s="538"/>
      <c r="K5735" s="539"/>
      <c r="L5735" s="567">
        <f t="shared" si="520"/>
        <v>0</v>
      </c>
      <c r="M5735" s="568"/>
      <c r="N5735" s="568"/>
      <c r="O5735" s="569">
        <f t="shared" si="519"/>
        <v>0</v>
      </c>
      <c r="P5735" s="533">
        <v>8</v>
      </c>
      <c r="Q5735" s="534"/>
      <c r="R5735" s="535">
        <f t="shared" si="518"/>
        <v>4</v>
      </c>
      <c r="S5735" s="536">
        <f t="shared" si="521"/>
        <v>8</v>
      </c>
      <c r="T5735" s="536"/>
      <c r="U5735" s="537">
        <f t="shared" si="522"/>
        <v>4</v>
      </c>
    </row>
    <row r="5736" spans="1:21" ht="10.199999999999999" x14ac:dyDescent="0.2">
      <c r="A5736" s="710">
        <v>5252</v>
      </c>
      <c r="B5736" s="574">
        <v>2018</v>
      </c>
      <c r="C5736" s="574"/>
      <c r="D5736" s="576" t="s">
        <v>6690</v>
      </c>
      <c r="E5736" s="530"/>
      <c r="F5736" s="237" t="s">
        <v>7196</v>
      </c>
      <c r="G5736" s="851">
        <v>0.5</v>
      </c>
      <c r="H5736" s="852"/>
      <c r="I5736" s="853">
        <v>0.3</v>
      </c>
      <c r="J5736" s="538"/>
      <c r="K5736" s="539"/>
      <c r="L5736" s="567">
        <f t="shared" si="520"/>
        <v>0</v>
      </c>
      <c r="M5736" s="568"/>
      <c r="N5736" s="568"/>
      <c r="O5736" s="569">
        <f t="shared" si="519"/>
        <v>0</v>
      </c>
      <c r="P5736" s="533"/>
      <c r="Q5736" s="534"/>
      <c r="R5736" s="535">
        <f t="shared" si="518"/>
        <v>0</v>
      </c>
      <c r="S5736" s="536">
        <f t="shared" si="521"/>
        <v>0</v>
      </c>
      <c r="T5736" s="536"/>
      <c r="U5736" s="537">
        <f t="shared" si="522"/>
        <v>0</v>
      </c>
    </row>
    <row r="5737" spans="1:21" ht="10.199999999999999" x14ac:dyDescent="0.2">
      <c r="A5737" s="710">
        <v>5253</v>
      </c>
      <c r="B5737" s="574">
        <v>2018</v>
      </c>
      <c r="C5737" s="574"/>
      <c r="D5737" s="576" t="s">
        <v>7197</v>
      </c>
      <c r="E5737" s="530"/>
      <c r="F5737" s="237" t="s">
        <v>7196</v>
      </c>
      <c r="G5737" s="851">
        <v>2</v>
      </c>
      <c r="H5737" s="852"/>
      <c r="I5737" s="853">
        <v>0.5</v>
      </c>
      <c r="J5737" s="538"/>
      <c r="K5737" s="539"/>
      <c r="L5737" s="567">
        <f t="shared" si="520"/>
        <v>0</v>
      </c>
      <c r="M5737" s="568"/>
      <c r="N5737" s="568"/>
      <c r="O5737" s="569">
        <f t="shared" si="519"/>
        <v>0</v>
      </c>
      <c r="P5737" s="533"/>
      <c r="Q5737" s="534"/>
      <c r="R5737" s="535">
        <f t="shared" si="518"/>
        <v>0</v>
      </c>
      <c r="S5737" s="536">
        <f t="shared" si="521"/>
        <v>0</v>
      </c>
      <c r="T5737" s="536"/>
      <c r="U5737" s="537">
        <f t="shared" si="522"/>
        <v>0</v>
      </c>
    </row>
    <row r="5738" spans="1:21" ht="10.199999999999999" x14ac:dyDescent="0.2">
      <c r="A5738" s="710">
        <v>5254</v>
      </c>
      <c r="B5738" s="574">
        <v>2018</v>
      </c>
      <c r="C5738" s="574"/>
      <c r="D5738" s="576" t="s">
        <v>4233</v>
      </c>
      <c r="E5738" s="530"/>
      <c r="F5738" s="237" t="s">
        <v>12550</v>
      </c>
      <c r="G5738" s="851">
        <v>0.5</v>
      </c>
      <c r="H5738" s="852"/>
      <c r="I5738" s="853">
        <v>0.3</v>
      </c>
      <c r="J5738" s="538"/>
      <c r="K5738" s="539"/>
      <c r="L5738" s="567">
        <f t="shared" si="520"/>
        <v>0</v>
      </c>
      <c r="M5738" s="568"/>
      <c r="N5738" s="568"/>
      <c r="O5738" s="569">
        <f t="shared" si="519"/>
        <v>0</v>
      </c>
      <c r="P5738" s="533"/>
      <c r="Q5738" s="534"/>
      <c r="R5738" s="535">
        <f t="shared" si="518"/>
        <v>0</v>
      </c>
      <c r="S5738" s="536">
        <f t="shared" si="521"/>
        <v>0</v>
      </c>
      <c r="T5738" s="536"/>
      <c r="U5738" s="537">
        <f t="shared" si="522"/>
        <v>0</v>
      </c>
    </row>
    <row r="5739" spans="1:21" ht="10.199999999999999" x14ac:dyDescent="0.2">
      <c r="A5739" s="710">
        <v>5255</v>
      </c>
      <c r="B5739" s="574">
        <v>2018</v>
      </c>
      <c r="C5739" s="574"/>
      <c r="D5739" s="576" t="s">
        <v>6690</v>
      </c>
      <c r="E5739" s="530"/>
      <c r="F5739" s="237" t="s">
        <v>12550</v>
      </c>
      <c r="G5739" s="851">
        <v>2</v>
      </c>
      <c r="H5739" s="852"/>
      <c r="I5739" s="853">
        <v>0.5</v>
      </c>
      <c r="J5739" s="538"/>
      <c r="K5739" s="539"/>
      <c r="L5739" s="567">
        <f t="shared" si="520"/>
        <v>0</v>
      </c>
      <c r="M5739" s="568"/>
      <c r="N5739" s="568"/>
      <c r="O5739" s="569">
        <f t="shared" si="519"/>
        <v>0</v>
      </c>
      <c r="P5739" s="533"/>
      <c r="Q5739" s="534"/>
      <c r="R5739" s="535">
        <f t="shared" si="518"/>
        <v>0</v>
      </c>
      <c r="S5739" s="536">
        <f t="shared" si="521"/>
        <v>0</v>
      </c>
      <c r="T5739" s="536"/>
      <c r="U5739" s="537">
        <f t="shared" si="522"/>
        <v>0</v>
      </c>
    </row>
    <row r="5740" spans="1:21" ht="10.199999999999999" x14ac:dyDescent="0.2">
      <c r="A5740" s="710">
        <v>5256</v>
      </c>
      <c r="B5740" s="574">
        <v>2018</v>
      </c>
      <c r="C5740" s="574"/>
      <c r="D5740" s="576" t="s">
        <v>7197</v>
      </c>
      <c r="E5740" s="530"/>
      <c r="F5740" s="237" t="s">
        <v>12551</v>
      </c>
      <c r="G5740" s="851">
        <v>3.5</v>
      </c>
      <c r="H5740" s="852"/>
      <c r="I5740" s="853">
        <v>1.1000000000000001</v>
      </c>
      <c r="J5740" s="538"/>
      <c r="K5740" s="539"/>
      <c r="L5740" s="567">
        <f t="shared" si="520"/>
        <v>0</v>
      </c>
      <c r="M5740" s="568"/>
      <c r="N5740" s="568"/>
      <c r="O5740" s="569">
        <f t="shared" si="519"/>
        <v>0</v>
      </c>
      <c r="P5740" s="533"/>
      <c r="Q5740" s="534"/>
      <c r="R5740" s="535">
        <f t="shared" si="518"/>
        <v>0</v>
      </c>
      <c r="S5740" s="536">
        <f t="shared" si="521"/>
        <v>0</v>
      </c>
      <c r="T5740" s="536"/>
      <c r="U5740" s="537">
        <f t="shared" si="522"/>
        <v>0</v>
      </c>
    </row>
    <row r="5741" spans="1:21" ht="10.199999999999999" x14ac:dyDescent="0.2">
      <c r="A5741" s="710">
        <v>5257</v>
      </c>
      <c r="B5741" s="574">
        <v>2018</v>
      </c>
      <c r="C5741" s="574"/>
      <c r="D5741" s="576" t="s">
        <v>6692</v>
      </c>
      <c r="E5741" s="530"/>
      <c r="F5741" s="237" t="s">
        <v>12551</v>
      </c>
      <c r="G5741" s="851">
        <v>8</v>
      </c>
      <c r="H5741" s="852"/>
      <c r="I5741" s="853">
        <v>2</v>
      </c>
      <c r="J5741" s="538"/>
      <c r="K5741" s="539"/>
      <c r="L5741" s="567">
        <f t="shared" si="520"/>
        <v>0</v>
      </c>
      <c r="M5741" s="568"/>
      <c r="N5741" s="568"/>
      <c r="O5741" s="569">
        <f t="shared" si="519"/>
        <v>0</v>
      </c>
      <c r="P5741" s="533"/>
      <c r="Q5741" s="534"/>
      <c r="R5741" s="535">
        <f t="shared" si="518"/>
        <v>0</v>
      </c>
      <c r="S5741" s="536">
        <f t="shared" si="521"/>
        <v>0</v>
      </c>
      <c r="T5741" s="536"/>
      <c r="U5741" s="537">
        <f t="shared" si="522"/>
        <v>0</v>
      </c>
    </row>
    <row r="5742" spans="1:21" ht="10.199999999999999" x14ac:dyDescent="0.2">
      <c r="A5742" s="710">
        <v>5258</v>
      </c>
      <c r="B5742" s="574">
        <v>2018</v>
      </c>
      <c r="C5742" s="574"/>
      <c r="D5742" s="576" t="s">
        <v>6693</v>
      </c>
      <c r="E5742" s="530"/>
      <c r="F5742" s="237" t="s">
        <v>12552</v>
      </c>
      <c r="G5742" s="851">
        <v>3.8</v>
      </c>
      <c r="H5742" s="852"/>
      <c r="I5742" s="853">
        <v>1.9</v>
      </c>
      <c r="J5742" s="538"/>
      <c r="K5742" s="539"/>
      <c r="L5742" s="567">
        <f t="shared" si="520"/>
        <v>0</v>
      </c>
      <c r="M5742" s="568"/>
      <c r="N5742" s="568"/>
      <c r="O5742" s="569">
        <f t="shared" si="519"/>
        <v>0</v>
      </c>
      <c r="P5742" s="533"/>
      <c r="Q5742" s="534"/>
      <c r="R5742" s="535">
        <f t="shared" si="518"/>
        <v>0</v>
      </c>
      <c r="S5742" s="536">
        <f t="shared" si="521"/>
        <v>0</v>
      </c>
      <c r="T5742" s="536"/>
      <c r="U5742" s="537">
        <f t="shared" si="522"/>
        <v>0</v>
      </c>
    </row>
    <row r="5743" spans="1:21" ht="10.199999999999999" x14ac:dyDescent="0.2">
      <c r="A5743" s="710">
        <v>5259</v>
      </c>
      <c r="B5743" s="574">
        <v>2018</v>
      </c>
      <c r="C5743" s="574"/>
      <c r="D5743" s="576" t="s">
        <v>4201</v>
      </c>
      <c r="E5743" s="530"/>
      <c r="F5743" s="237" t="s">
        <v>12553</v>
      </c>
      <c r="G5743" s="851">
        <v>3</v>
      </c>
      <c r="H5743" s="852"/>
      <c r="I5743" s="853">
        <v>0.7</v>
      </c>
      <c r="J5743" s="538"/>
      <c r="K5743" s="539"/>
      <c r="L5743" s="567">
        <f t="shared" si="520"/>
        <v>0</v>
      </c>
      <c r="M5743" s="568"/>
      <c r="N5743" s="568"/>
      <c r="O5743" s="569">
        <f t="shared" si="519"/>
        <v>0</v>
      </c>
      <c r="P5743" s="533"/>
      <c r="Q5743" s="534"/>
      <c r="R5743" s="535">
        <f t="shared" si="518"/>
        <v>0</v>
      </c>
      <c r="S5743" s="536">
        <f t="shared" si="521"/>
        <v>0</v>
      </c>
      <c r="T5743" s="536"/>
      <c r="U5743" s="537">
        <f t="shared" si="522"/>
        <v>0</v>
      </c>
    </row>
    <row r="5744" spans="1:21" ht="10.199999999999999" x14ac:dyDescent="0.2">
      <c r="A5744" s="710">
        <v>5260</v>
      </c>
      <c r="B5744" s="574">
        <v>2018</v>
      </c>
      <c r="C5744" s="574"/>
      <c r="D5744" s="576" t="s">
        <v>6530</v>
      </c>
      <c r="E5744" s="530"/>
      <c r="F5744" s="237" t="s">
        <v>12554</v>
      </c>
      <c r="G5744" s="851">
        <v>5.8</v>
      </c>
      <c r="H5744" s="852"/>
      <c r="I5744" s="853">
        <v>1</v>
      </c>
      <c r="J5744" s="538"/>
      <c r="K5744" s="539"/>
      <c r="L5744" s="567">
        <f t="shared" si="520"/>
        <v>0</v>
      </c>
      <c r="M5744" s="568"/>
      <c r="N5744" s="568"/>
      <c r="O5744" s="569">
        <f t="shared" si="519"/>
        <v>0</v>
      </c>
      <c r="P5744" s="533"/>
      <c r="Q5744" s="534"/>
      <c r="R5744" s="535">
        <f t="shared" si="518"/>
        <v>0</v>
      </c>
      <c r="S5744" s="536">
        <f t="shared" si="521"/>
        <v>0</v>
      </c>
      <c r="T5744" s="536"/>
      <c r="U5744" s="537">
        <f t="shared" si="522"/>
        <v>0</v>
      </c>
    </row>
    <row r="5745" spans="1:21" ht="10.199999999999999" x14ac:dyDescent="0.2">
      <c r="A5745" s="710">
        <v>5261</v>
      </c>
      <c r="B5745" s="574">
        <v>2018</v>
      </c>
      <c r="C5745" s="574"/>
      <c r="D5745" s="576" t="s">
        <v>6530</v>
      </c>
      <c r="E5745" s="530"/>
      <c r="F5745" s="237" t="s">
        <v>12555</v>
      </c>
      <c r="G5745" s="851">
        <v>8</v>
      </c>
      <c r="H5745" s="852"/>
      <c r="I5745" s="853">
        <v>3</v>
      </c>
      <c r="J5745" s="538"/>
      <c r="K5745" s="539"/>
      <c r="L5745" s="567">
        <f t="shared" si="520"/>
        <v>0</v>
      </c>
      <c r="M5745" s="568"/>
      <c r="N5745" s="568"/>
      <c r="O5745" s="569">
        <f t="shared" si="519"/>
        <v>0</v>
      </c>
      <c r="P5745" s="533"/>
      <c r="Q5745" s="534"/>
      <c r="R5745" s="535">
        <f t="shared" si="518"/>
        <v>0</v>
      </c>
      <c r="S5745" s="536">
        <f t="shared" si="521"/>
        <v>0</v>
      </c>
      <c r="T5745" s="536"/>
      <c r="U5745" s="537">
        <f t="shared" si="522"/>
        <v>0</v>
      </c>
    </row>
    <row r="5746" spans="1:21" ht="10.199999999999999" x14ac:dyDescent="0.2">
      <c r="A5746" s="710">
        <v>5262</v>
      </c>
      <c r="B5746" s="574">
        <v>2018</v>
      </c>
      <c r="C5746" s="574"/>
      <c r="D5746" s="576" t="s">
        <v>6530</v>
      </c>
      <c r="E5746" s="530"/>
      <c r="F5746" s="237" t="s">
        <v>12556</v>
      </c>
      <c r="G5746" s="851">
        <v>3</v>
      </c>
      <c r="H5746" s="852"/>
      <c r="I5746" s="853">
        <v>1</v>
      </c>
      <c r="J5746" s="538"/>
      <c r="K5746" s="539"/>
      <c r="L5746" s="567">
        <f t="shared" si="520"/>
        <v>0</v>
      </c>
      <c r="M5746" s="568"/>
      <c r="N5746" s="568"/>
      <c r="O5746" s="569">
        <f t="shared" si="519"/>
        <v>0</v>
      </c>
      <c r="P5746" s="533"/>
      <c r="Q5746" s="534"/>
      <c r="R5746" s="535">
        <f t="shared" si="518"/>
        <v>0</v>
      </c>
      <c r="S5746" s="536">
        <f t="shared" si="521"/>
        <v>0</v>
      </c>
      <c r="T5746" s="536"/>
      <c r="U5746" s="537">
        <f t="shared" si="522"/>
        <v>0</v>
      </c>
    </row>
    <row r="5747" spans="1:21" ht="10.199999999999999" x14ac:dyDescent="0.2">
      <c r="A5747" s="710">
        <v>5263</v>
      </c>
      <c r="B5747" s="574">
        <v>2018</v>
      </c>
      <c r="C5747" s="574"/>
      <c r="D5747" s="576" t="s">
        <v>6530</v>
      </c>
      <c r="E5747" s="530"/>
      <c r="F5747" s="237" t="s">
        <v>3741</v>
      </c>
      <c r="G5747" s="851">
        <v>2</v>
      </c>
      <c r="H5747" s="852"/>
      <c r="I5747" s="853">
        <v>1</v>
      </c>
      <c r="J5747" s="538"/>
      <c r="K5747" s="539"/>
      <c r="L5747" s="567">
        <f t="shared" si="520"/>
        <v>0</v>
      </c>
      <c r="M5747" s="568"/>
      <c r="N5747" s="568"/>
      <c r="O5747" s="569">
        <f t="shared" si="519"/>
        <v>0</v>
      </c>
      <c r="P5747" s="533"/>
      <c r="Q5747" s="534"/>
      <c r="R5747" s="535">
        <f t="shared" si="518"/>
        <v>0</v>
      </c>
      <c r="S5747" s="536">
        <f t="shared" si="521"/>
        <v>0</v>
      </c>
      <c r="T5747" s="536"/>
      <c r="U5747" s="537">
        <f t="shared" si="522"/>
        <v>0</v>
      </c>
    </row>
    <row r="5748" spans="1:21" ht="10.199999999999999" x14ac:dyDescent="0.2">
      <c r="A5748" s="710" t="s">
        <v>7198</v>
      </c>
      <c r="B5748" s="574">
        <v>2018</v>
      </c>
      <c r="C5748" s="574"/>
      <c r="D5748" s="576" t="s">
        <v>6530</v>
      </c>
      <c r="E5748" s="530"/>
      <c r="F5748" s="237" t="s">
        <v>12557</v>
      </c>
      <c r="G5748" s="851">
        <v>7</v>
      </c>
      <c r="H5748" s="852"/>
      <c r="I5748" s="853">
        <v>5</v>
      </c>
      <c r="J5748" s="538"/>
      <c r="K5748" s="539"/>
      <c r="L5748" s="567">
        <f t="shared" si="520"/>
        <v>0</v>
      </c>
      <c r="M5748" s="568"/>
      <c r="N5748" s="568"/>
      <c r="O5748" s="569">
        <f t="shared" si="519"/>
        <v>0</v>
      </c>
      <c r="P5748" s="533"/>
      <c r="Q5748" s="534"/>
      <c r="R5748" s="535">
        <f t="shared" si="518"/>
        <v>0</v>
      </c>
      <c r="S5748" s="536">
        <f t="shared" si="521"/>
        <v>0</v>
      </c>
      <c r="T5748" s="536"/>
      <c r="U5748" s="537">
        <f t="shared" si="522"/>
        <v>0</v>
      </c>
    </row>
    <row r="5749" spans="1:21" ht="10.199999999999999" x14ac:dyDescent="0.2">
      <c r="A5749" s="710">
        <v>5264</v>
      </c>
      <c r="B5749" s="574">
        <v>2018</v>
      </c>
      <c r="C5749" s="574"/>
      <c r="D5749" s="576" t="s">
        <v>4201</v>
      </c>
      <c r="E5749" s="530"/>
      <c r="F5749" s="237" t="s">
        <v>12558</v>
      </c>
      <c r="G5749" s="851">
        <v>4.5</v>
      </c>
      <c r="H5749" s="852"/>
      <c r="I5749" s="853">
        <v>1</v>
      </c>
      <c r="J5749" s="538"/>
      <c r="K5749" s="539"/>
      <c r="L5749" s="567">
        <f t="shared" si="520"/>
        <v>0</v>
      </c>
      <c r="M5749" s="568"/>
      <c r="N5749" s="568"/>
      <c r="O5749" s="569">
        <f t="shared" si="519"/>
        <v>0</v>
      </c>
      <c r="P5749" s="533"/>
      <c r="Q5749" s="534"/>
      <c r="R5749" s="535">
        <f t="shared" si="518"/>
        <v>0</v>
      </c>
      <c r="S5749" s="536">
        <f t="shared" si="521"/>
        <v>0</v>
      </c>
      <c r="T5749" s="536"/>
      <c r="U5749" s="537">
        <f t="shared" si="522"/>
        <v>0</v>
      </c>
    </row>
    <row r="5750" spans="1:21" ht="10.199999999999999" x14ac:dyDescent="0.2">
      <c r="A5750" s="710">
        <v>5265</v>
      </c>
      <c r="B5750" s="574">
        <v>2018</v>
      </c>
      <c r="C5750" s="574"/>
      <c r="D5750" s="576" t="s">
        <v>4201</v>
      </c>
      <c r="E5750" s="530"/>
      <c r="F5750" s="237" t="s">
        <v>12559</v>
      </c>
      <c r="G5750" s="851">
        <v>4.5</v>
      </c>
      <c r="H5750" s="852"/>
      <c r="I5750" s="853">
        <v>1</v>
      </c>
      <c r="J5750" s="538"/>
      <c r="K5750" s="539"/>
      <c r="L5750" s="567">
        <f t="shared" si="520"/>
        <v>0</v>
      </c>
      <c r="M5750" s="568"/>
      <c r="N5750" s="568"/>
      <c r="O5750" s="569">
        <f t="shared" si="519"/>
        <v>0</v>
      </c>
      <c r="P5750" s="533"/>
      <c r="Q5750" s="534"/>
      <c r="R5750" s="535">
        <f t="shared" si="518"/>
        <v>0</v>
      </c>
      <c r="S5750" s="536">
        <f t="shared" si="521"/>
        <v>0</v>
      </c>
      <c r="T5750" s="536"/>
      <c r="U5750" s="537">
        <f t="shared" si="522"/>
        <v>0</v>
      </c>
    </row>
    <row r="5751" spans="1:21" ht="10.199999999999999" x14ac:dyDescent="0.2">
      <c r="A5751" s="710">
        <v>5266</v>
      </c>
      <c r="B5751" s="574">
        <v>2018</v>
      </c>
      <c r="C5751" s="574"/>
      <c r="D5751" s="576" t="s">
        <v>6171</v>
      </c>
      <c r="E5751" s="530"/>
      <c r="F5751" s="237" t="s">
        <v>12560</v>
      </c>
      <c r="G5751" s="851">
        <v>6.5</v>
      </c>
      <c r="H5751" s="852"/>
      <c r="I5751" s="853">
        <v>1</v>
      </c>
      <c r="J5751" s="538"/>
      <c r="K5751" s="539"/>
      <c r="L5751" s="567">
        <f t="shared" si="520"/>
        <v>0</v>
      </c>
      <c r="M5751" s="568"/>
      <c r="N5751" s="568"/>
      <c r="O5751" s="569">
        <f t="shared" si="519"/>
        <v>0</v>
      </c>
      <c r="P5751" s="533"/>
      <c r="Q5751" s="534"/>
      <c r="R5751" s="535">
        <f t="shared" si="518"/>
        <v>0</v>
      </c>
      <c r="S5751" s="536">
        <f t="shared" si="521"/>
        <v>0</v>
      </c>
      <c r="T5751" s="536"/>
      <c r="U5751" s="537">
        <f t="shared" si="522"/>
        <v>0</v>
      </c>
    </row>
    <row r="5752" spans="1:21" ht="10.199999999999999" x14ac:dyDescent="0.2">
      <c r="A5752" s="710">
        <v>5267</v>
      </c>
      <c r="B5752" s="574">
        <v>2018</v>
      </c>
      <c r="C5752" s="574"/>
      <c r="D5752" s="576" t="s">
        <v>6530</v>
      </c>
      <c r="E5752" s="530"/>
      <c r="F5752" s="237" t="s">
        <v>12561</v>
      </c>
      <c r="G5752" s="851">
        <v>10</v>
      </c>
      <c r="H5752" s="852"/>
      <c r="I5752" s="853">
        <v>2</v>
      </c>
      <c r="J5752" s="538"/>
      <c r="K5752" s="539"/>
      <c r="L5752" s="567">
        <f t="shared" si="520"/>
        <v>0</v>
      </c>
      <c r="M5752" s="568"/>
      <c r="N5752" s="568"/>
      <c r="O5752" s="569">
        <f t="shared" si="519"/>
        <v>0</v>
      </c>
      <c r="P5752" s="533"/>
      <c r="Q5752" s="534"/>
      <c r="R5752" s="535">
        <f t="shared" si="518"/>
        <v>0</v>
      </c>
      <c r="S5752" s="536">
        <f t="shared" si="521"/>
        <v>0</v>
      </c>
      <c r="T5752" s="536"/>
      <c r="U5752" s="537">
        <f t="shared" si="522"/>
        <v>0</v>
      </c>
    </row>
    <row r="5753" spans="1:21" ht="10.199999999999999" x14ac:dyDescent="0.2">
      <c r="A5753" s="710">
        <v>5268</v>
      </c>
      <c r="B5753" s="574">
        <v>2018</v>
      </c>
      <c r="C5753" s="574"/>
      <c r="D5753" s="576" t="s">
        <v>4594</v>
      </c>
      <c r="E5753" s="530"/>
      <c r="F5753" s="237" t="s">
        <v>12562</v>
      </c>
      <c r="G5753" s="851">
        <v>16</v>
      </c>
      <c r="H5753" s="852"/>
      <c r="I5753" s="853">
        <v>2</v>
      </c>
      <c r="J5753" s="538"/>
      <c r="K5753" s="539"/>
      <c r="L5753" s="567">
        <f t="shared" si="520"/>
        <v>0</v>
      </c>
      <c r="M5753" s="568"/>
      <c r="N5753" s="568"/>
      <c r="O5753" s="569">
        <f t="shared" si="519"/>
        <v>0</v>
      </c>
      <c r="P5753" s="533"/>
      <c r="Q5753" s="534"/>
      <c r="R5753" s="535">
        <f t="shared" si="518"/>
        <v>0</v>
      </c>
      <c r="S5753" s="536">
        <f t="shared" si="521"/>
        <v>0</v>
      </c>
      <c r="T5753" s="536"/>
      <c r="U5753" s="537">
        <f t="shared" si="522"/>
        <v>0</v>
      </c>
    </row>
    <row r="5754" spans="1:21" ht="10.199999999999999" x14ac:dyDescent="0.2">
      <c r="A5754" s="710">
        <v>5269</v>
      </c>
      <c r="B5754" s="574">
        <v>2018</v>
      </c>
      <c r="C5754" s="574"/>
      <c r="D5754" s="576" t="s">
        <v>4594</v>
      </c>
      <c r="E5754" s="530"/>
      <c r="F5754" s="237" t="s">
        <v>12563</v>
      </c>
      <c r="G5754" s="851">
        <v>50</v>
      </c>
      <c r="H5754" s="852"/>
      <c r="I5754" s="853">
        <v>50</v>
      </c>
      <c r="J5754" s="538"/>
      <c r="K5754" s="539"/>
      <c r="L5754" s="567">
        <f t="shared" si="520"/>
        <v>0</v>
      </c>
      <c r="M5754" s="568"/>
      <c r="N5754" s="568"/>
      <c r="O5754" s="569">
        <f t="shared" si="519"/>
        <v>0</v>
      </c>
      <c r="P5754" s="533"/>
      <c r="Q5754" s="534"/>
      <c r="R5754" s="535">
        <f t="shared" si="518"/>
        <v>0</v>
      </c>
      <c r="S5754" s="536">
        <f t="shared" si="521"/>
        <v>0</v>
      </c>
      <c r="T5754" s="536"/>
      <c r="U5754" s="537">
        <f t="shared" si="522"/>
        <v>0</v>
      </c>
    </row>
    <row r="5755" spans="1:21" ht="10.199999999999999" x14ac:dyDescent="0.2">
      <c r="A5755" s="710">
        <v>5270</v>
      </c>
      <c r="B5755" s="574">
        <v>2018</v>
      </c>
      <c r="C5755" s="574"/>
      <c r="D5755" s="576" t="s">
        <v>6692</v>
      </c>
      <c r="E5755" s="530"/>
      <c r="F5755" s="237" t="s">
        <v>12563</v>
      </c>
      <c r="G5755" s="851">
        <v>16</v>
      </c>
      <c r="H5755" s="852"/>
      <c r="I5755" s="853">
        <v>2</v>
      </c>
      <c r="J5755" s="538"/>
      <c r="K5755" s="539"/>
      <c r="L5755" s="567">
        <f t="shared" si="520"/>
        <v>0</v>
      </c>
      <c r="M5755" s="568"/>
      <c r="N5755" s="568"/>
      <c r="O5755" s="569">
        <f t="shared" si="519"/>
        <v>0</v>
      </c>
      <c r="P5755" s="533"/>
      <c r="Q5755" s="534"/>
      <c r="R5755" s="535">
        <f t="shared" si="518"/>
        <v>0</v>
      </c>
      <c r="S5755" s="536">
        <f t="shared" si="521"/>
        <v>0</v>
      </c>
      <c r="T5755" s="536"/>
      <c r="U5755" s="537">
        <f t="shared" si="522"/>
        <v>0</v>
      </c>
    </row>
    <row r="5756" spans="1:21" ht="10.199999999999999" x14ac:dyDescent="0.2">
      <c r="A5756" s="710">
        <v>5271</v>
      </c>
      <c r="B5756" s="574">
        <v>2018</v>
      </c>
      <c r="C5756" s="574"/>
      <c r="D5756" s="576" t="s">
        <v>6693</v>
      </c>
      <c r="E5756" s="530"/>
      <c r="F5756" s="237" t="s">
        <v>12564</v>
      </c>
      <c r="G5756" s="851">
        <v>4.5</v>
      </c>
      <c r="H5756" s="852"/>
      <c r="I5756" s="853">
        <v>1.5</v>
      </c>
      <c r="J5756" s="538"/>
      <c r="K5756" s="539"/>
      <c r="L5756" s="567">
        <f t="shared" si="520"/>
        <v>0</v>
      </c>
      <c r="M5756" s="568"/>
      <c r="N5756" s="568"/>
      <c r="O5756" s="569">
        <f t="shared" si="519"/>
        <v>0</v>
      </c>
      <c r="P5756" s="533"/>
      <c r="Q5756" s="534"/>
      <c r="R5756" s="535">
        <f t="shared" si="518"/>
        <v>0</v>
      </c>
      <c r="S5756" s="536">
        <f t="shared" si="521"/>
        <v>0</v>
      </c>
      <c r="T5756" s="536"/>
      <c r="U5756" s="537">
        <f t="shared" si="522"/>
        <v>0</v>
      </c>
    </row>
    <row r="5757" spans="1:21" ht="10.199999999999999" x14ac:dyDescent="0.2">
      <c r="A5757" s="710">
        <v>5272</v>
      </c>
      <c r="B5757" s="574">
        <v>2018</v>
      </c>
      <c r="C5757" s="574"/>
      <c r="D5757" s="576" t="s">
        <v>4247</v>
      </c>
      <c r="E5757" s="530"/>
      <c r="F5757" s="237" t="s">
        <v>12565</v>
      </c>
      <c r="G5757" s="851">
        <v>4</v>
      </c>
      <c r="H5757" s="852"/>
      <c r="I5757" s="853">
        <v>3</v>
      </c>
      <c r="J5757" s="538"/>
      <c r="K5757" s="539"/>
      <c r="L5757" s="567">
        <f t="shared" si="520"/>
        <v>0</v>
      </c>
      <c r="M5757" s="568"/>
      <c r="N5757" s="568"/>
      <c r="O5757" s="569">
        <f t="shared" si="519"/>
        <v>0</v>
      </c>
      <c r="P5757" s="533"/>
      <c r="Q5757" s="534"/>
      <c r="R5757" s="535">
        <f t="shared" si="518"/>
        <v>0</v>
      </c>
      <c r="S5757" s="536">
        <f t="shared" si="521"/>
        <v>0</v>
      </c>
      <c r="T5757" s="536"/>
      <c r="U5757" s="537">
        <f t="shared" si="522"/>
        <v>0</v>
      </c>
    </row>
    <row r="5758" spans="1:21" ht="10.199999999999999" x14ac:dyDescent="0.2">
      <c r="A5758" s="710">
        <v>5273</v>
      </c>
      <c r="B5758" s="574">
        <v>2018</v>
      </c>
      <c r="C5758" s="574"/>
      <c r="D5758" s="576" t="s">
        <v>6171</v>
      </c>
      <c r="E5758" s="530"/>
      <c r="F5758" s="237" t="s">
        <v>12566</v>
      </c>
      <c r="G5758" s="851">
        <v>4</v>
      </c>
      <c r="H5758" s="852"/>
      <c r="I5758" s="853">
        <v>3</v>
      </c>
      <c r="J5758" s="538"/>
      <c r="K5758" s="539"/>
      <c r="L5758" s="567">
        <f t="shared" si="520"/>
        <v>0</v>
      </c>
      <c r="M5758" s="568"/>
      <c r="N5758" s="568"/>
      <c r="O5758" s="569">
        <f t="shared" si="519"/>
        <v>0</v>
      </c>
      <c r="P5758" s="533"/>
      <c r="Q5758" s="534"/>
      <c r="R5758" s="535">
        <f t="shared" si="518"/>
        <v>0</v>
      </c>
      <c r="S5758" s="536">
        <f t="shared" si="521"/>
        <v>0</v>
      </c>
      <c r="T5758" s="536"/>
      <c r="U5758" s="537">
        <f t="shared" si="522"/>
        <v>0</v>
      </c>
    </row>
    <row r="5759" spans="1:21" s="497" customFormat="1" ht="10.199999999999999" x14ac:dyDescent="0.2">
      <c r="A5759" s="710">
        <v>5274</v>
      </c>
      <c r="B5759" s="574">
        <v>2018</v>
      </c>
      <c r="C5759" s="574"/>
      <c r="D5759" s="576" t="s">
        <v>6171</v>
      </c>
      <c r="E5759" s="530"/>
      <c r="F5759" s="237" t="s">
        <v>12567</v>
      </c>
      <c r="G5759" s="851">
        <v>4</v>
      </c>
      <c r="H5759" s="852"/>
      <c r="I5759" s="853">
        <v>3</v>
      </c>
      <c r="J5759" s="538"/>
      <c r="K5759" s="539"/>
      <c r="L5759" s="567">
        <f t="shared" si="520"/>
        <v>0</v>
      </c>
      <c r="M5759" s="568"/>
      <c r="N5759" s="568"/>
      <c r="O5759" s="569">
        <f t="shared" si="519"/>
        <v>0</v>
      </c>
      <c r="P5759" s="533"/>
      <c r="Q5759" s="534"/>
      <c r="R5759" s="535">
        <f t="shared" si="518"/>
        <v>0</v>
      </c>
      <c r="S5759" s="536">
        <f t="shared" si="521"/>
        <v>0</v>
      </c>
      <c r="T5759" s="536"/>
      <c r="U5759" s="537">
        <f t="shared" si="522"/>
        <v>0</v>
      </c>
    </row>
    <row r="5760" spans="1:21" s="497" customFormat="1" ht="10.199999999999999" x14ac:dyDescent="0.2">
      <c r="A5760" s="710">
        <v>5275</v>
      </c>
      <c r="B5760" s="574">
        <v>2018</v>
      </c>
      <c r="C5760" s="574"/>
      <c r="D5760" s="576" t="s">
        <v>4594</v>
      </c>
      <c r="E5760" s="530"/>
      <c r="F5760" s="237" t="s">
        <v>12567</v>
      </c>
      <c r="G5760" s="851">
        <v>4</v>
      </c>
      <c r="H5760" s="852"/>
      <c r="I5760" s="853">
        <v>3</v>
      </c>
      <c r="J5760" s="538"/>
      <c r="K5760" s="539"/>
      <c r="L5760" s="567">
        <f t="shared" si="520"/>
        <v>0</v>
      </c>
      <c r="M5760" s="568"/>
      <c r="N5760" s="568"/>
      <c r="O5760" s="569">
        <f t="shared" si="519"/>
        <v>0</v>
      </c>
      <c r="P5760" s="533"/>
      <c r="Q5760" s="534"/>
      <c r="R5760" s="535">
        <f t="shared" si="518"/>
        <v>0</v>
      </c>
      <c r="S5760" s="536">
        <f t="shared" si="521"/>
        <v>0</v>
      </c>
      <c r="T5760" s="536"/>
      <c r="U5760" s="537">
        <f t="shared" si="522"/>
        <v>0</v>
      </c>
    </row>
    <row r="5761" spans="1:21" s="497" customFormat="1" ht="10.199999999999999" x14ac:dyDescent="0.2">
      <c r="A5761" s="710">
        <v>5276</v>
      </c>
      <c r="B5761" s="574">
        <v>2018</v>
      </c>
      <c r="C5761" s="574"/>
      <c r="D5761" s="576" t="s">
        <v>6530</v>
      </c>
      <c r="E5761" s="530"/>
      <c r="F5761" s="237" t="s">
        <v>12568</v>
      </c>
      <c r="G5761" s="851">
        <v>17</v>
      </c>
      <c r="H5761" s="852"/>
      <c r="I5761" s="853">
        <v>13</v>
      </c>
      <c r="J5761" s="538"/>
      <c r="K5761" s="539"/>
      <c r="L5761" s="567">
        <f t="shared" si="520"/>
        <v>0</v>
      </c>
      <c r="M5761" s="568"/>
      <c r="N5761" s="568"/>
      <c r="O5761" s="569">
        <f t="shared" si="519"/>
        <v>0</v>
      </c>
      <c r="P5761" s="533"/>
      <c r="Q5761" s="534"/>
      <c r="R5761" s="535">
        <f t="shared" si="518"/>
        <v>0</v>
      </c>
      <c r="S5761" s="536">
        <f t="shared" si="521"/>
        <v>0</v>
      </c>
      <c r="T5761" s="536"/>
      <c r="U5761" s="537">
        <f t="shared" si="522"/>
        <v>0</v>
      </c>
    </row>
    <row r="5762" spans="1:21" s="497" customFormat="1" ht="10.199999999999999" x14ac:dyDescent="0.2">
      <c r="A5762" s="710">
        <v>5277</v>
      </c>
      <c r="B5762" s="574">
        <v>2018</v>
      </c>
      <c r="C5762" s="574"/>
      <c r="D5762" s="576" t="s">
        <v>4594</v>
      </c>
      <c r="E5762" s="530"/>
      <c r="F5762" s="237" t="s">
        <v>12569</v>
      </c>
      <c r="G5762" s="851">
        <v>4.2</v>
      </c>
      <c r="H5762" s="852"/>
      <c r="I5762" s="853">
        <v>1.5</v>
      </c>
      <c r="J5762" s="538"/>
      <c r="K5762" s="539"/>
      <c r="L5762" s="567">
        <f t="shared" si="520"/>
        <v>0</v>
      </c>
      <c r="M5762" s="568"/>
      <c r="N5762" s="568"/>
      <c r="O5762" s="569">
        <f t="shared" si="519"/>
        <v>0</v>
      </c>
      <c r="P5762" s="533"/>
      <c r="Q5762" s="534"/>
      <c r="R5762" s="535">
        <f t="shared" si="518"/>
        <v>0</v>
      </c>
      <c r="S5762" s="536">
        <f t="shared" si="521"/>
        <v>0</v>
      </c>
      <c r="T5762" s="536"/>
      <c r="U5762" s="537">
        <f t="shared" si="522"/>
        <v>0</v>
      </c>
    </row>
    <row r="5763" spans="1:21" s="497" customFormat="1" ht="10.199999999999999" x14ac:dyDescent="0.2">
      <c r="A5763" s="710">
        <v>5278</v>
      </c>
      <c r="B5763" s="574">
        <v>2018</v>
      </c>
      <c r="C5763" s="574"/>
      <c r="D5763" s="576" t="s">
        <v>4594</v>
      </c>
      <c r="E5763" s="530"/>
      <c r="F5763" s="237" t="s">
        <v>12570</v>
      </c>
      <c r="G5763" s="851">
        <v>4.5</v>
      </c>
      <c r="H5763" s="852"/>
      <c r="I5763" s="853">
        <v>1.4</v>
      </c>
      <c r="J5763" s="538"/>
      <c r="K5763" s="539"/>
      <c r="L5763" s="567">
        <f t="shared" si="520"/>
        <v>0</v>
      </c>
      <c r="M5763" s="568"/>
      <c r="N5763" s="568"/>
      <c r="O5763" s="569">
        <f t="shared" si="519"/>
        <v>0</v>
      </c>
      <c r="P5763" s="533"/>
      <c r="Q5763" s="534"/>
      <c r="R5763" s="535">
        <f t="shared" ref="R5763:R5826" si="523">I5763*P5763</f>
        <v>0</v>
      </c>
      <c r="S5763" s="536">
        <f t="shared" si="521"/>
        <v>0</v>
      </c>
      <c r="T5763" s="536"/>
      <c r="U5763" s="537">
        <f t="shared" si="522"/>
        <v>0</v>
      </c>
    </row>
    <row r="5764" spans="1:21" s="497" customFormat="1" ht="10.199999999999999" x14ac:dyDescent="0.2">
      <c r="A5764" s="710">
        <v>5279</v>
      </c>
      <c r="B5764" s="574">
        <v>2018</v>
      </c>
      <c r="C5764" s="574"/>
      <c r="D5764" s="576" t="s">
        <v>4594</v>
      </c>
      <c r="E5764" s="530"/>
      <c r="F5764" s="237" t="s">
        <v>12571</v>
      </c>
      <c r="G5764" s="851">
        <v>2.5</v>
      </c>
      <c r="H5764" s="852"/>
      <c r="I5764" s="853">
        <v>0.8</v>
      </c>
      <c r="J5764" s="538"/>
      <c r="K5764" s="539"/>
      <c r="L5764" s="567">
        <f t="shared" si="520"/>
        <v>0</v>
      </c>
      <c r="M5764" s="568"/>
      <c r="N5764" s="568"/>
      <c r="O5764" s="569">
        <f t="shared" si="519"/>
        <v>0</v>
      </c>
      <c r="P5764" s="533"/>
      <c r="Q5764" s="534"/>
      <c r="R5764" s="535">
        <f t="shared" si="523"/>
        <v>0</v>
      </c>
      <c r="S5764" s="536">
        <f t="shared" si="521"/>
        <v>0</v>
      </c>
      <c r="T5764" s="536"/>
      <c r="U5764" s="537">
        <f t="shared" si="522"/>
        <v>0</v>
      </c>
    </row>
    <row r="5765" spans="1:21" s="497" customFormat="1" ht="10.199999999999999" x14ac:dyDescent="0.2">
      <c r="A5765" s="710">
        <v>5280</v>
      </c>
      <c r="B5765" s="574">
        <v>2018</v>
      </c>
      <c r="C5765" s="574"/>
      <c r="D5765" s="576" t="s">
        <v>4594</v>
      </c>
      <c r="E5765" s="530"/>
      <c r="F5765" s="237" t="s">
        <v>12572</v>
      </c>
      <c r="G5765" s="851">
        <v>3.6</v>
      </c>
      <c r="H5765" s="852"/>
      <c r="I5765" s="853">
        <v>1.3</v>
      </c>
      <c r="J5765" s="538"/>
      <c r="K5765" s="539"/>
      <c r="L5765" s="567">
        <f t="shared" si="520"/>
        <v>0</v>
      </c>
      <c r="M5765" s="568"/>
      <c r="N5765" s="568"/>
      <c r="O5765" s="569">
        <f t="shared" si="519"/>
        <v>0</v>
      </c>
      <c r="P5765" s="533"/>
      <c r="Q5765" s="534"/>
      <c r="R5765" s="535">
        <f t="shared" si="523"/>
        <v>0</v>
      </c>
      <c r="S5765" s="536">
        <f t="shared" si="521"/>
        <v>0</v>
      </c>
      <c r="T5765" s="536"/>
      <c r="U5765" s="537">
        <f t="shared" si="522"/>
        <v>0</v>
      </c>
    </row>
    <row r="5766" spans="1:21" s="497" customFormat="1" ht="10.199999999999999" x14ac:dyDescent="0.2">
      <c r="A5766" s="710">
        <v>5281</v>
      </c>
      <c r="B5766" s="574">
        <v>2018</v>
      </c>
      <c r="C5766" s="574"/>
      <c r="D5766" s="576" t="s">
        <v>4594</v>
      </c>
      <c r="E5766" s="530"/>
      <c r="F5766" s="237" t="s">
        <v>12573</v>
      </c>
      <c r="G5766" s="851">
        <v>3</v>
      </c>
      <c r="H5766" s="852"/>
      <c r="I5766" s="853">
        <v>1.2</v>
      </c>
      <c r="J5766" s="538"/>
      <c r="K5766" s="539"/>
      <c r="L5766" s="567">
        <f t="shared" si="520"/>
        <v>0</v>
      </c>
      <c r="M5766" s="568"/>
      <c r="N5766" s="568"/>
      <c r="O5766" s="569">
        <f t="shared" si="519"/>
        <v>0</v>
      </c>
      <c r="P5766" s="533"/>
      <c r="Q5766" s="534"/>
      <c r="R5766" s="535">
        <f t="shared" si="523"/>
        <v>0</v>
      </c>
      <c r="S5766" s="536">
        <f t="shared" si="521"/>
        <v>0</v>
      </c>
      <c r="T5766" s="536"/>
      <c r="U5766" s="537">
        <f t="shared" si="522"/>
        <v>0</v>
      </c>
    </row>
    <row r="5767" spans="1:21" s="497" customFormat="1" ht="10.199999999999999" x14ac:dyDescent="0.2">
      <c r="A5767" s="710">
        <v>5282</v>
      </c>
      <c r="B5767" s="574">
        <v>2018</v>
      </c>
      <c r="C5767" s="574"/>
      <c r="D5767" s="576" t="s">
        <v>4594</v>
      </c>
      <c r="E5767" s="530"/>
      <c r="F5767" s="237" t="s">
        <v>3741</v>
      </c>
      <c r="G5767" s="851">
        <v>3</v>
      </c>
      <c r="H5767" s="852"/>
      <c r="I5767" s="853">
        <v>1.2</v>
      </c>
      <c r="J5767" s="538"/>
      <c r="K5767" s="539"/>
      <c r="L5767" s="567">
        <f t="shared" si="520"/>
        <v>0</v>
      </c>
      <c r="M5767" s="568"/>
      <c r="N5767" s="568"/>
      <c r="O5767" s="569">
        <f t="shared" si="519"/>
        <v>0</v>
      </c>
      <c r="P5767" s="533"/>
      <c r="Q5767" s="534"/>
      <c r="R5767" s="535">
        <f t="shared" si="523"/>
        <v>0</v>
      </c>
      <c r="S5767" s="536">
        <f t="shared" si="521"/>
        <v>0</v>
      </c>
      <c r="T5767" s="536"/>
      <c r="U5767" s="537">
        <f t="shared" si="522"/>
        <v>0</v>
      </c>
    </row>
    <row r="5768" spans="1:21" s="497" customFormat="1" ht="10.199999999999999" x14ac:dyDescent="0.2">
      <c r="A5768" s="710" t="s">
        <v>7199</v>
      </c>
      <c r="B5768" s="574">
        <v>2018</v>
      </c>
      <c r="C5768" s="574"/>
      <c r="D5768" s="576" t="s">
        <v>4594</v>
      </c>
      <c r="E5768" s="530"/>
      <c r="F5768" s="237" t="s">
        <v>12574</v>
      </c>
      <c r="G5768" s="851">
        <v>8</v>
      </c>
      <c r="H5768" s="852"/>
      <c r="I5768" s="853">
        <v>5</v>
      </c>
      <c r="J5768" s="538"/>
      <c r="K5768" s="539"/>
      <c r="L5768" s="567">
        <f t="shared" si="520"/>
        <v>0</v>
      </c>
      <c r="M5768" s="568"/>
      <c r="N5768" s="568"/>
      <c r="O5768" s="569">
        <f t="shared" si="519"/>
        <v>0</v>
      </c>
      <c r="P5768" s="533"/>
      <c r="Q5768" s="534"/>
      <c r="R5768" s="535">
        <f t="shared" si="523"/>
        <v>0</v>
      </c>
      <c r="S5768" s="536">
        <f t="shared" si="521"/>
        <v>0</v>
      </c>
      <c r="T5768" s="536"/>
      <c r="U5768" s="537">
        <f t="shared" si="522"/>
        <v>0</v>
      </c>
    </row>
    <row r="5769" spans="1:21" s="497" customFormat="1" ht="10.199999999999999" x14ac:dyDescent="0.2">
      <c r="A5769" s="710">
        <v>5283</v>
      </c>
      <c r="B5769" s="574">
        <v>2018</v>
      </c>
      <c r="C5769" s="574"/>
      <c r="D5769" s="576" t="s">
        <v>4201</v>
      </c>
      <c r="E5769" s="530"/>
      <c r="F5769" s="237" t="s">
        <v>12575</v>
      </c>
      <c r="G5769" s="851">
        <v>8</v>
      </c>
      <c r="H5769" s="852"/>
      <c r="I5769" s="853">
        <v>5</v>
      </c>
      <c r="J5769" s="538"/>
      <c r="K5769" s="539"/>
      <c r="L5769" s="567">
        <f t="shared" si="520"/>
        <v>0</v>
      </c>
      <c r="M5769" s="568"/>
      <c r="N5769" s="568"/>
      <c r="O5769" s="569">
        <f t="shared" ref="O5769:O5832" si="524">H5769*M5769</f>
        <v>0</v>
      </c>
      <c r="P5769" s="533"/>
      <c r="Q5769" s="534"/>
      <c r="R5769" s="535">
        <f t="shared" si="523"/>
        <v>0</v>
      </c>
      <c r="S5769" s="536">
        <f t="shared" si="521"/>
        <v>0</v>
      </c>
      <c r="T5769" s="536"/>
      <c r="U5769" s="537">
        <f t="shared" si="522"/>
        <v>0</v>
      </c>
    </row>
    <row r="5770" spans="1:21" s="497" customFormat="1" ht="10.199999999999999" x14ac:dyDescent="0.2">
      <c r="A5770" s="710">
        <v>5284</v>
      </c>
      <c r="B5770" s="574">
        <v>2018</v>
      </c>
      <c r="C5770" s="574"/>
      <c r="D5770" s="576" t="s">
        <v>6637</v>
      </c>
      <c r="E5770" s="530"/>
      <c r="F5770" s="237" t="s">
        <v>12576</v>
      </c>
      <c r="G5770" s="851">
        <v>9</v>
      </c>
      <c r="H5770" s="852"/>
      <c r="I5770" s="853">
        <v>3</v>
      </c>
      <c r="J5770" s="538"/>
      <c r="K5770" s="539"/>
      <c r="L5770" s="567">
        <f t="shared" si="520"/>
        <v>0</v>
      </c>
      <c r="M5770" s="568"/>
      <c r="N5770" s="568"/>
      <c r="O5770" s="569">
        <f t="shared" si="524"/>
        <v>0</v>
      </c>
      <c r="P5770" s="533"/>
      <c r="Q5770" s="534"/>
      <c r="R5770" s="535">
        <f t="shared" si="523"/>
        <v>0</v>
      </c>
      <c r="S5770" s="536">
        <f t="shared" si="521"/>
        <v>0</v>
      </c>
      <c r="T5770" s="536"/>
      <c r="U5770" s="537">
        <f t="shared" si="522"/>
        <v>0</v>
      </c>
    </row>
    <row r="5771" spans="1:21" s="497" customFormat="1" ht="10.199999999999999" x14ac:dyDescent="0.2">
      <c r="A5771" s="710">
        <v>5285</v>
      </c>
      <c r="B5771" s="574">
        <v>2018</v>
      </c>
      <c r="C5771" s="574"/>
      <c r="D5771" s="576" t="s">
        <v>6637</v>
      </c>
      <c r="E5771" s="530"/>
      <c r="F5771" s="237" t="s">
        <v>3741</v>
      </c>
      <c r="G5771" s="851">
        <v>2.7</v>
      </c>
      <c r="H5771" s="852"/>
      <c r="I5771" s="853">
        <v>0.9</v>
      </c>
      <c r="J5771" s="538"/>
      <c r="K5771" s="539"/>
      <c r="L5771" s="567">
        <f t="shared" si="520"/>
        <v>0</v>
      </c>
      <c r="M5771" s="568"/>
      <c r="N5771" s="568"/>
      <c r="O5771" s="569">
        <f t="shared" si="524"/>
        <v>0</v>
      </c>
      <c r="P5771" s="533"/>
      <c r="Q5771" s="534"/>
      <c r="R5771" s="535">
        <f t="shared" si="523"/>
        <v>0</v>
      </c>
      <c r="S5771" s="536">
        <f t="shared" si="521"/>
        <v>0</v>
      </c>
      <c r="T5771" s="536"/>
      <c r="U5771" s="537">
        <f t="shared" si="522"/>
        <v>0</v>
      </c>
    </row>
    <row r="5772" spans="1:21" s="497" customFormat="1" ht="10.199999999999999" x14ac:dyDescent="0.2">
      <c r="A5772" s="710" t="s">
        <v>7200</v>
      </c>
      <c r="B5772" s="574">
        <v>2018</v>
      </c>
      <c r="C5772" s="574"/>
      <c r="D5772" s="576" t="s">
        <v>6637</v>
      </c>
      <c r="E5772" s="530"/>
      <c r="F5772" s="237" t="s">
        <v>12577</v>
      </c>
      <c r="G5772" s="851">
        <v>2.6</v>
      </c>
      <c r="H5772" s="852"/>
      <c r="I5772" s="853">
        <v>0.9</v>
      </c>
      <c r="J5772" s="538"/>
      <c r="K5772" s="539"/>
      <c r="L5772" s="567">
        <f t="shared" si="520"/>
        <v>0</v>
      </c>
      <c r="M5772" s="568"/>
      <c r="N5772" s="568"/>
      <c r="O5772" s="569">
        <f t="shared" si="524"/>
        <v>0</v>
      </c>
      <c r="P5772" s="533"/>
      <c r="Q5772" s="534"/>
      <c r="R5772" s="535">
        <f t="shared" si="523"/>
        <v>0</v>
      </c>
      <c r="S5772" s="536">
        <f t="shared" si="521"/>
        <v>0</v>
      </c>
      <c r="T5772" s="536"/>
      <c r="U5772" s="537">
        <f t="shared" si="522"/>
        <v>0</v>
      </c>
    </row>
    <row r="5773" spans="1:21" s="497" customFormat="1" ht="10.199999999999999" x14ac:dyDescent="0.2">
      <c r="A5773" s="710">
        <v>5286</v>
      </c>
      <c r="B5773" s="574">
        <v>2018</v>
      </c>
      <c r="C5773" s="574"/>
      <c r="D5773" s="576" t="s">
        <v>6694</v>
      </c>
      <c r="E5773" s="530"/>
      <c r="F5773" s="237" t="s">
        <v>12577</v>
      </c>
      <c r="G5773" s="851">
        <v>3.2</v>
      </c>
      <c r="H5773" s="852"/>
      <c r="I5773" s="853">
        <v>1.3</v>
      </c>
      <c r="J5773" s="538"/>
      <c r="K5773" s="539"/>
      <c r="L5773" s="567">
        <f t="shared" si="520"/>
        <v>0</v>
      </c>
      <c r="M5773" s="568"/>
      <c r="N5773" s="568"/>
      <c r="O5773" s="569">
        <f t="shared" si="524"/>
        <v>0</v>
      </c>
      <c r="P5773" s="533"/>
      <c r="Q5773" s="534"/>
      <c r="R5773" s="535">
        <f t="shared" si="523"/>
        <v>0</v>
      </c>
      <c r="S5773" s="536">
        <f t="shared" si="521"/>
        <v>0</v>
      </c>
      <c r="T5773" s="536"/>
      <c r="U5773" s="537">
        <f t="shared" si="522"/>
        <v>0</v>
      </c>
    </row>
    <row r="5774" spans="1:21" s="497" customFormat="1" ht="10.199999999999999" x14ac:dyDescent="0.2">
      <c r="A5774" s="710">
        <v>5287</v>
      </c>
      <c r="B5774" s="574">
        <v>2018</v>
      </c>
      <c r="C5774" s="574"/>
      <c r="D5774" s="576" t="s">
        <v>4247</v>
      </c>
      <c r="E5774" s="530"/>
      <c r="F5774" s="237" t="s">
        <v>12578</v>
      </c>
      <c r="G5774" s="851">
        <v>3.8</v>
      </c>
      <c r="H5774" s="852"/>
      <c r="I5774" s="853">
        <v>1.4</v>
      </c>
      <c r="J5774" s="919">
        <v>1</v>
      </c>
      <c r="K5774" s="539"/>
      <c r="L5774" s="567">
        <f t="shared" si="520"/>
        <v>3.8</v>
      </c>
      <c r="M5774" s="568"/>
      <c r="N5774" s="568"/>
      <c r="O5774" s="569">
        <f t="shared" si="524"/>
        <v>0</v>
      </c>
      <c r="P5774" s="533"/>
      <c r="Q5774" s="534"/>
      <c r="R5774" s="535">
        <f t="shared" si="523"/>
        <v>0</v>
      </c>
      <c r="S5774" s="536">
        <f t="shared" si="521"/>
        <v>1</v>
      </c>
      <c r="T5774" s="536"/>
      <c r="U5774" s="537">
        <f t="shared" si="522"/>
        <v>3.8</v>
      </c>
    </row>
    <row r="5775" spans="1:21" s="497" customFormat="1" ht="10.199999999999999" x14ac:dyDescent="0.2">
      <c r="A5775" s="710">
        <v>5288</v>
      </c>
      <c r="B5775" s="574">
        <v>2018</v>
      </c>
      <c r="C5775" s="574"/>
      <c r="D5775" s="576" t="s">
        <v>4201</v>
      </c>
      <c r="E5775" s="530"/>
      <c r="F5775" s="237" t="s">
        <v>12578</v>
      </c>
      <c r="G5775" s="851">
        <v>3.5</v>
      </c>
      <c r="H5775" s="852"/>
      <c r="I5775" s="853">
        <v>2.5</v>
      </c>
      <c r="J5775" s="919">
        <v>1</v>
      </c>
      <c r="K5775" s="539"/>
      <c r="L5775" s="567">
        <f t="shared" si="520"/>
        <v>3.5</v>
      </c>
      <c r="M5775" s="568"/>
      <c r="N5775" s="568"/>
      <c r="O5775" s="569">
        <f t="shared" si="524"/>
        <v>0</v>
      </c>
      <c r="P5775" s="533"/>
      <c r="Q5775" s="534"/>
      <c r="R5775" s="535">
        <f t="shared" si="523"/>
        <v>0</v>
      </c>
      <c r="S5775" s="536">
        <f t="shared" si="521"/>
        <v>1</v>
      </c>
      <c r="T5775" s="536"/>
      <c r="U5775" s="537">
        <f t="shared" si="522"/>
        <v>3.5</v>
      </c>
    </row>
    <row r="5776" spans="1:21" s="497" customFormat="1" ht="10.199999999999999" x14ac:dyDescent="0.2">
      <c r="A5776" s="710">
        <v>5289</v>
      </c>
      <c r="B5776" s="574">
        <v>2018</v>
      </c>
      <c r="C5776" s="574"/>
      <c r="D5776" s="576" t="s">
        <v>4201</v>
      </c>
      <c r="E5776" s="530"/>
      <c r="F5776" s="237" t="s">
        <v>12579</v>
      </c>
      <c r="G5776" s="851">
        <v>3.5</v>
      </c>
      <c r="H5776" s="852"/>
      <c r="I5776" s="853">
        <v>2.5</v>
      </c>
      <c r="J5776" s="538"/>
      <c r="K5776" s="539"/>
      <c r="L5776" s="567">
        <f t="shared" si="520"/>
        <v>0</v>
      </c>
      <c r="M5776" s="568"/>
      <c r="N5776" s="568"/>
      <c r="O5776" s="569">
        <f t="shared" si="524"/>
        <v>0</v>
      </c>
      <c r="P5776" s="533"/>
      <c r="Q5776" s="534"/>
      <c r="R5776" s="535">
        <f t="shared" si="523"/>
        <v>0</v>
      </c>
      <c r="S5776" s="536">
        <f t="shared" si="521"/>
        <v>0</v>
      </c>
      <c r="T5776" s="536"/>
      <c r="U5776" s="537">
        <f t="shared" si="522"/>
        <v>0</v>
      </c>
    </row>
    <row r="5777" spans="1:21" s="497" customFormat="1" ht="10.199999999999999" x14ac:dyDescent="0.2">
      <c r="A5777" s="710">
        <v>5290</v>
      </c>
      <c r="B5777" s="574">
        <v>2018</v>
      </c>
      <c r="C5777" s="574"/>
      <c r="D5777" s="576" t="s">
        <v>4207</v>
      </c>
      <c r="E5777" s="530"/>
      <c r="F5777" s="237" t="s">
        <v>12580</v>
      </c>
      <c r="G5777" s="851">
        <v>3.5</v>
      </c>
      <c r="H5777" s="852"/>
      <c r="I5777" s="853">
        <v>2.5</v>
      </c>
      <c r="J5777" s="538"/>
      <c r="K5777" s="539"/>
      <c r="L5777" s="567">
        <f t="shared" si="520"/>
        <v>0</v>
      </c>
      <c r="M5777" s="568"/>
      <c r="N5777" s="568"/>
      <c r="O5777" s="569">
        <f t="shared" si="524"/>
        <v>0</v>
      </c>
      <c r="P5777" s="533"/>
      <c r="Q5777" s="534"/>
      <c r="R5777" s="535">
        <f t="shared" si="523"/>
        <v>0</v>
      </c>
      <c r="S5777" s="536">
        <f t="shared" si="521"/>
        <v>0</v>
      </c>
      <c r="T5777" s="536"/>
      <c r="U5777" s="537">
        <f t="shared" si="522"/>
        <v>0</v>
      </c>
    </row>
    <row r="5778" spans="1:21" s="497" customFormat="1" ht="10.199999999999999" x14ac:dyDescent="0.2">
      <c r="A5778" s="710">
        <v>5291</v>
      </c>
      <c r="B5778" s="574">
        <v>2019</v>
      </c>
      <c r="C5778" s="574"/>
      <c r="D5778" s="576" t="s">
        <v>7253</v>
      </c>
      <c r="E5778" s="530"/>
      <c r="F5778" s="237" t="s">
        <v>7254</v>
      </c>
      <c r="G5778" s="851">
        <v>3.5</v>
      </c>
      <c r="H5778" s="852"/>
      <c r="I5778" s="853">
        <v>2.5</v>
      </c>
      <c r="J5778" s="538"/>
      <c r="K5778" s="539"/>
      <c r="L5778" s="567">
        <f t="shared" si="520"/>
        <v>0</v>
      </c>
      <c r="M5778" s="568"/>
      <c r="N5778" s="568"/>
      <c r="O5778" s="569">
        <f t="shared" si="524"/>
        <v>0</v>
      </c>
      <c r="P5778" s="533"/>
      <c r="Q5778" s="534"/>
      <c r="R5778" s="535">
        <f t="shared" si="523"/>
        <v>0</v>
      </c>
      <c r="S5778" s="536">
        <f t="shared" si="521"/>
        <v>0</v>
      </c>
      <c r="T5778" s="536"/>
      <c r="U5778" s="537">
        <f t="shared" si="522"/>
        <v>0</v>
      </c>
    </row>
    <row r="5779" spans="1:21" s="497" customFormat="1" ht="10.199999999999999" x14ac:dyDescent="0.2">
      <c r="A5779" s="710">
        <v>5292</v>
      </c>
      <c r="B5779" s="574">
        <v>2019</v>
      </c>
      <c r="C5779" s="574"/>
      <c r="D5779" s="576" t="s">
        <v>4207</v>
      </c>
      <c r="E5779" s="530"/>
      <c r="F5779" s="237" t="s">
        <v>12581</v>
      </c>
      <c r="G5779" s="851">
        <v>3.5</v>
      </c>
      <c r="H5779" s="852"/>
      <c r="I5779" s="853">
        <v>2.5</v>
      </c>
      <c r="J5779" s="538"/>
      <c r="K5779" s="539"/>
      <c r="L5779" s="567">
        <f t="shared" si="520"/>
        <v>0</v>
      </c>
      <c r="M5779" s="568"/>
      <c r="N5779" s="568"/>
      <c r="O5779" s="569">
        <f t="shared" si="524"/>
        <v>0</v>
      </c>
      <c r="P5779" s="533"/>
      <c r="Q5779" s="534"/>
      <c r="R5779" s="535">
        <f t="shared" si="523"/>
        <v>0</v>
      </c>
      <c r="S5779" s="536">
        <f t="shared" si="521"/>
        <v>0</v>
      </c>
      <c r="T5779" s="536"/>
      <c r="U5779" s="537">
        <f t="shared" si="522"/>
        <v>0</v>
      </c>
    </row>
    <row r="5780" spans="1:21" s="497" customFormat="1" ht="10.199999999999999" x14ac:dyDescent="0.2">
      <c r="A5780" s="710">
        <v>5293</v>
      </c>
      <c r="B5780" s="574">
        <v>2019</v>
      </c>
      <c r="C5780" s="574"/>
      <c r="D5780" s="576" t="s">
        <v>7255</v>
      </c>
      <c r="E5780" s="530"/>
      <c r="F5780" s="237" t="s">
        <v>12582</v>
      </c>
      <c r="G5780" s="851">
        <v>3.5</v>
      </c>
      <c r="H5780" s="852"/>
      <c r="I5780" s="853">
        <v>2.5</v>
      </c>
      <c r="J5780" s="538"/>
      <c r="K5780" s="539"/>
      <c r="L5780" s="567">
        <f t="shared" si="520"/>
        <v>0</v>
      </c>
      <c r="M5780" s="568"/>
      <c r="N5780" s="568"/>
      <c r="O5780" s="569">
        <f t="shared" si="524"/>
        <v>0</v>
      </c>
      <c r="P5780" s="533"/>
      <c r="Q5780" s="534"/>
      <c r="R5780" s="535">
        <f t="shared" si="523"/>
        <v>0</v>
      </c>
      <c r="S5780" s="536">
        <f t="shared" si="521"/>
        <v>0</v>
      </c>
      <c r="T5780" s="536"/>
      <c r="U5780" s="537">
        <f t="shared" si="522"/>
        <v>0</v>
      </c>
    </row>
    <row r="5781" spans="1:21" s="497" customFormat="1" ht="10.199999999999999" x14ac:dyDescent="0.2">
      <c r="A5781" s="710">
        <v>5294</v>
      </c>
      <c r="B5781" s="574">
        <v>2019</v>
      </c>
      <c r="C5781" s="574"/>
      <c r="D5781" s="576" t="s">
        <v>4207</v>
      </c>
      <c r="E5781" s="530"/>
      <c r="F5781" s="237" t="s">
        <v>12583</v>
      </c>
      <c r="G5781" s="851">
        <v>22</v>
      </c>
      <c r="H5781" s="852"/>
      <c r="I5781" s="853">
        <v>16</v>
      </c>
      <c r="J5781" s="538"/>
      <c r="K5781" s="539"/>
      <c r="L5781" s="567">
        <f t="shared" si="520"/>
        <v>0</v>
      </c>
      <c r="M5781" s="568"/>
      <c r="N5781" s="568"/>
      <c r="O5781" s="569">
        <f t="shared" si="524"/>
        <v>0</v>
      </c>
      <c r="P5781" s="533"/>
      <c r="Q5781" s="534"/>
      <c r="R5781" s="535">
        <f t="shared" si="523"/>
        <v>0</v>
      </c>
      <c r="S5781" s="536">
        <f t="shared" si="521"/>
        <v>0</v>
      </c>
      <c r="T5781" s="536"/>
      <c r="U5781" s="537">
        <f t="shared" si="522"/>
        <v>0</v>
      </c>
    </row>
    <row r="5782" spans="1:21" s="497" customFormat="1" ht="10.199999999999999" x14ac:dyDescent="0.2">
      <c r="A5782" s="710">
        <v>5295</v>
      </c>
      <c r="B5782" s="574">
        <v>2019</v>
      </c>
      <c r="C5782" s="574"/>
      <c r="D5782" s="576" t="s">
        <v>4207</v>
      </c>
      <c r="E5782" s="530"/>
      <c r="F5782" s="237" t="s">
        <v>12583</v>
      </c>
      <c r="G5782" s="851">
        <v>4.2</v>
      </c>
      <c r="H5782" s="852"/>
      <c r="I5782" s="853">
        <v>1.4</v>
      </c>
      <c r="J5782" s="538"/>
      <c r="K5782" s="539"/>
      <c r="L5782" s="567">
        <f t="shared" ref="L5782:L5845" si="525">G5782*J5782</f>
        <v>0</v>
      </c>
      <c r="M5782" s="568"/>
      <c r="N5782" s="568"/>
      <c r="O5782" s="569">
        <f t="shared" si="524"/>
        <v>0</v>
      </c>
      <c r="P5782" s="533"/>
      <c r="Q5782" s="534"/>
      <c r="R5782" s="535">
        <f t="shared" si="523"/>
        <v>0</v>
      </c>
      <c r="S5782" s="536">
        <f t="shared" ref="S5782:S5845" si="526">J5782+M5782+P5782</f>
        <v>0</v>
      </c>
      <c r="T5782" s="536"/>
      <c r="U5782" s="537">
        <f t="shared" ref="U5782:U5845" si="527">L5782+O5782+R5782</f>
        <v>0</v>
      </c>
    </row>
    <row r="5783" spans="1:21" s="497" customFormat="1" ht="10.199999999999999" x14ac:dyDescent="0.2">
      <c r="A5783" s="710">
        <v>5296</v>
      </c>
      <c r="B5783" s="574">
        <v>2019</v>
      </c>
      <c r="C5783" s="574"/>
      <c r="D5783" s="576" t="s">
        <v>4207</v>
      </c>
      <c r="E5783" s="530"/>
      <c r="F5783" s="237" t="s">
        <v>3741</v>
      </c>
      <c r="G5783" s="851">
        <v>11</v>
      </c>
      <c r="H5783" s="852"/>
      <c r="I5783" s="853">
        <v>8</v>
      </c>
      <c r="J5783" s="538"/>
      <c r="K5783" s="539"/>
      <c r="L5783" s="567">
        <f t="shared" si="525"/>
        <v>0</v>
      </c>
      <c r="M5783" s="568"/>
      <c r="N5783" s="568"/>
      <c r="O5783" s="569">
        <f t="shared" si="524"/>
        <v>0</v>
      </c>
      <c r="P5783" s="533"/>
      <c r="Q5783" s="534"/>
      <c r="R5783" s="535">
        <f t="shared" si="523"/>
        <v>0</v>
      </c>
      <c r="S5783" s="536">
        <f t="shared" si="526"/>
        <v>0</v>
      </c>
      <c r="T5783" s="536"/>
      <c r="U5783" s="537">
        <f t="shared" si="527"/>
        <v>0</v>
      </c>
    </row>
    <row r="5784" spans="1:21" s="497" customFormat="1" ht="10.199999999999999" x14ac:dyDescent="0.2">
      <c r="A5784" s="710" t="s">
        <v>7256</v>
      </c>
      <c r="B5784" s="574">
        <v>2019</v>
      </c>
      <c r="C5784" s="574"/>
      <c r="D5784" s="576" t="s">
        <v>4207</v>
      </c>
      <c r="E5784" s="530"/>
      <c r="F5784" s="237" t="s">
        <v>12584</v>
      </c>
      <c r="G5784" s="851">
        <v>9.5</v>
      </c>
      <c r="H5784" s="852"/>
      <c r="I5784" s="853">
        <v>7</v>
      </c>
      <c r="J5784" s="538"/>
      <c r="K5784" s="539"/>
      <c r="L5784" s="567">
        <f t="shared" si="525"/>
        <v>0</v>
      </c>
      <c r="M5784" s="568"/>
      <c r="N5784" s="568"/>
      <c r="O5784" s="569">
        <f t="shared" si="524"/>
        <v>0</v>
      </c>
      <c r="P5784" s="533"/>
      <c r="Q5784" s="534"/>
      <c r="R5784" s="535">
        <f t="shared" si="523"/>
        <v>0</v>
      </c>
      <c r="S5784" s="536">
        <f t="shared" si="526"/>
        <v>0</v>
      </c>
      <c r="T5784" s="536"/>
      <c r="U5784" s="537">
        <f t="shared" si="527"/>
        <v>0</v>
      </c>
    </row>
    <row r="5785" spans="1:21" s="497" customFormat="1" ht="10.199999999999999" x14ac:dyDescent="0.2">
      <c r="A5785" s="710">
        <v>5297</v>
      </c>
      <c r="B5785" s="574">
        <v>2019</v>
      </c>
      <c r="C5785" s="574"/>
      <c r="D5785" s="576" t="s">
        <v>4201</v>
      </c>
      <c r="E5785" s="530"/>
      <c r="F5785" s="237" t="s">
        <v>12584</v>
      </c>
      <c r="G5785" s="851">
        <v>9.5</v>
      </c>
      <c r="H5785" s="852"/>
      <c r="I5785" s="853">
        <v>7</v>
      </c>
      <c r="J5785" s="538"/>
      <c r="K5785" s="539"/>
      <c r="L5785" s="567">
        <f t="shared" si="525"/>
        <v>0</v>
      </c>
      <c r="M5785" s="568"/>
      <c r="N5785" s="568"/>
      <c r="O5785" s="569">
        <f t="shared" si="524"/>
        <v>0</v>
      </c>
      <c r="P5785" s="533"/>
      <c r="Q5785" s="534"/>
      <c r="R5785" s="535">
        <f t="shared" si="523"/>
        <v>0</v>
      </c>
      <c r="S5785" s="536">
        <f t="shared" si="526"/>
        <v>0</v>
      </c>
      <c r="T5785" s="536"/>
      <c r="U5785" s="537">
        <f t="shared" si="527"/>
        <v>0</v>
      </c>
    </row>
    <row r="5786" spans="1:21" s="497" customFormat="1" ht="10.199999999999999" x14ac:dyDescent="0.2">
      <c r="A5786" s="710">
        <v>5298</v>
      </c>
      <c r="B5786" s="574">
        <v>2019</v>
      </c>
      <c r="C5786" s="574"/>
      <c r="D5786" s="576" t="s">
        <v>4201</v>
      </c>
      <c r="E5786" s="530"/>
      <c r="F5786" s="237" t="s">
        <v>3741</v>
      </c>
      <c r="G5786" s="851">
        <v>20</v>
      </c>
      <c r="H5786" s="852"/>
      <c r="I5786" s="853">
        <v>12</v>
      </c>
      <c r="J5786" s="538"/>
      <c r="K5786" s="539"/>
      <c r="L5786" s="567">
        <f t="shared" si="525"/>
        <v>0</v>
      </c>
      <c r="M5786" s="568"/>
      <c r="N5786" s="568"/>
      <c r="O5786" s="569">
        <f t="shared" si="524"/>
        <v>0</v>
      </c>
      <c r="P5786" s="533"/>
      <c r="Q5786" s="534"/>
      <c r="R5786" s="535">
        <f t="shared" si="523"/>
        <v>0</v>
      </c>
      <c r="S5786" s="536">
        <f t="shared" si="526"/>
        <v>0</v>
      </c>
      <c r="T5786" s="536"/>
      <c r="U5786" s="537">
        <f t="shared" si="527"/>
        <v>0</v>
      </c>
    </row>
    <row r="5787" spans="1:21" s="497" customFormat="1" ht="10.199999999999999" x14ac:dyDescent="0.2">
      <c r="A5787" s="710" t="s">
        <v>7257</v>
      </c>
      <c r="B5787" s="574">
        <v>2019</v>
      </c>
      <c r="C5787" s="574"/>
      <c r="D5787" s="576" t="s">
        <v>4201</v>
      </c>
      <c r="E5787" s="530"/>
      <c r="F5787" s="237" t="s">
        <v>12585</v>
      </c>
      <c r="G5787" s="851">
        <v>40</v>
      </c>
      <c r="H5787" s="852"/>
      <c r="I5787" s="853">
        <v>20</v>
      </c>
      <c r="J5787" s="538"/>
      <c r="K5787" s="539"/>
      <c r="L5787" s="567">
        <f t="shared" si="525"/>
        <v>0</v>
      </c>
      <c r="M5787" s="568"/>
      <c r="N5787" s="568"/>
      <c r="O5787" s="569">
        <f t="shared" si="524"/>
        <v>0</v>
      </c>
      <c r="P5787" s="533"/>
      <c r="Q5787" s="534"/>
      <c r="R5787" s="535">
        <f t="shared" si="523"/>
        <v>0</v>
      </c>
      <c r="S5787" s="536">
        <f t="shared" si="526"/>
        <v>0</v>
      </c>
      <c r="T5787" s="536"/>
      <c r="U5787" s="537">
        <f t="shared" si="527"/>
        <v>0</v>
      </c>
    </row>
    <row r="5788" spans="1:21" s="497" customFormat="1" ht="10.199999999999999" x14ac:dyDescent="0.2">
      <c r="A5788" s="710">
        <v>5299</v>
      </c>
      <c r="B5788" s="574">
        <v>2019</v>
      </c>
      <c r="C5788" s="574"/>
      <c r="D5788" s="576" t="s">
        <v>6173</v>
      </c>
      <c r="E5788" s="530"/>
      <c r="F5788" s="237" t="s">
        <v>12586</v>
      </c>
      <c r="G5788" s="851">
        <v>40</v>
      </c>
      <c r="H5788" s="852"/>
      <c r="I5788" s="853">
        <v>20</v>
      </c>
      <c r="J5788" s="538"/>
      <c r="K5788" s="539"/>
      <c r="L5788" s="567">
        <f t="shared" si="525"/>
        <v>0</v>
      </c>
      <c r="M5788" s="568"/>
      <c r="N5788" s="568"/>
      <c r="O5788" s="569">
        <f t="shared" si="524"/>
        <v>0</v>
      </c>
      <c r="P5788" s="533"/>
      <c r="Q5788" s="534"/>
      <c r="R5788" s="535">
        <f t="shared" si="523"/>
        <v>0</v>
      </c>
      <c r="S5788" s="536">
        <f t="shared" si="526"/>
        <v>0</v>
      </c>
      <c r="T5788" s="536"/>
      <c r="U5788" s="537">
        <f t="shared" si="527"/>
        <v>0</v>
      </c>
    </row>
    <row r="5789" spans="1:21" s="497" customFormat="1" ht="10.199999999999999" x14ac:dyDescent="0.2">
      <c r="A5789" s="710">
        <v>5300</v>
      </c>
      <c r="B5789" s="574">
        <v>2019</v>
      </c>
      <c r="C5789" s="574"/>
      <c r="D5789" s="576" t="s">
        <v>4201</v>
      </c>
      <c r="E5789" s="530"/>
      <c r="F5789" s="237" t="s">
        <v>12587</v>
      </c>
      <c r="G5789" s="851">
        <v>4.5</v>
      </c>
      <c r="H5789" s="852"/>
      <c r="I5789" s="853">
        <v>1.4</v>
      </c>
      <c r="J5789" s="538"/>
      <c r="K5789" s="539"/>
      <c r="L5789" s="567">
        <f t="shared" si="525"/>
        <v>0</v>
      </c>
      <c r="M5789" s="568"/>
      <c r="N5789" s="568"/>
      <c r="O5789" s="569">
        <f t="shared" si="524"/>
        <v>0</v>
      </c>
      <c r="P5789" s="533"/>
      <c r="Q5789" s="534"/>
      <c r="R5789" s="535">
        <f t="shared" si="523"/>
        <v>0</v>
      </c>
      <c r="S5789" s="536">
        <f t="shared" si="526"/>
        <v>0</v>
      </c>
      <c r="T5789" s="536"/>
      <c r="U5789" s="537">
        <f t="shared" si="527"/>
        <v>0</v>
      </c>
    </row>
    <row r="5790" spans="1:21" s="497" customFormat="1" ht="10.199999999999999" x14ac:dyDescent="0.2">
      <c r="A5790" s="710">
        <v>5301</v>
      </c>
      <c r="B5790" s="574">
        <v>2019</v>
      </c>
      <c r="C5790" s="574"/>
      <c r="D5790" s="576" t="s">
        <v>7258</v>
      </c>
      <c r="E5790" s="530"/>
      <c r="F5790" s="237" t="s">
        <v>12588</v>
      </c>
      <c r="G5790" s="851">
        <v>4.5</v>
      </c>
      <c r="H5790" s="852"/>
      <c r="I5790" s="853">
        <v>1.4</v>
      </c>
      <c r="J5790" s="538"/>
      <c r="K5790" s="539"/>
      <c r="L5790" s="567">
        <f t="shared" si="525"/>
        <v>0</v>
      </c>
      <c r="M5790" s="568"/>
      <c r="N5790" s="568"/>
      <c r="O5790" s="569">
        <f t="shared" si="524"/>
        <v>0</v>
      </c>
      <c r="P5790" s="533"/>
      <c r="Q5790" s="534"/>
      <c r="R5790" s="535">
        <f t="shared" si="523"/>
        <v>0</v>
      </c>
      <c r="S5790" s="536">
        <f t="shared" si="526"/>
        <v>0</v>
      </c>
      <c r="T5790" s="536"/>
      <c r="U5790" s="537">
        <f t="shared" si="527"/>
        <v>0</v>
      </c>
    </row>
    <row r="5791" spans="1:21" s="497" customFormat="1" ht="10.199999999999999" x14ac:dyDescent="0.2">
      <c r="A5791" s="710">
        <v>5302</v>
      </c>
      <c r="B5791" s="574">
        <v>2019</v>
      </c>
      <c r="C5791" s="574"/>
      <c r="D5791" s="576" t="s">
        <v>4207</v>
      </c>
      <c r="E5791" s="530"/>
      <c r="F5791" s="237" t="s">
        <v>12589</v>
      </c>
      <c r="G5791" s="851">
        <v>4.5</v>
      </c>
      <c r="H5791" s="852"/>
      <c r="I5791" s="853">
        <v>1.2</v>
      </c>
      <c r="J5791" s="538"/>
      <c r="K5791" s="539"/>
      <c r="L5791" s="567">
        <f t="shared" si="525"/>
        <v>0</v>
      </c>
      <c r="M5791" s="568"/>
      <c r="N5791" s="568"/>
      <c r="O5791" s="569">
        <f t="shared" si="524"/>
        <v>0</v>
      </c>
      <c r="P5791" s="533"/>
      <c r="Q5791" s="534"/>
      <c r="R5791" s="535">
        <f t="shared" si="523"/>
        <v>0</v>
      </c>
      <c r="S5791" s="536">
        <f t="shared" si="526"/>
        <v>0</v>
      </c>
      <c r="T5791" s="536"/>
      <c r="U5791" s="537">
        <f t="shared" si="527"/>
        <v>0</v>
      </c>
    </row>
    <row r="5792" spans="1:21" s="497" customFormat="1" ht="10.199999999999999" x14ac:dyDescent="0.2">
      <c r="A5792" s="710">
        <v>5303</v>
      </c>
      <c r="B5792" s="574">
        <v>2019</v>
      </c>
      <c r="C5792" s="574"/>
      <c r="D5792" s="576" t="s">
        <v>7255</v>
      </c>
      <c r="E5792" s="530"/>
      <c r="F5792" s="237" t="s">
        <v>3741</v>
      </c>
      <c r="G5792" s="852">
        <v>4.5</v>
      </c>
      <c r="H5792" s="852"/>
      <c r="I5792" s="853">
        <v>2</v>
      </c>
      <c r="J5792" s="538"/>
      <c r="K5792" s="539"/>
      <c r="L5792" s="567">
        <f t="shared" si="525"/>
        <v>0</v>
      </c>
      <c r="M5792" s="568"/>
      <c r="N5792" s="568"/>
      <c r="O5792" s="569">
        <f t="shared" si="524"/>
        <v>0</v>
      </c>
      <c r="P5792" s="533"/>
      <c r="Q5792" s="534"/>
      <c r="R5792" s="535">
        <f t="shared" si="523"/>
        <v>0</v>
      </c>
      <c r="S5792" s="536">
        <f t="shared" si="526"/>
        <v>0</v>
      </c>
      <c r="T5792" s="536"/>
      <c r="U5792" s="537">
        <f t="shared" si="527"/>
        <v>0</v>
      </c>
    </row>
    <row r="5793" spans="1:21" s="497" customFormat="1" ht="10.199999999999999" x14ac:dyDescent="0.2">
      <c r="A5793" s="710" t="s">
        <v>7259</v>
      </c>
      <c r="B5793" s="574">
        <v>2019</v>
      </c>
      <c r="C5793" s="574"/>
      <c r="D5793" s="576" t="s">
        <v>4207</v>
      </c>
      <c r="E5793" s="530"/>
      <c r="F5793" s="237" t="s">
        <v>12590</v>
      </c>
      <c r="G5793" s="852">
        <v>4.5</v>
      </c>
      <c r="H5793" s="852"/>
      <c r="I5793" s="852">
        <v>2</v>
      </c>
      <c r="J5793" s="538"/>
      <c r="K5793" s="539"/>
      <c r="L5793" s="567">
        <f t="shared" si="525"/>
        <v>0</v>
      </c>
      <c r="M5793" s="568"/>
      <c r="N5793" s="568"/>
      <c r="O5793" s="569">
        <f t="shared" si="524"/>
        <v>0</v>
      </c>
      <c r="P5793" s="533"/>
      <c r="Q5793" s="534"/>
      <c r="R5793" s="535">
        <f t="shared" si="523"/>
        <v>0</v>
      </c>
      <c r="S5793" s="536">
        <f t="shared" si="526"/>
        <v>0</v>
      </c>
      <c r="T5793" s="536"/>
      <c r="U5793" s="537">
        <f t="shared" si="527"/>
        <v>0</v>
      </c>
    </row>
    <row r="5794" spans="1:21" s="497" customFormat="1" ht="10.199999999999999" x14ac:dyDescent="0.2">
      <c r="A5794" s="710">
        <v>5304</v>
      </c>
      <c r="B5794" s="574">
        <v>2019</v>
      </c>
      <c r="C5794" s="574"/>
      <c r="D5794" s="576" t="s">
        <v>4207</v>
      </c>
      <c r="E5794" s="530"/>
      <c r="F5794" s="237" t="s">
        <v>12591</v>
      </c>
      <c r="G5794" s="852">
        <v>3</v>
      </c>
      <c r="H5794" s="852"/>
      <c r="I5794" s="852">
        <v>1</v>
      </c>
      <c r="J5794" s="538"/>
      <c r="K5794" s="539"/>
      <c r="L5794" s="567">
        <f t="shared" si="525"/>
        <v>0</v>
      </c>
      <c r="M5794" s="568"/>
      <c r="N5794" s="568"/>
      <c r="O5794" s="569">
        <f t="shared" si="524"/>
        <v>0</v>
      </c>
      <c r="P5794" s="533"/>
      <c r="Q5794" s="534"/>
      <c r="R5794" s="535">
        <f t="shared" si="523"/>
        <v>0</v>
      </c>
      <c r="S5794" s="536">
        <f t="shared" si="526"/>
        <v>0</v>
      </c>
      <c r="T5794" s="536"/>
      <c r="U5794" s="537">
        <f t="shared" si="527"/>
        <v>0</v>
      </c>
    </row>
    <row r="5795" spans="1:21" s="497" customFormat="1" ht="10.199999999999999" x14ac:dyDescent="0.2">
      <c r="A5795" s="710">
        <v>5305</v>
      </c>
      <c r="B5795" s="574">
        <v>2019</v>
      </c>
      <c r="C5795" s="574"/>
      <c r="D5795" s="576" t="s">
        <v>4207</v>
      </c>
      <c r="E5795" s="530"/>
      <c r="F5795" s="237" t="s">
        <v>12592</v>
      </c>
      <c r="G5795" s="852">
        <v>5.5</v>
      </c>
      <c r="H5795" s="852"/>
      <c r="I5795" s="852">
        <v>2</v>
      </c>
      <c r="J5795" s="538"/>
      <c r="K5795" s="539"/>
      <c r="L5795" s="567">
        <f t="shared" si="525"/>
        <v>0</v>
      </c>
      <c r="M5795" s="568"/>
      <c r="N5795" s="568"/>
      <c r="O5795" s="569">
        <f t="shared" si="524"/>
        <v>0</v>
      </c>
      <c r="P5795" s="533"/>
      <c r="Q5795" s="534"/>
      <c r="R5795" s="535">
        <f t="shared" si="523"/>
        <v>0</v>
      </c>
      <c r="S5795" s="536">
        <f t="shared" si="526"/>
        <v>0</v>
      </c>
      <c r="T5795" s="536"/>
      <c r="U5795" s="537">
        <f t="shared" si="527"/>
        <v>0</v>
      </c>
    </row>
    <row r="5796" spans="1:21" s="497" customFormat="1" ht="10.199999999999999" x14ac:dyDescent="0.2">
      <c r="A5796" s="710" t="s">
        <v>7260</v>
      </c>
      <c r="B5796" s="574">
        <v>2019</v>
      </c>
      <c r="C5796" s="574"/>
      <c r="D5796" s="576" t="s">
        <v>4207</v>
      </c>
      <c r="E5796" s="530"/>
      <c r="F5796" s="237" t="s">
        <v>3741</v>
      </c>
      <c r="G5796" s="852">
        <v>3</v>
      </c>
      <c r="H5796" s="852"/>
      <c r="I5796" s="852">
        <v>1</v>
      </c>
      <c r="J5796" s="538"/>
      <c r="K5796" s="539"/>
      <c r="L5796" s="567">
        <f t="shared" si="525"/>
        <v>0</v>
      </c>
      <c r="M5796" s="568"/>
      <c r="N5796" s="568"/>
      <c r="O5796" s="569">
        <f t="shared" si="524"/>
        <v>0</v>
      </c>
      <c r="P5796" s="533"/>
      <c r="Q5796" s="534"/>
      <c r="R5796" s="535">
        <f t="shared" si="523"/>
        <v>0</v>
      </c>
      <c r="S5796" s="536">
        <f t="shared" si="526"/>
        <v>0</v>
      </c>
      <c r="T5796" s="536"/>
      <c r="U5796" s="537">
        <f t="shared" si="527"/>
        <v>0</v>
      </c>
    </row>
    <row r="5797" spans="1:21" s="497" customFormat="1" ht="10.199999999999999" x14ac:dyDescent="0.2">
      <c r="A5797" s="710" t="s">
        <v>7261</v>
      </c>
      <c r="B5797" s="574">
        <v>2019</v>
      </c>
      <c r="C5797" s="574"/>
      <c r="D5797" s="576" t="s">
        <v>4207</v>
      </c>
      <c r="E5797" s="530"/>
      <c r="F5797" s="237" t="s">
        <v>12593</v>
      </c>
      <c r="G5797" s="854">
        <v>6.5</v>
      </c>
      <c r="H5797" s="854"/>
      <c r="I5797" s="854">
        <v>4.5</v>
      </c>
      <c r="J5797" s="538"/>
      <c r="K5797" s="539"/>
      <c r="L5797" s="567">
        <f t="shared" si="525"/>
        <v>0</v>
      </c>
      <c r="M5797" s="568"/>
      <c r="N5797" s="568"/>
      <c r="O5797" s="569">
        <f t="shared" si="524"/>
        <v>0</v>
      </c>
      <c r="P5797" s="533"/>
      <c r="Q5797" s="534"/>
      <c r="R5797" s="535">
        <f t="shared" si="523"/>
        <v>0</v>
      </c>
      <c r="S5797" s="536">
        <f t="shared" si="526"/>
        <v>0</v>
      </c>
      <c r="T5797" s="536"/>
      <c r="U5797" s="537">
        <f t="shared" si="527"/>
        <v>0</v>
      </c>
    </row>
    <row r="5798" spans="1:21" s="497" customFormat="1" ht="10.199999999999999" x14ac:dyDescent="0.2">
      <c r="A5798" s="710">
        <v>5306</v>
      </c>
      <c r="B5798" s="574">
        <v>2019</v>
      </c>
      <c r="C5798" s="574"/>
      <c r="D5798" s="576" t="s">
        <v>4201</v>
      </c>
      <c r="E5798" s="530"/>
      <c r="F5798" s="237" t="s">
        <v>12594</v>
      </c>
      <c r="G5798" s="851">
        <v>3.5</v>
      </c>
      <c r="H5798" s="852"/>
      <c r="I5798" s="853">
        <v>2.5</v>
      </c>
      <c r="J5798" s="593"/>
      <c r="K5798" s="594"/>
      <c r="L5798" s="567">
        <f t="shared" si="525"/>
        <v>0</v>
      </c>
      <c r="M5798" s="568"/>
      <c r="N5798" s="568"/>
      <c r="O5798" s="569">
        <f t="shared" si="524"/>
        <v>0</v>
      </c>
      <c r="P5798" s="533"/>
      <c r="Q5798" s="534"/>
      <c r="R5798" s="535">
        <f t="shared" si="523"/>
        <v>0</v>
      </c>
      <c r="S5798" s="536">
        <f t="shared" si="526"/>
        <v>0</v>
      </c>
      <c r="T5798" s="536"/>
      <c r="U5798" s="537">
        <f t="shared" si="527"/>
        <v>0</v>
      </c>
    </row>
    <row r="5799" spans="1:21" s="497" customFormat="1" ht="10.199999999999999" x14ac:dyDescent="0.2">
      <c r="A5799" s="710">
        <v>5307</v>
      </c>
      <c r="B5799" s="574">
        <v>2019</v>
      </c>
      <c r="C5799" s="574"/>
      <c r="D5799" s="576" t="s">
        <v>4201</v>
      </c>
      <c r="E5799" s="530"/>
      <c r="F5799" s="237" t="s">
        <v>12595</v>
      </c>
      <c r="G5799" s="851">
        <v>22</v>
      </c>
      <c r="H5799" s="852"/>
      <c r="I5799" s="853">
        <v>17</v>
      </c>
      <c r="J5799" s="538"/>
      <c r="K5799" s="539"/>
      <c r="L5799" s="567">
        <f t="shared" si="525"/>
        <v>0</v>
      </c>
      <c r="M5799" s="568"/>
      <c r="N5799" s="568"/>
      <c r="O5799" s="569">
        <f t="shared" si="524"/>
        <v>0</v>
      </c>
      <c r="P5799" s="533"/>
      <c r="Q5799" s="534"/>
      <c r="R5799" s="535">
        <f t="shared" si="523"/>
        <v>0</v>
      </c>
      <c r="S5799" s="536">
        <f t="shared" si="526"/>
        <v>0</v>
      </c>
      <c r="T5799" s="536"/>
      <c r="U5799" s="537">
        <f t="shared" si="527"/>
        <v>0</v>
      </c>
    </row>
    <row r="5800" spans="1:21" s="497" customFormat="1" ht="10.199999999999999" x14ac:dyDescent="0.2">
      <c r="A5800" s="710">
        <v>5308</v>
      </c>
      <c r="B5800" s="574">
        <v>2019</v>
      </c>
      <c r="C5800" s="574"/>
      <c r="D5800" s="576" t="s">
        <v>4201</v>
      </c>
      <c r="E5800" s="530"/>
      <c r="F5800" s="237" t="s">
        <v>12596</v>
      </c>
      <c r="G5800" s="851">
        <v>10</v>
      </c>
      <c r="H5800" s="852"/>
      <c r="I5800" s="853">
        <v>6.5</v>
      </c>
      <c r="J5800" s="538"/>
      <c r="K5800" s="539"/>
      <c r="L5800" s="567">
        <f t="shared" si="525"/>
        <v>0</v>
      </c>
      <c r="M5800" s="568"/>
      <c r="N5800" s="568"/>
      <c r="O5800" s="569">
        <f t="shared" si="524"/>
        <v>0</v>
      </c>
      <c r="P5800" s="533"/>
      <c r="Q5800" s="534"/>
      <c r="R5800" s="535">
        <f t="shared" si="523"/>
        <v>0</v>
      </c>
      <c r="S5800" s="536">
        <f t="shared" si="526"/>
        <v>0</v>
      </c>
      <c r="T5800" s="536"/>
      <c r="U5800" s="537">
        <f t="shared" si="527"/>
        <v>0</v>
      </c>
    </row>
    <row r="5801" spans="1:21" s="497" customFormat="1" ht="10.199999999999999" x14ac:dyDescent="0.2">
      <c r="A5801" s="710">
        <v>5309</v>
      </c>
      <c r="B5801" s="574">
        <v>2019</v>
      </c>
      <c r="C5801" s="574"/>
      <c r="D5801" s="576" t="s">
        <v>4201</v>
      </c>
      <c r="E5801" s="530"/>
      <c r="F5801" s="237" t="s">
        <v>12597</v>
      </c>
      <c r="G5801" s="851">
        <v>4.5</v>
      </c>
      <c r="H5801" s="852"/>
      <c r="I5801" s="853">
        <v>3</v>
      </c>
      <c r="J5801" s="538"/>
      <c r="K5801" s="539"/>
      <c r="L5801" s="567">
        <f t="shared" si="525"/>
        <v>0</v>
      </c>
      <c r="M5801" s="568"/>
      <c r="N5801" s="568"/>
      <c r="O5801" s="569">
        <f t="shared" si="524"/>
        <v>0</v>
      </c>
      <c r="P5801" s="533"/>
      <c r="Q5801" s="534"/>
      <c r="R5801" s="535">
        <f t="shared" si="523"/>
        <v>0</v>
      </c>
      <c r="S5801" s="536">
        <f t="shared" si="526"/>
        <v>0</v>
      </c>
      <c r="T5801" s="536"/>
      <c r="U5801" s="537">
        <f t="shared" si="527"/>
        <v>0</v>
      </c>
    </row>
    <row r="5802" spans="1:21" s="497" customFormat="1" ht="10.199999999999999" x14ac:dyDescent="0.2">
      <c r="A5802" s="710">
        <v>5310</v>
      </c>
      <c r="B5802" s="574">
        <v>2019</v>
      </c>
      <c r="C5802" s="574"/>
      <c r="D5802" s="576" t="s">
        <v>4201</v>
      </c>
      <c r="E5802" s="530"/>
      <c r="F5802" s="237" t="s">
        <v>3741</v>
      </c>
      <c r="G5802" s="851">
        <v>30</v>
      </c>
      <c r="H5802" s="852"/>
      <c r="I5802" s="853">
        <v>20</v>
      </c>
      <c r="J5802" s="538"/>
      <c r="K5802" s="539"/>
      <c r="L5802" s="567">
        <f t="shared" si="525"/>
        <v>0</v>
      </c>
      <c r="M5802" s="568"/>
      <c r="N5802" s="568"/>
      <c r="O5802" s="569">
        <f t="shared" si="524"/>
        <v>0</v>
      </c>
      <c r="P5802" s="533"/>
      <c r="Q5802" s="534"/>
      <c r="R5802" s="535">
        <f t="shared" si="523"/>
        <v>0</v>
      </c>
      <c r="S5802" s="536">
        <f t="shared" si="526"/>
        <v>0</v>
      </c>
      <c r="T5802" s="536"/>
      <c r="U5802" s="537">
        <f t="shared" si="527"/>
        <v>0</v>
      </c>
    </row>
    <row r="5803" spans="1:21" s="497" customFormat="1" ht="10.199999999999999" x14ac:dyDescent="0.2">
      <c r="A5803" s="710" t="s">
        <v>7262</v>
      </c>
      <c r="B5803" s="574">
        <v>2019</v>
      </c>
      <c r="C5803" s="574"/>
      <c r="D5803" s="576" t="s">
        <v>4201</v>
      </c>
      <c r="E5803" s="530"/>
      <c r="F5803" s="237" t="s">
        <v>12598</v>
      </c>
      <c r="G5803" s="851">
        <v>3.5</v>
      </c>
      <c r="H5803" s="852"/>
      <c r="I5803" s="853">
        <v>1.2</v>
      </c>
      <c r="J5803" s="538"/>
      <c r="K5803" s="539"/>
      <c r="L5803" s="567">
        <f t="shared" si="525"/>
        <v>0</v>
      </c>
      <c r="M5803" s="568"/>
      <c r="N5803" s="568"/>
      <c r="O5803" s="569">
        <f t="shared" si="524"/>
        <v>0</v>
      </c>
      <c r="P5803" s="533"/>
      <c r="Q5803" s="534"/>
      <c r="R5803" s="535">
        <f t="shared" si="523"/>
        <v>0</v>
      </c>
      <c r="S5803" s="536">
        <f t="shared" si="526"/>
        <v>0</v>
      </c>
      <c r="T5803" s="536"/>
      <c r="U5803" s="537">
        <f t="shared" si="527"/>
        <v>0</v>
      </c>
    </row>
    <row r="5804" spans="1:21" s="497" customFormat="1" ht="10.199999999999999" x14ac:dyDescent="0.2">
      <c r="A5804" s="710">
        <v>5311</v>
      </c>
      <c r="B5804" s="574">
        <v>2019</v>
      </c>
      <c r="C5804" s="574"/>
      <c r="D5804" s="576" t="s">
        <v>4207</v>
      </c>
      <c r="E5804" s="530"/>
      <c r="F5804" s="237" t="s">
        <v>12599</v>
      </c>
      <c r="G5804" s="851">
        <v>4</v>
      </c>
      <c r="H5804" s="852"/>
      <c r="I5804" s="853">
        <v>1.6</v>
      </c>
      <c r="J5804" s="538"/>
      <c r="K5804" s="539"/>
      <c r="L5804" s="567">
        <f t="shared" si="525"/>
        <v>0</v>
      </c>
      <c r="M5804" s="568"/>
      <c r="N5804" s="568"/>
      <c r="O5804" s="569">
        <f t="shared" si="524"/>
        <v>0</v>
      </c>
      <c r="P5804" s="533"/>
      <c r="Q5804" s="534"/>
      <c r="R5804" s="535">
        <f t="shared" si="523"/>
        <v>0</v>
      </c>
      <c r="S5804" s="536">
        <f t="shared" si="526"/>
        <v>0</v>
      </c>
      <c r="T5804" s="536"/>
      <c r="U5804" s="537">
        <f t="shared" si="527"/>
        <v>0</v>
      </c>
    </row>
    <row r="5805" spans="1:21" s="497" customFormat="1" ht="10.199999999999999" x14ac:dyDescent="0.2">
      <c r="A5805" s="710">
        <v>5312</v>
      </c>
      <c r="B5805" s="574">
        <v>2019</v>
      </c>
      <c r="C5805" s="574"/>
      <c r="D5805" s="576" t="s">
        <v>4201</v>
      </c>
      <c r="E5805" s="530"/>
      <c r="F5805" s="237" t="s">
        <v>3741</v>
      </c>
      <c r="G5805" s="851">
        <v>8.5</v>
      </c>
      <c r="H5805" s="852"/>
      <c r="I5805" s="853">
        <v>2.8</v>
      </c>
      <c r="J5805" s="538"/>
      <c r="K5805" s="539"/>
      <c r="L5805" s="567">
        <f t="shared" si="525"/>
        <v>0</v>
      </c>
      <c r="M5805" s="568"/>
      <c r="N5805" s="568"/>
      <c r="O5805" s="569">
        <f t="shared" si="524"/>
        <v>0</v>
      </c>
      <c r="P5805" s="533"/>
      <c r="Q5805" s="534"/>
      <c r="R5805" s="535">
        <f t="shared" si="523"/>
        <v>0</v>
      </c>
      <c r="S5805" s="536">
        <f t="shared" si="526"/>
        <v>0</v>
      </c>
      <c r="T5805" s="536"/>
      <c r="U5805" s="537">
        <f t="shared" si="527"/>
        <v>0</v>
      </c>
    </row>
    <row r="5806" spans="1:21" s="497" customFormat="1" ht="10.199999999999999" x14ac:dyDescent="0.2">
      <c r="A5806" s="710" t="s">
        <v>7263</v>
      </c>
      <c r="B5806" s="574">
        <v>2019</v>
      </c>
      <c r="C5806" s="574"/>
      <c r="D5806" s="576" t="s">
        <v>4207</v>
      </c>
      <c r="E5806" s="530"/>
      <c r="F5806" s="237" t="s">
        <v>12600</v>
      </c>
      <c r="G5806" s="851">
        <v>3</v>
      </c>
      <c r="H5806" s="852"/>
      <c r="I5806" s="853">
        <v>1</v>
      </c>
      <c r="J5806" s="538"/>
      <c r="K5806" s="539"/>
      <c r="L5806" s="567">
        <f t="shared" si="525"/>
        <v>0</v>
      </c>
      <c r="M5806" s="568"/>
      <c r="N5806" s="568"/>
      <c r="O5806" s="569">
        <f t="shared" si="524"/>
        <v>0</v>
      </c>
      <c r="P5806" s="533"/>
      <c r="Q5806" s="534"/>
      <c r="R5806" s="535">
        <f t="shared" si="523"/>
        <v>0</v>
      </c>
      <c r="S5806" s="536">
        <f t="shared" si="526"/>
        <v>0</v>
      </c>
      <c r="T5806" s="536"/>
      <c r="U5806" s="537">
        <f t="shared" si="527"/>
        <v>0</v>
      </c>
    </row>
    <row r="5807" spans="1:21" s="497" customFormat="1" ht="10.199999999999999" x14ac:dyDescent="0.2">
      <c r="A5807" s="710">
        <v>5313</v>
      </c>
      <c r="B5807" s="574">
        <v>2019</v>
      </c>
      <c r="C5807" s="574"/>
      <c r="D5807" s="576" t="s">
        <v>4201</v>
      </c>
      <c r="E5807" s="530"/>
      <c r="F5807" s="237" t="s">
        <v>12601</v>
      </c>
      <c r="G5807" s="851">
        <v>5.5</v>
      </c>
      <c r="H5807" s="852"/>
      <c r="I5807" s="853">
        <v>3.5</v>
      </c>
      <c r="J5807" s="538"/>
      <c r="K5807" s="539"/>
      <c r="L5807" s="567">
        <f t="shared" si="525"/>
        <v>0</v>
      </c>
      <c r="M5807" s="568"/>
      <c r="N5807" s="568"/>
      <c r="O5807" s="569">
        <f t="shared" si="524"/>
        <v>0</v>
      </c>
      <c r="P5807" s="533"/>
      <c r="Q5807" s="534"/>
      <c r="R5807" s="535">
        <f t="shared" si="523"/>
        <v>0</v>
      </c>
      <c r="S5807" s="536">
        <f t="shared" si="526"/>
        <v>0</v>
      </c>
      <c r="T5807" s="536"/>
      <c r="U5807" s="537">
        <f t="shared" si="527"/>
        <v>0</v>
      </c>
    </row>
    <row r="5808" spans="1:21" s="497" customFormat="1" ht="10.199999999999999" x14ac:dyDescent="0.2">
      <c r="A5808" s="710">
        <v>5314</v>
      </c>
      <c r="B5808" s="574">
        <v>2019</v>
      </c>
      <c r="C5808" s="574"/>
      <c r="D5808" s="576" t="s">
        <v>4201</v>
      </c>
      <c r="E5808" s="530"/>
      <c r="F5808" s="237" t="s">
        <v>3741</v>
      </c>
      <c r="G5808" s="851">
        <v>6</v>
      </c>
      <c r="H5808" s="852"/>
      <c r="I5808" s="853">
        <v>4</v>
      </c>
      <c r="J5808" s="538"/>
      <c r="K5808" s="539"/>
      <c r="L5808" s="567">
        <f t="shared" si="525"/>
        <v>0</v>
      </c>
      <c r="M5808" s="568"/>
      <c r="N5808" s="568"/>
      <c r="O5808" s="569">
        <f t="shared" si="524"/>
        <v>0</v>
      </c>
      <c r="P5808" s="533"/>
      <c r="Q5808" s="534"/>
      <c r="R5808" s="535">
        <f t="shared" si="523"/>
        <v>0</v>
      </c>
      <c r="S5808" s="536">
        <f t="shared" si="526"/>
        <v>0</v>
      </c>
      <c r="T5808" s="536"/>
      <c r="U5808" s="537">
        <f t="shared" si="527"/>
        <v>0</v>
      </c>
    </row>
    <row r="5809" spans="1:21" ht="10.199999999999999" x14ac:dyDescent="0.2">
      <c r="A5809" s="710" t="s">
        <v>7264</v>
      </c>
      <c r="B5809" s="574">
        <v>2019</v>
      </c>
      <c r="C5809" s="574"/>
      <c r="D5809" s="576" t="s">
        <v>4201</v>
      </c>
      <c r="E5809" s="530"/>
      <c r="F5809" s="237" t="s">
        <v>12602</v>
      </c>
      <c r="G5809" s="851">
        <v>3</v>
      </c>
      <c r="H5809" s="852"/>
      <c r="I5809" s="853">
        <v>1</v>
      </c>
      <c r="J5809" s="538"/>
      <c r="K5809" s="539"/>
      <c r="L5809" s="567">
        <f t="shared" si="525"/>
        <v>0</v>
      </c>
      <c r="M5809" s="568"/>
      <c r="N5809" s="568"/>
      <c r="O5809" s="569">
        <f t="shared" si="524"/>
        <v>0</v>
      </c>
      <c r="P5809" s="533"/>
      <c r="Q5809" s="534"/>
      <c r="R5809" s="535">
        <f t="shared" si="523"/>
        <v>0</v>
      </c>
      <c r="S5809" s="536">
        <f t="shared" si="526"/>
        <v>0</v>
      </c>
      <c r="T5809" s="536"/>
      <c r="U5809" s="537">
        <f t="shared" si="527"/>
        <v>0</v>
      </c>
    </row>
    <row r="5810" spans="1:21" ht="10.199999999999999" x14ac:dyDescent="0.2">
      <c r="A5810" s="710">
        <v>5315</v>
      </c>
      <c r="B5810" s="574">
        <v>2019</v>
      </c>
      <c r="C5810" s="574"/>
      <c r="D5810" s="576" t="s">
        <v>4207</v>
      </c>
      <c r="E5810" s="530"/>
      <c r="F5810" s="237" t="s">
        <v>12603</v>
      </c>
      <c r="G5810" s="851">
        <v>3.3</v>
      </c>
      <c r="H5810" s="852"/>
      <c r="I5810" s="853">
        <v>2</v>
      </c>
      <c r="J5810" s="538"/>
      <c r="K5810" s="539"/>
      <c r="L5810" s="567">
        <f t="shared" si="525"/>
        <v>0</v>
      </c>
      <c r="M5810" s="568"/>
      <c r="N5810" s="568"/>
      <c r="O5810" s="569">
        <f t="shared" si="524"/>
        <v>0</v>
      </c>
      <c r="P5810" s="533"/>
      <c r="Q5810" s="534"/>
      <c r="R5810" s="535">
        <f t="shared" si="523"/>
        <v>0</v>
      </c>
      <c r="S5810" s="536">
        <f t="shared" si="526"/>
        <v>0</v>
      </c>
      <c r="T5810" s="536"/>
      <c r="U5810" s="537">
        <f t="shared" si="527"/>
        <v>0</v>
      </c>
    </row>
    <row r="5811" spans="1:21" ht="10.199999999999999" x14ac:dyDescent="0.2">
      <c r="A5811" s="710">
        <v>5316</v>
      </c>
      <c r="B5811" s="574">
        <v>2019</v>
      </c>
      <c r="C5811" s="574"/>
      <c r="D5811" s="576" t="s">
        <v>4207</v>
      </c>
      <c r="E5811" s="530"/>
      <c r="F5811" s="237" t="s">
        <v>12604</v>
      </c>
      <c r="G5811" s="851">
        <v>42</v>
      </c>
      <c r="H5811" s="852"/>
      <c r="I5811" s="853">
        <v>42</v>
      </c>
      <c r="J5811" s="538"/>
      <c r="K5811" s="539"/>
      <c r="L5811" s="567">
        <f t="shared" si="525"/>
        <v>0</v>
      </c>
      <c r="M5811" s="568"/>
      <c r="N5811" s="568"/>
      <c r="O5811" s="569">
        <f t="shared" si="524"/>
        <v>0</v>
      </c>
      <c r="P5811" s="533"/>
      <c r="Q5811" s="534"/>
      <c r="R5811" s="535">
        <f t="shared" si="523"/>
        <v>0</v>
      </c>
      <c r="S5811" s="536">
        <f t="shared" si="526"/>
        <v>0</v>
      </c>
      <c r="T5811" s="536"/>
      <c r="U5811" s="537">
        <f t="shared" si="527"/>
        <v>0</v>
      </c>
    </row>
    <row r="5812" spans="1:21" ht="10.199999999999999" x14ac:dyDescent="0.2">
      <c r="A5812" s="710">
        <v>5317</v>
      </c>
      <c r="B5812" s="574">
        <v>2019</v>
      </c>
      <c r="C5812" s="574"/>
      <c r="D5812" s="576" t="s">
        <v>4201</v>
      </c>
      <c r="E5812" s="530"/>
      <c r="F5812" s="237" t="s">
        <v>3741</v>
      </c>
      <c r="G5812" s="851">
        <v>1</v>
      </c>
      <c r="H5812" s="852"/>
      <c r="I5812" s="853">
        <v>1</v>
      </c>
      <c r="J5812" s="538"/>
      <c r="K5812" s="539"/>
      <c r="L5812" s="567">
        <f t="shared" si="525"/>
        <v>0</v>
      </c>
      <c r="M5812" s="568"/>
      <c r="N5812" s="568"/>
      <c r="O5812" s="569">
        <f t="shared" si="524"/>
        <v>0</v>
      </c>
      <c r="P5812" s="533"/>
      <c r="Q5812" s="534"/>
      <c r="R5812" s="535">
        <f t="shared" si="523"/>
        <v>0</v>
      </c>
      <c r="S5812" s="536">
        <f t="shared" si="526"/>
        <v>0</v>
      </c>
      <c r="T5812" s="536"/>
      <c r="U5812" s="537">
        <f t="shared" si="527"/>
        <v>0</v>
      </c>
    </row>
    <row r="5813" spans="1:21" ht="10.199999999999999" x14ac:dyDescent="0.2">
      <c r="A5813" s="710" t="s">
        <v>7265</v>
      </c>
      <c r="B5813" s="574">
        <v>2019</v>
      </c>
      <c r="C5813" s="574"/>
      <c r="D5813" s="576" t="s">
        <v>4207</v>
      </c>
      <c r="E5813" s="530"/>
      <c r="F5813" s="237" t="s">
        <v>12605</v>
      </c>
      <c r="G5813" s="851">
        <v>150</v>
      </c>
      <c r="H5813" s="852"/>
      <c r="I5813" s="853">
        <v>150</v>
      </c>
      <c r="J5813" s="538"/>
      <c r="K5813" s="539"/>
      <c r="L5813" s="567">
        <f t="shared" si="525"/>
        <v>0</v>
      </c>
      <c r="M5813" s="568"/>
      <c r="N5813" s="568"/>
      <c r="O5813" s="569">
        <f t="shared" si="524"/>
        <v>0</v>
      </c>
      <c r="P5813" s="533"/>
      <c r="Q5813" s="534"/>
      <c r="R5813" s="535">
        <f t="shared" si="523"/>
        <v>0</v>
      </c>
      <c r="S5813" s="536">
        <f t="shared" si="526"/>
        <v>0</v>
      </c>
      <c r="T5813" s="536"/>
      <c r="U5813" s="537">
        <f t="shared" si="527"/>
        <v>0</v>
      </c>
    </row>
    <row r="5814" spans="1:21" ht="10.199999999999999" x14ac:dyDescent="0.2">
      <c r="A5814" s="710">
        <v>5318</v>
      </c>
      <c r="B5814" s="574">
        <v>2019</v>
      </c>
      <c r="C5814" s="574"/>
      <c r="D5814" s="576" t="s">
        <v>4207</v>
      </c>
      <c r="E5814" s="530"/>
      <c r="F5814" s="237" t="s">
        <v>12606</v>
      </c>
      <c r="G5814" s="851">
        <v>110</v>
      </c>
      <c r="H5814" s="852"/>
      <c r="I5814" s="853">
        <v>110</v>
      </c>
      <c r="J5814" s="538"/>
      <c r="K5814" s="539"/>
      <c r="L5814" s="567">
        <f t="shared" si="525"/>
        <v>0</v>
      </c>
      <c r="M5814" s="568"/>
      <c r="N5814" s="568"/>
      <c r="O5814" s="569">
        <f t="shared" si="524"/>
        <v>0</v>
      </c>
      <c r="P5814" s="533"/>
      <c r="Q5814" s="534"/>
      <c r="R5814" s="535">
        <f t="shared" si="523"/>
        <v>0</v>
      </c>
      <c r="S5814" s="536">
        <f t="shared" si="526"/>
        <v>0</v>
      </c>
      <c r="T5814" s="536"/>
      <c r="U5814" s="537">
        <f t="shared" si="527"/>
        <v>0</v>
      </c>
    </row>
    <row r="5815" spans="1:21" ht="10.199999999999999" x14ac:dyDescent="0.2">
      <c r="A5815" s="710">
        <v>5319</v>
      </c>
      <c r="B5815" s="574">
        <v>2019</v>
      </c>
      <c r="C5815" s="574"/>
      <c r="D5815" s="576" t="s">
        <v>6173</v>
      </c>
      <c r="E5815" s="530"/>
      <c r="F5815" s="237" t="s">
        <v>12607</v>
      </c>
      <c r="G5815" s="851">
        <v>280</v>
      </c>
      <c r="H5815" s="852"/>
      <c r="I5815" s="853">
        <v>280</v>
      </c>
      <c r="J5815" s="538"/>
      <c r="K5815" s="539"/>
      <c r="L5815" s="567">
        <f t="shared" si="525"/>
        <v>0</v>
      </c>
      <c r="M5815" s="568"/>
      <c r="N5815" s="568"/>
      <c r="O5815" s="569">
        <f t="shared" si="524"/>
        <v>0</v>
      </c>
      <c r="P5815" s="533"/>
      <c r="Q5815" s="534"/>
      <c r="R5815" s="535">
        <f t="shared" si="523"/>
        <v>0</v>
      </c>
      <c r="S5815" s="536">
        <f t="shared" si="526"/>
        <v>0</v>
      </c>
      <c r="T5815" s="536"/>
      <c r="U5815" s="537">
        <f t="shared" si="527"/>
        <v>0</v>
      </c>
    </row>
    <row r="5816" spans="1:21" ht="10.199999999999999" x14ac:dyDescent="0.2">
      <c r="A5816" s="710">
        <v>5320</v>
      </c>
      <c r="B5816" s="574">
        <v>2019</v>
      </c>
      <c r="C5816" s="574"/>
      <c r="D5816" s="576" t="s">
        <v>4201</v>
      </c>
      <c r="E5816" s="530"/>
      <c r="F5816" s="237" t="s">
        <v>12608</v>
      </c>
      <c r="G5816" s="851">
        <v>4.2</v>
      </c>
      <c r="H5816" s="852"/>
      <c r="I5816" s="853">
        <v>1.6</v>
      </c>
      <c r="J5816" s="538"/>
      <c r="K5816" s="539"/>
      <c r="L5816" s="567">
        <f t="shared" si="525"/>
        <v>0</v>
      </c>
      <c r="M5816" s="568"/>
      <c r="N5816" s="568"/>
      <c r="O5816" s="569">
        <f t="shared" si="524"/>
        <v>0</v>
      </c>
      <c r="P5816" s="533"/>
      <c r="Q5816" s="534"/>
      <c r="R5816" s="535">
        <f t="shared" si="523"/>
        <v>0</v>
      </c>
      <c r="S5816" s="536">
        <f t="shared" si="526"/>
        <v>0</v>
      </c>
      <c r="T5816" s="536"/>
      <c r="U5816" s="537">
        <f t="shared" si="527"/>
        <v>0</v>
      </c>
    </row>
    <row r="5817" spans="1:21" ht="10.199999999999999" x14ac:dyDescent="0.2">
      <c r="A5817" s="710">
        <v>5321</v>
      </c>
      <c r="B5817" s="574">
        <v>2019</v>
      </c>
      <c r="C5817" s="574"/>
      <c r="D5817" s="576" t="s">
        <v>4207</v>
      </c>
      <c r="E5817" s="530"/>
      <c r="F5817" s="237" t="s">
        <v>12609</v>
      </c>
      <c r="G5817" s="851">
        <v>4.5999999999999996</v>
      </c>
      <c r="H5817" s="852"/>
      <c r="I5817" s="853">
        <v>3</v>
      </c>
      <c r="J5817" s="538"/>
      <c r="K5817" s="539"/>
      <c r="L5817" s="567">
        <f t="shared" si="525"/>
        <v>0</v>
      </c>
      <c r="M5817" s="568"/>
      <c r="N5817" s="568"/>
      <c r="O5817" s="569">
        <f t="shared" si="524"/>
        <v>0</v>
      </c>
      <c r="P5817" s="533"/>
      <c r="Q5817" s="534"/>
      <c r="R5817" s="535">
        <f t="shared" si="523"/>
        <v>0</v>
      </c>
      <c r="S5817" s="536">
        <f t="shared" si="526"/>
        <v>0</v>
      </c>
      <c r="T5817" s="536"/>
      <c r="U5817" s="537">
        <f t="shared" si="527"/>
        <v>0</v>
      </c>
    </row>
    <row r="5818" spans="1:21" ht="10.199999999999999" x14ac:dyDescent="0.2">
      <c r="A5818" s="710">
        <v>5322</v>
      </c>
      <c r="B5818" s="574">
        <v>2019</v>
      </c>
      <c r="C5818" s="574"/>
      <c r="D5818" s="576" t="s">
        <v>4207</v>
      </c>
      <c r="E5818" s="530"/>
      <c r="F5818" s="237" t="s">
        <v>12610</v>
      </c>
      <c r="G5818" s="851">
        <v>4.5999999999999996</v>
      </c>
      <c r="H5818" s="852"/>
      <c r="I5818" s="853">
        <v>3</v>
      </c>
      <c r="J5818" s="538"/>
      <c r="K5818" s="539"/>
      <c r="L5818" s="567">
        <f t="shared" si="525"/>
        <v>0</v>
      </c>
      <c r="M5818" s="568"/>
      <c r="N5818" s="568"/>
      <c r="O5818" s="569">
        <f t="shared" si="524"/>
        <v>0</v>
      </c>
      <c r="P5818" s="533"/>
      <c r="Q5818" s="534"/>
      <c r="R5818" s="535">
        <f t="shared" si="523"/>
        <v>0</v>
      </c>
      <c r="S5818" s="536">
        <f t="shared" si="526"/>
        <v>0</v>
      </c>
      <c r="T5818" s="536"/>
      <c r="U5818" s="537">
        <f t="shared" si="527"/>
        <v>0</v>
      </c>
    </row>
    <row r="5819" spans="1:21" ht="10.199999999999999" x14ac:dyDescent="0.2">
      <c r="A5819" s="710">
        <v>5323</v>
      </c>
      <c r="B5819" s="574">
        <v>2019</v>
      </c>
      <c r="C5819" s="574"/>
      <c r="D5819" s="576" t="s">
        <v>4207</v>
      </c>
      <c r="E5819" s="530"/>
      <c r="F5819" s="237" t="s">
        <v>12611</v>
      </c>
      <c r="G5819" s="851">
        <v>4.5999999999999996</v>
      </c>
      <c r="H5819" s="852"/>
      <c r="I5819" s="853">
        <v>3</v>
      </c>
      <c r="J5819" s="538"/>
      <c r="K5819" s="539"/>
      <c r="L5819" s="567">
        <f t="shared" si="525"/>
        <v>0</v>
      </c>
      <c r="M5819" s="568"/>
      <c r="N5819" s="568"/>
      <c r="O5819" s="569">
        <f t="shared" si="524"/>
        <v>0</v>
      </c>
      <c r="P5819" s="533"/>
      <c r="Q5819" s="534"/>
      <c r="R5819" s="535">
        <f t="shared" si="523"/>
        <v>0</v>
      </c>
      <c r="S5819" s="536">
        <f t="shared" si="526"/>
        <v>0</v>
      </c>
      <c r="T5819" s="536"/>
      <c r="U5819" s="537">
        <f t="shared" si="527"/>
        <v>0</v>
      </c>
    </row>
    <row r="5820" spans="1:21" ht="10.199999999999999" x14ac:dyDescent="0.2">
      <c r="A5820" s="710">
        <v>5324</v>
      </c>
      <c r="B5820" s="574">
        <v>2019</v>
      </c>
      <c r="C5820" s="574"/>
      <c r="D5820" s="576" t="s">
        <v>4207</v>
      </c>
      <c r="E5820" s="530"/>
      <c r="F5820" s="237" t="s">
        <v>12612</v>
      </c>
      <c r="G5820" s="851">
        <v>4.5999999999999996</v>
      </c>
      <c r="H5820" s="852"/>
      <c r="I5820" s="853">
        <v>3</v>
      </c>
      <c r="J5820" s="538"/>
      <c r="K5820" s="539"/>
      <c r="L5820" s="567">
        <f t="shared" si="525"/>
        <v>0</v>
      </c>
      <c r="M5820" s="568"/>
      <c r="N5820" s="568"/>
      <c r="O5820" s="569">
        <f t="shared" si="524"/>
        <v>0</v>
      </c>
      <c r="P5820" s="533"/>
      <c r="Q5820" s="534"/>
      <c r="R5820" s="535">
        <f t="shared" si="523"/>
        <v>0</v>
      </c>
      <c r="S5820" s="536">
        <f t="shared" si="526"/>
        <v>0</v>
      </c>
      <c r="T5820" s="536"/>
      <c r="U5820" s="537">
        <f t="shared" si="527"/>
        <v>0</v>
      </c>
    </row>
    <row r="5821" spans="1:21" ht="10.199999999999999" x14ac:dyDescent="0.2">
      <c r="A5821" s="710" t="s">
        <v>7266</v>
      </c>
      <c r="B5821" s="574">
        <v>2019</v>
      </c>
      <c r="C5821" s="574"/>
      <c r="D5821" s="576" t="s">
        <v>4207</v>
      </c>
      <c r="E5821" s="530"/>
      <c r="F5821" s="237" t="s">
        <v>12613</v>
      </c>
      <c r="G5821" s="851">
        <v>20</v>
      </c>
      <c r="H5821" s="852"/>
      <c r="I5821" s="853">
        <v>13</v>
      </c>
      <c r="J5821" s="538"/>
      <c r="K5821" s="539"/>
      <c r="L5821" s="567">
        <f t="shared" si="525"/>
        <v>0</v>
      </c>
      <c r="M5821" s="568"/>
      <c r="N5821" s="568"/>
      <c r="O5821" s="569">
        <f t="shared" si="524"/>
        <v>0</v>
      </c>
      <c r="P5821" s="533"/>
      <c r="Q5821" s="534"/>
      <c r="R5821" s="535">
        <f t="shared" si="523"/>
        <v>0</v>
      </c>
      <c r="S5821" s="536">
        <f t="shared" si="526"/>
        <v>0</v>
      </c>
      <c r="T5821" s="536"/>
      <c r="U5821" s="537">
        <f t="shared" si="527"/>
        <v>0</v>
      </c>
    </row>
    <row r="5822" spans="1:21" ht="10.199999999999999" x14ac:dyDescent="0.2">
      <c r="A5822" s="710">
        <v>5325</v>
      </c>
      <c r="B5822" s="574">
        <v>2019</v>
      </c>
      <c r="C5822" s="574"/>
      <c r="D5822" s="576" t="s">
        <v>4201</v>
      </c>
      <c r="E5822" s="530"/>
      <c r="F5822" s="237" t="s">
        <v>12614</v>
      </c>
      <c r="G5822" s="851">
        <v>3.5</v>
      </c>
      <c r="H5822" s="852"/>
      <c r="I5822" s="853">
        <v>2.5</v>
      </c>
      <c r="J5822" s="538"/>
      <c r="K5822" s="539"/>
      <c r="L5822" s="567">
        <f t="shared" si="525"/>
        <v>0</v>
      </c>
      <c r="M5822" s="568"/>
      <c r="N5822" s="568"/>
      <c r="O5822" s="569">
        <f t="shared" si="524"/>
        <v>0</v>
      </c>
      <c r="P5822" s="533"/>
      <c r="Q5822" s="534"/>
      <c r="R5822" s="535">
        <f t="shared" si="523"/>
        <v>0</v>
      </c>
      <c r="S5822" s="536">
        <f t="shared" si="526"/>
        <v>0</v>
      </c>
      <c r="T5822" s="536"/>
      <c r="U5822" s="537">
        <f t="shared" si="527"/>
        <v>0</v>
      </c>
    </row>
    <row r="5823" spans="1:21" ht="10.199999999999999" x14ac:dyDescent="0.2">
      <c r="A5823" s="710">
        <v>5326</v>
      </c>
      <c r="B5823" s="574">
        <v>2019</v>
      </c>
      <c r="C5823" s="574"/>
      <c r="D5823" s="576" t="s">
        <v>4201</v>
      </c>
      <c r="E5823" s="530"/>
      <c r="F5823" s="237" t="s">
        <v>12615</v>
      </c>
      <c r="G5823" s="851">
        <v>4.5</v>
      </c>
      <c r="H5823" s="852"/>
      <c r="I5823" s="853">
        <v>3</v>
      </c>
      <c r="J5823" s="538"/>
      <c r="K5823" s="539"/>
      <c r="L5823" s="567">
        <f t="shared" si="525"/>
        <v>0</v>
      </c>
      <c r="M5823" s="568"/>
      <c r="N5823" s="568"/>
      <c r="O5823" s="569">
        <f t="shared" si="524"/>
        <v>0</v>
      </c>
      <c r="P5823" s="533"/>
      <c r="Q5823" s="534"/>
      <c r="R5823" s="535">
        <f t="shared" si="523"/>
        <v>0</v>
      </c>
      <c r="S5823" s="536">
        <f t="shared" si="526"/>
        <v>0</v>
      </c>
      <c r="T5823" s="536"/>
      <c r="U5823" s="537">
        <f t="shared" si="527"/>
        <v>0</v>
      </c>
    </row>
    <row r="5824" spans="1:21" ht="10.199999999999999" x14ac:dyDescent="0.2">
      <c r="A5824" s="710">
        <v>5327</v>
      </c>
      <c r="B5824" s="574">
        <v>2019</v>
      </c>
      <c r="C5824" s="574"/>
      <c r="D5824" s="576" t="s">
        <v>4201</v>
      </c>
      <c r="E5824" s="530"/>
      <c r="F5824" s="237" t="s">
        <v>12616</v>
      </c>
      <c r="G5824" s="851">
        <v>9</v>
      </c>
      <c r="H5824" s="852"/>
      <c r="I5824" s="853">
        <v>6</v>
      </c>
      <c r="J5824" s="538"/>
      <c r="K5824" s="539"/>
      <c r="L5824" s="567">
        <f t="shared" si="525"/>
        <v>0</v>
      </c>
      <c r="M5824" s="568"/>
      <c r="N5824" s="568"/>
      <c r="O5824" s="569">
        <f t="shared" si="524"/>
        <v>0</v>
      </c>
      <c r="P5824" s="533"/>
      <c r="Q5824" s="534"/>
      <c r="R5824" s="535">
        <f t="shared" si="523"/>
        <v>0</v>
      </c>
      <c r="S5824" s="536">
        <f t="shared" si="526"/>
        <v>0</v>
      </c>
      <c r="T5824" s="536"/>
      <c r="U5824" s="537">
        <f t="shared" si="527"/>
        <v>0</v>
      </c>
    </row>
    <row r="5825" spans="1:21" ht="10.199999999999999" x14ac:dyDescent="0.2">
      <c r="A5825" s="710">
        <v>5328</v>
      </c>
      <c r="B5825" s="574">
        <v>2019</v>
      </c>
      <c r="C5825" s="574"/>
      <c r="D5825" s="576" t="s">
        <v>4201</v>
      </c>
      <c r="E5825" s="530"/>
      <c r="F5825" s="237" t="s">
        <v>12617</v>
      </c>
      <c r="G5825" s="851">
        <v>4.5</v>
      </c>
      <c r="H5825" s="852"/>
      <c r="I5825" s="853">
        <v>3</v>
      </c>
      <c r="J5825" s="538"/>
      <c r="K5825" s="539"/>
      <c r="L5825" s="567">
        <f t="shared" si="525"/>
        <v>0</v>
      </c>
      <c r="M5825" s="568"/>
      <c r="N5825" s="568"/>
      <c r="O5825" s="569">
        <f t="shared" si="524"/>
        <v>0</v>
      </c>
      <c r="P5825" s="533"/>
      <c r="Q5825" s="534"/>
      <c r="R5825" s="535">
        <f t="shared" si="523"/>
        <v>0</v>
      </c>
      <c r="S5825" s="536">
        <f t="shared" si="526"/>
        <v>0</v>
      </c>
      <c r="T5825" s="536"/>
      <c r="U5825" s="537">
        <f t="shared" si="527"/>
        <v>0</v>
      </c>
    </row>
    <row r="5826" spans="1:21" ht="10.199999999999999" x14ac:dyDescent="0.2">
      <c r="A5826" s="710">
        <v>5329</v>
      </c>
      <c r="B5826" s="574">
        <v>2019</v>
      </c>
      <c r="C5826" s="574"/>
      <c r="D5826" s="576" t="s">
        <v>4201</v>
      </c>
      <c r="E5826" s="530"/>
      <c r="F5826" s="237" t="s">
        <v>12618</v>
      </c>
      <c r="G5826" s="851">
        <v>4.5</v>
      </c>
      <c r="H5826" s="852"/>
      <c r="I5826" s="853">
        <v>3</v>
      </c>
      <c r="J5826" s="538"/>
      <c r="K5826" s="539"/>
      <c r="L5826" s="567">
        <f t="shared" si="525"/>
        <v>0</v>
      </c>
      <c r="M5826" s="568"/>
      <c r="N5826" s="568"/>
      <c r="O5826" s="569">
        <f t="shared" si="524"/>
        <v>0</v>
      </c>
      <c r="P5826" s="533"/>
      <c r="Q5826" s="534"/>
      <c r="R5826" s="535">
        <f t="shared" si="523"/>
        <v>0</v>
      </c>
      <c r="S5826" s="536">
        <f t="shared" si="526"/>
        <v>0</v>
      </c>
      <c r="T5826" s="536"/>
      <c r="U5826" s="537">
        <f t="shared" si="527"/>
        <v>0</v>
      </c>
    </row>
    <row r="5827" spans="1:21" ht="10.199999999999999" x14ac:dyDescent="0.2">
      <c r="A5827" s="710">
        <v>5330</v>
      </c>
      <c r="B5827" s="574">
        <v>2019</v>
      </c>
      <c r="C5827" s="574"/>
      <c r="D5827" s="576" t="s">
        <v>4201</v>
      </c>
      <c r="E5827" s="530"/>
      <c r="F5827" s="237" t="s">
        <v>12619</v>
      </c>
      <c r="G5827" s="851">
        <v>10</v>
      </c>
      <c r="H5827" s="852"/>
      <c r="I5827" s="853">
        <v>7</v>
      </c>
      <c r="J5827" s="538"/>
      <c r="K5827" s="539"/>
      <c r="L5827" s="567">
        <f t="shared" si="525"/>
        <v>0</v>
      </c>
      <c r="M5827" s="568"/>
      <c r="N5827" s="568"/>
      <c r="O5827" s="569">
        <f t="shared" si="524"/>
        <v>0</v>
      </c>
      <c r="P5827" s="533"/>
      <c r="Q5827" s="534"/>
      <c r="R5827" s="535">
        <f t="shared" ref="R5827:R5890" si="528">I5827*P5827</f>
        <v>0</v>
      </c>
      <c r="S5827" s="536">
        <f t="shared" si="526"/>
        <v>0</v>
      </c>
      <c r="T5827" s="536"/>
      <c r="U5827" s="537">
        <f t="shared" si="527"/>
        <v>0</v>
      </c>
    </row>
    <row r="5828" spans="1:21" ht="10.199999999999999" x14ac:dyDescent="0.2">
      <c r="A5828" s="710" t="s">
        <v>7267</v>
      </c>
      <c r="B5828" s="574">
        <v>2019</v>
      </c>
      <c r="C5828" s="574"/>
      <c r="D5828" s="576" t="s">
        <v>4201</v>
      </c>
      <c r="E5828" s="530"/>
      <c r="F5828" s="237" t="s">
        <v>12620</v>
      </c>
      <c r="G5828" s="851">
        <v>3</v>
      </c>
      <c r="H5828" s="852"/>
      <c r="I5828" s="853">
        <v>1</v>
      </c>
      <c r="J5828" s="538"/>
      <c r="K5828" s="539"/>
      <c r="L5828" s="567">
        <f t="shared" si="525"/>
        <v>0</v>
      </c>
      <c r="M5828" s="568"/>
      <c r="N5828" s="568"/>
      <c r="O5828" s="569">
        <f t="shared" si="524"/>
        <v>0</v>
      </c>
      <c r="P5828" s="533"/>
      <c r="Q5828" s="534"/>
      <c r="R5828" s="535">
        <f t="shared" si="528"/>
        <v>0</v>
      </c>
      <c r="S5828" s="536">
        <f t="shared" si="526"/>
        <v>0</v>
      </c>
      <c r="T5828" s="536"/>
      <c r="U5828" s="537">
        <f t="shared" si="527"/>
        <v>0</v>
      </c>
    </row>
    <row r="5829" spans="1:21" ht="10.199999999999999" x14ac:dyDescent="0.2">
      <c r="A5829" s="710">
        <v>5331</v>
      </c>
      <c r="B5829" s="574">
        <v>2019</v>
      </c>
      <c r="C5829" s="574"/>
      <c r="D5829" s="576" t="s">
        <v>4207</v>
      </c>
      <c r="E5829" s="530"/>
      <c r="F5829" s="237" t="s">
        <v>12621</v>
      </c>
      <c r="G5829" s="851">
        <v>3.5</v>
      </c>
      <c r="H5829" s="852"/>
      <c r="I5829" s="853">
        <v>2</v>
      </c>
      <c r="J5829" s="538"/>
      <c r="K5829" s="539"/>
      <c r="L5829" s="567">
        <f t="shared" si="525"/>
        <v>0</v>
      </c>
      <c r="M5829" s="568"/>
      <c r="N5829" s="568"/>
      <c r="O5829" s="569">
        <f t="shared" si="524"/>
        <v>0</v>
      </c>
      <c r="P5829" s="533"/>
      <c r="Q5829" s="534"/>
      <c r="R5829" s="535">
        <f t="shared" si="528"/>
        <v>0</v>
      </c>
      <c r="S5829" s="536">
        <f t="shared" si="526"/>
        <v>0</v>
      </c>
      <c r="T5829" s="536"/>
      <c r="U5829" s="537">
        <f t="shared" si="527"/>
        <v>0</v>
      </c>
    </row>
    <row r="5830" spans="1:21" ht="10.199999999999999" x14ac:dyDescent="0.2">
      <c r="A5830" s="710">
        <v>5332</v>
      </c>
      <c r="B5830" s="574">
        <v>2019</v>
      </c>
      <c r="C5830" s="574"/>
      <c r="D5830" s="576" t="s">
        <v>6173</v>
      </c>
      <c r="E5830" s="530"/>
      <c r="F5830" s="237" t="s">
        <v>12622</v>
      </c>
      <c r="G5830" s="851">
        <v>4.5</v>
      </c>
      <c r="H5830" s="852"/>
      <c r="I5830" s="853">
        <v>3</v>
      </c>
      <c r="J5830" s="538"/>
      <c r="K5830" s="539"/>
      <c r="L5830" s="567">
        <f t="shared" si="525"/>
        <v>0</v>
      </c>
      <c r="M5830" s="568"/>
      <c r="N5830" s="568"/>
      <c r="O5830" s="569">
        <f t="shared" si="524"/>
        <v>0</v>
      </c>
      <c r="P5830" s="533"/>
      <c r="Q5830" s="534"/>
      <c r="R5830" s="535">
        <f t="shared" si="528"/>
        <v>0</v>
      </c>
      <c r="S5830" s="536">
        <f t="shared" si="526"/>
        <v>0</v>
      </c>
      <c r="T5830" s="536"/>
      <c r="U5830" s="537">
        <f t="shared" si="527"/>
        <v>0</v>
      </c>
    </row>
    <row r="5831" spans="1:21" ht="10.199999999999999" x14ac:dyDescent="0.2">
      <c r="A5831" s="710">
        <v>5333</v>
      </c>
      <c r="B5831" s="574">
        <v>2019</v>
      </c>
      <c r="C5831" s="574"/>
      <c r="D5831" s="576" t="s">
        <v>7258</v>
      </c>
      <c r="E5831" s="530"/>
      <c r="F5831" s="237" t="s">
        <v>12623</v>
      </c>
      <c r="G5831" s="851">
        <v>8.5</v>
      </c>
      <c r="H5831" s="852"/>
      <c r="I5831" s="853">
        <v>5.5</v>
      </c>
      <c r="J5831" s="538"/>
      <c r="K5831" s="539"/>
      <c r="L5831" s="567">
        <f t="shared" si="525"/>
        <v>0</v>
      </c>
      <c r="M5831" s="568"/>
      <c r="N5831" s="568"/>
      <c r="O5831" s="569">
        <f t="shared" si="524"/>
        <v>0</v>
      </c>
      <c r="P5831" s="533"/>
      <c r="Q5831" s="534"/>
      <c r="R5831" s="535">
        <f t="shared" si="528"/>
        <v>0</v>
      </c>
      <c r="S5831" s="536">
        <f t="shared" si="526"/>
        <v>0</v>
      </c>
      <c r="T5831" s="536"/>
      <c r="U5831" s="537">
        <f t="shared" si="527"/>
        <v>0</v>
      </c>
    </row>
    <row r="5832" spans="1:21" ht="10.199999999999999" x14ac:dyDescent="0.2">
      <c r="A5832" s="710">
        <v>5334</v>
      </c>
      <c r="B5832" s="574">
        <v>2019</v>
      </c>
      <c r="C5832" s="574"/>
      <c r="D5832" s="576" t="s">
        <v>4207</v>
      </c>
      <c r="E5832" s="530"/>
      <c r="F5832" s="237" t="s">
        <v>12624</v>
      </c>
      <c r="G5832" s="851">
        <v>4</v>
      </c>
      <c r="H5832" s="852"/>
      <c r="I5832" s="853">
        <v>1.5</v>
      </c>
      <c r="J5832" s="538"/>
      <c r="K5832" s="539"/>
      <c r="L5832" s="567">
        <f t="shared" si="525"/>
        <v>0</v>
      </c>
      <c r="M5832" s="568"/>
      <c r="N5832" s="568"/>
      <c r="O5832" s="569">
        <f t="shared" si="524"/>
        <v>0</v>
      </c>
      <c r="P5832" s="533"/>
      <c r="Q5832" s="534"/>
      <c r="R5832" s="535">
        <f t="shared" si="528"/>
        <v>0</v>
      </c>
      <c r="S5832" s="536">
        <f t="shared" si="526"/>
        <v>0</v>
      </c>
      <c r="T5832" s="536"/>
      <c r="U5832" s="537">
        <f t="shared" si="527"/>
        <v>0</v>
      </c>
    </row>
    <row r="5833" spans="1:21" ht="10.199999999999999" x14ac:dyDescent="0.2">
      <c r="A5833" s="710">
        <v>5335</v>
      </c>
      <c r="B5833" s="574">
        <v>2019</v>
      </c>
      <c r="C5833" s="574"/>
      <c r="D5833" s="576" t="s">
        <v>4207</v>
      </c>
      <c r="E5833" s="530"/>
      <c r="F5833" s="237" t="s">
        <v>12625</v>
      </c>
      <c r="G5833" s="851">
        <v>3.5</v>
      </c>
      <c r="H5833" s="852"/>
      <c r="I5833" s="853">
        <v>1.2</v>
      </c>
      <c r="J5833" s="538"/>
      <c r="K5833" s="539"/>
      <c r="L5833" s="567">
        <f t="shared" si="525"/>
        <v>0</v>
      </c>
      <c r="M5833" s="568"/>
      <c r="N5833" s="568"/>
      <c r="O5833" s="569">
        <f t="shared" ref="O5833:O5896" si="529">H5833*M5833</f>
        <v>0</v>
      </c>
      <c r="P5833" s="533"/>
      <c r="Q5833" s="534"/>
      <c r="R5833" s="535">
        <f t="shared" si="528"/>
        <v>0</v>
      </c>
      <c r="S5833" s="536">
        <f t="shared" si="526"/>
        <v>0</v>
      </c>
      <c r="T5833" s="536"/>
      <c r="U5833" s="537">
        <f t="shared" si="527"/>
        <v>0</v>
      </c>
    </row>
    <row r="5834" spans="1:21" ht="10.199999999999999" x14ac:dyDescent="0.2">
      <c r="A5834" s="710">
        <v>5336</v>
      </c>
      <c r="B5834" s="574">
        <v>2019</v>
      </c>
      <c r="C5834" s="574"/>
      <c r="D5834" s="576" t="s">
        <v>4207</v>
      </c>
      <c r="E5834" s="530"/>
      <c r="F5834" s="237" t="s">
        <v>12626</v>
      </c>
      <c r="G5834" s="851">
        <v>4.5</v>
      </c>
      <c r="H5834" s="852"/>
      <c r="I5834" s="853">
        <v>1.6</v>
      </c>
      <c r="J5834" s="538"/>
      <c r="K5834" s="539"/>
      <c r="L5834" s="567">
        <f t="shared" si="525"/>
        <v>0</v>
      </c>
      <c r="M5834" s="568"/>
      <c r="N5834" s="568"/>
      <c r="O5834" s="569">
        <f t="shared" si="529"/>
        <v>0</v>
      </c>
      <c r="P5834" s="533"/>
      <c r="Q5834" s="534"/>
      <c r="R5834" s="535">
        <f t="shared" si="528"/>
        <v>0</v>
      </c>
      <c r="S5834" s="536">
        <f t="shared" si="526"/>
        <v>0</v>
      </c>
      <c r="T5834" s="536"/>
      <c r="U5834" s="537">
        <f t="shared" si="527"/>
        <v>0</v>
      </c>
    </row>
    <row r="5835" spans="1:21" ht="10.199999999999999" x14ac:dyDescent="0.2">
      <c r="A5835" s="710">
        <v>5337</v>
      </c>
      <c r="B5835" s="574">
        <v>2019</v>
      </c>
      <c r="C5835" s="574"/>
      <c r="D5835" s="576" t="s">
        <v>6173</v>
      </c>
      <c r="E5835" s="530"/>
      <c r="F5835" s="237" t="s">
        <v>12627</v>
      </c>
      <c r="G5835" s="851">
        <v>3.6</v>
      </c>
      <c r="H5835" s="852"/>
      <c r="I5835" s="853">
        <v>2.8</v>
      </c>
      <c r="J5835" s="538"/>
      <c r="K5835" s="539"/>
      <c r="L5835" s="567">
        <f t="shared" si="525"/>
        <v>0</v>
      </c>
      <c r="M5835" s="568"/>
      <c r="N5835" s="568"/>
      <c r="O5835" s="569">
        <f t="shared" si="529"/>
        <v>0</v>
      </c>
      <c r="P5835" s="533"/>
      <c r="Q5835" s="534"/>
      <c r="R5835" s="535">
        <f t="shared" si="528"/>
        <v>0</v>
      </c>
      <c r="S5835" s="536">
        <f t="shared" si="526"/>
        <v>0</v>
      </c>
      <c r="T5835" s="536"/>
      <c r="U5835" s="537">
        <f t="shared" si="527"/>
        <v>0</v>
      </c>
    </row>
    <row r="5836" spans="1:21" ht="10.199999999999999" x14ac:dyDescent="0.2">
      <c r="A5836" s="710">
        <v>5338</v>
      </c>
      <c r="B5836" s="574">
        <v>2019</v>
      </c>
      <c r="C5836" s="574"/>
      <c r="D5836" s="576" t="s">
        <v>6173</v>
      </c>
      <c r="E5836" s="530"/>
      <c r="F5836" s="237" t="s">
        <v>12628</v>
      </c>
      <c r="G5836" s="851">
        <v>3.6</v>
      </c>
      <c r="H5836" s="852"/>
      <c r="I5836" s="853">
        <v>2.8</v>
      </c>
      <c r="J5836" s="538"/>
      <c r="K5836" s="539"/>
      <c r="L5836" s="567">
        <f t="shared" si="525"/>
        <v>0</v>
      </c>
      <c r="M5836" s="568"/>
      <c r="N5836" s="568"/>
      <c r="O5836" s="569">
        <f t="shared" si="529"/>
        <v>0</v>
      </c>
      <c r="P5836" s="533"/>
      <c r="Q5836" s="534"/>
      <c r="R5836" s="535">
        <f t="shared" si="528"/>
        <v>0</v>
      </c>
      <c r="S5836" s="536">
        <f t="shared" si="526"/>
        <v>0</v>
      </c>
      <c r="T5836" s="536"/>
      <c r="U5836" s="537">
        <f t="shared" si="527"/>
        <v>0</v>
      </c>
    </row>
    <row r="5837" spans="1:21" ht="10.199999999999999" x14ac:dyDescent="0.2">
      <c r="A5837" s="710">
        <v>5339</v>
      </c>
      <c r="B5837" s="574">
        <v>2019</v>
      </c>
      <c r="C5837" s="574"/>
      <c r="D5837" s="576" t="s">
        <v>4201</v>
      </c>
      <c r="E5837" s="530"/>
      <c r="F5837" s="237" t="s">
        <v>12629</v>
      </c>
      <c r="G5837" s="851">
        <v>3.6</v>
      </c>
      <c r="H5837" s="852"/>
      <c r="I5837" s="853">
        <v>2.8</v>
      </c>
      <c r="J5837" s="538"/>
      <c r="K5837" s="539"/>
      <c r="L5837" s="567">
        <f t="shared" si="525"/>
        <v>0</v>
      </c>
      <c r="M5837" s="568"/>
      <c r="N5837" s="568"/>
      <c r="O5837" s="569">
        <f t="shared" si="529"/>
        <v>0</v>
      </c>
      <c r="P5837" s="533"/>
      <c r="Q5837" s="534"/>
      <c r="R5837" s="535">
        <f t="shared" si="528"/>
        <v>0</v>
      </c>
      <c r="S5837" s="536">
        <f t="shared" si="526"/>
        <v>0</v>
      </c>
      <c r="T5837" s="536"/>
      <c r="U5837" s="537">
        <f t="shared" si="527"/>
        <v>0</v>
      </c>
    </row>
    <row r="5838" spans="1:21" ht="10.199999999999999" x14ac:dyDescent="0.2">
      <c r="A5838" s="710">
        <v>5340</v>
      </c>
      <c r="B5838" s="574">
        <v>2019</v>
      </c>
      <c r="C5838" s="574"/>
      <c r="D5838" s="576" t="s">
        <v>4201</v>
      </c>
      <c r="E5838" s="530"/>
      <c r="F5838" s="237" t="s">
        <v>12630</v>
      </c>
      <c r="G5838" s="851">
        <v>3.6</v>
      </c>
      <c r="H5838" s="852"/>
      <c r="I5838" s="853">
        <v>2.8</v>
      </c>
      <c r="J5838" s="538"/>
      <c r="K5838" s="539"/>
      <c r="L5838" s="567">
        <f t="shared" si="525"/>
        <v>0</v>
      </c>
      <c r="M5838" s="568"/>
      <c r="N5838" s="568"/>
      <c r="O5838" s="569">
        <f t="shared" si="529"/>
        <v>0</v>
      </c>
      <c r="P5838" s="533"/>
      <c r="Q5838" s="534"/>
      <c r="R5838" s="535">
        <f t="shared" si="528"/>
        <v>0</v>
      </c>
      <c r="S5838" s="536">
        <f t="shared" si="526"/>
        <v>0</v>
      </c>
      <c r="T5838" s="536"/>
      <c r="U5838" s="537">
        <f t="shared" si="527"/>
        <v>0</v>
      </c>
    </row>
    <row r="5839" spans="1:21" ht="10.199999999999999" x14ac:dyDescent="0.2">
      <c r="A5839" s="710">
        <v>5341</v>
      </c>
      <c r="B5839" s="574">
        <v>2019</v>
      </c>
      <c r="C5839" s="574"/>
      <c r="D5839" s="576" t="s">
        <v>4201</v>
      </c>
      <c r="E5839" s="530"/>
      <c r="F5839" s="237" t="s">
        <v>12631</v>
      </c>
      <c r="G5839" s="851">
        <v>16</v>
      </c>
      <c r="H5839" s="852"/>
      <c r="I5839" s="853">
        <v>12</v>
      </c>
      <c r="J5839" s="538"/>
      <c r="K5839" s="539"/>
      <c r="L5839" s="567">
        <f t="shared" si="525"/>
        <v>0</v>
      </c>
      <c r="M5839" s="568"/>
      <c r="N5839" s="568"/>
      <c r="O5839" s="569">
        <f t="shared" si="529"/>
        <v>0</v>
      </c>
      <c r="P5839" s="533"/>
      <c r="Q5839" s="534"/>
      <c r="R5839" s="535">
        <f t="shared" si="528"/>
        <v>0</v>
      </c>
      <c r="S5839" s="536">
        <f t="shared" si="526"/>
        <v>0</v>
      </c>
      <c r="T5839" s="536"/>
      <c r="U5839" s="537">
        <f t="shared" si="527"/>
        <v>0</v>
      </c>
    </row>
    <row r="5840" spans="1:21" ht="10.199999999999999" x14ac:dyDescent="0.2">
      <c r="A5840" s="710">
        <v>5342</v>
      </c>
      <c r="B5840" s="574">
        <v>2019</v>
      </c>
      <c r="C5840" s="574"/>
      <c r="D5840" s="576" t="s">
        <v>4207</v>
      </c>
      <c r="E5840" s="530"/>
      <c r="F5840" s="237" t="s">
        <v>12631</v>
      </c>
      <c r="G5840" s="851">
        <v>4.5</v>
      </c>
      <c r="H5840" s="852"/>
      <c r="I5840" s="853">
        <v>3</v>
      </c>
      <c r="J5840" s="538"/>
      <c r="K5840" s="539"/>
      <c r="L5840" s="567">
        <f t="shared" si="525"/>
        <v>0</v>
      </c>
      <c r="M5840" s="568"/>
      <c r="N5840" s="568"/>
      <c r="O5840" s="569">
        <f t="shared" si="529"/>
        <v>0</v>
      </c>
      <c r="P5840" s="533"/>
      <c r="Q5840" s="534"/>
      <c r="R5840" s="535">
        <f t="shared" si="528"/>
        <v>0</v>
      </c>
      <c r="S5840" s="536">
        <f t="shared" si="526"/>
        <v>0</v>
      </c>
      <c r="T5840" s="536"/>
      <c r="U5840" s="537">
        <f t="shared" si="527"/>
        <v>0</v>
      </c>
    </row>
    <row r="5841" spans="1:21" ht="10.199999999999999" x14ac:dyDescent="0.2">
      <c r="A5841" s="710" t="s">
        <v>7268</v>
      </c>
      <c r="B5841" s="574">
        <v>2019</v>
      </c>
      <c r="C5841" s="574"/>
      <c r="D5841" s="576" t="s">
        <v>4207</v>
      </c>
      <c r="E5841" s="530"/>
      <c r="F5841" s="237" t="s">
        <v>12632</v>
      </c>
      <c r="G5841" s="851">
        <v>4.5</v>
      </c>
      <c r="H5841" s="852"/>
      <c r="I5841" s="853">
        <v>3</v>
      </c>
      <c r="J5841" s="538"/>
      <c r="K5841" s="539"/>
      <c r="L5841" s="567">
        <f t="shared" si="525"/>
        <v>0</v>
      </c>
      <c r="M5841" s="568"/>
      <c r="N5841" s="568"/>
      <c r="O5841" s="569">
        <f t="shared" si="529"/>
        <v>0</v>
      </c>
      <c r="P5841" s="533"/>
      <c r="Q5841" s="534"/>
      <c r="R5841" s="535">
        <f t="shared" si="528"/>
        <v>0</v>
      </c>
      <c r="S5841" s="536">
        <f t="shared" si="526"/>
        <v>0</v>
      </c>
      <c r="T5841" s="536"/>
      <c r="U5841" s="537">
        <f t="shared" si="527"/>
        <v>0</v>
      </c>
    </row>
    <row r="5842" spans="1:21" ht="10.199999999999999" x14ac:dyDescent="0.2">
      <c r="A5842" s="710">
        <v>5343</v>
      </c>
      <c r="B5842" s="574">
        <v>2019</v>
      </c>
      <c r="C5842" s="574"/>
      <c r="D5842" s="576" t="s">
        <v>4207</v>
      </c>
      <c r="E5842" s="530"/>
      <c r="F5842" s="237" t="s">
        <v>12633</v>
      </c>
      <c r="G5842" s="851">
        <v>4.5</v>
      </c>
      <c r="H5842" s="852"/>
      <c r="I5842" s="853">
        <v>3</v>
      </c>
      <c r="J5842" s="538"/>
      <c r="K5842" s="539"/>
      <c r="L5842" s="567">
        <f t="shared" si="525"/>
        <v>0</v>
      </c>
      <c r="M5842" s="568"/>
      <c r="N5842" s="568"/>
      <c r="O5842" s="569">
        <f t="shared" si="529"/>
        <v>0</v>
      </c>
      <c r="P5842" s="533"/>
      <c r="Q5842" s="534"/>
      <c r="R5842" s="535">
        <f t="shared" si="528"/>
        <v>0</v>
      </c>
      <c r="S5842" s="536">
        <f t="shared" si="526"/>
        <v>0</v>
      </c>
      <c r="T5842" s="536"/>
      <c r="U5842" s="537">
        <f t="shared" si="527"/>
        <v>0</v>
      </c>
    </row>
    <row r="5843" spans="1:21" ht="10.199999999999999" x14ac:dyDescent="0.2">
      <c r="A5843" s="710">
        <v>5344</v>
      </c>
      <c r="B5843" s="574">
        <v>2019</v>
      </c>
      <c r="C5843" s="574"/>
      <c r="D5843" s="576" t="s">
        <v>6173</v>
      </c>
      <c r="E5843" s="530"/>
      <c r="F5843" s="237" t="s">
        <v>12634</v>
      </c>
      <c r="G5843" s="851">
        <v>4.5</v>
      </c>
      <c r="H5843" s="852"/>
      <c r="I5843" s="853">
        <v>3</v>
      </c>
      <c r="J5843" s="538"/>
      <c r="K5843" s="539"/>
      <c r="L5843" s="567">
        <f t="shared" si="525"/>
        <v>0</v>
      </c>
      <c r="M5843" s="568"/>
      <c r="N5843" s="568"/>
      <c r="O5843" s="569">
        <f t="shared" si="529"/>
        <v>0</v>
      </c>
      <c r="P5843" s="533"/>
      <c r="Q5843" s="534"/>
      <c r="R5843" s="535">
        <f t="shared" si="528"/>
        <v>0</v>
      </c>
      <c r="S5843" s="536">
        <f t="shared" si="526"/>
        <v>0</v>
      </c>
      <c r="T5843" s="536"/>
      <c r="U5843" s="537">
        <f t="shared" si="527"/>
        <v>0</v>
      </c>
    </row>
    <row r="5844" spans="1:21" ht="10.199999999999999" x14ac:dyDescent="0.2">
      <c r="A5844" s="710">
        <v>5345</v>
      </c>
      <c r="B5844" s="574">
        <v>2019</v>
      </c>
      <c r="C5844" s="574"/>
      <c r="D5844" s="576" t="s">
        <v>4207</v>
      </c>
      <c r="E5844" s="530"/>
      <c r="F5844" s="237" t="s">
        <v>12635</v>
      </c>
      <c r="G5844" s="851">
        <v>4.5</v>
      </c>
      <c r="H5844" s="852"/>
      <c r="I5844" s="853">
        <v>3</v>
      </c>
      <c r="J5844" s="538"/>
      <c r="K5844" s="539"/>
      <c r="L5844" s="567">
        <f t="shared" si="525"/>
        <v>0</v>
      </c>
      <c r="M5844" s="568"/>
      <c r="N5844" s="568"/>
      <c r="O5844" s="569">
        <f t="shared" si="529"/>
        <v>0</v>
      </c>
      <c r="P5844" s="533"/>
      <c r="Q5844" s="534"/>
      <c r="R5844" s="535">
        <f t="shared" si="528"/>
        <v>0</v>
      </c>
      <c r="S5844" s="536">
        <f t="shared" si="526"/>
        <v>0</v>
      </c>
      <c r="T5844" s="536"/>
      <c r="U5844" s="537">
        <f t="shared" si="527"/>
        <v>0</v>
      </c>
    </row>
    <row r="5845" spans="1:21" ht="10.199999999999999" x14ac:dyDescent="0.2">
      <c r="A5845" s="710">
        <v>5346</v>
      </c>
      <c r="B5845" s="574">
        <v>2019</v>
      </c>
      <c r="C5845" s="574"/>
      <c r="D5845" s="576" t="s">
        <v>4201</v>
      </c>
      <c r="E5845" s="530"/>
      <c r="F5845" s="237" t="s">
        <v>12636</v>
      </c>
      <c r="G5845" s="851">
        <v>4.5</v>
      </c>
      <c r="H5845" s="852"/>
      <c r="I5845" s="853">
        <v>3</v>
      </c>
      <c r="J5845" s="538"/>
      <c r="K5845" s="539"/>
      <c r="L5845" s="567">
        <f t="shared" si="525"/>
        <v>0</v>
      </c>
      <c r="M5845" s="568"/>
      <c r="N5845" s="568"/>
      <c r="O5845" s="569">
        <f t="shared" si="529"/>
        <v>0</v>
      </c>
      <c r="P5845" s="533"/>
      <c r="Q5845" s="534"/>
      <c r="R5845" s="535">
        <f t="shared" si="528"/>
        <v>0</v>
      </c>
      <c r="S5845" s="536">
        <f t="shared" si="526"/>
        <v>0</v>
      </c>
      <c r="T5845" s="536"/>
      <c r="U5845" s="537">
        <f t="shared" si="527"/>
        <v>0</v>
      </c>
    </row>
    <row r="5846" spans="1:21" ht="10.199999999999999" x14ac:dyDescent="0.2">
      <c r="A5846" s="710">
        <v>5347</v>
      </c>
      <c r="B5846" s="574">
        <v>2019</v>
      </c>
      <c r="C5846" s="574"/>
      <c r="D5846" s="576" t="s">
        <v>4201</v>
      </c>
      <c r="E5846" s="530"/>
      <c r="F5846" s="237" t="s">
        <v>12637</v>
      </c>
      <c r="G5846" s="851">
        <v>28</v>
      </c>
      <c r="H5846" s="852"/>
      <c r="I5846" s="853">
        <v>19</v>
      </c>
      <c r="J5846" s="538"/>
      <c r="K5846" s="539"/>
      <c r="L5846" s="567">
        <f t="shared" ref="L5846:L5909" si="530">G5846*J5846</f>
        <v>0</v>
      </c>
      <c r="M5846" s="568"/>
      <c r="N5846" s="568"/>
      <c r="O5846" s="569">
        <f t="shared" si="529"/>
        <v>0</v>
      </c>
      <c r="P5846" s="533"/>
      <c r="Q5846" s="534"/>
      <c r="R5846" s="535">
        <f t="shared" si="528"/>
        <v>0</v>
      </c>
      <c r="S5846" s="536">
        <f t="shared" ref="S5846:S5909" si="531">J5846+M5846+P5846</f>
        <v>0</v>
      </c>
      <c r="T5846" s="536"/>
      <c r="U5846" s="537">
        <f t="shared" ref="U5846:U5909" si="532">L5846+O5846+R5846</f>
        <v>0</v>
      </c>
    </row>
    <row r="5847" spans="1:21" ht="10.199999999999999" x14ac:dyDescent="0.2">
      <c r="A5847" s="710">
        <v>5348</v>
      </c>
      <c r="B5847" s="574">
        <v>2019</v>
      </c>
      <c r="C5847" s="574"/>
      <c r="D5847" s="576" t="s">
        <v>4207</v>
      </c>
      <c r="E5847" s="530"/>
      <c r="F5847" s="237" t="s">
        <v>12638</v>
      </c>
      <c r="G5847" s="851">
        <v>3</v>
      </c>
      <c r="H5847" s="852"/>
      <c r="I5847" s="853">
        <v>1.1000000000000001</v>
      </c>
      <c r="J5847" s="538"/>
      <c r="K5847" s="539"/>
      <c r="L5847" s="567">
        <f t="shared" si="530"/>
        <v>0</v>
      </c>
      <c r="M5847" s="568"/>
      <c r="N5847" s="568"/>
      <c r="O5847" s="569">
        <f t="shared" si="529"/>
        <v>0</v>
      </c>
      <c r="P5847" s="533"/>
      <c r="Q5847" s="534"/>
      <c r="R5847" s="535">
        <f t="shared" si="528"/>
        <v>0</v>
      </c>
      <c r="S5847" s="536">
        <f t="shared" si="531"/>
        <v>0</v>
      </c>
      <c r="T5847" s="536"/>
      <c r="U5847" s="537">
        <f t="shared" si="532"/>
        <v>0</v>
      </c>
    </row>
    <row r="5848" spans="1:21" ht="10.199999999999999" x14ac:dyDescent="0.2">
      <c r="A5848" s="710">
        <v>5349</v>
      </c>
      <c r="B5848" s="574">
        <v>2019</v>
      </c>
      <c r="C5848" s="574"/>
      <c r="D5848" s="576" t="s">
        <v>4201</v>
      </c>
      <c r="E5848" s="530"/>
      <c r="F5848" s="237" t="s">
        <v>12639</v>
      </c>
      <c r="G5848" s="851">
        <v>3.6</v>
      </c>
      <c r="H5848" s="852"/>
      <c r="I5848" s="853">
        <v>1.3</v>
      </c>
      <c r="J5848" s="538"/>
      <c r="K5848" s="539"/>
      <c r="L5848" s="567">
        <f t="shared" si="530"/>
        <v>0</v>
      </c>
      <c r="M5848" s="568"/>
      <c r="N5848" s="568"/>
      <c r="O5848" s="569">
        <f t="shared" si="529"/>
        <v>0</v>
      </c>
      <c r="P5848" s="533"/>
      <c r="Q5848" s="534"/>
      <c r="R5848" s="535">
        <f t="shared" si="528"/>
        <v>0</v>
      </c>
      <c r="S5848" s="536">
        <f t="shared" si="531"/>
        <v>0</v>
      </c>
      <c r="T5848" s="536"/>
      <c r="U5848" s="537">
        <f t="shared" si="532"/>
        <v>0</v>
      </c>
    </row>
    <row r="5849" spans="1:21" ht="10.199999999999999" x14ac:dyDescent="0.2">
      <c r="A5849" s="710">
        <v>5350</v>
      </c>
      <c r="B5849" s="574">
        <v>2019</v>
      </c>
      <c r="C5849" s="574"/>
      <c r="D5849" s="576" t="s">
        <v>6173</v>
      </c>
      <c r="E5849" s="530"/>
      <c r="F5849" s="237" t="s">
        <v>12640</v>
      </c>
      <c r="G5849" s="851">
        <v>9</v>
      </c>
      <c r="H5849" s="852"/>
      <c r="I5849" s="853">
        <v>3</v>
      </c>
      <c r="J5849" s="538"/>
      <c r="K5849" s="539"/>
      <c r="L5849" s="567">
        <f t="shared" si="530"/>
        <v>0</v>
      </c>
      <c r="M5849" s="568"/>
      <c r="N5849" s="568"/>
      <c r="O5849" s="569">
        <f t="shared" si="529"/>
        <v>0</v>
      </c>
      <c r="P5849" s="533"/>
      <c r="Q5849" s="534"/>
      <c r="R5849" s="535">
        <f t="shared" si="528"/>
        <v>0</v>
      </c>
      <c r="S5849" s="536">
        <f t="shared" si="531"/>
        <v>0</v>
      </c>
      <c r="T5849" s="536"/>
      <c r="U5849" s="537">
        <f t="shared" si="532"/>
        <v>0</v>
      </c>
    </row>
    <row r="5850" spans="1:21" ht="10.199999999999999" x14ac:dyDescent="0.2">
      <c r="A5850" s="710">
        <v>5351</v>
      </c>
      <c r="B5850" s="574">
        <v>2019</v>
      </c>
      <c r="C5850" s="574"/>
      <c r="D5850" s="576" t="s">
        <v>6173</v>
      </c>
      <c r="E5850" s="530"/>
      <c r="F5850" s="237" t="s">
        <v>12641</v>
      </c>
      <c r="G5850" s="851">
        <v>3</v>
      </c>
      <c r="H5850" s="852"/>
      <c r="I5850" s="853">
        <v>1</v>
      </c>
      <c r="J5850" s="538"/>
      <c r="K5850" s="539"/>
      <c r="L5850" s="567">
        <f t="shared" si="530"/>
        <v>0</v>
      </c>
      <c r="M5850" s="568"/>
      <c r="N5850" s="568"/>
      <c r="O5850" s="569">
        <f t="shared" si="529"/>
        <v>0</v>
      </c>
      <c r="P5850" s="533"/>
      <c r="Q5850" s="534"/>
      <c r="R5850" s="535">
        <f t="shared" si="528"/>
        <v>0</v>
      </c>
      <c r="S5850" s="536">
        <f t="shared" si="531"/>
        <v>0</v>
      </c>
      <c r="T5850" s="536"/>
      <c r="U5850" s="537">
        <f t="shared" si="532"/>
        <v>0</v>
      </c>
    </row>
    <row r="5851" spans="1:21" ht="10.199999999999999" x14ac:dyDescent="0.2">
      <c r="A5851" s="710">
        <v>5352</v>
      </c>
      <c r="B5851" s="574">
        <v>2019</v>
      </c>
      <c r="C5851" s="574"/>
      <c r="D5851" s="576" t="s">
        <v>6173</v>
      </c>
      <c r="E5851" s="530"/>
      <c r="F5851" s="237" t="s">
        <v>12642</v>
      </c>
      <c r="G5851" s="851">
        <v>3</v>
      </c>
      <c r="H5851" s="852"/>
      <c r="I5851" s="853">
        <v>1</v>
      </c>
      <c r="J5851" s="538"/>
      <c r="K5851" s="539"/>
      <c r="L5851" s="567">
        <f t="shared" si="530"/>
        <v>0</v>
      </c>
      <c r="M5851" s="568"/>
      <c r="N5851" s="568"/>
      <c r="O5851" s="569">
        <f t="shared" si="529"/>
        <v>0</v>
      </c>
      <c r="P5851" s="533"/>
      <c r="Q5851" s="534"/>
      <c r="R5851" s="535">
        <f t="shared" si="528"/>
        <v>0</v>
      </c>
      <c r="S5851" s="536">
        <f t="shared" si="531"/>
        <v>0</v>
      </c>
      <c r="T5851" s="536"/>
      <c r="U5851" s="537">
        <f t="shared" si="532"/>
        <v>0</v>
      </c>
    </row>
    <row r="5852" spans="1:21" ht="10.199999999999999" x14ac:dyDescent="0.2">
      <c r="A5852" s="710" t="s">
        <v>7269</v>
      </c>
      <c r="B5852" s="574">
        <v>2019</v>
      </c>
      <c r="C5852" s="574"/>
      <c r="D5852" s="576" t="s">
        <v>6173</v>
      </c>
      <c r="E5852" s="530"/>
      <c r="F5852" s="237" t="s">
        <v>12643</v>
      </c>
      <c r="G5852" s="851">
        <v>3</v>
      </c>
      <c r="H5852" s="852"/>
      <c r="I5852" s="853">
        <v>1</v>
      </c>
      <c r="J5852" s="538"/>
      <c r="K5852" s="539"/>
      <c r="L5852" s="567">
        <f t="shared" si="530"/>
        <v>0</v>
      </c>
      <c r="M5852" s="568"/>
      <c r="N5852" s="568"/>
      <c r="O5852" s="569">
        <f t="shared" si="529"/>
        <v>0</v>
      </c>
      <c r="P5852" s="533"/>
      <c r="Q5852" s="534"/>
      <c r="R5852" s="535">
        <f t="shared" si="528"/>
        <v>0</v>
      </c>
      <c r="S5852" s="536">
        <f t="shared" si="531"/>
        <v>0</v>
      </c>
      <c r="T5852" s="536"/>
      <c r="U5852" s="537">
        <f t="shared" si="532"/>
        <v>0</v>
      </c>
    </row>
    <row r="5853" spans="1:21" ht="10.199999999999999" x14ac:dyDescent="0.2">
      <c r="A5853" s="710">
        <v>5353</v>
      </c>
      <c r="B5853" s="574">
        <v>2019</v>
      </c>
      <c r="C5853" s="574"/>
      <c r="D5853" s="576" t="s">
        <v>4201</v>
      </c>
      <c r="E5853" s="530"/>
      <c r="F5853" s="237" t="s">
        <v>12644</v>
      </c>
      <c r="G5853" s="851">
        <v>3.6</v>
      </c>
      <c r="H5853" s="852"/>
      <c r="I5853" s="853">
        <v>1.3</v>
      </c>
      <c r="J5853" s="538"/>
      <c r="K5853" s="539"/>
      <c r="L5853" s="567">
        <f t="shared" si="530"/>
        <v>0</v>
      </c>
      <c r="M5853" s="568"/>
      <c r="N5853" s="568"/>
      <c r="O5853" s="569">
        <f t="shared" si="529"/>
        <v>0</v>
      </c>
      <c r="P5853" s="533"/>
      <c r="Q5853" s="534"/>
      <c r="R5853" s="535">
        <f t="shared" si="528"/>
        <v>0</v>
      </c>
      <c r="S5853" s="536">
        <f t="shared" si="531"/>
        <v>0</v>
      </c>
      <c r="T5853" s="536"/>
      <c r="U5853" s="537">
        <f t="shared" si="532"/>
        <v>0</v>
      </c>
    </row>
    <row r="5854" spans="1:21" ht="10.199999999999999" x14ac:dyDescent="0.2">
      <c r="A5854" s="710">
        <v>5354</v>
      </c>
      <c r="B5854" s="574">
        <v>2019</v>
      </c>
      <c r="C5854" s="574"/>
      <c r="D5854" s="576" t="s">
        <v>4201</v>
      </c>
      <c r="E5854" s="530"/>
      <c r="F5854" s="237" t="s">
        <v>12645</v>
      </c>
      <c r="G5854" s="851">
        <v>3.5</v>
      </c>
      <c r="H5854" s="852"/>
      <c r="I5854" s="853">
        <v>1.2</v>
      </c>
      <c r="J5854" s="538"/>
      <c r="K5854" s="539"/>
      <c r="L5854" s="567">
        <f t="shared" si="530"/>
        <v>0</v>
      </c>
      <c r="M5854" s="568"/>
      <c r="N5854" s="568"/>
      <c r="O5854" s="569">
        <f t="shared" si="529"/>
        <v>0</v>
      </c>
      <c r="P5854" s="533"/>
      <c r="Q5854" s="534"/>
      <c r="R5854" s="535">
        <f t="shared" si="528"/>
        <v>0</v>
      </c>
      <c r="S5854" s="536">
        <f t="shared" si="531"/>
        <v>0</v>
      </c>
      <c r="T5854" s="536"/>
      <c r="U5854" s="537">
        <f t="shared" si="532"/>
        <v>0</v>
      </c>
    </row>
    <row r="5855" spans="1:21" ht="10.199999999999999" x14ac:dyDescent="0.2">
      <c r="A5855" s="710" t="s">
        <v>7270</v>
      </c>
      <c r="B5855" s="574">
        <v>2019</v>
      </c>
      <c r="C5855" s="574"/>
      <c r="D5855" s="576" t="s">
        <v>4201</v>
      </c>
      <c r="E5855" s="530"/>
      <c r="F5855" s="237" t="s">
        <v>12646</v>
      </c>
      <c r="G5855" s="851">
        <v>4.5</v>
      </c>
      <c r="H5855" s="852"/>
      <c r="I5855" s="853">
        <v>1.5</v>
      </c>
      <c r="J5855" s="538"/>
      <c r="K5855" s="539"/>
      <c r="L5855" s="567">
        <f t="shared" si="530"/>
        <v>0</v>
      </c>
      <c r="M5855" s="568"/>
      <c r="N5855" s="568"/>
      <c r="O5855" s="569">
        <f t="shared" si="529"/>
        <v>0</v>
      </c>
      <c r="P5855" s="533"/>
      <c r="Q5855" s="534"/>
      <c r="R5855" s="535">
        <f t="shared" si="528"/>
        <v>0</v>
      </c>
      <c r="S5855" s="536">
        <f t="shared" si="531"/>
        <v>0</v>
      </c>
      <c r="T5855" s="536"/>
      <c r="U5855" s="537">
        <f t="shared" si="532"/>
        <v>0</v>
      </c>
    </row>
    <row r="5856" spans="1:21" ht="10.199999999999999" x14ac:dyDescent="0.2">
      <c r="A5856" s="710">
        <v>5355</v>
      </c>
      <c r="B5856" s="574">
        <v>2019</v>
      </c>
      <c r="C5856" s="574"/>
      <c r="D5856" s="576" t="s">
        <v>7258</v>
      </c>
      <c r="E5856" s="530"/>
      <c r="F5856" s="237" t="s">
        <v>12647</v>
      </c>
      <c r="G5856" s="851">
        <v>4.2</v>
      </c>
      <c r="H5856" s="852"/>
      <c r="I5856" s="853">
        <v>1.6</v>
      </c>
      <c r="J5856" s="538"/>
      <c r="K5856" s="539"/>
      <c r="L5856" s="567">
        <f t="shared" si="530"/>
        <v>0</v>
      </c>
      <c r="M5856" s="568"/>
      <c r="N5856" s="568"/>
      <c r="O5856" s="569">
        <f t="shared" si="529"/>
        <v>0</v>
      </c>
      <c r="P5856" s="533"/>
      <c r="Q5856" s="534"/>
      <c r="R5856" s="535">
        <f t="shared" si="528"/>
        <v>0</v>
      </c>
      <c r="S5856" s="536">
        <f t="shared" si="531"/>
        <v>0</v>
      </c>
      <c r="T5856" s="536"/>
      <c r="U5856" s="537">
        <f t="shared" si="532"/>
        <v>0</v>
      </c>
    </row>
    <row r="5857" spans="1:21" ht="10.199999999999999" x14ac:dyDescent="0.2">
      <c r="A5857" s="710">
        <v>5356</v>
      </c>
      <c r="B5857" s="574">
        <v>2019</v>
      </c>
      <c r="C5857" s="574"/>
      <c r="D5857" s="576" t="s">
        <v>4207</v>
      </c>
      <c r="E5857" s="530"/>
      <c r="F5857" s="237" t="s">
        <v>12648</v>
      </c>
      <c r="G5857" s="851">
        <v>4.2</v>
      </c>
      <c r="H5857" s="852"/>
      <c r="I5857" s="853">
        <v>1.6</v>
      </c>
      <c r="J5857" s="538"/>
      <c r="K5857" s="539"/>
      <c r="L5857" s="567">
        <f t="shared" si="530"/>
        <v>0</v>
      </c>
      <c r="M5857" s="568"/>
      <c r="N5857" s="568"/>
      <c r="O5857" s="569">
        <f t="shared" si="529"/>
        <v>0</v>
      </c>
      <c r="P5857" s="533"/>
      <c r="Q5857" s="534"/>
      <c r="R5857" s="535">
        <f t="shared" si="528"/>
        <v>0</v>
      </c>
      <c r="S5857" s="536">
        <f t="shared" si="531"/>
        <v>0</v>
      </c>
      <c r="T5857" s="536"/>
      <c r="U5857" s="537">
        <f t="shared" si="532"/>
        <v>0</v>
      </c>
    </row>
    <row r="5858" spans="1:21" ht="10.199999999999999" x14ac:dyDescent="0.2">
      <c r="A5858" s="710">
        <v>5357</v>
      </c>
      <c r="B5858" s="574">
        <v>2019</v>
      </c>
      <c r="C5858" s="574"/>
      <c r="D5858" s="576" t="s">
        <v>6637</v>
      </c>
      <c r="E5858" s="530"/>
      <c r="F5858" s="237" t="s">
        <v>12649</v>
      </c>
      <c r="G5858" s="851">
        <v>4</v>
      </c>
      <c r="H5858" s="852"/>
      <c r="I5858" s="853">
        <v>3</v>
      </c>
      <c r="J5858" s="538"/>
      <c r="K5858" s="539"/>
      <c r="L5858" s="567">
        <f t="shared" si="530"/>
        <v>0</v>
      </c>
      <c r="M5858" s="568"/>
      <c r="N5858" s="568"/>
      <c r="O5858" s="569">
        <f t="shared" si="529"/>
        <v>0</v>
      </c>
      <c r="P5858" s="533"/>
      <c r="Q5858" s="534"/>
      <c r="R5858" s="535">
        <f t="shared" si="528"/>
        <v>0</v>
      </c>
      <c r="S5858" s="536">
        <f t="shared" si="531"/>
        <v>0</v>
      </c>
      <c r="T5858" s="536"/>
      <c r="U5858" s="537">
        <f t="shared" si="532"/>
        <v>0</v>
      </c>
    </row>
    <row r="5859" spans="1:21" ht="10.199999999999999" x14ac:dyDescent="0.2">
      <c r="A5859" s="710">
        <v>5358</v>
      </c>
      <c r="B5859" s="574">
        <v>2019</v>
      </c>
      <c r="C5859" s="574"/>
      <c r="D5859" s="576" t="s">
        <v>6637</v>
      </c>
      <c r="E5859" s="530"/>
      <c r="F5859" s="237" t="s">
        <v>12650</v>
      </c>
      <c r="G5859" s="851">
        <v>21</v>
      </c>
      <c r="H5859" s="852"/>
      <c r="I5859" s="853">
        <v>16</v>
      </c>
      <c r="J5859" s="538"/>
      <c r="K5859" s="539"/>
      <c r="L5859" s="567">
        <f t="shared" si="530"/>
        <v>0</v>
      </c>
      <c r="M5859" s="568"/>
      <c r="N5859" s="568"/>
      <c r="O5859" s="569">
        <f t="shared" si="529"/>
        <v>0</v>
      </c>
      <c r="P5859" s="533"/>
      <c r="Q5859" s="534"/>
      <c r="R5859" s="535">
        <f t="shared" si="528"/>
        <v>0</v>
      </c>
      <c r="S5859" s="536">
        <f t="shared" si="531"/>
        <v>0</v>
      </c>
      <c r="T5859" s="536"/>
      <c r="U5859" s="537">
        <f t="shared" si="532"/>
        <v>0</v>
      </c>
    </row>
    <row r="5860" spans="1:21" ht="10.199999999999999" x14ac:dyDescent="0.2">
      <c r="A5860" s="710" t="s">
        <v>7271</v>
      </c>
      <c r="B5860" s="574">
        <v>2019</v>
      </c>
      <c r="C5860" s="574"/>
      <c r="D5860" s="576" t="s">
        <v>6637</v>
      </c>
      <c r="E5860" s="530"/>
      <c r="F5860" s="237" t="s">
        <v>7272</v>
      </c>
      <c r="G5860" s="851">
        <v>3</v>
      </c>
      <c r="H5860" s="852"/>
      <c r="I5860" s="853">
        <v>1</v>
      </c>
      <c r="J5860" s="538"/>
      <c r="K5860" s="539"/>
      <c r="L5860" s="567">
        <f t="shared" si="530"/>
        <v>0</v>
      </c>
      <c r="M5860" s="568"/>
      <c r="N5860" s="568"/>
      <c r="O5860" s="569">
        <f t="shared" si="529"/>
        <v>0</v>
      </c>
      <c r="P5860" s="533"/>
      <c r="Q5860" s="534"/>
      <c r="R5860" s="535">
        <f t="shared" si="528"/>
        <v>0</v>
      </c>
      <c r="S5860" s="536">
        <f t="shared" si="531"/>
        <v>0</v>
      </c>
      <c r="T5860" s="536"/>
      <c r="U5860" s="537">
        <f t="shared" si="532"/>
        <v>0</v>
      </c>
    </row>
    <row r="5861" spans="1:21" ht="10.199999999999999" x14ac:dyDescent="0.2">
      <c r="A5861" s="710">
        <v>5359</v>
      </c>
      <c r="B5861" s="574">
        <v>2019</v>
      </c>
      <c r="C5861" s="574"/>
      <c r="D5861" s="576" t="s">
        <v>6173</v>
      </c>
      <c r="E5861" s="530"/>
      <c r="F5861" s="237" t="s">
        <v>7272</v>
      </c>
      <c r="G5861" s="851">
        <v>3.6</v>
      </c>
      <c r="H5861" s="852"/>
      <c r="I5861" s="853">
        <v>1.3</v>
      </c>
      <c r="J5861" s="538"/>
      <c r="K5861" s="539"/>
      <c r="L5861" s="567">
        <f t="shared" si="530"/>
        <v>0</v>
      </c>
      <c r="M5861" s="568"/>
      <c r="N5861" s="568"/>
      <c r="O5861" s="569">
        <f t="shared" si="529"/>
        <v>0</v>
      </c>
      <c r="P5861" s="533"/>
      <c r="Q5861" s="534"/>
      <c r="R5861" s="535">
        <f t="shared" si="528"/>
        <v>0</v>
      </c>
      <c r="S5861" s="536">
        <f t="shared" si="531"/>
        <v>0</v>
      </c>
      <c r="T5861" s="536"/>
      <c r="U5861" s="537">
        <f t="shared" si="532"/>
        <v>0</v>
      </c>
    </row>
    <row r="5862" spans="1:21" ht="10.199999999999999" x14ac:dyDescent="0.2">
      <c r="A5862" s="710">
        <v>5360</v>
      </c>
      <c r="B5862" s="574">
        <v>2019</v>
      </c>
      <c r="C5862" s="574"/>
      <c r="D5862" s="576" t="s">
        <v>7258</v>
      </c>
      <c r="E5862" s="530"/>
      <c r="F5862" s="237" t="s">
        <v>12651</v>
      </c>
      <c r="G5862" s="851">
        <v>3</v>
      </c>
      <c r="H5862" s="852"/>
      <c r="I5862" s="853">
        <v>1</v>
      </c>
      <c r="J5862" s="538"/>
      <c r="K5862" s="539"/>
      <c r="L5862" s="567">
        <f t="shared" si="530"/>
        <v>0</v>
      </c>
      <c r="M5862" s="568"/>
      <c r="N5862" s="568"/>
      <c r="O5862" s="569">
        <f t="shared" si="529"/>
        <v>0</v>
      </c>
      <c r="P5862" s="533"/>
      <c r="Q5862" s="534"/>
      <c r="R5862" s="535">
        <f t="shared" si="528"/>
        <v>0</v>
      </c>
      <c r="S5862" s="536">
        <f t="shared" si="531"/>
        <v>0</v>
      </c>
      <c r="T5862" s="536"/>
      <c r="U5862" s="537">
        <f t="shared" si="532"/>
        <v>0</v>
      </c>
    </row>
    <row r="5863" spans="1:21" ht="10.199999999999999" x14ac:dyDescent="0.2">
      <c r="A5863" s="710">
        <v>5361</v>
      </c>
      <c r="B5863" s="574">
        <v>2019</v>
      </c>
      <c r="C5863" s="574"/>
      <c r="D5863" s="576" t="s">
        <v>7258</v>
      </c>
      <c r="E5863" s="530"/>
      <c r="F5863" s="237" t="s">
        <v>12652</v>
      </c>
      <c r="G5863" s="851">
        <v>4</v>
      </c>
      <c r="H5863" s="852"/>
      <c r="I5863" s="853">
        <v>1.5</v>
      </c>
      <c r="J5863" s="538"/>
      <c r="K5863" s="539"/>
      <c r="L5863" s="567">
        <f t="shared" si="530"/>
        <v>0</v>
      </c>
      <c r="M5863" s="568"/>
      <c r="N5863" s="568"/>
      <c r="O5863" s="569">
        <f t="shared" si="529"/>
        <v>0</v>
      </c>
      <c r="P5863" s="533"/>
      <c r="Q5863" s="534"/>
      <c r="R5863" s="535">
        <f t="shared" si="528"/>
        <v>0</v>
      </c>
      <c r="S5863" s="536">
        <f t="shared" si="531"/>
        <v>0</v>
      </c>
      <c r="T5863" s="536"/>
      <c r="U5863" s="537">
        <f t="shared" si="532"/>
        <v>0</v>
      </c>
    </row>
    <row r="5864" spans="1:21" ht="10.199999999999999" x14ac:dyDescent="0.2">
      <c r="A5864" s="710">
        <v>5362</v>
      </c>
      <c r="B5864" s="574">
        <v>2019</v>
      </c>
      <c r="C5864" s="574"/>
      <c r="D5864" s="576" t="s">
        <v>6173</v>
      </c>
      <c r="E5864" s="530"/>
      <c r="F5864" s="237" t="s">
        <v>12653</v>
      </c>
      <c r="G5864" s="851">
        <v>4.2</v>
      </c>
      <c r="H5864" s="852"/>
      <c r="I5864" s="853">
        <v>1.6</v>
      </c>
      <c r="J5864" s="538"/>
      <c r="K5864" s="539"/>
      <c r="L5864" s="567">
        <f t="shared" si="530"/>
        <v>0</v>
      </c>
      <c r="M5864" s="568"/>
      <c r="N5864" s="568"/>
      <c r="O5864" s="569">
        <f t="shared" si="529"/>
        <v>0</v>
      </c>
      <c r="P5864" s="533"/>
      <c r="Q5864" s="534"/>
      <c r="R5864" s="535">
        <f t="shared" si="528"/>
        <v>0</v>
      </c>
      <c r="S5864" s="536">
        <f t="shared" si="531"/>
        <v>0</v>
      </c>
      <c r="T5864" s="536"/>
      <c r="U5864" s="537">
        <f t="shared" si="532"/>
        <v>0</v>
      </c>
    </row>
    <row r="5865" spans="1:21" ht="10.199999999999999" x14ac:dyDescent="0.2">
      <c r="A5865" s="710">
        <v>5363</v>
      </c>
      <c r="B5865" s="574">
        <v>2019</v>
      </c>
      <c r="C5865" s="574"/>
      <c r="D5865" s="576" t="s">
        <v>6173</v>
      </c>
      <c r="E5865" s="530"/>
      <c r="F5865" s="237" t="s">
        <v>12654</v>
      </c>
      <c r="G5865" s="851">
        <v>3</v>
      </c>
      <c r="H5865" s="852"/>
      <c r="I5865" s="853">
        <v>1</v>
      </c>
      <c r="J5865" s="538"/>
      <c r="K5865" s="539"/>
      <c r="L5865" s="567">
        <f t="shared" si="530"/>
        <v>0</v>
      </c>
      <c r="M5865" s="568"/>
      <c r="N5865" s="568"/>
      <c r="O5865" s="569">
        <f t="shared" si="529"/>
        <v>0</v>
      </c>
      <c r="P5865" s="533"/>
      <c r="Q5865" s="534"/>
      <c r="R5865" s="535">
        <f t="shared" si="528"/>
        <v>0</v>
      </c>
      <c r="S5865" s="536">
        <f t="shared" si="531"/>
        <v>0</v>
      </c>
      <c r="T5865" s="536"/>
      <c r="U5865" s="537">
        <f t="shared" si="532"/>
        <v>0</v>
      </c>
    </row>
    <row r="5866" spans="1:21" ht="10.199999999999999" x14ac:dyDescent="0.2">
      <c r="A5866" s="710">
        <v>5364</v>
      </c>
      <c r="B5866" s="574">
        <v>2019</v>
      </c>
      <c r="C5866" s="574"/>
      <c r="D5866" s="576" t="s">
        <v>6173</v>
      </c>
      <c r="E5866" s="530"/>
      <c r="F5866" s="237" t="s">
        <v>12655</v>
      </c>
      <c r="G5866" s="851">
        <v>4</v>
      </c>
      <c r="H5866" s="852"/>
      <c r="I5866" s="853">
        <v>1.5</v>
      </c>
      <c r="J5866" s="538"/>
      <c r="K5866" s="539"/>
      <c r="L5866" s="567">
        <f t="shared" si="530"/>
        <v>0</v>
      </c>
      <c r="M5866" s="568"/>
      <c r="N5866" s="568"/>
      <c r="O5866" s="569">
        <f t="shared" si="529"/>
        <v>0</v>
      </c>
      <c r="P5866" s="533"/>
      <c r="Q5866" s="534"/>
      <c r="R5866" s="535">
        <f t="shared" si="528"/>
        <v>0</v>
      </c>
      <c r="S5866" s="536">
        <f t="shared" si="531"/>
        <v>0</v>
      </c>
      <c r="T5866" s="536"/>
      <c r="U5866" s="537">
        <f t="shared" si="532"/>
        <v>0</v>
      </c>
    </row>
    <row r="5867" spans="1:21" ht="10.199999999999999" x14ac:dyDescent="0.2">
      <c r="A5867" s="710">
        <v>5365</v>
      </c>
      <c r="B5867" s="574">
        <v>2019</v>
      </c>
      <c r="C5867" s="574"/>
      <c r="D5867" s="576" t="s">
        <v>6173</v>
      </c>
      <c r="E5867" s="530"/>
      <c r="F5867" s="237" t="s">
        <v>12656</v>
      </c>
      <c r="G5867" s="851">
        <v>5</v>
      </c>
      <c r="H5867" s="852"/>
      <c r="I5867" s="853">
        <v>3.6</v>
      </c>
      <c r="J5867" s="538"/>
      <c r="K5867" s="539"/>
      <c r="L5867" s="567">
        <f t="shared" si="530"/>
        <v>0</v>
      </c>
      <c r="M5867" s="568"/>
      <c r="N5867" s="568"/>
      <c r="O5867" s="569">
        <f t="shared" si="529"/>
        <v>0</v>
      </c>
      <c r="P5867" s="533"/>
      <c r="Q5867" s="534"/>
      <c r="R5867" s="535">
        <f t="shared" si="528"/>
        <v>0</v>
      </c>
      <c r="S5867" s="536">
        <f t="shared" si="531"/>
        <v>0</v>
      </c>
      <c r="T5867" s="536"/>
      <c r="U5867" s="537">
        <f t="shared" si="532"/>
        <v>0</v>
      </c>
    </row>
    <row r="5868" spans="1:21" ht="10.199999999999999" x14ac:dyDescent="0.2">
      <c r="A5868" s="710" t="s">
        <v>7273</v>
      </c>
      <c r="B5868" s="574">
        <v>2019</v>
      </c>
      <c r="C5868" s="574"/>
      <c r="D5868" s="576" t="s">
        <v>6173</v>
      </c>
      <c r="E5868" s="530"/>
      <c r="F5868" s="237" t="s">
        <v>12657</v>
      </c>
      <c r="G5868" s="851">
        <v>5</v>
      </c>
      <c r="H5868" s="852"/>
      <c r="I5868" s="853">
        <v>3.6</v>
      </c>
      <c r="J5868" s="538"/>
      <c r="K5868" s="539"/>
      <c r="L5868" s="567">
        <f t="shared" si="530"/>
        <v>0</v>
      </c>
      <c r="M5868" s="568"/>
      <c r="N5868" s="568"/>
      <c r="O5868" s="569">
        <f t="shared" si="529"/>
        <v>0</v>
      </c>
      <c r="P5868" s="533"/>
      <c r="Q5868" s="534"/>
      <c r="R5868" s="535">
        <f t="shared" si="528"/>
        <v>0</v>
      </c>
      <c r="S5868" s="536">
        <f t="shared" si="531"/>
        <v>0</v>
      </c>
      <c r="T5868" s="536"/>
      <c r="U5868" s="537">
        <f t="shared" si="532"/>
        <v>0</v>
      </c>
    </row>
    <row r="5869" spans="1:21" ht="10.199999999999999" x14ac:dyDescent="0.2">
      <c r="A5869" s="710">
        <v>5366</v>
      </c>
      <c r="B5869" s="574">
        <v>2019</v>
      </c>
      <c r="C5869" s="574"/>
      <c r="D5869" s="576" t="s">
        <v>4201</v>
      </c>
      <c r="E5869" s="530"/>
      <c r="F5869" s="237" t="s">
        <v>12658</v>
      </c>
      <c r="G5869" s="851">
        <v>5</v>
      </c>
      <c r="H5869" s="852"/>
      <c r="I5869" s="853">
        <v>3.6</v>
      </c>
      <c r="J5869" s="538"/>
      <c r="K5869" s="539"/>
      <c r="L5869" s="567">
        <f t="shared" si="530"/>
        <v>0</v>
      </c>
      <c r="M5869" s="568"/>
      <c r="N5869" s="568"/>
      <c r="O5869" s="569">
        <f t="shared" si="529"/>
        <v>0</v>
      </c>
      <c r="P5869" s="533"/>
      <c r="Q5869" s="534"/>
      <c r="R5869" s="535">
        <f t="shared" si="528"/>
        <v>0</v>
      </c>
      <c r="S5869" s="536">
        <f t="shared" si="531"/>
        <v>0</v>
      </c>
      <c r="T5869" s="536"/>
      <c r="U5869" s="537">
        <f t="shared" si="532"/>
        <v>0</v>
      </c>
    </row>
    <row r="5870" spans="1:21" ht="10.199999999999999" x14ac:dyDescent="0.2">
      <c r="A5870" s="710">
        <v>5367</v>
      </c>
      <c r="B5870" s="574">
        <v>2019</v>
      </c>
      <c r="C5870" s="574"/>
      <c r="D5870" s="576" t="s">
        <v>7258</v>
      </c>
      <c r="E5870" s="530"/>
      <c r="F5870" s="237" t="s">
        <v>12659</v>
      </c>
      <c r="G5870" s="851">
        <v>19</v>
      </c>
      <c r="H5870" s="852"/>
      <c r="I5870" s="853">
        <v>15</v>
      </c>
      <c r="J5870" s="538"/>
      <c r="K5870" s="539"/>
      <c r="L5870" s="567">
        <f t="shared" si="530"/>
        <v>0</v>
      </c>
      <c r="M5870" s="568"/>
      <c r="N5870" s="568"/>
      <c r="O5870" s="569">
        <f t="shared" si="529"/>
        <v>0</v>
      </c>
      <c r="P5870" s="533"/>
      <c r="Q5870" s="534"/>
      <c r="R5870" s="535">
        <f t="shared" si="528"/>
        <v>0</v>
      </c>
      <c r="S5870" s="536">
        <f t="shared" si="531"/>
        <v>0</v>
      </c>
      <c r="T5870" s="536"/>
      <c r="U5870" s="537">
        <f t="shared" si="532"/>
        <v>0</v>
      </c>
    </row>
    <row r="5871" spans="1:21" ht="10.199999999999999" x14ac:dyDescent="0.2">
      <c r="A5871" s="710">
        <v>5368</v>
      </c>
      <c r="B5871" s="574">
        <v>2019</v>
      </c>
      <c r="C5871" s="574"/>
      <c r="D5871" s="576" t="s">
        <v>4251</v>
      </c>
      <c r="E5871" s="530"/>
      <c r="F5871" s="237" t="s">
        <v>12660</v>
      </c>
      <c r="G5871" s="851">
        <v>4.5</v>
      </c>
      <c r="H5871" s="852"/>
      <c r="I5871" s="853">
        <v>3</v>
      </c>
      <c r="J5871" s="538"/>
      <c r="K5871" s="539"/>
      <c r="L5871" s="567">
        <f t="shared" si="530"/>
        <v>0</v>
      </c>
      <c r="M5871" s="568"/>
      <c r="N5871" s="568"/>
      <c r="O5871" s="569">
        <f t="shared" si="529"/>
        <v>0</v>
      </c>
      <c r="P5871" s="533"/>
      <c r="Q5871" s="534"/>
      <c r="R5871" s="535">
        <f t="shared" si="528"/>
        <v>0</v>
      </c>
      <c r="S5871" s="536">
        <f t="shared" si="531"/>
        <v>0</v>
      </c>
      <c r="T5871" s="536"/>
      <c r="U5871" s="537">
        <f t="shared" si="532"/>
        <v>0</v>
      </c>
    </row>
    <row r="5872" spans="1:21" ht="10.199999999999999" x14ac:dyDescent="0.2">
      <c r="A5872" s="710">
        <v>5369</v>
      </c>
      <c r="B5872" s="574">
        <v>2019</v>
      </c>
      <c r="C5872" s="574"/>
      <c r="D5872" s="576" t="s">
        <v>4251</v>
      </c>
      <c r="E5872" s="530"/>
      <c r="F5872" s="237" t="s">
        <v>12661</v>
      </c>
      <c r="G5872" s="851">
        <v>4.5</v>
      </c>
      <c r="H5872" s="852"/>
      <c r="I5872" s="853">
        <v>3</v>
      </c>
      <c r="J5872" s="538"/>
      <c r="K5872" s="539"/>
      <c r="L5872" s="567">
        <f t="shared" si="530"/>
        <v>0</v>
      </c>
      <c r="M5872" s="568"/>
      <c r="N5872" s="568"/>
      <c r="O5872" s="569">
        <f t="shared" si="529"/>
        <v>0</v>
      </c>
      <c r="P5872" s="533"/>
      <c r="Q5872" s="534"/>
      <c r="R5872" s="535">
        <f t="shared" si="528"/>
        <v>0</v>
      </c>
      <c r="S5872" s="536">
        <f t="shared" si="531"/>
        <v>0</v>
      </c>
      <c r="T5872" s="536"/>
      <c r="U5872" s="537">
        <f t="shared" si="532"/>
        <v>0</v>
      </c>
    </row>
    <row r="5873" spans="1:21" ht="10.199999999999999" x14ac:dyDescent="0.2">
      <c r="A5873" s="710">
        <v>5370</v>
      </c>
      <c r="B5873" s="574">
        <v>2019</v>
      </c>
      <c r="C5873" s="574"/>
      <c r="D5873" s="576" t="s">
        <v>4251</v>
      </c>
      <c r="E5873" s="530"/>
      <c r="F5873" s="237" t="s">
        <v>12662</v>
      </c>
      <c r="G5873" s="851">
        <v>10</v>
      </c>
      <c r="H5873" s="852"/>
      <c r="I5873" s="853">
        <v>7</v>
      </c>
      <c r="J5873" s="538"/>
      <c r="K5873" s="539"/>
      <c r="L5873" s="567">
        <f t="shared" si="530"/>
        <v>0</v>
      </c>
      <c r="M5873" s="568"/>
      <c r="N5873" s="568"/>
      <c r="O5873" s="569">
        <f t="shared" si="529"/>
        <v>0</v>
      </c>
      <c r="P5873" s="533"/>
      <c r="Q5873" s="534"/>
      <c r="R5873" s="535">
        <f t="shared" si="528"/>
        <v>0</v>
      </c>
      <c r="S5873" s="536">
        <f t="shared" si="531"/>
        <v>0</v>
      </c>
      <c r="T5873" s="536"/>
      <c r="U5873" s="537">
        <f t="shared" si="532"/>
        <v>0</v>
      </c>
    </row>
    <row r="5874" spans="1:21" ht="10.199999999999999" x14ac:dyDescent="0.2">
      <c r="A5874" s="710">
        <v>5371</v>
      </c>
      <c r="B5874" s="574">
        <v>2019</v>
      </c>
      <c r="C5874" s="574"/>
      <c r="D5874" s="576" t="s">
        <v>4261</v>
      </c>
      <c r="E5874" s="530"/>
      <c r="F5874" s="237" t="s">
        <v>12663</v>
      </c>
      <c r="G5874" s="851">
        <v>9</v>
      </c>
      <c r="H5874" s="852"/>
      <c r="I5874" s="853">
        <v>3</v>
      </c>
      <c r="J5874" s="538"/>
      <c r="K5874" s="539"/>
      <c r="L5874" s="567">
        <f t="shared" si="530"/>
        <v>0</v>
      </c>
      <c r="M5874" s="568"/>
      <c r="N5874" s="568"/>
      <c r="O5874" s="569">
        <f t="shared" si="529"/>
        <v>0</v>
      </c>
      <c r="P5874" s="533"/>
      <c r="Q5874" s="534"/>
      <c r="R5874" s="535">
        <f t="shared" si="528"/>
        <v>0</v>
      </c>
      <c r="S5874" s="536">
        <f t="shared" si="531"/>
        <v>0</v>
      </c>
      <c r="T5874" s="536"/>
      <c r="U5874" s="537">
        <f t="shared" si="532"/>
        <v>0</v>
      </c>
    </row>
    <row r="5875" spans="1:21" ht="10.199999999999999" x14ac:dyDescent="0.2">
      <c r="A5875" s="710" t="s">
        <v>7274</v>
      </c>
      <c r="B5875" s="574">
        <v>2019</v>
      </c>
      <c r="C5875" s="574"/>
      <c r="D5875" s="576" t="s">
        <v>4251</v>
      </c>
      <c r="E5875" s="530"/>
      <c r="F5875" s="237" t="s">
        <v>12664</v>
      </c>
      <c r="G5875" s="851">
        <v>3.2</v>
      </c>
      <c r="H5875" s="852"/>
      <c r="I5875" s="853">
        <v>1.1000000000000001</v>
      </c>
      <c r="J5875" s="538"/>
      <c r="K5875" s="539"/>
      <c r="L5875" s="567">
        <f t="shared" si="530"/>
        <v>0</v>
      </c>
      <c r="M5875" s="568"/>
      <c r="N5875" s="568"/>
      <c r="O5875" s="569">
        <f t="shared" si="529"/>
        <v>0</v>
      </c>
      <c r="P5875" s="533"/>
      <c r="Q5875" s="534"/>
      <c r="R5875" s="535">
        <f t="shared" si="528"/>
        <v>0</v>
      </c>
      <c r="S5875" s="536">
        <f t="shared" si="531"/>
        <v>0</v>
      </c>
      <c r="T5875" s="536"/>
      <c r="U5875" s="537">
        <f t="shared" si="532"/>
        <v>0</v>
      </c>
    </row>
    <row r="5876" spans="1:21" ht="10.199999999999999" x14ac:dyDescent="0.2">
      <c r="A5876" s="710">
        <v>5372</v>
      </c>
      <c r="B5876" s="574">
        <v>2020</v>
      </c>
      <c r="C5876" s="574"/>
      <c r="D5876" s="576" t="s">
        <v>6175</v>
      </c>
      <c r="E5876" s="530"/>
      <c r="F5876" s="237" t="s">
        <v>12665</v>
      </c>
      <c r="G5876" s="851">
        <v>8.5</v>
      </c>
      <c r="H5876" s="852"/>
      <c r="I5876" s="853">
        <v>6</v>
      </c>
      <c r="J5876" s="538"/>
      <c r="K5876" s="539"/>
      <c r="L5876" s="567">
        <f t="shared" si="530"/>
        <v>0</v>
      </c>
      <c r="M5876" s="568"/>
      <c r="N5876" s="568"/>
      <c r="O5876" s="569">
        <f t="shared" si="529"/>
        <v>0</v>
      </c>
      <c r="P5876" s="533"/>
      <c r="Q5876" s="534"/>
      <c r="R5876" s="535">
        <f t="shared" si="528"/>
        <v>0</v>
      </c>
      <c r="S5876" s="536">
        <f t="shared" si="531"/>
        <v>0</v>
      </c>
      <c r="T5876" s="536"/>
      <c r="U5876" s="537">
        <f t="shared" si="532"/>
        <v>0</v>
      </c>
    </row>
    <row r="5877" spans="1:21" ht="10.199999999999999" x14ac:dyDescent="0.2">
      <c r="A5877" s="710">
        <v>5373</v>
      </c>
      <c r="B5877" s="574">
        <v>2020</v>
      </c>
      <c r="C5877" s="574"/>
      <c r="D5877" s="576" t="s">
        <v>6175</v>
      </c>
      <c r="E5877" s="530"/>
      <c r="F5877" s="237" t="s">
        <v>12666</v>
      </c>
      <c r="G5877" s="851">
        <v>8.5</v>
      </c>
      <c r="H5877" s="852"/>
      <c r="I5877" s="853">
        <v>6</v>
      </c>
      <c r="J5877" s="538"/>
      <c r="K5877" s="539"/>
      <c r="L5877" s="567">
        <f t="shared" si="530"/>
        <v>0</v>
      </c>
      <c r="M5877" s="568"/>
      <c r="N5877" s="568"/>
      <c r="O5877" s="569">
        <f t="shared" si="529"/>
        <v>0</v>
      </c>
      <c r="P5877" s="533"/>
      <c r="Q5877" s="534"/>
      <c r="R5877" s="535">
        <f t="shared" si="528"/>
        <v>0</v>
      </c>
      <c r="S5877" s="536">
        <f t="shared" si="531"/>
        <v>0</v>
      </c>
      <c r="T5877" s="536"/>
      <c r="U5877" s="537">
        <f t="shared" si="532"/>
        <v>0</v>
      </c>
    </row>
    <row r="5878" spans="1:21" ht="10.199999999999999" x14ac:dyDescent="0.2">
      <c r="A5878" s="710">
        <v>5374</v>
      </c>
      <c r="B5878" s="574">
        <v>2020</v>
      </c>
      <c r="C5878" s="574"/>
      <c r="D5878" s="576" t="s">
        <v>7275</v>
      </c>
      <c r="E5878" s="530"/>
      <c r="F5878" s="237" t="s">
        <v>12667</v>
      </c>
      <c r="G5878" s="851">
        <v>18</v>
      </c>
      <c r="H5878" s="852"/>
      <c r="I5878" s="853">
        <v>13</v>
      </c>
      <c r="J5878" s="538"/>
      <c r="K5878" s="539"/>
      <c r="L5878" s="567">
        <f t="shared" si="530"/>
        <v>0</v>
      </c>
      <c r="M5878" s="568"/>
      <c r="N5878" s="568"/>
      <c r="O5878" s="569">
        <f t="shared" si="529"/>
        <v>0</v>
      </c>
      <c r="P5878" s="533"/>
      <c r="Q5878" s="534"/>
      <c r="R5878" s="535">
        <f t="shared" si="528"/>
        <v>0</v>
      </c>
      <c r="S5878" s="536">
        <f t="shared" si="531"/>
        <v>0</v>
      </c>
      <c r="T5878" s="536"/>
      <c r="U5878" s="537">
        <f t="shared" si="532"/>
        <v>0</v>
      </c>
    </row>
    <row r="5879" spans="1:21" ht="10.199999999999999" x14ac:dyDescent="0.2">
      <c r="A5879" s="710">
        <v>5375</v>
      </c>
      <c r="B5879" s="574">
        <v>2020</v>
      </c>
      <c r="C5879" s="574"/>
      <c r="D5879" s="576" t="s">
        <v>6175</v>
      </c>
      <c r="E5879" s="530"/>
      <c r="F5879" s="237" t="s">
        <v>12667</v>
      </c>
      <c r="G5879" s="851">
        <v>3.6</v>
      </c>
      <c r="H5879" s="852"/>
      <c r="I5879" s="853">
        <v>2</v>
      </c>
      <c r="J5879" s="538"/>
      <c r="K5879" s="539"/>
      <c r="L5879" s="567">
        <f t="shared" si="530"/>
        <v>0</v>
      </c>
      <c r="M5879" s="568"/>
      <c r="N5879" s="568"/>
      <c r="O5879" s="569">
        <f t="shared" si="529"/>
        <v>0</v>
      </c>
      <c r="P5879" s="533"/>
      <c r="Q5879" s="534"/>
      <c r="R5879" s="535">
        <f t="shared" si="528"/>
        <v>0</v>
      </c>
      <c r="S5879" s="536">
        <f t="shared" si="531"/>
        <v>0</v>
      </c>
      <c r="T5879" s="536"/>
      <c r="U5879" s="537">
        <f t="shared" si="532"/>
        <v>0</v>
      </c>
    </row>
    <row r="5880" spans="1:21" ht="10.199999999999999" x14ac:dyDescent="0.2">
      <c r="A5880" s="710">
        <v>5376</v>
      </c>
      <c r="B5880" s="574">
        <v>2020</v>
      </c>
      <c r="C5880" s="574"/>
      <c r="D5880" s="576" t="s">
        <v>6175</v>
      </c>
      <c r="E5880" s="530"/>
      <c r="F5880" s="237" t="s">
        <v>12667</v>
      </c>
      <c r="G5880" s="851">
        <v>8</v>
      </c>
      <c r="H5880" s="852"/>
      <c r="I5880" s="853">
        <v>5</v>
      </c>
      <c r="J5880" s="538"/>
      <c r="K5880" s="539"/>
      <c r="L5880" s="567">
        <f t="shared" si="530"/>
        <v>0</v>
      </c>
      <c r="M5880" s="568"/>
      <c r="N5880" s="568"/>
      <c r="O5880" s="569">
        <f t="shared" si="529"/>
        <v>0</v>
      </c>
      <c r="P5880" s="533"/>
      <c r="Q5880" s="534"/>
      <c r="R5880" s="535">
        <f t="shared" si="528"/>
        <v>0</v>
      </c>
      <c r="S5880" s="536">
        <f t="shared" si="531"/>
        <v>0</v>
      </c>
      <c r="T5880" s="536"/>
      <c r="U5880" s="537">
        <f t="shared" si="532"/>
        <v>0</v>
      </c>
    </row>
    <row r="5881" spans="1:21" ht="10.199999999999999" x14ac:dyDescent="0.2">
      <c r="A5881" s="710" t="s">
        <v>7276</v>
      </c>
      <c r="B5881" s="574">
        <v>2020</v>
      </c>
      <c r="C5881" s="574"/>
      <c r="D5881" s="576" t="s">
        <v>6175</v>
      </c>
      <c r="E5881" s="530"/>
      <c r="F5881" s="237" t="s">
        <v>12667</v>
      </c>
      <c r="G5881" s="851">
        <v>8</v>
      </c>
      <c r="H5881" s="852"/>
      <c r="I5881" s="853">
        <v>5</v>
      </c>
      <c r="J5881" s="538"/>
      <c r="K5881" s="539"/>
      <c r="L5881" s="567">
        <f t="shared" si="530"/>
        <v>0</v>
      </c>
      <c r="M5881" s="568"/>
      <c r="N5881" s="568"/>
      <c r="O5881" s="569">
        <f t="shared" si="529"/>
        <v>0</v>
      </c>
      <c r="P5881" s="533"/>
      <c r="Q5881" s="534"/>
      <c r="R5881" s="535">
        <f t="shared" si="528"/>
        <v>0</v>
      </c>
      <c r="S5881" s="536">
        <f t="shared" si="531"/>
        <v>0</v>
      </c>
      <c r="T5881" s="536"/>
      <c r="U5881" s="537">
        <f t="shared" si="532"/>
        <v>0</v>
      </c>
    </row>
    <row r="5882" spans="1:21" ht="10.199999999999999" x14ac:dyDescent="0.2">
      <c r="A5882" s="710">
        <v>5377</v>
      </c>
      <c r="B5882" s="574">
        <v>2020</v>
      </c>
      <c r="C5882" s="574"/>
      <c r="D5882" s="576" t="s">
        <v>6175</v>
      </c>
      <c r="E5882" s="530"/>
      <c r="F5882" s="237" t="s">
        <v>12667</v>
      </c>
      <c r="G5882" s="851">
        <v>40</v>
      </c>
      <c r="H5882" s="852"/>
      <c r="I5882" s="853">
        <v>20</v>
      </c>
      <c r="J5882" s="538"/>
      <c r="K5882" s="539"/>
      <c r="L5882" s="567">
        <f t="shared" si="530"/>
        <v>0</v>
      </c>
      <c r="M5882" s="568"/>
      <c r="N5882" s="568"/>
      <c r="O5882" s="569">
        <f t="shared" si="529"/>
        <v>0</v>
      </c>
      <c r="P5882" s="533"/>
      <c r="Q5882" s="534"/>
      <c r="R5882" s="535">
        <f t="shared" si="528"/>
        <v>0</v>
      </c>
      <c r="S5882" s="536">
        <f t="shared" si="531"/>
        <v>0</v>
      </c>
      <c r="T5882" s="536"/>
      <c r="U5882" s="537">
        <f t="shared" si="532"/>
        <v>0</v>
      </c>
    </row>
    <row r="5883" spans="1:21" ht="10.199999999999999" x14ac:dyDescent="0.2">
      <c r="A5883" s="710">
        <v>5378</v>
      </c>
      <c r="B5883" s="574">
        <v>2020</v>
      </c>
      <c r="C5883" s="574"/>
      <c r="D5883" s="576" t="s">
        <v>4595</v>
      </c>
      <c r="E5883" s="530"/>
      <c r="F5883" s="237" t="s">
        <v>12667</v>
      </c>
      <c r="G5883" s="851">
        <v>40</v>
      </c>
      <c r="H5883" s="852"/>
      <c r="I5883" s="853">
        <v>20</v>
      </c>
      <c r="J5883" s="538"/>
      <c r="K5883" s="539"/>
      <c r="L5883" s="567">
        <f t="shared" si="530"/>
        <v>0</v>
      </c>
      <c r="M5883" s="568"/>
      <c r="N5883" s="568"/>
      <c r="O5883" s="569">
        <f t="shared" si="529"/>
        <v>0</v>
      </c>
      <c r="P5883" s="533"/>
      <c r="Q5883" s="534"/>
      <c r="R5883" s="535">
        <f t="shared" si="528"/>
        <v>0</v>
      </c>
      <c r="S5883" s="536">
        <f t="shared" si="531"/>
        <v>0</v>
      </c>
      <c r="T5883" s="536"/>
      <c r="U5883" s="537">
        <f t="shared" si="532"/>
        <v>0</v>
      </c>
    </row>
    <row r="5884" spans="1:21" ht="10.199999999999999" x14ac:dyDescent="0.2">
      <c r="A5884" s="710" t="s">
        <v>7277</v>
      </c>
      <c r="B5884" s="574">
        <v>2020</v>
      </c>
      <c r="C5884" s="574"/>
      <c r="D5884" s="576" t="s">
        <v>4595</v>
      </c>
      <c r="E5884" s="530"/>
      <c r="F5884" s="237" t="s">
        <v>12668</v>
      </c>
      <c r="G5884" s="851"/>
      <c r="H5884" s="852"/>
      <c r="I5884" s="853"/>
      <c r="J5884" s="538"/>
      <c r="K5884" s="539"/>
      <c r="L5884" s="567">
        <f t="shared" si="530"/>
        <v>0</v>
      </c>
      <c r="M5884" s="568"/>
      <c r="N5884" s="568"/>
      <c r="O5884" s="569">
        <f t="shared" si="529"/>
        <v>0</v>
      </c>
      <c r="P5884" s="533"/>
      <c r="Q5884" s="534"/>
      <c r="R5884" s="535">
        <f t="shared" si="528"/>
        <v>0</v>
      </c>
      <c r="S5884" s="536">
        <f t="shared" si="531"/>
        <v>0</v>
      </c>
      <c r="T5884" s="536"/>
      <c r="U5884" s="537">
        <f t="shared" si="532"/>
        <v>0</v>
      </c>
    </row>
    <row r="5885" spans="1:21" ht="10.199999999999999" x14ac:dyDescent="0.2">
      <c r="A5885" s="710">
        <v>5379</v>
      </c>
      <c r="B5885" s="574">
        <v>2020</v>
      </c>
      <c r="C5885" s="574"/>
      <c r="D5885" s="576" t="s">
        <v>7278</v>
      </c>
      <c r="E5885" s="530"/>
      <c r="F5885" s="237" t="s">
        <v>12669</v>
      </c>
      <c r="G5885" s="851"/>
      <c r="H5885" s="852"/>
      <c r="I5885" s="853"/>
      <c r="J5885" s="538"/>
      <c r="K5885" s="539"/>
      <c r="L5885" s="567">
        <f t="shared" si="530"/>
        <v>0</v>
      </c>
      <c r="M5885" s="568"/>
      <c r="N5885" s="568"/>
      <c r="O5885" s="569">
        <f t="shared" si="529"/>
        <v>0</v>
      </c>
      <c r="P5885" s="533"/>
      <c r="Q5885" s="534"/>
      <c r="R5885" s="535">
        <f t="shared" si="528"/>
        <v>0</v>
      </c>
      <c r="S5885" s="536">
        <f t="shared" si="531"/>
        <v>0</v>
      </c>
      <c r="T5885" s="536"/>
      <c r="U5885" s="537">
        <f t="shared" si="532"/>
        <v>0</v>
      </c>
    </row>
    <row r="5886" spans="1:21" ht="10.199999999999999" x14ac:dyDescent="0.2">
      <c r="A5886" s="710">
        <v>5380</v>
      </c>
      <c r="B5886" s="574">
        <v>2020</v>
      </c>
      <c r="C5886" s="574"/>
      <c r="D5886" s="576" t="s">
        <v>7279</v>
      </c>
      <c r="E5886" s="530"/>
      <c r="F5886" s="237" t="s">
        <v>12670</v>
      </c>
      <c r="G5886" s="851"/>
      <c r="H5886" s="852"/>
      <c r="I5886" s="853"/>
      <c r="J5886" s="538"/>
      <c r="K5886" s="539"/>
      <c r="L5886" s="567">
        <f t="shared" si="530"/>
        <v>0</v>
      </c>
      <c r="M5886" s="568"/>
      <c r="N5886" s="568"/>
      <c r="O5886" s="569">
        <f t="shared" si="529"/>
        <v>0</v>
      </c>
      <c r="P5886" s="533"/>
      <c r="Q5886" s="534"/>
      <c r="R5886" s="535">
        <f t="shared" si="528"/>
        <v>0</v>
      </c>
      <c r="S5886" s="536">
        <f t="shared" si="531"/>
        <v>0</v>
      </c>
      <c r="T5886" s="536"/>
      <c r="U5886" s="537">
        <f t="shared" si="532"/>
        <v>0</v>
      </c>
    </row>
    <row r="5887" spans="1:21" ht="10.199999999999999" x14ac:dyDescent="0.2">
      <c r="A5887" s="710">
        <v>5381</v>
      </c>
      <c r="B5887" s="574">
        <v>2020</v>
      </c>
      <c r="C5887" s="574"/>
      <c r="D5887" s="576" t="s">
        <v>6175</v>
      </c>
      <c r="E5887" s="530"/>
      <c r="F5887" s="237" t="s">
        <v>12671</v>
      </c>
      <c r="G5887" s="851"/>
      <c r="H5887" s="852"/>
      <c r="I5887" s="853"/>
      <c r="J5887" s="538"/>
      <c r="K5887" s="539"/>
      <c r="L5887" s="567">
        <f t="shared" si="530"/>
        <v>0</v>
      </c>
      <c r="M5887" s="568"/>
      <c r="N5887" s="568"/>
      <c r="O5887" s="569">
        <f t="shared" si="529"/>
        <v>0</v>
      </c>
      <c r="P5887" s="533"/>
      <c r="Q5887" s="534"/>
      <c r="R5887" s="535">
        <f t="shared" si="528"/>
        <v>0</v>
      </c>
      <c r="S5887" s="536">
        <f t="shared" si="531"/>
        <v>0</v>
      </c>
      <c r="T5887" s="536"/>
      <c r="U5887" s="537">
        <f t="shared" si="532"/>
        <v>0</v>
      </c>
    </row>
    <row r="5888" spans="1:21" ht="10.199999999999999" x14ac:dyDescent="0.2">
      <c r="A5888" s="710">
        <v>5382</v>
      </c>
      <c r="B5888" s="574">
        <v>2020</v>
      </c>
      <c r="C5888" s="574"/>
      <c r="D5888" s="576" t="s">
        <v>4595</v>
      </c>
      <c r="E5888" s="530"/>
      <c r="F5888" s="237" t="s">
        <v>12672</v>
      </c>
      <c r="G5888" s="851">
        <v>20</v>
      </c>
      <c r="H5888" s="852"/>
      <c r="I5888" s="853">
        <v>20</v>
      </c>
      <c r="J5888" s="538"/>
      <c r="K5888" s="539"/>
      <c r="L5888" s="567">
        <f t="shared" si="530"/>
        <v>0</v>
      </c>
      <c r="M5888" s="568"/>
      <c r="N5888" s="568"/>
      <c r="O5888" s="569">
        <f t="shared" si="529"/>
        <v>0</v>
      </c>
      <c r="P5888" s="533"/>
      <c r="Q5888" s="534"/>
      <c r="R5888" s="535">
        <f t="shared" si="528"/>
        <v>0</v>
      </c>
      <c r="S5888" s="536">
        <f t="shared" si="531"/>
        <v>0</v>
      </c>
      <c r="T5888" s="536"/>
      <c r="U5888" s="537">
        <f t="shared" si="532"/>
        <v>0</v>
      </c>
    </row>
    <row r="5889" spans="1:21" ht="10.199999999999999" x14ac:dyDescent="0.2">
      <c r="A5889" s="710">
        <v>5383</v>
      </c>
      <c r="B5889" s="574">
        <v>2020</v>
      </c>
      <c r="C5889" s="574"/>
      <c r="D5889" s="576" t="s">
        <v>6175</v>
      </c>
      <c r="E5889" s="530"/>
      <c r="F5889" s="237" t="s">
        <v>12673</v>
      </c>
      <c r="G5889" s="851">
        <v>380</v>
      </c>
      <c r="H5889" s="852"/>
      <c r="I5889" s="853">
        <v>380</v>
      </c>
      <c r="J5889" s="538"/>
      <c r="K5889" s="539"/>
      <c r="L5889" s="567">
        <f t="shared" si="530"/>
        <v>0</v>
      </c>
      <c r="M5889" s="568"/>
      <c r="N5889" s="568"/>
      <c r="O5889" s="569">
        <f t="shared" si="529"/>
        <v>0</v>
      </c>
      <c r="P5889" s="533"/>
      <c r="Q5889" s="534"/>
      <c r="R5889" s="535">
        <f t="shared" si="528"/>
        <v>0</v>
      </c>
      <c r="S5889" s="536">
        <f t="shared" si="531"/>
        <v>0</v>
      </c>
      <c r="T5889" s="536"/>
      <c r="U5889" s="537">
        <f t="shared" si="532"/>
        <v>0</v>
      </c>
    </row>
    <row r="5890" spans="1:21" ht="10.199999999999999" x14ac:dyDescent="0.2">
      <c r="A5890" s="710">
        <v>5384</v>
      </c>
      <c r="B5890" s="574">
        <v>2020</v>
      </c>
      <c r="C5890" s="574"/>
      <c r="D5890" s="576" t="s">
        <v>4595</v>
      </c>
      <c r="E5890" s="530"/>
      <c r="F5890" s="237" t="s">
        <v>12674</v>
      </c>
      <c r="G5890" s="851">
        <v>3.8</v>
      </c>
      <c r="H5890" s="852"/>
      <c r="I5890" s="853">
        <v>2.8</v>
      </c>
      <c r="J5890" s="538"/>
      <c r="K5890" s="539"/>
      <c r="L5890" s="567">
        <f t="shared" si="530"/>
        <v>0</v>
      </c>
      <c r="M5890" s="568"/>
      <c r="N5890" s="568"/>
      <c r="O5890" s="569">
        <f t="shared" si="529"/>
        <v>0</v>
      </c>
      <c r="P5890" s="533"/>
      <c r="Q5890" s="534"/>
      <c r="R5890" s="535">
        <f t="shared" si="528"/>
        <v>0</v>
      </c>
      <c r="S5890" s="536">
        <f t="shared" si="531"/>
        <v>0</v>
      </c>
      <c r="T5890" s="536"/>
      <c r="U5890" s="537">
        <f t="shared" si="532"/>
        <v>0</v>
      </c>
    </row>
    <row r="5891" spans="1:21" ht="10.199999999999999" x14ac:dyDescent="0.2">
      <c r="A5891" s="710">
        <v>5385</v>
      </c>
      <c r="B5891" s="574">
        <v>2020</v>
      </c>
      <c r="C5891" s="574"/>
      <c r="D5891" s="576" t="s">
        <v>4595</v>
      </c>
      <c r="E5891" s="530"/>
      <c r="F5891" s="237" t="s">
        <v>12675</v>
      </c>
      <c r="G5891" s="851">
        <v>3.8</v>
      </c>
      <c r="H5891" s="852"/>
      <c r="I5891" s="853">
        <v>2.8</v>
      </c>
      <c r="J5891" s="538"/>
      <c r="K5891" s="539"/>
      <c r="L5891" s="567">
        <f t="shared" si="530"/>
        <v>0</v>
      </c>
      <c r="M5891" s="568"/>
      <c r="N5891" s="568"/>
      <c r="O5891" s="569">
        <f t="shared" si="529"/>
        <v>0</v>
      </c>
      <c r="P5891" s="533"/>
      <c r="Q5891" s="534"/>
      <c r="R5891" s="535">
        <f t="shared" ref="R5891:R5954" si="533">I5891*P5891</f>
        <v>0</v>
      </c>
      <c r="S5891" s="536">
        <f t="shared" si="531"/>
        <v>0</v>
      </c>
      <c r="T5891" s="536"/>
      <c r="U5891" s="537">
        <f t="shared" si="532"/>
        <v>0</v>
      </c>
    </row>
    <row r="5892" spans="1:21" ht="10.199999999999999" x14ac:dyDescent="0.2">
      <c r="A5892" s="710">
        <v>5386</v>
      </c>
      <c r="B5892" s="574">
        <v>2020</v>
      </c>
      <c r="C5892" s="574"/>
      <c r="D5892" s="576" t="s">
        <v>4595</v>
      </c>
      <c r="E5892" s="530"/>
      <c r="F5892" s="237" t="s">
        <v>12676</v>
      </c>
      <c r="G5892" s="851">
        <v>3.8</v>
      </c>
      <c r="H5892" s="852"/>
      <c r="I5892" s="853">
        <v>2.8</v>
      </c>
      <c r="J5892" s="538"/>
      <c r="K5892" s="539"/>
      <c r="L5892" s="567">
        <f t="shared" si="530"/>
        <v>0</v>
      </c>
      <c r="M5892" s="568"/>
      <c r="N5892" s="568"/>
      <c r="O5892" s="569">
        <f t="shared" si="529"/>
        <v>0</v>
      </c>
      <c r="P5892" s="533"/>
      <c r="Q5892" s="534"/>
      <c r="R5892" s="535">
        <f t="shared" si="533"/>
        <v>0</v>
      </c>
      <c r="S5892" s="536">
        <f t="shared" si="531"/>
        <v>0</v>
      </c>
      <c r="T5892" s="536"/>
      <c r="U5892" s="537">
        <f t="shared" si="532"/>
        <v>0</v>
      </c>
    </row>
    <row r="5893" spans="1:21" ht="10.199999999999999" x14ac:dyDescent="0.2">
      <c r="A5893" s="710">
        <v>5387</v>
      </c>
      <c r="B5893" s="574">
        <v>2020</v>
      </c>
      <c r="C5893" s="574"/>
      <c r="D5893" s="576" t="s">
        <v>4595</v>
      </c>
      <c r="E5893" s="530"/>
      <c r="F5893" s="237" t="s">
        <v>12677</v>
      </c>
      <c r="G5893" s="851">
        <v>3.8</v>
      </c>
      <c r="H5893" s="852"/>
      <c r="I5893" s="853">
        <v>2.8</v>
      </c>
      <c r="J5893" s="538"/>
      <c r="K5893" s="539"/>
      <c r="L5893" s="567">
        <f t="shared" si="530"/>
        <v>0</v>
      </c>
      <c r="M5893" s="568"/>
      <c r="N5893" s="568"/>
      <c r="O5893" s="569">
        <f t="shared" si="529"/>
        <v>0</v>
      </c>
      <c r="P5893" s="533"/>
      <c r="Q5893" s="534"/>
      <c r="R5893" s="535">
        <f t="shared" si="533"/>
        <v>0</v>
      </c>
      <c r="S5893" s="536">
        <f t="shared" si="531"/>
        <v>0</v>
      </c>
      <c r="T5893" s="536"/>
      <c r="U5893" s="537">
        <f t="shared" si="532"/>
        <v>0</v>
      </c>
    </row>
    <row r="5894" spans="1:21" ht="10.199999999999999" x14ac:dyDescent="0.2">
      <c r="A5894" s="710" t="s">
        <v>7435</v>
      </c>
      <c r="B5894" s="574">
        <v>2020</v>
      </c>
      <c r="C5894" s="574"/>
      <c r="D5894" s="576" t="s">
        <v>4595</v>
      </c>
      <c r="E5894" s="530"/>
      <c r="F5894" s="237" t="s">
        <v>12678</v>
      </c>
      <c r="G5894" s="851">
        <v>16</v>
      </c>
      <c r="H5894" s="852"/>
      <c r="I5894" s="853">
        <v>12</v>
      </c>
      <c r="J5894" s="538"/>
      <c r="K5894" s="539"/>
      <c r="L5894" s="567">
        <f t="shared" si="530"/>
        <v>0</v>
      </c>
      <c r="M5894" s="568"/>
      <c r="N5894" s="568"/>
      <c r="O5894" s="569">
        <f t="shared" si="529"/>
        <v>0</v>
      </c>
      <c r="P5894" s="533"/>
      <c r="Q5894" s="534"/>
      <c r="R5894" s="535">
        <f t="shared" si="533"/>
        <v>0</v>
      </c>
      <c r="S5894" s="536">
        <f t="shared" si="531"/>
        <v>0</v>
      </c>
      <c r="T5894" s="536"/>
      <c r="U5894" s="537">
        <f t="shared" si="532"/>
        <v>0</v>
      </c>
    </row>
    <row r="5895" spans="1:21" ht="10.199999999999999" x14ac:dyDescent="0.2">
      <c r="A5895" s="710">
        <v>5388</v>
      </c>
      <c r="B5895" s="574">
        <v>2020</v>
      </c>
      <c r="C5895" s="574"/>
      <c r="D5895" s="576" t="s">
        <v>4595</v>
      </c>
      <c r="E5895" s="530"/>
      <c r="F5895" s="237" t="s">
        <v>12679</v>
      </c>
      <c r="G5895" s="851">
        <v>4.2</v>
      </c>
      <c r="H5895" s="852"/>
      <c r="I5895" s="853">
        <v>1.5</v>
      </c>
      <c r="J5895" s="538"/>
      <c r="K5895" s="539"/>
      <c r="L5895" s="567">
        <f t="shared" si="530"/>
        <v>0</v>
      </c>
      <c r="M5895" s="568"/>
      <c r="N5895" s="568"/>
      <c r="O5895" s="569">
        <f t="shared" si="529"/>
        <v>0</v>
      </c>
      <c r="P5895" s="533"/>
      <c r="Q5895" s="534"/>
      <c r="R5895" s="535">
        <f t="shared" si="533"/>
        <v>0</v>
      </c>
      <c r="S5895" s="536">
        <f t="shared" si="531"/>
        <v>0</v>
      </c>
      <c r="T5895" s="536"/>
      <c r="U5895" s="537">
        <f t="shared" si="532"/>
        <v>0</v>
      </c>
    </row>
    <row r="5896" spans="1:21" ht="10.199999999999999" x14ac:dyDescent="0.2">
      <c r="A5896" s="710">
        <v>5389</v>
      </c>
      <c r="B5896" s="574">
        <v>2020</v>
      </c>
      <c r="C5896" s="574"/>
      <c r="D5896" s="576" t="s">
        <v>6175</v>
      </c>
      <c r="E5896" s="530"/>
      <c r="F5896" s="237" t="s">
        <v>12680</v>
      </c>
      <c r="G5896" s="851">
        <v>9</v>
      </c>
      <c r="H5896" s="852"/>
      <c r="I5896" s="853">
        <v>3</v>
      </c>
      <c r="J5896" s="538"/>
      <c r="K5896" s="539"/>
      <c r="L5896" s="567">
        <f t="shared" si="530"/>
        <v>0</v>
      </c>
      <c r="M5896" s="568"/>
      <c r="N5896" s="568"/>
      <c r="O5896" s="569">
        <f t="shared" si="529"/>
        <v>0</v>
      </c>
      <c r="P5896" s="533"/>
      <c r="Q5896" s="534"/>
      <c r="R5896" s="535">
        <f t="shared" si="533"/>
        <v>0</v>
      </c>
      <c r="S5896" s="536">
        <f t="shared" si="531"/>
        <v>0</v>
      </c>
      <c r="T5896" s="536"/>
      <c r="U5896" s="537">
        <f t="shared" si="532"/>
        <v>0</v>
      </c>
    </row>
    <row r="5897" spans="1:21" ht="10.199999999999999" x14ac:dyDescent="0.2">
      <c r="A5897" s="710">
        <v>5390</v>
      </c>
      <c r="B5897" s="574">
        <v>2020</v>
      </c>
      <c r="C5897" s="574"/>
      <c r="D5897" s="576" t="s">
        <v>6175</v>
      </c>
      <c r="E5897" s="530"/>
      <c r="F5897" s="237" t="s">
        <v>12681</v>
      </c>
      <c r="G5897" s="851">
        <v>6.5</v>
      </c>
      <c r="H5897" s="852"/>
      <c r="I5897" s="853">
        <v>5</v>
      </c>
      <c r="J5897" s="538"/>
      <c r="K5897" s="539"/>
      <c r="L5897" s="567">
        <f t="shared" si="530"/>
        <v>0</v>
      </c>
      <c r="M5897" s="568"/>
      <c r="N5897" s="568"/>
      <c r="O5897" s="569">
        <f t="shared" ref="O5897:O5960" si="534">H5897*M5897</f>
        <v>0</v>
      </c>
      <c r="P5897" s="533"/>
      <c r="Q5897" s="534"/>
      <c r="R5897" s="535">
        <f t="shared" si="533"/>
        <v>0</v>
      </c>
      <c r="S5897" s="536">
        <f t="shared" si="531"/>
        <v>0</v>
      </c>
      <c r="T5897" s="536"/>
      <c r="U5897" s="537">
        <f t="shared" si="532"/>
        <v>0</v>
      </c>
    </row>
    <row r="5898" spans="1:21" ht="10.199999999999999" x14ac:dyDescent="0.2">
      <c r="A5898" s="710">
        <v>5391</v>
      </c>
      <c r="B5898" s="574">
        <v>2020</v>
      </c>
      <c r="C5898" s="574"/>
      <c r="D5898" s="576" t="s">
        <v>7275</v>
      </c>
      <c r="E5898" s="530"/>
      <c r="F5898" s="237" t="s">
        <v>12681</v>
      </c>
      <c r="G5898" s="851">
        <v>6.5</v>
      </c>
      <c r="H5898" s="852"/>
      <c r="I5898" s="853">
        <v>5</v>
      </c>
      <c r="J5898" s="538"/>
      <c r="K5898" s="539"/>
      <c r="L5898" s="567">
        <f t="shared" si="530"/>
        <v>0</v>
      </c>
      <c r="M5898" s="568"/>
      <c r="N5898" s="568"/>
      <c r="O5898" s="569">
        <f t="shared" si="534"/>
        <v>0</v>
      </c>
      <c r="P5898" s="533"/>
      <c r="Q5898" s="534"/>
      <c r="R5898" s="535">
        <f t="shared" si="533"/>
        <v>0</v>
      </c>
      <c r="S5898" s="536">
        <f t="shared" si="531"/>
        <v>0</v>
      </c>
      <c r="T5898" s="536"/>
      <c r="U5898" s="537">
        <f t="shared" si="532"/>
        <v>0</v>
      </c>
    </row>
    <row r="5899" spans="1:21" ht="10.199999999999999" x14ac:dyDescent="0.2">
      <c r="A5899" s="710" t="s">
        <v>7436</v>
      </c>
      <c r="B5899" s="574">
        <v>2020</v>
      </c>
      <c r="C5899" s="574"/>
      <c r="D5899" s="576" t="s">
        <v>7275</v>
      </c>
      <c r="E5899" s="530"/>
      <c r="F5899" s="237" t="s">
        <v>12682</v>
      </c>
      <c r="G5899" s="851">
        <v>6.5</v>
      </c>
      <c r="H5899" s="852"/>
      <c r="I5899" s="853">
        <v>5</v>
      </c>
      <c r="J5899" s="538"/>
      <c r="K5899" s="539"/>
      <c r="L5899" s="567">
        <f t="shared" si="530"/>
        <v>0</v>
      </c>
      <c r="M5899" s="568"/>
      <c r="N5899" s="568"/>
      <c r="O5899" s="569">
        <f t="shared" si="534"/>
        <v>0</v>
      </c>
      <c r="P5899" s="533"/>
      <c r="Q5899" s="534"/>
      <c r="R5899" s="535">
        <f t="shared" si="533"/>
        <v>0</v>
      </c>
      <c r="S5899" s="536">
        <f t="shared" si="531"/>
        <v>0</v>
      </c>
      <c r="T5899" s="536"/>
      <c r="U5899" s="537">
        <f t="shared" si="532"/>
        <v>0</v>
      </c>
    </row>
    <row r="5900" spans="1:21" ht="10.199999999999999" x14ac:dyDescent="0.2">
      <c r="A5900" s="710">
        <v>5392</v>
      </c>
      <c r="B5900" s="574">
        <v>2020</v>
      </c>
      <c r="C5900" s="574"/>
      <c r="D5900" s="576" t="s">
        <v>4595</v>
      </c>
      <c r="E5900" s="530"/>
      <c r="F5900" s="237" t="s">
        <v>12682</v>
      </c>
      <c r="G5900" s="851">
        <v>13.5</v>
      </c>
      <c r="H5900" s="852"/>
      <c r="I5900" s="853">
        <v>10</v>
      </c>
      <c r="J5900" s="538"/>
      <c r="K5900" s="539"/>
      <c r="L5900" s="567">
        <f t="shared" si="530"/>
        <v>0</v>
      </c>
      <c r="M5900" s="568"/>
      <c r="N5900" s="568"/>
      <c r="O5900" s="569">
        <f t="shared" si="534"/>
        <v>0</v>
      </c>
      <c r="P5900" s="533"/>
      <c r="Q5900" s="534"/>
      <c r="R5900" s="535">
        <f t="shared" si="533"/>
        <v>0</v>
      </c>
      <c r="S5900" s="536">
        <f t="shared" si="531"/>
        <v>0</v>
      </c>
      <c r="T5900" s="536"/>
      <c r="U5900" s="537">
        <f t="shared" si="532"/>
        <v>0</v>
      </c>
    </row>
    <row r="5901" spans="1:21" ht="10.199999999999999" x14ac:dyDescent="0.2">
      <c r="A5901" s="710">
        <v>5393</v>
      </c>
      <c r="B5901" s="574">
        <v>2020</v>
      </c>
      <c r="C5901" s="574"/>
      <c r="D5901" s="576" t="s">
        <v>4595</v>
      </c>
      <c r="E5901" s="530"/>
      <c r="F5901" s="237" t="s">
        <v>12682</v>
      </c>
      <c r="G5901" s="851">
        <v>35</v>
      </c>
      <c r="H5901" s="852"/>
      <c r="I5901" s="853">
        <v>28</v>
      </c>
      <c r="J5901" s="538"/>
      <c r="K5901" s="539"/>
      <c r="L5901" s="567">
        <f t="shared" si="530"/>
        <v>0</v>
      </c>
      <c r="M5901" s="568"/>
      <c r="N5901" s="568"/>
      <c r="O5901" s="569">
        <f t="shared" si="534"/>
        <v>0</v>
      </c>
      <c r="P5901" s="533"/>
      <c r="Q5901" s="534"/>
      <c r="R5901" s="535">
        <f t="shared" si="533"/>
        <v>0</v>
      </c>
      <c r="S5901" s="536">
        <f t="shared" si="531"/>
        <v>0</v>
      </c>
      <c r="T5901" s="536"/>
      <c r="U5901" s="537">
        <f t="shared" si="532"/>
        <v>0</v>
      </c>
    </row>
    <row r="5902" spans="1:21" ht="10.199999999999999" x14ac:dyDescent="0.2">
      <c r="A5902" s="710">
        <v>5394</v>
      </c>
      <c r="B5902" s="574">
        <v>2020</v>
      </c>
      <c r="C5902" s="574"/>
      <c r="D5902" s="576" t="s">
        <v>4595</v>
      </c>
      <c r="E5902" s="530"/>
      <c r="F5902" s="237" t="s">
        <v>12682</v>
      </c>
      <c r="G5902" s="851">
        <v>3.2</v>
      </c>
      <c r="H5902" s="852"/>
      <c r="I5902" s="853">
        <v>1.1000000000000001</v>
      </c>
      <c r="J5902" s="538"/>
      <c r="K5902" s="539"/>
      <c r="L5902" s="567">
        <f t="shared" si="530"/>
        <v>0</v>
      </c>
      <c r="M5902" s="568"/>
      <c r="N5902" s="568"/>
      <c r="O5902" s="569">
        <f t="shared" si="534"/>
        <v>0</v>
      </c>
      <c r="P5902" s="533"/>
      <c r="Q5902" s="534"/>
      <c r="R5902" s="535">
        <f t="shared" si="533"/>
        <v>0</v>
      </c>
      <c r="S5902" s="536">
        <f t="shared" si="531"/>
        <v>0</v>
      </c>
      <c r="T5902" s="536"/>
      <c r="U5902" s="537">
        <f t="shared" si="532"/>
        <v>0</v>
      </c>
    </row>
    <row r="5903" spans="1:21" ht="10.199999999999999" x14ac:dyDescent="0.2">
      <c r="A5903" s="710">
        <v>5395</v>
      </c>
      <c r="B5903" s="574">
        <v>2020</v>
      </c>
      <c r="C5903" s="574"/>
      <c r="D5903" s="576" t="s">
        <v>4595</v>
      </c>
      <c r="E5903" s="530"/>
      <c r="F5903" s="237" t="s">
        <v>12682</v>
      </c>
      <c r="G5903" s="851">
        <v>3.3</v>
      </c>
      <c r="H5903" s="852"/>
      <c r="I5903" s="853">
        <v>1.2</v>
      </c>
      <c r="J5903" s="538"/>
      <c r="K5903" s="539"/>
      <c r="L5903" s="567">
        <f t="shared" si="530"/>
        <v>0</v>
      </c>
      <c r="M5903" s="568"/>
      <c r="N5903" s="568"/>
      <c r="O5903" s="569">
        <f t="shared" si="534"/>
        <v>0</v>
      </c>
      <c r="P5903" s="533"/>
      <c r="Q5903" s="534"/>
      <c r="R5903" s="535">
        <f t="shared" si="533"/>
        <v>0</v>
      </c>
      <c r="S5903" s="536">
        <f t="shared" si="531"/>
        <v>0</v>
      </c>
      <c r="T5903" s="536"/>
      <c r="U5903" s="537">
        <f t="shared" si="532"/>
        <v>0</v>
      </c>
    </row>
    <row r="5904" spans="1:21" ht="10.199999999999999" x14ac:dyDescent="0.2">
      <c r="A5904" s="710" t="s">
        <v>7437</v>
      </c>
      <c r="B5904" s="574">
        <v>2020</v>
      </c>
      <c r="C5904" s="574"/>
      <c r="D5904" s="576" t="s">
        <v>4595</v>
      </c>
      <c r="E5904" s="530"/>
      <c r="F5904" s="237" t="s">
        <v>12683</v>
      </c>
      <c r="G5904" s="851">
        <v>6.4</v>
      </c>
      <c r="H5904" s="852"/>
      <c r="I5904" s="853">
        <v>2.2999999999999998</v>
      </c>
      <c r="J5904" s="538"/>
      <c r="K5904" s="539"/>
      <c r="L5904" s="567">
        <f t="shared" si="530"/>
        <v>0</v>
      </c>
      <c r="M5904" s="568"/>
      <c r="N5904" s="568"/>
      <c r="O5904" s="569">
        <f t="shared" si="534"/>
        <v>0</v>
      </c>
      <c r="P5904" s="533"/>
      <c r="Q5904" s="534"/>
      <c r="R5904" s="535">
        <f t="shared" si="533"/>
        <v>0</v>
      </c>
      <c r="S5904" s="536">
        <f t="shared" si="531"/>
        <v>0</v>
      </c>
      <c r="T5904" s="536"/>
      <c r="U5904" s="537">
        <f t="shared" si="532"/>
        <v>0</v>
      </c>
    </row>
    <row r="5905" spans="1:21" ht="10.199999999999999" x14ac:dyDescent="0.2">
      <c r="A5905" s="710">
        <v>5396</v>
      </c>
      <c r="B5905" s="574">
        <v>2020</v>
      </c>
      <c r="C5905" s="574"/>
      <c r="D5905" s="576" t="s">
        <v>7278</v>
      </c>
      <c r="E5905" s="530"/>
      <c r="F5905" s="237" t="s">
        <v>12684</v>
      </c>
      <c r="G5905" s="851">
        <v>6.5</v>
      </c>
      <c r="H5905" s="852"/>
      <c r="I5905" s="853">
        <v>4.5</v>
      </c>
      <c r="J5905" s="538"/>
      <c r="K5905" s="539"/>
      <c r="L5905" s="567">
        <f t="shared" si="530"/>
        <v>0</v>
      </c>
      <c r="M5905" s="568"/>
      <c r="N5905" s="568"/>
      <c r="O5905" s="569">
        <f t="shared" si="534"/>
        <v>0</v>
      </c>
      <c r="P5905" s="533"/>
      <c r="Q5905" s="534"/>
      <c r="R5905" s="535">
        <f t="shared" si="533"/>
        <v>0</v>
      </c>
      <c r="S5905" s="536">
        <f t="shared" si="531"/>
        <v>0</v>
      </c>
      <c r="T5905" s="536"/>
      <c r="U5905" s="537">
        <f t="shared" si="532"/>
        <v>0</v>
      </c>
    </row>
    <row r="5906" spans="1:21" ht="10.199999999999999" x14ac:dyDescent="0.2">
      <c r="A5906" s="710">
        <v>5397</v>
      </c>
      <c r="B5906" s="574">
        <v>2020</v>
      </c>
      <c r="C5906" s="574"/>
      <c r="D5906" s="576" t="s">
        <v>4595</v>
      </c>
      <c r="E5906" s="530"/>
      <c r="F5906" s="237" t="s">
        <v>12685</v>
      </c>
      <c r="G5906" s="851">
        <v>3.5</v>
      </c>
      <c r="H5906" s="852"/>
      <c r="I5906" s="853">
        <v>2.5</v>
      </c>
      <c r="J5906" s="538"/>
      <c r="K5906" s="539"/>
      <c r="L5906" s="567">
        <f t="shared" si="530"/>
        <v>0</v>
      </c>
      <c r="M5906" s="568"/>
      <c r="N5906" s="568"/>
      <c r="O5906" s="569">
        <f t="shared" si="534"/>
        <v>0</v>
      </c>
      <c r="P5906" s="533"/>
      <c r="Q5906" s="534"/>
      <c r="R5906" s="535">
        <f t="shared" si="533"/>
        <v>0</v>
      </c>
      <c r="S5906" s="536">
        <f t="shared" si="531"/>
        <v>0</v>
      </c>
      <c r="T5906" s="536"/>
      <c r="U5906" s="537">
        <f t="shared" si="532"/>
        <v>0</v>
      </c>
    </row>
    <row r="5907" spans="1:21" ht="10.199999999999999" x14ac:dyDescent="0.2">
      <c r="A5907" s="710">
        <v>5398</v>
      </c>
      <c r="B5907" s="574">
        <v>2020</v>
      </c>
      <c r="C5907" s="574"/>
      <c r="D5907" s="576" t="s">
        <v>4595</v>
      </c>
      <c r="E5907" s="530"/>
      <c r="F5907" s="237" t="s">
        <v>12685</v>
      </c>
      <c r="G5907" s="851">
        <v>22</v>
      </c>
      <c r="H5907" s="852"/>
      <c r="I5907" s="853">
        <v>17</v>
      </c>
      <c r="J5907" s="538"/>
      <c r="K5907" s="539"/>
      <c r="L5907" s="567">
        <f t="shared" si="530"/>
        <v>0</v>
      </c>
      <c r="M5907" s="568"/>
      <c r="N5907" s="568"/>
      <c r="O5907" s="569">
        <f t="shared" si="534"/>
        <v>0</v>
      </c>
      <c r="P5907" s="533"/>
      <c r="Q5907" s="534"/>
      <c r="R5907" s="535">
        <f t="shared" si="533"/>
        <v>0</v>
      </c>
      <c r="S5907" s="536">
        <f t="shared" si="531"/>
        <v>0</v>
      </c>
      <c r="T5907" s="536"/>
      <c r="U5907" s="537">
        <f t="shared" si="532"/>
        <v>0</v>
      </c>
    </row>
    <row r="5908" spans="1:21" ht="10.199999999999999" x14ac:dyDescent="0.2">
      <c r="A5908" s="710">
        <v>5399</v>
      </c>
      <c r="B5908" s="574">
        <v>2020</v>
      </c>
      <c r="C5908" s="574"/>
      <c r="D5908" s="576" t="s">
        <v>4595</v>
      </c>
      <c r="E5908" s="530"/>
      <c r="F5908" s="237" t="s">
        <v>12685</v>
      </c>
      <c r="G5908" s="851">
        <v>10</v>
      </c>
      <c r="H5908" s="852"/>
      <c r="I5908" s="853">
        <v>6.5</v>
      </c>
      <c r="J5908" s="538"/>
      <c r="K5908" s="539"/>
      <c r="L5908" s="567">
        <f t="shared" si="530"/>
        <v>0</v>
      </c>
      <c r="M5908" s="568"/>
      <c r="N5908" s="568"/>
      <c r="O5908" s="569">
        <f t="shared" si="534"/>
        <v>0</v>
      </c>
      <c r="P5908" s="533"/>
      <c r="Q5908" s="534"/>
      <c r="R5908" s="535">
        <f t="shared" si="533"/>
        <v>0</v>
      </c>
      <c r="S5908" s="536">
        <f t="shared" si="531"/>
        <v>0</v>
      </c>
      <c r="T5908" s="536"/>
      <c r="U5908" s="537">
        <f t="shared" si="532"/>
        <v>0</v>
      </c>
    </row>
    <row r="5909" spans="1:21" ht="10.199999999999999" x14ac:dyDescent="0.2">
      <c r="A5909" s="710" t="s">
        <v>7438</v>
      </c>
      <c r="B5909" s="574">
        <v>2020</v>
      </c>
      <c r="C5909" s="574"/>
      <c r="D5909" s="576" t="s">
        <v>4595</v>
      </c>
      <c r="E5909" s="530"/>
      <c r="F5909" s="237" t="s">
        <v>12686</v>
      </c>
      <c r="G5909" s="851">
        <v>4.5</v>
      </c>
      <c r="H5909" s="852"/>
      <c r="I5909" s="853">
        <v>3</v>
      </c>
      <c r="J5909" s="538"/>
      <c r="K5909" s="539"/>
      <c r="L5909" s="567">
        <f t="shared" si="530"/>
        <v>0</v>
      </c>
      <c r="M5909" s="568"/>
      <c r="N5909" s="568"/>
      <c r="O5909" s="569">
        <f t="shared" si="534"/>
        <v>0</v>
      </c>
      <c r="P5909" s="533"/>
      <c r="Q5909" s="534"/>
      <c r="R5909" s="535">
        <f t="shared" si="533"/>
        <v>0</v>
      </c>
      <c r="S5909" s="536">
        <f t="shared" si="531"/>
        <v>0</v>
      </c>
      <c r="T5909" s="536"/>
      <c r="U5909" s="537">
        <f t="shared" si="532"/>
        <v>0</v>
      </c>
    </row>
    <row r="5910" spans="1:21" ht="10.199999999999999" x14ac:dyDescent="0.2">
      <c r="A5910" s="710">
        <v>5400</v>
      </c>
      <c r="B5910" s="574">
        <v>2020</v>
      </c>
      <c r="C5910" s="574"/>
      <c r="D5910" s="576" t="s">
        <v>6175</v>
      </c>
      <c r="E5910" s="530"/>
      <c r="F5910" s="237" t="s">
        <v>12687</v>
      </c>
      <c r="G5910" s="851">
        <v>30</v>
      </c>
      <c r="H5910" s="852"/>
      <c r="I5910" s="853">
        <v>20</v>
      </c>
      <c r="J5910" s="538"/>
      <c r="K5910" s="539"/>
      <c r="L5910" s="567">
        <f t="shared" ref="L5910:L5963" si="535">G5910*J5910</f>
        <v>0</v>
      </c>
      <c r="M5910" s="568"/>
      <c r="N5910" s="568"/>
      <c r="O5910" s="569">
        <f t="shared" si="534"/>
        <v>0</v>
      </c>
      <c r="P5910" s="533"/>
      <c r="Q5910" s="534"/>
      <c r="R5910" s="535">
        <f t="shared" si="533"/>
        <v>0</v>
      </c>
      <c r="S5910" s="536">
        <f t="shared" ref="S5910:S5963" si="536">J5910+M5910+P5910</f>
        <v>0</v>
      </c>
      <c r="T5910" s="536"/>
      <c r="U5910" s="537">
        <f t="shared" ref="U5910:U5963" si="537">L5910+O5910+R5910</f>
        <v>0</v>
      </c>
    </row>
    <row r="5911" spans="1:21" ht="10.199999999999999" x14ac:dyDescent="0.2">
      <c r="A5911" s="710">
        <v>5401</v>
      </c>
      <c r="B5911" s="574">
        <v>2020</v>
      </c>
      <c r="C5911" s="574"/>
      <c r="D5911" s="576" t="s">
        <v>6175</v>
      </c>
      <c r="E5911" s="530"/>
      <c r="F5911" s="237" t="s">
        <v>12688</v>
      </c>
      <c r="G5911" s="851">
        <v>10</v>
      </c>
      <c r="H5911" s="852"/>
      <c r="I5911" s="853">
        <v>3</v>
      </c>
      <c r="J5911" s="538"/>
      <c r="K5911" s="539"/>
      <c r="L5911" s="567">
        <f t="shared" si="535"/>
        <v>0</v>
      </c>
      <c r="M5911" s="568"/>
      <c r="N5911" s="568"/>
      <c r="O5911" s="569">
        <f t="shared" si="534"/>
        <v>0</v>
      </c>
      <c r="P5911" s="533"/>
      <c r="Q5911" s="534"/>
      <c r="R5911" s="535">
        <f t="shared" si="533"/>
        <v>0</v>
      </c>
      <c r="S5911" s="536">
        <f t="shared" si="536"/>
        <v>0</v>
      </c>
      <c r="T5911" s="536"/>
      <c r="U5911" s="537">
        <f t="shared" si="537"/>
        <v>0</v>
      </c>
    </row>
    <row r="5912" spans="1:21" ht="10.199999999999999" x14ac:dyDescent="0.2">
      <c r="A5912" s="710">
        <v>5402</v>
      </c>
      <c r="B5912" s="574">
        <v>2020</v>
      </c>
      <c r="C5912" s="574"/>
      <c r="D5912" s="576" t="s">
        <v>6175</v>
      </c>
      <c r="E5912" s="530"/>
      <c r="F5912" s="237" t="s">
        <v>12689</v>
      </c>
      <c r="G5912" s="851">
        <v>3.5</v>
      </c>
      <c r="H5912" s="852"/>
      <c r="I5912" s="853">
        <v>1.2</v>
      </c>
      <c r="J5912" s="538"/>
      <c r="K5912" s="539"/>
      <c r="L5912" s="567">
        <f t="shared" si="535"/>
        <v>0</v>
      </c>
      <c r="M5912" s="568"/>
      <c r="N5912" s="568"/>
      <c r="O5912" s="569">
        <f t="shared" si="534"/>
        <v>0</v>
      </c>
      <c r="P5912" s="533"/>
      <c r="Q5912" s="534"/>
      <c r="R5912" s="535">
        <f t="shared" si="533"/>
        <v>0</v>
      </c>
      <c r="S5912" s="536">
        <f t="shared" si="536"/>
        <v>0</v>
      </c>
      <c r="T5912" s="536"/>
      <c r="U5912" s="537">
        <f t="shared" si="537"/>
        <v>0</v>
      </c>
    </row>
    <row r="5913" spans="1:21" ht="10.199999999999999" x14ac:dyDescent="0.2">
      <c r="A5913" s="710">
        <v>5403</v>
      </c>
      <c r="B5913" s="574">
        <v>2020</v>
      </c>
      <c r="C5913" s="574"/>
      <c r="D5913" s="576" t="s">
        <v>6175</v>
      </c>
      <c r="E5913" s="530"/>
      <c r="F5913" s="237" t="s">
        <v>12690</v>
      </c>
      <c r="G5913" s="851">
        <v>3</v>
      </c>
      <c r="H5913" s="852"/>
      <c r="I5913" s="853">
        <v>1.1000000000000001</v>
      </c>
      <c r="J5913" s="538"/>
      <c r="K5913" s="539"/>
      <c r="L5913" s="567">
        <f t="shared" si="535"/>
        <v>0</v>
      </c>
      <c r="M5913" s="568"/>
      <c r="N5913" s="568"/>
      <c r="O5913" s="569">
        <f t="shared" si="534"/>
        <v>0</v>
      </c>
      <c r="P5913" s="533"/>
      <c r="Q5913" s="534"/>
      <c r="R5913" s="535">
        <f t="shared" si="533"/>
        <v>0</v>
      </c>
      <c r="S5913" s="536">
        <f t="shared" si="536"/>
        <v>0</v>
      </c>
      <c r="T5913" s="536"/>
      <c r="U5913" s="537">
        <f t="shared" si="537"/>
        <v>0</v>
      </c>
    </row>
    <row r="5914" spans="1:21" ht="10.199999999999999" x14ac:dyDescent="0.2">
      <c r="A5914" s="710" t="s">
        <v>7439</v>
      </c>
      <c r="B5914" s="574">
        <v>2020</v>
      </c>
      <c r="C5914" s="574"/>
      <c r="D5914" s="576" t="s">
        <v>6175</v>
      </c>
      <c r="E5914" s="530"/>
      <c r="F5914" s="237" t="s">
        <v>12691</v>
      </c>
      <c r="G5914" s="851">
        <v>4.5</v>
      </c>
      <c r="H5914" s="852"/>
      <c r="I5914" s="853">
        <v>1.6</v>
      </c>
      <c r="J5914" s="538"/>
      <c r="K5914" s="539"/>
      <c r="L5914" s="567">
        <f t="shared" si="535"/>
        <v>0</v>
      </c>
      <c r="M5914" s="568"/>
      <c r="N5914" s="568"/>
      <c r="O5914" s="569">
        <f t="shared" si="534"/>
        <v>0</v>
      </c>
      <c r="P5914" s="533"/>
      <c r="Q5914" s="534"/>
      <c r="R5914" s="535">
        <f t="shared" si="533"/>
        <v>0</v>
      </c>
      <c r="S5914" s="536">
        <f t="shared" si="536"/>
        <v>0</v>
      </c>
      <c r="T5914" s="536"/>
      <c r="U5914" s="537">
        <f t="shared" si="537"/>
        <v>0</v>
      </c>
    </row>
    <row r="5915" spans="1:21" ht="10.199999999999999" x14ac:dyDescent="0.2">
      <c r="A5915" s="710">
        <v>5404</v>
      </c>
      <c r="B5915" s="574">
        <v>2020</v>
      </c>
      <c r="C5915" s="574"/>
      <c r="D5915" s="576" t="s">
        <v>7279</v>
      </c>
      <c r="E5915" s="530"/>
      <c r="F5915" s="237" t="s">
        <v>12692</v>
      </c>
      <c r="G5915" s="851">
        <v>3.3</v>
      </c>
      <c r="H5915" s="852"/>
      <c r="I5915" s="853">
        <v>1.2</v>
      </c>
      <c r="J5915" s="538"/>
      <c r="K5915" s="539"/>
      <c r="L5915" s="567">
        <f t="shared" si="535"/>
        <v>0</v>
      </c>
      <c r="M5915" s="568"/>
      <c r="N5915" s="568"/>
      <c r="O5915" s="569">
        <f t="shared" si="534"/>
        <v>0</v>
      </c>
      <c r="P5915" s="533"/>
      <c r="Q5915" s="534"/>
      <c r="R5915" s="535">
        <f t="shared" si="533"/>
        <v>0</v>
      </c>
      <c r="S5915" s="536">
        <f t="shared" si="536"/>
        <v>0</v>
      </c>
      <c r="T5915" s="536"/>
      <c r="U5915" s="537">
        <f t="shared" si="537"/>
        <v>0</v>
      </c>
    </row>
    <row r="5916" spans="1:21" ht="10.199999999999999" x14ac:dyDescent="0.2">
      <c r="A5916" s="710">
        <v>5405</v>
      </c>
      <c r="B5916" s="574">
        <v>2020</v>
      </c>
      <c r="C5916" s="574"/>
      <c r="D5916" s="576" t="s">
        <v>6175</v>
      </c>
      <c r="E5916" s="530"/>
      <c r="F5916" s="237" t="s">
        <v>12693</v>
      </c>
      <c r="G5916" s="851">
        <v>4.5</v>
      </c>
      <c r="H5916" s="852"/>
      <c r="I5916" s="853">
        <v>3</v>
      </c>
      <c r="J5916" s="538"/>
      <c r="K5916" s="539"/>
      <c r="L5916" s="567">
        <f t="shared" si="535"/>
        <v>0</v>
      </c>
      <c r="M5916" s="568"/>
      <c r="N5916" s="568"/>
      <c r="O5916" s="569">
        <f t="shared" si="534"/>
        <v>0</v>
      </c>
      <c r="P5916" s="533"/>
      <c r="Q5916" s="534"/>
      <c r="R5916" s="535">
        <f t="shared" si="533"/>
        <v>0</v>
      </c>
      <c r="S5916" s="536">
        <f t="shared" si="536"/>
        <v>0</v>
      </c>
      <c r="T5916" s="536"/>
      <c r="U5916" s="537">
        <f t="shared" si="537"/>
        <v>0</v>
      </c>
    </row>
    <row r="5917" spans="1:21" ht="10.199999999999999" x14ac:dyDescent="0.2">
      <c r="A5917" s="710">
        <v>5406</v>
      </c>
      <c r="B5917" s="574">
        <v>2020</v>
      </c>
      <c r="C5917" s="574"/>
      <c r="D5917" s="576" t="s">
        <v>7279</v>
      </c>
      <c r="E5917" s="530"/>
      <c r="F5917" s="237" t="s">
        <v>12694</v>
      </c>
      <c r="G5917" s="851">
        <v>4.5</v>
      </c>
      <c r="H5917" s="852"/>
      <c r="I5917" s="853">
        <v>3</v>
      </c>
      <c r="J5917" s="538"/>
      <c r="K5917" s="539"/>
      <c r="L5917" s="567">
        <f t="shared" si="535"/>
        <v>0</v>
      </c>
      <c r="M5917" s="568"/>
      <c r="N5917" s="568"/>
      <c r="O5917" s="569">
        <f t="shared" si="534"/>
        <v>0</v>
      </c>
      <c r="P5917" s="533"/>
      <c r="Q5917" s="534"/>
      <c r="R5917" s="535">
        <f t="shared" si="533"/>
        <v>0</v>
      </c>
      <c r="S5917" s="536">
        <f t="shared" si="536"/>
        <v>0</v>
      </c>
      <c r="T5917" s="536"/>
      <c r="U5917" s="537">
        <f t="shared" si="537"/>
        <v>0</v>
      </c>
    </row>
    <row r="5918" spans="1:21" ht="10.199999999999999" x14ac:dyDescent="0.2">
      <c r="A5918" s="710" t="s">
        <v>7440</v>
      </c>
      <c r="B5918" s="574">
        <v>2020</v>
      </c>
      <c r="C5918" s="574"/>
      <c r="D5918" s="576" t="s">
        <v>7279</v>
      </c>
      <c r="E5918" s="530"/>
      <c r="F5918" s="237" t="s">
        <v>12695</v>
      </c>
      <c r="G5918" s="851">
        <v>4.5</v>
      </c>
      <c r="H5918" s="852"/>
      <c r="I5918" s="853">
        <v>3</v>
      </c>
      <c r="J5918" s="538"/>
      <c r="K5918" s="539"/>
      <c r="L5918" s="567">
        <f t="shared" si="535"/>
        <v>0</v>
      </c>
      <c r="M5918" s="568"/>
      <c r="N5918" s="568"/>
      <c r="O5918" s="569">
        <f t="shared" si="534"/>
        <v>0</v>
      </c>
      <c r="P5918" s="533"/>
      <c r="Q5918" s="534"/>
      <c r="R5918" s="535">
        <f t="shared" si="533"/>
        <v>0</v>
      </c>
      <c r="S5918" s="536">
        <f t="shared" si="536"/>
        <v>0</v>
      </c>
      <c r="T5918" s="536"/>
      <c r="U5918" s="537">
        <f t="shared" si="537"/>
        <v>0</v>
      </c>
    </row>
    <row r="5919" spans="1:21" ht="10.199999999999999" x14ac:dyDescent="0.2">
      <c r="A5919" s="710">
        <v>5407</v>
      </c>
      <c r="B5919" s="574">
        <v>2020</v>
      </c>
      <c r="C5919" s="574"/>
      <c r="D5919" s="576" t="s">
        <v>6175</v>
      </c>
      <c r="E5919" s="530"/>
      <c r="F5919" s="237" t="s">
        <v>7442</v>
      </c>
      <c r="G5919" s="851">
        <v>4.5</v>
      </c>
      <c r="H5919" s="852"/>
      <c r="I5919" s="853">
        <v>3</v>
      </c>
      <c r="J5919" s="538"/>
      <c r="K5919" s="539"/>
      <c r="L5919" s="567">
        <f t="shared" si="535"/>
        <v>0</v>
      </c>
      <c r="M5919" s="568"/>
      <c r="N5919" s="568"/>
      <c r="O5919" s="569">
        <f t="shared" si="534"/>
        <v>0</v>
      </c>
      <c r="P5919" s="533"/>
      <c r="Q5919" s="534"/>
      <c r="R5919" s="535">
        <f t="shared" si="533"/>
        <v>0</v>
      </c>
      <c r="S5919" s="536">
        <f t="shared" si="536"/>
        <v>0</v>
      </c>
      <c r="T5919" s="536"/>
      <c r="U5919" s="537">
        <f t="shared" si="537"/>
        <v>0</v>
      </c>
    </row>
    <row r="5920" spans="1:21" ht="10.199999999999999" x14ac:dyDescent="0.2">
      <c r="A5920" s="710" t="s">
        <v>7441</v>
      </c>
      <c r="B5920" s="574">
        <v>2020</v>
      </c>
      <c r="C5920" s="574"/>
      <c r="D5920" s="576" t="s">
        <v>7279</v>
      </c>
      <c r="E5920" s="530"/>
      <c r="F5920" s="237" t="s">
        <v>12696</v>
      </c>
      <c r="G5920" s="851">
        <v>20</v>
      </c>
      <c r="H5920" s="852"/>
      <c r="I5920" s="853">
        <v>13</v>
      </c>
      <c r="J5920" s="538"/>
      <c r="K5920" s="539"/>
      <c r="L5920" s="567">
        <f t="shared" si="535"/>
        <v>0</v>
      </c>
      <c r="M5920" s="568"/>
      <c r="N5920" s="568"/>
      <c r="O5920" s="569">
        <f t="shared" si="534"/>
        <v>0</v>
      </c>
      <c r="P5920" s="533"/>
      <c r="Q5920" s="534"/>
      <c r="R5920" s="535">
        <f t="shared" si="533"/>
        <v>0</v>
      </c>
      <c r="S5920" s="536">
        <f t="shared" si="536"/>
        <v>0</v>
      </c>
      <c r="T5920" s="536"/>
      <c r="U5920" s="537">
        <f t="shared" si="537"/>
        <v>0</v>
      </c>
    </row>
    <row r="5921" spans="1:21" ht="10.199999999999999" x14ac:dyDescent="0.2">
      <c r="A5921" s="710">
        <v>5408</v>
      </c>
      <c r="B5921" s="574">
        <v>2020</v>
      </c>
      <c r="C5921" s="574"/>
      <c r="D5921" s="576" t="s">
        <v>7278</v>
      </c>
      <c r="E5921" s="530"/>
      <c r="F5921" s="237" t="s">
        <v>7444</v>
      </c>
      <c r="G5921" s="851">
        <v>4.4000000000000004</v>
      </c>
      <c r="H5921" s="852"/>
      <c r="I5921" s="853">
        <v>1.5</v>
      </c>
      <c r="J5921" s="538"/>
      <c r="K5921" s="539"/>
      <c r="L5921" s="567">
        <f t="shared" si="535"/>
        <v>0</v>
      </c>
      <c r="M5921" s="568"/>
      <c r="N5921" s="568"/>
      <c r="O5921" s="569">
        <f t="shared" si="534"/>
        <v>0</v>
      </c>
      <c r="P5921" s="533"/>
      <c r="Q5921" s="534"/>
      <c r="R5921" s="535">
        <f t="shared" si="533"/>
        <v>0</v>
      </c>
      <c r="S5921" s="536">
        <f t="shared" si="536"/>
        <v>0</v>
      </c>
      <c r="T5921" s="536"/>
      <c r="U5921" s="537">
        <f t="shared" si="537"/>
        <v>0</v>
      </c>
    </row>
    <row r="5922" spans="1:21" ht="10.199999999999999" x14ac:dyDescent="0.2">
      <c r="A5922" s="710" t="s">
        <v>7443</v>
      </c>
      <c r="B5922" s="574">
        <v>2020</v>
      </c>
      <c r="C5922" s="574"/>
      <c r="D5922" s="576" t="s">
        <v>4261</v>
      </c>
      <c r="E5922" s="530"/>
      <c r="F5922" s="237" t="s">
        <v>12697</v>
      </c>
      <c r="G5922" s="851">
        <v>3.1</v>
      </c>
      <c r="H5922" s="852"/>
      <c r="I5922" s="853">
        <v>1.2</v>
      </c>
      <c r="J5922" s="538"/>
      <c r="K5922" s="539"/>
      <c r="L5922" s="567">
        <f t="shared" si="535"/>
        <v>0</v>
      </c>
      <c r="M5922" s="568"/>
      <c r="N5922" s="568"/>
      <c r="O5922" s="569">
        <f t="shared" si="534"/>
        <v>0</v>
      </c>
      <c r="P5922" s="533"/>
      <c r="Q5922" s="534"/>
      <c r="R5922" s="535">
        <f t="shared" si="533"/>
        <v>0</v>
      </c>
      <c r="S5922" s="536">
        <f t="shared" si="536"/>
        <v>0</v>
      </c>
      <c r="T5922" s="536"/>
      <c r="U5922" s="537">
        <f t="shared" si="537"/>
        <v>0</v>
      </c>
    </row>
    <row r="5923" spans="1:21" ht="10.199999999999999" x14ac:dyDescent="0.2">
      <c r="A5923" s="710">
        <v>5409</v>
      </c>
      <c r="B5923" s="574">
        <v>2020</v>
      </c>
      <c r="C5923" s="574"/>
      <c r="D5923" s="576" t="s">
        <v>6175</v>
      </c>
      <c r="E5923" s="530"/>
      <c r="F5923" s="237" t="s">
        <v>12698</v>
      </c>
      <c r="G5923" s="851">
        <v>3</v>
      </c>
      <c r="H5923" s="852"/>
      <c r="I5923" s="853">
        <v>1.1000000000000001</v>
      </c>
      <c r="J5923" s="538"/>
      <c r="K5923" s="539"/>
      <c r="L5923" s="567">
        <f t="shared" si="535"/>
        <v>0</v>
      </c>
      <c r="M5923" s="568"/>
      <c r="N5923" s="568"/>
      <c r="O5923" s="569">
        <f t="shared" si="534"/>
        <v>0</v>
      </c>
      <c r="P5923" s="533"/>
      <c r="Q5923" s="534"/>
      <c r="R5923" s="535">
        <f t="shared" si="533"/>
        <v>0</v>
      </c>
      <c r="S5923" s="536">
        <f t="shared" si="536"/>
        <v>0</v>
      </c>
      <c r="T5923" s="536"/>
      <c r="U5923" s="537">
        <f t="shared" si="537"/>
        <v>0</v>
      </c>
    </row>
    <row r="5924" spans="1:21" ht="10.199999999999999" x14ac:dyDescent="0.2">
      <c r="A5924" s="710">
        <v>5410</v>
      </c>
      <c r="B5924" s="574">
        <v>2020</v>
      </c>
      <c r="C5924" s="574"/>
      <c r="D5924" s="576" t="s">
        <v>6175</v>
      </c>
      <c r="E5924" s="530"/>
      <c r="F5924" s="237" t="s">
        <v>12699</v>
      </c>
      <c r="G5924" s="851">
        <v>6</v>
      </c>
      <c r="H5924" s="852"/>
      <c r="I5924" s="853">
        <v>4</v>
      </c>
      <c r="J5924" s="538"/>
      <c r="K5924" s="539"/>
      <c r="L5924" s="567">
        <f t="shared" si="535"/>
        <v>0</v>
      </c>
      <c r="M5924" s="568"/>
      <c r="N5924" s="568"/>
      <c r="O5924" s="569">
        <f t="shared" si="534"/>
        <v>0</v>
      </c>
      <c r="P5924" s="533"/>
      <c r="Q5924" s="534"/>
      <c r="R5924" s="535">
        <f t="shared" si="533"/>
        <v>0</v>
      </c>
      <c r="S5924" s="536">
        <f t="shared" si="536"/>
        <v>0</v>
      </c>
      <c r="T5924" s="536"/>
      <c r="U5924" s="537">
        <f t="shared" si="537"/>
        <v>0</v>
      </c>
    </row>
    <row r="5925" spans="1:21" ht="10.199999999999999" x14ac:dyDescent="0.2">
      <c r="A5925" s="710">
        <v>5411</v>
      </c>
      <c r="B5925" s="574">
        <v>2020</v>
      </c>
      <c r="C5925" s="574"/>
      <c r="D5925" s="576" t="s">
        <v>4595</v>
      </c>
      <c r="E5925" s="530"/>
      <c r="F5925" s="237" t="s">
        <v>12700</v>
      </c>
      <c r="G5925" s="851">
        <v>6.5</v>
      </c>
      <c r="H5925" s="852"/>
      <c r="I5925" s="853">
        <v>4.5</v>
      </c>
      <c r="J5925" s="538"/>
      <c r="K5925" s="539"/>
      <c r="L5925" s="567">
        <f t="shared" si="535"/>
        <v>0</v>
      </c>
      <c r="M5925" s="568"/>
      <c r="N5925" s="568"/>
      <c r="O5925" s="569">
        <f t="shared" si="534"/>
        <v>0</v>
      </c>
      <c r="P5925" s="533"/>
      <c r="Q5925" s="534"/>
      <c r="R5925" s="535">
        <f t="shared" si="533"/>
        <v>0</v>
      </c>
      <c r="S5925" s="536">
        <f t="shared" si="536"/>
        <v>0</v>
      </c>
      <c r="T5925" s="536"/>
      <c r="U5925" s="537">
        <f t="shared" si="537"/>
        <v>0</v>
      </c>
    </row>
    <row r="5926" spans="1:21" ht="10.199999999999999" x14ac:dyDescent="0.2">
      <c r="A5926" s="710">
        <v>5412</v>
      </c>
      <c r="B5926" s="574">
        <v>2020</v>
      </c>
      <c r="C5926" s="574"/>
      <c r="D5926" s="576" t="s">
        <v>7279</v>
      </c>
      <c r="E5926" s="530"/>
      <c r="F5926" s="237" t="s">
        <v>12701</v>
      </c>
      <c r="G5926" s="851">
        <v>5</v>
      </c>
      <c r="H5926" s="852"/>
      <c r="I5926" s="853">
        <v>3.5</v>
      </c>
      <c r="J5926" s="538"/>
      <c r="K5926" s="539"/>
      <c r="L5926" s="567">
        <f t="shared" si="535"/>
        <v>0</v>
      </c>
      <c r="M5926" s="568"/>
      <c r="N5926" s="568"/>
      <c r="O5926" s="569">
        <f t="shared" si="534"/>
        <v>0</v>
      </c>
      <c r="P5926" s="533"/>
      <c r="Q5926" s="534"/>
      <c r="R5926" s="535">
        <f t="shared" si="533"/>
        <v>0</v>
      </c>
      <c r="S5926" s="536">
        <f t="shared" si="536"/>
        <v>0</v>
      </c>
      <c r="T5926" s="536"/>
      <c r="U5926" s="537">
        <f t="shared" si="537"/>
        <v>0</v>
      </c>
    </row>
    <row r="5927" spans="1:21" ht="10.199999999999999" x14ac:dyDescent="0.2">
      <c r="A5927" s="710">
        <v>5413</v>
      </c>
      <c r="B5927" s="574">
        <v>2020</v>
      </c>
      <c r="C5927" s="574"/>
      <c r="D5927" s="576" t="s">
        <v>6175</v>
      </c>
      <c r="E5927" s="530"/>
      <c r="F5927" s="237" t="s">
        <v>12702</v>
      </c>
      <c r="G5927" s="851">
        <v>5</v>
      </c>
      <c r="H5927" s="852"/>
      <c r="I5927" s="853">
        <v>3.5</v>
      </c>
      <c r="J5927" s="538"/>
      <c r="K5927" s="539"/>
      <c r="L5927" s="567">
        <f t="shared" si="535"/>
        <v>0</v>
      </c>
      <c r="M5927" s="568"/>
      <c r="N5927" s="568"/>
      <c r="O5927" s="569">
        <f t="shared" si="534"/>
        <v>0</v>
      </c>
      <c r="P5927" s="533"/>
      <c r="Q5927" s="534"/>
      <c r="R5927" s="535">
        <f t="shared" si="533"/>
        <v>0</v>
      </c>
      <c r="S5927" s="536">
        <f t="shared" si="536"/>
        <v>0</v>
      </c>
      <c r="T5927" s="536"/>
      <c r="U5927" s="537">
        <f t="shared" si="537"/>
        <v>0</v>
      </c>
    </row>
    <row r="5928" spans="1:21" ht="10.199999999999999" x14ac:dyDescent="0.2">
      <c r="A5928" s="710">
        <v>5414</v>
      </c>
      <c r="B5928" s="574">
        <v>2020</v>
      </c>
      <c r="C5928" s="574"/>
      <c r="D5928" s="576" t="s">
        <v>7279</v>
      </c>
      <c r="E5928" s="530"/>
      <c r="F5928" s="237" t="s">
        <v>12703</v>
      </c>
      <c r="G5928" s="851">
        <v>5</v>
      </c>
      <c r="H5928" s="852"/>
      <c r="I5928" s="853">
        <v>3.5</v>
      </c>
      <c r="J5928" s="538"/>
      <c r="K5928" s="539"/>
      <c r="L5928" s="567">
        <f t="shared" si="535"/>
        <v>0</v>
      </c>
      <c r="M5928" s="568"/>
      <c r="N5928" s="568"/>
      <c r="O5928" s="569">
        <f t="shared" si="534"/>
        <v>0</v>
      </c>
      <c r="P5928" s="533"/>
      <c r="Q5928" s="534"/>
      <c r="R5928" s="535">
        <f t="shared" si="533"/>
        <v>0</v>
      </c>
      <c r="S5928" s="536">
        <f t="shared" si="536"/>
        <v>0</v>
      </c>
      <c r="T5928" s="536"/>
      <c r="U5928" s="537">
        <f t="shared" si="537"/>
        <v>0</v>
      </c>
    </row>
    <row r="5929" spans="1:21" ht="10.199999999999999" x14ac:dyDescent="0.2">
      <c r="A5929" s="710">
        <v>5415</v>
      </c>
      <c r="B5929" s="574">
        <v>2020</v>
      </c>
      <c r="C5929" s="574"/>
      <c r="D5929" s="576" t="s">
        <v>6175</v>
      </c>
      <c r="E5929" s="530"/>
      <c r="F5929" s="237" t="s">
        <v>12704</v>
      </c>
      <c r="G5929" s="851">
        <v>5</v>
      </c>
      <c r="H5929" s="852"/>
      <c r="I5929" s="853">
        <v>3.5</v>
      </c>
      <c r="J5929" s="538"/>
      <c r="K5929" s="539"/>
      <c r="L5929" s="567">
        <f t="shared" si="535"/>
        <v>0</v>
      </c>
      <c r="M5929" s="568"/>
      <c r="N5929" s="568"/>
      <c r="O5929" s="569">
        <f t="shared" si="534"/>
        <v>0</v>
      </c>
      <c r="P5929" s="533"/>
      <c r="Q5929" s="534"/>
      <c r="R5929" s="535">
        <f t="shared" si="533"/>
        <v>0</v>
      </c>
      <c r="S5929" s="536">
        <f t="shared" si="536"/>
        <v>0</v>
      </c>
      <c r="T5929" s="536"/>
      <c r="U5929" s="537">
        <f t="shared" si="537"/>
        <v>0</v>
      </c>
    </row>
    <row r="5930" spans="1:21" ht="10.199999999999999" x14ac:dyDescent="0.2">
      <c r="A5930" s="710">
        <v>5416</v>
      </c>
      <c r="B5930" s="574">
        <v>2020</v>
      </c>
      <c r="C5930" s="574"/>
      <c r="D5930" s="576" t="s">
        <v>6175</v>
      </c>
      <c r="E5930" s="530"/>
      <c r="F5930" s="237" t="s">
        <v>12705</v>
      </c>
      <c r="G5930" s="851">
        <v>22</v>
      </c>
      <c r="H5930" s="852"/>
      <c r="I5930" s="853">
        <v>15</v>
      </c>
      <c r="J5930" s="538"/>
      <c r="K5930" s="539"/>
      <c r="L5930" s="567">
        <f t="shared" si="535"/>
        <v>0</v>
      </c>
      <c r="M5930" s="568"/>
      <c r="N5930" s="568"/>
      <c r="O5930" s="569">
        <f t="shared" si="534"/>
        <v>0</v>
      </c>
      <c r="P5930" s="533"/>
      <c r="Q5930" s="534"/>
      <c r="R5930" s="535">
        <f t="shared" si="533"/>
        <v>0</v>
      </c>
      <c r="S5930" s="536">
        <f t="shared" si="536"/>
        <v>0</v>
      </c>
      <c r="T5930" s="536"/>
      <c r="U5930" s="537">
        <f t="shared" si="537"/>
        <v>0</v>
      </c>
    </row>
    <row r="5931" spans="1:21" ht="10.199999999999999" x14ac:dyDescent="0.2">
      <c r="A5931" s="710">
        <v>5417</v>
      </c>
      <c r="B5931" s="574">
        <v>2020</v>
      </c>
      <c r="C5931" s="574"/>
      <c r="D5931" s="576" t="s">
        <v>7279</v>
      </c>
      <c r="E5931" s="530"/>
      <c r="F5931" s="237" t="s">
        <v>12706</v>
      </c>
      <c r="G5931" s="851">
        <v>10</v>
      </c>
      <c r="H5931" s="852"/>
      <c r="I5931" s="853">
        <v>3</v>
      </c>
      <c r="J5931" s="538"/>
      <c r="K5931" s="539"/>
      <c r="L5931" s="567">
        <f t="shared" si="535"/>
        <v>0</v>
      </c>
      <c r="M5931" s="568"/>
      <c r="N5931" s="568"/>
      <c r="O5931" s="569">
        <f t="shared" si="534"/>
        <v>0</v>
      </c>
      <c r="P5931" s="533"/>
      <c r="Q5931" s="534"/>
      <c r="R5931" s="535">
        <f t="shared" si="533"/>
        <v>0</v>
      </c>
      <c r="S5931" s="536">
        <f t="shared" si="536"/>
        <v>0</v>
      </c>
      <c r="T5931" s="536"/>
      <c r="U5931" s="537">
        <f t="shared" si="537"/>
        <v>0</v>
      </c>
    </row>
    <row r="5932" spans="1:21" ht="10.199999999999999" x14ac:dyDescent="0.2">
      <c r="A5932" s="710">
        <v>5418</v>
      </c>
      <c r="B5932" s="574">
        <v>2020</v>
      </c>
      <c r="C5932" s="574"/>
      <c r="D5932" s="576" t="s">
        <v>4595</v>
      </c>
      <c r="E5932" s="530"/>
      <c r="F5932" s="237" t="s">
        <v>12707</v>
      </c>
      <c r="G5932" s="851">
        <v>4.2</v>
      </c>
      <c r="H5932" s="852"/>
      <c r="I5932" s="853">
        <v>1.5</v>
      </c>
      <c r="J5932" s="538"/>
      <c r="K5932" s="539"/>
      <c r="L5932" s="567">
        <f t="shared" si="535"/>
        <v>0</v>
      </c>
      <c r="M5932" s="568"/>
      <c r="N5932" s="568"/>
      <c r="O5932" s="569">
        <f t="shared" si="534"/>
        <v>0</v>
      </c>
      <c r="P5932" s="533"/>
      <c r="Q5932" s="534"/>
      <c r="R5932" s="535">
        <f t="shared" si="533"/>
        <v>0</v>
      </c>
      <c r="S5932" s="536">
        <f t="shared" si="536"/>
        <v>0</v>
      </c>
      <c r="T5932" s="536"/>
      <c r="U5932" s="537">
        <f t="shared" si="537"/>
        <v>0</v>
      </c>
    </row>
    <row r="5933" spans="1:21" ht="10.199999999999999" x14ac:dyDescent="0.2">
      <c r="A5933" s="710">
        <v>5419</v>
      </c>
      <c r="B5933" s="574">
        <v>2020</v>
      </c>
      <c r="C5933" s="574"/>
      <c r="D5933" s="576" t="s">
        <v>4595</v>
      </c>
      <c r="E5933" s="530"/>
      <c r="F5933" s="237" t="s">
        <v>12708</v>
      </c>
      <c r="G5933" s="851">
        <v>5</v>
      </c>
      <c r="H5933" s="852"/>
      <c r="I5933" s="853">
        <v>3.5</v>
      </c>
      <c r="J5933" s="538"/>
      <c r="K5933" s="539"/>
      <c r="L5933" s="567">
        <f t="shared" si="535"/>
        <v>0</v>
      </c>
      <c r="M5933" s="568"/>
      <c r="N5933" s="568"/>
      <c r="O5933" s="569">
        <f t="shared" si="534"/>
        <v>0</v>
      </c>
      <c r="P5933" s="533"/>
      <c r="Q5933" s="534"/>
      <c r="R5933" s="535">
        <f t="shared" si="533"/>
        <v>0</v>
      </c>
      <c r="S5933" s="536">
        <f t="shared" si="536"/>
        <v>0</v>
      </c>
      <c r="T5933" s="536"/>
      <c r="U5933" s="537">
        <f t="shared" si="537"/>
        <v>0</v>
      </c>
    </row>
    <row r="5934" spans="1:21" ht="10.199999999999999" x14ac:dyDescent="0.2">
      <c r="A5934" s="710">
        <v>5420</v>
      </c>
      <c r="B5934" s="574">
        <v>2020</v>
      </c>
      <c r="C5934" s="574"/>
      <c r="D5934" s="576" t="s">
        <v>4595</v>
      </c>
      <c r="E5934" s="530"/>
      <c r="F5934" s="237" t="s">
        <v>12709</v>
      </c>
      <c r="G5934" s="851">
        <v>5</v>
      </c>
      <c r="H5934" s="852"/>
      <c r="I5934" s="853">
        <v>3.5</v>
      </c>
      <c r="J5934" s="538"/>
      <c r="K5934" s="539"/>
      <c r="L5934" s="567">
        <f t="shared" si="535"/>
        <v>0</v>
      </c>
      <c r="M5934" s="568"/>
      <c r="N5934" s="568"/>
      <c r="O5934" s="569">
        <f t="shared" si="534"/>
        <v>0</v>
      </c>
      <c r="P5934" s="533"/>
      <c r="Q5934" s="534"/>
      <c r="R5934" s="535">
        <f t="shared" si="533"/>
        <v>0</v>
      </c>
      <c r="S5934" s="536">
        <f t="shared" si="536"/>
        <v>0</v>
      </c>
      <c r="T5934" s="536"/>
      <c r="U5934" s="537">
        <f t="shared" si="537"/>
        <v>0</v>
      </c>
    </row>
    <row r="5935" spans="1:21" ht="10.199999999999999" x14ac:dyDescent="0.2">
      <c r="A5935" s="710">
        <v>5421</v>
      </c>
      <c r="B5935" s="574">
        <v>2020</v>
      </c>
      <c r="C5935" s="574"/>
      <c r="D5935" s="576" t="s">
        <v>4595</v>
      </c>
      <c r="E5935" s="530"/>
      <c r="F5935" s="237" t="s">
        <v>12710</v>
      </c>
      <c r="G5935" s="851">
        <v>11</v>
      </c>
      <c r="H5935" s="852"/>
      <c r="I5935" s="853">
        <v>7</v>
      </c>
      <c r="J5935" s="538"/>
      <c r="K5935" s="539"/>
      <c r="L5935" s="567">
        <f t="shared" si="535"/>
        <v>0</v>
      </c>
      <c r="M5935" s="568"/>
      <c r="N5935" s="568"/>
      <c r="O5935" s="569">
        <f t="shared" si="534"/>
        <v>0</v>
      </c>
      <c r="P5935" s="533"/>
      <c r="Q5935" s="534"/>
      <c r="R5935" s="535">
        <f t="shared" si="533"/>
        <v>0</v>
      </c>
      <c r="S5935" s="536">
        <f t="shared" si="536"/>
        <v>0</v>
      </c>
      <c r="T5935" s="536"/>
      <c r="U5935" s="537">
        <f t="shared" si="537"/>
        <v>0</v>
      </c>
    </row>
    <row r="5936" spans="1:21" ht="10.199999999999999" x14ac:dyDescent="0.2">
      <c r="A5936" s="710">
        <v>5422</v>
      </c>
      <c r="B5936" s="574">
        <v>2020</v>
      </c>
      <c r="C5936" s="574"/>
      <c r="D5936" s="576" t="s">
        <v>4595</v>
      </c>
      <c r="E5936" s="530"/>
      <c r="F5936" s="237" t="s">
        <v>12711</v>
      </c>
      <c r="G5936" s="851">
        <v>3.6</v>
      </c>
      <c r="H5936" s="852"/>
      <c r="I5936" s="853">
        <v>2.5</v>
      </c>
      <c r="J5936" s="538"/>
      <c r="K5936" s="539"/>
      <c r="L5936" s="567">
        <f t="shared" si="535"/>
        <v>0</v>
      </c>
      <c r="M5936" s="568"/>
      <c r="N5936" s="568"/>
      <c r="O5936" s="569">
        <f t="shared" si="534"/>
        <v>0</v>
      </c>
      <c r="P5936" s="533"/>
      <c r="Q5936" s="534"/>
      <c r="R5936" s="535">
        <f t="shared" si="533"/>
        <v>0</v>
      </c>
      <c r="S5936" s="536">
        <f t="shared" si="536"/>
        <v>0</v>
      </c>
      <c r="T5936" s="536"/>
      <c r="U5936" s="537">
        <f t="shared" si="537"/>
        <v>0</v>
      </c>
    </row>
    <row r="5937" spans="1:21" ht="10.199999999999999" x14ac:dyDescent="0.2">
      <c r="A5937" s="710">
        <v>5423</v>
      </c>
      <c r="B5937" s="574">
        <v>2020</v>
      </c>
      <c r="C5937" s="574"/>
      <c r="D5937" s="576" t="s">
        <v>4595</v>
      </c>
      <c r="E5937" s="530"/>
      <c r="F5937" s="237" t="s">
        <v>12712</v>
      </c>
      <c r="G5937" s="851">
        <v>3.6</v>
      </c>
      <c r="H5937" s="852"/>
      <c r="I5937" s="853">
        <v>2.5</v>
      </c>
      <c r="J5937" s="538"/>
      <c r="K5937" s="539"/>
      <c r="L5937" s="567">
        <f t="shared" si="535"/>
        <v>0</v>
      </c>
      <c r="M5937" s="568"/>
      <c r="N5937" s="568"/>
      <c r="O5937" s="569">
        <f t="shared" si="534"/>
        <v>0</v>
      </c>
      <c r="P5937" s="533"/>
      <c r="Q5937" s="534"/>
      <c r="R5937" s="535">
        <f t="shared" si="533"/>
        <v>0</v>
      </c>
      <c r="S5937" s="536">
        <f t="shared" si="536"/>
        <v>0</v>
      </c>
      <c r="T5937" s="536"/>
      <c r="U5937" s="537">
        <f t="shared" si="537"/>
        <v>0</v>
      </c>
    </row>
    <row r="5938" spans="1:21" ht="10.199999999999999" x14ac:dyDescent="0.2">
      <c r="A5938" s="710" t="s">
        <v>7445</v>
      </c>
      <c r="B5938" s="574">
        <v>2020</v>
      </c>
      <c r="C5938" s="574"/>
      <c r="D5938" s="576" t="s">
        <v>4595</v>
      </c>
      <c r="E5938" s="530"/>
      <c r="F5938" s="237" t="s">
        <v>12713</v>
      </c>
      <c r="G5938" s="851">
        <v>3.6</v>
      </c>
      <c r="H5938" s="852"/>
      <c r="I5938" s="853">
        <v>2.5</v>
      </c>
      <c r="J5938" s="538"/>
      <c r="K5938" s="539"/>
      <c r="L5938" s="567">
        <f t="shared" si="535"/>
        <v>0</v>
      </c>
      <c r="M5938" s="568"/>
      <c r="N5938" s="568"/>
      <c r="O5938" s="569">
        <f t="shared" si="534"/>
        <v>0</v>
      </c>
      <c r="P5938" s="533"/>
      <c r="Q5938" s="534"/>
      <c r="R5938" s="535">
        <f t="shared" si="533"/>
        <v>0</v>
      </c>
      <c r="S5938" s="536">
        <f t="shared" si="536"/>
        <v>0</v>
      </c>
      <c r="T5938" s="536"/>
      <c r="U5938" s="537">
        <f t="shared" si="537"/>
        <v>0</v>
      </c>
    </row>
    <row r="5939" spans="1:21" ht="10.199999999999999" x14ac:dyDescent="0.2">
      <c r="A5939" s="710">
        <v>5424</v>
      </c>
      <c r="B5939" s="574">
        <v>2020</v>
      </c>
      <c r="C5939" s="574"/>
      <c r="D5939" s="576" t="s">
        <v>6175</v>
      </c>
      <c r="E5939" s="530"/>
      <c r="F5939" s="237" t="s">
        <v>12714</v>
      </c>
      <c r="G5939" s="851">
        <v>3.6</v>
      </c>
      <c r="H5939" s="852"/>
      <c r="I5939" s="853">
        <v>2.5</v>
      </c>
      <c r="J5939" s="538"/>
      <c r="K5939" s="539"/>
      <c r="L5939" s="567">
        <f t="shared" si="535"/>
        <v>0</v>
      </c>
      <c r="M5939" s="568"/>
      <c r="N5939" s="568"/>
      <c r="O5939" s="569">
        <f t="shared" si="534"/>
        <v>0</v>
      </c>
      <c r="P5939" s="533"/>
      <c r="Q5939" s="534"/>
      <c r="R5939" s="535">
        <f t="shared" si="533"/>
        <v>0</v>
      </c>
      <c r="S5939" s="536">
        <f t="shared" si="536"/>
        <v>0</v>
      </c>
      <c r="T5939" s="536"/>
      <c r="U5939" s="537">
        <f t="shared" si="537"/>
        <v>0</v>
      </c>
    </row>
    <row r="5940" spans="1:21" ht="10.199999999999999" x14ac:dyDescent="0.2">
      <c r="A5940" s="710">
        <v>5425</v>
      </c>
      <c r="B5940" s="574">
        <v>2020</v>
      </c>
      <c r="C5940" s="574"/>
      <c r="D5940" s="576" t="s">
        <v>6175</v>
      </c>
      <c r="E5940" s="530"/>
      <c r="F5940" s="237" t="s">
        <v>12715</v>
      </c>
      <c r="G5940" s="851">
        <v>15</v>
      </c>
      <c r="H5940" s="852"/>
      <c r="I5940" s="853">
        <v>11</v>
      </c>
      <c r="J5940" s="538"/>
      <c r="K5940" s="539"/>
      <c r="L5940" s="567">
        <f t="shared" si="535"/>
        <v>0</v>
      </c>
      <c r="M5940" s="568"/>
      <c r="N5940" s="568"/>
      <c r="O5940" s="569">
        <f t="shared" si="534"/>
        <v>0</v>
      </c>
      <c r="P5940" s="533"/>
      <c r="Q5940" s="534"/>
      <c r="R5940" s="535">
        <f t="shared" si="533"/>
        <v>0</v>
      </c>
      <c r="S5940" s="536">
        <f t="shared" si="536"/>
        <v>0</v>
      </c>
      <c r="T5940" s="536"/>
      <c r="U5940" s="537">
        <f t="shared" si="537"/>
        <v>0</v>
      </c>
    </row>
    <row r="5941" spans="1:21" ht="10.199999999999999" x14ac:dyDescent="0.2">
      <c r="A5941" s="710">
        <v>5426</v>
      </c>
      <c r="B5941" s="574">
        <v>2020</v>
      </c>
      <c r="C5941" s="574"/>
      <c r="D5941" s="576" t="s">
        <v>6175</v>
      </c>
      <c r="E5941" s="530"/>
      <c r="F5941" s="237" t="s">
        <v>12716</v>
      </c>
      <c r="G5941" s="851">
        <v>3.6</v>
      </c>
      <c r="H5941" s="852"/>
      <c r="I5941" s="853">
        <v>1.3</v>
      </c>
      <c r="J5941" s="538"/>
      <c r="K5941" s="539"/>
      <c r="L5941" s="567">
        <f t="shared" si="535"/>
        <v>0</v>
      </c>
      <c r="M5941" s="568"/>
      <c r="N5941" s="568"/>
      <c r="O5941" s="569">
        <f t="shared" si="534"/>
        <v>0</v>
      </c>
      <c r="P5941" s="533"/>
      <c r="Q5941" s="534"/>
      <c r="R5941" s="535">
        <f t="shared" si="533"/>
        <v>0</v>
      </c>
      <c r="S5941" s="536">
        <f t="shared" si="536"/>
        <v>0</v>
      </c>
      <c r="T5941" s="536"/>
      <c r="U5941" s="537">
        <f t="shared" si="537"/>
        <v>0</v>
      </c>
    </row>
    <row r="5942" spans="1:21" ht="10.199999999999999" x14ac:dyDescent="0.2">
      <c r="A5942" s="710">
        <v>5427</v>
      </c>
      <c r="B5942" s="574">
        <v>2020</v>
      </c>
      <c r="C5942" s="574"/>
      <c r="D5942" s="576" t="s">
        <v>6175</v>
      </c>
      <c r="E5942" s="530"/>
      <c r="F5942" s="237" t="s">
        <v>12717</v>
      </c>
      <c r="G5942" s="851">
        <v>3</v>
      </c>
      <c r="H5942" s="852"/>
      <c r="I5942" s="853">
        <v>1.1000000000000001</v>
      </c>
      <c r="J5942" s="538"/>
      <c r="K5942" s="539"/>
      <c r="L5942" s="567">
        <f t="shared" si="535"/>
        <v>0</v>
      </c>
      <c r="M5942" s="568"/>
      <c r="N5942" s="568"/>
      <c r="O5942" s="569">
        <f t="shared" si="534"/>
        <v>0</v>
      </c>
      <c r="P5942" s="533"/>
      <c r="Q5942" s="534"/>
      <c r="R5942" s="535">
        <f t="shared" si="533"/>
        <v>0</v>
      </c>
      <c r="S5942" s="536">
        <f t="shared" si="536"/>
        <v>0</v>
      </c>
      <c r="T5942" s="536"/>
      <c r="U5942" s="537">
        <f t="shared" si="537"/>
        <v>0</v>
      </c>
    </row>
    <row r="5943" spans="1:21" ht="10.199999999999999" x14ac:dyDescent="0.2">
      <c r="A5943" s="710" t="s">
        <v>7446</v>
      </c>
      <c r="B5943" s="574">
        <v>2020</v>
      </c>
      <c r="C5943" s="574"/>
      <c r="D5943" s="576" t="s">
        <v>6175</v>
      </c>
      <c r="E5943" s="530"/>
      <c r="F5943" s="237" t="s">
        <v>12718</v>
      </c>
      <c r="G5943" s="851">
        <v>4</v>
      </c>
      <c r="H5943" s="852"/>
      <c r="I5943" s="853">
        <v>2.6</v>
      </c>
      <c r="J5943" s="538"/>
      <c r="K5943" s="539"/>
      <c r="L5943" s="567">
        <f t="shared" si="535"/>
        <v>0</v>
      </c>
      <c r="M5943" s="568"/>
      <c r="N5943" s="568"/>
      <c r="O5943" s="569">
        <f t="shared" si="534"/>
        <v>0</v>
      </c>
      <c r="P5943" s="533"/>
      <c r="Q5943" s="534"/>
      <c r="R5943" s="535">
        <f t="shared" si="533"/>
        <v>0</v>
      </c>
      <c r="S5943" s="536">
        <f t="shared" si="536"/>
        <v>0</v>
      </c>
      <c r="T5943" s="536"/>
      <c r="U5943" s="537">
        <f t="shared" si="537"/>
        <v>0</v>
      </c>
    </row>
    <row r="5944" spans="1:21" ht="10.199999999999999" x14ac:dyDescent="0.2">
      <c r="A5944" s="710">
        <v>5428</v>
      </c>
      <c r="B5944" s="574">
        <v>2020</v>
      </c>
      <c r="C5944" s="574"/>
      <c r="D5944" s="576" t="s">
        <v>6175</v>
      </c>
      <c r="E5944" s="530"/>
      <c r="F5944" s="237" t="s">
        <v>12680</v>
      </c>
      <c r="G5944" s="851">
        <v>8</v>
      </c>
      <c r="H5944" s="852"/>
      <c r="I5944" s="853">
        <v>6</v>
      </c>
      <c r="J5944" s="538"/>
      <c r="K5944" s="539"/>
      <c r="L5944" s="567">
        <f t="shared" si="535"/>
        <v>0</v>
      </c>
      <c r="M5944" s="568"/>
      <c r="N5944" s="568"/>
      <c r="O5944" s="569">
        <f t="shared" si="534"/>
        <v>0</v>
      </c>
      <c r="P5944" s="533"/>
      <c r="Q5944" s="534"/>
      <c r="R5944" s="535">
        <f t="shared" si="533"/>
        <v>0</v>
      </c>
      <c r="S5944" s="536">
        <f t="shared" si="536"/>
        <v>0</v>
      </c>
      <c r="T5944" s="536"/>
      <c r="U5944" s="537">
        <f t="shared" si="537"/>
        <v>0</v>
      </c>
    </row>
    <row r="5945" spans="1:21" ht="10.199999999999999" x14ac:dyDescent="0.2">
      <c r="A5945" s="710">
        <v>5429</v>
      </c>
      <c r="B5945" s="574">
        <v>2020</v>
      </c>
      <c r="C5945" s="574"/>
      <c r="D5945" s="576" t="s">
        <v>7279</v>
      </c>
      <c r="E5945" s="530"/>
      <c r="F5945" s="237" t="s">
        <v>12680</v>
      </c>
      <c r="G5945" s="851">
        <v>25</v>
      </c>
      <c r="H5945" s="852"/>
      <c r="I5945" s="853">
        <v>18</v>
      </c>
      <c r="J5945" s="538"/>
      <c r="K5945" s="539"/>
      <c r="L5945" s="567">
        <f t="shared" si="535"/>
        <v>0</v>
      </c>
      <c r="M5945" s="568"/>
      <c r="N5945" s="568"/>
      <c r="O5945" s="569">
        <f t="shared" si="534"/>
        <v>0</v>
      </c>
      <c r="P5945" s="533"/>
      <c r="Q5945" s="534"/>
      <c r="R5945" s="535">
        <f t="shared" si="533"/>
        <v>0</v>
      </c>
      <c r="S5945" s="536">
        <f t="shared" si="536"/>
        <v>0</v>
      </c>
      <c r="T5945" s="536"/>
      <c r="U5945" s="537">
        <f t="shared" si="537"/>
        <v>0</v>
      </c>
    </row>
    <row r="5946" spans="1:21" ht="10.199999999999999" x14ac:dyDescent="0.2">
      <c r="A5946" s="710" t="s">
        <v>7447</v>
      </c>
      <c r="B5946" s="574">
        <v>2020</v>
      </c>
      <c r="C5946" s="574"/>
      <c r="D5946" s="576" t="s">
        <v>7279</v>
      </c>
      <c r="E5946" s="530"/>
      <c r="F5946" s="237" t="s">
        <v>12719</v>
      </c>
      <c r="G5946" s="851">
        <v>3</v>
      </c>
      <c r="H5946" s="852"/>
      <c r="I5946" s="853">
        <v>1.1000000000000001</v>
      </c>
      <c r="J5946" s="538"/>
      <c r="K5946" s="539"/>
      <c r="L5946" s="567">
        <f t="shared" si="535"/>
        <v>0</v>
      </c>
      <c r="M5946" s="568"/>
      <c r="N5946" s="568"/>
      <c r="O5946" s="569">
        <f t="shared" si="534"/>
        <v>0</v>
      </c>
      <c r="P5946" s="533"/>
      <c r="Q5946" s="534"/>
      <c r="R5946" s="535">
        <f t="shared" si="533"/>
        <v>0</v>
      </c>
      <c r="S5946" s="536">
        <f t="shared" si="536"/>
        <v>0</v>
      </c>
      <c r="T5946" s="536"/>
      <c r="U5946" s="537">
        <f t="shared" si="537"/>
        <v>0</v>
      </c>
    </row>
    <row r="5947" spans="1:21" ht="10.199999999999999" x14ac:dyDescent="0.2">
      <c r="A5947" s="710">
        <v>5430</v>
      </c>
      <c r="B5947" s="574">
        <v>2020</v>
      </c>
      <c r="C5947" s="574"/>
      <c r="D5947" s="576" t="s">
        <v>7279</v>
      </c>
      <c r="E5947" s="530"/>
      <c r="F5947" s="237" t="s">
        <v>12720</v>
      </c>
      <c r="G5947" s="851">
        <v>4</v>
      </c>
      <c r="H5947" s="852"/>
      <c r="I5947" s="853">
        <v>4</v>
      </c>
      <c r="J5947" s="538"/>
      <c r="K5947" s="539"/>
      <c r="L5947" s="567">
        <f t="shared" si="535"/>
        <v>0</v>
      </c>
      <c r="M5947" s="568"/>
      <c r="N5947" s="568"/>
      <c r="O5947" s="569">
        <f t="shared" si="534"/>
        <v>0</v>
      </c>
      <c r="P5947" s="533"/>
      <c r="Q5947" s="534"/>
      <c r="R5947" s="535">
        <f t="shared" si="533"/>
        <v>0</v>
      </c>
      <c r="S5947" s="536">
        <f t="shared" si="536"/>
        <v>0</v>
      </c>
      <c r="T5947" s="536"/>
      <c r="U5947" s="537">
        <f t="shared" si="537"/>
        <v>0</v>
      </c>
    </row>
    <row r="5948" spans="1:21" ht="10.199999999999999" x14ac:dyDescent="0.2">
      <c r="A5948" s="710">
        <v>5431</v>
      </c>
      <c r="B5948" s="574">
        <v>2020</v>
      </c>
      <c r="C5948" s="574"/>
      <c r="D5948" s="576" t="s">
        <v>7279</v>
      </c>
      <c r="E5948" s="530"/>
      <c r="F5948" s="237" t="s">
        <v>12721</v>
      </c>
      <c r="G5948" s="851">
        <v>10</v>
      </c>
      <c r="H5948" s="852"/>
      <c r="I5948" s="853">
        <v>3</v>
      </c>
      <c r="J5948" s="538"/>
      <c r="K5948" s="539"/>
      <c r="L5948" s="567">
        <f t="shared" si="535"/>
        <v>0</v>
      </c>
      <c r="M5948" s="568"/>
      <c r="N5948" s="568"/>
      <c r="O5948" s="569">
        <f t="shared" si="534"/>
        <v>0</v>
      </c>
      <c r="P5948" s="533"/>
      <c r="Q5948" s="534"/>
      <c r="R5948" s="535">
        <f t="shared" si="533"/>
        <v>0</v>
      </c>
      <c r="S5948" s="536">
        <f t="shared" si="536"/>
        <v>0</v>
      </c>
      <c r="T5948" s="536"/>
      <c r="U5948" s="537">
        <f t="shared" si="537"/>
        <v>0</v>
      </c>
    </row>
    <row r="5949" spans="1:21" ht="10.199999999999999" x14ac:dyDescent="0.2">
      <c r="A5949" s="710">
        <v>5432</v>
      </c>
      <c r="B5949" s="574">
        <v>2020</v>
      </c>
      <c r="C5949" s="574"/>
      <c r="D5949" s="576" t="s">
        <v>7279</v>
      </c>
      <c r="E5949" s="530"/>
      <c r="F5949" s="237" t="s">
        <v>12722</v>
      </c>
      <c r="G5949" s="851">
        <v>15</v>
      </c>
      <c r="H5949" s="852"/>
      <c r="I5949" s="853">
        <v>15</v>
      </c>
      <c r="J5949" s="538"/>
      <c r="K5949" s="539"/>
      <c r="L5949" s="567">
        <f t="shared" si="535"/>
        <v>0</v>
      </c>
      <c r="M5949" s="568"/>
      <c r="N5949" s="568"/>
      <c r="O5949" s="569">
        <f t="shared" si="534"/>
        <v>0</v>
      </c>
      <c r="P5949" s="533"/>
      <c r="Q5949" s="534"/>
      <c r="R5949" s="535">
        <f t="shared" si="533"/>
        <v>0</v>
      </c>
      <c r="S5949" s="536">
        <f t="shared" si="536"/>
        <v>0</v>
      </c>
      <c r="T5949" s="536"/>
      <c r="U5949" s="537">
        <f t="shared" si="537"/>
        <v>0</v>
      </c>
    </row>
    <row r="5950" spans="1:21" ht="10.199999999999999" x14ac:dyDescent="0.2">
      <c r="A5950" s="710" t="s">
        <v>7448</v>
      </c>
      <c r="B5950" s="574">
        <v>2020</v>
      </c>
      <c r="C5950" s="574"/>
      <c r="D5950" s="576" t="s">
        <v>7279</v>
      </c>
      <c r="E5950" s="530"/>
      <c r="F5950" s="237" t="s">
        <v>12723</v>
      </c>
      <c r="G5950" s="851">
        <v>3</v>
      </c>
      <c r="H5950" s="852"/>
      <c r="I5950" s="853">
        <v>1.2</v>
      </c>
      <c r="J5950" s="538"/>
      <c r="K5950" s="539"/>
      <c r="L5950" s="567">
        <f t="shared" si="535"/>
        <v>0</v>
      </c>
      <c r="M5950" s="568"/>
      <c r="N5950" s="568"/>
      <c r="O5950" s="569">
        <f t="shared" si="534"/>
        <v>0</v>
      </c>
      <c r="P5950" s="533"/>
      <c r="Q5950" s="534"/>
      <c r="R5950" s="535">
        <f t="shared" si="533"/>
        <v>0</v>
      </c>
      <c r="S5950" s="536">
        <f t="shared" si="536"/>
        <v>0</v>
      </c>
      <c r="T5950" s="536"/>
      <c r="U5950" s="537">
        <f t="shared" si="537"/>
        <v>0</v>
      </c>
    </row>
    <row r="5951" spans="1:21" ht="10.199999999999999" x14ac:dyDescent="0.2">
      <c r="A5951" s="710">
        <v>5433</v>
      </c>
      <c r="B5951" s="574">
        <v>2020</v>
      </c>
      <c r="C5951" s="574"/>
      <c r="D5951" s="576" t="s">
        <v>7278</v>
      </c>
      <c r="E5951" s="530"/>
      <c r="F5951" s="237" t="s">
        <v>12724</v>
      </c>
      <c r="G5951" s="851">
        <v>5</v>
      </c>
      <c r="H5951" s="852"/>
      <c r="I5951" s="853">
        <v>5</v>
      </c>
      <c r="J5951" s="538"/>
      <c r="K5951" s="539"/>
      <c r="L5951" s="567">
        <f t="shared" si="535"/>
        <v>0</v>
      </c>
      <c r="M5951" s="568"/>
      <c r="N5951" s="568"/>
      <c r="O5951" s="569">
        <f t="shared" si="534"/>
        <v>0</v>
      </c>
      <c r="P5951" s="533"/>
      <c r="Q5951" s="534"/>
      <c r="R5951" s="535">
        <f t="shared" si="533"/>
        <v>0</v>
      </c>
      <c r="S5951" s="536">
        <f t="shared" si="536"/>
        <v>0</v>
      </c>
      <c r="T5951" s="536"/>
      <c r="U5951" s="537">
        <f t="shared" si="537"/>
        <v>0</v>
      </c>
    </row>
    <row r="5952" spans="1:21" ht="10.199999999999999" x14ac:dyDescent="0.2">
      <c r="A5952" s="710">
        <v>5434</v>
      </c>
      <c r="B5952" s="574">
        <v>2020</v>
      </c>
      <c r="C5952" s="574"/>
      <c r="D5952" s="576" t="s">
        <v>7279</v>
      </c>
      <c r="E5952" s="530"/>
      <c r="F5952" s="237" t="s">
        <v>12725</v>
      </c>
      <c r="G5952" s="851">
        <v>3</v>
      </c>
      <c r="H5952" s="852"/>
      <c r="I5952" s="853">
        <v>1.1000000000000001</v>
      </c>
      <c r="J5952" s="538"/>
      <c r="K5952" s="539"/>
      <c r="L5952" s="567">
        <f t="shared" si="535"/>
        <v>0</v>
      </c>
      <c r="M5952" s="568"/>
      <c r="N5952" s="568"/>
      <c r="O5952" s="569">
        <f t="shared" si="534"/>
        <v>0</v>
      </c>
      <c r="P5952" s="533"/>
      <c r="Q5952" s="534"/>
      <c r="R5952" s="535">
        <f t="shared" si="533"/>
        <v>0</v>
      </c>
      <c r="S5952" s="536">
        <f t="shared" si="536"/>
        <v>0</v>
      </c>
      <c r="T5952" s="536"/>
      <c r="U5952" s="537">
        <f t="shared" si="537"/>
        <v>0</v>
      </c>
    </row>
    <row r="5953" spans="1:21" ht="10.199999999999999" x14ac:dyDescent="0.2">
      <c r="A5953" s="710">
        <v>5435</v>
      </c>
      <c r="B5953" s="574">
        <v>2020</v>
      </c>
      <c r="C5953" s="574"/>
      <c r="D5953" s="576" t="s">
        <v>7279</v>
      </c>
      <c r="E5953" s="530"/>
      <c r="F5953" s="237" t="s">
        <v>12726</v>
      </c>
      <c r="G5953" s="851">
        <v>4.5999999999999996</v>
      </c>
      <c r="H5953" s="852"/>
      <c r="I5953" s="853">
        <v>1.5</v>
      </c>
      <c r="J5953" s="538"/>
      <c r="K5953" s="539"/>
      <c r="L5953" s="567">
        <f t="shared" si="535"/>
        <v>0</v>
      </c>
      <c r="M5953" s="568"/>
      <c r="N5953" s="568"/>
      <c r="O5953" s="569">
        <f t="shared" si="534"/>
        <v>0</v>
      </c>
      <c r="P5953" s="533"/>
      <c r="Q5953" s="534"/>
      <c r="R5953" s="535">
        <f t="shared" si="533"/>
        <v>0</v>
      </c>
      <c r="S5953" s="536">
        <f t="shared" si="536"/>
        <v>0</v>
      </c>
      <c r="T5953" s="536"/>
      <c r="U5953" s="537">
        <f t="shared" si="537"/>
        <v>0</v>
      </c>
    </row>
    <row r="5954" spans="1:21" ht="10.199999999999999" x14ac:dyDescent="0.2">
      <c r="A5954" s="710">
        <v>5436</v>
      </c>
      <c r="B5954" s="574">
        <v>2020</v>
      </c>
      <c r="C5954" s="574"/>
      <c r="D5954" s="576" t="s">
        <v>4595</v>
      </c>
      <c r="E5954" s="530"/>
      <c r="F5954" s="237" t="s">
        <v>12727</v>
      </c>
      <c r="G5954" s="851">
        <v>3.6</v>
      </c>
      <c r="H5954" s="852"/>
      <c r="I5954" s="853">
        <v>1.3</v>
      </c>
      <c r="J5954" s="538"/>
      <c r="K5954" s="539"/>
      <c r="L5954" s="567">
        <f t="shared" si="535"/>
        <v>0</v>
      </c>
      <c r="M5954" s="568"/>
      <c r="N5954" s="568"/>
      <c r="O5954" s="569">
        <f t="shared" si="534"/>
        <v>0</v>
      </c>
      <c r="P5954" s="533"/>
      <c r="Q5954" s="534"/>
      <c r="R5954" s="535">
        <f t="shared" si="533"/>
        <v>0</v>
      </c>
      <c r="S5954" s="536">
        <f t="shared" si="536"/>
        <v>0</v>
      </c>
      <c r="T5954" s="536"/>
      <c r="U5954" s="537">
        <f t="shared" si="537"/>
        <v>0</v>
      </c>
    </row>
    <row r="5955" spans="1:21" ht="10.199999999999999" x14ac:dyDescent="0.2">
      <c r="A5955" s="710">
        <v>5437</v>
      </c>
      <c r="B5955" s="574">
        <v>2020</v>
      </c>
      <c r="C5955" s="574"/>
      <c r="D5955" s="576">
        <v>0.97</v>
      </c>
      <c r="E5955" s="530"/>
      <c r="F5955" s="237" t="s">
        <v>12728</v>
      </c>
      <c r="G5955" s="851">
        <v>3.1</v>
      </c>
      <c r="H5955" s="852"/>
      <c r="I5955" s="853">
        <v>1.1000000000000001</v>
      </c>
      <c r="J5955" s="538"/>
      <c r="K5955" s="539"/>
      <c r="L5955" s="567">
        <f t="shared" si="535"/>
        <v>0</v>
      </c>
      <c r="M5955" s="568"/>
      <c r="N5955" s="568"/>
      <c r="O5955" s="569">
        <f t="shared" si="534"/>
        <v>0</v>
      </c>
      <c r="P5955" s="533"/>
      <c r="Q5955" s="534"/>
      <c r="R5955" s="535">
        <f t="shared" ref="R5955:R5963" si="538">I5955*P5955</f>
        <v>0</v>
      </c>
      <c r="S5955" s="536">
        <f t="shared" si="536"/>
        <v>0</v>
      </c>
      <c r="T5955" s="536"/>
      <c r="U5955" s="537">
        <f t="shared" si="537"/>
        <v>0</v>
      </c>
    </row>
    <row r="5956" spans="1:21" ht="10.199999999999999" x14ac:dyDescent="0.2">
      <c r="A5956" s="710">
        <v>5438</v>
      </c>
      <c r="B5956" s="230">
        <v>2020</v>
      </c>
      <c r="C5956" s="230"/>
      <c r="D5956" s="542">
        <v>1.1599999999999999</v>
      </c>
      <c r="E5956" s="530"/>
      <c r="F5956" s="237" t="s">
        <v>12729</v>
      </c>
      <c r="G5956" s="851">
        <v>3.1</v>
      </c>
      <c r="H5956" s="852"/>
      <c r="I5956" s="853">
        <v>1.1000000000000001</v>
      </c>
      <c r="J5956" s="538"/>
      <c r="K5956" s="539"/>
      <c r="L5956" s="567">
        <f t="shared" si="535"/>
        <v>0</v>
      </c>
      <c r="M5956" s="568"/>
      <c r="N5956" s="568"/>
      <c r="O5956" s="569">
        <f t="shared" si="534"/>
        <v>0</v>
      </c>
      <c r="P5956" s="533"/>
      <c r="Q5956" s="534"/>
      <c r="R5956" s="535">
        <f t="shared" si="538"/>
        <v>0</v>
      </c>
      <c r="S5956" s="536">
        <f t="shared" si="536"/>
        <v>0</v>
      </c>
      <c r="T5956" s="536"/>
      <c r="U5956" s="537">
        <f t="shared" si="537"/>
        <v>0</v>
      </c>
    </row>
    <row r="5957" spans="1:21" ht="10.199999999999999" x14ac:dyDescent="0.2">
      <c r="A5957" s="710">
        <v>5439</v>
      </c>
      <c r="B5957" s="230">
        <v>2020</v>
      </c>
      <c r="C5957" s="230"/>
      <c r="D5957" s="542" t="s">
        <v>7654</v>
      </c>
      <c r="E5957" s="530"/>
      <c r="F5957" s="237" t="s">
        <v>12730</v>
      </c>
      <c r="G5957" s="851">
        <v>3.1</v>
      </c>
      <c r="H5957" s="852"/>
      <c r="I5957" s="853">
        <v>1.1000000000000001</v>
      </c>
      <c r="J5957" s="538"/>
      <c r="K5957" s="539"/>
      <c r="L5957" s="567">
        <f t="shared" si="535"/>
        <v>0</v>
      </c>
      <c r="M5957" s="568"/>
      <c r="N5957" s="568"/>
      <c r="O5957" s="569">
        <f t="shared" si="534"/>
        <v>0</v>
      </c>
      <c r="P5957" s="533"/>
      <c r="Q5957" s="534"/>
      <c r="R5957" s="535">
        <f t="shared" si="538"/>
        <v>0</v>
      </c>
      <c r="S5957" s="536">
        <f t="shared" si="536"/>
        <v>0</v>
      </c>
      <c r="T5957" s="536"/>
      <c r="U5957" s="537">
        <f t="shared" si="537"/>
        <v>0</v>
      </c>
    </row>
    <row r="5958" spans="1:21" ht="10.199999999999999" x14ac:dyDescent="0.2">
      <c r="A5958" s="710">
        <v>5440</v>
      </c>
      <c r="B5958" s="230">
        <v>2020</v>
      </c>
      <c r="C5958" s="230"/>
      <c r="D5958" s="542">
        <v>2</v>
      </c>
      <c r="E5958" s="530"/>
      <c r="F5958" s="237" t="s">
        <v>12731</v>
      </c>
      <c r="G5958" s="851">
        <v>3</v>
      </c>
      <c r="H5958" s="852"/>
      <c r="I5958" s="853">
        <v>1.1000000000000001</v>
      </c>
      <c r="J5958" s="538"/>
      <c r="K5958" s="539"/>
      <c r="L5958" s="567">
        <f t="shared" si="535"/>
        <v>0</v>
      </c>
      <c r="M5958" s="568"/>
      <c r="N5958" s="568"/>
      <c r="O5958" s="569">
        <f t="shared" si="534"/>
        <v>0</v>
      </c>
      <c r="P5958" s="533"/>
      <c r="Q5958" s="534"/>
      <c r="R5958" s="535">
        <f t="shared" si="538"/>
        <v>0</v>
      </c>
      <c r="S5958" s="536">
        <f t="shared" si="536"/>
        <v>0</v>
      </c>
      <c r="T5958" s="536"/>
      <c r="U5958" s="537">
        <f t="shared" si="537"/>
        <v>0</v>
      </c>
    </row>
    <row r="5959" spans="1:21" ht="10.199999999999999" x14ac:dyDescent="0.2">
      <c r="A5959" s="710">
        <v>5441</v>
      </c>
      <c r="B5959" s="230">
        <v>2020</v>
      </c>
      <c r="C5959" s="230"/>
      <c r="D5959" s="542">
        <v>2</v>
      </c>
      <c r="E5959" s="530"/>
      <c r="F5959" s="237" t="s">
        <v>12732</v>
      </c>
      <c r="G5959" s="851">
        <v>3.5</v>
      </c>
      <c r="H5959" s="852"/>
      <c r="I5959" s="853">
        <v>1.2</v>
      </c>
      <c r="J5959" s="538"/>
      <c r="K5959" s="539"/>
      <c r="L5959" s="567">
        <f t="shared" si="535"/>
        <v>0</v>
      </c>
      <c r="M5959" s="568"/>
      <c r="N5959" s="568"/>
      <c r="O5959" s="569">
        <f t="shared" si="534"/>
        <v>0</v>
      </c>
      <c r="P5959" s="533"/>
      <c r="Q5959" s="534"/>
      <c r="R5959" s="535">
        <f t="shared" si="538"/>
        <v>0</v>
      </c>
      <c r="S5959" s="536">
        <f t="shared" si="536"/>
        <v>0</v>
      </c>
      <c r="T5959" s="536"/>
      <c r="U5959" s="537">
        <f t="shared" si="537"/>
        <v>0</v>
      </c>
    </row>
    <row r="5960" spans="1:21" ht="10.199999999999999" x14ac:dyDescent="0.2">
      <c r="A5960" s="710">
        <v>5442</v>
      </c>
      <c r="B5960" s="230">
        <v>2020</v>
      </c>
      <c r="C5960" s="230"/>
      <c r="D5960" s="542">
        <v>4</v>
      </c>
      <c r="E5960" s="530"/>
      <c r="F5960" s="237" t="s">
        <v>12733</v>
      </c>
      <c r="G5960" s="851">
        <v>4.5</v>
      </c>
      <c r="H5960" s="852"/>
      <c r="I5960" s="853">
        <v>3</v>
      </c>
      <c r="J5960" s="538"/>
      <c r="K5960" s="539"/>
      <c r="L5960" s="567">
        <f t="shared" si="535"/>
        <v>0</v>
      </c>
      <c r="M5960" s="568"/>
      <c r="N5960" s="568"/>
      <c r="O5960" s="569">
        <f t="shared" si="534"/>
        <v>0</v>
      </c>
      <c r="P5960" s="533"/>
      <c r="Q5960" s="534"/>
      <c r="R5960" s="535">
        <f t="shared" si="538"/>
        <v>0</v>
      </c>
      <c r="S5960" s="536">
        <f t="shared" si="536"/>
        <v>0</v>
      </c>
      <c r="T5960" s="536"/>
      <c r="U5960" s="537">
        <f t="shared" si="537"/>
        <v>0</v>
      </c>
    </row>
    <row r="5961" spans="1:21" ht="10.199999999999999" x14ac:dyDescent="0.2">
      <c r="A5961" s="710">
        <v>5443</v>
      </c>
      <c r="B5961" s="230">
        <v>2020</v>
      </c>
      <c r="C5961" s="230"/>
      <c r="D5961" s="542">
        <v>4</v>
      </c>
      <c r="E5961" s="530"/>
      <c r="F5961" s="237" t="s">
        <v>12734</v>
      </c>
      <c r="G5961" s="851">
        <v>4.5</v>
      </c>
      <c r="H5961" s="852"/>
      <c r="I5961" s="853">
        <v>3</v>
      </c>
      <c r="J5961" s="538"/>
      <c r="K5961" s="539"/>
      <c r="L5961" s="567">
        <f t="shared" si="535"/>
        <v>0</v>
      </c>
      <c r="M5961" s="568"/>
      <c r="N5961" s="568"/>
      <c r="O5961" s="569">
        <f t="shared" ref="O5961:O5963" si="539">H5961*M5961</f>
        <v>0</v>
      </c>
      <c r="P5961" s="533"/>
      <c r="Q5961" s="534"/>
      <c r="R5961" s="535">
        <f t="shared" si="538"/>
        <v>0</v>
      </c>
      <c r="S5961" s="536">
        <f t="shared" si="536"/>
        <v>0</v>
      </c>
      <c r="T5961" s="536"/>
      <c r="U5961" s="537">
        <f t="shared" si="537"/>
        <v>0</v>
      </c>
    </row>
    <row r="5962" spans="1:21" ht="10.199999999999999" x14ac:dyDescent="0.2">
      <c r="A5962" s="710" t="s">
        <v>7655</v>
      </c>
      <c r="B5962" s="230">
        <v>2020</v>
      </c>
      <c r="C5962" s="230"/>
      <c r="D5962" s="542"/>
      <c r="E5962" s="530"/>
      <c r="F5962" s="237" t="s">
        <v>12735</v>
      </c>
      <c r="G5962" s="851">
        <v>4.5</v>
      </c>
      <c r="H5962" s="852"/>
      <c r="I5962" s="853">
        <v>3</v>
      </c>
      <c r="J5962" s="538"/>
      <c r="K5962" s="539"/>
      <c r="L5962" s="567">
        <f t="shared" si="535"/>
        <v>0</v>
      </c>
      <c r="M5962" s="568"/>
      <c r="N5962" s="568"/>
      <c r="O5962" s="569">
        <f t="shared" si="539"/>
        <v>0</v>
      </c>
      <c r="P5962" s="533"/>
      <c r="Q5962" s="534"/>
      <c r="R5962" s="535">
        <f t="shared" si="538"/>
        <v>0</v>
      </c>
      <c r="S5962" s="536">
        <f t="shared" si="536"/>
        <v>0</v>
      </c>
      <c r="T5962" s="536"/>
      <c r="U5962" s="537">
        <f t="shared" si="537"/>
        <v>0</v>
      </c>
    </row>
    <row r="5963" spans="1:21" ht="10.199999999999999" x14ac:dyDescent="0.2">
      <c r="A5963" s="710">
        <v>5444</v>
      </c>
      <c r="B5963" s="230">
        <v>2020</v>
      </c>
      <c r="C5963" s="230"/>
      <c r="D5963" s="542">
        <v>1.1599999999999999</v>
      </c>
      <c r="E5963" s="530"/>
      <c r="F5963" s="237" t="s">
        <v>12735</v>
      </c>
      <c r="G5963" s="851">
        <v>4.5</v>
      </c>
      <c r="H5963" s="852"/>
      <c r="I5963" s="853">
        <v>3</v>
      </c>
      <c r="J5963" s="538"/>
      <c r="K5963" s="539"/>
      <c r="L5963" s="567">
        <f t="shared" si="535"/>
        <v>0</v>
      </c>
      <c r="M5963" s="568"/>
      <c r="N5963" s="568"/>
      <c r="O5963" s="569">
        <f t="shared" si="539"/>
        <v>0</v>
      </c>
      <c r="P5963" s="533"/>
      <c r="Q5963" s="534"/>
      <c r="R5963" s="535">
        <f t="shared" si="538"/>
        <v>0</v>
      </c>
      <c r="S5963" s="536">
        <f t="shared" si="536"/>
        <v>0</v>
      </c>
      <c r="T5963" s="536"/>
      <c r="U5963" s="537">
        <f t="shared" si="537"/>
        <v>0</v>
      </c>
    </row>
    <row r="5964" spans="1:21" ht="10.199999999999999" x14ac:dyDescent="0.2">
      <c r="A5964" s="841">
        <v>5445</v>
      </c>
      <c r="B5964" s="574">
        <v>2020</v>
      </c>
      <c r="C5964" s="574"/>
      <c r="D5964" s="542" t="s">
        <v>7279</v>
      </c>
      <c r="E5964" s="498"/>
      <c r="F5964" s="237" t="s">
        <v>13406</v>
      </c>
      <c r="G5964" s="851">
        <v>4.5</v>
      </c>
      <c r="H5964" s="852"/>
      <c r="I5964" s="853">
        <v>3</v>
      </c>
      <c r="J5964" s="538"/>
      <c r="K5964" s="539"/>
      <c r="L5964" s="567">
        <f t="shared" ref="L5964:L6027" si="540">G5964*J5964</f>
        <v>0</v>
      </c>
      <c r="M5964" s="568"/>
      <c r="N5964" s="568"/>
      <c r="O5964" s="569">
        <f t="shared" ref="O5964:O6027" si="541">H5964*M5964</f>
        <v>0</v>
      </c>
      <c r="P5964" s="533"/>
      <c r="Q5964" s="534"/>
      <c r="R5964" s="535">
        <f t="shared" ref="R5964:R6027" si="542">I5964*P5964</f>
        <v>0</v>
      </c>
      <c r="S5964" s="536">
        <f t="shared" ref="S5964:S6027" si="543">J5964+M5964+P5964</f>
        <v>0</v>
      </c>
      <c r="T5964" s="536"/>
      <c r="U5964" s="537">
        <f t="shared" ref="U5964:U6027" si="544">L5964+O5964+R5964</f>
        <v>0</v>
      </c>
    </row>
    <row r="5965" spans="1:21" ht="10.199999999999999" x14ac:dyDescent="0.2">
      <c r="A5965" s="841">
        <v>5446</v>
      </c>
      <c r="B5965" s="574">
        <v>2020</v>
      </c>
      <c r="C5965" s="574"/>
      <c r="D5965" s="542" t="s">
        <v>4241</v>
      </c>
      <c r="E5965" s="498"/>
      <c r="F5965" s="842" t="s">
        <v>13407</v>
      </c>
      <c r="G5965" s="851">
        <v>4.5</v>
      </c>
      <c r="H5965" s="852"/>
      <c r="I5965" s="853">
        <v>3</v>
      </c>
      <c r="J5965" s="538"/>
      <c r="K5965" s="539"/>
      <c r="L5965" s="567">
        <f t="shared" si="540"/>
        <v>0</v>
      </c>
      <c r="M5965" s="568"/>
      <c r="N5965" s="568"/>
      <c r="O5965" s="569">
        <f t="shared" si="541"/>
        <v>0</v>
      </c>
      <c r="P5965" s="533"/>
      <c r="Q5965" s="534"/>
      <c r="R5965" s="535">
        <f t="shared" si="542"/>
        <v>0</v>
      </c>
      <c r="S5965" s="536">
        <f t="shared" si="543"/>
        <v>0</v>
      </c>
      <c r="T5965" s="536"/>
      <c r="U5965" s="537">
        <f t="shared" si="544"/>
        <v>0</v>
      </c>
    </row>
    <row r="5966" spans="1:21" ht="10.199999999999999" x14ac:dyDescent="0.2">
      <c r="A5966" s="841">
        <v>5447</v>
      </c>
      <c r="B5966" s="574">
        <v>2020</v>
      </c>
      <c r="C5966" s="574"/>
      <c r="D5966" s="542" t="s">
        <v>4241</v>
      </c>
      <c r="E5966" s="498"/>
      <c r="F5966" s="842" t="s">
        <v>13408</v>
      </c>
      <c r="G5966" s="851">
        <v>30</v>
      </c>
      <c r="H5966" s="852"/>
      <c r="I5966" s="853">
        <v>20</v>
      </c>
      <c r="J5966" s="538"/>
      <c r="K5966" s="539"/>
      <c r="L5966" s="567">
        <f t="shared" si="540"/>
        <v>0</v>
      </c>
      <c r="M5966" s="568"/>
      <c r="N5966" s="568"/>
      <c r="O5966" s="569">
        <f t="shared" si="541"/>
        <v>0</v>
      </c>
      <c r="P5966" s="533"/>
      <c r="Q5966" s="534"/>
      <c r="R5966" s="535">
        <f t="shared" si="542"/>
        <v>0</v>
      </c>
      <c r="S5966" s="536">
        <f t="shared" si="543"/>
        <v>0</v>
      </c>
      <c r="T5966" s="536"/>
      <c r="U5966" s="537">
        <f t="shared" si="544"/>
        <v>0</v>
      </c>
    </row>
    <row r="5967" spans="1:21" ht="10.199999999999999" x14ac:dyDescent="0.2">
      <c r="A5967" s="841">
        <v>5448</v>
      </c>
      <c r="B5967" s="574">
        <v>2020</v>
      </c>
      <c r="C5967" s="574"/>
      <c r="D5967" s="542" t="s">
        <v>4241</v>
      </c>
      <c r="E5967" s="498"/>
      <c r="F5967" s="842" t="s">
        <v>13409</v>
      </c>
      <c r="G5967" s="851">
        <v>3.4</v>
      </c>
      <c r="H5967" s="852"/>
      <c r="I5967" s="853">
        <v>2</v>
      </c>
      <c r="J5967" s="538"/>
      <c r="K5967" s="539"/>
      <c r="L5967" s="567">
        <f t="shared" si="540"/>
        <v>0</v>
      </c>
      <c r="M5967" s="568"/>
      <c r="N5967" s="568"/>
      <c r="O5967" s="569">
        <f t="shared" si="541"/>
        <v>0</v>
      </c>
      <c r="P5967" s="533"/>
      <c r="Q5967" s="534"/>
      <c r="R5967" s="535">
        <f t="shared" si="542"/>
        <v>0</v>
      </c>
      <c r="S5967" s="536">
        <f t="shared" si="543"/>
        <v>0</v>
      </c>
      <c r="T5967" s="536"/>
      <c r="U5967" s="537">
        <f t="shared" si="544"/>
        <v>0</v>
      </c>
    </row>
    <row r="5968" spans="1:21" ht="10.199999999999999" x14ac:dyDescent="0.2">
      <c r="A5968" s="841">
        <v>5449</v>
      </c>
      <c r="B5968" s="574">
        <v>2020</v>
      </c>
      <c r="C5968" s="574"/>
      <c r="D5968" s="542" t="s">
        <v>4241</v>
      </c>
      <c r="E5968" s="498"/>
      <c r="F5968" s="842" t="s">
        <v>13410</v>
      </c>
      <c r="G5968" s="851">
        <v>3.4</v>
      </c>
      <c r="H5968" s="852"/>
      <c r="I5968" s="853">
        <v>2</v>
      </c>
      <c r="J5968" s="538"/>
      <c r="K5968" s="539"/>
      <c r="L5968" s="567">
        <f t="shared" si="540"/>
        <v>0</v>
      </c>
      <c r="M5968" s="568"/>
      <c r="N5968" s="568"/>
      <c r="O5968" s="569">
        <f t="shared" si="541"/>
        <v>0</v>
      </c>
      <c r="P5968" s="533"/>
      <c r="Q5968" s="534"/>
      <c r="R5968" s="535">
        <f t="shared" si="542"/>
        <v>0</v>
      </c>
      <c r="S5968" s="536">
        <f t="shared" si="543"/>
        <v>0</v>
      </c>
      <c r="T5968" s="536"/>
      <c r="U5968" s="537">
        <f t="shared" si="544"/>
        <v>0</v>
      </c>
    </row>
    <row r="5969" spans="1:21" ht="10.199999999999999" x14ac:dyDescent="0.2">
      <c r="A5969" s="841" t="s">
        <v>13411</v>
      </c>
      <c r="B5969" s="574">
        <v>2020</v>
      </c>
      <c r="C5969" s="574"/>
      <c r="D5969" s="843"/>
      <c r="E5969" s="498"/>
      <c r="F5969" s="842" t="s">
        <v>13412</v>
      </c>
      <c r="G5969" s="851">
        <v>3.4</v>
      </c>
      <c r="H5969" s="852"/>
      <c r="I5969" s="853">
        <v>2</v>
      </c>
      <c r="J5969" s="538"/>
      <c r="K5969" s="539"/>
      <c r="L5969" s="567">
        <f t="shared" si="540"/>
        <v>0</v>
      </c>
      <c r="M5969" s="568"/>
      <c r="N5969" s="568"/>
      <c r="O5969" s="569">
        <f t="shared" si="541"/>
        <v>0</v>
      </c>
      <c r="P5969" s="533"/>
      <c r="Q5969" s="534"/>
      <c r="R5969" s="535">
        <f t="shared" si="542"/>
        <v>0</v>
      </c>
      <c r="S5969" s="536">
        <f t="shared" si="543"/>
        <v>0</v>
      </c>
      <c r="T5969" s="536"/>
      <c r="U5969" s="537">
        <f t="shared" si="544"/>
        <v>0</v>
      </c>
    </row>
    <row r="5970" spans="1:21" ht="10.199999999999999" x14ac:dyDescent="0.2">
      <c r="A5970" s="841">
        <v>5450</v>
      </c>
      <c r="B5970" s="574">
        <v>2020</v>
      </c>
      <c r="C5970" s="574"/>
      <c r="D5970" s="843">
        <v>0.1</v>
      </c>
      <c r="E5970" s="530" t="s">
        <v>3811</v>
      </c>
      <c r="F5970" s="237" t="s">
        <v>13413</v>
      </c>
      <c r="G5970" s="851">
        <v>3.4</v>
      </c>
      <c r="H5970" s="852"/>
      <c r="I5970" s="853">
        <v>2</v>
      </c>
      <c r="J5970" s="538"/>
      <c r="K5970" s="539"/>
      <c r="L5970" s="567">
        <f t="shared" si="540"/>
        <v>0</v>
      </c>
      <c r="M5970" s="568"/>
      <c r="N5970" s="568"/>
      <c r="O5970" s="569">
        <f t="shared" si="541"/>
        <v>0</v>
      </c>
      <c r="P5970" s="533"/>
      <c r="Q5970" s="534"/>
      <c r="R5970" s="535">
        <f t="shared" si="542"/>
        <v>0</v>
      </c>
      <c r="S5970" s="536">
        <f t="shared" si="543"/>
        <v>0</v>
      </c>
      <c r="T5970" s="536"/>
      <c r="U5970" s="537">
        <f t="shared" si="544"/>
        <v>0</v>
      </c>
    </row>
    <row r="5971" spans="1:21" ht="10.199999999999999" x14ac:dyDescent="0.2">
      <c r="A5971" s="841">
        <v>5451</v>
      </c>
      <c r="B5971" s="574">
        <v>2020</v>
      </c>
      <c r="C5971" s="574"/>
      <c r="D5971" s="542" t="s">
        <v>4595</v>
      </c>
      <c r="E5971" s="530" t="s">
        <v>3830</v>
      </c>
      <c r="F5971" s="237" t="s">
        <v>13413</v>
      </c>
      <c r="G5971" s="851">
        <v>14</v>
      </c>
      <c r="H5971" s="852"/>
      <c r="I5971" s="853">
        <v>9</v>
      </c>
      <c r="J5971" s="538"/>
      <c r="K5971" s="539"/>
      <c r="L5971" s="567">
        <f t="shared" si="540"/>
        <v>0</v>
      </c>
      <c r="M5971" s="568"/>
      <c r="N5971" s="568"/>
      <c r="O5971" s="569">
        <f t="shared" si="541"/>
        <v>0</v>
      </c>
      <c r="P5971" s="533"/>
      <c r="Q5971" s="534"/>
      <c r="R5971" s="535">
        <f t="shared" si="542"/>
        <v>0</v>
      </c>
      <c r="S5971" s="536">
        <f t="shared" si="543"/>
        <v>0</v>
      </c>
      <c r="T5971" s="536"/>
      <c r="U5971" s="537">
        <f t="shared" si="544"/>
        <v>0</v>
      </c>
    </row>
    <row r="5972" spans="1:21" ht="10.199999999999999" x14ac:dyDescent="0.2">
      <c r="A5972" s="841" t="s">
        <v>13414</v>
      </c>
      <c r="B5972" s="574">
        <v>2020</v>
      </c>
      <c r="C5972" s="574"/>
      <c r="D5972" s="542"/>
      <c r="E5972" s="530"/>
      <c r="F5972" s="237" t="s">
        <v>13415</v>
      </c>
      <c r="G5972" s="851">
        <v>3</v>
      </c>
      <c r="H5972" s="852"/>
      <c r="I5972" s="853">
        <v>1.1000000000000001</v>
      </c>
      <c r="J5972" s="538"/>
      <c r="K5972" s="539"/>
      <c r="L5972" s="567">
        <f t="shared" si="540"/>
        <v>0</v>
      </c>
      <c r="M5972" s="568"/>
      <c r="N5972" s="568"/>
      <c r="O5972" s="569">
        <f t="shared" si="541"/>
        <v>0</v>
      </c>
      <c r="P5972" s="533"/>
      <c r="Q5972" s="534"/>
      <c r="R5972" s="535">
        <f t="shared" si="542"/>
        <v>0</v>
      </c>
      <c r="S5972" s="536">
        <f t="shared" si="543"/>
        <v>0</v>
      </c>
      <c r="T5972" s="536"/>
      <c r="U5972" s="537">
        <f t="shared" si="544"/>
        <v>0</v>
      </c>
    </row>
    <row r="5973" spans="1:21" ht="10.199999999999999" x14ac:dyDescent="0.2">
      <c r="A5973" s="841">
        <v>5452</v>
      </c>
      <c r="B5973" s="574">
        <v>2020</v>
      </c>
      <c r="C5973" s="574"/>
      <c r="D5973" s="542" t="s">
        <v>13416</v>
      </c>
      <c r="E5973" s="530" t="s">
        <v>3811</v>
      </c>
      <c r="F5973" s="237" t="s">
        <v>13417</v>
      </c>
      <c r="G5973" s="851">
        <v>4.5</v>
      </c>
      <c r="H5973" s="852"/>
      <c r="I5973" s="853">
        <v>2.8</v>
      </c>
      <c r="J5973" s="538"/>
      <c r="K5973" s="539"/>
      <c r="L5973" s="567">
        <f t="shared" si="540"/>
        <v>0</v>
      </c>
      <c r="M5973" s="568"/>
      <c r="N5973" s="568"/>
      <c r="O5973" s="569">
        <f t="shared" si="541"/>
        <v>0</v>
      </c>
      <c r="P5973" s="533"/>
      <c r="Q5973" s="534"/>
      <c r="R5973" s="535">
        <f t="shared" si="542"/>
        <v>0</v>
      </c>
      <c r="S5973" s="536">
        <f t="shared" si="543"/>
        <v>0</v>
      </c>
      <c r="T5973" s="536"/>
      <c r="U5973" s="537">
        <f t="shared" si="544"/>
        <v>0</v>
      </c>
    </row>
    <row r="5974" spans="1:21" ht="10.199999999999999" x14ac:dyDescent="0.2">
      <c r="A5974" s="841">
        <v>5453</v>
      </c>
      <c r="B5974" s="574">
        <v>2020</v>
      </c>
      <c r="C5974" s="574"/>
      <c r="D5974" s="542" t="s">
        <v>13416</v>
      </c>
      <c r="E5974" s="530" t="s">
        <v>3830</v>
      </c>
      <c r="F5974" s="237" t="s">
        <v>13417</v>
      </c>
      <c r="G5974" s="851">
        <v>28</v>
      </c>
      <c r="H5974" s="852"/>
      <c r="I5974" s="853">
        <v>18</v>
      </c>
      <c r="J5974" s="538"/>
      <c r="K5974" s="539"/>
      <c r="L5974" s="567">
        <f t="shared" si="540"/>
        <v>0</v>
      </c>
      <c r="M5974" s="568"/>
      <c r="N5974" s="568"/>
      <c r="O5974" s="569">
        <f t="shared" si="541"/>
        <v>0</v>
      </c>
      <c r="P5974" s="533"/>
      <c r="Q5974" s="534"/>
      <c r="R5974" s="535">
        <f t="shared" si="542"/>
        <v>0</v>
      </c>
      <c r="S5974" s="536">
        <f t="shared" si="543"/>
        <v>0</v>
      </c>
      <c r="T5974" s="536"/>
      <c r="U5974" s="537">
        <f t="shared" si="544"/>
        <v>0</v>
      </c>
    </row>
    <row r="5975" spans="1:21" ht="10.199999999999999" x14ac:dyDescent="0.2">
      <c r="A5975" s="841" t="s">
        <v>13418</v>
      </c>
      <c r="B5975" s="574">
        <v>2020</v>
      </c>
      <c r="C5975" s="574"/>
      <c r="D5975" s="542"/>
      <c r="E5975" s="498"/>
      <c r="F5975" s="237" t="s">
        <v>13419</v>
      </c>
      <c r="G5975" s="851">
        <v>5</v>
      </c>
      <c r="H5975" s="852"/>
      <c r="I5975" s="853">
        <v>3.5</v>
      </c>
      <c r="J5975" s="538"/>
      <c r="K5975" s="539"/>
      <c r="L5975" s="567">
        <f t="shared" si="540"/>
        <v>0</v>
      </c>
      <c r="M5975" s="568"/>
      <c r="N5975" s="568"/>
      <c r="O5975" s="569">
        <f t="shared" si="541"/>
        <v>0</v>
      </c>
      <c r="P5975" s="533"/>
      <c r="Q5975" s="534"/>
      <c r="R5975" s="535">
        <f t="shared" si="542"/>
        <v>0</v>
      </c>
      <c r="S5975" s="536">
        <f t="shared" si="543"/>
        <v>0</v>
      </c>
      <c r="T5975" s="536"/>
      <c r="U5975" s="537">
        <f t="shared" si="544"/>
        <v>0</v>
      </c>
    </row>
    <row r="5976" spans="1:21" ht="10.199999999999999" x14ac:dyDescent="0.2">
      <c r="A5976" s="841">
        <v>5454</v>
      </c>
      <c r="B5976" s="574">
        <v>2020</v>
      </c>
      <c r="C5976" s="574"/>
      <c r="D5976" s="542" t="s">
        <v>4595</v>
      </c>
      <c r="E5976" s="498"/>
      <c r="F5976" s="237" t="s">
        <v>13420</v>
      </c>
      <c r="G5976" s="851">
        <v>5</v>
      </c>
      <c r="H5976" s="852"/>
      <c r="I5976" s="853">
        <v>3.5</v>
      </c>
      <c r="J5976" s="538"/>
      <c r="K5976" s="539"/>
      <c r="L5976" s="567">
        <f t="shared" si="540"/>
        <v>0</v>
      </c>
      <c r="M5976" s="568"/>
      <c r="N5976" s="568"/>
      <c r="O5976" s="569">
        <f t="shared" si="541"/>
        <v>0</v>
      </c>
      <c r="P5976" s="533"/>
      <c r="Q5976" s="534"/>
      <c r="R5976" s="535">
        <f t="shared" si="542"/>
        <v>0</v>
      </c>
      <c r="S5976" s="536">
        <f t="shared" si="543"/>
        <v>0</v>
      </c>
      <c r="T5976" s="536"/>
      <c r="U5976" s="537">
        <f t="shared" si="544"/>
        <v>0</v>
      </c>
    </row>
    <row r="5977" spans="1:21" ht="10.199999999999999" x14ac:dyDescent="0.2">
      <c r="A5977" s="841">
        <v>5455</v>
      </c>
      <c r="B5977" s="574">
        <v>2020</v>
      </c>
      <c r="C5977" s="574"/>
      <c r="D5977" s="542" t="s">
        <v>6709</v>
      </c>
      <c r="E5977" s="498"/>
      <c r="F5977" s="237" t="s">
        <v>13421</v>
      </c>
      <c r="G5977" s="851">
        <v>5</v>
      </c>
      <c r="H5977" s="852"/>
      <c r="I5977" s="853">
        <v>3.5</v>
      </c>
      <c r="J5977" s="538"/>
      <c r="K5977" s="539"/>
      <c r="L5977" s="567">
        <f t="shared" si="540"/>
        <v>0</v>
      </c>
      <c r="M5977" s="568"/>
      <c r="N5977" s="568"/>
      <c r="O5977" s="569">
        <f t="shared" si="541"/>
        <v>0</v>
      </c>
      <c r="P5977" s="533"/>
      <c r="Q5977" s="534"/>
      <c r="R5977" s="535">
        <f t="shared" si="542"/>
        <v>0</v>
      </c>
      <c r="S5977" s="536">
        <f t="shared" si="543"/>
        <v>0</v>
      </c>
      <c r="T5977" s="536"/>
      <c r="U5977" s="537">
        <f t="shared" si="544"/>
        <v>0</v>
      </c>
    </row>
    <row r="5978" spans="1:21" ht="10.199999999999999" x14ac:dyDescent="0.2">
      <c r="A5978" s="841">
        <v>5456</v>
      </c>
      <c r="B5978" s="574">
        <v>2020</v>
      </c>
      <c r="C5978" s="574"/>
      <c r="D5978" s="542" t="s">
        <v>6709</v>
      </c>
      <c r="E5978" s="498"/>
      <c r="F5978" s="237" t="s">
        <v>13422</v>
      </c>
      <c r="G5978" s="851">
        <v>19</v>
      </c>
      <c r="H5978" s="852"/>
      <c r="I5978" s="853">
        <v>15</v>
      </c>
      <c r="J5978" s="538"/>
      <c r="K5978" s="539"/>
      <c r="L5978" s="567">
        <f t="shared" si="540"/>
        <v>0</v>
      </c>
      <c r="M5978" s="568"/>
      <c r="N5978" s="568"/>
      <c r="O5978" s="569">
        <f t="shared" si="541"/>
        <v>0</v>
      </c>
      <c r="P5978" s="533"/>
      <c r="Q5978" s="534"/>
      <c r="R5978" s="535">
        <f t="shared" si="542"/>
        <v>0</v>
      </c>
      <c r="S5978" s="536">
        <f t="shared" si="543"/>
        <v>0</v>
      </c>
      <c r="T5978" s="536"/>
      <c r="U5978" s="537">
        <f t="shared" si="544"/>
        <v>0</v>
      </c>
    </row>
    <row r="5979" spans="1:21" ht="10.199999999999999" x14ac:dyDescent="0.2">
      <c r="A5979" s="841" t="s">
        <v>7656</v>
      </c>
      <c r="B5979" s="574">
        <v>2020</v>
      </c>
      <c r="C5979" s="574"/>
      <c r="D5979" s="542"/>
      <c r="E5979" s="498"/>
      <c r="F5979" s="237" t="s">
        <v>13423</v>
      </c>
      <c r="G5979" s="851">
        <v>10</v>
      </c>
      <c r="H5979" s="852"/>
      <c r="I5979" s="853">
        <v>3</v>
      </c>
      <c r="J5979" s="538"/>
      <c r="K5979" s="539"/>
      <c r="L5979" s="567">
        <f t="shared" si="540"/>
        <v>0</v>
      </c>
      <c r="M5979" s="568"/>
      <c r="N5979" s="568"/>
      <c r="O5979" s="569">
        <f t="shared" si="541"/>
        <v>0</v>
      </c>
      <c r="P5979" s="533"/>
      <c r="Q5979" s="534"/>
      <c r="R5979" s="535">
        <f t="shared" si="542"/>
        <v>0</v>
      </c>
      <c r="S5979" s="536">
        <f t="shared" si="543"/>
        <v>0</v>
      </c>
      <c r="T5979" s="536"/>
      <c r="U5979" s="537">
        <f t="shared" si="544"/>
        <v>0</v>
      </c>
    </row>
    <row r="5980" spans="1:21" ht="10.199999999999999" x14ac:dyDescent="0.2">
      <c r="A5980" s="841">
        <v>5457</v>
      </c>
      <c r="B5980" s="574">
        <v>2020</v>
      </c>
      <c r="C5980" s="574"/>
      <c r="D5980" s="542" t="s">
        <v>7279</v>
      </c>
      <c r="E5980" s="498"/>
      <c r="F5980" s="237" t="s">
        <v>13424</v>
      </c>
      <c r="G5980" s="851">
        <v>3.5</v>
      </c>
      <c r="H5980" s="852"/>
      <c r="I5980" s="853">
        <v>1.2</v>
      </c>
      <c r="J5980" s="538"/>
      <c r="K5980" s="539"/>
      <c r="L5980" s="567">
        <f t="shared" si="540"/>
        <v>0</v>
      </c>
      <c r="M5980" s="568"/>
      <c r="N5980" s="568"/>
      <c r="O5980" s="569">
        <f t="shared" si="541"/>
        <v>0</v>
      </c>
      <c r="P5980" s="533"/>
      <c r="Q5980" s="534"/>
      <c r="R5980" s="535">
        <f t="shared" si="542"/>
        <v>0</v>
      </c>
      <c r="S5980" s="536">
        <f t="shared" si="543"/>
        <v>0</v>
      </c>
      <c r="T5980" s="536"/>
      <c r="U5980" s="537">
        <f t="shared" si="544"/>
        <v>0</v>
      </c>
    </row>
    <row r="5981" spans="1:21" ht="10.199999999999999" x14ac:dyDescent="0.2">
      <c r="A5981" s="841">
        <v>5458</v>
      </c>
      <c r="B5981" s="574">
        <v>2020</v>
      </c>
      <c r="C5981" s="574"/>
      <c r="D5981" s="542" t="s">
        <v>4595</v>
      </c>
      <c r="E5981" s="498"/>
      <c r="F5981" s="237" t="s">
        <v>13425</v>
      </c>
      <c r="G5981" s="851">
        <v>3.6</v>
      </c>
      <c r="H5981" s="852"/>
      <c r="I5981" s="853">
        <v>1.3</v>
      </c>
      <c r="J5981" s="538"/>
      <c r="K5981" s="539"/>
      <c r="L5981" s="567">
        <f t="shared" si="540"/>
        <v>0</v>
      </c>
      <c r="M5981" s="568"/>
      <c r="N5981" s="568"/>
      <c r="O5981" s="569">
        <f t="shared" si="541"/>
        <v>0</v>
      </c>
      <c r="P5981" s="533"/>
      <c r="Q5981" s="534"/>
      <c r="R5981" s="535">
        <f t="shared" si="542"/>
        <v>0</v>
      </c>
      <c r="S5981" s="536">
        <f t="shared" si="543"/>
        <v>0</v>
      </c>
      <c r="T5981" s="536"/>
      <c r="U5981" s="537">
        <f t="shared" si="544"/>
        <v>0</v>
      </c>
    </row>
    <row r="5982" spans="1:21" ht="10.199999999999999" x14ac:dyDescent="0.2">
      <c r="A5982" s="841" t="s">
        <v>13426</v>
      </c>
      <c r="B5982" s="574">
        <v>2020</v>
      </c>
      <c r="C5982" s="574"/>
      <c r="D5982" s="542" t="s">
        <v>4595</v>
      </c>
      <c r="E5982" s="498"/>
      <c r="F5982" s="237" t="s">
        <v>13427</v>
      </c>
      <c r="G5982" s="851">
        <v>4.2</v>
      </c>
      <c r="H5982" s="852"/>
      <c r="I5982" s="853">
        <v>1.5</v>
      </c>
      <c r="J5982" s="538"/>
      <c r="K5982" s="539"/>
      <c r="L5982" s="567">
        <f t="shared" si="540"/>
        <v>0</v>
      </c>
      <c r="M5982" s="568"/>
      <c r="N5982" s="568"/>
      <c r="O5982" s="569">
        <f t="shared" si="541"/>
        <v>0</v>
      </c>
      <c r="P5982" s="533"/>
      <c r="Q5982" s="534"/>
      <c r="R5982" s="535">
        <f t="shared" si="542"/>
        <v>0</v>
      </c>
      <c r="S5982" s="536">
        <f t="shared" si="543"/>
        <v>0</v>
      </c>
      <c r="T5982" s="536"/>
      <c r="U5982" s="537">
        <f t="shared" si="544"/>
        <v>0</v>
      </c>
    </row>
    <row r="5983" spans="1:21" ht="10.199999999999999" x14ac:dyDescent="0.2">
      <c r="A5983" s="841">
        <v>5459</v>
      </c>
      <c r="B5983" s="574">
        <v>2021</v>
      </c>
      <c r="C5983" s="574"/>
      <c r="D5983" s="844">
        <v>1.08</v>
      </c>
      <c r="E5983" s="498"/>
      <c r="F5983" s="237" t="s">
        <v>13428</v>
      </c>
      <c r="G5983" s="851">
        <v>3</v>
      </c>
      <c r="H5983" s="852"/>
      <c r="I5983" s="853">
        <v>1.1000000000000001</v>
      </c>
      <c r="J5983" s="538"/>
      <c r="K5983" s="539"/>
      <c r="L5983" s="567">
        <f t="shared" si="540"/>
        <v>0</v>
      </c>
      <c r="M5983" s="568"/>
      <c r="N5983" s="568"/>
      <c r="O5983" s="569">
        <f t="shared" si="541"/>
        <v>0</v>
      </c>
      <c r="P5983" s="533"/>
      <c r="Q5983" s="534"/>
      <c r="R5983" s="535">
        <f t="shared" si="542"/>
        <v>0</v>
      </c>
      <c r="S5983" s="536">
        <f t="shared" si="543"/>
        <v>0</v>
      </c>
      <c r="T5983" s="536"/>
      <c r="U5983" s="537">
        <f t="shared" si="544"/>
        <v>0</v>
      </c>
    </row>
    <row r="5984" spans="1:21" ht="10.199999999999999" x14ac:dyDescent="0.2">
      <c r="A5984" s="841">
        <v>5460</v>
      </c>
      <c r="B5984" s="574">
        <v>2021</v>
      </c>
      <c r="C5984" s="574"/>
      <c r="D5984" s="843">
        <v>1.08</v>
      </c>
      <c r="E5984" s="498"/>
      <c r="F5984" s="237" t="s">
        <v>13429</v>
      </c>
      <c r="G5984" s="851">
        <v>4</v>
      </c>
      <c r="H5984" s="852"/>
      <c r="I5984" s="853">
        <v>1.1000000000000001</v>
      </c>
      <c r="J5984" s="538"/>
      <c r="K5984" s="539"/>
      <c r="L5984" s="567">
        <f t="shared" si="540"/>
        <v>0</v>
      </c>
      <c r="M5984" s="568"/>
      <c r="N5984" s="568"/>
      <c r="O5984" s="569">
        <f t="shared" si="541"/>
        <v>0</v>
      </c>
      <c r="P5984" s="533"/>
      <c r="Q5984" s="534"/>
      <c r="R5984" s="535">
        <f t="shared" si="542"/>
        <v>0</v>
      </c>
      <c r="S5984" s="536">
        <f t="shared" si="543"/>
        <v>0</v>
      </c>
      <c r="T5984" s="536"/>
      <c r="U5984" s="537">
        <f t="shared" si="544"/>
        <v>0</v>
      </c>
    </row>
    <row r="5985" spans="1:21" ht="10.199999999999999" x14ac:dyDescent="0.2">
      <c r="A5985" s="841">
        <v>5461</v>
      </c>
      <c r="B5985" s="574">
        <v>2021</v>
      </c>
      <c r="C5985" s="574"/>
      <c r="D5985" s="843">
        <v>1.08</v>
      </c>
      <c r="E5985" s="498"/>
      <c r="F5985" s="237" t="s">
        <v>13430</v>
      </c>
      <c r="G5985" s="851">
        <v>2.6</v>
      </c>
      <c r="H5985" s="852"/>
      <c r="I5985" s="853">
        <v>1.3</v>
      </c>
      <c r="J5985" s="538"/>
      <c r="K5985" s="539"/>
      <c r="L5985" s="567">
        <f t="shared" si="540"/>
        <v>0</v>
      </c>
      <c r="M5985" s="568"/>
      <c r="N5985" s="568"/>
      <c r="O5985" s="569">
        <f t="shared" si="541"/>
        <v>0</v>
      </c>
      <c r="P5985" s="533"/>
      <c r="Q5985" s="534"/>
      <c r="R5985" s="535">
        <f t="shared" si="542"/>
        <v>0</v>
      </c>
      <c r="S5985" s="536">
        <f t="shared" si="543"/>
        <v>0</v>
      </c>
      <c r="T5985" s="536"/>
      <c r="U5985" s="537">
        <f t="shared" si="544"/>
        <v>0</v>
      </c>
    </row>
    <row r="5986" spans="1:21" ht="10.199999999999999" x14ac:dyDescent="0.2">
      <c r="A5986" s="841">
        <v>5462</v>
      </c>
      <c r="B5986" s="574">
        <v>2021</v>
      </c>
      <c r="C5986" s="574"/>
      <c r="D5986" s="843">
        <v>1.08</v>
      </c>
      <c r="E5986" s="498"/>
      <c r="F5986" s="237" t="s">
        <v>13431</v>
      </c>
      <c r="G5986" s="851">
        <v>6</v>
      </c>
      <c r="H5986" s="852"/>
      <c r="I5986" s="853">
        <v>4</v>
      </c>
      <c r="J5986" s="538"/>
      <c r="K5986" s="539"/>
      <c r="L5986" s="567">
        <f t="shared" si="540"/>
        <v>0</v>
      </c>
      <c r="M5986" s="568"/>
      <c r="N5986" s="568"/>
      <c r="O5986" s="569">
        <f t="shared" si="541"/>
        <v>0</v>
      </c>
      <c r="P5986" s="533"/>
      <c r="Q5986" s="534"/>
      <c r="R5986" s="535">
        <f t="shared" si="542"/>
        <v>0</v>
      </c>
      <c r="S5986" s="536">
        <f t="shared" si="543"/>
        <v>0</v>
      </c>
      <c r="T5986" s="536"/>
      <c r="U5986" s="537">
        <f t="shared" si="544"/>
        <v>0</v>
      </c>
    </row>
    <row r="5987" spans="1:21" ht="10.199999999999999" x14ac:dyDescent="0.2">
      <c r="A5987" s="841" t="s">
        <v>7661</v>
      </c>
      <c r="B5987" s="574">
        <v>2021</v>
      </c>
      <c r="C5987" s="574"/>
      <c r="D5987" s="843"/>
      <c r="E5987" s="498"/>
      <c r="F5987" s="237" t="s">
        <v>13432</v>
      </c>
      <c r="G5987" s="851">
        <v>7</v>
      </c>
      <c r="H5987" s="852"/>
      <c r="I5987" s="853">
        <v>5</v>
      </c>
      <c r="J5987" s="538"/>
      <c r="K5987" s="539"/>
      <c r="L5987" s="567">
        <f t="shared" si="540"/>
        <v>0</v>
      </c>
      <c r="M5987" s="568"/>
      <c r="N5987" s="568"/>
      <c r="O5987" s="569">
        <f t="shared" si="541"/>
        <v>0</v>
      </c>
      <c r="P5987" s="533"/>
      <c r="Q5987" s="534"/>
      <c r="R5987" s="535">
        <f t="shared" si="542"/>
        <v>0</v>
      </c>
      <c r="S5987" s="536">
        <f t="shared" si="543"/>
        <v>0</v>
      </c>
      <c r="T5987" s="536"/>
      <c r="U5987" s="537">
        <f t="shared" si="544"/>
        <v>0</v>
      </c>
    </row>
    <row r="5988" spans="1:21" ht="10.199999999999999" x14ac:dyDescent="0.2">
      <c r="A5988" s="841">
        <v>5463</v>
      </c>
      <c r="B5988" s="574">
        <v>2021</v>
      </c>
      <c r="C5988" s="574"/>
      <c r="D5988" s="843">
        <v>1.08</v>
      </c>
      <c r="E5988" s="498"/>
      <c r="F5988" s="237" t="s">
        <v>13433</v>
      </c>
      <c r="G5988" s="851">
        <v>7</v>
      </c>
      <c r="H5988" s="852"/>
      <c r="I5988" s="853">
        <v>5</v>
      </c>
      <c r="J5988" s="538"/>
      <c r="K5988" s="539"/>
      <c r="L5988" s="567">
        <f t="shared" si="540"/>
        <v>0</v>
      </c>
      <c r="M5988" s="568"/>
      <c r="N5988" s="568"/>
      <c r="O5988" s="569">
        <f t="shared" si="541"/>
        <v>0</v>
      </c>
      <c r="P5988" s="533"/>
      <c r="Q5988" s="534"/>
      <c r="R5988" s="535">
        <f t="shared" si="542"/>
        <v>0</v>
      </c>
      <c r="S5988" s="536">
        <f t="shared" si="543"/>
        <v>0</v>
      </c>
      <c r="T5988" s="536"/>
      <c r="U5988" s="537">
        <f t="shared" si="544"/>
        <v>0</v>
      </c>
    </row>
    <row r="5989" spans="1:21" ht="10.199999999999999" x14ac:dyDescent="0.2">
      <c r="A5989" s="841">
        <v>5464</v>
      </c>
      <c r="B5989" s="574">
        <v>2021</v>
      </c>
      <c r="C5989" s="574"/>
      <c r="D5989" s="843">
        <v>1.08</v>
      </c>
      <c r="E5989" s="498"/>
      <c r="F5989" s="237" t="s">
        <v>13434</v>
      </c>
      <c r="G5989" s="851">
        <v>14</v>
      </c>
      <c r="H5989" s="852"/>
      <c r="I5989" s="853">
        <v>10</v>
      </c>
      <c r="J5989" s="538"/>
      <c r="K5989" s="539"/>
      <c r="L5989" s="567">
        <f t="shared" si="540"/>
        <v>0</v>
      </c>
      <c r="M5989" s="568"/>
      <c r="N5989" s="568"/>
      <c r="O5989" s="569">
        <f t="shared" si="541"/>
        <v>0</v>
      </c>
      <c r="P5989" s="533"/>
      <c r="Q5989" s="534"/>
      <c r="R5989" s="535">
        <f t="shared" si="542"/>
        <v>0</v>
      </c>
      <c r="S5989" s="536">
        <f t="shared" si="543"/>
        <v>0</v>
      </c>
      <c r="T5989" s="536"/>
      <c r="U5989" s="537">
        <f t="shared" si="544"/>
        <v>0</v>
      </c>
    </row>
    <row r="5990" spans="1:21" ht="10.199999999999999" x14ac:dyDescent="0.2">
      <c r="A5990" s="841">
        <v>5465</v>
      </c>
      <c r="B5990" s="574">
        <v>2021</v>
      </c>
      <c r="C5990" s="574"/>
      <c r="D5990" s="542" t="s">
        <v>7761</v>
      </c>
      <c r="E5990" s="498"/>
      <c r="F5990" s="237" t="s">
        <v>13434</v>
      </c>
      <c r="G5990" s="851">
        <v>14</v>
      </c>
      <c r="H5990" s="852"/>
      <c r="I5990" s="853">
        <v>10</v>
      </c>
      <c r="J5990" s="538"/>
      <c r="K5990" s="539"/>
      <c r="L5990" s="567">
        <f t="shared" si="540"/>
        <v>0</v>
      </c>
      <c r="M5990" s="568"/>
      <c r="N5990" s="568"/>
      <c r="O5990" s="569">
        <f t="shared" si="541"/>
        <v>0</v>
      </c>
      <c r="P5990" s="533"/>
      <c r="Q5990" s="534"/>
      <c r="R5990" s="535">
        <f t="shared" si="542"/>
        <v>0</v>
      </c>
      <c r="S5990" s="536">
        <f t="shared" si="543"/>
        <v>0</v>
      </c>
      <c r="T5990" s="536"/>
      <c r="U5990" s="537">
        <f t="shared" si="544"/>
        <v>0</v>
      </c>
    </row>
    <row r="5991" spans="1:21" ht="10.199999999999999" x14ac:dyDescent="0.2">
      <c r="A5991" s="841">
        <v>5466</v>
      </c>
      <c r="B5991" s="574">
        <v>2021</v>
      </c>
      <c r="C5991" s="574"/>
      <c r="D5991" s="542" t="s">
        <v>13435</v>
      </c>
      <c r="E5991" s="498"/>
      <c r="F5991" s="237" t="s">
        <v>13436</v>
      </c>
      <c r="G5991" s="851">
        <v>46</v>
      </c>
      <c r="H5991" s="852"/>
      <c r="I5991" s="853">
        <v>33</v>
      </c>
      <c r="J5991" s="538"/>
      <c r="K5991" s="539"/>
      <c r="L5991" s="567">
        <f t="shared" si="540"/>
        <v>0</v>
      </c>
      <c r="M5991" s="568"/>
      <c r="N5991" s="568"/>
      <c r="O5991" s="569">
        <f t="shared" si="541"/>
        <v>0</v>
      </c>
      <c r="P5991" s="533"/>
      <c r="Q5991" s="534"/>
      <c r="R5991" s="535">
        <f t="shared" si="542"/>
        <v>0</v>
      </c>
      <c r="S5991" s="536">
        <f t="shared" si="543"/>
        <v>0</v>
      </c>
      <c r="T5991" s="536"/>
      <c r="U5991" s="537">
        <f t="shared" si="544"/>
        <v>0</v>
      </c>
    </row>
    <row r="5992" spans="1:21" ht="10.199999999999999" x14ac:dyDescent="0.2">
      <c r="A5992" s="841">
        <v>5467</v>
      </c>
      <c r="B5992" s="574">
        <v>2021</v>
      </c>
      <c r="C5992" s="574"/>
      <c r="D5992" s="844">
        <v>1.08</v>
      </c>
      <c r="E5992" s="498"/>
      <c r="F5992" s="237" t="s">
        <v>13437</v>
      </c>
      <c r="G5992" s="851">
        <v>3.5</v>
      </c>
      <c r="H5992" s="852"/>
      <c r="I5992" s="853">
        <v>1.3</v>
      </c>
      <c r="J5992" s="538"/>
      <c r="K5992" s="539"/>
      <c r="L5992" s="567">
        <f t="shared" si="540"/>
        <v>0</v>
      </c>
      <c r="M5992" s="568"/>
      <c r="N5992" s="568"/>
      <c r="O5992" s="569">
        <f t="shared" si="541"/>
        <v>0</v>
      </c>
      <c r="P5992" s="533"/>
      <c r="Q5992" s="534"/>
      <c r="R5992" s="535">
        <f t="shared" si="542"/>
        <v>0</v>
      </c>
      <c r="S5992" s="536">
        <f t="shared" si="543"/>
        <v>0</v>
      </c>
      <c r="T5992" s="536"/>
      <c r="U5992" s="537">
        <f t="shared" si="544"/>
        <v>0</v>
      </c>
    </row>
    <row r="5993" spans="1:21" ht="10.199999999999999" x14ac:dyDescent="0.2">
      <c r="A5993" s="841">
        <v>5468</v>
      </c>
      <c r="B5993" s="574">
        <v>2021</v>
      </c>
      <c r="C5993" s="574"/>
      <c r="D5993" s="844">
        <v>1.08</v>
      </c>
      <c r="E5993" s="498"/>
      <c r="F5993" s="237" t="s">
        <v>13438</v>
      </c>
      <c r="G5993" s="851">
        <v>3.5</v>
      </c>
      <c r="H5993" s="852"/>
      <c r="I5993" s="853">
        <v>1.3</v>
      </c>
      <c r="J5993" s="538"/>
      <c r="K5993" s="539"/>
      <c r="L5993" s="567">
        <f t="shared" si="540"/>
        <v>0</v>
      </c>
      <c r="M5993" s="568"/>
      <c r="N5993" s="568"/>
      <c r="O5993" s="569">
        <f t="shared" si="541"/>
        <v>0</v>
      </c>
      <c r="P5993" s="533"/>
      <c r="Q5993" s="534"/>
      <c r="R5993" s="535">
        <f t="shared" si="542"/>
        <v>0</v>
      </c>
      <c r="S5993" s="536">
        <f t="shared" si="543"/>
        <v>0</v>
      </c>
      <c r="T5993" s="536"/>
      <c r="U5993" s="537">
        <f t="shared" si="544"/>
        <v>0</v>
      </c>
    </row>
    <row r="5994" spans="1:21" ht="10.199999999999999" x14ac:dyDescent="0.2">
      <c r="A5994" s="841" t="s">
        <v>7663</v>
      </c>
      <c r="B5994" s="574">
        <v>2021</v>
      </c>
      <c r="C5994" s="574"/>
      <c r="D5994" s="844"/>
      <c r="E5994" s="498"/>
      <c r="F5994" s="237" t="s">
        <v>13439</v>
      </c>
      <c r="G5994" s="851">
        <v>17</v>
      </c>
      <c r="H5994" s="852"/>
      <c r="I5994" s="853">
        <v>12</v>
      </c>
      <c r="J5994" s="538"/>
      <c r="K5994" s="539"/>
      <c r="L5994" s="567">
        <f t="shared" si="540"/>
        <v>0</v>
      </c>
      <c r="M5994" s="568"/>
      <c r="N5994" s="568"/>
      <c r="O5994" s="569">
        <f t="shared" si="541"/>
        <v>0</v>
      </c>
      <c r="P5994" s="533"/>
      <c r="Q5994" s="534"/>
      <c r="R5994" s="535">
        <f t="shared" si="542"/>
        <v>0</v>
      </c>
      <c r="S5994" s="536">
        <f t="shared" si="543"/>
        <v>0</v>
      </c>
      <c r="T5994" s="536"/>
      <c r="U5994" s="537">
        <f t="shared" si="544"/>
        <v>0</v>
      </c>
    </row>
    <row r="5995" spans="1:21" ht="10.199999999999999" x14ac:dyDescent="0.2">
      <c r="A5995" s="841">
        <v>5469</v>
      </c>
      <c r="B5995" s="574">
        <v>2021</v>
      </c>
      <c r="C5995" s="574"/>
      <c r="D5995" s="542" t="s">
        <v>5826</v>
      </c>
      <c r="E5995" s="498"/>
      <c r="F5995" s="237" t="s">
        <v>13437</v>
      </c>
      <c r="G5995" s="851">
        <v>17</v>
      </c>
      <c r="H5995" s="852"/>
      <c r="I5995" s="853">
        <v>12</v>
      </c>
      <c r="J5995" s="538"/>
      <c r="K5995" s="539"/>
      <c r="L5995" s="567">
        <f t="shared" si="540"/>
        <v>0</v>
      </c>
      <c r="M5995" s="568"/>
      <c r="N5995" s="568"/>
      <c r="O5995" s="569">
        <f t="shared" si="541"/>
        <v>0</v>
      </c>
      <c r="P5995" s="533"/>
      <c r="Q5995" s="534"/>
      <c r="R5995" s="535">
        <f t="shared" si="542"/>
        <v>0</v>
      </c>
      <c r="S5995" s="536">
        <f t="shared" si="543"/>
        <v>0</v>
      </c>
      <c r="T5995" s="536"/>
      <c r="U5995" s="537">
        <f t="shared" si="544"/>
        <v>0</v>
      </c>
    </row>
    <row r="5996" spans="1:21" ht="10.199999999999999" x14ac:dyDescent="0.2">
      <c r="A5996" s="841">
        <v>5470</v>
      </c>
      <c r="B5996" s="574">
        <v>2021</v>
      </c>
      <c r="C5996" s="574"/>
      <c r="D5996" s="542" t="s">
        <v>5826</v>
      </c>
      <c r="E5996" s="498"/>
      <c r="F5996" s="237" t="s">
        <v>13438</v>
      </c>
      <c r="G5996" s="851">
        <v>17</v>
      </c>
      <c r="H5996" s="852"/>
      <c r="I5996" s="853">
        <v>12</v>
      </c>
      <c r="J5996" s="538"/>
      <c r="K5996" s="539"/>
      <c r="L5996" s="567">
        <f t="shared" si="540"/>
        <v>0</v>
      </c>
      <c r="M5996" s="568"/>
      <c r="N5996" s="568"/>
      <c r="O5996" s="569">
        <f t="shared" si="541"/>
        <v>0</v>
      </c>
      <c r="P5996" s="533"/>
      <c r="Q5996" s="534"/>
      <c r="R5996" s="535">
        <f t="shared" si="542"/>
        <v>0</v>
      </c>
      <c r="S5996" s="536">
        <f t="shared" si="543"/>
        <v>0</v>
      </c>
      <c r="T5996" s="536"/>
      <c r="U5996" s="537">
        <f t="shared" si="544"/>
        <v>0</v>
      </c>
    </row>
    <row r="5997" spans="1:21" ht="10.199999999999999" x14ac:dyDescent="0.2">
      <c r="A5997" s="841" t="s">
        <v>7662</v>
      </c>
      <c r="B5997" s="574">
        <v>2021</v>
      </c>
      <c r="C5997" s="574"/>
      <c r="D5997" s="542"/>
      <c r="E5997" s="498"/>
      <c r="F5997" s="237" t="s">
        <v>13439</v>
      </c>
      <c r="G5997" s="851">
        <v>17</v>
      </c>
      <c r="H5997" s="852"/>
      <c r="I5997" s="853">
        <v>12</v>
      </c>
      <c r="J5997" s="538"/>
      <c r="K5997" s="539"/>
      <c r="L5997" s="567">
        <f t="shared" si="540"/>
        <v>0</v>
      </c>
      <c r="M5997" s="568"/>
      <c r="N5997" s="568"/>
      <c r="O5997" s="569">
        <f t="shared" si="541"/>
        <v>0</v>
      </c>
      <c r="P5997" s="533"/>
      <c r="Q5997" s="534"/>
      <c r="R5997" s="535">
        <f t="shared" si="542"/>
        <v>0</v>
      </c>
      <c r="S5997" s="536">
        <f t="shared" si="543"/>
        <v>0</v>
      </c>
      <c r="T5997" s="536"/>
      <c r="U5997" s="537">
        <f t="shared" si="544"/>
        <v>0</v>
      </c>
    </row>
    <row r="5998" spans="1:21" ht="10.199999999999999" x14ac:dyDescent="0.2">
      <c r="A5998" s="841">
        <v>5471</v>
      </c>
      <c r="B5998" s="574">
        <v>2021</v>
      </c>
      <c r="C5998" s="574"/>
      <c r="D5998" s="542" t="s">
        <v>5826</v>
      </c>
      <c r="E5998" s="498"/>
      <c r="F5998" s="237" t="s">
        <v>13440</v>
      </c>
      <c r="G5998" s="851">
        <v>70</v>
      </c>
      <c r="H5998" s="852"/>
      <c r="I5998" s="853">
        <v>50</v>
      </c>
      <c r="J5998" s="538"/>
      <c r="K5998" s="539"/>
      <c r="L5998" s="567">
        <f t="shared" si="540"/>
        <v>0</v>
      </c>
      <c r="M5998" s="568"/>
      <c r="N5998" s="568"/>
      <c r="O5998" s="569">
        <f t="shared" si="541"/>
        <v>0</v>
      </c>
      <c r="P5998" s="533"/>
      <c r="Q5998" s="534"/>
      <c r="R5998" s="535">
        <f t="shared" si="542"/>
        <v>0</v>
      </c>
      <c r="S5998" s="536">
        <f t="shared" si="543"/>
        <v>0</v>
      </c>
      <c r="T5998" s="536"/>
      <c r="U5998" s="537">
        <f t="shared" si="544"/>
        <v>0</v>
      </c>
    </row>
    <row r="5999" spans="1:21" ht="10.199999999999999" x14ac:dyDescent="0.2">
      <c r="A5999" s="841">
        <v>5472</v>
      </c>
      <c r="B5999" s="574">
        <v>2021</v>
      </c>
      <c r="C5999" s="574"/>
      <c r="D5999" s="542" t="s">
        <v>13435</v>
      </c>
      <c r="E5999" s="498"/>
      <c r="F5999" s="237" t="s">
        <v>13441</v>
      </c>
      <c r="G5999" s="851">
        <v>0.5</v>
      </c>
      <c r="H5999" s="852"/>
      <c r="I5999" s="853">
        <v>0.4</v>
      </c>
      <c r="J5999" s="538"/>
      <c r="K5999" s="539"/>
      <c r="L5999" s="567">
        <f t="shared" si="540"/>
        <v>0</v>
      </c>
      <c r="M5999" s="568"/>
      <c r="N5999" s="568"/>
      <c r="O5999" s="569">
        <f t="shared" si="541"/>
        <v>0</v>
      </c>
      <c r="P5999" s="533"/>
      <c r="Q5999" s="534"/>
      <c r="R5999" s="535">
        <f t="shared" si="542"/>
        <v>0</v>
      </c>
      <c r="S5999" s="536">
        <f t="shared" si="543"/>
        <v>0</v>
      </c>
      <c r="T5999" s="536"/>
      <c r="U5999" s="537">
        <f t="shared" si="544"/>
        <v>0</v>
      </c>
    </row>
    <row r="6000" spans="1:21" ht="10.199999999999999" x14ac:dyDescent="0.2">
      <c r="A6000" s="841">
        <v>5473</v>
      </c>
      <c r="B6000" s="574">
        <v>2021</v>
      </c>
      <c r="C6000" s="574"/>
      <c r="D6000" s="542" t="s">
        <v>5826</v>
      </c>
      <c r="E6000" s="530" t="s">
        <v>3972</v>
      </c>
      <c r="F6000" s="237" t="s">
        <v>13442</v>
      </c>
      <c r="G6000" s="851">
        <v>4.5</v>
      </c>
      <c r="H6000" s="852"/>
      <c r="I6000" s="853">
        <v>2.8</v>
      </c>
      <c r="J6000" s="538"/>
      <c r="K6000" s="539"/>
      <c r="L6000" s="567">
        <f t="shared" si="540"/>
        <v>0</v>
      </c>
      <c r="M6000" s="568"/>
      <c r="N6000" s="568"/>
      <c r="O6000" s="569">
        <f t="shared" si="541"/>
        <v>0</v>
      </c>
      <c r="P6000" s="533"/>
      <c r="Q6000" s="534"/>
      <c r="R6000" s="535">
        <f t="shared" si="542"/>
        <v>0</v>
      </c>
      <c r="S6000" s="536">
        <f t="shared" si="543"/>
        <v>0</v>
      </c>
      <c r="T6000" s="536"/>
      <c r="U6000" s="537">
        <f t="shared" si="544"/>
        <v>0</v>
      </c>
    </row>
    <row r="6001" spans="1:21" ht="10.199999999999999" x14ac:dyDescent="0.2">
      <c r="A6001" s="841">
        <v>5474</v>
      </c>
      <c r="B6001" s="574">
        <v>2021</v>
      </c>
      <c r="C6001" s="574"/>
      <c r="D6001" s="844">
        <v>1.28</v>
      </c>
      <c r="E6001" s="498"/>
      <c r="F6001" s="237" t="s">
        <v>13443</v>
      </c>
      <c r="G6001" s="851"/>
      <c r="H6001" s="852"/>
      <c r="I6001" s="853"/>
      <c r="J6001" s="538"/>
      <c r="K6001" s="539"/>
      <c r="L6001" s="567">
        <f t="shared" si="540"/>
        <v>0</v>
      </c>
      <c r="M6001" s="568"/>
      <c r="N6001" s="568"/>
      <c r="O6001" s="569">
        <f t="shared" si="541"/>
        <v>0</v>
      </c>
      <c r="P6001" s="533"/>
      <c r="Q6001" s="534"/>
      <c r="R6001" s="535">
        <f t="shared" si="542"/>
        <v>0</v>
      </c>
      <c r="S6001" s="536">
        <f t="shared" si="543"/>
        <v>0</v>
      </c>
      <c r="T6001" s="536"/>
      <c r="U6001" s="537">
        <f t="shared" si="544"/>
        <v>0</v>
      </c>
    </row>
    <row r="6002" spans="1:21" ht="10.199999999999999" x14ac:dyDescent="0.2">
      <c r="A6002" s="841">
        <v>5475</v>
      </c>
      <c r="B6002" s="574">
        <v>2021</v>
      </c>
      <c r="C6002" s="574"/>
      <c r="D6002" s="844">
        <v>1.08</v>
      </c>
      <c r="E6002" s="498"/>
      <c r="F6002" s="237" t="s">
        <v>12736</v>
      </c>
      <c r="G6002" s="851">
        <v>28</v>
      </c>
      <c r="H6002" s="852"/>
      <c r="I6002" s="853">
        <v>18</v>
      </c>
      <c r="J6002" s="538"/>
      <c r="K6002" s="539"/>
      <c r="L6002" s="567">
        <f t="shared" si="540"/>
        <v>0</v>
      </c>
      <c r="M6002" s="568"/>
      <c r="N6002" s="568"/>
      <c r="O6002" s="569">
        <f t="shared" si="541"/>
        <v>0</v>
      </c>
      <c r="P6002" s="533"/>
      <c r="Q6002" s="534"/>
      <c r="R6002" s="535">
        <f t="shared" si="542"/>
        <v>0</v>
      </c>
      <c r="S6002" s="536">
        <f t="shared" si="543"/>
        <v>0</v>
      </c>
      <c r="T6002" s="536"/>
      <c r="U6002" s="537">
        <f t="shared" si="544"/>
        <v>0</v>
      </c>
    </row>
    <row r="6003" spans="1:21" ht="10.199999999999999" x14ac:dyDescent="0.2">
      <c r="A6003" s="841">
        <v>5476</v>
      </c>
      <c r="B6003" s="574">
        <v>2021</v>
      </c>
      <c r="C6003" s="574"/>
      <c r="D6003" s="844">
        <v>1.28</v>
      </c>
      <c r="E6003" s="498"/>
      <c r="F6003" s="237" t="s">
        <v>13444</v>
      </c>
      <c r="G6003" s="851">
        <v>28</v>
      </c>
      <c r="H6003" s="852"/>
      <c r="I6003" s="853">
        <v>18</v>
      </c>
      <c r="J6003" s="538"/>
      <c r="K6003" s="539"/>
      <c r="L6003" s="567">
        <f t="shared" si="540"/>
        <v>0</v>
      </c>
      <c r="M6003" s="568"/>
      <c r="N6003" s="568"/>
      <c r="O6003" s="569">
        <f t="shared" si="541"/>
        <v>0</v>
      </c>
      <c r="P6003" s="533"/>
      <c r="Q6003" s="534"/>
      <c r="R6003" s="535">
        <f t="shared" si="542"/>
        <v>0</v>
      </c>
      <c r="S6003" s="536">
        <f t="shared" si="543"/>
        <v>0</v>
      </c>
      <c r="T6003" s="536"/>
      <c r="U6003" s="537">
        <f t="shared" si="544"/>
        <v>0</v>
      </c>
    </row>
    <row r="6004" spans="1:21" ht="10.199999999999999" x14ac:dyDescent="0.2">
      <c r="A6004" s="841">
        <v>5477</v>
      </c>
      <c r="B6004" s="574">
        <v>2021</v>
      </c>
      <c r="C6004" s="574"/>
      <c r="D6004" s="542" t="s">
        <v>5826</v>
      </c>
      <c r="E6004" s="498"/>
      <c r="F6004" s="237" t="s">
        <v>13445</v>
      </c>
      <c r="G6004" s="851"/>
      <c r="H6004" s="852"/>
      <c r="I6004" s="853"/>
      <c r="J6004" s="538"/>
      <c r="K6004" s="539"/>
      <c r="L6004" s="567">
        <f t="shared" si="540"/>
        <v>0</v>
      </c>
      <c r="M6004" s="568"/>
      <c r="N6004" s="568"/>
      <c r="O6004" s="569">
        <f t="shared" si="541"/>
        <v>0</v>
      </c>
      <c r="P6004" s="533"/>
      <c r="Q6004" s="534"/>
      <c r="R6004" s="535">
        <f t="shared" si="542"/>
        <v>0</v>
      </c>
      <c r="S6004" s="536">
        <f t="shared" si="543"/>
        <v>0</v>
      </c>
      <c r="T6004" s="536"/>
      <c r="U6004" s="537">
        <f t="shared" si="544"/>
        <v>0</v>
      </c>
    </row>
    <row r="6005" spans="1:21" ht="10.199999999999999" x14ac:dyDescent="0.2">
      <c r="A6005" s="841">
        <v>5478</v>
      </c>
      <c r="B6005" s="574">
        <v>2021</v>
      </c>
      <c r="C6005" s="574"/>
      <c r="D6005" s="542" t="s">
        <v>5826</v>
      </c>
      <c r="E6005" s="498"/>
      <c r="F6005" s="237" t="s">
        <v>13446</v>
      </c>
      <c r="G6005" s="851">
        <v>4.5</v>
      </c>
      <c r="H6005" s="852"/>
      <c r="I6005" s="853">
        <v>1.6</v>
      </c>
      <c r="J6005" s="538"/>
      <c r="K6005" s="539"/>
      <c r="L6005" s="567">
        <f t="shared" si="540"/>
        <v>0</v>
      </c>
      <c r="M6005" s="568"/>
      <c r="N6005" s="568"/>
      <c r="O6005" s="569">
        <f t="shared" si="541"/>
        <v>0</v>
      </c>
      <c r="P6005" s="533"/>
      <c r="Q6005" s="534"/>
      <c r="R6005" s="535">
        <f t="shared" si="542"/>
        <v>0</v>
      </c>
      <c r="S6005" s="536">
        <f t="shared" si="543"/>
        <v>0</v>
      </c>
      <c r="T6005" s="536"/>
      <c r="U6005" s="537">
        <f t="shared" si="544"/>
        <v>0</v>
      </c>
    </row>
    <row r="6006" spans="1:21" ht="10.199999999999999" x14ac:dyDescent="0.2">
      <c r="A6006" s="841">
        <v>5479</v>
      </c>
      <c r="B6006" s="574">
        <v>2021</v>
      </c>
      <c r="C6006" s="574"/>
      <c r="D6006" s="542" t="s">
        <v>5826</v>
      </c>
      <c r="E6006" s="498"/>
      <c r="F6006" s="237" t="s">
        <v>13447</v>
      </c>
      <c r="G6006" s="851">
        <v>9</v>
      </c>
      <c r="H6006" s="852"/>
      <c r="I6006" s="853">
        <v>6</v>
      </c>
      <c r="J6006" s="538"/>
      <c r="K6006" s="539"/>
      <c r="L6006" s="567">
        <f t="shared" si="540"/>
        <v>0</v>
      </c>
      <c r="M6006" s="568"/>
      <c r="N6006" s="568"/>
      <c r="O6006" s="569">
        <f t="shared" si="541"/>
        <v>0</v>
      </c>
      <c r="P6006" s="533"/>
      <c r="Q6006" s="534"/>
      <c r="R6006" s="535">
        <f t="shared" si="542"/>
        <v>0</v>
      </c>
      <c r="S6006" s="536">
        <f t="shared" si="543"/>
        <v>0</v>
      </c>
      <c r="T6006" s="536"/>
      <c r="U6006" s="537">
        <f t="shared" si="544"/>
        <v>0</v>
      </c>
    </row>
    <row r="6007" spans="1:21" ht="10.199999999999999" x14ac:dyDescent="0.2">
      <c r="A6007" s="841">
        <v>5480</v>
      </c>
      <c r="B6007" s="574">
        <v>2021</v>
      </c>
      <c r="C6007" s="574"/>
      <c r="D6007" s="542" t="s">
        <v>5826</v>
      </c>
      <c r="E6007" s="498"/>
      <c r="F6007" s="237" t="s">
        <v>13448</v>
      </c>
      <c r="G6007" s="851">
        <v>9</v>
      </c>
      <c r="H6007" s="852"/>
      <c r="I6007" s="853">
        <v>6</v>
      </c>
      <c r="J6007" s="538"/>
      <c r="K6007" s="539"/>
      <c r="L6007" s="567">
        <f t="shared" si="540"/>
        <v>0</v>
      </c>
      <c r="M6007" s="568"/>
      <c r="N6007" s="568"/>
      <c r="O6007" s="569">
        <f t="shared" si="541"/>
        <v>0</v>
      </c>
      <c r="P6007" s="533"/>
      <c r="Q6007" s="534"/>
      <c r="R6007" s="535">
        <f t="shared" si="542"/>
        <v>0</v>
      </c>
      <c r="S6007" s="536">
        <f t="shared" si="543"/>
        <v>0</v>
      </c>
      <c r="T6007" s="536"/>
      <c r="U6007" s="537">
        <f t="shared" si="544"/>
        <v>0</v>
      </c>
    </row>
    <row r="6008" spans="1:21" ht="10.199999999999999" x14ac:dyDescent="0.2">
      <c r="A6008" s="841" t="s">
        <v>7664</v>
      </c>
      <c r="B6008" s="574">
        <v>2021</v>
      </c>
      <c r="C6008" s="574"/>
      <c r="D6008" s="542"/>
      <c r="E6008" s="498"/>
      <c r="F6008" s="237" t="s">
        <v>13449</v>
      </c>
      <c r="G6008" s="851">
        <v>19</v>
      </c>
      <c r="H6008" s="852"/>
      <c r="I6008" s="853">
        <v>13</v>
      </c>
      <c r="J6008" s="538"/>
      <c r="K6008" s="539"/>
      <c r="L6008" s="567">
        <f t="shared" si="540"/>
        <v>0</v>
      </c>
      <c r="M6008" s="568"/>
      <c r="N6008" s="568"/>
      <c r="O6008" s="569">
        <f t="shared" si="541"/>
        <v>0</v>
      </c>
      <c r="P6008" s="533"/>
      <c r="Q6008" s="534"/>
      <c r="R6008" s="535">
        <f t="shared" si="542"/>
        <v>0</v>
      </c>
      <c r="S6008" s="536">
        <f t="shared" si="543"/>
        <v>0</v>
      </c>
      <c r="T6008" s="536"/>
      <c r="U6008" s="537">
        <f t="shared" si="544"/>
        <v>0</v>
      </c>
    </row>
    <row r="6009" spans="1:21" ht="10.199999999999999" x14ac:dyDescent="0.2">
      <c r="A6009" s="841">
        <v>5481</v>
      </c>
      <c r="B6009" s="574">
        <v>2021</v>
      </c>
      <c r="C6009" s="574"/>
      <c r="D6009" s="844">
        <v>1.28</v>
      </c>
      <c r="E6009" s="498"/>
      <c r="F6009" s="237" t="s">
        <v>13450</v>
      </c>
      <c r="G6009" s="851">
        <v>3.5</v>
      </c>
      <c r="H6009" s="852"/>
      <c r="I6009" s="853">
        <v>1.3</v>
      </c>
      <c r="J6009" s="538"/>
      <c r="K6009" s="539"/>
      <c r="L6009" s="567">
        <f t="shared" si="540"/>
        <v>0</v>
      </c>
      <c r="M6009" s="568"/>
      <c r="N6009" s="568"/>
      <c r="O6009" s="569">
        <f t="shared" si="541"/>
        <v>0</v>
      </c>
      <c r="P6009" s="533"/>
      <c r="Q6009" s="534"/>
      <c r="R6009" s="535">
        <f t="shared" si="542"/>
        <v>0</v>
      </c>
      <c r="S6009" s="536">
        <f t="shared" si="543"/>
        <v>0</v>
      </c>
      <c r="T6009" s="536"/>
      <c r="U6009" s="537">
        <f t="shared" si="544"/>
        <v>0</v>
      </c>
    </row>
    <row r="6010" spans="1:21" ht="10.199999999999999" x14ac:dyDescent="0.2">
      <c r="A6010" s="841">
        <v>5482</v>
      </c>
      <c r="B6010" s="574">
        <v>2021</v>
      </c>
      <c r="C6010" s="574"/>
      <c r="D6010" s="844">
        <v>1.28</v>
      </c>
      <c r="E6010" s="498"/>
      <c r="F6010" s="237" t="s">
        <v>13451</v>
      </c>
      <c r="G6010" s="851">
        <v>4.5</v>
      </c>
      <c r="H6010" s="852"/>
      <c r="I6010" s="853">
        <v>1.7</v>
      </c>
      <c r="J6010" s="538"/>
      <c r="K6010" s="539"/>
      <c r="L6010" s="567">
        <f t="shared" si="540"/>
        <v>0</v>
      </c>
      <c r="M6010" s="568"/>
      <c r="N6010" s="568"/>
      <c r="O6010" s="569">
        <f t="shared" si="541"/>
        <v>0</v>
      </c>
      <c r="P6010" s="533"/>
      <c r="Q6010" s="534"/>
      <c r="R6010" s="535">
        <f t="shared" si="542"/>
        <v>0</v>
      </c>
      <c r="S6010" s="536">
        <f t="shared" si="543"/>
        <v>0</v>
      </c>
      <c r="T6010" s="536"/>
      <c r="U6010" s="537">
        <f t="shared" si="544"/>
        <v>0</v>
      </c>
    </row>
    <row r="6011" spans="1:21" ht="10.199999999999999" x14ac:dyDescent="0.2">
      <c r="A6011" s="841">
        <v>5483</v>
      </c>
      <c r="B6011" s="574">
        <v>2021</v>
      </c>
      <c r="C6011" s="574"/>
      <c r="D6011" s="844">
        <v>1.08</v>
      </c>
      <c r="E6011" s="498"/>
      <c r="F6011" s="237" t="s">
        <v>13452</v>
      </c>
      <c r="G6011" s="851">
        <v>5.5</v>
      </c>
      <c r="H6011" s="852"/>
      <c r="I6011" s="853">
        <v>3</v>
      </c>
      <c r="J6011" s="538"/>
      <c r="K6011" s="539"/>
      <c r="L6011" s="567">
        <f t="shared" si="540"/>
        <v>0</v>
      </c>
      <c r="M6011" s="568"/>
      <c r="N6011" s="568"/>
      <c r="O6011" s="569">
        <f t="shared" si="541"/>
        <v>0</v>
      </c>
      <c r="P6011" s="533"/>
      <c r="Q6011" s="534"/>
      <c r="R6011" s="535">
        <f t="shared" si="542"/>
        <v>0</v>
      </c>
      <c r="S6011" s="536">
        <f t="shared" si="543"/>
        <v>0</v>
      </c>
      <c r="T6011" s="536"/>
      <c r="U6011" s="537">
        <f t="shared" si="544"/>
        <v>0</v>
      </c>
    </row>
    <row r="6012" spans="1:21" ht="10.199999999999999" x14ac:dyDescent="0.2">
      <c r="A6012" s="841">
        <v>5484</v>
      </c>
      <c r="B6012" s="574">
        <v>2021</v>
      </c>
      <c r="C6012" s="574"/>
      <c r="D6012" s="844">
        <v>1.08</v>
      </c>
      <c r="E6012" s="498"/>
      <c r="F6012" s="237" t="s">
        <v>13453</v>
      </c>
      <c r="G6012" s="851">
        <v>3.5</v>
      </c>
      <c r="H6012" s="852"/>
      <c r="I6012" s="853">
        <v>2.5</v>
      </c>
      <c r="J6012" s="538"/>
      <c r="K6012" s="539"/>
      <c r="L6012" s="567">
        <f t="shared" si="540"/>
        <v>0</v>
      </c>
      <c r="M6012" s="568"/>
      <c r="N6012" s="568"/>
      <c r="O6012" s="569">
        <f t="shared" si="541"/>
        <v>0</v>
      </c>
      <c r="P6012" s="533"/>
      <c r="Q6012" s="534"/>
      <c r="R6012" s="535">
        <f t="shared" si="542"/>
        <v>0</v>
      </c>
      <c r="S6012" s="536">
        <f t="shared" si="543"/>
        <v>0</v>
      </c>
      <c r="T6012" s="536"/>
      <c r="U6012" s="537">
        <f t="shared" si="544"/>
        <v>0</v>
      </c>
    </row>
    <row r="6013" spans="1:21" ht="10.199999999999999" x14ac:dyDescent="0.2">
      <c r="A6013" s="841" t="s">
        <v>8241</v>
      </c>
      <c r="B6013" s="574">
        <v>2021</v>
      </c>
      <c r="C6013" s="574"/>
      <c r="D6013" s="843"/>
      <c r="E6013" s="498"/>
      <c r="F6013" s="842" t="s">
        <v>13454</v>
      </c>
      <c r="G6013" s="851">
        <v>3.5</v>
      </c>
      <c r="H6013" s="852"/>
      <c r="I6013" s="853">
        <v>2.5</v>
      </c>
      <c r="J6013" s="538"/>
      <c r="K6013" s="539"/>
      <c r="L6013" s="567">
        <f t="shared" si="540"/>
        <v>0</v>
      </c>
      <c r="M6013" s="568"/>
      <c r="N6013" s="568"/>
      <c r="O6013" s="569">
        <f t="shared" si="541"/>
        <v>0</v>
      </c>
      <c r="P6013" s="533"/>
      <c r="Q6013" s="534"/>
      <c r="R6013" s="535">
        <f t="shared" si="542"/>
        <v>0</v>
      </c>
      <c r="S6013" s="536">
        <f t="shared" si="543"/>
        <v>0</v>
      </c>
      <c r="T6013" s="536"/>
      <c r="U6013" s="537">
        <f t="shared" si="544"/>
        <v>0</v>
      </c>
    </row>
    <row r="6014" spans="1:21" ht="10.199999999999999" x14ac:dyDescent="0.2">
      <c r="A6014" s="841">
        <v>5485</v>
      </c>
      <c r="B6014" s="574">
        <v>2021</v>
      </c>
      <c r="C6014" s="574"/>
      <c r="D6014" s="542" t="s">
        <v>5826</v>
      </c>
      <c r="E6014" s="498"/>
      <c r="F6014" s="237" t="s">
        <v>13455</v>
      </c>
      <c r="G6014" s="851">
        <v>3.5</v>
      </c>
      <c r="H6014" s="852"/>
      <c r="I6014" s="853">
        <v>2.5</v>
      </c>
      <c r="J6014" s="538"/>
      <c r="K6014" s="539"/>
      <c r="L6014" s="567">
        <f t="shared" si="540"/>
        <v>0</v>
      </c>
      <c r="M6014" s="568"/>
      <c r="N6014" s="568"/>
      <c r="O6014" s="569">
        <f t="shared" si="541"/>
        <v>0</v>
      </c>
      <c r="P6014" s="533"/>
      <c r="Q6014" s="534"/>
      <c r="R6014" s="535">
        <f t="shared" si="542"/>
        <v>0</v>
      </c>
      <c r="S6014" s="536">
        <f t="shared" si="543"/>
        <v>0</v>
      </c>
      <c r="T6014" s="536"/>
      <c r="U6014" s="537">
        <f t="shared" si="544"/>
        <v>0</v>
      </c>
    </row>
    <row r="6015" spans="1:21" ht="10.199999999999999" x14ac:dyDescent="0.2">
      <c r="A6015" s="841">
        <v>5486</v>
      </c>
      <c r="B6015" s="574">
        <v>2021</v>
      </c>
      <c r="C6015" s="574"/>
      <c r="D6015" s="542" t="s">
        <v>5826</v>
      </c>
      <c r="E6015" s="498"/>
      <c r="F6015" s="237" t="s">
        <v>13456</v>
      </c>
      <c r="G6015" s="851">
        <v>3.5</v>
      </c>
      <c r="H6015" s="852"/>
      <c r="I6015" s="853">
        <v>2.5</v>
      </c>
      <c r="J6015" s="538"/>
      <c r="K6015" s="539"/>
      <c r="L6015" s="567">
        <f t="shared" si="540"/>
        <v>0</v>
      </c>
      <c r="M6015" s="568"/>
      <c r="N6015" s="568"/>
      <c r="O6015" s="569">
        <f t="shared" si="541"/>
        <v>0</v>
      </c>
      <c r="P6015" s="533"/>
      <c r="Q6015" s="534"/>
      <c r="R6015" s="535">
        <f t="shared" si="542"/>
        <v>0</v>
      </c>
      <c r="S6015" s="536">
        <f t="shared" si="543"/>
        <v>0</v>
      </c>
      <c r="T6015" s="536"/>
      <c r="U6015" s="537">
        <f t="shared" si="544"/>
        <v>0</v>
      </c>
    </row>
    <row r="6016" spans="1:21" ht="10.199999999999999" x14ac:dyDescent="0.2">
      <c r="A6016" s="841" t="s">
        <v>8256</v>
      </c>
      <c r="B6016" s="574">
        <v>2021</v>
      </c>
      <c r="C6016" s="574"/>
      <c r="D6016" s="542"/>
      <c r="E6016" s="498"/>
      <c r="F6016" s="237" t="s">
        <v>13457</v>
      </c>
      <c r="G6016" s="851">
        <v>15</v>
      </c>
      <c r="H6016" s="852"/>
      <c r="I6016" s="853">
        <v>11</v>
      </c>
      <c r="J6016" s="538"/>
      <c r="K6016" s="539"/>
      <c r="L6016" s="567">
        <f t="shared" si="540"/>
        <v>0</v>
      </c>
      <c r="M6016" s="568"/>
      <c r="N6016" s="568"/>
      <c r="O6016" s="569">
        <f t="shared" si="541"/>
        <v>0</v>
      </c>
      <c r="P6016" s="533"/>
      <c r="Q6016" s="534"/>
      <c r="R6016" s="535">
        <f t="shared" si="542"/>
        <v>0</v>
      </c>
      <c r="S6016" s="536">
        <f t="shared" si="543"/>
        <v>0</v>
      </c>
      <c r="T6016" s="536"/>
      <c r="U6016" s="537">
        <f t="shared" si="544"/>
        <v>0</v>
      </c>
    </row>
    <row r="6017" spans="1:21" ht="10.199999999999999" x14ac:dyDescent="0.2">
      <c r="A6017" s="841">
        <v>5487</v>
      </c>
      <c r="B6017" s="574">
        <v>2021</v>
      </c>
      <c r="C6017" s="574"/>
      <c r="D6017" s="542" t="s">
        <v>5826</v>
      </c>
      <c r="E6017" s="498"/>
      <c r="F6017" s="237" t="s">
        <v>13458</v>
      </c>
      <c r="G6017" s="851">
        <v>3.3</v>
      </c>
      <c r="H6017" s="852"/>
      <c r="I6017" s="853">
        <v>1.2</v>
      </c>
      <c r="J6017" s="538"/>
      <c r="K6017" s="539"/>
      <c r="L6017" s="567">
        <f t="shared" si="540"/>
        <v>0</v>
      </c>
      <c r="M6017" s="568"/>
      <c r="N6017" s="568"/>
      <c r="O6017" s="569">
        <f t="shared" si="541"/>
        <v>0</v>
      </c>
      <c r="P6017" s="533"/>
      <c r="Q6017" s="534"/>
      <c r="R6017" s="535">
        <f t="shared" si="542"/>
        <v>0</v>
      </c>
      <c r="S6017" s="536">
        <f t="shared" si="543"/>
        <v>0</v>
      </c>
      <c r="T6017" s="536"/>
      <c r="U6017" s="537">
        <f t="shared" si="544"/>
        <v>0</v>
      </c>
    </row>
    <row r="6018" spans="1:21" ht="10.199999999999999" x14ac:dyDescent="0.2">
      <c r="A6018" s="841" t="s">
        <v>7666</v>
      </c>
      <c r="B6018" s="574">
        <v>2021</v>
      </c>
      <c r="C6018" s="574"/>
      <c r="D6018" s="542"/>
      <c r="E6018" s="498"/>
      <c r="F6018" s="237" t="s">
        <v>13459</v>
      </c>
      <c r="G6018" s="851">
        <v>3.3</v>
      </c>
      <c r="H6018" s="852"/>
      <c r="I6018" s="853">
        <v>1.2</v>
      </c>
      <c r="J6018" s="538"/>
      <c r="K6018" s="539"/>
      <c r="L6018" s="567">
        <f t="shared" si="540"/>
        <v>0</v>
      </c>
      <c r="M6018" s="568"/>
      <c r="N6018" s="568"/>
      <c r="O6018" s="569">
        <f t="shared" si="541"/>
        <v>0</v>
      </c>
      <c r="P6018" s="533"/>
      <c r="Q6018" s="534"/>
      <c r="R6018" s="535">
        <f t="shared" si="542"/>
        <v>0</v>
      </c>
      <c r="S6018" s="536">
        <f t="shared" si="543"/>
        <v>0</v>
      </c>
      <c r="T6018" s="536"/>
      <c r="U6018" s="537">
        <f t="shared" si="544"/>
        <v>0</v>
      </c>
    </row>
    <row r="6019" spans="1:21" ht="10.199999999999999" x14ac:dyDescent="0.2">
      <c r="A6019" s="841">
        <v>5488</v>
      </c>
      <c r="B6019" s="574">
        <v>2021</v>
      </c>
      <c r="C6019" s="574"/>
      <c r="D6019" s="844">
        <v>1.28</v>
      </c>
      <c r="E6019" s="498"/>
      <c r="F6019" s="237" t="s">
        <v>13460</v>
      </c>
      <c r="G6019" s="851">
        <v>6.7</v>
      </c>
      <c r="H6019" s="852"/>
      <c r="I6019" s="853">
        <v>1.5</v>
      </c>
      <c r="J6019" s="538"/>
      <c r="K6019" s="539"/>
      <c r="L6019" s="567">
        <f t="shared" si="540"/>
        <v>0</v>
      </c>
      <c r="M6019" s="568"/>
      <c r="N6019" s="568"/>
      <c r="O6019" s="569">
        <f t="shared" si="541"/>
        <v>0</v>
      </c>
      <c r="P6019" s="533"/>
      <c r="Q6019" s="534"/>
      <c r="R6019" s="535">
        <f t="shared" si="542"/>
        <v>0</v>
      </c>
      <c r="S6019" s="536">
        <f t="shared" si="543"/>
        <v>0</v>
      </c>
      <c r="T6019" s="536"/>
      <c r="U6019" s="537">
        <f t="shared" si="544"/>
        <v>0</v>
      </c>
    </row>
    <row r="6020" spans="1:21" ht="10.199999999999999" x14ac:dyDescent="0.2">
      <c r="A6020" s="841">
        <v>5489</v>
      </c>
      <c r="B6020" s="574">
        <v>2021</v>
      </c>
      <c r="C6020" s="574"/>
      <c r="D6020" s="542" t="s">
        <v>5826</v>
      </c>
      <c r="E6020" s="498"/>
      <c r="F6020" s="237" t="s">
        <v>13461</v>
      </c>
      <c r="G6020" s="851">
        <v>10</v>
      </c>
      <c r="H6020" s="852"/>
      <c r="I6020" s="853">
        <v>3</v>
      </c>
      <c r="J6020" s="538"/>
      <c r="K6020" s="539"/>
      <c r="L6020" s="567">
        <f t="shared" si="540"/>
        <v>0</v>
      </c>
      <c r="M6020" s="568"/>
      <c r="N6020" s="568"/>
      <c r="O6020" s="569">
        <f t="shared" si="541"/>
        <v>0</v>
      </c>
      <c r="P6020" s="533"/>
      <c r="Q6020" s="534"/>
      <c r="R6020" s="535">
        <f t="shared" si="542"/>
        <v>0</v>
      </c>
      <c r="S6020" s="536">
        <f t="shared" si="543"/>
        <v>0</v>
      </c>
      <c r="T6020" s="536"/>
      <c r="U6020" s="537">
        <f t="shared" si="544"/>
        <v>0</v>
      </c>
    </row>
    <row r="6021" spans="1:21" ht="10.199999999999999" x14ac:dyDescent="0.2">
      <c r="A6021" s="841">
        <v>5490</v>
      </c>
      <c r="B6021" s="574">
        <v>2021</v>
      </c>
      <c r="C6021" s="574"/>
      <c r="D6021" s="844">
        <v>1.08</v>
      </c>
      <c r="E6021" s="498"/>
      <c r="F6021" s="237" t="s">
        <v>13462</v>
      </c>
      <c r="G6021" s="851">
        <v>6.5</v>
      </c>
      <c r="H6021" s="852"/>
      <c r="I6021" s="853">
        <v>4.5</v>
      </c>
      <c r="J6021" s="538"/>
      <c r="K6021" s="539"/>
      <c r="L6021" s="567">
        <f t="shared" si="540"/>
        <v>0</v>
      </c>
      <c r="M6021" s="568"/>
      <c r="N6021" s="568"/>
      <c r="O6021" s="569">
        <f t="shared" si="541"/>
        <v>0</v>
      </c>
      <c r="P6021" s="533"/>
      <c r="Q6021" s="534"/>
      <c r="R6021" s="535">
        <f t="shared" si="542"/>
        <v>0</v>
      </c>
      <c r="S6021" s="536">
        <f t="shared" si="543"/>
        <v>0</v>
      </c>
      <c r="T6021" s="536"/>
      <c r="U6021" s="537">
        <f t="shared" si="544"/>
        <v>0</v>
      </c>
    </row>
    <row r="6022" spans="1:21" ht="10.199999999999999" x14ac:dyDescent="0.2">
      <c r="A6022" s="841">
        <v>5491</v>
      </c>
      <c r="B6022" s="574">
        <v>2021</v>
      </c>
      <c r="C6022" s="574"/>
      <c r="D6022" s="542" t="s">
        <v>13435</v>
      </c>
      <c r="E6022" s="498"/>
      <c r="F6022" s="237" t="s">
        <v>13463</v>
      </c>
      <c r="G6022" s="851">
        <v>3.5</v>
      </c>
      <c r="H6022" s="852"/>
      <c r="I6022" s="853">
        <v>2.5</v>
      </c>
      <c r="J6022" s="538"/>
      <c r="K6022" s="539"/>
      <c r="L6022" s="567">
        <f t="shared" si="540"/>
        <v>0</v>
      </c>
      <c r="M6022" s="568"/>
      <c r="N6022" s="568"/>
      <c r="O6022" s="569">
        <f t="shared" si="541"/>
        <v>0</v>
      </c>
      <c r="P6022" s="533"/>
      <c r="Q6022" s="534"/>
      <c r="R6022" s="535">
        <f t="shared" si="542"/>
        <v>0</v>
      </c>
      <c r="S6022" s="536">
        <f t="shared" si="543"/>
        <v>0</v>
      </c>
      <c r="T6022" s="536"/>
      <c r="U6022" s="537">
        <f t="shared" si="544"/>
        <v>0</v>
      </c>
    </row>
    <row r="6023" spans="1:21" ht="10.199999999999999" x14ac:dyDescent="0.2">
      <c r="A6023" s="841">
        <v>5492</v>
      </c>
      <c r="B6023" s="574">
        <v>2021</v>
      </c>
      <c r="C6023" s="574"/>
      <c r="D6023" s="542" t="s">
        <v>13435</v>
      </c>
      <c r="E6023" s="498"/>
      <c r="F6023" s="237" t="s">
        <v>13464</v>
      </c>
      <c r="G6023" s="851">
        <v>22</v>
      </c>
      <c r="H6023" s="852"/>
      <c r="I6023" s="853">
        <v>17</v>
      </c>
      <c r="J6023" s="538"/>
      <c r="K6023" s="539"/>
      <c r="L6023" s="567">
        <f t="shared" si="540"/>
        <v>0</v>
      </c>
      <c r="M6023" s="568"/>
      <c r="N6023" s="568"/>
      <c r="O6023" s="569">
        <f t="shared" si="541"/>
        <v>0</v>
      </c>
      <c r="P6023" s="533"/>
      <c r="Q6023" s="534"/>
      <c r="R6023" s="535">
        <f t="shared" si="542"/>
        <v>0</v>
      </c>
      <c r="S6023" s="536">
        <f t="shared" si="543"/>
        <v>0</v>
      </c>
      <c r="T6023" s="536"/>
      <c r="U6023" s="537">
        <f t="shared" si="544"/>
        <v>0</v>
      </c>
    </row>
    <row r="6024" spans="1:21" ht="10.199999999999999" x14ac:dyDescent="0.2">
      <c r="A6024" s="841">
        <v>5493</v>
      </c>
      <c r="B6024" s="574">
        <v>2021</v>
      </c>
      <c r="C6024" s="574"/>
      <c r="D6024" s="844">
        <v>1.08</v>
      </c>
      <c r="E6024" s="498"/>
      <c r="F6024" s="237" t="s">
        <v>13465</v>
      </c>
      <c r="G6024" s="851">
        <v>10</v>
      </c>
      <c r="H6024" s="852"/>
      <c r="I6024" s="853">
        <v>6.5</v>
      </c>
      <c r="J6024" s="538"/>
      <c r="K6024" s="539"/>
      <c r="L6024" s="567">
        <f t="shared" si="540"/>
        <v>0</v>
      </c>
      <c r="M6024" s="568"/>
      <c r="N6024" s="568"/>
      <c r="O6024" s="569">
        <f t="shared" si="541"/>
        <v>0</v>
      </c>
      <c r="P6024" s="533"/>
      <c r="Q6024" s="534"/>
      <c r="R6024" s="535">
        <f t="shared" si="542"/>
        <v>0</v>
      </c>
      <c r="S6024" s="536">
        <f t="shared" si="543"/>
        <v>0</v>
      </c>
      <c r="T6024" s="536"/>
      <c r="U6024" s="537">
        <f t="shared" si="544"/>
        <v>0</v>
      </c>
    </row>
    <row r="6025" spans="1:21" ht="10.199999999999999" x14ac:dyDescent="0.2">
      <c r="A6025" s="841">
        <v>5494</v>
      </c>
      <c r="B6025" s="574">
        <v>2021</v>
      </c>
      <c r="C6025" s="574"/>
      <c r="D6025" s="844">
        <v>1.28</v>
      </c>
      <c r="E6025" s="498"/>
      <c r="F6025" s="237" t="s">
        <v>13466</v>
      </c>
      <c r="G6025" s="851">
        <v>4.5</v>
      </c>
      <c r="H6025" s="852"/>
      <c r="I6025" s="853">
        <v>3</v>
      </c>
      <c r="J6025" s="538"/>
      <c r="K6025" s="539"/>
      <c r="L6025" s="567">
        <f t="shared" si="540"/>
        <v>0</v>
      </c>
      <c r="M6025" s="568"/>
      <c r="N6025" s="568"/>
      <c r="O6025" s="569">
        <f t="shared" si="541"/>
        <v>0</v>
      </c>
      <c r="P6025" s="533"/>
      <c r="Q6025" s="534"/>
      <c r="R6025" s="535">
        <f t="shared" si="542"/>
        <v>0</v>
      </c>
      <c r="S6025" s="536">
        <f t="shared" si="543"/>
        <v>0</v>
      </c>
      <c r="T6025" s="536"/>
      <c r="U6025" s="537">
        <f t="shared" si="544"/>
        <v>0</v>
      </c>
    </row>
    <row r="6026" spans="1:21" ht="10.199999999999999" x14ac:dyDescent="0.2">
      <c r="A6026" s="841">
        <v>5495</v>
      </c>
      <c r="B6026" s="574">
        <v>2021</v>
      </c>
      <c r="C6026" s="574"/>
      <c r="D6026" s="542" t="s">
        <v>5826</v>
      </c>
      <c r="E6026" s="530" t="s">
        <v>13467</v>
      </c>
      <c r="F6026" s="237" t="s">
        <v>13468</v>
      </c>
      <c r="G6026" s="851">
        <v>30</v>
      </c>
      <c r="H6026" s="852"/>
      <c r="I6026" s="853">
        <v>20</v>
      </c>
      <c r="J6026" s="538"/>
      <c r="K6026" s="539"/>
      <c r="L6026" s="567">
        <f t="shared" si="540"/>
        <v>0</v>
      </c>
      <c r="M6026" s="568"/>
      <c r="N6026" s="568"/>
      <c r="O6026" s="569">
        <f t="shared" si="541"/>
        <v>0</v>
      </c>
      <c r="P6026" s="533"/>
      <c r="Q6026" s="534"/>
      <c r="R6026" s="535">
        <f t="shared" si="542"/>
        <v>0</v>
      </c>
      <c r="S6026" s="536">
        <f t="shared" si="543"/>
        <v>0</v>
      </c>
      <c r="T6026" s="536"/>
      <c r="U6026" s="537">
        <f t="shared" si="544"/>
        <v>0</v>
      </c>
    </row>
    <row r="6027" spans="1:21" ht="10.199999999999999" x14ac:dyDescent="0.2">
      <c r="A6027" s="841">
        <v>5496</v>
      </c>
      <c r="B6027" s="574">
        <v>2021</v>
      </c>
      <c r="C6027" s="574"/>
      <c r="D6027" s="843" t="s">
        <v>13469</v>
      </c>
      <c r="E6027" s="530" t="s">
        <v>3811</v>
      </c>
      <c r="F6027" s="237" t="s">
        <v>13470</v>
      </c>
      <c r="G6027" s="851">
        <v>4.5999999999999996</v>
      </c>
      <c r="H6027" s="852"/>
      <c r="I6027" s="853">
        <v>1.6</v>
      </c>
      <c r="J6027" s="538"/>
      <c r="K6027" s="539"/>
      <c r="L6027" s="567">
        <f t="shared" si="540"/>
        <v>0</v>
      </c>
      <c r="M6027" s="568"/>
      <c r="N6027" s="568"/>
      <c r="O6027" s="569">
        <f t="shared" si="541"/>
        <v>0</v>
      </c>
      <c r="P6027" s="533"/>
      <c r="Q6027" s="534"/>
      <c r="R6027" s="535">
        <f t="shared" si="542"/>
        <v>0</v>
      </c>
      <c r="S6027" s="536">
        <f t="shared" si="543"/>
        <v>0</v>
      </c>
      <c r="T6027" s="536"/>
      <c r="U6027" s="537">
        <f t="shared" si="544"/>
        <v>0</v>
      </c>
    </row>
    <row r="6028" spans="1:21" ht="10.199999999999999" x14ac:dyDescent="0.2">
      <c r="A6028" s="841" t="s">
        <v>13471</v>
      </c>
      <c r="B6028" s="574">
        <v>2021</v>
      </c>
      <c r="C6028" s="574"/>
      <c r="D6028" s="843" t="s">
        <v>13469</v>
      </c>
      <c r="E6028" s="498"/>
      <c r="F6028" s="237" t="s">
        <v>13472</v>
      </c>
      <c r="G6028" s="851">
        <v>4.5999999999999996</v>
      </c>
      <c r="H6028" s="852"/>
      <c r="I6028" s="853">
        <v>1.6</v>
      </c>
      <c r="J6028" s="538"/>
      <c r="K6028" s="539"/>
      <c r="L6028" s="567">
        <f t="shared" ref="L6028:L6091" si="545">G6028*J6028</f>
        <v>0</v>
      </c>
      <c r="M6028" s="568"/>
      <c r="N6028" s="568"/>
      <c r="O6028" s="569">
        <f t="shared" ref="O6028:O6091" si="546">H6028*M6028</f>
        <v>0</v>
      </c>
      <c r="P6028" s="533"/>
      <c r="Q6028" s="534"/>
      <c r="R6028" s="535">
        <f t="shared" ref="R6028:R6091" si="547">I6028*P6028</f>
        <v>0</v>
      </c>
      <c r="S6028" s="536">
        <f t="shared" ref="S6028:S6091" si="548">J6028+M6028+P6028</f>
        <v>0</v>
      </c>
      <c r="T6028" s="536"/>
      <c r="U6028" s="537">
        <f t="shared" ref="U6028:U6091" si="549">L6028+O6028+R6028</f>
        <v>0</v>
      </c>
    </row>
    <row r="6029" spans="1:21" ht="10.199999999999999" x14ac:dyDescent="0.2">
      <c r="A6029" s="841" t="s">
        <v>13473</v>
      </c>
      <c r="B6029" s="574">
        <v>2021</v>
      </c>
      <c r="C6029" s="574"/>
      <c r="D6029" s="843" t="s">
        <v>13469</v>
      </c>
      <c r="E6029" s="498"/>
      <c r="F6029" s="237" t="s">
        <v>13415</v>
      </c>
      <c r="G6029" s="851">
        <v>4.5999999999999996</v>
      </c>
      <c r="H6029" s="852"/>
      <c r="I6029" s="853">
        <v>1.7</v>
      </c>
      <c r="J6029" s="538"/>
      <c r="K6029" s="539"/>
      <c r="L6029" s="567">
        <f t="shared" si="545"/>
        <v>0</v>
      </c>
      <c r="M6029" s="568"/>
      <c r="N6029" s="568"/>
      <c r="O6029" s="569">
        <f t="shared" si="546"/>
        <v>0</v>
      </c>
      <c r="P6029" s="533"/>
      <c r="Q6029" s="534"/>
      <c r="R6029" s="535">
        <f t="shared" si="547"/>
        <v>0</v>
      </c>
      <c r="S6029" s="536">
        <f t="shared" si="548"/>
        <v>0</v>
      </c>
      <c r="T6029" s="536"/>
      <c r="U6029" s="537">
        <f t="shared" si="549"/>
        <v>0</v>
      </c>
    </row>
    <row r="6030" spans="1:21" ht="10.199999999999999" x14ac:dyDescent="0.2">
      <c r="A6030" s="841">
        <v>5497</v>
      </c>
      <c r="B6030" s="574">
        <v>2021</v>
      </c>
      <c r="C6030" s="574"/>
      <c r="D6030" s="542" t="s">
        <v>7761</v>
      </c>
      <c r="E6030" s="530" t="s">
        <v>3811</v>
      </c>
      <c r="F6030" s="237" t="s">
        <v>13474</v>
      </c>
      <c r="G6030" s="851">
        <v>4</v>
      </c>
      <c r="H6030" s="852"/>
      <c r="I6030" s="853">
        <v>1.3</v>
      </c>
      <c r="J6030" s="538"/>
      <c r="K6030" s="539"/>
      <c r="L6030" s="567">
        <f t="shared" si="545"/>
        <v>0</v>
      </c>
      <c r="M6030" s="568"/>
      <c r="N6030" s="568"/>
      <c r="O6030" s="569">
        <f t="shared" si="546"/>
        <v>0</v>
      </c>
      <c r="P6030" s="533"/>
      <c r="Q6030" s="534"/>
      <c r="R6030" s="535">
        <f t="shared" si="547"/>
        <v>0</v>
      </c>
      <c r="S6030" s="536">
        <f t="shared" si="548"/>
        <v>0</v>
      </c>
      <c r="T6030" s="536"/>
      <c r="U6030" s="537">
        <f t="shared" si="549"/>
        <v>0</v>
      </c>
    </row>
    <row r="6031" spans="1:21" ht="10.199999999999999" x14ac:dyDescent="0.2">
      <c r="A6031" s="841">
        <v>5498</v>
      </c>
      <c r="B6031" s="574">
        <v>2021</v>
      </c>
      <c r="C6031" s="574"/>
      <c r="D6031" s="542" t="s">
        <v>13435</v>
      </c>
      <c r="E6031" s="530" t="s">
        <v>3830</v>
      </c>
      <c r="F6031" s="237" t="s">
        <v>13475</v>
      </c>
      <c r="G6031" s="851">
        <v>3.4</v>
      </c>
      <c r="H6031" s="852"/>
      <c r="I6031" s="853">
        <v>1.2</v>
      </c>
      <c r="J6031" s="538"/>
      <c r="K6031" s="539"/>
      <c r="L6031" s="567">
        <f t="shared" si="545"/>
        <v>0</v>
      </c>
      <c r="M6031" s="568"/>
      <c r="N6031" s="568"/>
      <c r="O6031" s="569">
        <f t="shared" si="546"/>
        <v>0</v>
      </c>
      <c r="P6031" s="533"/>
      <c r="Q6031" s="534"/>
      <c r="R6031" s="535">
        <f t="shared" si="547"/>
        <v>0</v>
      </c>
      <c r="S6031" s="536">
        <f t="shared" si="548"/>
        <v>0</v>
      </c>
      <c r="T6031" s="536"/>
      <c r="U6031" s="537">
        <f t="shared" si="549"/>
        <v>0</v>
      </c>
    </row>
    <row r="6032" spans="1:21" ht="10.199999999999999" x14ac:dyDescent="0.2">
      <c r="A6032" s="841" t="s">
        <v>8204</v>
      </c>
      <c r="B6032" s="574">
        <v>2021</v>
      </c>
      <c r="C6032" s="574"/>
      <c r="D6032" s="542"/>
      <c r="E6032" s="498"/>
      <c r="F6032" s="237" t="s">
        <v>13419</v>
      </c>
      <c r="G6032" s="851">
        <v>4</v>
      </c>
      <c r="H6032" s="852"/>
      <c r="I6032" s="853">
        <v>1.3</v>
      </c>
      <c r="J6032" s="538"/>
      <c r="K6032" s="539"/>
      <c r="L6032" s="567">
        <f t="shared" si="545"/>
        <v>0</v>
      </c>
      <c r="M6032" s="568"/>
      <c r="N6032" s="568"/>
      <c r="O6032" s="569">
        <f t="shared" si="546"/>
        <v>0</v>
      </c>
      <c r="P6032" s="533"/>
      <c r="Q6032" s="534"/>
      <c r="R6032" s="535">
        <f t="shared" si="547"/>
        <v>0</v>
      </c>
      <c r="S6032" s="536">
        <f t="shared" si="548"/>
        <v>0</v>
      </c>
      <c r="T6032" s="536"/>
      <c r="U6032" s="537">
        <f t="shared" si="549"/>
        <v>0</v>
      </c>
    </row>
    <row r="6033" spans="1:21" ht="10.199999999999999" x14ac:dyDescent="0.2">
      <c r="A6033" s="841">
        <v>5499</v>
      </c>
      <c r="B6033" s="574">
        <v>2021</v>
      </c>
      <c r="C6033" s="574"/>
      <c r="D6033" s="542" t="s">
        <v>5826</v>
      </c>
      <c r="E6033" s="498"/>
      <c r="F6033" s="237" t="s">
        <v>13476</v>
      </c>
      <c r="G6033" s="851">
        <v>4.5</v>
      </c>
      <c r="H6033" s="852"/>
      <c r="I6033" s="853">
        <v>3</v>
      </c>
      <c r="J6033" s="538"/>
      <c r="K6033" s="539"/>
      <c r="L6033" s="567">
        <f t="shared" si="545"/>
        <v>0</v>
      </c>
      <c r="M6033" s="568"/>
      <c r="N6033" s="568"/>
      <c r="O6033" s="569">
        <f t="shared" si="546"/>
        <v>0</v>
      </c>
      <c r="P6033" s="533"/>
      <c r="Q6033" s="534"/>
      <c r="R6033" s="535">
        <f t="shared" si="547"/>
        <v>0</v>
      </c>
      <c r="S6033" s="536">
        <f t="shared" si="548"/>
        <v>0</v>
      </c>
      <c r="T6033" s="536"/>
      <c r="U6033" s="537">
        <f t="shared" si="549"/>
        <v>0</v>
      </c>
    </row>
    <row r="6034" spans="1:21" ht="10.199999999999999" x14ac:dyDescent="0.2">
      <c r="A6034" s="841">
        <v>5500</v>
      </c>
      <c r="B6034" s="574">
        <v>2021</v>
      </c>
      <c r="C6034" s="574"/>
      <c r="D6034" s="542" t="s">
        <v>5826</v>
      </c>
      <c r="E6034" s="498"/>
      <c r="F6034" s="237" t="s">
        <v>13477</v>
      </c>
      <c r="G6034" s="851">
        <v>4.5</v>
      </c>
      <c r="H6034" s="852"/>
      <c r="I6034" s="853">
        <v>3</v>
      </c>
      <c r="J6034" s="538"/>
      <c r="K6034" s="539"/>
      <c r="L6034" s="567">
        <f t="shared" si="545"/>
        <v>0</v>
      </c>
      <c r="M6034" s="568"/>
      <c r="N6034" s="568"/>
      <c r="O6034" s="569">
        <f t="shared" si="546"/>
        <v>0</v>
      </c>
      <c r="P6034" s="533"/>
      <c r="Q6034" s="534"/>
      <c r="R6034" s="535">
        <f t="shared" si="547"/>
        <v>0</v>
      </c>
      <c r="S6034" s="536">
        <f t="shared" si="548"/>
        <v>0</v>
      </c>
      <c r="T6034" s="536"/>
      <c r="U6034" s="537">
        <f t="shared" si="549"/>
        <v>0</v>
      </c>
    </row>
    <row r="6035" spans="1:21" ht="10.199999999999999" x14ac:dyDescent="0.2">
      <c r="A6035" s="841">
        <v>5501</v>
      </c>
      <c r="B6035" s="574">
        <v>2021</v>
      </c>
      <c r="C6035" s="574"/>
      <c r="D6035" s="542" t="s">
        <v>5826</v>
      </c>
      <c r="E6035" s="498"/>
      <c r="F6035" s="237" t="s">
        <v>13478</v>
      </c>
      <c r="G6035" s="851">
        <v>4.5</v>
      </c>
      <c r="H6035" s="852"/>
      <c r="I6035" s="853">
        <v>3</v>
      </c>
      <c r="J6035" s="538"/>
      <c r="K6035" s="539"/>
      <c r="L6035" s="567">
        <f t="shared" si="545"/>
        <v>0</v>
      </c>
      <c r="M6035" s="568"/>
      <c r="N6035" s="568"/>
      <c r="O6035" s="569">
        <f t="shared" si="546"/>
        <v>0</v>
      </c>
      <c r="P6035" s="533"/>
      <c r="Q6035" s="534"/>
      <c r="R6035" s="535">
        <f t="shared" si="547"/>
        <v>0</v>
      </c>
      <c r="S6035" s="536">
        <f t="shared" si="548"/>
        <v>0</v>
      </c>
      <c r="T6035" s="536"/>
      <c r="U6035" s="537">
        <f t="shared" si="549"/>
        <v>0</v>
      </c>
    </row>
    <row r="6036" spans="1:21" ht="10.199999999999999" x14ac:dyDescent="0.2">
      <c r="A6036" s="841">
        <v>5502</v>
      </c>
      <c r="B6036" s="574">
        <v>2021</v>
      </c>
      <c r="C6036" s="574"/>
      <c r="D6036" s="542" t="s">
        <v>5826</v>
      </c>
      <c r="E6036" s="498"/>
      <c r="F6036" s="237" t="s">
        <v>13479</v>
      </c>
      <c r="G6036" s="851">
        <v>4.5</v>
      </c>
      <c r="H6036" s="852"/>
      <c r="I6036" s="853">
        <v>3</v>
      </c>
      <c r="J6036" s="538"/>
      <c r="K6036" s="539"/>
      <c r="L6036" s="567">
        <f t="shared" si="545"/>
        <v>0</v>
      </c>
      <c r="M6036" s="568"/>
      <c r="N6036" s="568"/>
      <c r="O6036" s="569">
        <f t="shared" si="546"/>
        <v>0</v>
      </c>
      <c r="P6036" s="533"/>
      <c r="Q6036" s="534"/>
      <c r="R6036" s="535">
        <f t="shared" si="547"/>
        <v>0</v>
      </c>
      <c r="S6036" s="536">
        <f t="shared" si="548"/>
        <v>0</v>
      </c>
      <c r="T6036" s="536"/>
      <c r="U6036" s="537">
        <f t="shared" si="549"/>
        <v>0</v>
      </c>
    </row>
    <row r="6037" spans="1:21" ht="10.199999999999999" x14ac:dyDescent="0.2">
      <c r="A6037" s="841">
        <v>5503</v>
      </c>
      <c r="B6037" s="574">
        <v>2021</v>
      </c>
      <c r="C6037" s="574"/>
      <c r="D6037" s="542" t="s">
        <v>5826</v>
      </c>
      <c r="E6037" s="530" t="s">
        <v>3830</v>
      </c>
      <c r="F6037" s="237" t="s">
        <v>13480</v>
      </c>
      <c r="G6037" s="851">
        <v>20</v>
      </c>
      <c r="H6037" s="852"/>
      <c r="I6037" s="853">
        <v>13</v>
      </c>
      <c r="J6037" s="538"/>
      <c r="K6037" s="539"/>
      <c r="L6037" s="567">
        <f t="shared" si="545"/>
        <v>0</v>
      </c>
      <c r="M6037" s="568"/>
      <c r="N6037" s="568"/>
      <c r="O6037" s="569">
        <f t="shared" si="546"/>
        <v>0</v>
      </c>
      <c r="P6037" s="533"/>
      <c r="Q6037" s="534"/>
      <c r="R6037" s="535">
        <f t="shared" si="547"/>
        <v>0</v>
      </c>
      <c r="S6037" s="536">
        <f t="shared" si="548"/>
        <v>0</v>
      </c>
      <c r="T6037" s="536"/>
      <c r="U6037" s="537">
        <f t="shared" si="549"/>
        <v>0</v>
      </c>
    </row>
    <row r="6038" spans="1:21" ht="10.199999999999999" x14ac:dyDescent="0.2">
      <c r="A6038" s="841">
        <v>5504</v>
      </c>
      <c r="B6038" s="574">
        <v>2021</v>
      </c>
      <c r="C6038" s="574"/>
      <c r="D6038" s="542" t="s">
        <v>5826</v>
      </c>
      <c r="E6038" s="530" t="s">
        <v>4215</v>
      </c>
      <c r="F6038" s="237" t="s">
        <v>13481</v>
      </c>
      <c r="G6038" s="851">
        <v>4.2</v>
      </c>
      <c r="H6038" s="852"/>
      <c r="I6038" s="853">
        <v>1.4</v>
      </c>
      <c r="J6038" s="538"/>
      <c r="K6038" s="539"/>
      <c r="L6038" s="567">
        <f t="shared" si="545"/>
        <v>0</v>
      </c>
      <c r="M6038" s="568"/>
      <c r="N6038" s="568"/>
      <c r="O6038" s="569">
        <f t="shared" si="546"/>
        <v>0</v>
      </c>
      <c r="P6038" s="533"/>
      <c r="Q6038" s="534"/>
      <c r="R6038" s="535">
        <f t="shared" si="547"/>
        <v>0</v>
      </c>
      <c r="S6038" s="536">
        <f t="shared" si="548"/>
        <v>0</v>
      </c>
      <c r="T6038" s="536"/>
      <c r="U6038" s="537">
        <f t="shared" si="549"/>
        <v>0</v>
      </c>
    </row>
    <row r="6039" spans="1:21" ht="10.199999999999999" x14ac:dyDescent="0.2">
      <c r="A6039" s="841" t="s">
        <v>7665</v>
      </c>
      <c r="B6039" s="574">
        <v>2021</v>
      </c>
      <c r="C6039" s="574"/>
      <c r="D6039" s="542"/>
      <c r="E6039" s="498"/>
      <c r="F6039" s="237" t="s">
        <v>13482</v>
      </c>
      <c r="G6039" s="851">
        <v>4</v>
      </c>
      <c r="H6039" s="852"/>
      <c r="I6039" s="853">
        <v>1.3</v>
      </c>
      <c r="J6039" s="538"/>
      <c r="K6039" s="539"/>
      <c r="L6039" s="567">
        <f t="shared" si="545"/>
        <v>0</v>
      </c>
      <c r="M6039" s="568"/>
      <c r="N6039" s="568"/>
      <c r="O6039" s="569">
        <f t="shared" si="546"/>
        <v>0</v>
      </c>
      <c r="P6039" s="533"/>
      <c r="Q6039" s="534"/>
      <c r="R6039" s="535">
        <f t="shared" si="547"/>
        <v>0</v>
      </c>
      <c r="S6039" s="536">
        <f t="shared" si="548"/>
        <v>0</v>
      </c>
      <c r="T6039" s="536"/>
      <c r="U6039" s="537">
        <f t="shared" si="549"/>
        <v>0</v>
      </c>
    </row>
    <row r="6040" spans="1:21" ht="10.199999999999999" x14ac:dyDescent="0.2">
      <c r="A6040" s="841">
        <v>5505</v>
      </c>
      <c r="B6040" s="574">
        <v>2021</v>
      </c>
      <c r="C6040" s="574"/>
      <c r="D6040" s="844">
        <v>1.08</v>
      </c>
      <c r="E6040" s="498"/>
      <c r="F6040" s="237" t="s">
        <v>13483</v>
      </c>
      <c r="G6040" s="851">
        <v>3.5</v>
      </c>
      <c r="H6040" s="852"/>
      <c r="I6040" s="853">
        <v>1.3</v>
      </c>
      <c r="J6040" s="538"/>
      <c r="K6040" s="539"/>
      <c r="L6040" s="567">
        <f t="shared" si="545"/>
        <v>0</v>
      </c>
      <c r="M6040" s="568"/>
      <c r="N6040" s="568"/>
      <c r="O6040" s="569">
        <f t="shared" si="546"/>
        <v>0</v>
      </c>
      <c r="P6040" s="533"/>
      <c r="Q6040" s="534"/>
      <c r="R6040" s="535">
        <f t="shared" si="547"/>
        <v>0</v>
      </c>
      <c r="S6040" s="536">
        <f t="shared" si="548"/>
        <v>0</v>
      </c>
      <c r="T6040" s="536"/>
      <c r="U6040" s="537">
        <f t="shared" si="549"/>
        <v>0</v>
      </c>
    </row>
    <row r="6041" spans="1:21" ht="10.199999999999999" x14ac:dyDescent="0.2">
      <c r="A6041" s="841">
        <v>5506</v>
      </c>
      <c r="B6041" s="574">
        <v>2021</v>
      </c>
      <c r="C6041" s="574"/>
      <c r="D6041" s="844">
        <v>1.08</v>
      </c>
      <c r="E6041" s="498"/>
      <c r="F6041" s="237" t="s">
        <v>13484</v>
      </c>
      <c r="G6041" s="851">
        <v>3.5</v>
      </c>
      <c r="H6041" s="852"/>
      <c r="I6041" s="853">
        <v>2.5</v>
      </c>
      <c r="J6041" s="538"/>
      <c r="K6041" s="539"/>
      <c r="L6041" s="567">
        <f t="shared" si="545"/>
        <v>0</v>
      </c>
      <c r="M6041" s="568"/>
      <c r="N6041" s="568"/>
      <c r="O6041" s="569">
        <f t="shared" si="546"/>
        <v>0</v>
      </c>
      <c r="P6041" s="533"/>
      <c r="Q6041" s="534"/>
      <c r="R6041" s="535">
        <f t="shared" si="547"/>
        <v>0</v>
      </c>
      <c r="S6041" s="536">
        <f t="shared" si="548"/>
        <v>0</v>
      </c>
      <c r="T6041" s="536"/>
      <c r="U6041" s="537">
        <f t="shared" si="549"/>
        <v>0</v>
      </c>
    </row>
    <row r="6042" spans="1:21" ht="10.199999999999999" x14ac:dyDescent="0.2">
      <c r="A6042" s="841">
        <v>5507</v>
      </c>
      <c r="B6042" s="574">
        <v>2021</v>
      </c>
      <c r="C6042" s="574"/>
      <c r="D6042" s="844">
        <v>1.28</v>
      </c>
      <c r="E6042" s="530" t="s">
        <v>13485</v>
      </c>
      <c r="F6042" s="237" t="s">
        <v>13486</v>
      </c>
      <c r="G6042" s="851">
        <v>30</v>
      </c>
      <c r="H6042" s="852"/>
      <c r="I6042" s="853">
        <v>20</v>
      </c>
      <c r="J6042" s="538"/>
      <c r="K6042" s="539"/>
      <c r="L6042" s="567">
        <f t="shared" si="545"/>
        <v>0</v>
      </c>
      <c r="M6042" s="568"/>
      <c r="N6042" s="568"/>
      <c r="O6042" s="569">
        <f t="shared" si="546"/>
        <v>0</v>
      </c>
      <c r="P6042" s="533"/>
      <c r="Q6042" s="534"/>
      <c r="R6042" s="535">
        <f t="shared" si="547"/>
        <v>0</v>
      </c>
      <c r="S6042" s="536">
        <f t="shared" si="548"/>
        <v>0</v>
      </c>
      <c r="T6042" s="536"/>
      <c r="U6042" s="537">
        <f t="shared" si="549"/>
        <v>0</v>
      </c>
    </row>
    <row r="6043" spans="1:21" ht="10.199999999999999" x14ac:dyDescent="0.2">
      <c r="A6043" s="841">
        <v>5508</v>
      </c>
      <c r="B6043" s="574">
        <v>2021</v>
      </c>
      <c r="C6043" s="574"/>
      <c r="D6043" s="542" t="s">
        <v>13435</v>
      </c>
      <c r="E6043" s="530" t="s">
        <v>13487</v>
      </c>
      <c r="F6043" s="237" t="s">
        <v>13488</v>
      </c>
      <c r="G6043" s="851">
        <v>5</v>
      </c>
      <c r="H6043" s="852"/>
      <c r="I6043" s="853">
        <v>3</v>
      </c>
      <c r="J6043" s="538"/>
      <c r="K6043" s="539"/>
      <c r="L6043" s="567">
        <f t="shared" si="545"/>
        <v>0</v>
      </c>
      <c r="M6043" s="568"/>
      <c r="N6043" s="568"/>
      <c r="O6043" s="569">
        <f t="shared" si="546"/>
        <v>0</v>
      </c>
      <c r="P6043" s="533"/>
      <c r="Q6043" s="534"/>
      <c r="R6043" s="535">
        <f t="shared" si="547"/>
        <v>0</v>
      </c>
      <c r="S6043" s="536">
        <f t="shared" si="548"/>
        <v>0</v>
      </c>
      <c r="T6043" s="536"/>
      <c r="U6043" s="537">
        <f t="shared" si="549"/>
        <v>0</v>
      </c>
    </row>
    <row r="6044" spans="1:21" ht="10.199999999999999" x14ac:dyDescent="0.2">
      <c r="A6044" s="841">
        <v>5509</v>
      </c>
      <c r="B6044" s="574">
        <v>2021</v>
      </c>
      <c r="C6044" s="574"/>
      <c r="D6044" s="542" t="s">
        <v>7761</v>
      </c>
      <c r="E6044" s="498"/>
      <c r="F6044" s="237" t="s">
        <v>13489</v>
      </c>
      <c r="G6044" s="851">
        <v>5</v>
      </c>
      <c r="H6044" s="852"/>
      <c r="I6044" s="853">
        <v>3</v>
      </c>
      <c r="J6044" s="538"/>
      <c r="K6044" s="539"/>
      <c r="L6044" s="567">
        <f t="shared" si="545"/>
        <v>0</v>
      </c>
      <c r="M6044" s="568"/>
      <c r="N6044" s="568"/>
      <c r="O6044" s="569">
        <f t="shared" si="546"/>
        <v>0</v>
      </c>
      <c r="P6044" s="533"/>
      <c r="Q6044" s="534"/>
      <c r="R6044" s="535">
        <f t="shared" si="547"/>
        <v>0</v>
      </c>
      <c r="S6044" s="536">
        <f t="shared" si="548"/>
        <v>0</v>
      </c>
      <c r="T6044" s="536"/>
      <c r="U6044" s="537">
        <f t="shared" si="549"/>
        <v>0</v>
      </c>
    </row>
    <row r="6045" spans="1:21" ht="10.199999999999999" x14ac:dyDescent="0.2">
      <c r="A6045" s="841">
        <v>5510</v>
      </c>
      <c r="B6045" s="574">
        <v>2021</v>
      </c>
      <c r="C6045" s="574"/>
      <c r="D6045" s="542" t="s">
        <v>7761</v>
      </c>
      <c r="E6045" s="498"/>
      <c r="F6045" s="237" t="s">
        <v>13490</v>
      </c>
      <c r="G6045" s="851">
        <v>11</v>
      </c>
      <c r="H6045" s="852"/>
      <c r="I6045" s="853">
        <v>7</v>
      </c>
      <c r="J6045" s="538"/>
      <c r="K6045" s="539"/>
      <c r="L6045" s="567">
        <f t="shared" si="545"/>
        <v>0</v>
      </c>
      <c r="M6045" s="568"/>
      <c r="N6045" s="568"/>
      <c r="O6045" s="569">
        <f t="shared" si="546"/>
        <v>0</v>
      </c>
      <c r="P6045" s="533"/>
      <c r="Q6045" s="534"/>
      <c r="R6045" s="535">
        <f t="shared" si="547"/>
        <v>0</v>
      </c>
      <c r="S6045" s="536">
        <f t="shared" si="548"/>
        <v>0</v>
      </c>
      <c r="T6045" s="536"/>
      <c r="U6045" s="537">
        <f t="shared" si="549"/>
        <v>0</v>
      </c>
    </row>
    <row r="6046" spans="1:21" ht="10.199999999999999" x14ac:dyDescent="0.2">
      <c r="A6046" s="841" t="s">
        <v>8258</v>
      </c>
      <c r="B6046" s="574">
        <v>2021</v>
      </c>
      <c r="C6046" s="574"/>
      <c r="D6046" s="542"/>
      <c r="E6046" s="498"/>
      <c r="F6046" s="237" t="s">
        <v>13491</v>
      </c>
      <c r="G6046" s="851">
        <v>4.5</v>
      </c>
      <c r="H6046" s="852"/>
      <c r="I6046" s="853">
        <v>3</v>
      </c>
      <c r="J6046" s="538"/>
      <c r="K6046" s="539"/>
      <c r="L6046" s="567">
        <f t="shared" si="545"/>
        <v>0</v>
      </c>
      <c r="M6046" s="568"/>
      <c r="N6046" s="568"/>
      <c r="O6046" s="569">
        <f t="shared" si="546"/>
        <v>0</v>
      </c>
      <c r="P6046" s="533"/>
      <c r="Q6046" s="534"/>
      <c r="R6046" s="535">
        <f t="shared" si="547"/>
        <v>0</v>
      </c>
      <c r="S6046" s="536">
        <f t="shared" si="548"/>
        <v>0</v>
      </c>
      <c r="T6046" s="536"/>
      <c r="U6046" s="537">
        <f t="shared" si="549"/>
        <v>0</v>
      </c>
    </row>
    <row r="6047" spans="1:21" ht="10.199999999999999" x14ac:dyDescent="0.2">
      <c r="A6047" s="841">
        <v>5511</v>
      </c>
      <c r="B6047" s="574">
        <v>2021</v>
      </c>
      <c r="C6047" s="574"/>
      <c r="D6047" s="542" t="s">
        <v>5826</v>
      </c>
      <c r="E6047" s="498"/>
      <c r="F6047" s="237" t="s">
        <v>13492</v>
      </c>
      <c r="G6047" s="851">
        <v>5</v>
      </c>
      <c r="H6047" s="852"/>
      <c r="I6047" s="853">
        <v>3.5</v>
      </c>
      <c r="J6047" s="538"/>
      <c r="K6047" s="539"/>
      <c r="L6047" s="567">
        <f t="shared" si="545"/>
        <v>0</v>
      </c>
      <c r="M6047" s="568"/>
      <c r="N6047" s="568"/>
      <c r="O6047" s="569">
        <f t="shared" si="546"/>
        <v>0</v>
      </c>
      <c r="P6047" s="533"/>
      <c r="Q6047" s="534"/>
      <c r="R6047" s="535">
        <f t="shared" si="547"/>
        <v>0</v>
      </c>
      <c r="S6047" s="536">
        <f t="shared" si="548"/>
        <v>0</v>
      </c>
      <c r="T6047" s="536"/>
      <c r="U6047" s="537">
        <f t="shared" si="549"/>
        <v>0</v>
      </c>
    </row>
    <row r="6048" spans="1:21" ht="10.199999999999999" x14ac:dyDescent="0.2">
      <c r="A6048" s="841">
        <v>5512</v>
      </c>
      <c r="B6048" s="574">
        <v>2021</v>
      </c>
      <c r="C6048" s="574"/>
      <c r="D6048" s="542" t="s">
        <v>5826</v>
      </c>
      <c r="E6048" s="498"/>
      <c r="F6048" s="237" t="s">
        <v>13493</v>
      </c>
      <c r="G6048" s="851">
        <v>4.2</v>
      </c>
      <c r="H6048" s="852"/>
      <c r="I6048" s="853">
        <v>1.4</v>
      </c>
      <c r="J6048" s="538"/>
      <c r="K6048" s="539"/>
      <c r="L6048" s="567">
        <f t="shared" si="545"/>
        <v>0</v>
      </c>
      <c r="M6048" s="568"/>
      <c r="N6048" s="568"/>
      <c r="O6048" s="569">
        <f t="shared" si="546"/>
        <v>0</v>
      </c>
      <c r="P6048" s="533"/>
      <c r="Q6048" s="534"/>
      <c r="R6048" s="535">
        <f t="shared" si="547"/>
        <v>0</v>
      </c>
      <c r="S6048" s="536">
        <f t="shared" si="548"/>
        <v>0</v>
      </c>
      <c r="T6048" s="536"/>
      <c r="U6048" s="537">
        <f t="shared" si="549"/>
        <v>0</v>
      </c>
    </row>
    <row r="6049" spans="1:21" ht="10.199999999999999" x14ac:dyDescent="0.2">
      <c r="A6049" s="841">
        <v>5513</v>
      </c>
      <c r="B6049" s="574">
        <v>2021</v>
      </c>
      <c r="C6049" s="574"/>
      <c r="D6049" s="542" t="s">
        <v>13435</v>
      </c>
      <c r="E6049" s="498"/>
      <c r="F6049" s="237" t="s">
        <v>13494</v>
      </c>
      <c r="G6049" s="851">
        <v>4.5</v>
      </c>
      <c r="H6049" s="852"/>
      <c r="I6049" s="853">
        <v>1.5</v>
      </c>
      <c r="J6049" s="538"/>
      <c r="K6049" s="539"/>
      <c r="L6049" s="567">
        <f t="shared" si="545"/>
        <v>0</v>
      </c>
      <c r="M6049" s="568"/>
      <c r="N6049" s="568"/>
      <c r="O6049" s="569">
        <f t="shared" si="546"/>
        <v>0</v>
      </c>
      <c r="P6049" s="533"/>
      <c r="Q6049" s="534"/>
      <c r="R6049" s="535">
        <f t="shared" si="547"/>
        <v>0</v>
      </c>
      <c r="S6049" s="536">
        <f t="shared" si="548"/>
        <v>0</v>
      </c>
      <c r="T6049" s="536"/>
      <c r="U6049" s="537">
        <f t="shared" si="549"/>
        <v>0</v>
      </c>
    </row>
    <row r="6050" spans="1:21" ht="10.199999999999999" x14ac:dyDescent="0.2">
      <c r="A6050" s="841">
        <v>5514</v>
      </c>
      <c r="B6050" s="574">
        <v>2021</v>
      </c>
      <c r="C6050" s="574"/>
      <c r="D6050" s="844">
        <v>1.08</v>
      </c>
      <c r="E6050" s="498"/>
      <c r="F6050" s="237" t="s">
        <v>13495</v>
      </c>
      <c r="G6050" s="851">
        <v>3.3</v>
      </c>
      <c r="H6050" s="852"/>
      <c r="I6050" s="853">
        <v>1.2</v>
      </c>
      <c r="J6050" s="538"/>
      <c r="K6050" s="539"/>
      <c r="L6050" s="567">
        <f t="shared" si="545"/>
        <v>0</v>
      </c>
      <c r="M6050" s="568"/>
      <c r="N6050" s="568"/>
      <c r="O6050" s="569">
        <f t="shared" si="546"/>
        <v>0</v>
      </c>
      <c r="P6050" s="533"/>
      <c r="Q6050" s="534"/>
      <c r="R6050" s="535">
        <f t="shared" si="547"/>
        <v>0</v>
      </c>
      <c r="S6050" s="536">
        <f t="shared" si="548"/>
        <v>0</v>
      </c>
      <c r="T6050" s="536"/>
      <c r="U6050" s="537">
        <f t="shared" si="549"/>
        <v>0</v>
      </c>
    </row>
    <row r="6051" spans="1:21" ht="10.199999999999999" x14ac:dyDescent="0.2">
      <c r="A6051" s="841">
        <v>5515</v>
      </c>
      <c r="B6051" s="574">
        <v>2021</v>
      </c>
      <c r="C6051" s="574"/>
      <c r="D6051" s="844">
        <v>1.08</v>
      </c>
      <c r="E6051" s="498"/>
      <c r="F6051" s="237" t="s">
        <v>13495</v>
      </c>
      <c r="G6051" s="851">
        <v>10</v>
      </c>
      <c r="H6051" s="852"/>
      <c r="I6051" s="853">
        <v>3</v>
      </c>
      <c r="J6051" s="538"/>
      <c r="K6051" s="539"/>
      <c r="L6051" s="567">
        <f t="shared" si="545"/>
        <v>0</v>
      </c>
      <c r="M6051" s="568"/>
      <c r="N6051" s="568"/>
      <c r="O6051" s="569">
        <f t="shared" si="546"/>
        <v>0</v>
      </c>
      <c r="P6051" s="533"/>
      <c r="Q6051" s="534"/>
      <c r="R6051" s="535">
        <f t="shared" si="547"/>
        <v>0</v>
      </c>
      <c r="S6051" s="536">
        <f t="shared" si="548"/>
        <v>0</v>
      </c>
      <c r="T6051" s="536"/>
      <c r="U6051" s="537">
        <f t="shared" si="549"/>
        <v>0</v>
      </c>
    </row>
    <row r="6052" spans="1:21" ht="10.199999999999999" x14ac:dyDescent="0.2">
      <c r="A6052" s="841">
        <v>5516</v>
      </c>
      <c r="B6052" s="574">
        <v>2021</v>
      </c>
      <c r="C6052" s="574"/>
      <c r="D6052" s="542" t="s">
        <v>5826</v>
      </c>
      <c r="E6052" s="498"/>
      <c r="F6052" s="237" t="s">
        <v>13495</v>
      </c>
      <c r="G6052" s="851">
        <v>10</v>
      </c>
      <c r="H6052" s="852"/>
      <c r="I6052" s="853">
        <v>3</v>
      </c>
      <c r="J6052" s="538"/>
      <c r="K6052" s="539"/>
      <c r="L6052" s="567">
        <f t="shared" si="545"/>
        <v>0</v>
      </c>
      <c r="M6052" s="568"/>
      <c r="N6052" s="568"/>
      <c r="O6052" s="569">
        <f t="shared" si="546"/>
        <v>0</v>
      </c>
      <c r="P6052" s="533"/>
      <c r="Q6052" s="534"/>
      <c r="R6052" s="535">
        <f t="shared" si="547"/>
        <v>0</v>
      </c>
      <c r="S6052" s="536">
        <f t="shared" si="548"/>
        <v>0</v>
      </c>
      <c r="T6052" s="536"/>
      <c r="U6052" s="537">
        <f t="shared" si="549"/>
        <v>0</v>
      </c>
    </row>
    <row r="6053" spans="1:21" ht="10.199999999999999" x14ac:dyDescent="0.2">
      <c r="A6053" s="841">
        <v>5517</v>
      </c>
      <c r="B6053" s="574">
        <v>2021</v>
      </c>
      <c r="C6053" s="574"/>
      <c r="D6053" s="844">
        <v>1.08</v>
      </c>
      <c r="E6053" s="498"/>
      <c r="F6053" s="237" t="s">
        <v>13495</v>
      </c>
      <c r="G6053" s="851">
        <v>3.5</v>
      </c>
      <c r="H6053" s="852"/>
      <c r="I6053" s="853">
        <v>1.3</v>
      </c>
      <c r="J6053" s="538"/>
      <c r="K6053" s="539"/>
      <c r="L6053" s="567">
        <f t="shared" si="545"/>
        <v>0</v>
      </c>
      <c r="M6053" s="568"/>
      <c r="N6053" s="568"/>
      <c r="O6053" s="569">
        <f t="shared" si="546"/>
        <v>0</v>
      </c>
      <c r="P6053" s="533"/>
      <c r="Q6053" s="534"/>
      <c r="R6053" s="535">
        <f t="shared" si="547"/>
        <v>0</v>
      </c>
      <c r="S6053" s="536">
        <f t="shared" si="548"/>
        <v>0</v>
      </c>
      <c r="T6053" s="536"/>
      <c r="U6053" s="537">
        <f t="shared" si="549"/>
        <v>0</v>
      </c>
    </row>
    <row r="6054" spans="1:21" ht="10.199999999999999" x14ac:dyDescent="0.2">
      <c r="A6054" s="841" t="s">
        <v>8261</v>
      </c>
      <c r="B6054" s="574">
        <v>2021</v>
      </c>
      <c r="C6054" s="574"/>
      <c r="D6054" s="844"/>
      <c r="E6054" s="498"/>
      <c r="F6054" s="237" t="s">
        <v>13496</v>
      </c>
      <c r="G6054" s="851">
        <v>4</v>
      </c>
      <c r="H6054" s="852"/>
      <c r="I6054" s="853">
        <v>1.3</v>
      </c>
      <c r="J6054" s="538"/>
      <c r="K6054" s="539"/>
      <c r="L6054" s="567">
        <f t="shared" si="545"/>
        <v>0</v>
      </c>
      <c r="M6054" s="568"/>
      <c r="N6054" s="568"/>
      <c r="O6054" s="569">
        <f t="shared" si="546"/>
        <v>0</v>
      </c>
      <c r="P6054" s="533"/>
      <c r="Q6054" s="534"/>
      <c r="R6054" s="535">
        <f t="shared" si="547"/>
        <v>0</v>
      </c>
      <c r="S6054" s="536">
        <f t="shared" si="548"/>
        <v>0</v>
      </c>
      <c r="T6054" s="536"/>
      <c r="U6054" s="537">
        <f t="shared" si="549"/>
        <v>0</v>
      </c>
    </row>
    <row r="6055" spans="1:21" ht="10.199999999999999" x14ac:dyDescent="0.2">
      <c r="A6055" s="841">
        <v>5518</v>
      </c>
      <c r="B6055" s="574">
        <v>2021</v>
      </c>
      <c r="C6055" s="574"/>
      <c r="D6055" s="542" t="s">
        <v>5826</v>
      </c>
      <c r="E6055" s="498"/>
      <c r="F6055" s="237" t="s">
        <v>13497</v>
      </c>
      <c r="G6055" s="851">
        <v>4.5999999999999996</v>
      </c>
      <c r="H6055" s="852"/>
      <c r="I6055" s="853">
        <v>1.6</v>
      </c>
      <c r="J6055" s="538"/>
      <c r="K6055" s="539"/>
      <c r="L6055" s="567">
        <f t="shared" si="545"/>
        <v>0</v>
      </c>
      <c r="M6055" s="568"/>
      <c r="N6055" s="568"/>
      <c r="O6055" s="569">
        <f t="shared" si="546"/>
        <v>0</v>
      </c>
      <c r="P6055" s="533"/>
      <c r="Q6055" s="534"/>
      <c r="R6055" s="535">
        <f t="shared" si="547"/>
        <v>0</v>
      </c>
      <c r="S6055" s="536">
        <f t="shared" si="548"/>
        <v>0</v>
      </c>
      <c r="T6055" s="536"/>
      <c r="U6055" s="537">
        <f t="shared" si="549"/>
        <v>0</v>
      </c>
    </row>
    <row r="6056" spans="1:21" ht="10.199999999999999" x14ac:dyDescent="0.2">
      <c r="A6056" s="841">
        <v>5519</v>
      </c>
      <c r="B6056" s="574">
        <v>2021</v>
      </c>
      <c r="C6056" s="574"/>
      <c r="D6056" s="542" t="s">
        <v>5826</v>
      </c>
      <c r="E6056" s="498"/>
      <c r="F6056" s="237" t="s">
        <v>13498</v>
      </c>
      <c r="G6056" s="851">
        <v>3</v>
      </c>
      <c r="H6056" s="852"/>
      <c r="I6056" s="853">
        <v>2</v>
      </c>
      <c r="J6056" s="538"/>
      <c r="K6056" s="539"/>
      <c r="L6056" s="567">
        <f t="shared" si="545"/>
        <v>0</v>
      </c>
      <c r="M6056" s="568"/>
      <c r="N6056" s="568"/>
      <c r="O6056" s="569">
        <f t="shared" si="546"/>
        <v>0</v>
      </c>
      <c r="P6056" s="533"/>
      <c r="Q6056" s="534"/>
      <c r="R6056" s="535">
        <f t="shared" si="547"/>
        <v>0</v>
      </c>
      <c r="S6056" s="536">
        <f t="shared" si="548"/>
        <v>0</v>
      </c>
      <c r="T6056" s="536"/>
      <c r="U6056" s="537">
        <f t="shared" si="549"/>
        <v>0</v>
      </c>
    </row>
    <row r="6057" spans="1:21" ht="10.199999999999999" x14ac:dyDescent="0.2">
      <c r="A6057" s="841">
        <v>5520</v>
      </c>
      <c r="B6057" s="574">
        <v>2021</v>
      </c>
      <c r="C6057" s="574"/>
      <c r="D6057" s="542" t="s">
        <v>7761</v>
      </c>
      <c r="E6057" s="498"/>
      <c r="F6057" s="237" t="s">
        <v>13499</v>
      </c>
      <c r="G6057" s="851">
        <v>8</v>
      </c>
      <c r="H6057" s="852"/>
      <c r="I6057" s="853">
        <v>6</v>
      </c>
      <c r="J6057" s="538"/>
      <c r="K6057" s="539"/>
      <c r="L6057" s="567">
        <f t="shared" si="545"/>
        <v>0</v>
      </c>
      <c r="M6057" s="568"/>
      <c r="N6057" s="568"/>
      <c r="O6057" s="569">
        <f t="shared" si="546"/>
        <v>0</v>
      </c>
      <c r="P6057" s="533"/>
      <c r="Q6057" s="534"/>
      <c r="R6057" s="535">
        <f t="shared" si="547"/>
        <v>0</v>
      </c>
      <c r="S6057" s="536">
        <f t="shared" si="548"/>
        <v>0</v>
      </c>
      <c r="T6057" s="536"/>
      <c r="U6057" s="537">
        <f t="shared" si="549"/>
        <v>0</v>
      </c>
    </row>
    <row r="6058" spans="1:21" ht="10.199999999999999" x14ac:dyDescent="0.2">
      <c r="A6058" s="841" t="s">
        <v>8262</v>
      </c>
      <c r="B6058" s="574"/>
      <c r="C6058" s="574"/>
      <c r="D6058" s="542"/>
      <c r="E6058" s="498"/>
      <c r="F6058" s="237" t="s">
        <v>13500</v>
      </c>
      <c r="G6058" s="851">
        <v>8</v>
      </c>
      <c r="H6058" s="852"/>
      <c r="I6058" s="853">
        <v>6</v>
      </c>
      <c r="J6058" s="538"/>
      <c r="K6058" s="539"/>
      <c r="L6058" s="567">
        <f t="shared" si="545"/>
        <v>0</v>
      </c>
      <c r="M6058" s="568"/>
      <c r="N6058" s="568"/>
      <c r="O6058" s="569">
        <f t="shared" si="546"/>
        <v>0</v>
      </c>
      <c r="P6058" s="533"/>
      <c r="Q6058" s="534"/>
      <c r="R6058" s="535">
        <f t="shared" si="547"/>
        <v>0</v>
      </c>
      <c r="S6058" s="536">
        <f t="shared" si="548"/>
        <v>0</v>
      </c>
      <c r="T6058" s="536"/>
      <c r="U6058" s="537">
        <f t="shared" si="549"/>
        <v>0</v>
      </c>
    </row>
    <row r="6059" spans="1:21" ht="10.199999999999999" x14ac:dyDescent="0.2">
      <c r="A6059" s="841">
        <v>5521</v>
      </c>
      <c r="B6059" s="574">
        <v>2021</v>
      </c>
      <c r="C6059" s="574"/>
      <c r="D6059" s="844">
        <v>1.28</v>
      </c>
      <c r="E6059" s="498"/>
      <c r="F6059" s="237" t="s">
        <v>13501</v>
      </c>
      <c r="G6059" s="851">
        <v>30</v>
      </c>
      <c r="H6059" s="852"/>
      <c r="I6059" s="853">
        <v>20</v>
      </c>
      <c r="J6059" s="538"/>
      <c r="K6059" s="539"/>
      <c r="L6059" s="567">
        <f t="shared" si="545"/>
        <v>0</v>
      </c>
      <c r="M6059" s="568"/>
      <c r="N6059" s="568"/>
      <c r="O6059" s="569">
        <f t="shared" si="546"/>
        <v>0</v>
      </c>
      <c r="P6059" s="533"/>
      <c r="Q6059" s="534"/>
      <c r="R6059" s="535">
        <f t="shared" si="547"/>
        <v>0</v>
      </c>
      <c r="S6059" s="536">
        <f t="shared" si="548"/>
        <v>0</v>
      </c>
      <c r="T6059" s="536"/>
      <c r="U6059" s="537">
        <f t="shared" si="549"/>
        <v>0</v>
      </c>
    </row>
    <row r="6060" spans="1:21" ht="10.199999999999999" x14ac:dyDescent="0.2">
      <c r="A6060" s="841">
        <v>5522</v>
      </c>
      <c r="B6060" s="574">
        <v>2021</v>
      </c>
      <c r="C6060" s="574"/>
      <c r="D6060" s="542" t="s">
        <v>5826</v>
      </c>
      <c r="E6060" s="498"/>
      <c r="F6060" s="237" t="s">
        <v>13502</v>
      </c>
      <c r="G6060" s="851">
        <v>30</v>
      </c>
      <c r="H6060" s="852"/>
      <c r="I6060" s="853">
        <v>20</v>
      </c>
      <c r="J6060" s="538"/>
      <c r="K6060" s="539"/>
      <c r="L6060" s="567">
        <f t="shared" si="545"/>
        <v>0</v>
      </c>
      <c r="M6060" s="568"/>
      <c r="N6060" s="568"/>
      <c r="O6060" s="569">
        <f t="shared" si="546"/>
        <v>0</v>
      </c>
      <c r="P6060" s="533"/>
      <c r="Q6060" s="534"/>
      <c r="R6060" s="535">
        <f t="shared" si="547"/>
        <v>0</v>
      </c>
      <c r="S6060" s="536">
        <f t="shared" si="548"/>
        <v>0</v>
      </c>
      <c r="T6060" s="536"/>
      <c r="U6060" s="537">
        <f t="shared" si="549"/>
        <v>0</v>
      </c>
    </row>
    <row r="6061" spans="1:21" ht="10.199999999999999" x14ac:dyDescent="0.2">
      <c r="A6061" s="841">
        <v>5523</v>
      </c>
      <c r="B6061" s="574">
        <v>2021</v>
      </c>
      <c r="C6061" s="574"/>
      <c r="D6061" s="844">
        <v>1.28</v>
      </c>
      <c r="E6061" s="498"/>
      <c r="F6061" s="237" t="s">
        <v>13503</v>
      </c>
      <c r="G6061" s="851"/>
      <c r="H6061" s="852"/>
      <c r="I6061" s="853"/>
      <c r="J6061" s="538"/>
      <c r="K6061" s="539"/>
      <c r="L6061" s="567">
        <f t="shared" si="545"/>
        <v>0</v>
      </c>
      <c r="M6061" s="568"/>
      <c r="N6061" s="568"/>
      <c r="O6061" s="569">
        <f t="shared" si="546"/>
        <v>0</v>
      </c>
      <c r="P6061" s="533"/>
      <c r="Q6061" s="534"/>
      <c r="R6061" s="535">
        <f t="shared" si="547"/>
        <v>0</v>
      </c>
      <c r="S6061" s="536">
        <f t="shared" si="548"/>
        <v>0</v>
      </c>
      <c r="T6061" s="536"/>
      <c r="U6061" s="537">
        <f t="shared" si="549"/>
        <v>0</v>
      </c>
    </row>
    <row r="6062" spans="1:21" ht="10.199999999999999" x14ac:dyDescent="0.2">
      <c r="A6062" s="841">
        <v>5524</v>
      </c>
      <c r="B6062" s="574">
        <v>2021</v>
      </c>
      <c r="C6062" s="574"/>
      <c r="D6062" s="844">
        <v>1.28</v>
      </c>
      <c r="E6062" s="498"/>
      <c r="F6062" s="237" t="s">
        <v>13504</v>
      </c>
      <c r="G6062" s="851">
        <v>4.5</v>
      </c>
      <c r="H6062" s="852"/>
      <c r="I6062" s="853">
        <v>3</v>
      </c>
      <c r="J6062" s="538"/>
      <c r="K6062" s="539"/>
      <c r="L6062" s="567">
        <f t="shared" si="545"/>
        <v>0</v>
      </c>
      <c r="M6062" s="568"/>
      <c r="N6062" s="568"/>
      <c r="O6062" s="569">
        <f t="shared" si="546"/>
        <v>0</v>
      </c>
      <c r="P6062" s="533"/>
      <c r="Q6062" s="534"/>
      <c r="R6062" s="535">
        <f t="shared" si="547"/>
        <v>0</v>
      </c>
      <c r="S6062" s="536">
        <f t="shared" si="548"/>
        <v>0</v>
      </c>
      <c r="T6062" s="536"/>
      <c r="U6062" s="537">
        <f t="shared" si="549"/>
        <v>0</v>
      </c>
    </row>
    <row r="6063" spans="1:21" ht="10.199999999999999" x14ac:dyDescent="0.2">
      <c r="A6063" s="841">
        <v>5525</v>
      </c>
      <c r="B6063" s="574">
        <v>2021</v>
      </c>
      <c r="C6063" s="574"/>
      <c r="D6063" s="542" t="s">
        <v>5826</v>
      </c>
      <c r="E6063" s="498"/>
      <c r="F6063" s="237" t="s">
        <v>13505</v>
      </c>
      <c r="G6063" s="851">
        <v>4.5</v>
      </c>
      <c r="H6063" s="852"/>
      <c r="I6063" s="853">
        <v>3</v>
      </c>
      <c r="J6063" s="538"/>
      <c r="K6063" s="539"/>
      <c r="L6063" s="567">
        <f t="shared" si="545"/>
        <v>0</v>
      </c>
      <c r="M6063" s="568"/>
      <c r="N6063" s="568"/>
      <c r="O6063" s="569">
        <f t="shared" si="546"/>
        <v>0</v>
      </c>
      <c r="P6063" s="533"/>
      <c r="Q6063" s="534"/>
      <c r="R6063" s="535">
        <f t="shared" si="547"/>
        <v>0</v>
      </c>
      <c r="S6063" s="536">
        <f t="shared" si="548"/>
        <v>0</v>
      </c>
      <c r="T6063" s="536"/>
      <c r="U6063" s="537">
        <f t="shared" si="549"/>
        <v>0</v>
      </c>
    </row>
    <row r="6064" spans="1:21" ht="10.199999999999999" x14ac:dyDescent="0.2">
      <c r="A6064" s="841" t="s">
        <v>8246</v>
      </c>
      <c r="B6064" s="574">
        <v>2021</v>
      </c>
      <c r="C6064" s="574"/>
      <c r="D6064" s="843"/>
      <c r="E6064" s="498"/>
      <c r="F6064" s="237" t="s">
        <v>13506</v>
      </c>
      <c r="G6064" s="851">
        <v>4.5</v>
      </c>
      <c r="H6064" s="852"/>
      <c r="I6064" s="853">
        <v>3</v>
      </c>
      <c r="J6064" s="538"/>
      <c r="K6064" s="539"/>
      <c r="L6064" s="567">
        <f t="shared" si="545"/>
        <v>0</v>
      </c>
      <c r="M6064" s="568"/>
      <c r="N6064" s="568"/>
      <c r="O6064" s="569">
        <f t="shared" si="546"/>
        <v>0</v>
      </c>
      <c r="P6064" s="533"/>
      <c r="Q6064" s="534"/>
      <c r="R6064" s="535">
        <f t="shared" si="547"/>
        <v>0</v>
      </c>
      <c r="S6064" s="536">
        <f t="shared" si="548"/>
        <v>0</v>
      </c>
      <c r="T6064" s="536"/>
      <c r="U6064" s="537">
        <f t="shared" si="549"/>
        <v>0</v>
      </c>
    </row>
    <row r="6065" spans="1:21" ht="10.199999999999999" x14ac:dyDescent="0.2">
      <c r="A6065" s="841" t="s">
        <v>13507</v>
      </c>
      <c r="B6065" s="574">
        <v>2021</v>
      </c>
      <c r="C6065" s="574"/>
      <c r="D6065" s="843"/>
      <c r="E6065" s="498"/>
      <c r="F6065" s="237" t="s">
        <v>13508</v>
      </c>
      <c r="G6065" s="851">
        <v>4.5</v>
      </c>
      <c r="H6065" s="852"/>
      <c r="I6065" s="853">
        <v>3</v>
      </c>
      <c r="J6065" s="538"/>
      <c r="K6065" s="539"/>
      <c r="L6065" s="567">
        <f t="shared" si="545"/>
        <v>0</v>
      </c>
      <c r="M6065" s="568"/>
      <c r="N6065" s="568"/>
      <c r="O6065" s="569">
        <f t="shared" si="546"/>
        <v>0</v>
      </c>
      <c r="P6065" s="533"/>
      <c r="Q6065" s="534"/>
      <c r="R6065" s="535">
        <f t="shared" si="547"/>
        <v>0</v>
      </c>
      <c r="S6065" s="536">
        <f t="shared" si="548"/>
        <v>0</v>
      </c>
      <c r="T6065" s="536"/>
      <c r="U6065" s="537">
        <f t="shared" si="549"/>
        <v>0</v>
      </c>
    </row>
    <row r="6066" spans="1:21" ht="10.199999999999999" x14ac:dyDescent="0.2">
      <c r="A6066" s="841">
        <v>5526</v>
      </c>
      <c r="B6066" s="574">
        <v>2021</v>
      </c>
      <c r="C6066" s="574"/>
      <c r="D6066" s="542" t="s">
        <v>5826</v>
      </c>
      <c r="E6066" s="498"/>
      <c r="F6066" s="237" t="s">
        <v>13509</v>
      </c>
      <c r="G6066" s="851">
        <v>4.5</v>
      </c>
      <c r="H6066" s="852"/>
      <c r="I6066" s="853">
        <v>3</v>
      </c>
      <c r="J6066" s="538"/>
      <c r="K6066" s="539"/>
      <c r="L6066" s="567">
        <f t="shared" si="545"/>
        <v>0</v>
      </c>
      <c r="M6066" s="568"/>
      <c r="N6066" s="568"/>
      <c r="O6066" s="569">
        <f t="shared" si="546"/>
        <v>0</v>
      </c>
      <c r="P6066" s="533"/>
      <c r="Q6066" s="534"/>
      <c r="R6066" s="535">
        <f t="shared" si="547"/>
        <v>0</v>
      </c>
      <c r="S6066" s="536">
        <f t="shared" si="548"/>
        <v>0</v>
      </c>
      <c r="T6066" s="536"/>
      <c r="U6066" s="537">
        <f t="shared" si="549"/>
        <v>0</v>
      </c>
    </row>
    <row r="6067" spans="1:21" ht="10.199999999999999" x14ac:dyDescent="0.2">
      <c r="A6067" s="841">
        <v>5527</v>
      </c>
      <c r="B6067" s="574">
        <v>2021</v>
      </c>
      <c r="C6067" s="574"/>
      <c r="D6067" s="542" t="s">
        <v>5826</v>
      </c>
      <c r="E6067" s="498"/>
      <c r="F6067" s="237" t="s">
        <v>13509</v>
      </c>
      <c r="G6067" s="851">
        <v>4.5</v>
      </c>
      <c r="H6067" s="852"/>
      <c r="I6067" s="853">
        <v>3</v>
      </c>
      <c r="J6067" s="538"/>
      <c r="K6067" s="539"/>
      <c r="L6067" s="567">
        <f t="shared" si="545"/>
        <v>0</v>
      </c>
      <c r="M6067" s="568"/>
      <c r="N6067" s="568"/>
      <c r="O6067" s="569">
        <f t="shared" si="546"/>
        <v>0</v>
      </c>
      <c r="P6067" s="533"/>
      <c r="Q6067" s="534"/>
      <c r="R6067" s="535">
        <f t="shared" si="547"/>
        <v>0</v>
      </c>
      <c r="S6067" s="536">
        <f t="shared" si="548"/>
        <v>0</v>
      </c>
      <c r="T6067" s="536"/>
      <c r="U6067" s="537">
        <f t="shared" si="549"/>
        <v>0</v>
      </c>
    </row>
    <row r="6068" spans="1:21" ht="10.199999999999999" x14ac:dyDescent="0.2">
      <c r="A6068" s="841" t="s">
        <v>13510</v>
      </c>
      <c r="B6068" s="574"/>
      <c r="C6068" s="574"/>
      <c r="D6068" s="542"/>
      <c r="E6068" s="498"/>
      <c r="F6068" s="237" t="s">
        <v>13511</v>
      </c>
      <c r="G6068" s="851">
        <v>30</v>
      </c>
      <c r="H6068" s="852"/>
      <c r="I6068" s="853">
        <v>20</v>
      </c>
      <c r="J6068" s="538"/>
      <c r="K6068" s="539"/>
      <c r="L6068" s="567">
        <f t="shared" si="545"/>
        <v>0</v>
      </c>
      <c r="M6068" s="568"/>
      <c r="N6068" s="568"/>
      <c r="O6068" s="569">
        <f t="shared" si="546"/>
        <v>0</v>
      </c>
      <c r="P6068" s="533"/>
      <c r="Q6068" s="534"/>
      <c r="R6068" s="535">
        <f t="shared" si="547"/>
        <v>0</v>
      </c>
      <c r="S6068" s="536">
        <f t="shared" si="548"/>
        <v>0</v>
      </c>
      <c r="T6068" s="536"/>
      <c r="U6068" s="537">
        <f t="shared" si="549"/>
        <v>0</v>
      </c>
    </row>
    <row r="6069" spans="1:21" ht="10.199999999999999" x14ac:dyDescent="0.2">
      <c r="A6069" s="841">
        <v>5528</v>
      </c>
      <c r="B6069" s="574">
        <v>2021</v>
      </c>
      <c r="C6069" s="574"/>
      <c r="D6069" s="844">
        <v>1.28</v>
      </c>
      <c r="E6069" s="498"/>
      <c r="F6069" s="237" t="s">
        <v>13512</v>
      </c>
      <c r="G6069" s="851">
        <v>3.5</v>
      </c>
      <c r="H6069" s="852"/>
      <c r="I6069" s="853">
        <v>1.3</v>
      </c>
      <c r="J6069" s="538"/>
      <c r="K6069" s="539"/>
      <c r="L6069" s="567">
        <f t="shared" si="545"/>
        <v>0</v>
      </c>
      <c r="M6069" s="568"/>
      <c r="N6069" s="568"/>
      <c r="O6069" s="569">
        <f t="shared" si="546"/>
        <v>0</v>
      </c>
      <c r="P6069" s="533"/>
      <c r="Q6069" s="534"/>
      <c r="R6069" s="535">
        <f t="shared" si="547"/>
        <v>0</v>
      </c>
      <c r="S6069" s="536">
        <f t="shared" si="548"/>
        <v>0</v>
      </c>
      <c r="T6069" s="536"/>
      <c r="U6069" s="537">
        <f t="shared" si="549"/>
        <v>0</v>
      </c>
    </row>
    <row r="6070" spans="1:21" ht="10.199999999999999" x14ac:dyDescent="0.2">
      <c r="A6070" s="841">
        <v>5529</v>
      </c>
      <c r="B6070" s="574">
        <v>2021</v>
      </c>
      <c r="C6070" s="574"/>
      <c r="D6070" s="844">
        <v>1.28</v>
      </c>
      <c r="E6070" s="498"/>
      <c r="F6070" s="237" t="s">
        <v>13513</v>
      </c>
      <c r="G6070" s="851">
        <v>3.5</v>
      </c>
      <c r="H6070" s="852"/>
      <c r="I6070" s="853">
        <v>1.2</v>
      </c>
      <c r="J6070" s="538"/>
      <c r="K6070" s="539"/>
      <c r="L6070" s="567">
        <f t="shared" si="545"/>
        <v>0</v>
      </c>
      <c r="M6070" s="568"/>
      <c r="N6070" s="568"/>
      <c r="O6070" s="569">
        <f t="shared" si="546"/>
        <v>0</v>
      </c>
      <c r="P6070" s="533"/>
      <c r="Q6070" s="534"/>
      <c r="R6070" s="535">
        <f t="shared" si="547"/>
        <v>0</v>
      </c>
      <c r="S6070" s="536">
        <f t="shared" si="548"/>
        <v>0</v>
      </c>
      <c r="T6070" s="536"/>
      <c r="U6070" s="537">
        <f t="shared" si="549"/>
        <v>0</v>
      </c>
    </row>
    <row r="6071" spans="1:21" ht="10.199999999999999" x14ac:dyDescent="0.2">
      <c r="A6071" s="841">
        <v>5530</v>
      </c>
      <c r="B6071" s="574">
        <v>2021</v>
      </c>
      <c r="C6071" s="574"/>
      <c r="D6071" s="844">
        <v>1.28</v>
      </c>
      <c r="E6071" s="498"/>
      <c r="F6071" s="237" t="s">
        <v>13514</v>
      </c>
      <c r="G6071" s="851">
        <v>4</v>
      </c>
      <c r="H6071" s="852"/>
      <c r="I6071" s="853">
        <v>1.4</v>
      </c>
      <c r="J6071" s="538"/>
      <c r="K6071" s="539"/>
      <c r="L6071" s="567">
        <f t="shared" si="545"/>
        <v>0</v>
      </c>
      <c r="M6071" s="568"/>
      <c r="N6071" s="568"/>
      <c r="O6071" s="569">
        <f t="shared" si="546"/>
        <v>0</v>
      </c>
      <c r="P6071" s="533"/>
      <c r="Q6071" s="534"/>
      <c r="R6071" s="535">
        <f t="shared" si="547"/>
        <v>0</v>
      </c>
      <c r="S6071" s="536">
        <f t="shared" si="548"/>
        <v>0</v>
      </c>
      <c r="T6071" s="536"/>
      <c r="U6071" s="537">
        <f t="shared" si="549"/>
        <v>0</v>
      </c>
    </row>
    <row r="6072" spans="1:21" ht="10.199999999999999" x14ac:dyDescent="0.2">
      <c r="A6072" s="841" t="s">
        <v>8263</v>
      </c>
      <c r="B6072" s="574"/>
      <c r="C6072" s="574"/>
      <c r="D6072" s="844"/>
      <c r="E6072" s="498"/>
      <c r="F6072" s="237" t="s">
        <v>13515</v>
      </c>
      <c r="G6072" s="851">
        <v>8</v>
      </c>
      <c r="H6072" s="852"/>
      <c r="I6072" s="853">
        <v>2.8</v>
      </c>
      <c r="J6072" s="538"/>
      <c r="K6072" s="539"/>
      <c r="L6072" s="567">
        <f t="shared" si="545"/>
        <v>0</v>
      </c>
      <c r="M6072" s="568"/>
      <c r="N6072" s="568"/>
      <c r="O6072" s="569">
        <f t="shared" si="546"/>
        <v>0</v>
      </c>
      <c r="P6072" s="533"/>
      <c r="Q6072" s="534"/>
      <c r="R6072" s="535">
        <f t="shared" si="547"/>
        <v>0</v>
      </c>
      <c r="S6072" s="536">
        <f t="shared" si="548"/>
        <v>0</v>
      </c>
      <c r="T6072" s="536"/>
      <c r="U6072" s="537">
        <f t="shared" si="549"/>
        <v>0</v>
      </c>
    </row>
    <row r="6073" spans="1:21" ht="10.199999999999999" x14ac:dyDescent="0.2">
      <c r="A6073" s="841">
        <v>5531</v>
      </c>
      <c r="B6073" s="574">
        <v>2021</v>
      </c>
      <c r="C6073" s="574"/>
      <c r="D6073" s="844">
        <v>1.08</v>
      </c>
      <c r="E6073" s="498"/>
      <c r="F6073" s="237" t="s">
        <v>13516</v>
      </c>
      <c r="G6073" s="851">
        <v>6.5</v>
      </c>
      <c r="H6073" s="852"/>
      <c r="I6073" s="853">
        <v>4.5</v>
      </c>
      <c r="J6073" s="538"/>
      <c r="K6073" s="539"/>
      <c r="L6073" s="567">
        <f t="shared" si="545"/>
        <v>0</v>
      </c>
      <c r="M6073" s="568"/>
      <c r="N6073" s="568"/>
      <c r="O6073" s="569">
        <f t="shared" si="546"/>
        <v>0</v>
      </c>
      <c r="P6073" s="533"/>
      <c r="Q6073" s="534"/>
      <c r="R6073" s="535">
        <f t="shared" si="547"/>
        <v>0</v>
      </c>
      <c r="S6073" s="536">
        <f t="shared" si="548"/>
        <v>0</v>
      </c>
      <c r="T6073" s="536"/>
      <c r="U6073" s="537">
        <f t="shared" si="549"/>
        <v>0</v>
      </c>
    </row>
    <row r="6074" spans="1:21" ht="10.199999999999999" x14ac:dyDescent="0.2">
      <c r="A6074" s="841">
        <v>5532</v>
      </c>
      <c r="B6074" s="574">
        <v>2021</v>
      </c>
      <c r="C6074" s="574"/>
      <c r="D6074" s="844">
        <v>3</v>
      </c>
      <c r="E6074" s="530" t="s">
        <v>4217</v>
      </c>
      <c r="F6074" s="237" t="s">
        <v>13517</v>
      </c>
      <c r="G6074" s="851">
        <v>6.5</v>
      </c>
      <c r="H6074" s="852"/>
      <c r="I6074" s="853">
        <v>4.5</v>
      </c>
      <c r="J6074" s="538"/>
      <c r="K6074" s="539"/>
      <c r="L6074" s="567">
        <f t="shared" si="545"/>
        <v>0</v>
      </c>
      <c r="M6074" s="568"/>
      <c r="N6074" s="568"/>
      <c r="O6074" s="569">
        <f t="shared" si="546"/>
        <v>0</v>
      </c>
      <c r="P6074" s="533"/>
      <c r="Q6074" s="534"/>
      <c r="R6074" s="535">
        <f t="shared" si="547"/>
        <v>0</v>
      </c>
      <c r="S6074" s="536">
        <f t="shared" si="548"/>
        <v>0</v>
      </c>
      <c r="T6074" s="536"/>
      <c r="U6074" s="537">
        <f t="shared" si="549"/>
        <v>0</v>
      </c>
    </row>
    <row r="6075" spans="1:21" ht="10.199999999999999" x14ac:dyDescent="0.2">
      <c r="A6075" s="841">
        <v>5533</v>
      </c>
      <c r="B6075" s="574">
        <v>2021</v>
      </c>
      <c r="C6075" s="574"/>
      <c r="D6075" s="844">
        <v>6</v>
      </c>
      <c r="E6075" s="530" t="s">
        <v>3812</v>
      </c>
      <c r="F6075" s="237" t="s">
        <v>13517</v>
      </c>
      <c r="G6075" s="851">
        <v>14</v>
      </c>
      <c r="H6075" s="852"/>
      <c r="I6075" s="853">
        <v>10</v>
      </c>
      <c r="J6075" s="538"/>
      <c r="K6075" s="539"/>
      <c r="L6075" s="567">
        <f t="shared" si="545"/>
        <v>0</v>
      </c>
      <c r="M6075" s="568"/>
      <c r="N6075" s="568"/>
      <c r="O6075" s="569">
        <f t="shared" si="546"/>
        <v>0</v>
      </c>
      <c r="P6075" s="533"/>
      <c r="Q6075" s="534"/>
      <c r="R6075" s="535">
        <f t="shared" si="547"/>
        <v>0</v>
      </c>
      <c r="S6075" s="536">
        <f t="shared" si="548"/>
        <v>0</v>
      </c>
      <c r="T6075" s="536"/>
      <c r="U6075" s="537">
        <f t="shared" si="549"/>
        <v>0</v>
      </c>
    </row>
    <row r="6076" spans="1:21" ht="10.199999999999999" x14ac:dyDescent="0.2">
      <c r="A6076" s="841" t="s">
        <v>13518</v>
      </c>
      <c r="B6076" s="574">
        <v>2021</v>
      </c>
      <c r="C6076" s="574"/>
      <c r="D6076" s="844"/>
      <c r="E6076" s="498"/>
      <c r="F6076" s="237" t="s">
        <v>13519</v>
      </c>
      <c r="G6076" s="851">
        <v>4.5</v>
      </c>
      <c r="H6076" s="852"/>
      <c r="I6076" s="853">
        <v>1.5</v>
      </c>
      <c r="J6076" s="538"/>
      <c r="K6076" s="539"/>
      <c r="L6076" s="567">
        <f t="shared" si="545"/>
        <v>0</v>
      </c>
      <c r="M6076" s="568"/>
      <c r="N6076" s="568"/>
      <c r="O6076" s="569">
        <f t="shared" si="546"/>
        <v>0</v>
      </c>
      <c r="P6076" s="533"/>
      <c r="Q6076" s="534"/>
      <c r="R6076" s="535">
        <f t="shared" si="547"/>
        <v>0</v>
      </c>
      <c r="S6076" s="536">
        <f t="shared" si="548"/>
        <v>0</v>
      </c>
      <c r="T6076" s="536"/>
      <c r="U6076" s="537">
        <f t="shared" si="549"/>
        <v>0</v>
      </c>
    </row>
    <row r="6077" spans="1:21" ht="10.199999999999999" x14ac:dyDescent="0.2">
      <c r="A6077" s="841" t="s">
        <v>13520</v>
      </c>
      <c r="B6077" s="574">
        <v>2021</v>
      </c>
      <c r="C6077" s="574"/>
      <c r="D6077" s="844">
        <v>7</v>
      </c>
      <c r="E6077" s="498"/>
      <c r="F6077" s="237" t="s">
        <v>13522</v>
      </c>
      <c r="G6077" s="851">
        <v>4.5999999999999996</v>
      </c>
      <c r="H6077" s="852"/>
      <c r="I6077" s="853">
        <v>1.6</v>
      </c>
      <c r="J6077" s="538"/>
      <c r="K6077" s="539"/>
      <c r="L6077" s="567">
        <f t="shared" si="545"/>
        <v>0</v>
      </c>
      <c r="M6077" s="568"/>
      <c r="N6077" s="568"/>
      <c r="O6077" s="569">
        <f t="shared" si="546"/>
        <v>0</v>
      </c>
      <c r="P6077" s="533"/>
      <c r="Q6077" s="534"/>
      <c r="R6077" s="535">
        <f t="shared" si="547"/>
        <v>0</v>
      </c>
      <c r="S6077" s="536">
        <f t="shared" si="548"/>
        <v>0</v>
      </c>
      <c r="T6077" s="536"/>
      <c r="U6077" s="537">
        <f t="shared" si="549"/>
        <v>0</v>
      </c>
    </row>
    <row r="6078" spans="1:21" ht="10.199999999999999" x14ac:dyDescent="0.2">
      <c r="A6078" s="841">
        <v>5535</v>
      </c>
      <c r="B6078" s="574">
        <v>2021</v>
      </c>
      <c r="C6078" s="574"/>
      <c r="D6078" s="844">
        <v>1.08</v>
      </c>
      <c r="E6078" s="530" t="s">
        <v>13521</v>
      </c>
      <c r="F6078" s="237" t="s">
        <v>13523</v>
      </c>
      <c r="G6078" s="851">
        <v>10</v>
      </c>
      <c r="H6078" s="852"/>
      <c r="I6078" s="853">
        <v>3</v>
      </c>
      <c r="J6078" s="538"/>
      <c r="K6078" s="539"/>
      <c r="L6078" s="567">
        <f t="shared" si="545"/>
        <v>0</v>
      </c>
      <c r="M6078" s="568"/>
      <c r="N6078" s="568"/>
      <c r="O6078" s="569">
        <f t="shared" si="546"/>
        <v>0</v>
      </c>
      <c r="P6078" s="533"/>
      <c r="Q6078" s="534"/>
      <c r="R6078" s="535">
        <f t="shared" si="547"/>
        <v>0</v>
      </c>
      <c r="S6078" s="536">
        <f t="shared" si="548"/>
        <v>0</v>
      </c>
      <c r="T6078" s="536"/>
      <c r="U6078" s="537">
        <f t="shared" si="549"/>
        <v>0</v>
      </c>
    </row>
    <row r="6079" spans="1:21" ht="10.199999999999999" x14ac:dyDescent="0.2">
      <c r="A6079" s="841">
        <v>5536</v>
      </c>
      <c r="B6079" s="574">
        <v>2021</v>
      </c>
      <c r="C6079" s="574"/>
      <c r="D6079" s="844">
        <v>1.28</v>
      </c>
      <c r="E6079" s="530" t="s">
        <v>3812</v>
      </c>
      <c r="F6079" s="237" t="s">
        <v>13523</v>
      </c>
      <c r="G6079" s="851">
        <v>3.5</v>
      </c>
      <c r="H6079" s="852"/>
      <c r="I6079" s="853">
        <v>2.5</v>
      </c>
      <c r="J6079" s="538"/>
      <c r="K6079" s="539"/>
      <c r="L6079" s="567">
        <f t="shared" si="545"/>
        <v>0</v>
      </c>
      <c r="M6079" s="568"/>
      <c r="N6079" s="568"/>
      <c r="O6079" s="569">
        <f t="shared" si="546"/>
        <v>0</v>
      </c>
      <c r="P6079" s="533"/>
      <c r="Q6079" s="534"/>
      <c r="R6079" s="535">
        <f t="shared" si="547"/>
        <v>0</v>
      </c>
      <c r="S6079" s="536">
        <f t="shared" si="548"/>
        <v>0</v>
      </c>
      <c r="T6079" s="536"/>
      <c r="U6079" s="537">
        <f t="shared" si="549"/>
        <v>0</v>
      </c>
    </row>
    <row r="6080" spans="1:21" ht="10.199999999999999" x14ac:dyDescent="0.2">
      <c r="A6080" s="841">
        <v>5537</v>
      </c>
      <c r="B6080" s="574">
        <v>2021</v>
      </c>
      <c r="C6080" s="574"/>
      <c r="D6080" s="542" t="s">
        <v>5826</v>
      </c>
      <c r="E6080" s="530" t="s">
        <v>3830</v>
      </c>
      <c r="F6080" s="237" t="s">
        <v>13524</v>
      </c>
      <c r="G6080" s="851">
        <v>3.5</v>
      </c>
      <c r="H6080" s="852"/>
      <c r="I6080" s="853">
        <v>2.5</v>
      </c>
      <c r="J6080" s="538"/>
      <c r="K6080" s="539"/>
      <c r="L6080" s="567">
        <f t="shared" si="545"/>
        <v>0</v>
      </c>
      <c r="M6080" s="568"/>
      <c r="N6080" s="568"/>
      <c r="O6080" s="569">
        <f t="shared" si="546"/>
        <v>0</v>
      </c>
      <c r="P6080" s="533"/>
      <c r="Q6080" s="534"/>
      <c r="R6080" s="535">
        <f t="shared" si="547"/>
        <v>0</v>
      </c>
      <c r="S6080" s="536">
        <f t="shared" si="548"/>
        <v>0</v>
      </c>
      <c r="T6080" s="536"/>
      <c r="U6080" s="537">
        <f t="shared" si="549"/>
        <v>0</v>
      </c>
    </row>
    <row r="6081" spans="1:21" ht="10.199999999999999" x14ac:dyDescent="0.2">
      <c r="A6081" s="841">
        <v>5538</v>
      </c>
      <c r="B6081" s="574">
        <v>2021</v>
      </c>
      <c r="C6081" s="574"/>
      <c r="D6081" s="542" t="s">
        <v>5826</v>
      </c>
      <c r="E6081" s="530" t="s">
        <v>3812</v>
      </c>
      <c r="F6081" s="237" t="s">
        <v>13524</v>
      </c>
      <c r="G6081" s="851">
        <v>3.5</v>
      </c>
      <c r="H6081" s="852"/>
      <c r="I6081" s="853">
        <v>2.5</v>
      </c>
      <c r="J6081" s="538"/>
      <c r="K6081" s="539"/>
      <c r="L6081" s="567">
        <f t="shared" si="545"/>
        <v>0</v>
      </c>
      <c r="M6081" s="568"/>
      <c r="N6081" s="568"/>
      <c r="O6081" s="569">
        <f t="shared" si="546"/>
        <v>0</v>
      </c>
      <c r="P6081" s="533"/>
      <c r="Q6081" s="534"/>
      <c r="R6081" s="535">
        <f t="shared" si="547"/>
        <v>0</v>
      </c>
      <c r="S6081" s="536">
        <f t="shared" si="548"/>
        <v>0</v>
      </c>
      <c r="T6081" s="536"/>
      <c r="U6081" s="537">
        <f t="shared" si="549"/>
        <v>0</v>
      </c>
    </row>
    <row r="6082" spans="1:21" ht="10.199999999999999" x14ac:dyDescent="0.2">
      <c r="A6082" s="841" t="s">
        <v>13525</v>
      </c>
      <c r="B6082" s="574"/>
      <c r="C6082" s="574"/>
      <c r="D6082" s="542"/>
      <c r="E6082" s="530" t="s">
        <v>3830</v>
      </c>
      <c r="F6082" s="237" t="s">
        <v>13415</v>
      </c>
      <c r="G6082" s="851">
        <v>3.5</v>
      </c>
      <c r="H6082" s="852"/>
      <c r="I6082" s="853">
        <v>2.5</v>
      </c>
      <c r="J6082" s="538"/>
      <c r="K6082" s="539"/>
      <c r="L6082" s="567">
        <f t="shared" si="545"/>
        <v>0</v>
      </c>
      <c r="M6082" s="568"/>
      <c r="N6082" s="568"/>
      <c r="O6082" s="569">
        <f t="shared" si="546"/>
        <v>0</v>
      </c>
      <c r="P6082" s="533"/>
      <c r="Q6082" s="534"/>
      <c r="R6082" s="535">
        <f t="shared" si="547"/>
        <v>0</v>
      </c>
      <c r="S6082" s="536">
        <f t="shared" si="548"/>
        <v>0</v>
      </c>
      <c r="T6082" s="536"/>
      <c r="U6082" s="537">
        <f t="shared" si="549"/>
        <v>0</v>
      </c>
    </row>
    <row r="6083" spans="1:21" ht="10.199999999999999" x14ac:dyDescent="0.2">
      <c r="A6083" s="841" t="s">
        <v>13526</v>
      </c>
      <c r="B6083" s="574"/>
      <c r="C6083" s="574"/>
      <c r="D6083" s="542"/>
      <c r="E6083" s="498"/>
      <c r="F6083" s="237" t="s">
        <v>13419</v>
      </c>
      <c r="G6083" s="851">
        <v>15</v>
      </c>
      <c r="H6083" s="852"/>
      <c r="I6083" s="853">
        <v>11</v>
      </c>
      <c r="J6083" s="538"/>
      <c r="K6083" s="539"/>
      <c r="L6083" s="567">
        <f t="shared" si="545"/>
        <v>0</v>
      </c>
      <c r="M6083" s="568"/>
      <c r="N6083" s="568"/>
      <c r="O6083" s="569">
        <f t="shared" si="546"/>
        <v>0</v>
      </c>
      <c r="P6083" s="533"/>
      <c r="Q6083" s="534"/>
      <c r="R6083" s="535">
        <f t="shared" si="547"/>
        <v>0</v>
      </c>
      <c r="S6083" s="536">
        <f t="shared" si="548"/>
        <v>0</v>
      </c>
      <c r="T6083" s="536"/>
      <c r="U6083" s="537">
        <f t="shared" si="549"/>
        <v>0</v>
      </c>
    </row>
    <row r="6084" spans="1:21" ht="10.199999999999999" x14ac:dyDescent="0.2">
      <c r="A6084" s="841">
        <v>5539</v>
      </c>
      <c r="B6084" s="574">
        <v>2021</v>
      </c>
      <c r="C6084" s="574"/>
      <c r="D6084" s="844">
        <v>1.28</v>
      </c>
      <c r="E6084" s="530" t="s">
        <v>4086</v>
      </c>
      <c r="F6084" s="237" t="s">
        <v>13527</v>
      </c>
      <c r="G6084" s="851">
        <v>4.5</v>
      </c>
      <c r="H6084" s="852"/>
      <c r="I6084" s="853">
        <v>1.6</v>
      </c>
      <c r="J6084" s="538"/>
      <c r="K6084" s="539"/>
      <c r="L6084" s="567">
        <f t="shared" si="545"/>
        <v>0</v>
      </c>
      <c r="M6084" s="568"/>
      <c r="N6084" s="568"/>
      <c r="O6084" s="569">
        <f t="shared" si="546"/>
        <v>0</v>
      </c>
      <c r="P6084" s="533"/>
      <c r="Q6084" s="534"/>
      <c r="R6084" s="535">
        <f t="shared" si="547"/>
        <v>0</v>
      </c>
      <c r="S6084" s="536">
        <f t="shared" si="548"/>
        <v>0</v>
      </c>
      <c r="T6084" s="536"/>
      <c r="U6084" s="537">
        <f t="shared" si="549"/>
        <v>0</v>
      </c>
    </row>
    <row r="6085" spans="1:21" ht="10.199999999999999" x14ac:dyDescent="0.2">
      <c r="A6085" s="841" t="s">
        <v>13528</v>
      </c>
      <c r="B6085" s="574">
        <v>2021</v>
      </c>
      <c r="C6085" s="574"/>
      <c r="D6085" s="844"/>
      <c r="E6085" s="498"/>
      <c r="F6085" s="237" t="s">
        <v>13529</v>
      </c>
      <c r="G6085" s="851">
        <v>3.5</v>
      </c>
      <c r="H6085" s="852"/>
      <c r="I6085" s="853">
        <v>1.2</v>
      </c>
      <c r="J6085" s="538"/>
      <c r="K6085" s="539"/>
      <c r="L6085" s="567">
        <f t="shared" si="545"/>
        <v>0</v>
      </c>
      <c r="M6085" s="568"/>
      <c r="N6085" s="568"/>
      <c r="O6085" s="569">
        <f t="shared" si="546"/>
        <v>0</v>
      </c>
      <c r="P6085" s="533"/>
      <c r="Q6085" s="534"/>
      <c r="R6085" s="535">
        <f t="shared" si="547"/>
        <v>0</v>
      </c>
      <c r="S6085" s="536">
        <f t="shared" si="548"/>
        <v>0</v>
      </c>
      <c r="T6085" s="536"/>
      <c r="U6085" s="537">
        <f t="shared" si="549"/>
        <v>0</v>
      </c>
    </row>
    <row r="6086" spans="1:21" ht="10.199999999999999" x14ac:dyDescent="0.2">
      <c r="A6086" s="841">
        <v>5540</v>
      </c>
      <c r="B6086" s="574">
        <v>2021</v>
      </c>
      <c r="C6086" s="574"/>
      <c r="D6086" s="844">
        <v>3</v>
      </c>
      <c r="E6086" s="498"/>
      <c r="F6086" s="237" t="s">
        <v>13530</v>
      </c>
      <c r="G6086" s="851">
        <v>6.5</v>
      </c>
      <c r="H6086" s="852"/>
      <c r="I6086" s="853">
        <v>4.5</v>
      </c>
      <c r="J6086" s="538"/>
      <c r="K6086" s="539"/>
      <c r="L6086" s="567">
        <f t="shared" si="545"/>
        <v>0</v>
      </c>
      <c r="M6086" s="568"/>
      <c r="N6086" s="568"/>
      <c r="O6086" s="569">
        <f t="shared" si="546"/>
        <v>0</v>
      </c>
      <c r="P6086" s="533"/>
      <c r="Q6086" s="534"/>
      <c r="R6086" s="535">
        <f t="shared" si="547"/>
        <v>0</v>
      </c>
      <c r="S6086" s="536">
        <f t="shared" si="548"/>
        <v>0</v>
      </c>
      <c r="T6086" s="536"/>
      <c r="U6086" s="537">
        <f t="shared" si="549"/>
        <v>0</v>
      </c>
    </row>
    <row r="6087" spans="1:21" ht="10.199999999999999" x14ac:dyDescent="0.2">
      <c r="A6087" s="841">
        <v>5541</v>
      </c>
      <c r="B6087" s="574">
        <v>2021</v>
      </c>
      <c r="C6087" s="574"/>
      <c r="D6087" s="844">
        <v>3</v>
      </c>
      <c r="E6087" s="498"/>
      <c r="F6087" s="237" t="s">
        <v>13531</v>
      </c>
      <c r="G6087" s="851">
        <v>7</v>
      </c>
      <c r="H6087" s="852"/>
      <c r="I6087" s="853">
        <v>5</v>
      </c>
      <c r="J6087" s="538"/>
      <c r="K6087" s="539"/>
      <c r="L6087" s="567">
        <f t="shared" si="545"/>
        <v>0</v>
      </c>
      <c r="M6087" s="568"/>
      <c r="N6087" s="568"/>
      <c r="O6087" s="569">
        <f t="shared" si="546"/>
        <v>0</v>
      </c>
      <c r="P6087" s="533"/>
      <c r="Q6087" s="534"/>
      <c r="R6087" s="535">
        <f t="shared" si="547"/>
        <v>0</v>
      </c>
      <c r="S6087" s="536">
        <f t="shared" si="548"/>
        <v>0</v>
      </c>
      <c r="T6087" s="536"/>
      <c r="U6087" s="537">
        <f t="shared" si="549"/>
        <v>0</v>
      </c>
    </row>
    <row r="6088" spans="1:21" ht="10.199999999999999" x14ac:dyDescent="0.2">
      <c r="A6088" s="841" t="s">
        <v>7796</v>
      </c>
      <c r="B6088" s="574">
        <v>2021</v>
      </c>
      <c r="C6088" s="574"/>
      <c r="D6088" s="844"/>
      <c r="E6088" s="498"/>
      <c r="F6088" s="237" t="s">
        <v>13532</v>
      </c>
      <c r="G6088" s="851">
        <v>4</v>
      </c>
      <c r="H6088" s="852"/>
      <c r="I6088" s="853">
        <v>1.3</v>
      </c>
      <c r="J6088" s="538"/>
      <c r="K6088" s="539"/>
      <c r="L6088" s="567">
        <f t="shared" si="545"/>
        <v>0</v>
      </c>
      <c r="M6088" s="568"/>
      <c r="N6088" s="568"/>
      <c r="O6088" s="569">
        <f t="shared" si="546"/>
        <v>0</v>
      </c>
      <c r="P6088" s="533"/>
      <c r="Q6088" s="534"/>
      <c r="R6088" s="535">
        <f t="shared" si="547"/>
        <v>0</v>
      </c>
      <c r="S6088" s="536">
        <f t="shared" si="548"/>
        <v>0</v>
      </c>
      <c r="T6088" s="536"/>
      <c r="U6088" s="537">
        <f t="shared" si="549"/>
        <v>0</v>
      </c>
    </row>
    <row r="6089" spans="1:21" ht="10.199999999999999" x14ac:dyDescent="0.2">
      <c r="A6089" s="841">
        <v>5542</v>
      </c>
      <c r="B6089" s="574">
        <v>2021</v>
      </c>
      <c r="C6089" s="574"/>
      <c r="D6089" s="844">
        <v>1.28</v>
      </c>
      <c r="E6089" s="498"/>
      <c r="F6089" s="237" t="s">
        <v>13533</v>
      </c>
      <c r="G6089" s="851">
        <v>4.5</v>
      </c>
      <c r="H6089" s="852"/>
      <c r="I6089" s="853">
        <v>1.5</v>
      </c>
      <c r="J6089" s="538"/>
      <c r="K6089" s="539"/>
      <c r="L6089" s="567">
        <f t="shared" si="545"/>
        <v>0</v>
      </c>
      <c r="M6089" s="568"/>
      <c r="N6089" s="568"/>
      <c r="O6089" s="569">
        <f t="shared" si="546"/>
        <v>0</v>
      </c>
      <c r="P6089" s="533"/>
      <c r="Q6089" s="534"/>
      <c r="R6089" s="535">
        <f t="shared" si="547"/>
        <v>0</v>
      </c>
      <c r="S6089" s="536">
        <f t="shared" si="548"/>
        <v>0</v>
      </c>
      <c r="T6089" s="536"/>
      <c r="U6089" s="537">
        <f t="shared" si="549"/>
        <v>0</v>
      </c>
    </row>
    <row r="6090" spans="1:21" ht="10.199999999999999" x14ac:dyDescent="0.2">
      <c r="A6090" s="841">
        <v>5543</v>
      </c>
      <c r="B6090" s="574">
        <v>2021</v>
      </c>
      <c r="C6090" s="574"/>
      <c r="D6090" s="844">
        <v>1.28</v>
      </c>
      <c r="E6090" s="498"/>
      <c r="F6090" s="237" t="s">
        <v>13534</v>
      </c>
      <c r="G6090" s="851">
        <v>4.2</v>
      </c>
      <c r="H6090" s="852"/>
      <c r="I6090" s="853">
        <v>1.4</v>
      </c>
      <c r="J6090" s="538"/>
      <c r="K6090" s="539"/>
      <c r="L6090" s="567">
        <f t="shared" si="545"/>
        <v>0</v>
      </c>
      <c r="M6090" s="568"/>
      <c r="N6090" s="568"/>
      <c r="O6090" s="569">
        <f t="shared" si="546"/>
        <v>0</v>
      </c>
      <c r="P6090" s="533"/>
      <c r="Q6090" s="534"/>
      <c r="R6090" s="535">
        <f t="shared" si="547"/>
        <v>0</v>
      </c>
      <c r="S6090" s="536">
        <f t="shared" si="548"/>
        <v>0</v>
      </c>
      <c r="T6090" s="536"/>
      <c r="U6090" s="537">
        <f t="shared" si="549"/>
        <v>0</v>
      </c>
    </row>
    <row r="6091" spans="1:21" ht="10.199999999999999" x14ac:dyDescent="0.2">
      <c r="A6091" s="841">
        <v>5544</v>
      </c>
      <c r="B6091" s="574">
        <v>2021</v>
      </c>
      <c r="C6091" s="574"/>
      <c r="D6091" s="542" t="s">
        <v>5826</v>
      </c>
      <c r="E6091" s="498"/>
      <c r="F6091" s="237" t="s">
        <v>13535</v>
      </c>
      <c r="G6091" s="851">
        <v>4.8</v>
      </c>
      <c r="H6091" s="852"/>
      <c r="I6091" s="853">
        <v>2</v>
      </c>
      <c r="J6091" s="538"/>
      <c r="K6091" s="539"/>
      <c r="L6091" s="567">
        <f t="shared" si="545"/>
        <v>0</v>
      </c>
      <c r="M6091" s="568"/>
      <c r="N6091" s="568"/>
      <c r="O6091" s="569">
        <f t="shared" si="546"/>
        <v>0</v>
      </c>
      <c r="P6091" s="533"/>
      <c r="Q6091" s="534"/>
      <c r="R6091" s="535">
        <f t="shared" si="547"/>
        <v>0</v>
      </c>
      <c r="S6091" s="536">
        <f t="shared" si="548"/>
        <v>0</v>
      </c>
      <c r="T6091" s="536"/>
      <c r="U6091" s="537">
        <f t="shared" si="549"/>
        <v>0</v>
      </c>
    </row>
    <row r="6092" spans="1:21" ht="10.199999999999999" x14ac:dyDescent="0.2">
      <c r="A6092" s="841">
        <v>5545</v>
      </c>
      <c r="B6092" s="574">
        <v>2022</v>
      </c>
      <c r="C6092" s="574"/>
      <c r="D6092" s="844">
        <v>1.65</v>
      </c>
      <c r="E6092" s="498"/>
      <c r="F6092" s="237" t="s">
        <v>13536</v>
      </c>
      <c r="G6092" s="851">
        <v>4.5</v>
      </c>
      <c r="H6092" s="852"/>
      <c r="I6092" s="853">
        <v>2</v>
      </c>
      <c r="J6092" s="538"/>
      <c r="K6092" s="539"/>
      <c r="L6092" s="567">
        <f t="shared" ref="L6092:L6155" si="550">G6092*J6092</f>
        <v>0</v>
      </c>
      <c r="M6092" s="568"/>
      <c r="N6092" s="568"/>
      <c r="O6092" s="569">
        <f t="shared" ref="O6092:O6155" si="551">H6092*M6092</f>
        <v>0</v>
      </c>
      <c r="P6092" s="533"/>
      <c r="Q6092" s="534"/>
      <c r="R6092" s="535">
        <f t="shared" ref="R6092:R6155" si="552">I6092*P6092</f>
        <v>0</v>
      </c>
      <c r="S6092" s="536">
        <f t="shared" ref="S6092:S6155" si="553">J6092+M6092+P6092</f>
        <v>0</v>
      </c>
      <c r="T6092" s="536"/>
      <c r="U6092" s="537">
        <f t="shared" ref="U6092:U6155" si="554">L6092+O6092+R6092</f>
        <v>0</v>
      </c>
    </row>
    <row r="6093" spans="1:21" ht="10.199999999999999" x14ac:dyDescent="0.2">
      <c r="A6093" s="841">
        <v>5546</v>
      </c>
      <c r="B6093" s="574">
        <v>2022</v>
      </c>
      <c r="C6093" s="574"/>
      <c r="D6093" s="844">
        <v>1.43</v>
      </c>
      <c r="E6093" s="498"/>
      <c r="F6093" s="237" t="s">
        <v>13537</v>
      </c>
      <c r="G6093" s="851">
        <v>45</v>
      </c>
      <c r="H6093" s="852"/>
      <c r="I6093" s="853">
        <v>30</v>
      </c>
      <c r="J6093" s="538"/>
      <c r="K6093" s="539"/>
      <c r="L6093" s="567">
        <f t="shared" si="550"/>
        <v>0</v>
      </c>
      <c r="M6093" s="568"/>
      <c r="N6093" s="568"/>
      <c r="O6093" s="569">
        <f t="shared" si="551"/>
        <v>0</v>
      </c>
      <c r="P6093" s="533"/>
      <c r="Q6093" s="534"/>
      <c r="R6093" s="535">
        <f t="shared" si="552"/>
        <v>0</v>
      </c>
      <c r="S6093" s="536">
        <f t="shared" si="553"/>
        <v>0</v>
      </c>
      <c r="T6093" s="536"/>
      <c r="U6093" s="537">
        <f t="shared" si="554"/>
        <v>0</v>
      </c>
    </row>
    <row r="6094" spans="1:21" ht="10.199999999999999" x14ac:dyDescent="0.2">
      <c r="A6094" s="841">
        <v>5547</v>
      </c>
      <c r="B6094" s="574">
        <v>2022</v>
      </c>
      <c r="C6094" s="574"/>
      <c r="D6094" s="844">
        <v>1.43</v>
      </c>
      <c r="E6094" s="498"/>
      <c r="F6094" s="237" t="s">
        <v>13538</v>
      </c>
      <c r="G6094" s="851">
        <v>9</v>
      </c>
      <c r="H6094" s="852"/>
      <c r="I6094" s="853">
        <v>4.5</v>
      </c>
      <c r="J6094" s="538"/>
      <c r="K6094" s="539"/>
      <c r="L6094" s="567">
        <f t="shared" si="550"/>
        <v>0</v>
      </c>
      <c r="M6094" s="568"/>
      <c r="N6094" s="568"/>
      <c r="O6094" s="569">
        <f t="shared" si="551"/>
        <v>0</v>
      </c>
      <c r="P6094" s="533"/>
      <c r="Q6094" s="534"/>
      <c r="R6094" s="535">
        <f t="shared" si="552"/>
        <v>0</v>
      </c>
      <c r="S6094" s="536">
        <f t="shared" si="553"/>
        <v>0</v>
      </c>
      <c r="T6094" s="536"/>
      <c r="U6094" s="537">
        <f t="shared" si="554"/>
        <v>0</v>
      </c>
    </row>
    <row r="6095" spans="1:21" ht="10.199999999999999" x14ac:dyDescent="0.2">
      <c r="A6095" s="841">
        <v>5548</v>
      </c>
      <c r="B6095" s="574">
        <v>2022</v>
      </c>
      <c r="C6095" s="574"/>
      <c r="D6095" s="844">
        <v>1.1599999999999999</v>
      </c>
      <c r="E6095" s="498"/>
      <c r="F6095" s="237" t="s">
        <v>13539</v>
      </c>
      <c r="G6095" s="851">
        <v>4.8</v>
      </c>
      <c r="H6095" s="852"/>
      <c r="I6095" s="853">
        <v>3</v>
      </c>
      <c r="J6095" s="538"/>
      <c r="K6095" s="539"/>
      <c r="L6095" s="567">
        <f t="shared" si="550"/>
        <v>0</v>
      </c>
      <c r="M6095" s="568"/>
      <c r="N6095" s="568"/>
      <c r="O6095" s="569">
        <f t="shared" si="551"/>
        <v>0</v>
      </c>
      <c r="P6095" s="533"/>
      <c r="Q6095" s="534"/>
      <c r="R6095" s="535">
        <f t="shared" si="552"/>
        <v>0</v>
      </c>
      <c r="S6095" s="536">
        <f t="shared" si="553"/>
        <v>0</v>
      </c>
      <c r="T6095" s="536"/>
      <c r="U6095" s="537">
        <f t="shared" si="554"/>
        <v>0</v>
      </c>
    </row>
    <row r="6096" spans="1:21" ht="10.199999999999999" x14ac:dyDescent="0.2">
      <c r="A6096" s="841">
        <v>5549</v>
      </c>
      <c r="B6096" s="574">
        <v>2022</v>
      </c>
      <c r="C6096" s="574"/>
      <c r="D6096" s="844">
        <v>1.1599999999999999</v>
      </c>
      <c r="E6096" s="498"/>
      <c r="F6096" s="237" t="s">
        <v>13540</v>
      </c>
      <c r="G6096" s="851">
        <v>4.8</v>
      </c>
      <c r="H6096" s="852"/>
      <c r="I6096" s="853">
        <v>3</v>
      </c>
      <c r="J6096" s="538"/>
      <c r="K6096" s="539"/>
      <c r="L6096" s="567">
        <f t="shared" si="550"/>
        <v>0</v>
      </c>
      <c r="M6096" s="568"/>
      <c r="N6096" s="568"/>
      <c r="O6096" s="569">
        <f t="shared" si="551"/>
        <v>0</v>
      </c>
      <c r="P6096" s="533"/>
      <c r="Q6096" s="534"/>
      <c r="R6096" s="535">
        <f t="shared" si="552"/>
        <v>0</v>
      </c>
      <c r="S6096" s="536">
        <f t="shared" si="553"/>
        <v>0</v>
      </c>
      <c r="T6096" s="536"/>
      <c r="U6096" s="537">
        <f t="shared" si="554"/>
        <v>0</v>
      </c>
    </row>
    <row r="6097" spans="1:21" ht="10.199999999999999" x14ac:dyDescent="0.2">
      <c r="A6097" s="841" t="s">
        <v>13541</v>
      </c>
      <c r="B6097" s="574">
        <v>2022</v>
      </c>
      <c r="C6097" s="574"/>
      <c r="D6097" s="844"/>
      <c r="E6097" s="498"/>
      <c r="F6097" s="237" t="s">
        <v>13542</v>
      </c>
      <c r="G6097" s="851">
        <v>10</v>
      </c>
      <c r="H6097" s="852"/>
      <c r="I6097" s="853">
        <v>7</v>
      </c>
      <c r="J6097" s="538"/>
      <c r="K6097" s="539"/>
      <c r="L6097" s="567">
        <f t="shared" si="550"/>
        <v>0</v>
      </c>
      <c r="M6097" s="568"/>
      <c r="N6097" s="568"/>
      <c r="O6097" s="569">
        <f t="shared" si="551"/>
        <v>0</v>
      </c>
      <c r="P6097" s="533"/>
      <c r="Q6097" s="534"/>
      <c r="R6097" s="535">
        <f t="shared" si="552"/>
        <v>0</v>
      </c>
      <c r="S6097" s="536">
        <f t="shared" si="553"/>
        <v>0</v>
      </c>
      <c r="T6097" s="536"/>
      <c r="U6097" s="537">
        <f t="shared" si="554"/>
        <v>0</v>
      </c>
    </row>
    <row r="6098" spans="1:21" ht="10.199999999999999" x14ac:dyDescent="0.2">
      <c r="A6098" s="841">
        <v>5550</v>
      </c>
      <c r="B6098" s="574">
        <v>2022</v>
      </c>
      <c r="C6098" s="574"/>
      <c r="D6098" s="844">
        <v>1.65</v>
      </c>
      <c r="E6098" s="498"/>
      <c r="F6098" s="237" t="s">
        <v>13539</v>
      </c>
      <c r="G6098" s="851">
        <v>4</v>
      </c>
      <c r="H6098" s="852"/>
      <c r="I6098" s="853">
        <v>3</v>
      </c>
      <c r="J6098" s="538"/>
      <c r="K6098" s="539"/>
      <c r="L6098" s="567">
        <f t="shared" si="550"/>
        <v>0</v>
      </c>
      <c r="M6098" s="568"/>
      <c r="N6098" s="568"/>
      <c r="O6098" s="569">
        <f t="shared" si="551"/>
        <v>0</v>
      </c>
      <c r="P6098" s="533"/>
      <c r="Q6098" s="534"/>
      <c r="R6098" s="535">
        <f t="shared" si="552"/>
        <v>0</v>
      </c>
      <c r="S6098" s="536">
        <f t="shared" si="553"/>
        <v>0</v>
      </c>
      <c r="T6098" s="536"/>
      <c r="U6098" s="537">
        <f t="shared" si="554"/>
        <v>0</v>
      </c>
    </row>
    <row r="6099" spans="1:21" ht="10.199999999999999" x14ac:dyDescent="0.2">
      <c r="A6099" s="841">
        <v>5551</v>
      </c>
      <c r="B6099" s="574">
        <v>2022</v>
      </c>
      <c r="C6099" s="574"/>
      <c r="D6099" s="844">
        <v>1.65</v>
      </c>
      <c r="E6099" s="498"/>
      <c r="F6099" s="237" t="s">
        <v>13540</v>
      </c>
      <c r="G6099" s="851">
        <v>4</v>
      </c>
      <c r="H6099" s="852"/>
      <c r="I6099" s="853">
        <v>3</v>
      </c>
      <c r="J6099" s="538"/>
      <c r="K6099" s="539"/>
      <c r="L6099" s="567">
        <f t="shared" si="550"/>
        <v>0</v>
      </c>
      <c r="M6099" s="568"/>
      <c r="N6099" s="568"/>
      <c r="O6099" s="569">
        <f t="shared" si="551"/>
        <v>0</v>
      </c>
      <c r="P6099" s="533"/>
      <c r="Q6099" s="534"/>
      <c r="R6099" s="535">
        <f t="shared" si="552"/>
        <v>0</v>
      </c>
      <c r="S6099" s="536">
        <f t="shared" si="553"/>
        <v>0</v>
      </c>
      <c r="T6099" s="536"/>
      <c r="U6099" s="537">
        <f t="shared" si="554"/>
        <v>0</v>
      </c>
    </row>
    <row r="6100" spans="1:21" ht="10.199999999999999" x14ac:dyDescent="0.2">
      <c r="A6100" s="841" t="s">
        <v>13543</v>
      </c>
      <c r="B6100" s="574">
        <v>2022</v>
      </c>
      <c r="C6100" s="574"/>
      <c r="D6100" s="844"/>
      <c r="E6100" s="498"/>
      <c r="F6100" s="237" t="s">
        <v>13542</v>
      </c>
      <c r="G6100" s="851">
        <v>4</v>
      </c>
      <c r="H6100" s="852"/>
      <c r="I6100" s="853">
        <v>3</v>
      </c>
      <c r="J6100" s="538"/>
      <c r="K6100" s="539"/>
      <c r="L6100" s="567">
        <f t="shared" si="550"/>
        <v>0</v>
      </c>
      <c r="M6100" s="568"/>
      <c r="N6100" s="568"/>
      <c r="O6100" s="569">
        <f t="shared" si="551"/>
        <v>0</v>
      </c>
      <c r="P6100" s="533"/>
      <c r="Q6100" s="534"/>
      <c r="R6100" s="535">
        <f t="shared" si="552"/>
        <v>0</v>
      </c>
      <c r="S6100" s="536">
        <f t="shared" si="553"/>
        <v>0</v>
      </c>
      <c r="T6100" s="536"/>
      <c r="U6100" s="537">
        <f t="shared" si="554"/>
        <v>0</v>
      </c>
    </row>
    <row r="6101" spans="1:21" ht="10.199999999999999" x14ac:dyDescent="0.2">
      <c r="A6101" s="841">
        <v>5552</v>
      </c>
      <c r="B6101" s="574">
        <v>2022</v>
      </c>
      <c r="C6101" s="574"/>
      <c r="D6101" s="844">
        <v>1.1599999999999999</v>
      </c>
      <c r="E6101" s="530" t="s">
        <v>3812</v>
      </c>
      <c r="F6101" s="237" t="s">
        <v>13544</v>
      </c>
      <c r="G6101" s="851">
        <v>16</v>
      </c>
      <c r="H6101" s="852"/>
      <c r="I6101" s="853">
        <v>12</v>
      </c>
      <c r="J6101" s="538"/>
      <c r="K6101" s="539"/>
      <c r="L6101" s="567">
        <f t="shared" si="550"/>
        <v>0</v>
      </c>
      <c r="M6101" s="568"/>
      <c r="N6101" s="568"/>
      <c r="O6101" s="569">
        <f t="shared" si="551"/>
        <v>0</v>
      </c>
      <c r="P6101" s="533"/>
      <c r="Q6101" s="534"/>
      <c r="R6101" s="535">
        <f t="shared" si="552"/>
        <v>0</v>
      </c>
      <c r="S6101" s="536">
        <f t="shared" si="553"/>
        <v>0</v>
      </c>
      <c r="T6101" s="536"/>
      <c r="U6101" s="537">
        <f t="shared" si="554"/>
        <v>0</v>
      </c>
    </row>
    <row r="6102" spans="1:21" ht="10.199999999999999" x14ac:dyDescent="0.2">
      <c r="A6102" s="841">
        <v>5553</v>
      </c>
      <c r="B6102" s="574">
        <v>2022</v>
      </c>
      <c r="C6102" s="574"/>
      <c r="D6102" s="844">
        <v>2.3199999999999998</v>
      </c>
      <c r="E6102" s="530" t="s">
        <v>3818</v>
      </c>
      <c r="F6102" s="237" t="s">
        <v>13544</v>
      </c>
      <c r="G6102" s="851">
        <v>3.5</v>
      </c>
      <c r="H6102" s="852"/>
      <c r="I6102" s="853">
        <v>1.2</v>
      </c>
      <c r="J6102" s="538"/>
      <c r="K6102" s="539"/>
      <c r="L6102" s="567">
        <f t="shared" si="550"/>
        <v>0</v>
      </c>
      <c r="M6102" s="568"/>
      <c r="N6102" s="568"/>
      <c r="O6102" s="569">
        <f t="shared" si="551"/>
        <v>0</v>
      </c>
      <c r="P6102" s="533"/>
      <c r="Q6102" s="534"/>
      <c r="R6102" s="535">
        <f t="shared" si="552"/>
        <v>0</v>
      </c>
      <c r="S6102" s="536">
        <f t="shared" si="553"/>
        <v>0</v>
      </c>
      <c r="T6102" s="536"/>
      <c r="U6102" s="537">
        <f t="shared" si="554"/>
        <v>0</v>
      </c>
    </row>
    <row r="6103" spans="1:21" ht="10.199999999999999" x14ac:dyDescent="0.2">
      <c r="A6103" s="841" t="s">
        <v>13545</v>
      </c>
      <c r="B6103" s="574">
        <v>2022</v>
      </c>
      <c r="C6103" s="574"/>
      <c r="D6103" s="844"/>
      <c r="E6103" s="498"/>
      <c r="F6103" s="237" t="s">
        <v>13546</v>
      </c>
      <c r="G6103" s="851">
        <v>6</v>
      </c>
      <c r="H6103" s="852"/>
      <c r="I6103" s="853">
        <v>4</v>
      </c>
      <c r="J6103" s="538"/>
      <c r="K6103" s="539"/>
      <c r="L6103" s="567">
        <f t="shared" si="550"/>
        <v>0</v>
      </c>
      <c r="M6103" s="568"/>
      <c r="N6103" s="568"/>
      <c r="O6103" s="569">
        <f t="shared" si="551"/>
        <v>0</v>
      </c>
      <c r="P6103" s="533"/>
      <c r="Q6103" s="534"/>
      <c r="R6103" s="535">
        <f t="shared" si="552"/>
        <v>0</v>
      </c>
      <c r="S6103" s="536">
        <f t="shared" si="553"/>
        <v>0</v>
      </c>
      <c r="T6103" s="536"/>
      <c r="U6103" s="537">
        <f t="shared" si="554"/>
        <v>0</v>
      </c>
    </row>
    <row r="6104" spans="1:21" ht="10.199999999999999" x14ac:dyDescent="0.2">
      <c r="A6104" s="841">
        <v>5554</v>
      </c>
      <c r="B6104" s="574">
        <v>2022</v>
      </c>
      <c r="C6104" s="574"/>
      <c r="D6104" s="843">
        <v>1.1599999999999999</v>
      </c>
      <c r="E6104" s="498"/>
      <c r="F6104" s="237" t="s">
        <v>13547</v>
      </c>
      <c r="G6104" s="851">
        <v>18</v>
      </c>
      <c r="H6104" s="852"/>
      <c r="I6104" s="853">
        <v>13</v>
      </c>
      <c r="J6104" s="538"/>
      <c r="K6104" s="539"/>
      <c r="L6104" s="567">
        <f t="shared" si="550"/>
        <v>0</v>
      </c>
      <c r="M6104" s="568"/>
      <c r="N6104" s="568"/>
      <c r="O6104" s="569">
        <f t="shared" si="551"/>
        <v>0</v>
      </c>
      <c r="P6104" s="533"/>
      <c r="Q6104" s="534"/>
      <c r="R6104" s="535">
        <f t="shared" si="552"/>
        <v>0</v>
      </c>
      <c r="S6104" s="536">
        <f t="shared" si="553"/>
        <v>0</v>
      </c>
      <c r="T6104" s="536"/>
      <c r="U6104" s="537">
        <f t="shared" si="554"/>
        <v>0</v>
      </c>
    </row>
    <row r="6105" spans="1:21" ht="10.199999999999999" x14ac:dyDescent="0.2">
      <c r="A6105" s="841">
        <v>5555</v>
      </c>
      <c r="B6105" s="574">
        <v>2022</v>
      </c>
      <c r="C6105" s="574"/>
      <c r="D6105" s="844">
        <v>1.65</v>
      </c>
      <c r="E6105" s="498"/>
      <c r="F6105" s="237" t="s">
        <v>13548</v>
      </c>
      <c r="G6105" s="851">
        <v>60</v>
      </c>
      <c r="H6105" s="852"/>
      <c r="I6105" s="853">
        <v>42</v>
      </c>
      <c r="J6105" s="538"/>
      <c r="K6105" s="539"/>
      <c r="L6105" s="567">
        <f t="shared" si="550"/>
        <v>0</v>
      </c>
      <c r="M6105" s="568"/>
      <c r="N6105" s="568"/>
      <c r="O6105" s="569">
        <f t="shared" si="551"/>
        <v>0</v>
      </c>
      <c r="P6105" s="533"/>
      <c r="Q6105" s="534"/>
      <c r="R6105" s="535">
        <f t="shared" si="552"/>
        <v>0</v>
      </c>
      <c r="S6105" s="536">
        <f t="shared" si="553"/>
        <v>0</v>
      </c>
      <c r="T6105" s="536"/>
      <c r="U6105" s="537">
        <f t="shared" si="554"/>
        <v>0</v>
      </c>
    </row>
    <row r="6106" spans="1:21" ht="10.199999999999999" x14ac:dyDescent="0.2">
      <c r="A6106" s="841">
        <v>5556</v>
      </c>
      <c r="B6106" s="574">
        <v>2022</v>
      </c>
      <c r="C6106" s="574"/>
      <c r="D6106" s="843">
        <v>1.1599999999999999</v>
      </c>
      <c r="E6106" s="498"/>
      <c r="F6106" s="237" t="s">
        <v>13549</v>
      </c>
      <c r="G6106" s="851">
        <v>60</v>
      </c>
      <c r="H6106" s="852"/>
      <c r="I6106" s="853">
        <v>40</v>
      </c>
      <c r="J6106" s="538"/>
      <c r="K6106" s="539"/>
      <c r="L6106" s="567">
        <f t="shared" si="550"/>
        <v>0</v>
      </c>
      <c r="M6106" s="568"/>
      <c r="N6106" s="568"/>
      <c r="O6106" s="569">
        <f t="shared" si="551"/>
        <v>0</v>
      </c>
      <c r="P6106" s="533"/>
      <c r="Q6106" s="534"/>
      <c r="R6106" s="535">
        <f t="shared" si="552"/>
        <v>0</v>
      </c>
      <c r="S6106" s="536">
        <f t="shared" si="553"/>
        <v>0</v>
      </c>
      <c r="T6106" s="536"/>
      <c r="U6106" s="537">
        <f t="shared" si="554"/>
        <v>0</v>
      </c>
    </row>
    <row r="6107" spans="1:21" ht="10.199999999999999" x14ac:dyDescent="0.2">
      <c r="A6107" s="841">
        <v>5557</v>
      </c>
      <c r="B6107" s="574">
        <v>2022</v>
      </c>
      <c r="C6107" s="574"/>
      <c r="D6107" s="843">
        <v>1.1599999999999999</v>
      </c>
      <c r="E6107" s="498"/>
      <c r="F6107" s="237" t="s">
        <v>13550</v>
      </c>
      <c r="G6107" s="851">
        <v>4</v>
      </c>
      <c r="H6107" s="852"/>
      <c r="I6107" s="853">
        <v>3</v>
      </c>
      <c r="J6107" s="538"/>
      <c r="K6107" s="539"/>
      <c r="L6107" s="567">
        <f t="shared" si="550"/>
        <v>0</v>
      </c>
      <c r="M6107" s="568"/>
      <c r="N6107" s="568"/>
      <c r="O6107" s="569">
        <f t="shared" si="551"/>
        <v>0</v>
      </c>
      <c r="P6107" s="533"/>
      <c r="Q6107" s="534"/>
      <c r="R6107" s="535">
        <f t="shared" si="552"/>
        <v>0</v>
      </c>
      <c r="S6107" s="536">
        <f t="shared" si="553"/>
        <v>0</v>
      </c>
      <c r="T6107" s="536"/>
      <c r="U6107" s="537">
        <f t="shared" si="554"/>
        <v>0</v>
      </c>
    </row>
    <row r="6108" spans="1:21" ht="10.199999999999999" x14ac:dyDescent="0.2">
      <c r="A6108" s="841">
        <v>5558</v>
      </c>
      <c r="B6108" s="574">
        <v>2022</v>
      </c>
      <c r="C6108" s="574"/>
      <c r="D6108" s="843">
        <v>1.1599999999999999</v>
      </c>
      <c r="E6108" s="498"/>
      <c r="F6108" s="237" t="s">
        <v>13551</v>
      </c>
      <c r="G6108" s="851">
        <v>5</v>
      </c>
      <c r="H6108" s="852"/>
      <c r="I6108" s="853">
        <v>4</v>
      </c>
      <c r="J6108" s="538"/>
      <c r="K6108" s="539"/>
      <c r="L6108" s="567">
        <f t="shared" si="550"/>
        <v>0</v>
      </c>
      <c r="M6108" s="568"/>
      <c r="N6108" s="568"/>
      <c r="O6108" s="569">
        <f t="shared" si="551"/>
        <v>0</v>
      </c>
      <c r="P6108" s="533"/>
      <c r="Q6108" s="534"/>
      <c r="R6108" s="535">
        <f t="shared" si="552"/>
        <v>0</v>
      </c>
      <c r="S6108" s="536">
        <f t="shared" si="553"/>
        <v>0</v>
      </c>
      <c r="T6108" s="536"/>
      <c r="U6108" s="537">
        <f t="shared" si="554"/>
        <v>0</v>
      </c>
    </row>
    <row r="6109" spans="1:21" ht="10.199999999999999" x14ac:dyDescent="0.2">
      <c r="A6109" s="841">
        <v>5559</v>
      </c>
      <c r="B6109" s="574">
        <v>2022</v>
      </c>
      <c r="C6109" s="574"/>
      <c r="D6109" s="843">
        <v>1.1599999999999999</v>
      </c>
      <c r="E6109" s="498"/>
      <c r="F6109" s="237" t="s">
        <v>13552</v>
      </c>
      <c r="G6109" s="851">
        <v>30</v>
      </c>
      <c r="H6109" s="852"/>
      <c r="I6109" s="853">
        <v>20</v>
      </c>
      <c r="J6109" s="538"/>
      <c r="K6109" s="539"/>
      <c r="L6109" s="567">
        <f t="shared" si="550"/>
        <v>0</v>
      </c>
      <c r="M6109" s="568"/>
      <c r="N6109" s="568"/>
      <c r="O6109" s="569">
        <f t="shared" si="551"/>
        <v>0</v>
      </c>
      <c r="P6109" s="533"/>
      <c r="Q6109" s="534"/>
      <c r="R6109" s="535">
        <f t="shared" si="552"/>
        <v>0</v>
      </c>
      <c r="S6109" s="536">
        <f t="shared" si="553"/>
        <v>0</v>
      </c>
      <c r="T6109" s="536"/>
      <c r="U6109" s="537">
        <f t="shared" si="554"/>
        <v>0</v>
      </c>
    </row>
    <row r="6110" spans="1:21" ht="10.199999999999999" x14ac:dyDescent="0.2">
      <c r="A6110" s="841" t="s">
        <v>13553</v>
      </c>
      <c r="B6110" s="574">
        <v>2022</v>
      </c>
      <c r="C6110" s="574"/>
      <c r="D6110" s="843"/>
      <c r="E6110" s="498"/>
      <c r="F6110" s="237" t="s">
        <v>13554</v>
      </c>
      <c r="G6110" s="851">
        <v>30</v>
      </c>
      <c r="H6110" s="852"/>
      <c r="I6110" s="853">
        <v>20</v>
      </c>
      <c r="J6110" s="538"/>
      <c r="K6110" s="539"/>
      <c r="L6110" s="567">
        <f t="shared" si="550"/>
        <v>0</v>
      </c>
      <c r="M6110" s="568"/>
      <c r="N6110" s="568"/>
      <c r="O6110" s="569">
        <f t="shared" si="551"/>
        <v>0</v>
      </c>
      <c r="P6110" s="533"/>
      <c r="Q6110" s="534"/>
      <c r="R6110" s="535">
        <f t="shared" si="552"/>
        <v>0</v>
      </c>
      <c r="S6110" s="536">
        <f t="shared" si="553"/>
        <v>0</v>
      </c>
      <c r="T6110" s="536"/>
      <c r="U6110" s="537">
        <f t="shared" si="554"/>
        <v>0</v>
      </c>
    </row>
    <row r="6111" spans="1:21" ht="10.199999999999999" x14ac:dyDescent="0.2">
      <c r="A6111" s="841">
        <v>5560</v>
      </c>
      <c r="B6111" s="574">
        <v>2022</v>
      </c>
      <c r="C6111" s="574"/>
      <c r="D6111" s="844">
        <v>2.86</v>
      </c>
      <c r="E6111" s="498"/>
      <c r="F6111" s="237" t="s">
        <v>13555</v>
      </c>
      <c r="G6111" s="851"/>
      <c r="H6111" s="852"/>
      <c r="I6111" s="853"/>
      <c r="J6111" s="538"/>
      <c r="K6111" s="539"/>
      <c r="L6111" s="567">
        <f t="shared" si="550"/>
        <v>0</v>
      </c>
      <c r="M6111" s="568"/>
      <c r="N6111" s="568"/>
      <c r="O6111" s="569">
        <f t="shared" si="551"/>
        <v>0</v>
      </c>
      <c r="P6111" s="533"/>
      <c r="Q6111" s="534"/>
      <c r="R6111" s="535">
        <f t="shared" si="552"/>
        <v>0</v>
      </c>
      <c r="S6111" s="536">
        <f t="shared" si="553"/>
        <v>0</v>
      </c>
      <c r="T6111" s="536"/>
      <c r="U6111" s="537">
        <f t="shared" si="554"/>
        <v>0</v>
      </c>
    </row>
    <row r="6112" spans="1:21" ht="10.199999999999999" x14ac:dyDescent="0.2">
      <c r="A6112" s="841">
        <v>5561</v>
      </c>
      <c r="B6112" s="574">
        <v>2022</v>
      </c>
      <c r="C6112" s="574"/>
      <c r="D6112" s="844">
        <v>2.86</v>
      </c>
      <c r="E6112" s="498"/>
      <c r="F6112" s="237" t="s">
        <v>13556</v>
      </c>
      <c r="G6112" s="851"/>
      <c r="H6112" s="852"/>
      <c r="I6112" s="853"/>
      <c r="J6112" s="538"/>
      <c r="K6112" s="539"/>
      <c r="L6112" s="567">
        <f t="shared" si="550"/>
        <v>0</v>
      </c>
      <c r="M6112" s="568"/>
      <c r="N6112" s="568"/>
      <c r="O6112" s="569">
        <f t="shared" si="551"/>
        <v>0</v>
      </c>
      <c r="P6112" s="533"/>
      <c r="Q6112" s="534"/>
      <c r="R6112" s="535">
        <f t="shared" si="552"/>
        <v>0</v>
      </c>
      <c r="S6112" s="536">
        <f t="shared" si="553"/>
        <v>0</v>
      </c>
      <c r="T6112" s="536"/>
      <c r="U6112" s="537">
        <f t="shared" si="554"/>
        <v>0</v>
      </c>
    </row>
    <row r="6113" spans="1:23" ht="10.199999999999999" x14ac:dyDescent="0.2">
      <c r="A6113" s="841">
        <v>5562</v>
      </c>
      <c r="B6113" s="574">
        <v>2022</v>
      </c>
      <c r="C6113" s="574"/>
      <c r="D6113" s="843">
        <v>1.1599999999999999</v>
      </c>
      <c r="E6113" s="498"/>
      <c r="F6113" s="237" t="s">
        <v>13557</v>
      </c>
      <c r="G6113" s="851">
        <v>4</v>
      </c>
      <c r="H6113" s="852"/>
      <c r="I6113" s="853">
        <v>2</v>
      </c>
      <c r="J6113" s="538"/>
      <c r="K6113" s="539"/>
      <c r="L6113" s="567">
        <f t="shared" si="550"/>
        <v>0</v>
      </c>
      <c r="M6113" s="568"/>
      <c r="N6113" s="568"/>
      <c r="O6113" s="569">
        <f t="shared" si="551"/>
        <v>0</v>
      </c>
      <c r="P6113" s="533"/>
      <c r="Q6113" s="534"/>
      <c r="R6113" s="535">
        <f t="shared" si="552"/>
        <v>0</v>
      </c>
      <c r="S6113" s="536">
        <f t="shared" si="553"/>
        <v>0</v>
      </c>
      <c r="T6113" s="536"/>
      <c r="U6113" s="537">
        <f t="shared" si="554"/>
        <v>0</v>
      </c>
    </row>
    <row r="6114" spans="1:23" ht="10.199999999999999" x14ac:dyDescent="0.2">
      <c r="A6114" s="841">
        <v>5563</v>
      </c>
      <c r="B6114" s="574">
        <v>2022</v>
      </c>
      <c r="C6114" s="574"/>
      <c r="D6114" s="844">
        <v>2.3199999999999998</v>
      </c>
      <c r="E6114" s="498"/>
      <c r="F6114" s="237" t="s">
        <v>13558</v>
      </c>
      <c r="G6114" s="851">
        <v>4.5</v>
      </c>
      <c r="H6114" s="852"/>
      <c r="I6114" s="853">
        <v>2.5</v>
      </c>
      <c r="J6114" s="538"/>
      <c r="K6114" s="539"/>
      <c r="L6114" s="567">
        <f t="shared" si="550"/>
        <v>0</v>
      </c>
      <c r="M6114" s="568"/>
      <c r="N6114" s="568"/>
      <c r="O6114" s="569">
        <f t="shared" si="551"/>
        <v>0</v>
      </c>
      <c r="P6114" s="533"/>
      <c r="Q6114" s="534"/>
      <c r="R6114" s="535">
        <f t="shared" si="552"/>
        <v>0</v>
      </c>
      <c r="S6114" s="536">
        <f t="shared" si="553"/>
        <v>0</v>
      </c>
      <c r="T6114" s="536"/>
      <c r="U6114" s="537">
        <f t="shared" si="554"/>
        <v>0</v>
      </c>
    </row>
    <row r="6115" spans="1:23" ht="10.199999999999999" x14ac:dyDescent="0.2">
      <c r="A6115" s="841" t="s">
        <v>13559</v>
      </c>
      <c r="B6115" s="574">
        <v>2022</v>
      </c>
      <c r="C6115" s="574"/>
      <c r="D6115" s="844"/>
      <c r="E6115" s="498"/>
      <c r="F6115" s="237" t="s">
        <v>13560</v>
      </c>
      <c r="G6115" s="851">
        <v>9</v>
      </c>
      <c r="H6115" s="852"/>
      <c r="I6115" s="853">
        <v>6</v>
      </c>
      <c r="J6115" s="538"/>
      <c r="K6115" s="539"/>
      <c r="L6115" s="567">
        <f t="shared" si="550"/>
        <v>0</v>
      </c>
      <c r="M6115" s="568"/>
      <c r="N6115" s="568"/>
      <c r="O6115" s="569">
        <f t="shared" si="551"/>
        <v>0</v>
      </c>
      <c r="P6115" s="533"/>
      <c r="Q6115" s="534"/>
      <c r="R6115" s="535">
        <f t="shared" si="552"/>
        <v>0</v>
      </c>
      <c r="S6115" s="536">
        <f t="shared" si="553"/>
        <v>0</v>
      </c>
      <c r="T6115" s="536"/>
      <c r="U6115" s="537">
        <f t="shared" si="554"/>
        <v>0</v>
      </c>
    </row>
    <row r="6116" spans="1:23" ht="10.199999999999999" x14ac:dyDescent="0.2">
      <c r="A6116" s="841">
        <v>5564</v>
      </c>
      <c r="B6116" s="574">
        <v>2022</v>
      </c>
      <c r="C6116" s="574"/>
      <c r="D6116" s="843">
        <v>1.1599999999999999</v>
      </c>
      <c r="E6116" s="498"/>
      <c r="F6116" s="237" t="s">
        <v>13561</v>
      </c>
      <c r="G6116" s="851">
        <v>9</v>
      </c>
      <c r="H6116" s="852"/>
      <c r="I6116" s="853">
        <v>6</v>
      </c>
      <c r="J6116" s="538"/>
      <c r="K6116" s="539"/>
      <c r="L6116" s="567">
        <f t="shared" si="550"/>
        <v>0</v>
      </c>
      <c r="M6116" s="568"/>
      <c r="N6116" s="568"/>
      <c r="O6116" s="569">
        <f t="shared" si="551"/>
        <v>0</v>
      </c>
      <c r="P6116" s="533"/>
      <c r="Q6116" s="534"/>
      <c r="R6116" s="535">
        <f t="shared" si="552"/>
        <v>0</v>
      </c>
      <c r="S6116" s="536">
        <f t="shared" si="553"/>
        <v>0</v>
      </c>
      <c r="T6116" s="536"/>
      <c r="U6116" s="537">
        <f t="shared" si="554"/>
        <v>0</v>
      </c>
    </row>
    <row r="6117" spans="1:23" ht="10.199999999999999" x14ac:dyDescent="0.2">
      <c r="A6117" s="841">
        <v>5565</v>
      </c>
      <c r="B6117" s="574">
        <v>2022</v>
      </c>
      <c r="C6117" s="574"/>
      <c r="D6117" s="844">
        <v>1.65</v>
      </c>
      <c r="E6117" s="498"/>
      <c r="F6117" s="237" t="s">
        <v>13562</v>
      </c>
      <c r="G6117" s="851">
        <v>19</v>
      </c>
      <c r="H6117" s="852"/>
      <c r="I6117" s="853">
        <v>13</v>
      </c>
      <c r="J6117" s="538"/>
      <c r="K6117" s="539"/>
      <c r="L6117" s="567">
        <f t="shared" si="550"/>
        <v>0</v>
      </c>
      <c r="M6117" s="568"/>
      <c r="N6117" s="568"/>
      <c r="O6117" s="569">
        <f t="shared" si="551"/>
        <v>0</v>
      </c>
      <c r="P6117" s="533"/>
      <c r="Q6117" s="534"/>
      <c r="R6117" s="535">
        <f t="shared" si="552"/>
        <v>0</v>
      </c>
      <c r="S6117" s="536">
        <f t="shared" si="553"/>
        <v>0</v>
      </c>
      <c r="T6117" s="536"/>
      <c r="U6117" s="537">
        <f t="shared" si="554"/>
        <v>0</v>
      </c>
    </row>
    <row r="6118" spans="1:23" ht="10.199999999999999" x14ac:dyDescent="0.2">
      <c r="A6118" s="841">
        <v>5566</v>
      </c>
      <c r="B6118" s="574">
        <v>2022</v>
      </c>
      <c r="C6118" s="574"/>
      <c r="D6118" s="843">
        <v>1.1599999999999999</v>
      </c>
      <c r="E6118" s="498"/>
      <c r="F6118" s="237" t="s">
        <v>13563</v>
      </c>
      <c r="G6118" s="851">
        <v>4</v>
      </c>
      <c r="H6118" s="852"/>
      <c r="I6118" s="853">
        <v>1.3</v>
      </c>
      <c r="J6118" s="538"/>
      <c r="K6118" s="539"/>
      <c r="L6118" s="567">
        <f t="shared" si="550"/>
        <v>0</v>
      </c>
      <c r="M6118" s="568"/>
      <c r="N6118" s="568"/>
      <c r="O6118" s="569">
        <f t="shared" si="551"/>
        <v>0</v>
      </c>
      <c r="P6118" s="533"/>
      <c r="Q6118" s="534"/>
      <c r="R6118" s="535">
        <f t="shared" si="552"/>
        <v>0</v>
      </c>
      <c r="S6118" s="536">
        <f t="shared" si="553"/>
        <v>0</v>
      </c>
      <c r="T6118" s="536"/>
      <c r="U6118" s="537">
        <f t="shared" si="554"/>
        <v>0</v>
      </c>
    </row>
    <row r="6119" spans="1:23" ht="10.199999999999999" x14ac:dyDescent="0.2">
      <c r="A6119" s="841">
        <v>5567</v>
      </c>
      <c r="B6119" s="574">
        <v>2022</v>
      </c>
      <c r="C6119" s="574"/>
      <c r="D6119" s="844">
        <v>1.43</v>
      </c>
      <c r="E6119" s="498"/>
      <c r="F6119" s="237" t="s">
        <v>13564</v>
      </c>
      <c r="G6119" s="851">
        <v>4</v>
      </c>
      <c r="H6119" s="852"/>
      <c r="I6119" s="853">
        <v>1.3</v>
      </c>
      <c r="J6119" s="538"/>
      <c r="K6119" s="539"/>
      <c r="L6119" s="567">
        <f t="shared" si="550"/>
        <v>0</v>
      </c>
      <c r="M6119" s="568"/>
      <c r="N6119" s="568"/>
      <c r="O6119" s="569">
        <f t="shared" si="551"/>
        <v>0</v>
      </c>
      <c r="P6119" s="533"/>
      <c r="Q6119" s="534"/>
      <c r="R6119" s="535">
        <f t="shared" si="552"/>
        <v>0</v>
      </c>
      <c r="S6119" s="536">
        <f t="shared" si="553"/>
        <v>0</v>
      </c>
      <c r="T6119" s="536"/>
      <c r="U6119" s="537">
        <f t="shared" si="554"/>
        <v>0</v>
      </c>
    </row>
    <row r="6120" spans="1:23" ht="10.199999999999999" x14ac:dyDescent="0.2">
      <c r="A6120" s="841">
        <v>5568</v>
      </c>
      <c r="B6120" s="574">
        <v>2022</v>
      </c>
      <c r="C6120" s="574"/>
      <c r="D6120" s="844">
        <v>1.65</v>
      </c>
      <c r="E6120" s="498"/>
      <c r="F6120" s="237" t="s">
        <v>13565</v>
      </c>
      <c r="G6120" s="851">
        <v>4.5</v>
      </c>
      <c r="H6120" s="852"/>
      <c r="I6120" s="853">
        <v>1.6</v>
      </c>
      <c r="J6120" s="538"/>
      <c r="K6120" s="539"/>
      <c r="L6120" s="567">
        <f t="shared" si="550"/>
        <v>0</v>
      </c>
      <c r="M6120" s="568"/>
      <c r="N6120" s="568"/>
      <c r="O6120" s="569">
        <f t="shared" si="551"/>
        <v>0</v>
      </c>
      <c r="P6120" s="533"/>
      <c r="Q6120" s="534"/>
      <c r="R6120" s="535">
        <f t="shared" si="552"/>
        <v>0</v>
      </c>
      <c r="S6120" s="536">
        <f t="shared" si="553"/>
        <v>0</v>
      </c>
      <c r="T6120" s="536"/>
      <c r="U6120" s="537">
        <f t="shared" si="554"/>
        <v>0</v>
      </c>
    </row>
    <row r="6121" spans="1:23" ht="10.199999999999999" x14ac:dyDescent="0.2">
      <c r="A6121" s="841" t="s">
        <v>13566</v>
      </c>
      <c r="B6121" s="574">
        <v>2022</v>
      </c>
      <c r="C6121" s="574"/>
      <c r="D6121" s="844"/>
      <c r="E6121" s="498"/>
      <c r="F6121" s="237" t="s">
        <v>13567</v>
      </c>
      <c r="G6121" s="851">
        <v>5</v>
      </c>
      <c r="H6121" s="852"/>
      <c r="I6121" s="853">
        <v>1.8</v>
      </c>
      <c r="J6121" s="538"/>
      <c r="K6121" s="539"/>
      <c r="L6121" s="567">
        <f t="shared" si="550"/>
        <v>0</v>
      </c>
      <c r="M6121" s="568"/>
      <c r="N6121" s="568"/>
      <c r="O6121" s="569">
        <f t="shared" si="551"/>
        <v>0</v>
      </c>
      <c r="P6121" s="533"/>
      <c r="Q6121" s="534"/>
      <c r="R6121" s="535">
        <f t="shared" si="552"/>
        <v>0</v>
      </c>
      <c r="S6121" s="536">
        <f t="shared" si="553"/>
        <v>0</v>
      </c>
      <c r="T6121" s="536"/>
      <c r="U6121" s="537">
        <f t="shared" si="554"/>
        <v>0</v>
      </c>
    </row>
    <row r="6122" spans="1:23" ht="10.199999999999999" x14ac:dyDescent="0.2">
      <c r="A6122" s="841">
        <v>5569</v>
      </c>
      <c r="B6122" s="574">
        <v>2022</v>
      </c>
      <c r="C6122" s="574"/>
      <c r="D6122" s="844">
        <v>1.65</v>
      </c>
      <c r="E6122" s="498"/>
      <c r="F6122" s="237" t="s">
        <v>13568</v>
      </c>
      <c r="G6122" s="851">
        <v>5</v>
      </c>
      <c r="H6122" s="852"/>
      <c r="I6122" s="853">
        <v>3.5</v>
      </c>
      <c r="J6122" s="538"/>
      <c r="K6122" s="539"/>
      <c r="L6122" s="567">
        <f t="shared" si="550"/>
        <v>0</v>
      </c>
      <c r="M6122" s="568"/>
      <c r="N6122" s="568"/>
      <c r="O6122" s="569">
        <f t="shared" si="551"/>
        <v>0</v>
      </c>
      <c r="P6122" s="533"/>
      <c r="Q6122" s="534"/>
      <c r="R6122" s="535">
        <f t="shared" si="552"/>
        <v>0</v>
      </c>
      <c r="S6122" s="536">
        <f t="shared" si="553"/>
        <v>0</v>
      </c>
      <c r="T6122" s="536"/>
      <c r="U6122" s="537">
        <f t="shared" si="554"/>
        <v>0</v>
      </c>
    </row>
    <row r="6123" spans="1:23" ht="10.199999999999999" x14ac:dyDescent="0.2">
      <c r="A6123" s="841">
        <v>5570</v>
      </c>
      <c r="B6123" s="574">
        <v>2022</v>
      </c>
      <c r="C6123" s="574"/>
      <c r="D6123" s="844">
        <v>1.65</v>
      </c>
      <c r="E6123" s="498"/>
      <c r="F6123" s="237" t="s">
        <v>13569</v>
      </c>
      <c r="G6123" s="851">
        <v>5</v>
      </c>
      <c r="H6123" s="852"/>
      <c r="I6123" s="853">
        <v>3.5</v>
      </c>
      <c r="J6123" s="538"/>
      <c r="K6123" s="539"/>
      <c r="L6123" s="567">
        <f t="shared" si="550"/>
        <v>0</v>
      </c>
      <c r="M6123" s="568"/>
      <c r="N6123" s="568"/>
      <c r="O6123" s="569">
        <f t="shared" si="551"/>
        <v>0</v>
      </c>
      <c r="P6123" s="533"/>
      <c r="Q6123" s="534"/>
      <c r="R6123" s="535">
        <f t="shared" si="552"/>
        <v>0</v>
      </c>
      <c r="S6123" s="536">
        <f t="shared" si="553"/>
        <v>0</v>
      </c>
      <c r="T6123" s="536"/>
      <c r="U6123" s="537">
        <f t="shared" si="554"/>
        <v>0</v>
      </c>
    </row>
    <row r="6124" spans="1:23" ht="10.199999999999999" x14ac:dyDescent="0.2">
      <c r="A6124" s="841">
        <v>5571</v>
      </c>
      <c r="B6124" s="574">
        <v>2022</v>
      </c>
      <c r="C6124" s="574"/>
      <c r="D6124" s="844">
        <v>1.65</v>
      </c>
      <c r="E6124" s="530"/>
      <c r="F6124" s="237" t="s">
        <v>13570</v>
      </c>
      <c r="G6124" s="851">
        <v>5</v>
      </c>
      <c r="H6124" s="852"/>
      <c r="I6124" s="853">
        <v>3.5</v>
      </c>
      <c r="J6124" s="538"/>
      <c r="K6124" s="539"/>
      <c r="L6124" s="567">
        <f t="shared" si="550"/>
        <v>0</v>
      </c>
      <c r="M6124" s="568"/>
      <c r="N6124" s="568"/>
      <c r="O6124" s="569">
        <f t="shared" si="551"/>
        <v>0</v>
      </c>
      <c r="P6124" s="533"/>
      <c r="Q6124" s="534"/>
      <c r="R6124" s="535">
        <f t="shared" si="552"/>
        <v>0</v>
      </c>
      <c r="S6124" s="536">
        <f t="shared" si="553"/>
        <v>0</v>
      </c>
      <c r="T6124" s="536"/>
      <c r="U6124" s="537">
        <f t="shared" si="554"/>
        <v>0</v>
      </c>
      <c r="V6124" s="845">
        <f t="shared" ref="V6124" si="555">T6124+U6124</f>
        <v>0</v>
      </c>
      <c r="W6124" s="535">
        <f t="shared" ref="W6124" si="556">I6124*V6124</f>
        <v>0</v>
      </c>
    </row>
    <row r="6125" spans="1:23" ht="10.199999999999999" x14ac:dyDescent="0.2">
      <c r="A6125" s="841">
        <v>5572</v>
      </c>
      <c r="B6125" s="574">
        <v>2022</v>
      </c>
      <c r="C6125" s="574"/>
      <c r="D6125" s="844">
        <v>1.65</v>
      </c>
      <c r="E6125" s="530"/>
      <c r="F6125" s="237" t="s">
        <v>13571</v>
      </c>
      <c r="G6125" s="851">
        <v>5</v>
      </c>
      <c r="H6125" s="852"/>
      <c r="I6125" s="853">
        <v>3.5</v>
      </c>
      <c r="J6125" s="538"/>
      <c r="K6125" s="539"/>
      <c r="L6125" s="567">
        <f t="shared" si="550"/>
        <v>0</v>
      </c>
      <c r="M6125" s="568"/>
      <c r="N6125" s="568"/>
      <c r="O6125" s="569">
        <f t="shared" si="551"/>
        <v>0</v>
      </c>
      <c r="P6125" s="533"/>
      <c r="Q6125" s="534"/>
      <c r="R6125" s="535">
        <f t="shared" si="552"/>
        <v>0</v>
      </c>
      <c r="S6125" s="536">
        <f t="shared" si="553"/>
        <v>0</v>
      </c>
      <c r="T6125" s="536"/>
      <c r="U6125" s="537">
        <f t="shared" si="554"/>
        <v>0</v>
      </c>
    </row>
    <row r="6126" spans="1:23" ht="10.199999999999999" x14ac:dyDescent="0.2">
      <c r="A6126" s="841" t="s">
        <v>13572</v>
      </c>
      <c r="B6126" s="574">
        <v>2022</v>
      </c>
      <c r="C6126" s="574"/>
      <c r="D6126" s="844"/>
      <c r="E6126" s="530"/>
      <c r="F6126" s="237" t="s">
        <v>13573</v>
      </c>
      <c r="G6126" s="851">
        <v>21</v>
      </c>
      <c r="H6126" s="852"/>
      <c r="I6126" s="853">
        <v>15</v>
      </c>
      <c r="J6126" s="538"/>
      <c r="K6126" s="539"/>
      <c r="L6126" s="567">
        <f t="shared" si="550"/>
        <v>0</v>
      </c>
      <c r="M6126" s="568"/>
      <c r="N6126" s="568"/>
      <c r="O6126" s="569">
        <f t="shared" si="551"/>
        <v>0</v>
      </c>
      <c r="P6126" s="533"/>
      <c r="Q6126" s="534"/>
      <c r="R6126" s="535">
        <f t="shared" si="552"/>
        <v>0</v>
      </c>
      <c r="S6126" s="536">
        <f t="shared" si="553"/>
        <v>0</v>
      </c>
      <c r="T6126" s="536"/>
      <c r="U6126" s="537">
        <f t="shared" si="554"/>
        <v>0</v>
      </c>
    </row>
    <row r="6127" spans="1:23" ht="10.199999999999999" x14ac:dyDescent="0.2">
      <c r="A6127" s="841">
        <v>5573</v>
      </c>
      <c r="B6127" s="574">
        <v>2022</v>
      </c>
      <c r="C6127" s="574"/>
      <c r="D6127" s="844">
        <v>1.65</v>
      </c>
      <c r="E6127" s="530"/>
      <c r="F6127" s="237" t="s">
        <v>13574</v>
      </c>
      <c r="G6127" s="851">
        <v>5</v>
      </c>
      <c r="H6127" s="852"/>
      <c r="I6127" s="853">
        <v>2</v>
      </c>
      <c r="J6127" s="538"/>
      <c r="K6127" s="539"/>
      <c r="L6127" s="567">
        <f t="shared" si="550"/>
        <v>0</v>
      </c>
      <c r="M6127" s="568"/>
      <c r="N6127" s="568"/>
      <c r="O6127" s="569">
        <f t="shared" si="551"/>
        <v>0</v>
      </c>
      <c r="P6127" s="533"/>
      <c r="Q6127" s="534"/>
      <c r="R6127" s="535">
        <f t="shared" si="552"/>
        <v>0</v>
      </c>
      <c r="S6127" s="536">
        <f t="shared" si="553"/>
        <v>0</v>
      </c>
      <c r="T6127" s="536"/>
      <c r="U6127" s="537">
        <f t="shared" si="554"/>
        <v>0</v>
      </c>
    </row>
    <row r="6128" spans="1:23" ht="10.199999999999999" x14ac:dyDescent="0.2">
      <c r="A6128" s="841">
        <v>5574</v>
      </c>
      <c r="B6128" s="574">
        <v>2022</v>
      </c>
      <c r="C6128" s="574"/>
      <c r="D6128" s="843">
        <v>1.1599999999999999</v>
      </c>
      <c r="E6128" s="530"/>
      <c r="F6128" s="237" t="s">
        <v>13575</v>
      </c>
      <c r="G6128" s="851">
        <v>3.5</v>
      </c>
      <c r="H6128" s="852"/>
      <c r="I6128" s="853">
        <v>1.2</v>
      </c>
      <c r="J6128" s="538"/>
      <c r="K6128" s="539"/>
      <c r="L6128" s="567">
        <f t="shared" si="550"/>
        <v>0</v>
      </c>
      <c r="M6128" s="568"/>
      <c r="N6128" s="568"/>
      <c r="O6128" s="569">
        <f t="shared" si="551"/>
        <v>0</v>
      </c>
      <c r="P6128" s="533"/>
      <c r="Q6128" s="534"/>
      <c r="R6128" s="535">
        <f t="shared" si="552"/>
        <v>0</v>
      </c>
      <c r="S6128" s="536">
        <f t="shared" si="553"/>
        <v>0</v>
      </c>
      <c r="T6128" s="536"/>
      <c r="U6128" s="537">
        <f t="shared" si="554"/>
        <v>0</v>
      </c>
    </row>
    <row r="6129" spans="1:21" ht="10.199999999999999" x14ac:dyDescent="0.2">
      <c r="A6129" s="841">
        <v>5575</v>
      </c>
      <c r="B6129" s="574">
        <v>2022</v>
      </c>
      <c r="C6129" s="574"/>
      <c r="D6129" s="844">
        <v>1.43</v>
      </c>
      <c r="E6129" s="530"/>
      <c r="F6129" s="237" t="s">
        <v>13576</v>
      </c>
      <c r="G6129" s="851">
        <v>4.5</v>
      </c>
      <c r="H6129" s="852"/>
      <c r="I6129" s="853">
        <v>1.5</v>
      </c>
      <c r="J6129" s="538"/>
      <c r="K6129" s="539"/>
      <c r="L6129" s="567">
        <f t="shared" si="550"/>
        <v>0</v>
      </c>
      <c r="M6129" s="568"/>
      <c r="N6129" s="568"/>
      <c r="O6129" s="569">
        <f t="shared" si="551"/>
        <v>0</v>
      </c>
      <c r="P6129" s="533"/>
      <c r="Q6129" s="534"/>
      <c r="R6129" s="535">
        <f t="shared" si="552"/>
        <v>0</v>
      </c>
      <c r="S6129" s="536">
        <f t="shared" si="553"/>
        <v>0</v>
      </c>
      <c r="T6129" s="536"/>
      <c r="U6129" s="537">
        <f t="shared" si="554"/>
        <v>0</v>
      </c>
    </row>
    <row r="6130" spans="1:21" ht="10.199999999999999" x14ac:dyDescent="0.2">
      <c r="A6130" s="841">
        <v>5576</v>
      </c>
      <c r="B6130" s="574">
        <v>2022</v>
      </c>
      <c r="C6130" s="574"/>
      <c r="D6130" s="843">
        <v>2.86</v>
      </c>
      <c r="E6130" s="530"/>
      <c r="F6130" s="237" t="s">
        <v>13577</v>
      </c>
      <c r="G6130" s="851">
        <v>8.5</v>
      </c>
      <c r="H6130" s="852"/>
      <c r="I6130" s="853">
        <v>3</v>
      </c>
      <c r="J6130" s="538"/>
      <c r="K6130" s="539"/>
      <c r="L6130" s="567">
        <f t="shared" si="550"/>
        <v>0</v>
      </c>
      <c r="M6130" s="568"/>
      <c r="N6130" s="568"/>
      <c r="O6130" s="569">
        <f t="shared" si="551"/>
        <v>0</v>
      </c>
      <c r="P6130" s="533"/>
      <c r="Q6130" s="534"/>
      <c r="R6130" s="535">
        <f t="shared" si="552"/>
        <v>0</v>
      </c>
      <c r="S6130" s="536">
        <f t="shared" si="553"/>
        <v>0</v>
      </c>
      <c r="T6130" s="536"/>
      <c r="U6130" s="537">
        <f t="shared" si="554"/>
        <v>0</v>
      </c>
    </row>
    <row r="6131" spans="1:21" ht="10.199999999999999" x14ac:dyDescent="0.2">
      <c r="A6131" s="841">
        <v>5577</v>
      </c>
      <c r="B6131" s="574">
        <v>2022</v>
      </c>
      <c r="C6131" s="574"/>
      <c r="D6131" s="844">
        <v>1.43</v>
      </c>
      <c r="E6131" s="530"/>
      <c r="F6131" s="237" t="s">
        <v>13578</v>
      </c>
      <c r="G6131" s="851">
        <v>4.5</v>
      </c>
      <c r="H6131" s="852"/>
      <c r="I6131" s="853">
        <v>1.5</v>
      </c>
      <c r="J6131" s="538"/>
      <c r="K6131" s="539"/>
      <c r="L6131" s="567">
        <f t="shared" si="550"/>
        <v>0</v>
      </c>
      <c r="M6131" s="568"/>
      <c r="N6131" s="568"/>
      <c r="O6131" s="569">
        <f t="shared" si="551"/>
        <v>0</v>
      </c>
      <c r="P6131" s="533"/>
      <c r="Q6131" s="534"/>
      <c r="R6131" s="535">
        <f t="shared" si="552"/>
        <v>0</v>
      </c>
      <c r="S6131" s="536">
        <f t="shared" si="553"/>
        <v>0</v>
      </c>
      <c r="T6131" s="536"/>
      <c r="U6131" s="537">
        <f t="shared" si="554"/>
        <v>0</v>
      </c>
    </row>
    <row r="6132" spans="1:21" ht="10.199999999999999" x14ac:dyDescent="0.2">
      <c r="A6132" s="841">
        <v>5578</v>
      </c>
      <c r="B6132" s="574">
        <v>2022</v>
      </c>
      <c r="C6132" s="574"/>
      <c r="D6132" s="844">
        <v>1.65</v>
      </c>
      <c r="E6132" s="530"/>
      <c r="F6132" s="237" t="s">
        <v>13579</v>
      </c>
      <c r="G6132" s="851">
        <v>5</v>
      </c>
      <c r="H6132" s="852"/>
      <c r="I6132" s="853">
        <v>1.7</v>
      </c>
      <c r="J6132" s="538"/>
      <c r="K6132" s="539"/>
      <c r="L6132" s="567">
        <f t="shared" si="550"/>
        <v>0</v>
      </c>
      <c r="M6132" s="568"/>
      <c r="N6132" s="568"/>
      <c r="O6132" s="569">
        <f t="shared" si="551"/>
        <v>0</v>
      </c>
      <c r="P6132" s="533"/>
      <c r="Q6132" s="534"/>
      <c r="R6132" s="535">
        <f t="shared" si="552"/>
        <v>0</v>
      </c>
      <c r="S6132" s="536">
        <f t="shared" si="553"/>
        <v>0</v>
      </c>
      <c r="T6132" s="536"/>
      <c r="U6132" s="537">
        <f t="shared" si="554"/>
        <v>0</v>
      </c>
    </row>
    <row r="6133" spans="1:21" ht="10.199999999999999" x14ac:dyDescent="0.2">
      <c r="A6133" s="841">
        <v>5579</v>
      </c>
      <c r="B6133" s="574">
        <v>2022</v>
      </c>
      <c r="C6133" s="574"/>
      <c r="D6133" s="843">
        <v>2.86</v>
      </c>
      <c r="E6133" s="530"/>
      <c r="F6133" s="237" t="s">
        <v>13580</v>
      </c>
      <c r="G6133" s="851">
        <v>9</v>
      </c>
      <c r="H6133" s="852"/>
      <c r="I6133" s="853">
        <v>3</v>
      </c>
      <c r="J6133" s="538"/>
      <c r="K6133" s="539"/>
      <c r="L6133" s="567">
        <f t="shared" si="550"/>
        <v>0</v>
      </c>
      <c r="M6133" s="568"/>
      <c r="N6133" s="568"/>
      <c r="O6133" s="569">
        <f t="shared" si="551"/>
        <v>0</v>
      </c>
      <c r="P6133" s="533"/>
      <c r="Q6133" s="534"/>
      <c r="R6133" s="535">
        <f t="shared" si="552"/>
        <v>0</v>
      </c>
      <c r="S6133" s="536">
        <f t="shared" si="553"/>
        <v>0</v>
      </c>
      <c r="T6133" s="536"/>
      <c r="U6133" s="537">
        <f t="shared" si="554"/>
        <v>0</v>
      </c>
    </row>
    <row r="6134" spans="1:21" ht="10.199999999999999" x14ac:dyDescent="0.2">
      <c r="A6134" s="841">
        <v>5580</v>
      </c>
      <c r="B6134" s="574">
        <v>2022</v>
      </c>
      <c r="C6134" s="574"/>
      <c r="D6134" s="843">
        <v>1.1599999999999999</v>
      </c>
      <c r="E6134" s="530"/>
      <c r="F6134" s="237" t="s">
        <v>13581</v>
      </c>
      <c r="G6134" s="851">
        <v>3.5</v>
      </c>
      <c r="H6134" s="852"/>
      <c r="I6134" s="853">
        <v>1.2</v>
      </c>
      <c r="J6134" s="538"/>
      <c r="K6134" s="539"/>
      <c r="L6134" s="567">
        <f t="shared" si="550"/>
        <v>0</v>
      </c>
      <c r="M6134" s="568"/>
      <c r="N6134" s="568"/>
      <c r="O6134" s="569">
        <f t="shared" si="551"/>
        <v>0</v>
      </c>
      <c r="P6134" s="533"/>
      <c r="Q6134" s="534"/>
      <c r="R6134" s="535">
        <f t="shared" si="552"/>
        <v>0</v>
      </c>
      <c r="S6134" s="536">
        <f t="shared" si="553"/>
        <v>0</v>
      </c>
      <c r="T6134" s="536"/>
      <c r="U6134" s="537">
        <f t="shared" si="554"/>
        <v>0</v>
      </c>
    </row>
    <row r="6135" spans="1:21" ht="10.199999999999999" x14ac:dyDescent="0.2">
      <c r="A6135" s="841">
        <v>5581</v>
      </c>
      <c r="B6135" s="574">
        <v>2022</v>
      </c>
      <c r="C6135" s="574"/>
      <c r="D6135" s="844">
        <v>1.65</v>
      </c>
      <c r="E6135" s="530"/>
      <c r="F6135" s="237" t="s">
        <v>13582</v>
      </c>
      <c r="G6135" s="851">
        <v>5.5</v>
      </c>
      <c r="H6135" s="852"/>
      <c r="I6135" s="853">
        <v>3</v>
      </c>
      <c r="J6135" s="538"/>
      <c r="K6135" s="539"/>
      <c r="L6135" s="567">
        <f t="shared" si="550"/>
        <v>0</v>
      </c>
      <c r="M6135" s="568"/>
      <c r="N6135" s="568"/>
      <c r="O6135" s="569">
        <f t="shared" si="551"/>
        <v>0</v>
      </c>
      <c r="P6135" s="533"/>
      <c r="Q6135" s="534"/>
      <c r="R6135" s="535">
        <f t="shared" si="552"/>
        <v>0</v>
      </c>
      <c r="S6135" s="536">
        <f t="shared" si="553"/>
        <v>0</v>
      </c>
      <c r="T6135" s="536"/>
      <c r="U6135" s="537">
        <f t="shared" si="554"/>
        <v>0</v>
      </c>
    </row>
    <row r="6136" spans="1:21" ht="10.199999999999999" x14ac:dyDescent="0.2">
      <c r="A6136" s="841">
        <v>5582</v>
      </c>
      <c r="B6136" s="574">
        <v>2022</v>
      </c>
      <c r="C6136" s="574"/>
      <c r="D6136" s="844">
        <v>1.43</v>
      </c>
      <c r="E6136" s="530"/>
      <c r="F6136" s="237" t="s">
        <v>13583</v>
      </c>
      <c r="G6136" s="851">
        <v>4.8</v>
      </c>
      <c r="H6136" s="852"/>
      <c r="I6136" s="853">
        <v>2</v>
      </c>
      <c r="J6136" s="538"/>
      <c r="K6136" s="539"/>
      <c r="L6136" s="567">
        <f t="shared" si="550"/>
        <v>0</v>
      </c>
      <c r="M6136" s="568"/>
      <c r="N6136" s="568"/>
      <c r="O6136" s="569">
        <f t="shared" si="551"/>
        <v>0</v>
      </c>
      <c r="P6136" s="533"/>
      <c r="Q6136" s="534"/>
      <c r="R6136" s="535">
        <f t="shared" si="552"/>
        <v>0</v>
      </c>
      <c r="S6136" s="536">
        <f t="shared" si="553"/>
        <v>0</v>
      </c>
      <c r="T6136" s="536"/>
      <c r="U6136" s="537">
        <f t="shared" si="554"/>
        <v>0</v>
      </c>
    </row>
    <row r="6137" spans="1:21" ht="10.199999999999999" x14ac:dyDescent="0.2">
      <c r="A6137" s="841">
        <v>5583</v>
      </c>
      <c r="B6137" s="574">
        <v>2022</v>
      </c>
      <c r="C6137" s="574"/>
      <c r="D6137" s="844">
        <v>3.3</v>
      </c>
      <c r="E6137" s="530" t="s">
        <v>13584</v>
      </c>
      <c r="F6137" s="237" t="s">
        <v>13585</v>
      </c>
      <c r="G6137" s="851">
        <v>8.5</v>
      </c>
      <c r="H6137" s="852"/>
      <c r="I6137" s="853">
        <v>5.5</v>
      </c>
      <c r="J6137" s="538"/>
      <c r="K6137" s="539"/>
      <c r="L6137" s="567">
        <f t="shared" si="550"/>
        <v>0</v>
      </c>
      <c r="M6137" s="568"/>
      <c r="N6137" s="568"/>
      <c r="O6137" s="569">
        <f t="shared" si="551"/>
        <v>0</v>
      </c>
      <c r="P6137" s="533"/>
      <c r="Q6137" s="534"/>
      <c r="R6137" s="535">
        <f t="shared" si="552"/>
        <v>0</v>
      </c>
      <c r="S6137" s="536">
        <f t="shared" si="553"/>
        <v>0</v>
      </c>
      <c r="T6137" s="536"/>
      <c r="U6137" s="537">
        <f t="shared" si="554"/>
        <v>0</v>
      </c>
    </row>
    <row r="6138" spans="1:21" ht="10.199999999999999" x14ac:dyDescent="0.2">
      <c r="A6138" s="841" t="s">
        <v>13586</v>
      </c>
      <c r="B6138" s="574">
        <v>2022</v>
      </c>
      <c r="C6138" s="574"/>
      <c r="D6138" s="844"/>
      <c r="E6138" s="530"/>
      <c r="F6138" s="237" t="s">
        <v>13587</v>
      </c>
      <c r="G6138" s="851">
        <v>9</v>
      </c>
      <c r="H6138" s="852"/>
      <c r="I6138" s="853">
        <v>6</v>
      </c>
      <c r="J6138" s="538"/>
      <c r="K6138" s="539"/>
      <c r="L6138" s="567">
        <f t="shared" si="550"/>
        <v>0</v>
      </c>
      <c r="M6138" s="568"/>
      <c r="N6138" s="568"/>
      <c r="O6138" s="569">
        <f t="shared" si="551"/>
        <v>0</v>
      </c>
      <c r="P6138" s="533"/>
      <c r="Q6138" s="534"/>
      <c r="R6138" s="535">
        <f t="shared" si="552"/>
        <v>0</v>
      </c>
      <c r="S6138" s="536">
        <f t="shared" si="553"/>
        <v>0</v>
      </c>
      <c r="T6138" s="536"/>
      <c r="U6138" s="537">
        <f t="shared" si="554"/>
        <v>0</v>
      </c>
    </row>
    <row r="6139" spans="1:21" ht="10.199999999999999" x14ac:dyDescent="0.2">
      <c r="A6139" s="841">
        <v>5584</v>
      </c>
      <c r="B6139" s="574">
        <v>2022</v>
      </c>
      <c r="C6139" s="574"/>
      <c r="D6139" s="843">
        <v>1.1599999999999999</v>
      </c>
      <c r="E6139" s="530"/>
      <c r="F6139" s="237" t="s">
        <v>13588</v>
      </c>
      <c r="G6139" s="851">
        <v>2.5</v>
      </c>
      <c r="H6139" s="852"/>
      <c r="I6139" s="853">
        <v>1.2</v>
      </c>
      <c r="J6139" s="538"/>
      <c r="K6139" s="539"/>
      <c r="L6139" s="567">
        <f t="shared" si="550"/>
        <v>0</v>
      </c>
      <c r="M6139" s="568"/>
      <c r="N6139" s="568"/>
      <c r="O6139" s="569">
        <f t="shared" si="551"/>
        <v>0</v>
      </c>
      <c r="P6139" s="533"/>
      <c r="Q6139" s="534"/>
      <c r="R6139" s="535">
        <f t="shared" si="552"/>
        <v>0</v>
      </c>
      <c r="S6139" s="536">
        <f t="shared" si="553"/>
        <v>0</v>
      </c>
      <c r="T6139" s="536"/>
      <c r="U6139" s="537">
        <f t="shared" si="554"/>
        <v>0</v>
      </c>
    </row>
    <row r="6140" spans="1:21" ht="10.199999999999999" x14ac:dyDescent="0.2">
      <c r="A6140" s="841">
        <v>5585</v>
      </c>
      <c r="B6140" s="574">
        <v>2022</v>
      </c>
      <c r="C6140" s="574"/>
      <c r="D6140" s="843">
        <v>1.1599999999999999</v>
      </c>
      <c r="E6140" s="530"/>
      <c r="F6140" s="237" t="s">
        <v>13589</v>
      </c>
      <c r="G6140" s="851">
        <v>2.5</v>
      </c>
      <c r="H6140" s="852"/>
      <c r="I6140" s="853">
        <v>1.2</v>
      </c>
      <c r="J6140" s="538"/>
      <c r="K6140" s="539"/>
      <c r="L6140" s="567">
        <f t="shared" si="550"/>
        <v>0</v>
      </c>
      <c r="M6140" s="568"/>
      <c r="N6140" s="568"/>
      <c r="O6140" s="569">
        <f t="shared" si="551"/>
        <v>0</v>
      </c>
      <c r="P6140" s="533"/>
      <c r="Q6140" s="534"/>
      <c r="R6140" s="535">
        <f t="shared" si="552"/>
        <v>0</v>
      </c>
      <c r="S6140" s="536">
        <f t="shared" si="553"/>
        <v>0</v>
      </c>
      <c r="T6140" s="536"/>
      <c r="U6140" s="537">
        <f t="shared" si="554"/>
        <v>0</v>
      </c>
    </row>
    <row r="6141" spans="1:21" ht="10.199999999999999" x14ac:dyDescent="0.2">
      <c r="A6141" s="841">
        <v>5586</v>
      </c>
      <c r="B6141" s="574">
        <v>2022</v>
      </c>
      <c r="C6141" s="574"/>
      <c r="D6141" s="843">
        <v>1.1599999999999999</v>
      </c>
      <c r="E6141" s="530"/>
      <c r="F6141" s="237" t="s">
        <v>13590</v>
      </c>
      <c r="G6141" s="851">
        <v>2.5</v>
      </c>
      <c r="H6141" s="852"/>
      <c r="I6141" s="853">
        <v>1.2</v>
      </c>
      <c r="J6141" s="538"/>
      <c r="K6141" s="539"/>
      <c r="L6141" s="567">
        <f t="shared" si="550"/>
        <v>0</v>
      </c>
      <c r="M6141" s="568"/>
      <c r="N6141" s="568"/>
      <c r="O6141" s="569">
        <f t="shared" si="551"/>
        <v>0</v>
      </c>
      <c r="P6141" s="533"/>
      <c r="Q6141" s="534"/>
      <c r="R6141" s="535">
        <f t="shared" si="552"/>
        <v>0</v>
      </c>
      <c r="S6141" s="536">
        <f t="shared" si="553"/>
        <v>0</v>
      </c>
      <c r="T6141" s="536"/>
      <c r="U6141" s="537">
        <f t="shared" si="554"/>
        <v>0</v>
      </c>
    </row>
    <row r="6142" spans="1:21" ht="10.199999999999999" x14ac:dyDescent="0.2">
      <c r="A6142" s="841">
        <v>5587</v>
      </c>
      <c r="B6142" s="574">
        <v>2022</v>
      </c>
      <c r="C6142" s="574"/>
      <c r="D6142" s="843">
        <v>1.1599999999999999</v>
      </c>
      <c r="E6142" s="530"/>
      <c r="F6142" s="237" t="s">
        <v>13591</v>
      </c>
      <c r="G6142" s="851">
        <v>2.5</v>
      </c>
      <c r="H6142" s="852"/>
      <c r="I6142" s="853">
        <v>1.2</v>
      </c>
      <c r="J6142" s="538"/>
      <c r="K6142" s="539"/>
      <c r="L6142" s="567">
        <f t="shared" si="550"/>
        <v>0</v>
      </c>
      <c r="M6142" s="568"/>
      <c r="N6142" s="568"/>
      <c r="O6142" s="569">
        <f t="shared" si="551"/>
        <v>0</v>
      </c>
      <c r="P6142" s="533"/>
      <c r="Q6142" s="534"/>
      <c r="R6142" s="535">
        <f t="shared" si="552"/>
        <v>0</v>
      </c>
      <c r="S6142" s="536">
        <f t="shared" si="553"/>
        <v>0</v>
      </c>
      <c r="T6142" s="536"/>
      <c r="U6142" s="537">
        <f t="shared" si="554"/>
        <v>0</v>
      </c>
    </row>
    <row r="6143" spans="1:21" ht="10.199999999999999" x14ac:dyDescent="0.2">
      <c r="A6143" s="841" t="s">
        <v>13592</v>
      </c>
      <c r="B6143" s="574">
        <v>2022</v>
      </c>
      <c r="C6143" s="574"/>
      <c r="D6143" s="843"/>
      <c r="E6143" s="530"/>
      <c r="F6143" s="237" t="s">
        <v>13593</v>
      </c>
      <c r="G6143" s="851">
        <v>11</v>
      </c>
      <c r="H6143" s="852"/>
      <c r="I6143" s="853">
        <v>7</v>
      </c>
      <c r="J6143" s="538"/>
      <c r="K6143" s="539"/>
      <c r="L6143" s="567">
        <f t="shared" si="550"/>
        <v>0</v>
      </c>
      <c r="M6143" s="568"/>
      <c r="N6143" s="568"/>
      <c r="O6143" s="569">
        <f t="shared" si="551"/>
        <v>0</v>
      </c>
      <c r="P6143" s="533"/>
      <c r="Q6143" s="534"/>
      <c r="R6143" s="535">
        <f t="shared" si="552"/>
        <v>0</v>
      </c>
      <c r="S6143" s="536">
        <f t="shared" si="553"/>
        <v>0</v>
      </c>
      <c r="T6143" s="536"/>
      <c r="U6143" s="537">
        <f t="shared" si="554"/>
        <v>0</v>
      </c>
    </row>
    <row r="6144" spans="1:21" ht="10.199999999999999" x14ac:dyDescent="0.2">
      <c r="A6144" s="841">
        <v>5588</v>
      </c>
      <c r="B6144" s="574">
        <v>2022</v>
      </c>
      <c r="C6144" s="574"/>
      <c r="D6144" s="844">
        <v>1.65</v>
      </c>
      <c r="E6144" s="530"/>
      <c r="F6144" s="237" t="s">
        <v>13800</v>
      </c>
      <c r="G6144" s="851">
        <v>3.5</v>
      </c>
      <c r="H6144" s="852"/>
      <c r="I6144" s="853">
        <v>1.7</v>
      </c>
      <c r="J6144" s="538"/>
      <c r="K6144" s="539"/>
      <c r="L6144" s="567">
        <f t="shared" si="550"/>
        <v>0</v>
      </c>
      <c r="M6144" s="568"/>
      <c r="N6144" s="568"/>
      <c r="O6144" s="569">
        <f t="shared" si="551"/>
        <v>0</v>
      </c>
      <c r="P6144" s="533"/>
      <c r="Q6144" s="534"/>
      <c r="R6144" s="535">
        <f t="shared" si="552"/>
        <v>0</v>
      </c>
      <c r="S6144" s="536">
        <f t="shared" si="553"/>
        <v>0</v>
      </c>
      <c r="T6144" s="536"/>
      <c r="U6144" s="537">
        <f t="shared" si="554"/>
        <v>0</v>
      </c>
    </row>
    <row r="6145" spans="1:21" ht="10.199999999999999" x14ac:dyDescent="0.2">
      <c r="A6145" s="841">
        <v>5589</v>
      </c>
      <c r="B6145" s="574">
        <v>2022</v>
      </c>
      <c r="C6145" s="574"/>
      <c r="D6145" s="844">
        <v>1.65</v>
      </c>
      <c r="E6145" s="530"/>
      <c r="F6145" s="237" t="s">
        <v>13799</v>
      </c>
      <c r="G6145" s="851">
        <v>3.5</v>
      </c>
      <c r="H6145" s="852"/>
      <c r="I6145" s="853">
        <v>1.7</v>
      </c>
      <c r="J6145" s="538"/>
      <c r="K6145" s="539"/>
      <c r="L6145" s="567">
        <f t="shared" si="550"/>
        <v>0</v>
      </c>
      <c r="M6145" s="568"/>
      <c r="N6145" s="568"/>
      <c r="O6145" s="569">
        <f t="shared" si="551"/>
        <v>0</v>
      </c>
      <c r="P6145" s="533"/>
      <c r="Q6145" s="534"/>
      <c r="R6145" s="535">
        <f t="shared" si="552"/>
        <v>0</v>
      </c>
      <c r="S6145" s="536">
        <f t="shared" si="553"/>
        <v>0</v>
      </c>
      <c r="T6145" s="536"/>
      <c r="U6145" s="537">
        <f t="shared" si="554"/>
        <v>0</v>
      </c>
    </row>
    <row r="6146" spans="1:21" ht="10.199999999999999" x14ac:dyDescent="0.2">
      <c r="A6146" s="841">
        <v>5590</v>
      </c>
      <c r="B6146" s="574">
        <v>2022</v>
      </c>
      <c r="C6146" s="574"/>
      <c r="D6146" s="844">
        <v>1.65</v>
      </c>
      <c r="E6146" s="530"/>
      <c r="F6146" s="237" t="s">
        <v>13798</v>
      </c>
      <c r="G6146" s="851">
        <v>3.5</v>
      </c>
      <c r="H6146" s="852"/>
      <c r="I6146" s="853">
        <v>1.7</v>
      </c>
      <c r="J6146" s="538"/>
      <c r="K6146" s="539"/>
      <c r="L6146" s="567">
        <f t="shared" si="550"/>
        <v>0</v>
      </c>
      <c r="M6146" s="568"/>
      <c r="N6146" s="568"/>
      <c r="O6146" s="569">
        <f t="shared" si="551"/>
        <v>0</v>
      </c>
      <c r="P6146" s="533"/>
      <c r="Q6146" s="534"/>
      <c r="R6146" s="535">
        <f t="shared" si="552"/>
        <v>0</v>
      </c>
      <c r="S6146" s="536">
        <f t="shared" si="553"/>
        <v>0</v>
      </c>
      <c r="T6146" s="536"/>
      <c r="U6146" s="537">
        <f t="shared" si="554"/>
        <v>0</v>
      </c>
    </row>
    <row r="6147" spans="1:21" ht="10.199999999999999" x14ac:dyDescent="0.2">
      <c r="A6147" s="841">
        <v>5591</v>
      </c>
      <c r="B6147" s="574">
        <v>2022</v>
      </c>
      <c r="C6147" s="574"/>
      <c r="D6147" s="844">
        <v>1.65</v>
      </c>
      <c r="E6147" s="530"/>
      <c r="F6147" s="237" t="s">
        <v>13797</v>
      </c>
      <c r="G6147" s="851">
        <v>3.5</v>
      </c>
      <c r="H6147" s="852"/>
      <c r="I6147" s="853">
        <v>1.7</v>
      </c>
      <c r="J6147" s="538"/>
      <c r="K6147" s="539"/>
      <c r="L6147" s="567">
        <f t="shared" si="550"/>
        <v>0</v>
      </c>
      <c r="M6147" s="568"/>
      <c r="N6147" s="568"/>
      <c r="O6147" s="569">
        <f t="shared" si="551"/>
        <v>0</v>
      </c>
      <c r="P6147" s="533"/>
      <c r="Q6147" s="534"/>
      <c r="R6147" s="535">
        <f t="shared" si="552"/>
        <v>0</v>
      </c>
      <c r="S6147" s="536">
        <f t="shared" si="553"/>
        <v>0</v>
      </c>
      <c r="T6147" s="536"/>
      <c r="U6147" s="537">
        <f t="shared" si="554"/>
        <v>0</v>
      </c>
    </row>
    <row r="6148" spans="1:21" ht="10.199999999999999" x14ac:dyDescent="0.2">
      <c r="A6148" s="841">
        <v>5592</v>
      </c>
      <c r="B6148" s="574">
        <v>2022</v>
      </c>
      <c r="C6148" s="574"/>
      <c r="D6148" s="844">
        <v>1.65</v>
      </c>
      <c r="E6148" s="530"/>
      <c r="F6148" s="237" t="s">
        <v>13796</v>
      </c>
      <c r="G6148" s="851">
        <v>3.5</v>
      </c>
      <c r="H6148" s="852"/>
      <c r="I6148" s="853">
        <v>1.7</v>
      </c>
      <c r="J6148" s="538"/>
      <c r="K6148" s="539"/>
      <c r="L6148" s="567">
        <f t="shared" si="550"/>
        <v>0</v>
      </c>
      <c r="M6148" s="568"/>
      <c r="N6148" s="568"/>
      <c r="O6148" s="569">
        <f t="shared" si="551"/>
        <v>0</v>
      </c>
      <c r="P6148" s="533"/>
      <c r="Q6148" s="534"/>
      <c r="R6148" s="535">
        <f t="shared" si="552"/>
        <v>0</v>
      </c>
      <c r="S6148" s="536">
        <f t="shared" si="553"/>
        <v>0</v>
      </c>
      <c r="T6148" s="536"/>
      <c r="U6148" s="537">
        <f t="shared" si="554"/>
        <v>0</v>
      </c>
    </row>
    <row r="6149" spans="1:21" ht="10.199999999999999" x14ac:dyDescent="0.2">
      <c r="A6149" s="841">
        <v>5593</v>
      </c>
      <c r="B6149" s="574">
        <v>2022</v>
      </c>
      <c r="C6149" s="574"/>
      <c r="D6149" s="844">
        <v>1.65</v>
      </c>
      <c r="E6149" s="973"/>
      <c r="F6149" s="237" t="s">
        <v>13795</v>
      </c>
      <c r="G6149" s="851">
        <v>3.5</v>
      </c>
      <c r="H6149" s="852"/>
      <c r="I6149" s="853">
        <v>1.7</v>
      </c>
      <c r="J6149" s="538"/>
      <c r="K6149" s="539"/>
      <c r="L6149" s="567">
        <f t="shared" si="550"/>
        <v>0</v>
      </c>
      <c r="M6149" s="568"/>
      <c r="N6149" s="568"/>
      <c r="O6149" s="569">
        <f t="shared" si="551"/>
        <v>0</v>
      </c>
      <c r="P6149" s="533"/>
      <c r="Q6149" s="534"/>
      <c r="R6149" s="535">
        <f t="shared" si="552"/>
        <v>0</v>
      </c>
      <c r="S6149" s="536">
        <f t="shared" si="553"/>
        <v>0</v>
      </c>
      <c r="T6149" s="536"/>
      <c r="U6149" s="537">
        <f t="shared" si="554"/>
        <v>0</v>
      </c>
    </row>
    <row r="6150" spans="1:21" ht="10.199999999999999" x14ac:dyDescent="0.2">
      <c r="A6150" s="841" t="s">
        <v>13594</v>
      </c>
      <c r="B6150" s="574">
        <v>2022</v>
      </c>
      <c r="C6150" s="574"/>
      <c r="D6150" s="844"/>
      <c r="E6150" s="973"/>
      <c r="F6150" s="237" t="s">
        <v>13595</v>
      </c>
      <c r="G6150" s="851">
        <v>23</v>
      </c>
      <c r="H6150" s="852"/>
      <c r="I6150" s="853">
        <v>15</v>
      </c>
      <c r="J6150" s="538"/>
      <c r="K6150" s="539"/>
      <c r="L6150" s="567">
        <f t="shared" si="550"/>
        <v>0</v>
      </c>
      <c r="M6150" s="568"/>
      <c r="N6150" s="568"/>
      <c r="O6150" s="569">
        <f t="shared" si="551"/>
        <v>0</v>
      </c>
      <c r="P6150" s="533"/>
      <c r="Q6150" s="534"/>
      <c r="R6150" s="535">
        <f t="shared" si="552"/>
        <v>0</v>
      </c>
      <c r="S6150" s="536">
        <f t="shared" si="553"/>
        <v>0</v>
      </c>
      <c r="T6150" s="536"/>
      <c r="U6150" s="537">
        <f t="shared" si="554"/>
        <v>0</v>
      </c>
    </row>
    <row r="6151" spans="1:21" ht="10.199999999999999" x14ac:dyDescent="0.2">
      <c r="A6151" s="841">
        <v>5594</v>
      </c>
      <c r="B6151" s="574">
        <v>2022</v>
      </c>
      <c r="C6151" s="574"/>
      <c r="D6151" s="844" t="s">
        <v>13596</v>
      </c>
      <c r="E6151" s="846" t="s">
        <v>13086</v>
      </c>
      <c r="F6151" s="237" t="s">
        <v>13597</v>
      </c>
      <c r="G6151" s="851">
        <v>6</v>
      </c>
      <c r="H6151" s="852"/>
      <c r="I6151" s="853">
        <v>2.4</v>
      </c>
      <c r="J6151" s="538"/>
      <c r="K6151" s="539"/>
      <c r="L6151" s="567">
        <f t="shared" si="550"/>
        <v>0</v>
      </c>
      <c r="M6151" s="568"/>
      <c r="N6151" s="568"/>
      <c r="O6151" s="569">
        <f t="shared" si="551"/>
        <v>0</v>
      </c>
      <c r="P6151" s="533"/>
      <c r="Q6151" s="534"/>
      <c r="R6151" s="535">
        <f t="shared" si="552"/>
        <v>0</v>
      </c>
      <c r="S6151" s="536">
        <f t="shared" si="553"/>
        <v>0</v>
      </c>
      <c r="T6151" s="536"/>
      <c r="U6151" s="537">
        <f t="shared" si="554"/>
        <v>0</v>
      </c>
    </row>
    <row r="6152" spans="1:21" ht="10.199999999999999" x14ac:dyDescent="0.2">
      <c r="A6152" s="841">
        <v>5595</v>
      </c>
      <c r="B6152" s="574">
        <v>2022</v>
      </c>
      <c r="C6152" s="574"/>
      <c r="D6152" s="844">
        <v>3</v>
      </c>
      <c r="E6152" s="530"/>
      <c r="F6152" s="237" t="s">
        <v>13801</v>
      </c>
      <c r="G6152" s="851">
        <v>7</v>
      </c>
      <c r="H6152" s="852"/>
      <c r="I6152" s="853">
        <v>5</v>
      </c>
      <c r="J6152" s="538"/>
      <c r="K6152" s="539"/>
      <c r="L6152" s="567">
        <f t="shared" si="550"/>
        <v>0</v>
      </c>
      <c r="M6152" s="568"/>
      <c r="N6152" s="568"/>
      <c r="O6152" s="569">
        <f t="shared" si="551"/>
        <v>0</v>
      </c>
      <c r="P6152" s="533"/>
      <c r="Q6152" s="534"/>
      <c r="R6152" s="535">
        <f t="shared" si="552"/>
        <v>0</v>
      </c>
      <c r="S6152" s="536">
        <f t="shared" si="553"/>
        <v>0</v>
      </c>
      <c r="T6152" s="536"/>
      <c r="U6152" s="537">
        <f t="shared" si="554"/>
        <v>0</v>
      </c>
    </row>
    <row r="6153" spans="1:21" ht="10.199999999999999" x14ac:dyDescent="0.2">
      <c r="A6153" s="841">
        <v>5596</v>
      </c>
      <c r="B6153" s="574">
        <v>2022</v>
      </c>
      <c r="C6153" s="574"/>
      <c r="D6153" s="844">
        <v>3</v>
      </c>
      <c r="E6153" s="530"/>
      <c r="F6153" s="237" t="s">
        <v>13802</v>
      </c>
      <c r="G6153" s="851">
        <v>7</v>
      </c>
      <c r="H6153" s="852"/>
      <c r="I6153" s="853">
        <v>5</v>
      </c>
      <c r="J6153" s="538"/>
      <c r="K6153" s="539"/>
      <c r="L6153" s="567">
        <f t="shared" si="550"/>
        <v>0</v>
      </c>
      <c r="M6153" s="568"/>
      <c r="N6153" s="568"/>
      <c r="O6153" s="569">
        <f t="shared" si="551"/>
        <v>0</v>
      </c>
      <c r="P6153" s="533"/>
      <c r="Q6153" s="534"/>
      <c r="R6153" s="535">
        <f t="shared" si="552"/>
        <v>0</v>
      </c>
      <c r="S6153" s="536">
        <f t="shared" si="553"/>
        <v>0</v>
      </c>
      <c r="T6153" s="536"/>
      <c r="U6153" s="537">
        <f t="shared" si="554"/>
        <v>0</v>
      </c>
    </row>
    <row r="6154" spans="1:21" ht="10.199999999999999" x14ac:dyDescent="0.2">
      <c r="A6154" s="841">
        <v>5597</v>
      </c>
      <c r="B6154" s="574">
        <v>2022</v>
      </c>
      <c r="C6154" s="574"/>
      <c r="D6154" s="844">
        <v>3</v>
      </c>
      <c r="E6154" s="530"/>
      <c r="F6154" s="237" t="s">
        <v>13803</v>
      </c>
      <c r="G6154" s="851">
        <v>7</v>
      </c>
      <c r="H6154" s="852"/>
      <c r="I6154" s="853">
        <v>5</v>
      </c>
      <c r="J6154" s="538"/>
      <c r="K6154" s="539"/>
      <c r="L6154" s="567">
        <f t="shared" si="550"/>
        <v>0</v>
      </c>
      <c r="M6154" s="568"/>
      <c r="N6154" s="568"/>
      <c r="O6154" s="569">
        <f t="shared" si="551"/>
        <v>0</v>
      </c>
      <c r="P6154" s="533"/>
      <c r="Q6154" s="534"/>
      <c r="R6154" s="535">
        <f t="shared" si="552"/>
        <v>0</v>
      </c>
      <c r="S6154" s="536">
        <f t="shared" si="553"/>
        <v>0</v>
      </c>
      <c r="T6154" s="536"/>
      <c r="U6154" s="537">
        <f t="shared" si="554"/>
        <v>0</v>
      </c>
    </row>
    <row r="6155" spans="1:21" ht="10.199999999999999" x14ac:dyDescent="0.2">
      <c r="A6155" s="841">
        <v>5598</v>
      </c>
      <c r="B6155" s="574">
        <v>2022</v>
      </c>
      <c r="C6155" s="574"/>
      <c r="D6155" s="844">
        <v>3</v>
      </c>
      <c r="E6155" s="530"/>
      <c r="F6155" s="237" t="s">
        <v>13804</v>
      </c>
      <c r="G6155" s="851">
        <v>7</v>
      </c>
      <c r="H6155" s="852"/>
      <c r="I6155" s="853">
        <v>5</v>
      </c>
      <c r="J6155" s="538"/>
      <c r="K6155" s="539"/>
      <c r="L6155" s="567">
        <f t="shared" si="550"/>
        <v>0</v>
      </c>
      <c r="M6155" s="568"/>
      <c r="N6155" s="568"/>
      <c r="O6155" s="569">
        <f t="shared" si="551"/>
        <v>0</v>
      </c>
      <c r="P6155" s="533"/>
      <c r="Q6155" s="534"/>
      <c r="R6155" s="535">
        <f t="shared" si="552"/>
        <v>0</v>
      </c>
      <c r="S6155" s="536">
        <f t="shared" si="553"/>
        <v>0</v>
      </c>
      <c r="T6155" s="536"/>
      <c r="U6155" s="537">
        <f t="shared" si="554"/>
        <v>0</v>
      </c>
    </row>
    <row r="6156" spans="1:21" ht="10.199999999999999" x14ac:dyDescent="0.2">
      <c r="A6156" s="841" t="s">
        <v>13598</v>
      </c>
      <c r="B6156" s="574">
        <v>2022</v>
      </c>
      <c r="C6156" s="574"/>
      <c r="D6156" s="844"/>
      <c r="E6156" s="530"/>
      <c r="F6156" s="237" t="s">
        <v>13599</v>
      </c>
      <c r="G6156" s="851">
        <v>30</v>
      </c>
      <c r="H6156" s="852"/>
      <c r="I6156" s="853">
        <v>21</v>
      </c>
      <c r="J6156" s="538"/>
      <c r="K6156" s="539"/>
      <c r="L6156" s="567">
        <f t="shared" ref="L6156:L6219" si="557">G6156*J6156</f>
        <v>0</v>
      </c>
      <c r="M6156" s="568"/>
      <c r="N6156" s="568"/>
      <c r="O6156" s="569">
        <f t="shared" ref="O6156:O6219" si="558">H6156*M6156</f>
        <v>0</v>
      </c>
      <c r="P6156" s="533"/>
      <c r="Q6156" s="534"/>
      <c r="R6156" s="535">
        <f t="shared" ref="R6156:R6219" si="559">I6156*P6156</f>
        <v>0</v>
      </c>
      <c r="S6156" s="536">
        <f t="shared" ref="S6156:S6219" si="560">J6156+M6156+P6156</f>
        <v>0</v>
      </c>
      <c r="T6156" s="536"/>
      <c r="U6156" s="537">
        <f t="shared" ref="U6156:U6219" si="561">L6156+O6156+R6156</f>
        <v>0</v>
      </c>
    </row>
    <row r="6157" spans="1:21" ht="10.199999999999999" x14ac:dyDescent="0.2">
      <c r="A6157" s="841">
        <v>5599</v>
      </c>
      <c r="B6157" s="574">
        <v>2022</v>
      </c>
      <c r="C6157" s="574"/>
      <c r="D6157" s="844">
        <v>2</v>
      </c>
      <c r="E6157" s="530" t="s">
        <v>3824</v>
      </c>
      <c r="F6157" s="237" t="s">
        <v>13600</v>
      </c>
      <c r="G6157" s="851">
        <v>4.5</v>
      </c>
      <c r="H6157" s="852"/>
      <c r="I6157" s="853">
        <v>3</v>
      </c>
      <c r="J6157" s="538"/>
      <c r="K6157" s="539"/>
      <c r="L6157" s="567">
        <f t="shared" si="557"/>
        <v>0</v>
      </c>
      <c r="M6157" s="568"/>
      <c r="N6157" s="568"/>
      <c r="O6157" s="569">
        <f t="shared" si="558"/>
        <v>0</v>
      </c>
      <c r="P6157" s="533"/>
      <c r="Q6157" s="534"/>
      <c r="R6157" s="535">
        <f t="shared" si="559"/>
        <v>0</v>
      </c>
      <c r="S6157" s="536">
        <f t="shared" si="560"/>
        <v>0</v>
      </c>
      <c r="T6157" s="536"/>
      <c r="U6157" s="537">
        <f t="shared" si="561"/>
        <v>0</v>
      </c>
    </row>
    <row r="6158" spans="1:21" ht="10.199999999999999" x14ac:dyDescent="0.2">
      <c r="A6158" s="841">
        <v>5600</v>
      </c>
      <c r="B6158" s="574">
        <v>2022</v>
      </c>
      <c r="C6158" s="574"/>
      <c r="D6158" s="844">
        <v>4</v>
      </c>
      <c r="E6158" s="530" t="s">
        <v>3812</v>
      </c>
      <c r="F6158" s="237" t="s">
        <v>13601</v>
      </c>
      <c r="G6158" s="851">
        <v>9</v>
      </c>
      <c r="H6158" s="852"/>
      <c r="I6158" s="853">
        <v>6</v>
      </c>
      <c r="J6158" s="538"/>
      <c r="K6158" s="539"/>
      <c r="L6158" s="567">
        <f t="shared" si="557"/>
        <v>0</v>
      </c>
      <c r="M6158" s="568"/>
      <c r="N6158" s="568"/>
      <c r="O6158" s="569">
        <f t="shared" si="558"/>
        <v>0</v>
      </c>
      <c r="P6158" s="533"/>
      <c r="Q6158" s="534"/>
      <c r="R6158" s="535">
        <f t="shared" si="559"/>
        <v>0</v>
      </c>
      <c r="S6158" s="536">
        <f t="shared" si="560"/>
        <v>0</v>
      </c>
      <c r="T6158" s="536"/>
      <c r="U6158" s="537">
        <f t="shared" si="561"/>
        <v>0</v>
      </c>
    </row>
    <row r="6159" spans="1:21" ht="10.199999999999999" x14ac:dyDescent="0.2">
      <c r="A6159" s="841" t="s">
        <v>13602</v>
      </c>
      <c r="B6159" s="574">
        <v>2022</v>
      </c>
      <c r="C6159" s="574"/>
      <c r="D6159" s="844"/>
      <c r="E6159" s="530"/>
      <c r="F6159" s="237" t="s">
        <v>13603</v>
      </c>
      <c r="G6159" s="851">
        <v>28</v>
      </c>
      <c r="H6159" s="852"/>
      <c r="I6159" s="853">
        <v>19</v>
      </c>
      <c r="J6159" s="538"/>
      <c r="K6159" s="539"/>
      <c r="L6159" s="567">
        <f t="shared" si="557"/>
        <v>0</v>
      </c>
      <c r="M6159" s="568"/>
      <c r="N6159" s="568"/>
      <c r="O6159" s="569">
        <f t="shared" si="558"/>
        <v>0</v>
      </c>
      <c r="P6159" s="533"/>
      <c r="Q6159" s="534"/>
      <c r="R6159" s="535">
        <f t="shared" si="559"/>
        <v>0</v>
      </c>
      <c r="S6159" s="536">
        <f t="shared" si="560"/>
        <v>0</v>
      </c>
      <c r="T6159" s="536"/>
      <c r="U6159" s="537">
        <f t="shared" si="561"/>
        <v>0</v>
      </c>
    </row>
    <row r="6160" spans="1:21" ht="10.199999999999999" x14ac:dyDescent="0.2">
      <c r="A6160" s="841">
        <v>5601</v>
      </c>
      <c r="B6160" s="574">
        <v>2022</v>
      </c>
      <c r="C6160" s="574"/>
      <c r="D6160" s="844">
        <v>4</v>
      </c>
      <c r="E6160" s="530"/>
      <c r="F6160" s="237" t="s">
        <v>13604</v>
      </c>
      <c r="G6160" s="851">
        <v>9</v>
      </c>
      <c r="H6160" s="852"/>
      <c r="I6160" s="853">
        <v>6</v>
      </c>
      <c r="J6160" s="538"/>
      <c r="K6160" s="539"/>
      <c r="L6160" s="567">
        <f t="shared" si="557"/>
        <v>0</v>
      </c>
      <c r="M6160" s="568"/>
      <c r="N6160" s="568"/>
      <c r="O6160" s="569">
        <f t="shared" si="558"/>
        <v>0</v>
      </c>
      <c r="P6160" s="533"/>
      <c r="Q6160" s="534"/>
      <c r="R6160" s="535">
        <f t="shared" si="559"/>
        <v>0</v>
      </c>
      <c r="S6160" s="536">
        <f t="shared" si="560"/>
        <v>0</v>
      </c>
      <c r="T6160" s="536"/>
      <c r="U6160" s="537">
        <f t="shared" si="561"/>
        <v>0</v>
      </c>
    </row>
    <row r="6161" spans="1:21" ht="10.199999999999999" x14ac:dyDescent="0.2">
      <c r="A6161" s="841">
        <v>5602</v>
      </c>
      <c r="B6161" s="574">
        <v>2022</v>
      </c>
      <c r="C6161" s="574"/>
      <c r="D6161" s="844">
        <v>4</v>
      </c>
      <c r="E6161" s="530"/>
      <c r="F6161" s="237" t="s">
        <v>13605</v>
      </c>
      <c r="G6161" s="851">
        <v>9</v>
      </c>
      <c r="H6161" s="852"/>
      <c r="I6161" s="853">
        <v>6</v>
      </c>
      <c r="J6161" s="538"/>
      <c r="K6161" s="539"/>
      <c r="L6161" s="567">
        <f t="shared" si="557"/>
        <v>0</v>
      </c>
      <c r="M6161" s="568"/>
      <c r="N6161" s="568"/>
      <c r="O6161" s="569">
        <f t="shared" si="558"/>
        <v>0</v>
      </c>
      <c r="P6161" s="533"/>
      <c r="Q6161" s="534"/>
      <c r="R6161" s="535">
        <f t="shared" si="559"/>
        <v>0</v>
      </c>
      <c r="S6161" s="536">
        <f t="shared" si="560"/>
        <v>0</v>
      </c>
      <c r="T6161" s="536"/>
      <c r="U6161" s="537">
        <f t="shared" si="561"/>
        <v>0</v>
      </c>
    </row>
    <row r="6162" spans="1:21" ht="10.199999999999999" x14ac:dyDescent="0.2">
      <c r="A6162" s="841">
        <v>5603</v>
      </c>
      <c r="B6162" s="574">
        <v>2022</v>
      </c>
      <c r="C6162" s="574"/>
      <c r="D6162" s="844">
        <v>4</v>
      </c>
      <c r="E6162" s="530"/>
      <c r="F6162" s="237" t="s">
        <v>13606</v>
      </c>
      <c r="G6162" s="851">
        <v>9</v>
      </c>
      <c r="H6162" s="852"/>
      <c r="I6162" s="853">
        <v>6</v>
      </c>
      <c r="J6162" s="538"/>
      <c r="K6162" s="539"/>
      <c r="L6162" s="567">
        <f t="shared" si="557"/>
        <v>0</v>
      </c>
      <c r="M6162" s="568"/>
      <c r="N6162" s="568"/>
      <c r="O6162" s="569">
        <f t="shared" si="558"/>
        <v>0</v>
      </c>
      <c r="P6162" s="533"/>
      <c r="Q6162" s="534"/>
      <c r="R6162" s="535">
        <f t="shared" si="559"/>
        <v>0</v>
      </c>
      <c r="S6162" s="536">
        <f t="shared" si="560"/>
        <v>0</v>
      </c>
      <c r="T6162" s="536"/>
      <c r="U6162" s="537">
        <f t="shared" si="561"/>
        <v>0</v>
      </c>
    </row>
    <row r="6163" spans="1:21" ht="10.199999999999999" x14ac:dyDescent="0.2">
      <c r="A6163" s="841">
        <v>5604</v>
      </c>
      <c r="B6163" s="574">
        <v>2022</v>
      </c>
      <c r="C6163" s="574"/>
      <c r="D6163" s="844">
        <v>4</v>
      </c>
      <c r="E6163" s="530"/>
      <c r="F6163" s="237" t="s">
        <v>13607</v>
      </c>
      <c r="G6163" s="851">
        <v>9</v>
      </c>
      <c r="H6163" s="852"/>
      <c r="I6163" s="853">
        <v>6</v>
      </c>
      <c r="J6163" s="538"/>
      <c r="K6163" s="539"/>
      <c r="L6163" s="567">
        <f t="shared" si="557"/>
        <v>0</v>
      </c>
      <c r="M6163" s="568"/>
      <c r="N6163" s="568"/>
      <c r="O6163" s="569">
        <f t="shared" si="558"/>
        <v>0</v>
      </c>
      <c r="P6163" s="533"/>
      <c r="Q6163" s="534"/>
      <c r="R6163" s="535">
        <f t="shared" si="559"/>
        <v>0</v>
      </c>
      <c r="S6163" s="536">
        <f t="shared" si="560"/>
        <v>0</v>
      </c>
      <c r="T6163" s="536"/>
      <c r="U6163" s="537">
        <f t="shared" si="561"/>
        <v>0</v>
      </c>
    </row>
    <row r="6164" spans="1:21" ht="10.199999999999999" x14ac:dyDescent="0.2">
      <c r="A6164" s="841">
        <v>5605</v>
      </c>
      <c r="B6164" s="574">
        <v>2022</v>
      </c>
      <c r="C6164" s="574"/>
      <c r="D6164" s="844">
        <v>4</v>
      </c>
      <c r="E6164" s="530"/>
      <c r="F6164" s="237" t="s">
        <v>13608</v>
      </c>
      <c r="G6164" s="851">
        <v>9</v>
      </c>
      <c r="H6164" s="852"/>
      <c r="I6164" s="853">
        <v>6</v>
      </c>
      <c r="J6164" s="538"/>
      <c r="K6164" s="539"/>
      <c r="L6164" s="567">
        <f t="shared" si="557"/>
        <v>0</v>
      </c>
      <c r="M6164" s="568"/>
      <c r="N6164" s="568"/>
      <c r="O6164" s="569">
        <f t="shared" si="558"/>
        <v>0</v>
      </c>
      <c r="P6164" s="533"/>
      <c r="Q6164" s="534"/>
      <c r="R6164" s="535">
        <f t="shared" si="559"/>
        <v>0</v>
      </c>
      <c r="S6164" s="536">
        <f t="shared" si="560"/>
        <v>0</v>
      </c>
      <c r="T6164" s="536"/>
      <c r="U6164" s="537">
        <f t="shared" si="561"/>
        <v>0</v>
      </c>
    </row>
    <row r="6165" spans="1:21" ht="10.199999999999999" x14ac:dyDescent="0.2">
      <c r="A6165" s="841">
        <v>5606</v>
      </c>
      <c r="B6165" s="574">
        <v>2022</v>
      </c>
      <c r="C6165" s="574"/>
      <c r="D6165" s="844">
        <v>4</v>
      </c>
      <c r="E6165" s="530"/>
      <c r="F6165" s="237" t="s">
        <v>13609</v>
      </c>
      <c r="G6165" s="851">
        <v>9</v>
      </c>
      <c r="H6165" s="852"/>
      <c r="I6165" s="853">
        <v>6</v>
      </c>
      <c r="J6165" s="538"/>
      <c r="K6165" s="539"/>
      <c r="L6165" s="567">
        <f t="shared" si="557"/>
        <v>0</v>
      </c>
      <c r="M6165" s="568"/>
      <c r="N6165" s="568"/>
      <c r="O6165" s="569">
        <f t="shared" si="558"/>
        <v>0</v>
      </c>
      <c r="P6165" s="533"/>
      <c r="Q6165" s="534"/>
      <c r="R6165" s="535">
        <f t="shared" si="559"/>
        <v>0</v>
      </c>
      <c r="S6165" s="536">
        <f t="shared" si="560"/>
        <v>0</v>
      </c>
      <c r="T6165" s="536"/>
      <c r="U6165" s="537">
        <f t="shared" si="561"/>
        <v>0</v>
      </c>
    </row>
    <row r="6166" spans="1:21" ht="10.199999999999999" x14ac:dyDescent="0.2">
      <c r="A6166" s="841" t="s">
        <v>13610</v>
      </c>
      <c r="B6166" s="574">
        <v>2022</v>
      </c>
      <c r="C6166" s="574"/>
      <c r="D6166" s="843"/>
      <c r="E6166" s="530" t="s">
        <v>3811</v>
      </c>
      <c r="F6166" s="237" t="s">
        <v>13611</v>
      </c>
      <c r="G6166" s="851">
        <v>55</v>
      </c>
      <c r="H6166" s="852"/>
      <c r="I6166" s="853">
        <v>40</v>
      </c>
      <c r="J6166" s="538"/>
      <c r="K6166" s="539"/>
      <c r="L6166" s="567">
        <f t="shared" si="557"/>
        <v>0</v>
      </c>
      <c r="M6166" s="568"/>
      <c r="N6166" s="568"/>
      <c r="O6166" s="569">
        <f t="shared" si="558"/>
        <v>0</v>
      </c>
      <c r="P6166" s="533"/>
      <c r="Q6166" s="534"/>
      <c r="R6166" s="535">
        <f t="shared" si="559"/>
        <v>0</v>
      </c>
      <c r="S6166" s="536">
        <f t="shared" si="560"/>
        <v>0</v>
      </c>
      <c r="T6166" s="536"/>
      <c r="U6166" s="537">
        <f t="shared" si="561"/>
        <v>0</v>
      </c>
    </row>
    <row r="6167" spans="1:21" ht="10.199999999999999" x14ac:dyDescent="0.2">
      <c r="A6167" s="841">
        <v>5607</v>
      </c>
      <c r="B6167" s="574">
        <v>2022</v>
      </c>
      <c r="C6167" s="574"/>
      <c r="D6167" s="843">
        <v>1.1599999999999999</v>
      </c>
      <c r="E6167" s="530" t="s">
        <v>3830</v>
      </c>
      <c r="F6167" s="237" t="s">
        <v>13612</v>
      </c>
      <c r="G6167" s="851">
        <v>4</v>
      </c>
      <c r="H6167" s="852"/>
      <c r="I6167" s="853">
        <v>2.5</v>
      </c>
      <c r="J6167" s="538"/>
      <c r="K6167" s="539"/>
      <c r="L6167" s="567">
        <f t="shared" si="557"/>
        <v>0</v>
      </c>
      <c r="M6167" s="568"/>
      <c r="N6167" s="568"/>
      <c r="O6167" s="569">
        <f t="shared" si="558"/>
        <v>0</v>
      </c>
      <c r="P6167" s="533"/>
      <c r="Q6167" s="534"/>
      <c r="R6167" s="535">
        <f t="shared" si="559"/>
        <v>0</v>
      </c>
      <c r="S6167" s="536">
        <f t="shared" si="560"/>
        <v>0</v>
      </c>
      <c r="T6167" s="536"/>
      <c r="U6167" s="537">
        <f t="shared" si="561"/>
        <v>0</v>
      </c>
    </row>
    <row r="6168" spans="1:21" ht="10.199999999999999" x14ac:dyDescent="0.2">
      <c r="A6168" s="841">
        <v>5608</v>
      </c>
      <c r="B6168" s="574">
        <v>2022</v>
      </c>
      <c r="C6168" s="574"/>
      <c r="D6168" s="542" t="s">
        <v>13613</v>
      </c>
      <c r="E6168" s="530" t="s">
        <v>3811</v>
      </c>
      <c r="F6168" s="237" t="s">
        <v>13614</v>
      </c>
      <c r="G6168" s="851">
        <v>6</v>
      </c>
      <c r="H6168" s="852"/>
      <c r="I6168" s="853">
        <v>3.5</v>
      </c>
      <c r="J6168" s="538"/>
      <c r="K6168" s="539"/>
      <c r="L6168" s="567">
        <f t="shared" si="557"/>
        <v>0</v>
      </c>
      <c r="M6168" s="568"/>
      <c r="N6168" s="568"/>
      <c r="O6168" s="569">
        <f t="shared" si="558"/>
        <v>0</v>
      </c>
      <c r="P6168" s="533"/>
      <c r="Q6168" s="534"/>
      <c r="R6168" s="535">
        <f t="shared" si="559"/>
        <v>0</v>
      </c>
      <c r="S6168" s="536">
        <f t="shared" si="560"/>
        <v>0</v>
      </c>
      <c r="T6168" s="536"/>
      <c r="U6168" s="537">
        <f t="shared" si="561"/>
        <v>0</v>
      </c>
    </row>
    <row r="6169" spans="1:21" ht="10.199999999999999" x14ac:dyDescent="0.2">
      <c r="A6169" s="841" t="s">
        <v>13615</v>
      </c>
      <c r="B6169" s="574"/>
      <c r="C6169" s="574"/>
      <c r="D6169" s="542"/>
      <c r="E6169" s="530"/>
      <c r="F6169" s="237"/>
      <c r="G6169" s="851"/>
      <c r="H6169" s="852"/>
      <c r="I6169" s="853"/>
      <c r="J6169" s="538"/>
      <c r="K6169" s="539"/>
      <c r="L6169" s="567">
        <f t="shared" si="557"/>
        <v>0</v>
      </c>
      <c r="M6169" s="568"/>
      <c r="N6169" s="568"/>
      <c r="O6169" s="569">
        <f t="shared" si="558"/>
        <v>0</v>
      </c>
      <c r="P6169" s="533"/>
      <c r="Q6169" s="534"/>
      <c r="R6169" s="535">
        <f t="shared" si="559"/>
        <v>0</v>
      </c>
      <c r="S6169" s="536">
        <f t="shared" si="560"/>
        <v>0</v>
      </c>
      <c r="T6169" s="536"/>
      <c r="U6169" s="537">
        <f t="shared" si="561"/>
        <v>0</v>
      </c>
    </row>
    <row r="6170" spans="1:21" ht="10.199999999999999" x14ac:dyDescent="0.2">
      <c r="A6170" s="841">
        <v>5609</v>
      </c>
      <c r="B6170" s="574">
        <v>2022</v>
      </c>
      <c r="C6170" s="574"/>
      <c r="D6170" s="542" t="s">
        <v>7278</v>
      </c>
      <c r="E6170" s="530" t="s">
        <v>3830</v>
      </c>
      <c r="F6170" s="237" t="s">
        <v>13616</v>
      </c>
      <c r="G6170" s="851">
        <v>40</v>
      </c>
      <c r="H6170" s="852"/>
      <c r="I6170" s="853">
        <v>27</v>
      </c>
      <c r="J6170" s="538"/>
      <c r="K6170" s="539"/>
      <c r="L6170" s="567">
        <f t="shared" si="557"/>
        <v>0</v>
      </c>
      <c r="M6170" s="568"/>
      <c r="N6170" s="568"/>
      <c r="O6170" s="569">
        <f t="shared" si="558"/>
        <v>0</v>
      </c>
      <c r="P6170" s="533"/>
      <c r="Q6170" s="534"/>
      <c r="R6170" s="535">
        <f t="shared" si="559"/>
        <v>0</v>
      </c>
      <c r="S6170" s="536">
        <f t="shared" si="560"/>
        <v>0</v>
      </c>
      <c r="T6170" s="536"/>
      <c r="U6170" s="537">
        <f t="shared" si="561"/>
        <v>0</v>
      </c>
    </row>
    <row r="6171" spans="1:21" ht="10.199999999999999" x14ac:dyDescent="0.2">
      <c r="A6171" s="841">
        <v>5610</v>
      </c>
      <c r="B6171" s="574">
        <v>2022</v>
      </c>
      <c r="C6171" s="574"/>
      <c r="D6171" s="542" t="s">
        <v>13617</v>
      </c>
      <c r="E6171" s="530" t="s">
        <v>3812</v>
      </c>
      <c r="F6171" s="237" t="s">
        <v>13616</v>
      </c>
      <c r="G6171" s="851">
        <v>40</v>
      </c>
      <c r="H6171" s="852"/>
      <c r="I6171" s="853">
        <v>27</v>
      </c>
      <c r="J6171" s="538"/>
      <c r="K6171" s="539"/>
      <c r="L6171" s="567">
        <f t="shared" si="557"/>
        <v>0</v>
      </c>
      <c r="M6171" s="568"/>
      <c r="N6171" s="568"/>
      <c r="O6171" s="569">
        <f t="shared" si="558"/>
        <v>0</v>
      </c>
      <c r="P6171" s="533"/>
      <c r="Q6171" s="534"/>
      <c r="R6171" s="535">
        <f t="shared" si="559"/>
        <v>0</v>
      </c>
      <c r="S6171" s="536">
        <f t="shared" si="560"/>
        <v>0</v>
      </c>
      <c r="T6171" s="536"/>
      <c r="U6171" s="537">
        <f t="shared" si="561"/>
        <v>0</v>
      </c>
    </row>
    <row r="6172" spans="1:21" ht="10.199999999999999" x14ac:dyDescent="0.2">
      <c r="A6172" s="841" t="s">
        <v>13618</v>
      </c>
      <c r="B6172" s="574">
        <v>2022</v>
      </c>
      <c r="C6172" s="574"/>
      <c r="D6172" s="542"/>
      <c r="E6172" s="530"/>
      <c r="F6172" s="237"/>
      <c r="G6172" s="851"/>
      <c r="H6172" s="852"/>
      <c r="I6172" s="853"/>
      <c r="J6172" s="538"/>
      <c r="K6172" s="539"/>
      <c r="L6172" s="567">
        <f t="shared" si="557"/>
        <v>0</v>
      </c>
      <c r="M6172" s="568"/>
      <c r="N6172" s="568"/>
      <c r="O6172" s="569">
        <f t="shared" si="558"/>
        <v>0</v>
      </c>
      <c r="P6172" s="533"/>
      <c r="Q6172" s="534"/>
      <c r="R6172" s="535">
        <f t="shared" si="559"/>
        <v>0</v>
      </c>
      <c r="S6172" s="536">
        <f t="shared" si="560"/>
        <v>0</v>
      </c>
      <c r="T6172" s="536"/>
      <c r="U6172" s="537">
        <f t="shared" si="561"/>
        <v>0</v>
      </c>
    </row>
    <row r="6173" spans="1:21" ht="10.199999999999999" x14ac:dyDescent="0.2">
      <c r="A6173" s="841">
        <v>5611</v>
      </c>
      <c r="B6173" s="574">
        <v>2022</v>
      </c>
      <c r="C6173" s="574"/>
      <c r="D6173" s="843">
        <v>1.1599999999999999</v>
      </c>
      <c r="E6173" s="530"/>
      <c r="F6173" s="237" t="s">
        <v>13619</v>
      </c>
      <c r="G6173" s="851">
        <v>2.5</v>
      </c>
      <c r="H6173" s="852"/>
      <c r="I6173" s="853">
        <v>1.2</v>
      </c>
      <c r="J6173" s="538"/>
      <c r="K6173" s="539"/>
      <c r="L6173" s="567">
        <f t="shared" si="557"/>
        <v>0</v>
      </c>
      <c r="M6173" s="568"/>
      <c r="N6173" s="568"/>
      <c r="O6173" s="569">
        <f t="shared" si="558"/>
        <v>0</v>
      </c>
      <c r="P6173" s="533"/>
      <c r="Q6173" s="534"/>
      <c r="R6173" s="535">
        <f t="shared" si="559"/>
        <v>0</v>
      </c>
      <c r="S6173" s="536">
        <f t="shared" si="560"/>
        <v>0</v>
      </c>
      <c r="T6173" s="536"/>
      <c r="U6173" s="537">
        <f t="shared" si="561"/>
        <v>0</v>
      </c>
    </row>
    <row r="6174" spans="1:21" ht="10.199999999999999" x14ac:dyDescent="0.2">
      <c r="A6174" s="841">
        <v>5612</v>
      </c>
      <c r="B6174" s="574">
        <v>2022</v>
      </c>
      <c r="C6174" s="574"/>
      <c r="D6174" s="843">
        <v>1.1599999999999999</v>
      </c>
      <c r="E6174" s="530"/>
      <c r="F6174" s="237" t="s">
        <v>13620</v>
      </c>
      <c r="G6174" s="851">
        <v>2.5</v>
      </c>
      <c r="H6174" s="852"/>
      <c r="I6174" s="853">
        <v>1.2</v>
      </c>
      <c r="J6174" s="538"/>
      <c r="K6174" s="539"/>
      <c r="L6174" s="567">
        <f t="shared" si="557"/>
        <v>0</v>
      </c>
      <c r="M6174" s="568"/>
      <c r="N6174" s="568"/>
      <c r="O6174" s="569">
        <f t="shared" si="558"/>
        <v>0</v>
      </c>
      <c r="P6174" s="533"/>
      <c r="Q6174" s="534"/>
      <c r="R6174" s="535">
        <f t="shared" si="559"/>
        <v>0</v>
      </c>
      <c r="S6174" s="536">
        <f t="shared" si="560"/>
        <v>0</v>
      </c>
      <c r="T6174" s="536"/>
      <c r="U6174" s="537">
        <f t="shared" si="561"/>
        <v>0</v>
      </c>
    </row>
    <row r="6175" spans="1:21" ht="10.199999999999999" x14ac:dyDescent="0.2">
      <c r="A6175" s="841">
        <v>5613</v>
      </c>
      <c r="B6175" s="574">
        <v>2022</v>
      </c>
      <c r="C6175" s="574"/>
      <c r="D6175" s="844">
        <v>1.65</v>
      </c>
      <c r="E6175" s="530"/>
      <c r="F6175" s="237" t="s">
        <v>13621</v>
      </c>
      <c r="G6175" s="851">
        <v>3.5</v>
      </c>
      <c r="H6175" s="852"/>
      <c r="I6175" s="853">
        <v>1.7</v>
      </c>
      <c r="J6175" s="538"/>
      <c r="K6175" s="539"/>
      <c r="L6175" s="567">
        <f t="shared" si="557"/>
        <v>0</v>
      </c>
      <c r="M6175" s="568"/>
      <c r="N6175" s="568"/>
      <c r="O6175" s="569">
        <f t="shared" si="558"/>
        <v>0</v>
      </c>
      <c r="P6175" s="533"/>
      <c r="Q6175" s="534"/>
      <c r="R6175" s="535">
        <f t="shared" si="559"/>
        <v>0</v>
      </c>
      <c r="S6175" s="536">
        <f t="shared" si="560"/>
        <v>0</v>
      </c>
      <c r="T6175" s="536"/>
      <c r="U6175" s="537">
        <f t="shared" si="561"/>
        <v>0</v>
      </c>
    </row>
    <row r="6176" spans="1:21" ht="10.199999999999999" x14ac:dyDescent="0.2">
      <c r="A6176" s="841">
        <v>5614</v>
      </c>
      <c r="B6176" s="574">
        <v>2022</v>
      </c>
      <c r="C6176" s="574"/>
      <c r="D6176" s="542" t="s">
        <v>13613</v>
      </c>
      <c r="E6176" s="530"/>
      <c r="F6176" s="237" t="s">
        <v>13622</v>
      </c>
      <c r="G6176" s="851">
        <v>3</v>
      </c>
      <c r="H6176" s="852"/>
      <c r="I6176" s="853">
        <v>1.5</v>
      </c>
      <c r="J6176" s="538"/>
      <c r="K6176" s="539"/>
      <c r="L6176" s="567">
        <f t="shared" si="557"/>
        <v>0</v>
      </c>
      <c r="M6176" s="568"/>
      <c r="N6176" s="568"/>
      <c r="O6176" s="569">
        <f t="shared" si="558"/>
        <v>0</v>
      </c>
      <c r="P6176" s="533"/>
      <c r="Q6176" s="534"/>
      <c r="R6176" s="535">
        <f t="shared" si="559"/>
        <v>0</v>
      </c>
      <c r="S6176" s="536">
        <f t="shared" si="560"/>
        <v>0</v>
      </c>
      <c r="T6176" s="536"/>
      <c r="U6176" s="537">
        <f t="shared" si="561"/>
        <v>0</v>
      </c>
    </row>
    <row r="6177" spans="1:21" ht="10.199999999999999" x14ac:dyDescent="0.2">
      <c r="A6177" s="841">
        <v>5615</v>
      </c>
      <c r="B6177" s="574">
        <v>2022</v>
      </c>
      <c r="C6177" s="574"/>
      <c r="D6177" s="844">
        <v>1.65</v>
      </c>
      <c r="E6177" s="530"/>
      <c r="F6177" s="237" t="s">
        <v>13623</v>
      </c>
      <c r="G6177" s="851">
        <v>3.3</v>
      </c>
      <c r="H6177" s="852"/>
      <c r="I6177" s="853">
        <v>1.7</v>
      </c>
      <c r="J6177" s="538"/>
      <c r="K6177" s="539"/>
      <c r="L6177" s="567">
        <f t="shared" si="557"/>
        <v>0</v>
      </c>
      <c r="M6177" s="568"/>
      <c r="N6177" s="568"/>
      <c r="O6177" s="569">
        <f t="shared" si="558"/>
        <v>0</v>
      </c>
      <c r="P6177" s="533"/>
      <c r="Q6177" s="534"/>
      <c r="R6177" s="535">
        <f t="shared" si="559"/>
        <v>0</v>
      </c>
      <c r="S6177" s="536">
        <f t="shared" si="560"/>
        <v>0</v>
      </c>
      <c r="T6177" s="536"/>
      <c r="U6177" s="537">
        <f t="shared" si="561"/>
        <v>0</v>
      </c>
    </row>
    <row r="6178" spans="1:21" ht="10.199999999999999" x14ac:dyDescent="0.2">
      <c r="A6178" s="841">
        <v>5616</v>
      </c>
      <c r="B6178" s="574">
        <v>2022</v>
      </c>
      <c r="C6178" s="574"/>
      <c r="D6178" s="542" t="s">
        <v>7278</v>
      </c>
      <c r="E6178" s="530"/>
      <c r="F6178" s="237" t="s">
        <v>13624</v>
      </c>
      <c r="G6178" s="851">
        <v>5</v>
      </c>
      <c r="H6178" s="852"/>
      <c r="I6178" s="853">
        <v>2.2999999999999998</v>
      </c>
      <c r="J6178" s="538"/>
      <c r="K6178" s="539"/>
      <c r="L6178" s="567">
        <f t="shared" si="557"/>
        <v>0</v>
      </c>
      <c r="M6178" s="568"/>
      <c r="N6178" s="568"/>
      <c r="O6178" s="569">
        <f t="shared" si="558"/>
        <v>0</v>
      </c>
      <c r="P6178" s="533"/>
      <c r="Q6178" s="534"/>
      <c r="R6178" s="535">
        <f t="shared" si="559"/>
        <v>0</v>
      </c>
      <c r="S6178" s="536">
        <f t="shared" si="560"/>
        <v>0</v>
      </c>
      <c r="T6178" s="536"/>
      <c r="U6178" s="537">
        <f t="shared" si="561"/>
        <v>0</v>
      </c>
    </row>
    <row r="6179" spans="1:21" ht="10.199999999999999" x14ac:dyDescent="0.2">
      <c r="A6179" s="841">
        <v>5617</v>
      </c>
      <c r="B6179" s="574">
        <v>2022</v>
      </c>
      <c r="C6179" s="574"/>
      <c r="D6179" s="843">
        <v>1.1599999999999999</v>
      </c>
      <c r="E6179" s="530"/>
      <c r="F6179" s="237" t="s">
        <v>13625</v>
      </c>
      <c r="G6179" s="851">
        <v>2.5</v>
      </c>
      <c r="H6179" s="852"/>
      <c r="I6179" s="853">
        <v>1.2</v>
      </c>
      <c r="J6179" s="538"/>
      <c r="K6179" s="539"/>
      <c r="L6179" s="567">
        <f t="shared" si="557"/>
        <v>0</v>
      </c>
      <c r="M6179" s="568"/>
      <c r="N6179" s="568"/>
      <c r="O6179" s="569">
        <f t="shared" si="558"/>
        <v>0</v>
      </c>
      <c r="P6179" s="533"/>
      <c r="Q6179" s="534"/>
      <c r="R6179" s="535">
        <f t="shared" si="559"/>
        <v>0</v>
      </c>
      <c r="S6179" s="536">
        <f t="shared" si="560"/>
        <v>0</v>
      </c>
      <c r="T6179" s="536"/>
      <c r="U6179" s="537">
        <f t="shared" si="561"/>
        <v>0</v>
      </c>
    </row>
    <row r="6180" spans="1:21" ht="10.199999999999999" x14ac:dyDescent="0.2">
      <c r="A6180" s="841">
        <v>5618</v>
      </c>
      <c r="B6180" s="574">
        <v>2022</v>
      </c>
      <c r="C6180" s="574"/>
      <c r="D6180" s="844">
        <v>1.65</v>
      </c>
      <c r="E6180" s="530"/>
      <c r="F6180" s="237" t="s">
        <v>13626</v>
      </c>
      <c r="G6180" s="851">
        <v>3.5</v>
      </c>
      <c r="H6180" s="852"/>
      <c r="I6180" s="853">
        <v>1.7</v>
      </c>
      <c r="J6180" s="538">
        <v>1</v>
      </c>
      <c r="K6180" s="539"/>
      <c r="L6180" s="567">
        <f t="shared" si="557"/>
        <v>3.5</v>
      </c>
      <c r="M6180" s="568"/>
      <c r="N6180" s="568"/>
      <c r="O6180" s="569">
        <f t="shared" si="558"/>
        <v>0</v>
      </c>
      <c r="P6180" s="533"/>
      <c r="Q6180" s="534"/>
      <c r="R6180" s="535">
        <f t="shared" si="559"/>
        <v>0</v>
      </c>
      <c r="S6180" s="536">
        <f t="shared" si="560"/>
        <v>1</v>
      </c>
      <c r="T6180" s="536"/>
      <c r="U6180" s="537">
        <f t="shared" si="561"/>
        <v>3.5</v>
      </c>
    </row>
    <row r="6181" spans="1:21" ht="10.199999999999999" x14ac:dyDescent="0.2">
      <c r="A6181" s="841">
        <v>5619</v>
      </c>
      <c r="B6181" s="574">
        <v>2022</v>
      </c>
      <c r="C6181" s="574"/>
      <c r="D6181" s="843">
        <v>1.1599999999999999</v>
      </c>
      <c r="E6181" s="530"/>
      <c r="F6181" s="237" t="s">
        <v>13627</v>
      </c>
      <c r="G6181" s="851">
        <v>2.5</v>
      </c>
      <c r="H6181" s="852"/>
      <c r="I6181" s="853">
        <v>1.3</v>
      </c>
      <c r="J6181" s="538"/>
      <c r="K6181" s="539"/>
      <c r="L6181" s="567">
        <f t="shared" si="557"/>
        <v>0</v>
      </c>
      <c r="M6181" s="568"/>
      <c r="N6181" s="568"/>
      <c r="O6181" s="569">
        <f t="shared" si="558"/>
        <v>0</v>
      </c>
      <c r="P6181" s="533"/>
      <c r="Q6181" s="534"/>
      <c r="R6181" s="535">
        <f t="shared" si="559"/>
        <v>0</v>
      </c>
      <c r="S6181" s="536">
        <f t="shared" si="560"/>
        <v>0</v>
      </c>
      <c r="T6181" s="536"/>
      <c r="U6181" s="537">
        <f t="shared" si="561"/>
        <v>0</v>
      </c>
    </row>
    <row r="6182" spans="1:21" ht="10.199999999999999" x14ac:dyDescent="0.2">
      <c r="A6182" s="841">
        <v>5620</v>
      </c>
      <c r="B6182" s="574">
        <v>2022</v>
      </c>
      <c r="C6182" s="574"/>
      <c r="D6182" s="843">
        <v>1.1599999999999999</v>
      </c>
      <c r="E6182" s="530"/>
      <c r="F6182" s="237" t="s">
        <v>13628</v>
      </c>
      <c r="G6182" s="851">
        <v>2.5</v>
      </c>
      <c r="H6182" s="852"/>
      <c r="I6182" s="853">
        <v>1.3</v>
      </c>
      <c r="J6182" s="538"/>
      <c r="K6182" s="539"/>
      <c r="L6182" s="567">
        <f t="shared" si="557"/>
        <v>0</v>
      </c>
      <c r="M6182" s="568"/>
      <c r="N6182" s="568"/>
      <c r="O6182" s="569">
        <f t="shared" si="558"/>
        <v>0</v>
      </c>
      <c r="P6182" s="533"/>
      <c r="Q6182" s="534"/>
      <c r="R6182" s="535">
        <f t="shared" si="559"/>
        <v>0</v>
      </c>
      <c r="S6182" s="536">
        <f t="shared" si="560"/>
        <v>0</v>
      </c>
      <c r="T6182" s="536"/>
      <c r="U6182" s="537">
        <f t="shared" si="561"/>
        <v>0</v>
      </c>
    </row>
    <row r="6183" spans="1:21" ht="10.199999999999999" x14ac:dyDescent="0.2">
      <c r="A6183" s="841">
        <v>5621</v>
      </c>
      <c r="B6183" s="574">
        <v>2022</v>
      </c>
      <c r="C6183" s="574"/>
      <c r="D6183" s="843">
        <v>1.1599999999999999</v>
      </c>
      <c r="E6183" s="530"/>
      <c r="F6183" s="237" t="s">
        <v>13629</v>
      </c>
      <c r="G6183" s="851">
        <v>2.5</v>
      </c>
      <c r="H6183" s="852"/>
      <c r="I6183" s="853">
        <v>1.3</v>
      </c>
      <c r="J6183" s="538"/>
      <c r="K6183" s="539"/>
      <c r="L6183" s="567">
        <f t="shared" si="557"/>
        <v>0</v>
      </c>
      <c r="M6183" s="568"/>
      <c r="N6183" s="568"/>
      <c r="O6183" s="569">
        <f t="shared" si="558"/>
        <v>0</v>
      </c>
      <c r="P6183" s="533"/>
      <c r="Q6183" s="534"/>
      <c r="R6183" s="535">
        <f t="shared" si="559"/>
        <v>0</v>
      </c>
      <c r="S6183" s="536">
        <f t="shared" si="560"/>
        <v>0</v>
      </c>
      <c r="T6183" s="536"/>
      <c r="U6183" s="537">
        <f t="shared" si="561"/>
        <v>0</v>
      </c>
    </row>
    <row r="6184" spans="1:21" ht="10.199999999999999" x14ac:dyDescent="0.2">
      <c r="A6184" s="841">
        <v>5622</v>
      </c>
      <c r="B6184" s="574">
        <v>2022</v>
      </c>
      <c r="C6184" s="574"/>
      <c r="D6184" s="843">
        <v>1.1599999999999999</v>
      </c>
      <c r="E6184" s="530"/>
      <c r="F6184" s="237" t="s">
        <v>13630</v>
      </c>
      <c r="G6184" s="851">
        <v>2.5</v>
      </c>
      <c r="H6184" s="852"/>
      <c r="I6184" s="853">
        <v>1.3</v>
      </c>
      <c r="J6184" s="538"/>
      <c r="K6184" s="539"/>
      <c r="L6184" s="567">
        <f t="shared" si="557"/>
        <v>0</v>
      </c>
      <c r="M6184" s="568"/>
      <c r="N6184" s="568"/>
      <c r="O6184" s="569">
        <f t="shared" si="558"/>
        <v>0</v>
      </c>
      <c r="P6184" s="533"/>
      <c r="Q6184" s="534"/>
      <c r="R6184" s="535">
        <f t="shared" si="559"/>
        <v>0</v>
      </c>
      <c r="S6184" s="536">
        <f t="shared" si="560"/>
        <v>0</v>
      </c>
      <c r="T6184" s="536"/>
      <c r="U6184" s="537">
        <f t="shared" si="561"/>
        <v>0</v>
      </c>
    </row>
    <row r="6185" spans="1:21" ht="10.199999999999999" x14ac:dyDescent="0.2">
      <c r="A6185" s="841" t="s">
        <v>13631</v>
      </c>
      <c r="B6185" s="574">
        <v>2022</v>
      </c>
      <c r="C6185" s="574"/>
      <c r="D6185" s="843"/>
      <c r="E6185" s="530"/>
      <c r="F6185" s="237" t="s">
        <v>13632</v>
      </c>
      <c r="G6185" s="851">
        <v>11</v>
      </c>
      <c r="H6185" s="852"/>
      <c r="I6185" s="853">
        <v>7</v>
      </c>
      <c r="J6185" s="538"/>
      <c r="K6185" s="539"/>
      <c r="L6185" s="567">
        <f t="shared" si="557"/>
        <v>0</v>
      </c>
      <c r="M6185" s="568"/>
      <c r="N6185" s="568"/>
      <c r="O6185" s="569">
        <f t="shared" si="558"/>
        <v>0</v>
      </c>
      <c r="P6185" s="533"/>
      <c r="Q6185" s="534"/>
      <c r="R6185" s="535">
        <f t="shared" si="559"/>
        <v>0</v>
      </c>
      <c r="S6185" s="536">
        <f t="shared" si="560"/>
        <v>0</v>
      </c>
      <c r="T6185" s="536"/>
      <c r="U6185" s="537">
        <f t="shared" si="561"/>
        <v>0</v>
      </c>
    </row>
    <row r="6186" spans="1:21" ht="10.199999999999999" x14ac:dyDescent="0.2">
      <c r="A6186" s="841">
        <v>5623</v>
      </c>
      <c r="B6186" s="574">
        <v>2022</v>
      </c>
      <c r="C6186" s="574"/>
      <c r="D6186" s="843">
        <v>1.1599999999999999</v>
      </c>
      <c r="E6186" s="530"/>
      <c r="F6186" s="237" t="s">
        <v>13633</v>
      </c>
      <c r="G6186" s="851">
        <v>2.5</v>
      </c>
      <c r="H6186" s="852"/>
      <c r="I6186" s="853">
        <v>1.2</v>
      </c>
      <c r="J6186" s="538">
        <v>1</v>
      </c>
      <c r="K6186" s="539"/>
      <c r="L6186" s="567">
        <f t="shared" si="557"/>
        <v>2.5</v>
      </c>
      <c r="M6186" s="568"/>
      <c r="N6186" s="568"/>
      <c r="O6186" s="569">
        <f t="shared" si="558"/>
        <v>0</v>
      </c>
      <c r="P6186" s="533"/>
      <c r="Q6186" s="534"/>
      <c r="R6186" s="535">
        <f t="shared" si="559"/>
        <v>0</v>
      </c>
      <c r="S6186" s="536">
        <f t="shared" si="560"/>
        <v>1</v>
      </c>
      <c r="T6186" s="536"/>
      <c r="U6186" s="537">
        <f t="shared" si="561"/>
        <v>2.5</v>
      </c>
    </row>
    <row r="6187" spans="1:21" ht="10.199999999999999" x14ac:dyDescent="0.2">
      <c r="A6187" s="841">
        <v>5624</v>
      </c>
      <c r="B6187" s="574">
        <v>2022</v>
      </c>
      <c r="C6187" s="574"/>
      <c r="D6187" s="844">
        <v>1.65</v>
      </c>
      <c r="E6187" s="530"/>
      <c r="F6187" s="237" t="s">
        <v>13634</v>
      </c>
      <c r="G6187" s="851">
        <v>3.7</v>
      </c>
      <c r="H6187" s="852"/>
      <c r="I6187" s="853">
        <v>1.7</v>
      </c>
      <c r="J6187" s="538"/>
      <c r="K6187" s="539"/>
      <c r="L6187" s="567">
        <f t="shared" si="557"/>
        <v>0</v>
      </c>
      <c r="M6187" s="568"/>
      <c r="N6187" s="568"/>
      <c r="O6187" s="569">
        <f t="shared" si="558"/>
        <v>0</v>
      </c>
      <c r="P6187" s="533"/>
      <c r="Q6187" s="534"/>
      <c r="R6187" s="535">
        <f t="shared" si="559"/>
        <v>0</v>
      </c>
      <c r="S6187" s="536">
        <f t="shared" si="560"/>
        <v>0</v>
      </c>
      <c r="T6187" s="536"/>
      <c r="U6187" s="537">
        <f t="shared" si="561"/>
        <v>0</v>
      </c>
    </row>
    <row r="6188" spans="1:21" ht="10.199999999999999" x14ac:dyDescent="0.2">
      <c r="A6188" s="841">
        <v>5625</v>
      </c>
      <c r="B6188" s="574">
        <v>2022</v>
      </c>
      <c r="C6188" s="574"/>
      <c r="D6188" s="843">
        <v>1.1599999999999999</v>
      </c>
      <c r="E6188" s="530"/>
      <c r="F6188" s="237" t="s">
        <v>13635</v>
      </c>
      <c r="G6188" s="851">
        <v>2.5</v>
      </c>
      <c r="H6188" s="852"/>
      <c r="I6188" s="853">
        <v>1.2</v>
      </c>
      <c r="J6188" s="538"/>
      <c r="K6188" s="539"/>
      <c r="L6188" s="567">
        <f t="shared" si="557"/>
        <v>0</v>
      </c>
      <c r="M6188" s="568"/>
      <c r="N6188" s="568"/>
      <c r="O6188" s="569">
        <f t="shared" si="558"/>
        <v>0</v>
      </c>
      <c r="P6188" s="533"/>
      <c r="Q6188" s="534"/>
      <c r="R6188" s="535">
        <f t="shared" si="559"/>
        <v>0</v>
      </c>
      <c r="S6188" s="536">
        <f t="shared" si="560"/>
        <v>0</v>
      </c>
      <c r="T6188" s="536"/>
      <c r="U6188" s="537">
        <f t="shared" si="561"/>
        <v>0</v>
      </c>
    </row>
    <row r="6189" spans="1:21" ht="10.199999999999999" x14ac:dyDescent="0.2">
      <c r="A6189" s="841">
        <v>5626</v>
      </c>
      <c r="B6189" s="574">
        <v>2022</v>
      </c>
      <c r="C6189" s="574"/>
      <c r="D6189" s="844">
        <v>1.65</v>
      </c>
      <c r="E6189" s="530"/>
      <c r="F6189" s="237" t="s">
        <v>13636</v>
      </c>
      <c r="G6189" s="851">
        <v>3.5</v>
      </c>
      <c r="H6189" s="852"/>
      <c r="I6189" s="853">
        <v>1.7</v>
      </c>
      <c r="J6189" s="538"/>
      <c r="K6189" s="539"/>
      <c r="L6189" s="567">
        <f t="shared" si="557"/>
        <v>0</v>
      </c>
      <c r="M6189" s="568"/>
      <c r="N6189" s="568"/>
      <c r="O6189" s="569">
        <f t="shared" si="558"/>
        <v>0</v>
      </c>
      <c r="P6189" s="533"/>
      <c r="Q6189" s="534"/>
      <c r="R6189" s="535">
        <f t="shared" si="559"/>
        <v>0</v>
      </c>
      <c r="S6189" s="536">
        <f t="shared" si="560"/>
        <v>0</v>
      </c>
      <c r="T6189" s="536"/>
      <c r="U6189" s="537">
        <f t="shared" si="561"/>
        <v>0</v>
      </c>
    </row>
    <row r="6190" spans="1:21" ht="10.199999999999999" x14ac:dyDescent="0.2">
      <c r="A6190" s="841">
        <v>5627</v>
      </c>
      <c r="B6190" s="574">
        <v>2022</v>
      </c>
      <c r="C6190" s="574"/>
      <c r="D6190" s="844">
        <v>1.65</v>
      </c>
      <c r="E6190" s="530"/>
      <c r="F6190" s="237" t="s">
        <v>13637</v>
      </c>
      <c r="G6190" s="851">
        <v>3.5</v>
      </c>
      <c r="H6190" s="852"/>
      <c r="I6190" s="853">
        <v>1.7</v>
      </c>
      <c r="J6190" s="538"/>
      <c r="K6190" s="539"/>
      <c r="L6190" s="567">
        <f t="shared" si="557"/>
        <v>0</v>
      </c>
      <c r="M6190" s="568"/>
      <c r="N6190" s="568"/>
      <c r="O6190" s="569">
        <f t="shared" si="558"/>
        <v>0</v>
      </c>
      <c r="P6190" s="533"/>
      <c r="Q6190" s="534"/>
      <c r="R6190" s="535">
        <f t="shared" si="559"/>
        <v>0</v>
      </c>
      <c r="S6190" s="536">
        <f t="shared" si="560"/>
        <v>0</v>
      </c>
      <c r="T6190" s="536"/>
      <c r="U6190" s="537">
        <f t="shared" si="561"/>
        <v>0</v>
      </c>
    </row>
    <row r="6191" spans="1:21" ht="10.199999999999999" x14ac:dyDescent="0.2">
      <c r="A6191" s="841">
        <v>5628</v>
      </c>
      <c r="B6191" s="574">
        <v>2022</v>
      </c>
      <c r="C6191" s="574"/>
      <c r="D6191" s="843">
        <v>1.1599999999999999</v>
      </c>
      <c r="E6191" s="530"/>
      <c r="F6191" s="237" t="s">
        <v>13638</v>
      </c>
      <c r="G6191" s="851">
        <v>2.5</v>
      </c>
      <c r="H6191" s="852"/>
      <c r="I6191" s="853">
        <v>1.2</v>
      </c>
      <c r="J6191" s="538"/>
      <c r="K6191" s="539"/>
      <c r="L6191" s="567">
        <f t="shared" si="557"/>
        <v>0</v>
      </c>
      <c r="M6191" s="568"/>
      <c r="N6191" s="568"/>
      <c r="O6191" s="569">
        <f t="shared" si="558"/>
        <v>0</v>
      </c>
      <c r="P6191" s="533"/>
      <c r="Q6191" s="534"/>
      <c r="R6191" s="535">
        <f t="shared" si="559"/>
        <v>0</v>
      </c>
      <c r="S6191" s="536">
        <f t="shared" si="560"/>
        <v>0</v>
      </c>
      <c r="T6191" s="536"/>
      <c r="U6191" s="537">
        <f t="shared" si="561"/>
        <v>0</v>
      </c>
    </row>
    <row r="6192" spans="1:21" ht="10.199999999999999" x14ac:dyDescent="0.2">
      <c r="A6192" s="841">
        <v>5629</v>
      </c>
      <c r="B6192" s="574">
        <v>2022</v>
      </c>
      <c r="C6192" s="574"/>
      <c r="D6192" s="843">
        <v>1.1599999999999999</v>
      </c>
      <c r="E6192" s="530"/>
      <c r="F6192" s="237" t="s">
        <v>13639</v>
      </c>
      <c r="G6192" s="851">
        <v>3</v>
      </c>
      <c r="H6192" s="852"/>
      <c r="I6192" s="853">
        <v>2</v>
      </c>
      <c r="J6192" s="538"/>
      <c r="K6192" s="539"/>
      <c r="L6192" s="567">
        <f t="shared" si="557"/>
        <v>0</v>
      </c>
      <c r="M6192" s="568"/>
      <c r="N6192" s="568"/>
      <c r="O6192" s="569">
        <f t="shared" si="558"/>
        <v>0</v>
      </c>
      <c r="P6192" s="533"/>
      <c r="Q6192" s="534"/>
      <c r="R6192" s="535">
        <f t="shared" si="559"/>
        <v>0</v>
      </c>
      <c r="S6192" s="536">
        <f t="shared" si="560"/>
        <v>0</v>
      </c>
      <c r="T6192" s="536"/>
      <c r="U6192" s="537">
        <f t="shared" si="561"/>
        <v>0</v>
      </c>
    </row>
    <row r="6193" spans="1:21" ht="10.199999999999999" x14ac:dyDescent="0.2">
      <c r="A6193" s="841">
        <v>5630</v>
      </c>
      <c r="B6193" s="574">
        <v>2022</v>
      </c>
      <c r="C6193" s="574"/>
      <c r="D6193" s="843">
        <v>1.1599999999999999</v>
      </c>
      <c r="E6193" s="530"/>
      <c r="F6193" s="237" t="s">
        <v>13640</v>
      </c>
      <c r="G6193" s="851">
        <v>3</v>
      </c>
      <c r="H6193" s="852"/>
      <c r="I6193" s="853">
        <v>2</v>
      </c>
      <c r="J6193" s="538"/>
      <c r="K6193" s="539"/>
      <c r="L6193" s="567">
        <f t="shared" si="557"/>
        <v>0</v>
      </c>
      <c r="M6193" s="568"/>
      <c r="N6193" s="568"/>
      <c r="O6193" s="569">
        <f t="shared" si="558"/>
        <v>0</v>
      </c>
      <c r="P6193" s="533"/>
      <c r="Q6193" s="534"/>
      <c r="R6193" s="535">
        <f t="shared" si="559"/>
        <v>0</v>
      </c>
      <c r="S6193" s="536">
        <f t="shared" si="560"/>
        <v>0</v>
      </c>
      <c r="T6193" s="536"/>
      <c r="U6193" s="537">
        <f t="shared" si="561"/>
        <v>0</v>
      </c>
    </row>
    <row r="6194" spans="1:21" ht="10.199999999999999" x14ac:dyDescent="0.2">
      <c r="A6194" s="841">
        <v>5631</v>
      </c>
      <c r="B6194" s="574">
        <v>2022</v>
      </c>
      <c r="C6194" s="574"/>
      <c r="D6194" s="843">
        <v>1.1599999999999999</v>
      </c>
      <c r="E6194" s="530"/>
      <c r="F6194" s="570" t="s">
        <v>13641</v>
      </c>
      <c r="G6194" s="851">
        <v>3</v>
      </c>
      <c r="H6194" s="852"/>
      <c r="I6194" s="853">
        <v>2</v>
      </c>
      <c r="J6194" s="538"/>
      <c r="K6194" s="539"/>
      <c r="L6194" s="567">
        <f t="shared" si="557"/>
        <v>0</v>
      </c>
      <c r="M6194" s="568"/>
      <c r="N6194" s="568"/>
      <c r="O6194" s="569">
        <f t="shared" si="558"/>
        <v>0</v>
      </c>
      <c r="P6194" s="533"/>
      <c r="Q6194" s="534"/>
      <c r="R6194" s="535">
        <f t="shared" si="559"/>
        <v>0</v>
      </c>
      <c r="S6194" s="536">
        <f t="shared" si="560"/>
        <v>0</v>
      </c>
      <c r="T6194" s="536"/>
      <c r="U6194" s="537">
        <f t="shared" si="561"/>
        <v>0</v>
      </c>
    </row>
    <row r="6195" spans="1:21" ht="10.199999999999999" x14ac:dyDescent="0.2">
      <c r="A6195" s="841" t="s">
        <v>13642</v>
      </c>
      <c r="B6195" s="574">
        <v>2022</v>
      </c>
      <c r="C6195" s="574"/>
      <c r="D6195" s="843"/>
      <c r="E6195" s="530"/>
      <c r="F6195" s="237" t="s">
        <v>13643</v>
      </c>
      <c r="G6195" s="851">
        <v>11</v>
      </c>
      <c r="H6195" s="852"/>
      <c r="I6195" s="853">
        <v>7</v>
      </c>
      <c r="J6195" s="538"/>
      <c r="K6195" s="539"/>
      <c r="L6195" s="567">
        <f t="shared" si="557"/>
        <v>0</v>
      </c>
      <c r="M6195" s="568"/>
      <c r="N6195" s="568"/>
      <c r="O6195" s="569">
        <f t="shared" si="558"/>
        <v>0</v>
      </c>
      <c r="P6195" s="533"/>
      <c r="Q6195" s="534"/>
      <c r="R6195" s="535">
        <f t="shared" si="559"/>
        <v>0</v>
      </c>
      <c r="S6195" s="536">
        <f t="shared" si="560"/>
        <v>0</v>
      </c>
      <c r="T6195" s="536"/>
      <c r="U6195" s="537">
        <f t="shared" si="561"/>
        <v>0</v>
      </c>
    </row>
    <row r="6196" spans="1:21" ht="10.199999999999999" x14ac:dyDescent="0.2">
      <c r="A6196" s="841">
        <v>5632</v>
      </c>
      <c r="B6196" s="574">
        <v>2022</v>
      </c>
      <c r="C6196" s="574"/>
      <c r="D6196" s="844">
        <v>1.65</v>
      </c>
      <c r="E6196" s="530"/>
      <c r="F6196" s="237" t="s">
        <v>13644</v>
      </c>
      <c r="G6196" s="851">
        <v>3.5</v>
      </c>
      <c r="H6196" s="852"/>
      <c r="I6196" s="853">
        <v>1.7</v>
      </c>
      <c r="J6196" s="538"/>
      <c r="K6196" s="539"/>
      <c r="L6196" s="567">
        <f t="shared" si="557"/>
        <v>0</v>
      </c>
      <c r="M6196" s="568"/>
      <c r="N6196" s="568"/>
      <c r="O6196" s="569">
        <f t="shared" si="558"/>
        <v>0</v>
      </c>
      <c r="P6196" s="533"/>
      <c r="Q6196" s="534"/>
      <c r="R6196" s="535">
        <f t="shared" si="559"/>
        <v>0</v>
      </c>
      <c r="S6196" s="536">
        <f t="shared" si="560"/>
        <v>0</v>
      </c>
      <c r="T6196" s="536"/>
      <c r="U6196" s="537">
        <f t="shared" si="561"/>
        <v>0</v>
      </c>
    </row>
    <row r="6197" spans="1:21" ht="10.199999999999999" x14ac:dyDescent="0.2">
      <c r="A6197" s="841">
        <v>5633</v>
      </c>
      <c r="B6197" s="574">
        <v>2022</v>
      </c>
      <c r="C6197" s="574"/>
      <c r="D6197" s="844">
        <v>3</v>
      </c>
      <c r="E6197" s="530" t="s">
        <v>13645</v>
      </c>
      <c r="F6197" s="237" t="s">
        <v>13646</v>
      </c>
      <c r="G6197" s="851">
        <v>7</v>
      </c>
      <c r="H6197" s="852"/>
      <c r="I6197" s="853">
        <v>4</v>
      </c>
      <c r="J6197" s="538"/>
      <c r="K6197" s="539"/>
      <c r="L6197" s="567">
        <f t="shared" si="557"/>
        <v>0</v>
      </c>
      <c r="M6197" s="568"/>
      <c r="N6197" s="568"/>
      <c r="O6197" s="569">
        <f t="shared" si="558"/>
        <v>0</v>
      </c>
      <c r="P6197" s="533"/>
      <c r="Q6197" s="534"/>
      <c r="R6197" s="535">
        <f t="shared" si="559"/>
        <v>0</v>
      </c>
      <c r="S6197" s="536">
        <f t="shared" si="560"/>
        <v>0</v>
      </c>
      <c r="T6197" s="536"/>
      <c r="U6197" s="537">
        <f t="shared" si="561"/>
        <v>0</v>
      </c>
    </row>
    <row r="6198" spans="1:21" ht="10.199999999999999" x14ac:dyDescent="0.2">
      <c r="A6198" s="841">
        <v>5634</v>
      </c>
      <c r="B6198" s="574">
        <v>2022</v>
      </c>
      <c r="C6198" s="574"/>
      <c r="D6198" s="844">
        <v>5</v>
      </c>
      <c r="E6198" s="530" t="s">
        <v>13647</v>
      </c>
      <c r="F6198" s="847" t="s">
        <v>13646</v>
      </c>
      <c r="G6198" s="851">
        <v>15</v>
      </c>
      <c r="H6198" s="852"/>
      <c r="I6198" s="853">
        <v>7</v>
      </c>
      <c r="J6198" s="538"/>
      <c r="K6198" s="539"/>
      <c r="L6198" s="567">
        <f t="shared" si="557"/>
        <v>0</v>
      </c>
      <c r="M6198" s="568"/>
      <c r="N6198" s="568"/>
      <c r="O6198" s="569">
        <f t="shared" si="558"/>
        <v>0</v>
      </c>
      <c r="P6198" s="533"/>
      <c r="Q6198" s="534"/>
      <c r="R6198" s="535">
        <f t="shared" si="559"/>
        <v>0</v>
      </c>
      <c r="S6198" s="536">
        <f t="shared" si="560"/>
        <v>0</v>
      </c>
      <c r="T6198" s="536"/>
      <c r="U6198" s="537">
        <f t="shared" si="561"/>
        <v>0</v>
      </c>
    </row>
    <row r="6199" spans="1:21" ht="10.199999999999999" x14ac:dyDescent="0.2">
      <c r="A6199" s="841" t="s">
        <v>13648</v>
      </c>
      <c r="B6199" s="574">
        <v>2022</v>
      </c>
      <c r="C6199" s="574"/>
      <c r="D6199" s="843"/>
      <c r="E6199" s="530"/>
      <c r="F6199" s="237" t="s">
        <v>13649</v>
      </c>
      <c r="G6199" s="853">
        <v>55</v>
      </c>
      <c r="H6199" s="852"/>
      <c r="I6199" s="853">
        <v>35</v>
      </c>
      <c r="J6199" s="538"/>
      <c r="K6199" s="539"/>
      <c r="L6199" s="567">
        <f t="shared" si="557"/>
        <v>0</v>
      </c>
      <c r="M6199" s="568"/>
      <c r="N6199" s="568"/>
      <c r="O6199" s="569">
        <f t="shared" si="558"/>
        <v>0</v>
      </c>
      <c r="P6199" s="533"/>
      <c r="Q6199" s="534"/>
      <c r="R6199" s="535">
        <f t="shared" si="559"/>
        <v>0</v>
      </c>
      <c r="S6199" s="536">
        <f t="shared" si="560"/>
        <v>0</v>
      </c>
      <c r="T6199" s="536"/>
      <c r="U6199" s="537">
        <f t="shared" si="561"/>
        <v>0</v>
      </c>
    </row>
    <row r="6200" spans="1:21" ht="10.199999999999999" x14ac:dyDescent="0.2">
      <c r="A6200" s="841">
        <v>5635</v>
      </c>
      <c r="B6200" s="574">
        <v>2022</v>
      </c>
      <c r="C6200" s="574"/>
      <c r="D6200" s="843">
        <v>1.1599999999999999</v>
      </c>
      <c r="E6200" s="530" t="s">
        <v>3811</v>
      </c>
      <c r="F6200" s="237" t="s">
        <v>13650</v>
      </c>
      <c r="G6200" s="851">
        <v>4.5</v>
      </c>
      <c r="H6200" s="852"/>
      <c r="I6200" s="853">
        <v>3.5</v>
      </c>
      <c r="J6200" s="538"/>
      <c r="K6200" s="539"/>
      <c r="L6200" s="567">
        <f t="shared" si="557"/>
        <v>0</v>
      </c>
      <c r="M6200" s="568"/>
      <c r="N6200" s="568"/>
      <c r="O6200" s="569">
        <f t="shared" si="558"/>
        <v>0</v>
      </c>
      <c r="P6200" s="533"/>
      <c r="Q6200" s="534"/>
      <c r="R6200" s="535">
        <f t="shared" si="559"/>
        <v>0</v>
      </c>
      <c r="S6200" s="536">
        <f t="shared" si="560"/>
        <v>0</v>
      </c>
      <c r="T6200" s="536"/>
      <c r="U6200" s="537">
        <f t="shared" si="561"/>
        <v>0</v>
      </c>
    </row>
    <row r="6201" spans="1:21" ht="10.199999999999999" x14ac:dyDescent="0.2">
      <c r="A6201" s="841">
        <v>5636</v>
      </c>
      <c r="B6201" s="574">
        <v>2022</v>
      </c>
      <c r="C6201" s="574"/>
      <c r="D6201" s="843">
        <v>1.43</v>
      </c>
      <c r="E6201" s="530" t="s">
        <v>3830</v>
      </c>
      <c r="F6201" s="237" t="s">
        <v>13650</v>
      </c>
      <c r="G6201" s="851">
        <v>6.5</v>
      </c>
      <c r="H6201" s="852"/>
      <c r="I6201" s="853">
        <v>4.5</v>
      </c>
      <c r="J6201" s="538"/>
      <c r="K6201" s="539"/>
      <c r="L6201" s="567">
        <f t="shared" si="557"/>
        <v>0</v>
      </c>
      <c r="M6201" s="568"/>
      <c r="N6201" s="568"/>
      <c r="O6201" s="569">
        <f t="shared" si="558"/>
        <v>0</v>
      </c>
      <c r="P6201" s="533"/>
      <c r="Q6201" s="534"/>
      <c r="R6201" s="535">
        <f t="shared" si="559"/>
        <v>0</v>
      </c>
      <c r="S6201" s="536">
        <f t="shared" si="560"/>
        <v>0</v>
      </c>
      <c r="T6201" s="536"/>
      <c r="U6201" s="537">
        <f t="shared" si="561"/>
        <v>0</v>
      </c>
    </row>
    <row r="6202" spans="1:21" ht="10.199999999999999" x14ac:dyDescent="0.2">
      <c r="A6202" s="841" t="s">
        <v>13618</v>
      </c>
      <c r="B6202" s="574"/>
      <c r="C6202" s="574"/>
      <c r="D6202" s="843"/>
      <c r="E6202" s="530"/>
      <c r="F6202" s="237"/>
      <c r="G6202" s="851"/>
      <c r="H6202" s="852"/>
      <c r="I6202" s="853"/>
      <c r="J6202" s="538"/>
      <c r="K6202" s="539"/>
      <c r="L6202" s="567">
        <f t="shared" si="557"/>
        <v>0</v>
      </c>
      <c r="M6202" s="568"/>
      <c r="N6202" s="568"/>
      <c r="O6202" s="569">
        <f t="shared" si="558"/>
        <v>0</v>
      </c>
      <c r="P6202" s="533"/>
      <c r="Q6202" s="534"/>
      <c r="R6202" s="535">
        <f t="shared" si="559"/>
        <v>0</v>
      </c>
      <c r="S6202" s="536">
        <f t="shared" si="560"/>
        <v>0</v>
      </c>
      <c r="T6202" s="536"/>
      <c r="U6202" s="537">
        <f t="shared" si="561"/>
        <v>0</v>
      </c>
    </row>
    <row r="6203" spans="1:21" ht="10.199999999999999" x14ac:dyDescent="0.2">
      <c r="A6203" s="841">
        <v>5637</v>
      </c>
      <c r="B6203" s="574">
        <v>2022</v>
      </c>
      <c r="C6203" s="574"/>
      <c r="D6203" s="844">
        <v>2.3199999999999998</v>
      </c>
      <c r="E6203" s="530" t="s">
        <v>3811</v>
      </c>
      <c r="F6203" s="237" t="s">
        <v>13651</v>
      </c>
      <c r="G6203" s="851">
        <v>42</v>
      </c>
      <c r="H6203" s="852"/>
      <c r="I6203" s="853">
        <v>36</v>
      </c>
      <c r="J6203" s="538"/>
      <c r="K6203" s="539"/>
      <c r="L6203" s="567">
        <f t="shared" si="557"/>
        <v>0</v>
      </c>
      <c r="M6203" s="568"/>
      <c r="N6203" s="568"/>
      <c r="O6203" s="569">
        <f t="shared" si="558"/>
        <v>0</v>
      </c>
      <c r="P6203" s="533"/>
      <c r="Q6203" s="534"/>
      <c r="R6203" s="535">
        <f t="shared" si="559"/>
        <v>0</v>
      </c>
      <c r="S6203" s="536">
        <f t="shared" si="560"/>
        <v>0</v>
      </c>
      <c r="T6203" s="536"/>
      <c r="U6203" s="537">
        <f t="shared" si="561"/>
        <v>0</v>
      </c>
    </row>
    <row r="6204" spans="1:21" ht="10.199999999999999" x14ac:dyDescent="0.2">
      <c r="A6204" s="841">
        <v>5638</v>
      </c>
      <c r="B6204" s="574">
        <v>2022</v>
      </c>
      <c r="C6204" s="574"/>
      <c r="D6204" s="844">
        <v>2.86</v>
      </c>
      <c r="E6204" s="530" t="s">
        <v>3830</v>
      </c>
      <c r="F6204" s="237" t="s">
        <v>13651</v>
      </c>
      <c r="G6204" s="851">
        <v>42</v>
      </c>
      <c r="H6204" s="852"/>
      <c r="I6204" s="853">
        <v>36</v>
      </c>
      <c r="J6204" s="538"/>
      <c r="K6204" s="539"/>
      <c r="L6204" s="567">
        <f t="shared" si="557"/>
        <v>0</v>
      </c>
      <c r="M6204" s="568"/>
      <c r="N6204" s="568"/>
      <c r="O6204" s="569">
        <f t="shared" si="558"/>
        <v>0</v>
      </c>
      <c r="P6204" s="533"/>
      <c r="Q6204" s="534"/>
      <c r="R6204" s="535">
        <f t="shared" si="559"/>
        <v>0</v>
      </c>
      <c r="S6204" s="536">
        <f t="shared" si="560"/>
        <v>0</v>
      </c>
      <c r="T6204" s="536"/>
      <c r="U6204" s="537">
        <f t="shared" si="561"/>
        <v>0</v>
      </c>
    </row>
    <row r="6205" spans="1:21" ht="10.199999999999999" x14ac:dyDescent="0.2">
      <c r="A6205" s="841" t="s">
        <v>13615</v>
      </c>
      <c r="B6205" s="574"/>
      <c r="C6205" s="574"/>
      <c r="D6205" s="844"/>
      <c r="E6205" s="530"/>
      <c r="F6205" s="237"/>
      <c r="G6205" s="851"/>
      <c r="H6205" s="852"/>
      <c r="I6205" s="853"/>
      <c r="J6205" s="538"/>
      <c r="K6205" s="539"/>
      <c r="L6205" s="567">
        <f t="shared" si="557"/>
        <v>0</v>
      </c>
      <c r="M6205" s="568"/>
      <c r="N6205" s="568"/>
      <c r="O6205" s="569">
        <f t="shared" si="558"/>
        <v>0</v>
      </c>
      <c r="P6205" s="533"/>
      <c r="Q6205" s="534"/>
      <c r="R6205" s="535">
        <f t="shared" si="559"/>
        <v>0</v>
      </c>
      <c r="S6205" s="536">
        <f t="shared" si="560"/>
        <v>0</v>
      </c>
      <c r="T6205" s="536"/>
      <c r="U6205" s="537">
        <f t="shared" si="561"/>
        <v>0</v>
      </c>
    </row>
    <row r="6206" spans="1:21" ht="10.199999999999999" x14ac:dyDescent="0.2">
      <c r="A6206" s="841">
        <v>5639</v>
      </c>
      <c r="B6206" s="574">
        <v>2022</v>
      </c>
      <c r="C6206" s="574"/>
      <c r="D6206" s="843">
        <v>1.1599999999999999</v>
      </c>
      <c r="E6206" s="530"/>
      <c r="F6206" s="237" t="s">
        <v>13652</v>
      </c>
      <c r="G6206" s="851">
        <v>2.5</v>
      </c>
      <c r="H6206" s="852"/>
      <c r="I6206" s="853">
        <v>1.2</v>
      </c>
      <c r="J6206" s="538">
        <v>1</v>
      </c>
      <c r="K6206" s="539"/>
      <c r="L6206" s="567">
        <f t="shared" si="557"/>
        <v>2.5</v>
      </c>
      <c r="M6206" s="568"/>
      <c r="N6206" s="568"/>
      <c r="O6206" s="569">
        <f t="shared" si="558"/>
        <v>0</v>
      </c>
      <c r="P6206" s="533"/>
      <c r="Q6206" s="534"/>
      <c r="R6206" s="535">
        <f t="shared" si="559"/>
        <v>0</v>
      </c>
      <c r="S6206" s="536">
        <f t="shared" si="560"/>
        <v>1</v>
      </c>
      <c r="T6206" s="536"/>
      <c r="U6206" s="537">
        <f t="shared" si="561"/>
        <v>2.5</v>
      </c>
    </row>
    <row r="6207" spans="1:21" ht="10.199999999999999" x14ac:dyDescent="0.2">
      <c r="A6207" s="841">
        <v>5640</v>
      </c>
      <c r="B6207" s="574">
        <v>2022</v>
      </c>
      <c r="C6207" s="574"/>
      <c r="D6207" s="844">
        <v>3.3</v>
      </c>
      <c r="E6207" s="530"/>
      <c r="F6207" s="237" t="s">
        <v>13653</v>
      </c>
      <c r="G6207" s="851">
        <v>7</v>
      </c>
      <c r="H6207" s="852"/>
      <c r="I6207" s="853">
        <v>4.5</v>
      </c>
      <c r="J6207" s="538"/>
      <c r="K6207" s="539"/>
      <c r="L6207" s="567">
        <f t="shared" si="557"/>
        <v>0</v>
      </c>
      <c r="M6207" s="568"/>
      <c r="N6207" s="568"/>
      <c r="O6207" s="569">
        <f t="shared" si="558"/>
        <v>0</v>
      </c>
      <c r="P6207" s="533"/>
      <c r="Q6207" s="534"/>
      <c r="R6207" s="535">
        <f t="shared" si="559"/>
        <v>0</v>
      </c>
      <c r="S6207" s="536">
        <f t="shared" si="560"/>
        <v>0</v>
      </c>
      <c r="T6207" s="536"/>
      <c r="U6207" s="537">
        <f t="shared" si="561"/>
        <v>0</v>
      </c>
    </row>
    <row r="6208" spans="1:21" ht="10.199999999999999" x14ac:dyDescent="0.2">
      <c r="A6208" s="841">
        <v>5641</v>
      </c>
      <c r="B6208" s="574">
        <v>2022</v>
      </c>
      <c r="C6208" s="840"/>
      <c r="D6208" s="848">
        <v>3.3</v>
      </c>
      <c r="E6208" s="530"/>
      <c r="F6208" s="237" t="s">
        <v>13654</v>
      </c>
      <c r="G6208" s="851">
        <v>7</v>
      </c>
      <c r="H6208" s="852"/>
      <c r="I6208" s="853">
        <v>4.5</v>
      </c>
      <c r="J6208" s="538"/>
      <c r="K6208" s="539"/>
      <c r="L6208" s="567">
        <f t="shared" si="557"/>
        <v>0</v>
      </c>
      <c r="M6208" s="568"/>
      <c r="N6208" s="568"/>
      <c r="O6208" s="569">
        <f t="shared" si="558"/>
        <v>0</v>
      </c>
      <c r="P6208" s="533"/>
      <c r="Q6208" s="534"/>
      <c r="R6208" s="535">
        <f t="shared" si="559"/>
        <v>0</v>
      </c>
      <c r="S6208" s="536">
        <f t="shared" si="560"/>
        <v>0</v>
      </c>
      <c r="T6208" s="536"/>
      <c r="U6208" s="537">
        <f t="shared" si="561"/>
        <v>0</v>
      </c>
    </row>
    <row r="6209" spans="1:21" ht="10.199999999999999" x14ac:dyDescent="0.2">
      <c r="A6209" s="841" t="s">
        <v>13655</v>
      </c>
      <c r="B6209" s="574">
        <v>2022</v>
      </c>
      <c r="C6209" s="574"/>
      <c r="D6209" s="849"/>
      <c r="E6209" s="530"/>
      <c r="F6209" s="237" t="s">
        <v>13656</v>
      </c>
      <c r="G6209" s="851">
        <v>15</v>
      </c>
      <c r="H6209" s="852"/>
      <c r="I6209" s="853">
        <v>10</v>
      </c>
      <c r="J6209" s="538"/>
      <c r="K6209" s="539"/>
      <c r="L6209" s="567">
        <f t="shared" si="557"/>
        <v>0</v>
      </c>
      <c r="M6209" s="568"/>
      <c r="N6209" s="568"/>
      <c r="O6209" s="569">
        <f t="shared" si="558"/>
        <v>0</v>
      </c>
      <c r="P6209" s="533"/>
      <c r="Q6209" s="534"/>
      <c r="R6209" s="535">
        <f t="shared" si="559"/>
        <v>0</v>
      </c>
      <c r="S6209" s="536">
        <f t="shared" si="560"/>
        <v>0</v>
      </c>
      <c r="T6209" s="536"/>
      <c r="U6209" s="537">
        <f t="shared" si="561"/>
        <v>0</v>
      </c>
    </row>
    <row r="6210" spans="1:21" ht="10.199999999999999" x14ac:dyDescent="0.2">
      <c r="A6210" s="841">
        <v>5642</v>
      </c>
      <c r="B6210" s="574">
        <v>2022</v>
      </c>
      <c r="C6210" s="574"/>
      <c r="D6210" s="843">
        <v>1.1599999999999999</v>
      </c>
      <c r="E6210" s="530" t="s">
        <v>3903</v>
      </c>
      <c r="F6210" s="237" t="s">
        <v>13657</v>
      </c>
      <c r="G6210" s="851">
        <v>2.5</v>
      </c>
      <c r="H6210" s="852"/>
      <c r="I6210" s="853">
        <v>1.3</v>
      </c>
      <c r="J6210" s="538"/>
      <c r="K6210" s="539"/>
      <c r="L6210" s="567">
        <f t="shared" si="557"/>
        <v>0</v>
      </c>
      <c r="M6210" s="568"/>
      <c r="N6210" s="568"/>
      <c r="O6210" s="569">
        <f t="shared" si="558"/>
        <v>0</v>
      </c>
      <c r="P6210" s="533"/>
      <c r="Q6210" s="534"/>
      <c r="R6210" s="535">
        <f t="shared" si="559"/>
        <v>0</v>
      </c>
      <c r="S6210" s="536">
        <f t="shared" si="560"/>
        <v>0</v>
      </c>
      <c r="T6210" s="536"/>
      <c r="U6210" s="537">
        <f t="shared" si="561"/>
        <v>0</v>
      </c>
    </row>
    <row r="6211" spans="1:21" ht="10.199999999999999" x14ac:dyDescent="0.2">
      <c r="A6211" s="841" t="s">
        <v>13658</v>
      </c>
      <c r="B6211" s="574">
        <v>2022</v>
      </c>
      <c r="C6211" s="574"/>
      <c r="D6211" s="843"/>
      <c r="E6211" s="530"/>
      <c r="F6211" s="237" t="s">
        <v>13659</v>
      </c>
      <c r="G6211" s="851">
        <v>11</v>
      </c>
      <c r="H6211" s="852"/>
      <c r="I6211" s="853">
        <v>7</v>
      </c>
      <c r="J6211" s="538"/>
      <c r="K6211" s="539"/>
      <c r="L6211" s="567">
        <f t="shared" si="557"/>
        <v>0</v>
      </c>
      <c r="M6211" s="568"/>
      <c r="N6211" s="568"/>
      <c r="O6211" s="569">
        <f t="shared" si="558"/>
        <v>0</v>
      </c>
      <c r="P6211" s="533"/>
      <c r="Q6211" s="534"/>
      <c r="R6211" s="535">
        <f t="shared" si="559"/>
        <v>0</v>
      </c>
      <c r="S6211" s="536">
        <f t="shared" si="560"/>
        <v>0</v>
      </c>
      <c r="T6211" s="536"/>
      <c r="U6211" s="537">
        <f t="shared" si="561"/>
        <v>0</v>
      </c>
    </row>
    <row r="6212" spans="1:21" ht="10.199999999999999" x14ac:dyDescent="0.2">
      <c r="A6212" s="841" t="s">
        <v>13660</v>
      </c>
      <c r="B6212" s="574">
        <v>2022</v>
      </c>
      <c r="C6212" s="574"/>
      <c r="D6212" s="843" t="s">
        <v>13661</v>
      </c>
      <c r="E6212" s="530" t="s">
        <v>3820</v>
      </c>
      <c r="F6212" s="237" t="s">
        <v>13662</v>
      </c>
      <c r="G6212" s="851">
        <v>2.2999999999999998</v>
      </c>
      <c r="H6212" s="852"/>
      <c r="I6212" s="853">
        <v>1.2</v>
      </c>
      <c r="J6212" s="538"/>
      <c r="K6212" s="539"/>
      <c r="L6212" s="567">
        <f t="shared" si="557"/>
        <v>0</v>
      </c>
      <c r="M6212" s="568"/>
      <c r="N6212" s="568"/>
      <c r="O6212" s="569">
        <f t="shared" si="558"/>
        <v>0</v>
      </c>
      <c r="P6212" s="533"/>
      <c r="Q6212" s="534"/>
      <c r="R6212" s="535">
        <f t="shared" si="559"/>
        <v>0</v>
      </c>
      <c r="S6212" s="536">
        <f t="shared" si="560"/>
        <v>0</v>
      </c>
      <c r="T6212" s="536"/>
      <c r="U6212" s="537">
        <f t="shared" si="561"/>
        <v>0</v>
      </c>
    </row>
    <row r="6213" spans="1:21" ht="10.199999999999999" x14ac:dyDescent="0.2">
      <c r="A6213" s="841" t="s">
        <v>13663</v>
      </c>
      <c r="B6213" s="574">
        <v>2022</v>
      </c>
      <c r="C6213" s="574"/>
      <c r="D6213" s="843" t="s">
        <v>13664</v>
      </c>
      <c r="E6213" s="530" t="s">
        <v>3830</v>
      </c>
      <c r="F6213" s="237" t="s">
        <v>13665</v>
      </c>
      <c r="G6213" s="851">
        <v>2.9</v>
      </c>
      <c r="H6213" s="852"/>
      <c r="I6213" s="853">
        <v>1.5</v>
      </c>
      <c r="J6213" s="538"/>
      <c r="K6213" s="539"/>
      <c r="L6213" s="567">
        <f t="shared" si="557"/>
        <v>0</v>
      </c>
      <c r="M6213" s="568"/>
      <c r="N6213" s="568"/>
      <c r="O6213" s="569">
        <f t="shared" si="558"/>
        <v>0</v>
      </c>
      <c r="P6213" s="533"/>
      <c r="Q6213" s="534"/>
      <c r="R6213" s="535">
        <f t="shared" si="559"/>
        <v>0</v>
      </c>
      <c r="S6213" s="536">
        <f t="shared" si="560"/>
        <v>0</v>
      </c>
      <c r="T6213" s="536"/>
      <c r="U6213" s="537">
        <f t="shared" si="561"/>
        <v>0</v>
      </c>
    </row>
    <row r="6214" spans="1:21" ht="10.199999999999999" x14ac:dyDescent="0.2">
      <c r="A6214" s="841">
        <v>5643</v>
      </c>
      <c r="B6214" s="574">
        <v>2023</v>
      </c>
      <c r="C6214" s="574"/>
      <c r="D6214" s="843"/>
      <c r="E6214" s="530" t="s">
        <v>3923</v>
      </c>
      <c r="F6214" s="237" t="s">
        <v>13666</v>
      </c>
      <c r="G6214" s="851">
        <v>6</v>
      </c>
      <c r="H6214" s="852"/>
      <c r="I6214" s="853">
        <v>3</v>
      </c>
      <c r="J6214" s="538"/>
      <c r="K6214" s="539"/>
      <c r="L6214" s="567">
        <f t="shared" si="557"/>
        <v>0</v>
      </c>
      <c r="M6214" s="568"/>
      <c r="N6214" s="568"/>
      <c r="O6214" s="569">
        <f t="shared" si="558"/>
        <v>0</v>
      </c>
      <c r="P6214" s="533"/>
      <c r="Q6214" s="534"/>
      <c r="R6214" s="535">
        <f t="shared" si="559"/>
        <v>0</v>
      </c>
      <c r="S6214" s="536">
        <f t="shared" si="560"/>
        <v>0</v>
      </c>
      <c r="T6214" s="536"/>
      <c r="U6214" s="537">
        <f t="shared" si="561"/>
        <v>0</v>
      </c>
    </row>
    <row r="6215" spans="1:21" ht="10.199999999999999" x14ac:dyDescent="0.2">
      <c r="A6215" s="841">
        <v>5644</v>
      </c>
      <c r="B6215" s="574">
        <v>2023</v>
      </c>
      <c r="C6215" s="574"/>
      <c r="D6215" s="843"/>
      <c r="E6215" s="530" t="s">
        <v>3923</v>
      </c>
      <c r="F6215" s="237" t="s">
        <v>13666</v>
      </c>
      <c r="G6215" s="851">
        <v>6</v>
      </c>
      <c r="H6215" s="852"/>
      <c r="I6215" s="853">
        <v>3</v>
      </c>
      <c r="J6215" s="538"/>
      <c r="K6215" s="539"/>
      <c r="L6215" s="567">
        <f t="shared" si="557"/>
        <v>0</v>
      </c>
      <c r="M6215" s="568"/>
      <c r="N6215" s="568"/>
      <c r="O6215" s="569">
        <f t="shared" si="558"/>
        <v>0</v>
      </c>
      <c r="P6215" s="533"/>
      <c r="Q6215" s="534"/>
      <c r="R6215" s="535">
        <f t="shared" si="559"/>
        <v>0</v>
      </c>
      <c r="S6215" s="536">
        <f t="shared" si="560"/>
        <v>0</v>
      </c>
      <c r="T6215" s="536"/>
      <c r="U6215" s="537">
        <f t="shared" si="561"/>
        <v>0</v>
      </c>
    </row>
    <row r="6216" spans="1:21" ht="10.199999999999999" x14ac:dyDescent="0.2">
      <c r="A6216" s="841">
        <v>5645</v>
      </c>
      <c r="B6216" s="574">
        <v>2023</v>
      </c>
      <c r="C6216" s="574"/>
      <c r="D6216" s="843">
        <v>1.1599999999999999</v>
      </c>
      <c r="E6216" s="530"/>
      <c r="F6216" s="237" t="s">
        <v>13667</v>
      </c>
      <c r="G6216" s="851">
        <v>4.5999999999999996</v>
      </c>
      <c r="H6216" s="852"/>
      <c r="I6216" s="853">
        <v>3</v>
      </c>
      <c r="J6216" s="538"/>
      <c r="K6216" s="539"/>
      <c r="L6216" s="567">
        <f t="shared" si="557"/>
        <v>0</v>
      </c>
      <c r="M6216" s="568"/>
      <c r="N6216" s="568"/>
      <c r="O6216" s="569">
        <f t="shared" si="558"/>
        <v>0</v>
      </c>
      <c r="P6216" s="533"/>
      <c r="Q6216" s="534"/>
      <c r="R6216" s="535">
        <f t="shared" si="559"/>
        <v>0</v>
      </c>
      <c r="S6216" s="536">
        <f t="shared" si="560"/>
        <v>0</v>
      </c>
      <c r="T6216" s="536"/>
      <c r="U6216" s="537">
        <f t="shared" si="561"/>
        <v>0</v>
      </c>
    </row>
    <row r="6217" spans="1:21" ht="10.199999999999999" x14ac:dyDescent="0.2">
      <c r="A6217" s="841">
        <v>5646</v>
      </c>
      <c r="B6217" s="574">
        <v>2023</v>
      </c>
      <c r="C6217" s="574"/>
      <c r="D6217" s="843">
        <v>1.1599999999999999</v>
      </c>
      <c r="E6217" s="530"/>
      <c r="F6217" s="237" t="s">
        <v>13668</v>
      </c>
      <c r="G6217" s="851">
        <v>2.4</v>
      </c>
      <c r="H6217" s="852"/>
      <c r="I6217" s="853">
        <v>1.5</v>
      </c>
      <c r="J6217" s="538"/>
      <c r="K6217" s="539"/>
      <c r="L6217" s="567">
        <f t="shared" si="557"/>
        <v>0</v>
      </c>
      <c r="M6217" s="568"/>
      <c r="N6217" s="568"/>
      <c r="O6217" s="569">
        <f t="shared" si="558"/>
        <v>0</v>
      </c>
      <c r="P6217" s="533"/>
      <c r="Q6217" s="534"/>
      <c r="R6217" s="535">
        <f t="shared" si="559"/>
        <v>0</v>
      </c>
      <c r="S6217" s="536">
        <f t="shared" si="560"/>
        <v>0</v>
      </c>
      <c r="T6217" s="536"/>
      <c r="U6217" s="537">
        <f t="shared" si="561"/>
        <v>0</v>
      </c>
    </row>
    <row r="6218" spans="1:21" ht="10.199999999999999" x14ac:dyDescent="0.2">
      <c r="A6218" s="841" t="s">
        <v>13669</v>
      </c>
      <c r="B6218" s="574">
        <v>2023</v>
      </c>
      <c r="C6218" s="574"/>
      <c r="D6218" s="843"/>
      <c r="E6218" s="530"/>
      <c r="F6218" s="237" t="s">
        <v>13670</v>
      </c>
      <c r="G6218" s="851">
        <v>18</v>
      </c>
      <c r="H6218" s="852"/>
      <c r="I6218" s="853">
        <v>12</v>
      </c>
      <c r="J6218" s="538"/>
      <c r="K6218" s="539"/>
      <c r="L6218" s="567">
        <f t="shared" si="557"/>
        <v>0</v>
      </c>
      <c r="M6218" s="568"/>
      <c r="N6218" s="568"/>
      <c r="O6218" s="569">
        <f t="shared" si="558"/>
        <v>0</v>
      </c>
      <c r="P6218" s="533"/>
      <c r="Q6218" s="534"/>
      <c r="R6218" s="535">
        <f t="shared" si="559"/>
        <v>0</v>
      </c>
      <c r="S6218" s="536">
        <f t="shared" si="560"/>
        <v>0</v>
      </c>
      <c r="T6218" s="536"/>
      <c r="U6218" s="537">
        <f t="shared" si="561"/>
        <v>0</v>
      </c>
    </row>
    <row r="6219" spans="1:21" ht="10.199999999999999" x14ac:dyDescent="0.2">
      <c r="A6219" s="841">
        <v>5647</v>
      </c>
      <c r="B6219" s="574">
        <v>2023</v>
      </c>
      <c r="C6219" s="574"/>
      <c r="D6219" s="843">
        <v>1.8</v>
      </c>
      <c r="E6219" s="530"/>
      <c r="F6219" s="237" t="s">
        <v>13667</v>
      </c>
      <c r="G6219" s="851">
        <v>6.5</v>
      </c>
      <c r="H6219" s="852"/>
      <c r="I6219" s="853">
        <v>4.5</v>
      </c>
      <c r="J6219" s="538"/>
      <c r="K6219" s="539"/>
      <c r="L6219" s="567">
        <f t="shared" si="557"/>
        <v>0</v>
      </c>
      <c r="M6219" s="568"/>
      <c r="N6219" s="568"/>
      <c r="O6219" s="569">
        <f t="shared" si="558"/>
        <v>0</v>
      </c>
      <c r="P6219" s="533"/>
      <c r="Q6219" s="534"/>
      <c r="R6219" s="535">
        <f t="shared" si="559"/>
        <v>0</v>
      </c>
      <c r="S6219" s="536">
        <f t="shared" si="560"/>
        <v>0</v>
      </c>
      <c r="T6219" s="536"/>
      <c r="U6219" s="537">
        <f t="shared" si="561"/>
        <v>0</v>
      </c>
    </row>
    <row r="6220" spans="1:21" ht="10.199999999999999" x14ac:dyDescent="0.2">
      <c r="A6220" s="841">
        <v>5648</v>
      </c>
      <c r="B6220" s="574">
        <v>2023</v>
      </c>
      <c r="C6220" s="574"/>
      <c r="D6220" s="843">
        <v>1.8</v>
      </c>
      <c r="E6220" s="530"/>
      <c r="F6220" s="237" t="s">
        <v>13668</v>
      </c>
      <c r="G6220" s="851">
        <v>3.5</v>
      </c>
      <c r="H6220" s="852"/>
      <c r="I6220" s="853">
        <v>2.5</v>
      </c>
      <c r="J6220" s="538"/>
      <c r="K6220" s="539"/>
      <c r="L6220" s="567">
        <f t="shared" ref="L6220:L6280" si="562">G6220*J6220</f>
        <v>0</v>
      </c>
      <c r="M6220" s="568"/>
      <c r="N6220" s="568"/>
      <c r="O6220" s="569">
        <f t="shared" ref="O6220:O6280" si="563">H6220*M6220</f>
        <v>0</v>
      </c>
      <c r="P6220" s="533"/>
      <c r="Q6220" s="534"/>
      <c r="R6220" s="535">
        <f t="shared" ref="R6220:R6280" si="564">I6220*P6220</f>
        <v>0</v>
      </c>
      <c r="S6220" s="536">
        <f t="shared" ref="S6220:S6280" si="565">J6220+M6220+P6220</f>
        <v>0</v>
      </c>
      <c r="T6220" s="536"/>
      <c r="U6220" s="537">
        <f t="shared" ref="U6220:U6280" si="566">L6220+O6220+R6220</f>
        <v>0</v>
      </c>
    </row>
    <row r="6221" spans="1:21" ht="10.199999999999999" x14ac:dyDescent="0.2">
      <c r="A6221" s="841" t="s">
        <v>13671</v>
      </c>
      <c r="B6221" s="574">
        <v>2023</v>
      </c>
      <c r="C6221" s="574"/>
      <c r="D6221" s="843"/>
      <c r="E6221" s="530"/>
      <c r="F6221" s="237" t="s">
        <v>13670</v>
      </c>
      <c r="G6221" s="851">
        <v>21</v>
      </c>
      <c r="H6221" s="852"/>
      <c r="I6221" s="853">
        <v>14</v>
      </c>
      <c r="J6221" s="538"/>
      <c r="K6221" s="539"/>
      <c r="L6221" s="567">
        <f t="shared" si="562"/>
        <v>0</v>
      </c>
      <c r="M6221" s="568"/>
      <c r="N6221" s="568"/>
      <c r="O6221" s="569">
        <f t="shared" si="563"/>
        <v>0</v>
      </c>
      <c r="P6221" s="533"/>
      <c r="Q6221" s="534"/>
      <c r="R6221" s="535">
        <f t="shared" si="564"/>
        <v>0</v>
      </c>
      <c r="S6221" s="536">
        <f t="shared" si="565"/>
        <v>0</v>
      </c>
      <c r="T6221" s="536"/>
      <c r="U6221" s="537">
        <f t="shared" si="566"/>
        <v>0</v>
      </c>
    </row>
    <row r="6222" spans="1:21" ht="10.199999999999999" x14ac:dyDescent="0.2">
      <c r="A6222" s="841">
        <v>5649</v>
      </c>
      <c r="B6222" s="574">
        <v>2023</v>
      </c>
      <c r="C6222" s="574"/>
      <c r="D6222" s="843">
        <v>1.8</v>
      </c>
      <c r="E6222" s="530"/>
      <c r="F6222" s="237" t="s">
        <v>13672</v>
      </c>
      <c r="G6222" s="851">
        <v>4</v>
      </c>
      <c r="H6222" s="852"/>
      <c r="I6222" s="853">
        <v>1.8</v>
      </c>
      <c r="J6222" s="538"/>
      <c r="K6222" s="539"/>
      <c r="L6222" s="567">
        <f t="shared" si="562"/>
        <v>0</v>
      </c>
      <c r="M6222" s="568"/>
      <c r="N6222" s="568"/>
      <c r="O6222" s="569">
        <f t="shared" si="563"/>
        <v>0</v>
      </c>
      <c r="P6222" s="533"/>
      <c r="Q6222" s="534"/>
      <c r="R6222" s="535">
        <f t="shared" si="564"/>
        <v>0</v>
      </c>
      <c r="S6222" s="536">
        <f t="shared" si="565"/>
        <v>0</v>
      </c>
      <c r="T6222" s="536"/>
      <c r="U6222" s="537">
        <f t="shared" si="566"/>
        <v>0</v>
      </c>
    </row>
    <row r="6223" spans="1:21" ht="10.199999999999999" x14ac:dyDescent="0.2">
      <c r="A6223" s="841">
        <v>5650</v>
      </c>
      <c r="B6223" s="574">
        <v>2023</v>
      </c>
      <c r="C6223" s="574"/>
      <c r="D6223" s="843">
        <v>1.1599999999999999</v>
      </c>
      <c r="E6223" s="530"/>
      <c r="F6223" s="237" t="s">
        <v>13673</v>
      </c>
      <c r="G6223" s="851">
        <v>2.5</v>
      </c>
      <c r="H6223" s="852"/>
      <c r="I6223" s="853">
        <v>1.2</v>
      </c>
      <c r="J6223" s="538"/>
      <c r="K6223" s="539"/>
      <c r="L6223" s="567">
        <f t="shared" si="562"/>
        <v>0</v>
      </c>
      <c r="M6223" s="568"/>
      <c r="N6223" s="568"/>
      <c r="O6223" s="569">
        <f t="shared" si="563"/>
        <v>0</v>
      </c>
      <c r="P6223" s="533"/>
      <c r="Q6223" s="534"/>
      <c r="R6223" s="535">
        <f t="shared" si="564"/>
        <v>0</v>
      </c>
      <c r="S6223" s="536">
        <f t="shared" si="565"/>
        <v>0</v>
      </c>
      <c r="T6223" s="536"/>
      <c r="U6223" s="537">
        <f t="shared" si="566"/>
        <v>0</v>
      </c>
    </row>
    <row r="6224" spans="1:21" ht="10.199999999999999" x14ac:dyDescent="0.2">
      <c r="A6224" s="841">
        <v>5651</v>
      </c>
      <c r="B6224" s="574">
        <v>2023</v>
      </c>
      <c r="C6224" s="574"/>
      <c r="D6224" s="844">
        <v>2.3199999999999998</v>
      </c>
      <c r="E6224" s="530"/>
      <c r="F6224" s="237" t="s">
        <v>13674</v>
      </c>
      <c r="G6224" s="851">
        <v>5</v>
      </c>
      <c r="H6224" s="852"/>
      <c r="I6224" s="853">
        <v>2.4</v>
      </c>
      <c r="J6224" s="538"/>
      <c r="K6224" s="539"/>
      <c r="L6224" s="567">
        <f t="shared" si="562"/>
        <v>0</v>
      </c>
      <c r="M6224" s="568"/>
      <c r="N6224" s="568"/>
      <c r="O6224" s="569">
        <f t="shared" si="563"/>
        <v>0</v>
      </c>
      <c r="P6224" s="533"/>
      <c r="Q6224" s="534"/>
      <c r="R6224" s="535">
        <f t="shared" si="564"/>
        <v>0</v>
      </c>
      <c r="S6224" s="536">
        <f t="shared" si="565"/>
        <v>0</v>
      </c>
      <c r="T6224" s="536"/>
      <c r="U6224" s="537">
        <f t="shared" si="566"/>
        <v>0</v>
      </c>
    </row>
    <row r="6225" spans="1:21" ht="10.199999999999999" x14ac:dyDescent="0.2">
      <c r="A6225" s="841">
        <v>5652</v>
      </c>
      <c r="B6225" s="574">
        <v>2023</v>
      </c>
      <c r="C6225" s="574"/>
      <c r="D6225" s="843">
        <v>1.1599999999999999</v>
      </c>
      <c r="E6225" s="530"/>
      <c r="F6225" s="237" t="s">
        <v>13675</v>
      </c>
      <c r="G6225" s="851">
        <v>2.5</v>
      </c>
      <c r="H6225" s="852"/>
      <c r="I6225" s="853">
        <v>1.3</v>
      </c>
      <c r="J6225" s="538"/>
      <c r="K6225" s="539"/>
      <c r="L6225" s="567">
        <f t="shared" si="562"/>
        <v>0</v>
      </c>
      <c r="M6225" s="568"/>
      <c r="N6225" s="568"/>
      <c r="O6225" s="569">
        <f t="shared" si="563"/>
        <v>0</v>
      </c>
      <c r="P6225" s="533"/>
      <c r="Q6225" s="534"/>
      <c r="R6225" s="535">
        <f t="shared" si="564"/>
        <v>0</v>
      </c>
      <c r="S6225" s="536">
        <f t="shared" si="565"/>
        <v>0</v>
      </c>
      <c r="T6225" s="536"/>
      <c r="U6225" s="537">
        <f t="shared" si="566"/>
        <v>0</v>
      </c>
    </row>
    <row r="6226" spans="1:21" ht="10.199999999999999" x14ac:dyDescent="0.2">
      <c r="A6226" s="841">
        <v>5653</v>
      </c>
      <c r="B6226" s="574">
        <v>2023</v>
      </c>
      <c r="C6226" s="574"/>
      <c r="D6226" s="843">
        <v>1.1599999999999999</v>
      </c>
      <c r="E6226" s="530"/>
      <c r="F6226" s="237" t="s">
        <v>13676</v>
      </c>
      <c r="G6226" s="851">
        <v>2.5</v>
      </c>
      <c r="H6226" s="852"/>
      <c r="I6226" s="853">
        <v>1.3</v>
      </c>
      <c r="J6226" s="538"/>
      <c r="K6226" s="539"/>
      <c r="L6226" s="567">
        <f t="shared" si="562"/>
        <v>0</v>
      </c>
      <c r="M6226" s="568"/>
      <c r="N6226" s="568"/>
      <c r="O6226" s="569">
        <f t="shared" si="563"/>
        <v>0</v>
      </c>
      <c r="P6226" s="533"/>
      <c r="Q6226" s="534"/>
      <c r="R6226" s="535">
        <f t="shared" si="564"/>
        <v>0</v>
      </c>
      <c r="S6226" s="536">
        <f t="shared" si="565"/>
        <v>0</v>
      </c>
      <c r="T6226" s="536"/>
      <c r="U6226" s="537">
        <f t="shared" si="566"/>
        <v>0</v>
      </c>
    </row>
    <row r="6227" spans="1:21" ht="10.199999999999999" x14ac:dyDescent="0.2">
      <c r="A6227" s="841">
        <v>5654</v>
      </c>
      <c r="B6227" s="574">
        <v>2023</v>
      </c>
      <c r="C6227" s="574"/>
      <c r="D6227" s="843">
        <v>1.1599999999999999</v>
      </c>
      <c r="E6227" s="530"/>
      <c r="F6227" s="237" t="s">
        <v>13677</v>
      </c>
      <c r="G6227" s="851">
        <v>2.5</v>
      </c>
      <c r="H6227" s="852"/>
      <c r="I6227" s="853">
        <v>1.3</v>
      </c>
      <c r="J6227" s="538"/>
      <c r="K6227" s="539"/>
      <c r="L6227" s="567">
        <f t="shared" si="562"/>
        <v>0</v>
      </c>
      <c r="M6227" s="568"/>
      <c r="N6227" s="568"/>
      <c r="O6227" s="569">
        <f t="shared" si="563"/>
        <v>0</v>
      </c>
      <c r="P6227" s="533"/>
      <c r="Q6227" s="534"/>
      <c r="R6227" s="535">
        <f t="shared" si="564"/>
        <v>0</v>
      </c>
      <c r="S6227" s="536">
        <f t="shared" si="565"/>
        <v>0</v>
      </c>
      <c r="T6227" s="536"/>
      <c r="U6227" s="537">
        <f t="shared" si="566"/>
        <v>0</v>
      </c>
    </row>
    <row r="6228" spans="1:21" ht="10.199999999999999" x14ac:dyDescent="0.2">
      <c r="A6228" s="841">
        <v>5655</v>
      </c>
      <c r="B6228" s="574">
        <v>2023</v>
      </c>
      <c r="C6228" s="574"/>
      <c r="D6228" s="843">
        <v>1.1599999999999999</v>
      </c>
      <c r="E6228" s="530"/>
      <c r="F6228" s="237" t="s">
        <v>13678</v>
      </c>
      <c r="G6228" s="851">
        <v>2.5</v>
      </c>
      <c r="H6228" s="852"/>
      <c r="I6228" s="853">
        <v>1.3</v>
      </c>
      <c r="J6228" s="538"/>
      <c r="K6228" s="539"/>
      <c r="L6228" s="567">
        <f t="shared" si="562"/>
        <v>0</v>
      </c>
      <c r="M6228" s="568"/>
      <c r="N6228" s="568"/>
      <c r="O6228" s="569">
        <f t="shared" si="563"/>
        <v>0</v>
      </c>
      <c r="P6228" s="533"/>
      <c r="Q6228" s="534"/>
      <c r="R6228" s="535">
        <f t="shared" si="564"/>
        <v>0</v>
      </c>
      <c r="S6228" s="536">
        <f t="shared" si="565"/>
        <v>0</v>
      </c>
      <c r="T6228" s="536"/>
      <c r="U6228" s="537">
        <f t="shared" si="566"/>
        <v>0</v>
      </c>
    </row>
    <row r="6229" spans="1:21" ht="10.199999999999999" x14ac:dyDescent="0.2">
      <c r="A6229" s="841" t="s">
        <v>13679</v>
      </c>
      <c r="B6229" s="574">
        <v>2023</v>
      </c>
      <c r="C6229" s="574"/>
      <c r="D6229" s="843"/>
      <c r="E6229" s="530"/>
      <c r="F6229" s="237" t="s">
        <v>13680</v>
      </c>
      <c r="G6229" s="851">
        <v>11</v>
      </c>
      <c r="H6229" s="852"/>
      <c r="I6229" s="853">
        <v>7</v>
      </c>
      <c r="J6229" s="538"/>
      <c r="K6229" s="539"/>
      <c r="L6229" s="567">
        <f t="shared" si="562"/>
        <v>0</v>
      </c>
      <c r="M6229" s="568"/>
      <c r="N6229" s="568"/>
      <c r="O6229" s="569">
        <f t="shared" si="563"/>
        <v>0</v>
      </c>
      <c r="P6229" s="533"/>
      <c r="Q6229" s="534"/>
      <c r="R6229" s="535">
        <f t="shared" si="564"/>
        <v>0</v>
      </c>
      <c r="S6229" s="536">
        <f t="shared" si="565"/>
        <v>0</v>
      </c>
      <c r="T6229" s="536"/>
      <c r="U6229" s="537">
        <f t="shared" si="566"/>
        <v>0</v>
      </c>
    </row>
    <row r="6230" spans="1:21" ht="10.199999999999999" x14ac:dyDescent="0.2">
      <c r="A6230" s="841">
        <v>5656</v>
      </c>
      <c r="B6230" s="574">
        <v>2023</v>
      </c>
      <c r="C6230" s="574"/>
      <c r="D6230" s="843">
        <v>1.8</v>
      </c>
      <c r="E6230" s="530"/>
      <c r="F6230" s="237" t="s">
        <v>13681</v>
      </c>
      <c r="G6230" s="851">
        <v>4</v>
      </c>
      <c r="H6230" s="852"/>
      <c r="I6230" s="853">
        <v>2</v>
      </c>
      <c r="J6230" s="538"/>
      <c r="K6230" s="539"/>
      <c r="L6230" s="567">
        <f t="shared" si="562"/>
        <v>0</v>
      </c>
      <c r="M6230" s="568"/>
      <c r="N6230" s="568"/>
      <c r="O6230" s="569">
        <f t="shared" si="563"/>
        <v>0</v>
      </c>
      <c r="P6230" s="533"/>
      <c r="Q6230" s="534"/>
      <c r="R6230" s="535">
        <f t="shared" si="564"/>
        <v>0</v>
      </c>
      <c r="S6230" s="536">
        <f t="shared" si="565"/>
        <v>0</v>
      </c>
      <c r="T6230" s="536"/>
      <c r="U6230" s="537">
        <f t="shared" si="566"/>
        <v>0</v>
      </c>
    </row>
    <row r="6231" spans="1:21" ht="10.199999999999999" x14ac:dyDescent="0.2">
      <c r="A6231" s="841">
        <v>5657</v>
      </c>
      <c r="B6231" s="574">
        <v>2023</v>
      </c>
      <c r="C6231" s="574"/>
      <c r="D6231" s="844">
        <v>2.3199999999999998</v>
      </c>
      <c r="E6231" s="530"/>
      <c r="F6231" s="237" t="s">
        <v>13682</v>
      </c>
      <c r="G6231" s="851">
        <v>5</v>
      </c>
      <c r="H6231" s="852"/>
      <c r="I6231" s="853">
        <v>2.5</v>
      </c>
      <c r="J6231" s="538"/>
      <c r="K6231" s="539"/>
      <c r="L6231" s="567">
        <f t="shared" si="562"/>
        <v>0</v>
      </c>
      <c r="M6231" s="568"/>
      <c r="N6231" s="568"/>
      <c r="O6231" s="569">
        <f t="shared" si="563"/>
        <v>0</v>
      </c>
      <c r="P6231" s="533"/>
      <c r="Q6231" s="534"/>
      <c r="R6231" s="535">
        <f t="shared" si="564"/>
        <v>0</v>
      </c>
      <c r="S6231" s="536">
        <f t="shared" si="565"/>
        <v>0</v>
      </c>
      <c r="T6231" s="536"/>
      <c r="U6231" s="537">
        <f t="shared" si="566"/>
        <v>0</v>
      </c>
    </row>
    <row r="6232" spans="1:21" ht="10.199999999999999" x14ac:dyDescent="0.2">
      <c r="A6232" s="841">
        <v>5658</v>
      </c>
      <c r="B6232" s="574">
        <v>2023</v>
      </c>
      <c r="C6232" s="574"/>
      <c r="D6232" s="844">
        <v>1.8</v>
      </c>
      <c r="E6232" s="530"/>
      <c r="F6232" s="237" t="s">
        <v>13683</v>
      </c>
      <c r="G6232" s="851">
        <v>2.5</v>
      </c>
      <c r="H6232" s="852"/>
      <c r="I6232" s="853">
        <v>1.2</v>
      </c>
      <c r="J6232" s="538"/>
      <c r="K6232" s="539"/>
      <c r="L6232" s="567">
        <f t="shared" si="562"/>
        <v>0</v>
      </c>
      <c r="M6232" s="568"/>
      <c r="N6232" s="568"/>
      <c r="O6232" s="569">
        <f t="shared" si="563"/>
        <v>0</v>
      </c>
      <c r="P6232" s="533"/>
      <c r="Q6232" s="534"/>
      <c r="R6232" s="535">
        <f t="shared" si="564"/>
        <v>0</v>
      </c>
      <c r="S6232" s="536">
        <f t="shared" si="565"/>
        <v>0</v>
      </c>
      <c r="T6232" s="536"/>
      <c r="U6232" s="537">
        <f t="shared" si="566"/>
        <v>0</v>
      </c>
    </row>
    <row r="6233" spans="1:21" ht="10.199999999999999" x14ac:dyDescent="0.2">
      <c r="A6233" s="841">
        <v>5659</v>
      </c>
      <c r="B6233" s="574">
        <v>2023</v>
      </c>
      <c r="C6233" s="574"/>
      <c r="D6233" s="844">
        <v>2.3199999999999998</v>
      </c>
      <c r="E6233" s="530"/>
      <c r="F6233" s="237" t="s">
        <v>13684</v>
      </c>
      <c r="G6233" s="851">
        <v>5</v>
      </c>
      <c r="H6233" s="852"/>
      <c r="I6233" s="853">
        <v>2.5</v>
      </c>
      <c r="J6233" s="538"/>
      <c r="K6233" s="539"/>
      <c r="L6233" s="567">
        <f t="shared" si="562"/>
        <v>0</v>
      </c>
      <c r="M6233" s="568"/>
      <c r="N6233" s="568"/>
      <c r="O6233" s="569">
        <f t="shared" si="563"/>
        <v>0</v>
      </c>
      <c r="P6233" s="533"/>
      <c r="Q6233" s="534"/>
      <c r="R6233" s="535">
        <f t="shared" si="564"/>
        <v>0</v>
      </c>
      <c r="S6233" s="536">
        <f t="shared" si="565"/>
        <v>0</v>
      </c>
      <c r="T6233" s="536"/>
      <c r="U6233" s="537">
        <f t="shared" si="566"/>
        <v>0</v>
      </c>
    </row>
    <row r="6234" spans="1:21" ht="10.199999999999999" x14ac:dyDescent="0.2">
      <c r="A6234" s="841" t="s">
        <v>13685</v>
      </c>
      <c r="B6234" s="574">
        <v>2023</v>
      </c>
      <c r="C6234" s="574"/>
      <c r="D6234" s="844"/>
      <c r="E6234" s="530"/>
      <c r="F6234" s="237" t="s">
        <v>13686</v>
      </c>
      <c r="G6234" s="851">
        <v>5.5</v>
      </c>
      <c r="H6234" s="852"/>
      <c r="I6234" s="853">
        <v>3.5</v>
      </c>
      <c r="J6234" s="538"/>
      <c r="K6234" s="539"/>
      <c r="L6234" s="567">
        <f t="shared" si="562"/>
        <v>0</v>
      </c>
      <c r="M6234" s="568"/>
      <c r="N6234" s="568"/>
      <c r="O6234" s="569">
        <f t="shared" si="563"/>
        <v>0</v>
      </c>
      <c r="P6234" s="533"/>
      <c r="Q6234" s="534"/>
      <c r="R6234" s="535">
        <f t="shared" si="564"/>
        <v>0</v>
      </c>
      <c r="S6234" s="536">
        <f t="shared" si="565"/>
        <v>0</v>
      </c>
      <c r="T6234" s="536"/>
      <c r="U6234" s="537">
        <f t="shared" si="566"/>
        <v>0</v>
      </c>
    </row>
    <row r="6235" spans="1:21" ht="10.199999999999999" x14ac:dyDescent="0.2">
      <c r="A6235" s="841">
        <v>5660</v>
      </c>
      <c r="B6235" s="574">
        <v>2023</v>
      </c>
      <c r="C6235" s="574"/>
      <c r="D6235" s="843">
        <v>1.8</v>
      </c>
      <c r="E6235" s="530" t="s">
        <v>12892</v>
      </c>
      <c r="F6235" s="237" t="s">
        <v>13687</v>
      </c>
      <c r="G6235" s="851">
        <v>4</v>
      </c>
      <c r="H6235" s="852"/>
      <c r="I6235" s="853">
        <v>2.8</v>
      </c>
      <c r="J6235" s="538"/>
      <c r="K6235" s="539"/>
      <c r="L6235" s="567">
        <f t="shared" si="562"/>
        <v>0</v>
      </c>
      <c r="M6235" s="568"/>
      <c r="N6235" s="568"/>
      <c r="O6235" s="569">
        <f t="shared" si="563"/>
        <v>0</v>
      </c>
      <c r="P6235" s="533"/>
      <c r="Q6235" s="534"/>
      <c r="R6235" s="535">
        <f t="shared" si="564"/>
        <v>0</v>
      </c>
      <c r="S6235" s="536">
        <f t="shared" si="565"/>
        <v>0</v>
      </c>
      <c r="T6235" s="536"/>
      <c r="U6235" s="537">
        <f t="shared" si="566"/>
        <v>0</v>
      </c>
    </row>
    <row r="6236" spans="1:21" ht="10.199999999999999" x14ac:dyDescent="0.2">
      <c r="A6236" s="841">
        <v>5661</v>
      </c>
      <c r="B6236" s="574">
        <v>2023</v>
      </c>
      <c r="C6236" s="574"/>
      <c r="D6236" s="844">
        <v>1.8</v>
      </c>
      <c r="E6236" s="530"/>
      <c r="F6236" s="237" t="s">
        <v>13688</v>
      </c>
      <c r="G6236" s="851">
        <v>2.5</v>
      </c>
      <c r="H6236" s="852"/>
      <c r="I6236" s="853">
        <v>1.2</v>
      </c>
      <c r="J6236" s="538"/>
      <c r="K6236" s="539"/>
      <c r="L6236" s="567">
        <f t="shared" si="562"/>
        <v>0</v>
      </c>
      <c r="M6236" s="568"/>
      <c r="N6236" s="568"/>
      <c r="O6236" s="569">
        <f t="shared" si="563"/>
        <v>0</v>
      </c>
      <c r="P6236" s="533"/>
      <c r="Q6236" s="534"/>
      <c r="R6236" s="535">
        <f t="shared" si="564"/>
        <v>0</v>
      </c>
      <c r="S6236" s="536">
        <f t="shared" si="565"/>
        <v>0</v>
      </c>
      <c r="T6236" s="536"/>
      <c r="U6236" s="537">
        <f t="shared" si="566"/>
        <v>0</v>
      </c>
    </row>
    <row r="6237" spans="1:21" ht="10.199999999999999" x14ac:dyDescent="0.2">
      <c r="A6237" s="841">
        <v>5662</v>
      </c>
      <c r="B6237" s="574">
        <v>2023</v>
      </c>
      <c r="C6237" s="574"/>
      <c r="D6237" s="843">
        <v>1.8</v>
      </c>
      <c r="E6237" s="530"/>
      <c r="F6237" s="237" t="s">
        <v>13689</v>
      </c>
      <c r="G6237" s="851">
        <v>4</v>
      </c>
      <c r="H6237" s="852"/>
      <c r="I6237" s="853">
        <v>2.5</v>
      </c>
      <c r="J6237" s="538"/>
      <c r="K6237" s="539"/>
      <c r="L6237" s="567">
        <f t="shared" si="562"/>
        <v>0</v>
      </c>
      <c r="M6237" s="568"/>
      <c r="N6237" s="568"/>
      <c r="O6237" s="569">
        <f t="shared" si="563"/>
        <v>0</v>
      </c>
      <c r="P6237" s="533"/>
      <c r="Q6237" s="534"/>
      <c r="R6237" s="535">
        <f t="shared" si="564"/>
        <v>0</v>
      </c>
      <c r="S6237" s="536">
        <f t="shared" si="565"/>
        <v>0</v>
      </c>
      <c r="T6237" s="536"/>
      <c r="U6237" s="537">
        <f t="shared" si="566"/>
        <v>0</v>
      </c>
    </row>
    <row r="6238" spans="1:21" ht="10.199999999999999" x14ac:dyDescent="0.2">
      <c r="A6238" s="841" t="s">
        <v>13690</v>
      </c>
      <c r="B6238" s="574">
        <v>2023</v>
      </c>
      <c r="C6238" s="574"/>
      <c r="D6238" s="843"/>
      <c r="E6238" s="530"/>
      <c r="F6238" s="237" t="s">
        <v>13691</v>
      </c>
      <c r="G6238" s="851">
        <v>4.5</v>
      </c>
      <c r="H6238" s="852"/>
      <c r="I6238" s="853">
        <v>3</v>
      </c>
      <c r="J6238" s="538"/>
      <c r="K6238" s="539"/>
      <c r="L6238" s="567">
        <f t="shared" si="562"/>
        <v>0</v>
      </c>
      <c r="M6238" s="568"/>
      <c r="N6238" s="568"/>
      <c r="O6238" s="569">
        <f t="shared" si="563"/>
        <v>0</v>
      </c>
      <c r="P6238" s="533"/>
      <c r="Q6238" s="534"/>
      <c r="R6238" s="535">
        <f t="shared" si="564"/>
        <v>0</v>
      </c>
      <c r="S6238" s="536">
        <f t="shared" si="565"/>
        <v>0</v>
      </c>
      <c r="T6238" s="536"/>
      <c r="U6238" s="537">
        <f t="shared" si="566"/>
        <v>0</v>
      </c>
    </row>
    <row r="6239" spans="1:21" ht="10.199999999999999" x14ac:dyDescent="0.2">
      <c r="A6239" s="841">
        <v>5663</v>
      </c>
      <c r="B6239" s="574">
        <v>2023</v>
      </c>
      <c r="C6239" s="574"/>
      <c r="D6239" s="843">
        <v>1.1599999999999999</v>
      </c>
      <c r="E6239" s="530"/>
      <c r="F6239" s="237" t="s">
        <v>13692</v>
      </c>
      <c r="G6239" s="851">
        <v>2.5</v>
      </c>
      <c r="H6239" s="852"/>
      <c r="I6239" s="853">
        <v>1.2</v>
      </c>
      <c r="J6239" s="538"/>
      <c r="K6239" s="539"/>
      <c r="L6239" s="567">
        <f t="shared" si="562"/>
        <v>0</v>
      </c>
      <c r="M6239" s="568"/>
      <c r="N6239" s="568"/>
      <c r="O6239" s="569">
        <f t="shared" si="563"/>
        <v>0</v>
      </c>
      <c r="P6239" s="533"/>
      <c r="Q6239" s="534"/>
      <c r="R6239" s="535">
        <f t="shared" si="564"/>
        <v>0</v>
      </c>
      <c r="S6239" s="536">
        <f t="shared" si="565"/>
        <v>0</v>
      </c>
      <c r="T6239" s="536"/>
      <c r="U6239" s="537">
        <f t="shared" si="566"/>
        <v>0</v>
      </c>
    </row>
    <row r="6240" spans="1:21" ht="10.199999999999999" x14ac:dyDescent="0.2">
      <c r="A6240" s="841">
        <v>5664</v>
      </c>
      <c r="B6240" s="574">
        <v>2023</v>
      </c>
      <c r="C6240" s="574"/>
      <c r="D6240" s="843">
        <v>1.1599999999999999</v>
      </c>
      <c r="E6240" s="530"/>
      <c r="F6240" s="237" t="s">
        <v>13693</v>
      </c>
      <c r="G6240" s="851">
        <v>2.5</v>
      </c>
      <c r="H6240" s="852"/>
      <c r="I6240" s="853">
        <v>1.2</v>
      </c>
      <c r="J6240" s="538"/>
      <c r="K6240" s="539"/>
      <c r="L6240" s="567">
        <f t="shared" si="562"/>
        <v>0</v>
      </c>
      <c r="M6240" s="568"/>
      <c r="N6240" s="568"/>
      <c r="O6240" s="569">
        <f t="shared" si="563"/>
        <v>0</v>
      </c>
      <c r="P6240" s="533"/>
      <c r="Q6240" s="534"/>
      <c r="R6240" s="535">
        <f t="shared" si="564"/>
        <v>0</v>
      </c>
      <c r="S6240" s="536">
        <f t="shared" si="565"/>
        <v>0</v>
      </c>
      <c r="T6240" s="536"/>
      <c r="U6240" s="537">
        <f t="shared" si="566"/>
        <v>0</v>
      </c>
    </row>
    <row r="6241" spans="1:21" ht="10.199999999999999" x14ac:dyDescent="0.2">
      <c r="A6241" s="841">
        <v>5665</v>
      </c>
      <c r="B6241" s="574">
        <v>2023</v>
      </c>
      <c r="C6241" s="574"/>
      <c r="D6241" s="843">
        <v>4</v>
      </c>
      <c r="E6241" s="530" t="s">
        <v>3834</v>
      </c>
      <c r="F6241" s="237" t="s">
        <v>13694</v>
      </c>
      <c r="G6241" s="851">
        <v>9</v>
      </c>
      <c r="H6241" s="852"/>
      <c r="I6241" s="853">
        <v>5</v>
      </c>
      <c r="J6241" s="538"/>
      <c r="K6241" s="539"/>
      <c r="L6241" s="567">
        <f t="shared" si="562"/>
        <v>0</v>
      </c>
      <c r="M6241" s="568"/>
      <c r="N6241" s="568"/>
      <c r="O6241" s="569">
        <f t="shared" si="563"/>
        <v>0</v>
      </c>
      <c r="P6241" s="533"/>
      <c r="Q6241" s="534"/>
      <c r="R6241" s="535">
        <f t="shared" si="564"/>
        <v>0</v>
      </c>
      <c r="S6241" s="536">
        <f t="shared" si="565"/>
        <v>0</v>
      </c>
      <c r="T6241" s="536"/>
      <c r="U6241" s="537">
        <f t="shared" si="566"/>
        <v>0</v>
      </c>
    </row>
    <row r="6242" spans="1:21" ht="10.199999999999999" x14ac:dyDescent="0.2">
      <c r="A6242" s="841">
        <v>5666</v>
      </c>
      <c r="B6242" s="574">
        <v>2023</v>
      </c>
      <c r="C6242" s="574"/>
      <c r="D6242" s="843">
        <v>4</v>
      </c>
      <c r="E6242" s="530" t="s">
        <v>13695</v>
      </c>
      <c r="F6242" s="237" t="s">
        <v>13694</v>
      </c>
      <c r="G6242" s="851">
        <v>9</v>
      </c>
      <c r="H6242" s="852"/>
      <c r="I6242" s="853">
        <v>5</v>
      </c>
      <c r="J6242" s="538"/>
      <c r="K6242" s="539"/>
      <c r="L6242" s="567">
        <f t="shared" si="562"/>
        <v>0</v>
      </c>
      <c r="M6242" s="568"/>
      <c r="N6242" s="568"/>
      <c r="O6242" s="569">
        <f t="shared" si="563"/>
        <v>0</v>
      </c>
      <c r="P6242" s="533"/>
      <c r="Q6242" s="534"/>
      <c r="R6242" s="535">
        <f t="shared" si="564"/>
        <v>0</v>
      </c>
      <c r="S6242" s="536">
        <f t="shared" si="565"/>
        <v>0</v>
      </c>
      <c r="T6242" s="536"/>
      <c r="U6242" s="537">
        <f t="shared" si="566"/>
        <v>0</v>
      </c>
    </row>
    <row r="6243" spans="1:21" ht="10.199999999999999" x14ac:dyDescent="0.2">
      <c r="A6243" s="841">
        <v>5667</v>
      </c>
      <c r="B6243" s="574">
        <v>2023</v>
      </c>
      <c r="C6243" s="574"/>
      <c r="D6243" s="843">
        <v>4</v>
      </c>
      <c r="E6243" s="530" t="s">
        <v>3819</v>
      </c>
      <c r="F6243" s="237" t="s">
        <v>13694</v>
      </c>
      <c r="G6243" s="851">
        <v>9</v>
      </c>
      <c r="H6243" s="852"/>
      <c r="I6243" s="853">
        <v>5</v>
      </c>
      <c r="J6243" s="538"/>
      <c r="K6243" s="539"/>
      <c r="L6243" s="567">
        <f t="shared" si="562"/>
        <v>0</v>
      </c>
      <c r="M6243" s="568"/>
      <c r="N6243" s="568"/>
      <c r="O6243" s="569">
        <f t="shared" si="563"/>
        <v>0</v>
      </c>
      <c r="P6243" s="533"/>
      <c r="Q6243" s="534"/>
      <c r="R6243" s="535">
        <f t="shared" si="564"/>
        <v>0</v>
      </c>
      <c r="S6243" s="536">
        <f t="shared" si="565"/>
        <v>0</v>
      </c>
      <c r="T6243" s="536"/>
      <c r="U6243" s="537">
        <f t="shared" si="566"/>
        <v>0</v>
      </c>
    </row>
    <row r="6244" spans="1:21" ht="10.199999999999999" x14ac:dyDescent="0.2">
      <c r="A6244" s="841">
        <v>5668</v>
      </c>
      <c r="B6244" s="574">
        <v>2023</v>
      </c>
      <c r="C6244" s="574"/>
      <c r="D6244" s="843">
        <v>4</v>
      </c>
      <c r="E6244" s="530"/>
      <c r="F6244" s="237" t="s">
        <v>13696</v>
      </c>
      <c r="G6244" s="851">
        <v>9</v>
      </c>
      <c r="H6244" s="852"/>
      <c r="I6244" s="853">
        <v>5</v>
      </c>
      <c r="J6244" s="538"/>
      <c r="K6244" s="539"/>
      <c r="L6244" s="567">
        <f t="shared" si="562"/>
        <v>0</v>
      </c>
      <c r="M6244" s="568"/>
      <c r="N6244" s="568"/>
      <c r="O6244" s="569">
        <f t="shared" si="563"/>
        <v>0</v>
      </c>
      <c r="P6244" s="533"/>
      <c r="Q6244" s="534"/>
      <c r="R6244" s="535">
        <f t="shared" si="564"/>
        <v>0</v>
      </c>
      <c r="S6244" s="536">
        <f t="shared" si="565"/>
        <v>0</v>
      </c>
      <c r="T6244" s="536"/>
      <c r="U6244" s="537">
        <f t="shared" si="566"/>
        <v>0</v>
      </c>
    </row>
    <row r="6245" spans="1:21" ht="10.199999999999999" x14ac:dyDescent="0.2">
      <c r="A6245" s="841">
        <v>5669</v>
      </c>
      <c r="B6245" s="574">
        <v>2023</v>
      </c>
      <c r="C6245" s="574"/>
      <c r="D6245" s="843">
        <v>4</v>
      </c>
      <c r="E6245" s="530"/>
      <c r="F6245" s="237" t="s">
        <v>13696</v>
      </c>
      <c r="G6245" s="851">
        <v>9</v>
      </c>
      <c r="H6245" s="852"/>
      <c r="I6245" s="853">
        <v>5</v>
      </c>
      <c r="J6245" s="538"/>
      <c r="K6245" s="539"/>
      <c r="L6245" s="567">
        <f t="shared" si="562"/>
        <v>0</v>
      </c>
      <c r="M6245" s="568"/>
      <c r="N6245" s="568"/>
      <c r="O6245" s="569">
        <f t="shared" si="563"/>
        <v>0</v>
      </c>
      <c r="P6245" s="533"/>
      <c r="Q6245" s="534"/>
      <c r="R6245" s="535">
        <f t="shared" si="564"/>
        <v>0</v>
      </c>
      <c r="S6245" s="536">
        <f t="shared" si="565"/>
        <v>0</v>
      </c>
      <c r="T6245" s="536"/>
      <c r="U6245" s="537">
        <f t="shared" si="566"/>
        <v>0</v>
      </c>
    </row>
    <row r="6246" spans="1:21" ht="10.199999999999999" x14ac:dyDescent="0.2">
      <c r="A6246" s="841">
        <v>5670</v>
      </c>
      <c r="B6246" s="574">
        <v>2023</v>
      </c>
      <c r="C6246" s="574"/>
      <c r="D6246" s="843">
        <v>4</v>
      </c>
      <c r="E6246" s="530"/>
      <c r="F6246" s="237" t="s">
        <v>13696</v>
      </c>
      <c r="G6246" s="851">
        <v>9</v>
      </c>
      <c r="H6246" s="852"/>
      <c r="I6246" s="853">
        <v>5</v>
      </c>
      <c r="J6246" s="538"/>
      <c r="K6246" s="539"/>
      <c r="L6246" s="567">
        <f t="shared" si="562"/>
        <v>0</v>
      </c>
      <c r="M6246" s="568"/>
      <c r="N6246" s="568"/>
      <c r="O6246" s="569">
        <f t="shared" si="563"/>
        <v>0</v>
      </c>
      <c r="P6246" s="533"/>
      <c r="Q6246" s="534"/>
      <c r="R6246" s="535">
        <f t="shared" si="564"/>
        <v>0</v>
      </c>
      <c r="S6246" s="536">
        <f t="shared" si="565"/>
        <v>0</v>
      </c>
      <c r="T6246" s="536"/>
      <c r="U6246" s="537">
        <f t="shared" si="566"/>
        <v>0</v>
      </c>
    </row>
    <row r="6247" spans="1:21" ht="10.199999999999999" x14ac:dyDescent="0.2">
      <c r="A6247" s="841" t="s">
        <v>13697</v>
      </c>
      <c r="B6247" s="574">
        <v>2023</v>
      </c>
      <c r="C6247" s="574"/>
      <c r="D6247" s="843"/>
      <c r="E6247" s="530"/>
      <c r="F6247" s="237" t="s">
        <v>13698</v>
      </c>
      <c r="G6247" s="853">
        <v>55</v>
      </c>
      <c r="H6247" s="852"/>
      <c r="I6247" s="853">
        <v>37</v>
      </c>
      <c r="J6247" s="538"/>
      <c r="K6247" s="539"/>
      <c r="L6247" s="567">
        <f t="shared" si="562"/>
        <v>0</v>
      </c>
      <c r="M6247" s="568"/>
      <c r="N6247" s="568"/>
      <c r="O6247" s="569">
        <f t="shared" si="563"/>
        <v>0</v>
      </c>
      <c r="P6247" s="533"/>
      <c r="Q6247" s="534"/>
      <c r="R6247" s="535">
        <f t="shared" si="564"/>
        <v>0</v>
      </c>
      <c r="S6247" s="536">
        <f t="shared" si="565"/>
        <v>0</v>
      </c>
      <c r="T6247" s="536"/>
      <c r="U6247" s="537">
        <f t="shared" si="566"/>
        <v>0</v>
      </c>
    </row>
    <row r="6248" spans="1:21" ht="10.199999999999999" x14ac:dyDescent="0.2">
      <c r="A6248" s="850">
        <v>5671</v>
      </c>
      <c r="B6248" s="574">
        <v>2023</v>
      </c>
      <c r="C6248" s="574"/>
      <c r="D6248" s="843">
        <v>1.1599999999999999</v>
      </c>
      <c r="E6248" s="530"/>
      <c r="F6248" s="237" t="s">
        <v>13699</v>
      </c>
      <c r="G6248" s="851">
        <v>2.5</v>
      </c>
      <c r="H6248" s="852"/>
      <c r="I6248" s="853">
        <v>1.2</v>
      </c>
      <c r="J6248" s="538"/>
      <c r="K6248" s="539"/>
      <c r="L6248" s="567">
        <f t="shared" si="562"/>
        <v>0</v>
      </c>
      <c r="M6248" s="568"/>
      <c r="N6248" s="568"/>
      <c r="O6248" s="569">
        <f t="shared" si="563"/>
        <v>0</v>
      </c>
      <c r="P6248" s="533"/>
      <c r="Q6248" s="534"/>
      <c r="R6248" s="535">
        <f t="shared" si="564"/>
        <v>0</v>
      </c>
      <c r="S6248" s="536">
        <f t="shared" si="565"/>
        <v>0</v>
      </c>
      <c r="T6248" s="536"/>
      <c r="U6248" s="537">
        <f t="shared" si="566"/>
        <v>0</v>
      </c>
    </row>
    <row r="6249" spans="1:21" ht="10.199999999999999" x14ac:dyDescent="0.2">
      <c r="A6249" s="850">
        <v>5672</v>
      </c>
      <c r="B6249" s="574">
        <v>2023</v>
      </c>
      <c r="C6249" s="574"/>
      <c r="D6249" s="844">
        <v>2.3199999999999998</v>
      </c>
      <c r="E6249" s="530"/>
      <c r="F6249" s="237" t="s">
        <v>13700</v>
      </c>
      <c r="G6249" s="851">
        <v>5</v>
      </c>
      <c r="H6249" s="852"/>
      <c r="I6249" s="853">
        <v>3</v>
      </c>
      <c r="J6249" s="538"/>
      <c r="K6249" s="539"/>
      <c r="L6249" s="567">
        <f t="shared" si="562"/>
        <v>0</v>
      </c>
      <c r="M6249" s="568"/>
      <c r="N6249" s="568"/>
      <c r="O6249" s="569">
        <f t="shared" si="563"/>
        <v>0</v>
      </c>
      <c r="P6249" s="533"/>
      <c r="Q6249" s="534"/>
      <c r="R6249" s="535">
        <f t="shared" si="564"/>
        <v>0</v>
      </c>
      <c r="S6249" s="536">
        <f t="shared" si="565"/>
        <v>0</v>
      </c>
      <c r="T6249" s="536"/>
      <c r="U6249" s="537">
        <f t="shared" si="566"/>
        <v>0</v>
      </c>
    </row>
    <row r="6250" spans="1:21" ht="10.199999999999999" x14ac:dyDescent="0.2">
      <c r="A6250" s="850">
        <v>5673</v>
      </c>
      <c r="B6250" s="574">
        <v>2023</v>
      </c>
      <c r="C6250" s="574"/>
      <c r="D6250" s="843">
        <v>1.8</v>
      </c>
      <c r="E6250" s="530"/>
      <c r="F6250" s="237" t="s">
        <v>13701</v>
      </c>
      <c r="G6250" s="851">
        <v>4</v>
      </c>
      <c r="H6250" s="852"/>
      <c r="I6250" s="853">
        <v>2.5</v>
      </c>
      <c r="J6250" s="538"/>
      <c r="K6250" s="539"/>
      <c r="L6250" s="567">
        <f t="shared" si="562"/>
        <v>0</v>
      </c>
      <c r="M6250" s="568"/>
      <c r="N6250" s="568"/>
      <c r="O6250" s="569">
        <f t="shared" si="563"/>
        <v>0</v>
      </c>
      <c r="P6250" s="533"/>
      <c r="Q6250" s="534"/>
      <c r="R6250" s="535">
        <f t="shared" si="564"/>
        <v>0</v>
      </c>
      <c r="S6250" s="536">
        <f t="shared" si="565"/>
        <v>0</v>
      </c>
      <c r="T6250" s="536"/>
      <c r="U6250" s="537">
        <f t="shared" si="566"/>
        <v>0</v>
      </c>
    </row>
    <row r="6251" spans="1:21" ht="10.199999999999999" x14ac:dyDescent="0.2">
      <c r="A6251" s="850" t="s">
        <v>13702</v>
      </c>
      <c r="B6251" s="574">
        <v>2023</v>
      </c>
      <c r="C6251" s="574"/>
      <c r="D6251" s="843"/>
      <c r="E6251" s="530"/>
      <c r="F6251" s="237" t="s">
        <v>13703</v>
      </c>
      <c r="G6251" s="853">
        <v>4.5</v>
      </c>
      <c r="H6251" s="852"/>
      <c r="I6251" s="853">
        <v>3</v>
      </c>
      <c r="J6251" s="538"/>
      <c r="K6251" s="539"/>
      <c r="L6251" s="567">
        <f t="shared" si="562"/>
        <v>0</v>
      </c>
      <c r="M6251" s="568"/>
      <c r="N6251" s="568"/>
      <c r="O6251" s="569">
        <f t="shared" si="563"/>
        <v>0</v>
      </c>
      <c r="P6251" s="533"/>
      <c r="Q6251" s="534"/>
      <c r="R6251" s="535">
        <f t="shared" si="564"/>
        <v>0</v>
      </c>
      <c r="S6251" s="536">
        <f t="shared" si="565"/>
        <v>0</v>
      </c>
      <c r="T6251" s="536"/>
      <c r="U6251" s="537">
        <f t="shared" si="566"/>
        <v>0</v>
      </c>
    </row>
    <row r="6252" spans="1:21" ht="10.199999999999999" x14ac:dyDescent="0.2">
      <c r="A6252" s="850">
        <v>5674</v>
      </c>
      <c r="B6252" s="574">
        <v>2023</v>
      </c>
      <c r="C6252" s="574"/>
      <c r="D6252" s="844">
        <v>2.3199999999999998</v>
      </c>
      <c r="E6252" s="530"/>
      <c r="F6252" s="237" t="s">
        <v>13704</v>
      </c>
      <c r="G6252" s="853">
        <v>5</v>
      </c>
      <c r="H6252" s="852"/>
      <c r="I6252" s="853">
        <v>2.5</v>
      </c>
      <c r="J6252" s="538"/>
      <c r="K6252" s="539"/>
      <c r="L6252" s="567">
        <f t="shared" si="562"/>
        <v>0</v>
      </c>
      <c r="M6252" s="568"/>
      <c r="N6252" s="568"/>
      <c r="O6252" s="569">
        <f t="shared" si="563"/>
        <v>0</v>
      </c>
      <c r="P6252" s="533"/>
      <c r="Q6252" s="534"/>
      <c r="R6252" s="535">
        <f t="shared" si="564"/>
        <v>0</v>
      </c>
      <c r="S6252" s="536">
        <f t="shared" si="565"/>
        <v>0</v>
      </c>
      <c r="T6252" s="536"/>
      <c r="U6252" s="537">
        <f t="shared" si="566"/>
        <v>0</v>
      </c>
    </row>
    <row r="6253" spans="1:21" ht="10.199999999999999" x14ac:dyDescent="0.2">
      <c r="A6253" s="850">
        <v>5675</v>
      </c>
      <c r="B6253" s="574">
        <v>2023</v>
      </c>
      <c r="C6253" s="574"/>
      <c r="D6253" s="843">
        <v>1.8</v>
      </c>
      <c r="E6253" s="530"/>
      <c r="F6253" s="237" t="s">
        <v>13705</v>
      </c>
      <c r="G6253" s="853">
        <v>4</v>
      </c>
      <c r="H6253" s="852"/>
      <c r="I6253" s="853">
        <v>1.8</v>
      </c>
      <c r="J6253" s="538"/>
      <c r="K6253" s="539"/>
      <c r="L6253" s="567">
        <f t="shared" si="562"/>
        <v>0</v>
      </c>
      <c r="M6253" s="568"/>
      <c r="N6253" s="568"/>
      <c r="O6253" s="569">
        <f t="shared" si="563"/>
        <v>0</v>
      </c>
      <c r="P6253" s="533"/>
      <c r="Q6253" s="534"/>
      <c r="R6253" s="535">
        <f t="shared" si="564"/>
        <v>0</v>
      </c>
      <c r="S6253" s="536">
        <f t="shared" si="565"/>
        <v>0</v>
      </c>
      <c r="T6253" s="536"/>
      <c r="U6253" s="537">
        <f t="shared" si="566"/>
        <v>0</v>
      </c>
    </row>
    <row r="6254" spans="1:21" ht="10.199999999999999" x14ac:dyDescent="0.2">
      <c r="A6254" s="850">
        <v>5676</v>
      </c>
      <c r="B6254" s="574">
        <v>2023</v>
      </c>
      <c r="C6254" s="574"/>
      <c r="D6254" s="843">
        <v>1.8</v>
      </c>
      <c r="E6254" s="530"/>
      <c r="F6254" s="237" t="s">
        <v>13706</v>
      </c>
      <c r="G6254" s="853">
        <v>4</v>
      </c>
      <c r="H6254" s="852"/>
      <c r="I6254" s="853">
        <v>2.5</v>
      </c>
      <c r="J6254" s="538"/>
      <c r="K6254" s="539"/>
      <c r="L6254" s="567">
        <f t="shared" si="562"/>
        <v>0</v>
      </c>
      <c r="M6254" s="568"/>
      <c r="N6254" s="568"/>
      <c r="O6254" s="569">
        <f t="shared" si="563"/>
        <v>0</v>
      </c>
      <c r="P6254" s="533"/>
      <c r="Q6254" s="534"/>
      <c r="R6254" s="535">
        <f t="shared" si="564"/>
        <v>0</v>
      </c>
      <c r="S6254" s="536">
        <f t="shared" si="565"/>
        <v>0</v>
      </c>
      <c r="T6254" s="536"/>
      <c r="U6254" s="537">
        <f t="shared" si="566"/>
        <v>0</v>
      </c>
    </row>
    <row r="6255" spans="1:21" ht="10.199999999999999" x14ac:dyDescent="0.2">
      <c r="A6255" s="850">
        <v>5677</v>
      </c>
      <c r="B6255" s="574">
        <v>2023</v>
      </c>
      <c r="C6255" s="574"/>
      <c r="D6255" s="843">
        <v>1.8</v>
      </c>
      <c r="E6255" s="530"/>
      <c r="F6255" s="237" t="s">
        <v>13707</v>
      </c>
      <c r="G6255" s="853">
        <v>4</v>
      </c>
      <c r="H6255" s="852"/>
      <c r="I6255" s="853">
        <v>2.5</v>
      </c>
      <c r="J6255" s="538"/>
      <c r="K6255" s="539"/>
      <c r="L6255" s="567">
        <f t="shared" si="562"/>
        <v>0</v>
      </c>
      <c r="M6255" s="568"/>
      <c r="N6255" s="568"/>
      <c r="O6255" s="569">
        <f t="shared" si="563"/>
        <v>0</v>
      </c>
      <c r="P6255" s="533"/>
      <c r="Q6255" s="534"/>
      <c r="R6255" s="535">
        <f t="shared" si="564"/>
        <v>0</v>
      </c>
      <c r="S6255" s="536">
        <f t="shared" si="565"/>
        <v>0</v>
      </c>
      <c r="T6255" s="536"/>
      <c r="U6255" s="537">
        <f t="shared" si="566"/>
        <v>0</v>
      </c>
    </row>
    <row r="6256" spans="1:21" ht="10.199999999999999" x14ac:dyDescent="0.2">
      <c r="A6256" s="850">
        <v>5678</v>
      </c>
      <c r="B6256" s="574">
        <v>2023</v>
      </c>
      <c r="C6256" s="574"/>
      <c r="D6256" s="843">
        <v>1.8</v>
      </c>
      <c r="E6256" s="394"/>
      <c r="F6256" s="237" t="s">
        <v>13708</v>
      </c>
      <c r="G6256" s="851">
        <v>4</v>
      </c>
      <c r="H6256" s="852"/>
      <c r="I6256" s="853">
        <v>2.5</v>
      </c>
      <c r="J6256" s="538"/>
      <c r="K6256" s="539"/>
      <c r="L6256" s="567">
        <f t="shared" si="562"/>
        <v>0</v>
      </c>
      <c r="M6256" s="568"/>
      <c r="N6256" s="568"/>
      <c r="O6256" s="569">
        <f t="shared" si="563"/>
        <v>0</v>
      </c>
      <c r="P6256" s="533"/>
      <c r="Q6256" s="534"/>
      <c r="R6256" s="535">
        <f t="shared" si="564"/>
        <v>0</v>
      </c>
      <c r="S6256" s="536">
        <f t="shared" si="565"/>
        <v>0</v>
      </c>
      <c r="T6256" s="536"/>
      <c r="U6256" s="537">
        <f t="shared" si="566"/>
        <v>0</v>
      </c>
    </row>
    <row r="6257" spans="1:21" ht="10.199999999999999" x14ac:dyDescent="0.2">
      <c r="A6257" s="850">
        <v>5679</v>
      </c>
      <c r="B6257" s="574">
        <v>2023</v>
      </c>
      <c r="C6257" s="574"/>
      <c r="D6257" s="843">
        <v>1.8</v>
      </c>
      <c r="E6257" s="394"/>
      <c r="F6257" s="237" t="s">
        <v>13709</v>
      </c>
      <c r="G6257" s="851">
        <v>4</v>
      </c>
      <c r="H6257" s="852"/>
      <c r="I6257" s="853">
        <v>2.5</v>
      </c>
      <c r="J6257" s="538"/>
      <c r="K6257" s="539"/>
      <c r="L6257" s="567">
        <f t="shared" si="562"/>
        <v>0</v>
      </c>
      <c r="M6257" s="568"/>
      <c r="N6257" s="568"/>
      <c r="O6257" s="569">
        <f t="shared" si="563"/>
        <v>0</v>
      </c>
      <c r="P6257" s="533"/>
      <c r="Q6257" s="534"/>
      <c r="R6257" s="535">
        <f t="shared" si="564"/>
        <v>0</v>
      </c>
      <c r="S6257" s="536">
        <f t="shared" si="565"/>
        <v>0</v>
      </c>
      <c r="T6257" s="536"/>
      <c r="U6257" s="537">
        <f t="shared" si="566"/>
        <v>0</v>
      </c>
    </row>
    <row r="6258" spans="1:21" ht="10.199999999999999" x14ac:dyDescent="0.2">
      <c r="A6258" s="850" t="s">
        <v>13710</v>
      </c>
      <c r="B6258" s="574">
        <v>2023</v>
      </c>
      <c r="C6258" s="574"/>
      <c r="D6258" s="843"/>
      <c r="E6258" s="394"/>
      <c r="F6258" s="237" t="s">
        <v>13711</v>
      </c>
      <c r="G6258" s="851">
        <v>17</v>
      </c>
      <c r="H6258" s="852"/>
      <c r="I6258" s="853">
        <v>11</v>
      </c>
      <c r="J6258" s="538"/>
      <c r="K6258" s="539"/>
      <c r="L6258" s="567">
        <f t="shared" si="562"/>
        <v>0</v>
      </c>
      <c r="M6258" s="568"/>
      <c r="N6258" s="568"/>
      <c r="O6258" s="569">
        <f t="shared" si="563"/>
        <v>0</v>
      </c>
      <c r="P6258" s="533"/>
      <c r="Q6258" s="534"/>
      <c r="R6258" s="535">
        <f t="shared" si="564"/>
        <v>0</v>
      </c>
      <c r="S6258" s="536">
        <f t="shared" si="565"/>
        <v>0</v>
      </c>
      <c r="T6258" s="536"/>
      <c r="U6258" s="537">
        <f t="shared" si="566"/>
        <v>0</v>
      </c>
    </row>
    <row r="6259" spans="1:21" ht="10.199999999999999" x14ac:dyDescent="0.2">
      <c r="A6259" s="850">
        <v>5680</v>
      </c>
      <c r="B6259" s="574">
        <v>2023</v>
      </c>
      <c r="C6259" s="574"/>
      <c r="D6259" s="844">
        <v>2.3199999999999998</v>
      </c>
      <c r="E6259" s="394"/>
      <c r="F6259" s="237" t="s">
        <v>13712</v>
      </c>
      <c r="G6259" s="851">
        <v>5</v>
      </c>
      <c r="H6259" s="852"/>
      <c r="I6259" s="853">
        <v>2.5</v>
      </c>
      <c r="J6259" s="538"/>
      <c r="K6259" s="539"/>
      <c r="L6259" s="567">
        <f t="shared" si="562"/>
        <v>0</v>
      </c>
      <c r="M6259" s="568"/>
      <c r="N6259" s="568"/>
      <c r="O6259" s="569">
        <f t="shared" si="563"/>
        <v>0</v>
      </c>
      <c r="P6259" s="533"/>
      <c r="Q6259" s="534"/>
      <c r="R6259" s="535">
        <f t="shared" si="564"/>
        <v>0</v>
      </c>
      <c r="S6259" s="536">
        <f t="shared" si="565"/>
        <v>0</v>
      </c>
      <c r="T6259" s="536"/>
      <c r="U6259" s="537">
        <f t="shared" si="566"/>
        <v>0</v>
      </c>
    </row>
    <row r="6260" spans="1:21" ht="10.199999999999999" x14ac:dyDescent="0.2">
      <c r="A6260" s="850">
        <v>5681</v>
      </c>
      <c r="B6260" s="574">
        <v>2023</v>
      </c>
      <c r="C6260" s="574"/>
      <c r="D6260" s="843">
        <v>1.1599999999999999</v>
      </c>
      <c r="E6260" s="394"/>
      <c r="F6260" s="237" t="s">
        <v>13713</v>
      </c>
      <c r="G6260" s="851">
        <v>2.5</v>
      </c>
      <c r="H6260" s="852"/>
      <c r="I6260" s="853">
        <v>1.2</v>
      </c>
      <c r="J6260" s="538"/>
      <c r="K6260" s="539"/>
      <c r="L6260" s="567">
        <f t="shared" si="562"/>
        <v>0</v>
      </c>
      <c r="M6260" s="568"/>
      <c r="N6260" s="568"/>
      <c r="O6260" s="569">
        <f t="shared" si="563"/>
        <v>0</v>
      </c>
      <c r="P6260" s="533"/>
      <c r="Q6260" s="534"/>
      <c r="R6260" s="535">
        <f t="shared" si="564"/>
        <v>0</v>
      </c>
      <c r="S6260" s="536">
        <f t="shared" si="565"/>
        <v>0</v>
      </c>
      <c r="T6260" s="536"/>
      <c r="U6260" s="537">
        <f t="shared" si="566"/>
        <v>0</v>
      </c>
    </row>
    <row r="6261" spans="1:21" ht="10.199999999999999" x14ac:dyDescent="0.2">
      <c r="A6261" s="850">
        <v>5682</v>
      </c>
      <c r="B6261" s="574">
        <v>2023</v>
      </c>
      <c r="C6261" s="574"/>
      <c r="D6261" s="843">
        <v>1.8</v>
      </c>
      <c r="E6261" s="394"/>
      <c r="F6261" s="237" t="s">
        <v>13714</v>
      </c>
      <c r="G6261" s="851">
        <v>4</v>
      </c>
      <c r="H6261" s="852"/>
      <c r="I6261" s="853">
        <v>2.5</v>
      </c>
      <c r="J6261" s="538"/>
      <c r="K6261" s="539"/>
      <c r="L6261" s="567">
        <f t="shared" si="562"/>
        <v>0</v>
      </c>
      <c r="M6261" s="568"/>
      <c r="N6261" s="568"/>
      <c r="O6261" s="569">
        <f t="shared" si="563"/>
        <v>0</v>
      </c>
      <c r="P6261" s="533"/>
      <c r="Q6261" s="534"/>
      <c r="R6261" s="535">
        <f t="shared" si="564"/>
        <v>0</v>
      </c>
      <c r="S6261" s="536">
        <f t="shared" si="565"/>
        <v>0</v>
      </c>
      <c r="T6261" s="536"/>
      <c r="U6261" s="537">
        <f t="shared" si="566"/>
        <v>0</v>
      </c>
    </row>
    <row r="6262" spans="1:21" ht="10.199999999999999" x14ac:dyDescent="0.2">
      <c r="A6262" s="850">
        <v>5683</v>
      </c>
      <c r="B6262" s="574">
        <v>2023</v>
      </c>
      <c r="C6262" s="574"/>
      <c r="D6262" s="843">
        <v>1.8</v>
      </c>
      <c r="E6262" s="394"/>
      <c r="F6262" s="237" t="s">
        <v>13715</v>
      </c>
      <c r="G6262" s="851">
        <v>4</v>
      </c>
      <c r="H6262" s="852"/>
      <c r="I6262" s="853">
        <v>2.5</v>
      </c>
      <c r="J6262" s="538"/>
      <c r="K6262" s="539"/>
      <c r="L6262" s="567">
        <f t="shared" si="562"/>
        <v>0</v>
      </c>
      <c r="M6262" s="568"/>
      <c r="N6262" s="568"/>
      <c r="O6262" s="569">
        <f t="shared" si="563"/>
        <v>0</v>
      </c>
      <c r="P6262" s="533"/>
      <c r="Q6262" s="534"/>
      <c r="R6262" s="535">
        <f t="shared" si="564"/>
        <v>0</v>
      </c>
      <c r="S6262" s="536">
        <f t="shared" si="565"/>
        <v>0</v>
      </c>
      <c r="T6262" s="536"/>
      <c r="U6262" s="537">
        <f t="shared" si="566"/>
        <v>0</v>
      </c>
    </row>
    <row r="6263" spans="1:21" ht="10.199999999999999" x14ac:dyDescent="0.2">
      <c r="A6263" s="850">
        <v>5684</v>
      </c>
      <c r="B6263" s="574">
        <v>2023</v>
      </c>
      <c r="C6263" s="574"/>
      <c r="D6263" s="843">
        <v>1.8</v>
      </c>
      <c r="E6263" s="394"/>
      <c r="F6263" s="237" t="s">
        <v>13716</v>
      </c>
      <c r="G6263" s="851">
        <v>4</v>
      </c>
      <c r="H6263" s="852"/>
      <c r="I6263" s="853">
        <v>2.5</v>
      </c>
      <c r="J6263" s="538"/>
      <c r="K6263" s="539"/>
      <c r="L6263" s="567">
        <f t="shared" si="562"/>
        <v>0</v>
      </c>
      <c r="M6263" s="568"/>
      <c r="N6263" s="568"/>
      <c r="O6263" s="569">
        <f t="shared" si="563"/>
        <v>0</v>
      </c>
      <c r="P6263" s="533"/>
      <c r="Q6263" s="534"/>
      <c r="R6263" s="535">
        <f t="shared" si="564"/>
        <v>0</v>
      </c>
      <c r="S6263" s="536">
        <f t="shared" si="565"/>
        <v>0</v>
      </c>
      <c r="T6263" s="536"/>
      <c r="U6263" s="537">
        <f t="shared" si="566"/>
        <v>0</v>
      </c>
    </row>
    <row r="6264" spans="1:21" ht="10.199999999999999" x14ac:dyDescent="0.2">
      <c r="A6264" s="850">
        <v>5685</v>
      </c>
      <c r="B6264" s="574">
        <v>2023</v>
      </c>
      <c r="C6264" s="574"/>
      <c r="D6264" s="843">
        <v>1.8</v>
      </c>
      <c r="E6264" s="394"/>
      <c r="F6264" s="237" t="s">
        <v>13717</v>
      </c>
      <c r="G6264" s="851">
        <v>4</v>
      </c>
      <c r="H6264" s="852"/>
      <c r="I6264" s="853">
        <v>2.5</v>
      </c>
      <c r="J6264" s="538"/>
      <c r="K6264" s="539"/>
      <c r="L6264" s="567">
        <f t="shared" si="562"/>
        <v>0</v>
      </c>
      <c r="M6264" s="568"/>
      <c r="N6264" s="568"/>
      <c r="O6264" s="569">
        <f t="shared" si="563"/>
        <v>0</v>
      </c>
      <c r="P6264" s="533"/>
      <c r="Q6264" s="534"/>
      <c r="R6264" s="535">
        <f t="shared" si="564"/>
        <v>0</v>
      </c>
      <c r="S6264" s="536">
        <f t="shared" si="565"/>
        <v>0</v>
      </c>
      <c r="T6264" s="536"/>
      <c r="U6264" s="537">
        <f t="shared" si="566"/>
        <v>0</v>
      </c>
    </row>
    <row r="6265" spans="1:21" ht="10.199999999999999" x14ac:dyDescent="0.2">
      <c r="A6265" s="850" t="s">
        <v>13718</v>
      </c>
      <c r="B6265" s="574">
        <v>2023</v>
      </c>
      <c r="C6265" s="574"/>
      <c r="D6265" s="843"/>
      <c r="E6265" s="394"/>
      <c r="F6265" s="237" t="s">
        <v>13719</v>
      </c>
      <c r="G6265" s="851">
        <v>17</v>
      </c>
      <c r="H6265" s="852"/>
      <c r="I6265" s="853">
        <v>11</v>
      </c>
      <c r="J6265" s="538"/>
      <c r="K6265" s="539"/>
      <c r="L6265" s="567">
        <f t="shared" si="562"/>
        <v>0</v>
      </c>
      <c r="M6265" s="568"/>
      <c r="N6265" s="568"/>
      <c r="O6265" s="569">
        <f t="shared" si="563"/>
        <v>0</v>
      </c>
      <c r="P6265" s="533"/>
      <c r="Q6265" s="534"/>
      <c r="R6265" s="535">
        <f t="shared" si="564"/>
        <v>0</v>
      </c>
      <c r="S6265" s="536">
        <f t="shared" si="565"/>
        <v>0</v>
      </c>
      <c r="T6265" s="536"/>
      <c r="U6265" s="537">
        <f t="shared" si="566"/>
        <v>0</v>
      </c>
    </row>
    <row r="6266" spans="1:21" ht="10.199999999999999" x14ac:dyDescent="0.2">
      <c r="A6266" s="850">
        <v>5686</v>
      </c>
      <c r="B6266" s="574">
        <v>2023</v>
      </c>
      <c r="C6266" s="574"/>
      <c r="D6266" s="843">
        <v>1.1599999999999999</v>
      </c>
      <c r="E6266" s="394"/>
      <c r="F6266" s="237" t="s">
        <v>13720</v>
      </c>
      <c r="G6266" s="851">
        <v>2.5</v>
      </c>
      <c r="H6266" s="852"/>
      <c r="I6266" s="853">
        <v>1.2</v>
      </c>
      <c r="J6266" s="538"/>
      <c r="K6266" s="539"/>
      <c r="L6266" s="567">
        <f t="shared" si="562"/>
        <v>0</v>
      </c>
      <c r="M6266" s="568"/>
      <c r="N6266" s="568"/>
      <c r="O6266" s="569">
        <f t="shared" si="563"/>
        <v>0</v>
      </c>
      <c r="P6266" s="533"/>
      <c r="Q6266" s="534"/>
      <c r="R6266" s="535">
        <f t="shared" si="564"/>
        <v>0</v>
      </c>
      <c r="S6266" s="536">
        <f t="shared" si="565"/>
        <v>0</v>
      </c>
      <c r="T6266" s="536"/>
      <c r="U6266" s="537">
        <f t="shared" si="566"/>
        <v>0</v>
      </c>
    </row>
    <row r="6267" spans="1:21" ht="10.199999999999999" x14ac:dyDescent="0.2">
      <c r="A6267" s="850">
        <v>5687</v>
      </c>
      <c r="B6267" s="574">
        <v>2023</v>
      </c>
      <c r="C6267" s="574"/>
      <c r="D6267" s="843">
        <v>1.1599999999999999</v>
      </c>
      <c r="E6267" s="394"/>
      <c r="F6267" s="237" t="s">
        <v>13721</v>
      </c>
      <c r="G6267" s="851">
        <v>2.5</v>
      </c>
      <c r="H6267" s="852"/>
      <c r="I6267" s="853">
        <v>1.3</v>
      </c>
      <c r="J6267" s="538"/>
      <c r="K6267" s="539"/>
      <c r="L6267" s="567">
        <f t="shared" si="562"/>
        <v>0</v>
      </c>
      <c r="M6267" s="568"/>
      <c r="N6267" s="568"/>
      <c r="O6267" s="569">
        <f t="shared" si="563"/>
        <v>0</v>
      </c>
      <c r="P6267" s="533"/>
      <c r="Q6267" s="534"/>
      <c r="R6267" s="535">
        <f t="shared" si="564"/>
        <v>0</v>
      </c>
      <c r="S6267" s="536">
        <f t="shared" si="565"/>
        <v>0</v>
      </c>
      <c r="T6267" s="536"/>
      <c r="U6267" s="537">
        <f t="shared" si="566"/>
        <v>0</v>
      </c>
    </row>
    <row r="6268" spans="1:21" ht="10.199999999999999" x14ac:dyDescent="0.2">
      <c r="A6268" s="850">
        <v>5688</v>
      </c>
      <c r="B6268" s="574">
        <v>2023</v>
      </c>
      <c r="C6268" s="574"/>
      <c r="D6268" s="843">
        <v>1.8</v>
      </c>
      <c r="E6268" s="394"/>
      <c r="F6268" s="237" t="s">
        <v>13722</v>
      </c>
      <c r="G6268" s="851">
        <v>4</v>
      </c>
      <c r="H6268" s="852"/>
      <c r="I6268" s="853">
        <v>2.5</v>
      </c>
      <c r="J6268" s="538"/>
      <c r="K6268" s="539"/>
      <c r="L6268" s="567">
        <f t="shared" si="562"/>
        <v>0</v>
      </c>
      <c r="M6268" s="568"/>
      <c r="N6268" s="568"/>
      <c r="O6268" s="569">
        <f t="shared" si="563"/>
        <v>0</v>
      </c>
      <c r="P6268" s="533"/>
      <c r="Q6268" s="534"/>
      <c r="R6268" s="535">
        <f t="shared" si="564"/>
        <v>0</v>
      </c>
      <c r="S6268" s="536">
        <f t="shared" si="565"/>
        <v>0</v>
      </c>
      <c r="T6268" s="536"/>
      <c r="U6268" s="537">
        <f t="shared" si="566"/>
        <v>0</v>
      </c>
    </row>
    <row r="6269" spans="1:21" ht="10.199999999999999" x14ac:dyDescent="0.2">
      <c r="A6269" s="850">
        <v>5689</v>
      </c>
      <c r="B6269" s="574">
        <v>2023</v>
      </c>
      <c r="C6269" s="574"/>
      <c r="D6269" s="843">
        <v>1.8</v>
      </c>
      <c r="E6269" s="394"/>
      <c r="F6269" s="237" t="s">
        <v>13723</v>
      </c>
      <c r="G6269" s="851">
        <v>4</v>
      </c>
      <c r="H6269" s="852"/>
      <c r="I6269" s="853">
        <v>2.5</v>
      </c>
      <c r="J6269" s="538"/>
      <c r="K6269" s="539"/>
      <c r="L6269" s="567">
        <f t="shared" si="562"/>
        <v>0</v>
      </c>
      <c r="M6269" s="568"/>
      <c r="N6269" s="568"/>
      <c r="O6269" s="569">
        <f t="shared" si="563"/>
        <v>0</v>
      </c>
      <c r="P6269" s="533"/>
      <c r="Q6269" s="534"/>
      <c r="R6269" s="535">
        <f t="shared" si="564"/>
        <v>0</v>
      </c>
      <c r="S6269" s="536">
        <f t="shared" si="565"/>
        <v>0</v>
      </c>
      <c r="T6269" s="536"/>
      <c r="U6269" s="537">
        <f t="shared" si="566"/>
        <v>0</v>
      </c>
    </row>
    <row r="6270" spans="1:21" ht="10.199999999999999" x14ac:dyDescent="0.2">
      <c r="A6270" s="850">
        <v>5690</v>
      </c>
      <c r="B6270" s="574">
        <v>2023</v>
      </c>
      <c r="C6270" s="574"/>
      <c r="D6270" s="843">
        <v>1.8</v>
      </c>
      <c r="E6270" s="394"/>
      <c r="F6270" s="237" t="s">
        <v>13724</v>
      </c>
      <c r="G6270" s="851">
        <v>4</v>
      </c>
      <c r="H6270" s="852"/>
      <c r="I6270" s="853">
        <v>2.5</v>
      </c>
      <c r="J6270" s="538"/>
      <c r="K6270" s="539"/>
      <c r="L6270" s="567">
        <f t="shared" si="562"/>
        <v>0</v>
      </c>
      <c r="M6270" s="568"/>
      <c r="N6270" s="568"/>
      <c r="O6270" s="569">
        <f t="shared" si="563"/>
        <v>0</v>
      </c>
      <c r="P6270" s="533"/>
      <c r="Q6270" s="534"/>
      <c r="R6270" s="535">
        <f t="shared" si="564"/>
        <v>0</v>
      </c>
      <c r="S6270" s="536">
        <f t="shared" si="565"/>
        <v>0</v>
      </c>
      <c r="T6270" s="536"/>
      <c r="U6270" s="537">
        <f t="shared" si="566"/>
        <v>0</v>
      </c>
    </row>
    <row r="6271" spans="1:21" ht="10.199999999999999" x14ac:dyDescent="0.2">
      <c r="A6271" s="850">
        <v>5691</v>
      </c>
      <c r="B6271" s="574">
        <v>2023</v>
      </c>
      <c r="C6271" s="574"/>
      <c r="D6271" s="843">
        <v>1.8</v>
      </c>
      <c r="E6271" s="394"/>
      <c r="F6271" s="237" t="s">
        <v>13725</v>
      </c>
      <c r="G6271" s="851">
        <v>4</v>
      </c>
      <c r="H6271" s="852"/>
      <c r="I6271" s="853">
        <v>2.5</v>
      </c>
      <c r="J6271" s="538"/>
      <c r="K6271" s="539"/>
      <c r="L6271" s="567">
        <f t="shared" si="562"/>
        <v>0</v>
      </c>
      <c r="M6271" s="568"/>
      <c r="N6271" s="568"/>
      <c r="O6271" s="569">
        <f t="shared" si="563"/>
        <v>0</v>
      </c>
      <c r="P6271" s="533"/>
      <c r="Q6271" s="534"/>
      <c r="R6271" s="535">
        <f t="shared" si="564"/>
        <v>0</v>
      </c>
      <c r="S6271" s="536">
        <f t="shared" si="565"/>
        <v>0</v>
      </c>
      <c r="T6271" s="536"/>
      <c r="U6271" s="537">
        <f t="shared" si="566"/>
        <v>0</v>
      </c>
    </row>
    <row r="6272" spans="1:21" ht="10.199999999999999" x14ac:dyDescent="0.2">
      <c r="A6272" s="850">
        <v>5692</v>
      </c>
      <c r="B6272" s="574">
        <v>2023</v>
      </c>
      <c r="C6272" s="574"/>
      <c r="D6272" s="843">
        <v>1.8</v>
      </c>
      <c r="E6272" s="394"/>
      <c r="F6272" s="237" t="s">
        <v>13726</v>
      </c>
      <c r="G6272" s="851">
        <v>4</v>
      </c>
      <c r="H6272" s="852"/>
      <c r="I6272" s="853">
        <v>2.5</v>
      </c>
      <c r="J6272" s="538"/>
      <c r="K6272" s="539"/>
      <c r="L6272" s="567">
        <f t="shared" si="562"/>
        <v>0</v>
      </c>
      <c r="M6272" s="568"/>
      <c r="N6272" s="568"/>
      <c r="O6272" s="569">
        <f t="shared" si="563"/>
        <v>0</v>
      </c>
      <c r="P6272" s="533"/>
      <c r="Q6272" s="534"/>
      <c r="R6272" s="535">
        <f t="shared" si="564"/>
        <v>0</v>
      </c>
      <c r="S6272" s="536">
        <f t="shared" si="565"/>
        <v>0</v>
      </c>
      <c r="T6272" s="536"/>
      <c r="U6272" s="537">
        <f t="shared" si="566"/>
        <v>0</v>
      </c>
    </row>
    <row r="6273" spans="1:21" ht="10.199999999999999" x14ac:dyDescent="0.2">
      <c r="A6273" s="850">
        <v>5693</v>
      </c>
      <c r="B6273" s="574">
        <v>2023</v>
      </c>
      <c r="C6273" s="574"/>
      <c r="D6273" s="843">
        <v>1.8</v>
      </c>
      <c r="E6273" s="394"/>
      <c r="F6273" s="237" t="s">
        <v>13727</v>
      </c>
      <c r="G6273" s="851">
        <v>4</v>
      </c>
      <c r="H6273" s="852"/>
      <c r="I6273" s="853">
        <v>2.5</v>
      </c>
      <c r="J6273" s="538"/>
      <c r="K6273" s="539"/>
      <c r="L6273" s="567">
        <f t="shared" si="562"/>
        <v>0</v>
      </c>
      <c r="M6273" s="568"/>
      <c r="N6273" s="568"/>
      <c r="O6273" s="569">
        <f t="shared" si="563"/>
        <v>0</v>
      </c>
      <c r="P6273" s="533"/>
      <c r="Q6273" s="534"/>
      <c r="R6273" s="535">
        <f t="shared" si="564"/>
        <v>0</v>
      </c>
      <c r="S6273" s="536">
        <f t="shared" si="565"/>
        <v>0</v>
      </c>
      <c r="T6273" s="536"/>
      <c r="U6273" s="537">
        <f t="shared" si="566"/>
        <v>0</v>
      </c>
    </row>
    <row r="6274" spans="1:21" ht="10.199999999999999" x14ac:dyDescent="0.2">
      <c r="A6274" s="850" t="s">
        <v>13728</v>
      </c>
      <c r="B6274" s="574">
        <v>2023</v>
      </c>
      <c r="C6274" s="574"/>
      <c r="D6274" s="843"/>
      <c r="E6274" s="394"/>
      <c r="F6274" s="237" t="s">
        <v>13595</v>
      </c>
      <c r="G6274" s="851">
        <v>25</v>
      </c>
      <c r="H6274" s="852"/>
      <c r="I6274" s="853">
        <v>17</v>
      </c>
      <c r="J6274" s="538">
        <v>1</v>
      </c>
      <c r="K6274" s="539"/>
      <c r="L6274" s="567">
        <f t="shared" si="562"/>
        <v>25</v>
      </c>
      <c r="M6274" s="568"/>
      <c r="N6274" s="568"/>
      <c r="O6274" s="569">
        <f t="shared" si="563"/>
        <v>0</v>
      </c>
      <c r="P6274" s="533"/>
      <c r="Q6274" s="534"/>
      <c r="R6274" s="535">
        <f t="shared" si="564"/>
        <v>0</v>
      </c>
      <c r="S6274" s="536">
        <f t="shared" si="565"/>
        <v>1</v>
      </c>
      <c r="T6274" s="536"/>
      <c r="U6274" s="537">
        <f t="shared" si="566"/>
        <v>25</v>
      </c>
    </row>
    <row r="6275" spans="1:21" ht="10.199999999999999" x14ac:dyDescent="0.2">
      <c r="A6275" s="850">
        <v>5694</v>
      </c>
      <c r="B6275" s="574">
        <v>2023</v>
      </c>
      <c r="C6275" s="574"/>
      <c r="D6275" s="843">
        <v>1.1599999999999999</v>
      </c>
      <c r="E6275" s="394"/>
      <c r="F6275" s="237" t="s">
        <v>13729</v>
      </c>
      <c r="G6275" s="851">
        <v>2.5</v>
      </c>
      <c r="H6275" s="852"/>
      <c r="I6275" s="853">
        <v>1.2</v>
      </c>
      <c r="J6275" s="538"/>
      <c r="K6275" s="539"/>
      <c r="L6275" s="567">
        <f t="shared" si="562"/>
        <v>0</v>
      </c>
      <c r="M6275" s="568"/>
      <c r="N6275" s="568"/>
      <c r="O6275" s="569">
        <f t="shared" si="563"/>
        <v>0</v>
      </c>
      <c r="P6275" s="533"/>
      <c r="Q6275" s="534"/>
      <c r="R6275" s="535">
        <f t="shared" si="564"/>
        <v>0</v>
      </c>
      <c r="S6275" s="536">
        <f t="shared" si="565"/>
        <v>0</v>
      </c>
      <c r="T6275" s="536"/>
      <c r="U6275" s="537">
        <f t="shared" si="566"/>
        <v>0</v>
      </c>
    </row>
    <row r="6276" spans="1:21" ht="10.199999999999999" x14ac:dyDescent="0.2">
      <c r="A6276" s="850">
        <v>5695</v>
      </c>
      <c r="B6276" s="574">
        <v>2023</v>
      </c>
      <c r="C6276" s="574"/>
      <c r="D6276" s="843">
        <v>1.1599999999999999</v>
      </c>
      <c r="E6276" s="394"/>
      <c r="F6276" s="237" t="s">
        <v>13730</v>
      </c>
      <c r="G6276" s="851">
        <v>2.5</v>
      </c>
      <c r="H6276" s="852"/>
      <c r="I6276" s="853">
        <v>1.2</v>
      </c>
      <c r="J6276" s="538"/>
      <c r="K6276" s="539"/>
      <c r="L6276" s="567">
        <f t="shared" si="562"/>
        <v>0</v>
      </c>
      <c r="M6276" s="568"/>
      <c r="N6276" s="568"/>
      <c r="O6276" s="569">
        <f t="shared" si="563"/>
        <v>0</v>
      </c>
      <c r="P6276" s="533"/>
      <c r="Q6276" s="534"/>
      <c r="R6276" s="535">
        <f t="shared" si="564"/>
        <v>0</v>
      </c>
      <c r="S6276" s="536">
        <f t="shared" si="565"/>
        <v>0</v>
      </c>
      <c r="T6276" s="536"/>
      <c r="U6276" s="537">
        <f t="shared" si="566"/>
        <v>0</v>
      </c>
    </row>
    <row r="6277" spans="1:21" ht="10.199999999999999" x14ac:dyDescent="0.2">
      <c r="A6277" s="850">
        <v>5696</v>
      </c>
      <c r="B6277" s="574">
        <v>2023</v>
      </c>
      <c r="C6277" s="574"/>
      <c r="D6277" s="843">
        <v>1.1599999999999999</v>
      </c>
      <c r="E6277" s="394"/>
      <c r="F6277" s="237" t="s">
        <v>13731</v>
      </c>
      <c r="G6277" s="851">
        <v>2.5</v>
      </c>
      <c r="H6277" s="852"/>
      <c r="I6277" s="853">
        <v>1.2</v>
      </c>
      <c r="J6277" s="538"/>
      <c r="K6277" s="539"/>
      <c r="L6277" s="567">
        <f t="shared" si="562"/>
        <v>0</v>
      </c>
      <c r="M6277" s="568"/>
      <c r="N6277" s="568"/>
      <c r="O6277" s="569">
        <f t="shared" si="563"/>
        <v>0</v>
      </c>
      <c r="P6277" s="533"/>
      <c r="Q6277" s="534"/>
      <c r="R6277" s="535">
        <f t="shared" si="564"/>
        <v>0</v>
      </c>
      <c r="S6277" s="536">
        <f t="shared" si="565"/>
        <v>0</v>
      </c>
      <c r="T6277" s="536"/>
      <c r="U6277" s="537">
        <f t="shared" si="566"/>
        <v>0</v>
      </c>
    </row>
    <row r="6278" spans="1:21" s="899" customFormat="1" ht="10.199999999999999" x14ac:dyDescent="0.2">
      <c r="A6278" s="884">
        <v>5697</v>
      </c>
      <c r="B6278" s="885">
        <v>2023</v>
      </c>
      <c r="C6278" s="885"/>
      <c r="D6278" s="886">
        <v>1.1599999999999999</v>
      </c>
      <c r="E6278" s="974"/>
      <c r="F6278" s="887" t="s">
        <v>13732</v>
      </c>
      <c r="G6278" s="888">
        <v>2.5</v>
      </c>
      <c r="H6278" s="889"/>
      <c r="I6278" s="890">
        <v>1.2</v>
      </c>
      <c r="J6278" s="538"/>
      <c r="K6278" s="539"/>
      <c r="L6278" s="891">
        <f t="shared" si="562"/>
        <v>0</v>
      </c>
      <c r="M6278" s="892"/>
      <c r="N6278" s="892"/>
      <c r="O6278" s="893">
        <f t="shared" si="563"/>
        <v>0</v>
      </c>
      <c r="P6278" s="894"/>
      <c r="Q6278" s="895"/>
      <c r="R6278" s="896">
        <f t="shared" si="564"/>
        <v>0</v>
      </c>
      <c r="S6278" s="897">
        <f t="shared" si="565"/>
        <v>0</v>
      </c>
      <c r="T6278" s="897"/>
      <c r="U6278" s="898">
        <f t="shared" si="566"/>
        <v>0</v>
      </c>
    </row>
    <row r="6279" spans="1:21" ht="10.199999999999999" x14ac:dyDescent="0.2">
      <c r="A6279" s="850">
        <v>5698</v>
      </c>
      <c r="B6279" s="574">
        <v>2023</v>
      </c>
      <c r="C6279" s="574"/>
      <c r="D6279" s="843">
        <v>1.1599999999999999</v>
      </c>
      <c r="E6279" s="394"/>
      <c r="F6279" s="237" t="s">
        <v>13733</v>
      </c>
      <c r="G6279" s="853">
        <v>2.5</v>
      </c>
      <c r="H6279" s="852"/>
      <c r="I6279" s="853">
        <v>1.2</v>
      </c>
      <c r="J6279" s="538"/>
      <c r="K6279" s="539"/>
      <c r="L6279" s="567">
        <f t="shared" si="562"/>
        <v>0</v>
      </c>
      <c r="M6279" s="568"/>
      <c r="N6279" s="568"/>
      <c r="O6279" s="569">
        <f t="shared" si="563"/>
        <v>0</v>
      </c>
      <c r="P6279" s="533"/>
      <c r="Q6279" s="534"/>
      <c r="R6279" s="535">
        <f t="shared" si="564"/>
        <v>0</v>
      </c>
      <c r="S6279" s="536">
        <f t="shared" si="565"/>
        <v>0</v>
      </c>
      <c r="T6279" s="536"/>
      <c r="U6279" s="537">
        <f t="shared" si="566"/>
        <v>0</v>
      </c>
    </row>
    <row r="6280" spans="1:21" ht="10.199999999999999" x14ac:dyDescent="0.2">
      <c r="A6280" s="850">
        <v>5699</v>
      </c>
      <c r="B6280" s="574">
        <v>2023</v>
      </c>
      <c r="C6280" s="574"/>
      <c r="D6280" s="843">
        <v>1.8</v>
      </c>
      <c r="E6280" s="394"/>
      <c r="F6280" s="237" t="s">
        <v>13734</v>
      </c>
      <c r="G6280" s="853">
        <v>4</v>
      </c>
      <c r="H6280" s="852"/>
      <c r="I6280" s="853">
        <v>1.8</v>
      </c>
      <c r="J6280" s="538"/>
      <c r="K6280" s="539"/>
      <c r="L6280" s="567">
        <f t="shared" si="562"/>
        <v>0</v>
      </c>
      <c r="M6280" s="568"/>
      <c r="N6280" s="568"/>
      <c r="O6280" s="569">
        <f t="shared" si="563"/>
        <v>0</v>
      </c>
      <c r="P6280" s="533"/>
      <c r="Q6280" s="534"/>
      <c r="R6280" s="535">
        <f t="shared" si="564"/>
        <v>0</v>
      </c>
      <c r="S6280" s="536">
        <f t="shared" si="565"/>
        <v>0</v>
      </c>
      <c r="T6280" s="536"/>
      <c r="U6280" s="537">
        <f t="shared" si="566"/>
        <v>0</v>
      </c>
    </row>
    <row r="6281" spans="1:21" ht="10.199999999999999" x14ac:dyDescent="0.2">
      <c r="A6281" s="850"/>
      <c r="B6281" s="574">
        <v>2024</v>
      </c>
      <c r="C6281" s="574"/>
      <c r="D6281" s="843">
        <v>1.29</v>
      </c>
      <c r="E6281" s="394"/>
      <c r="F6281" s="237" t="s">
        <v>13735</v>
      </c>
      <c r="G6281" s="853"/>
      <c r="H6281" s="852"/>
      <c r="I6281" s="853"/>
      <c r="J6281" s="538">
        <v>2</v>
      </c>
      <c r="K6281" s="539"/>
      <c r="L6281" s="567">
        <f t="shared" ref="L6281:L6310" si="567">G6281*J6281</f>
        <v>0</v>
      </c>
      <c r="M6281" s="568"/>
      <c r="N6281" s="568"/>
      <c r="O6281" s="569">
        <f t="shared" ref="O6281:O6310" si="568">H6281*M6281</f>
        <v>0</v>
      </c>
      <c r="P6281" s="533"/>
      <c r="Q6281" s="534"/>
      <c r="R6281" s="535">
        <f t="shared" ref="R6281:R6310" si="569">I6281*P6281</f>
        <v>0</v>
      </c>
      <c r="S6281" s="536">
        <f t="shared" ref="S6281:S6310" si="570">J6281+M6281+P6281</f>
        <v>2</v>
      </c>
      <c r="T6281" s="536"/>
      <c r="U6281" s="537">
        <f t="shared" ref="U6281:U6310" si="571">L6281+O6281+R6281</f>
        <v>0</v>
      </c>
    </row>
    <row r="6282" spans="1:21" ht="10.199999999999999" x14ac:dyDescent="0.2">
      <c r="A6282" s="850"/>
      <c r="B6282" s="574">
        <v>2024</v>
      </c>
      <c r="C6282" s="574"/>
      <c r="D6282" s="843">
        <v>1.29</v>
      </c>
      <c r="E6282" s="394"/>
      <c r="F6282" s="237" t="s">
        <v>13736</v>
      </c>
      <c r="G6282" s="853"/>
      <c r="H6282" s="852"/>
      <c r="I6282" s="853"/>
      <c r="J6282" s="538">
        <v>1</v>
      </c>
      <c r="K6282" s="539"/>
      <c r="L6282" s="567">
        <f t="shared" si="567"/>
        <v>0</v>
      </c>
      <c r="M6282" s="568"/>
      <c r="N6282" s="568"/>
      <c r="O6282" s="569">
        <f t="shared" si="568"/>
        <v>0</v>
      </c>
      <c r="P6282" s="533"/>
      <c r="Q6282" s="534"/>
      <c r="R6282" s="535">
        <f t="shared" si="569"/>
        <v>0</v>
      </c>
      <c r="S6282" s="536">
        <f t="shared" si="570"/>
        <v>1</v>
      </c>
      <c r="T6282" s="536"/>
      <c r="U6282" s="537">
        <f t="shared" si="571"/>
        <v>0</v>
      </c>
    </row>
    <row r="6283" spans="1:21" ht="10.199999999999999" x14ac:dyDescent="0.2">
      <c r="A6283" s="850"/>
      <c r="B6283" s="574">
        <v>2024</v>
      </c>
      <c r="C6283" s="574"/>
      <c r="D6283" s="843">
        <v>1.29</v>
      </c>
      <c r="E6283" s="394"/>
      <c r="F6283" s="237" t="s">
        <v>13737</v>
      </c>
      <c r="G6283" s="853"/>
      <c r="H6283" s="852"/>
      <c r="I6283" s="853"/>
      <c r="J6283" s="538">
        <v>1</v>
      </c>
      <c r="K6283" s="539"/>
      <c r="L6283" s="567">
        <f t="shared" si="567"/>
        <v>0</v>
      </c>
      <c r="M6283" s="568"/>
      <c r="N6283" s="568"/>
      <c r="O6283" s="569">
        <f t="shared" si="568"/>
        <v>0</v>
      </c>
      <c r="P6283" s="533"/>
      <c r="Q6283" s="534"/>
      <c r="R6283" s="535">
        <f t="shared" si="569"/>
        <v>0</v>
      </c>
      <c r="S6283" s="536">
        <f t="shared" si="570"/>
        <v>1</v>
      </c>
      <c r="T6283" s="536"/>
      <c r="U6283" s="537">
        <f t="shared" si="571"/>
        <v>0</v>
      </c>
    </row>
    <row r="6284" spans="1:21" ht="10.199999999999999" x14ac:dyDescent="0.2">
      <c r="A6284" s="850"/>
      <c r="B6284" s="574">
        <v>2024</v>
      </c>
      <c r="C6284" s="574"/>
      <c r="D6284" s="843">
        <v>1.96</v>
      </c>
      <c r="E6284" s="394"/>
      <c r="F6284" s="237" t="s">
        <v>13738</v>
      </c>
      <c r="G6284" s="853"/>
      <c r="H6284" s="852"/>
      <c r="I6284" s="853"/>
      <c r="J6284" s="538">
        <v>1</v>
      </c>
      <c r="K6284" s="539"/>
      <c r="L6284" s="567">
        <f t="shared" si="567"/>
        <v>0</v>
      </c>
      <c r="M6284" s="568"/>
      <c r="N6284" s="568"/>
      <c r="O6284" s="569">
        <f t="shared" si="568"/>
        <v>0</v>
      </c>
      <c r="P6284" s="533"/>
      <c r="Q6284" s="534"/>
      <c r="R6284" s="535">
        <f t="shared" si="569"/>
        <v>0</v>
      </c>
      <c r="S6284" s="536">
        <f t="shared" si="570"/>
        <v>1</v>
      </c>
      <c r="T6284" s="536"/>
      <c r="U6284" s="537">
        <f t="shared" si="571"/>
        <v>0</v>
      </c>
    </row>
    <row r="6285" spans="1:21" ht="10.199999999999999" x14ac:dyDescent="0.2">
      <c r="A6285" s="850"/>
      <c r="B6285" s="574">
        <v>2024</v>
      </c>
      <c r="C6285" s="574"/>
      <c r="D6285" s="843">
        <v>1.29</v>
      </c>
      <c r="E6285" s="394"/>
      <c r="F6285" s="237" t="s">
        <v>13739</v>
      </c>
      <c r="G6285" s="853"/>
      <c r="H6285" s="852"/>
      <c r="I6285" s="853"/>
      <c r="J6285" s="538">
        <v>1</v>
      </c>
      <c r="K6285" s="539"/>
      <c r="L6285" s="567">
        <f t="shared" si="567"/>
        <v>0</v>
      </c>
      <c r="M6285" s="568"/>
      <c r="N6285" s="568"/>
      <c r="O6285" s="569">
        <f t="shared" si="568"/>
        <v>0</v>
      </c>
      <c r="P6285" s="533"/>
      <c r="Q6285" s="534"/>
      <c r="R6285" s="535">
        <f t="shared" si="569"/>
        <v>0</v>
      </c>
      <c r="S6285" s="536">
        <f t="shared" si="570"/>
        <v>1</v>
      </c>
      <c r="T6285" s="536"/>
      <c r="U6285" s="537">
        <f t="shared" si="571"/>
        <v>0</v>
      </c>
    </row>
    <row r="6286" spans="1:21" ht="10.199999999999999" x14ac:dyDescent="0.2">
      <c r="A6286" s="850"/>
      <c r="B6286" s="574">
        <v>2024</v>
      </c>
      <c r="C6286" s="574"/>
      <c r="D6286" s="843">
        <v>1.29</v>
      </c>
      <c r="E6286" s="394"/>
      <c r="F6286" s="237" t="s">
        <v>13740</v>
      </c>
      <c r="G6286" s="853"/>
      <c r="H6286" s="852"/>
      <c r="I6286" s="853"/>
      <c r="J6286" s="538">
        <v>2</v>
      </c>
      <c r="K6286" s="539"/>
      <c r="L6286" s="567">
        <f t="shared" si="567"/>
        <v>0</v>
      </c>
      <c r="M6286" s="568"/>
      <c r="N6286" s="568"/>
      <c r="O6286" s="569">
        <f t="shared" si="568"/>
        <v>0</v>
      </c>
      <c r="P6286" s="533"/>
      <c r="Q6286" s="534"/>
      <c r="R6286" s="535">
        <f t="shared" si="569"/>
        <v>0</v>
      </c>
      <c r="S6286" s="536">
        <f t="shared" si="570"/>
        <v>2</v>
      </c>
      <c r="T6286" s="536"/>
      <c r="U6286" s="537">
        <f t="shared" si="571"/>
        <v>0</v>
      </c>
    </row>
    <row r="6287" spans="1:21" ht="10.199999999999999" x14ac:dyDescent="0.2">
      <c r="A6287" s="850"/>
      <c r="B6287" s="574">
        <v>2024</v>
      </c>
      <c r="C6287" s="574"/>
      <c r="D6287" s="843">
        <v>1.96</v>
      </c>
      <c r="E6287" s="394"/>
      <c r="F6287" s="237" t="s">
        <v>13741</v>
      </c>
      <c r="G6287" s="853"/>
      <c r="H6287" s="852"/>
      <c r="I6287" s="853"/>
      <c r="J6287" s="538">
        <v>1</v>
      </c>
      <c r="K6287" s="539"/>
      <c r="L6287" s="567">
        <f t="shared" si="567"/>
        <v>0</v>
      </c>
      <c r="M6287" s="568"/>
      <c r="N6287" s="568"/>
      <c r="O6287" s="569">
        <f t="shared" si="568"/>
        <v>0</v>
      </c>
      <c r="P6287" s="533"/>
      <c r="Q6287" s="534"/>
      <c r="R6287" s="535">
        <f t="shared" si="569"/>
        <v>0</v>
      </c>
      <c r="S6287" s="536">
        <f t="shared" si="570"/>
        <v>1</v>
      </c>
      <c r="T6287" s="536"/>
      <c r="U6287" s="537">
        <f t="shared" si="571"/>
        <v>0</v>
      </c>
    </row>
    <row r="6288" spans="1:21" ht="10.199999999999999" x14ac:dyDescent="0.2">
      <c r="A6288" s="850"/>
      <c r="B6288" s="574">
        <v>2024</v>
      </c>
      <c r="C6288" s="574"/>
      <c r="D6288" s="843">
        <v>1.29</v>
      </c>
      <c r="E6288" s="394"/>
      <c r="F6288" s="237" t="s">
        <v>13742</v>
      </c>
      <c r="G6288" s="853"/>
      <c r="H6288" s="852"/>
      <c r="I6288" s="853"/>
      <c r="J6288" s="538">
        <v>1</v>
      </c>
      <c r="K6288" s="539"/>
      <c r="L6288" s="567">
        <f t="shared" si="567"/>
        <v>0</v>
      </c>
      <c r="M6288" s="568"/>
      <c r="N6288" s="568"/>
      <c r="O6288" s="569">
        <f t="shared" si="568"/>
        <v>0</v>
      </c>
      <c r="P6288" s="533"/>
      <c r="Q6288" s="534"/>
      <c r="R6288" s="535">
        <f t="shared" si="569"/>
        <v>0</v>
      </c>
      <c r="S6288" s="536">
        <f t="shared" si="570"/>
        <v>1</v>
      </c>
      <c r="T6288" s="536"/>
      <c r="U6288" s="537">
        <f t="shared" si="571"/>
        <v>0</v>
      </c>
    </row>
    <row r="6289" spans="1:21" ht="10.199999999999999" x14ac:dyDescent="0.2">
      <c r="A6289" s="850"/>
      <c r="B6289" s="574">
        <v>2024</v>
      </c>
      <c r="C6289" s="574"/>
      <c r="D6289" s="843">
        <v>1.96</v>
      </c>
      <c r="E6289" s="394"/>
      <c r="F6289" s="237" t="s">
        <v>13743</v>
      </c>
      <c r="G6289" s="853"/>
      <c r="H6289" s="852"/>
      <c r="I6289" s="853"/>
      <c r="J6289" s="538">
        <v>1</v>
      </c>
      <c r="K6289" s="539"/>
      <c r="L6289" s="567">
        <f t="shared" si="567"/>
        <v>0</v>
      </c>
      <c r="M6289" s="568"/>
      <c r="N6289" s="568"/>
      <c r="O6289" s="569">
        <f t="shared" si="568"/>
        <v>0</v>
      </c>
      <c r="P6289" s="533"/>
      <c r="Q6289" s="534"/>
      <c r="R6289" s="535">
        <f t="shared" si="569"/>
        <v>0</v>
      </c>
      <c r="S6289" s="536">
        <f t="shared" si="570"/>
        <v>1</v>
      </c>
      <c r="T6289" s="536"/>
      <c r="U6289" s="537">
        <f t="shared" si="571"/>
        <v>0</v>
      </c>
    </row>
    <row r="6290" spans="1:21" ht="10.199999999999999" x14ac:dyDescent="0.2">
      <c r="A6290" s="850"/>
      <c r="B6290" s="574">
        <v>2024</v>
      </c>
      <c r="C6290" s="574"/>
      <c r="D6290" s="844">
        <v>1.96</v>
      </c>
      <c r="E6290" s="394"/>
      <c r="F6290" s="237" t="s">
        <v>13744</v>
      </c>
      <c r="G6290" s="853"/>
      <c r="H6290" s="852"/>
      <c r="I6290" s="853"/>
      <c r="J6290" s="538">
        <v>1</v>
      </c>
      <c r="K6290" s="539"/>
      <c r="L6290" s="567">
        <f t="shared" si="567"/>
        <v>0</v>
      </c>
      <c r="M6290" s="568"/>
      <c r="N6290" s="568"/>
      <c r="O6290" s="569">
        <f t="shared" si="568"/>
        <v>0</v>
      </c>
      <c r="P6290" s="533"/>
      <c r="Q6290" s="534"/>
      <c r="R6290" s="535">
        <f t="shared" si="569"/>
        <v>0</v>
      </c>
      <c r="S6290" s="536">
        <f t="shared" si="570"/>
        <v>1</v>
      </c>
      <c r="T6290" s="536"/>
      <c r="U6290" s="537">
        <f t="shared" si="571"/>
        <v>0</v>
      </c>
    </row>
    <row r="6291" spans="1:21" ht="10.199999999999999" x14ac:dyDescent="0.2">
      <c r="A6291" s="850"/>
      <c r="B6291" s="574"/>
      <c r="C6291" s="574"/>
      <c r="D6291" s="843"/>
      <c r="E6291" s="394"/>
      <c r="F6291" s="237"/>
      <c r="G6291" s="853"/>
      <c r="H6291" s="852"/>
      <c r="I6291" s="853"/>
      <c r="J6291" s="538"/>
      <c r="K6291" s="539"/>
      <c r="L6291" s="567">
        <f t="shared" si="567"/>
        <v>0</v>
      </c>
      <c r="M6291" s="568"/>
      <c r="N6291" s="568"/>
      <c r="O6291" s="569">
        <f t="shared" si="568"/>
        <v>0</v>
      </c>
      <c r="P6291" s="533"/>
      <c r="Q6291" s="534"/>
      <c r="R6291" s="535">
        <f t="shared" si="569"/>
        <v>0</v>
      </c>
      <c r="S6291" s="536">
        <f t="shared" si="570"/>
        <v>0</v>
      </c>
      <c r="T6291" s="536"/>
      <c r="U6291" s="537">
        <f t="shared" si="571"/>
        <v>0</v>
      </c>
    </row>
    <row r="6292" spans="1:21" ht="10.199999999999999" x14ac:dyDescent="0.2">
      <c r="A6292" s="850"/>
      <c r="B6292" s="574"/>
      <c r="C6292" s="574"/>
      <c r="D6292" s="843"/>
      <c r="E6292" s="394"/>
      <c r="F6292" s="237"/>
      <c r="G6292" s="853"/>
      <c r="H6292" s="852"/>
      <c r="I6292" s="853"/>
      <c r="J6292" s="538"/>
      <c r="K6292" s="539"/>
      <c r="L6292" s="567">
        <f t="shared" si="567"/>
        <v>0</v>
      </c>
      <c r="M6292" s="568"/>
      <c r="N6292" s="568"/>
      <c r="O6292" s="569">
        <f t="shared" si="568"/>
        <v>0</v>
      </c>
      <c r="P6292" s="533"/>
      <c r="Q6292" s="534"/>
      <c r="R6292" s="535">
        <f t="shared" si="569"/>
        <v>0</v>
      </c>
      <c r="S6292" s="536">
        <f t="shared" si="570"/>
        <v>0</v>
      </c>
      <c r="T6292" s="536"/>
      <c r="U6292" s="537">
        <f t="shared" si="571"/>
        <v>0</v>
      </c>
    </row>
    <row r="6293" spans="1:21" ht="10.199999999999999" x14ac:dyDescent="0.2">
      <c r="A6293" s="850"/>
      <c r="B6293" s="574"/>
      <c r="C6293" s="574"/>
      <c r="D6293" s="843"/>
      <c r="E6293" s="394"/>
      <c r="F6293" s="237"/>
      <c r="G6293" s="853"/>
      <c r="H6293" s="852"/>
      <c r="I6293" s="853"/>
      <c r="J6293" s="538"/>
      <c r="K6293" s="539"/>
      <c r="L6293" s="567">
        <f t="shared" si="567"/>
        <v>0</v>
      </c>
      <c r="M6293" s="568"/>
      <c r="N6293" s="568"/>
      <c r="O6293" s="569">
        <f t="shared" si="568"/>
        <v>0</v>
      </c>
      <c r="P6293" s="533"/>
      <c r="Q6293" s="534"/>
      <c r="R6293" s="535">
        <f t="shared" si="569"/>
        <v>0</v>
      </c>
      <c r="S6293" s="536">
        <f t="shared" si="570"/>
        <v>0</v>
      </c>
      <c r="T6293" s="536"/>
      <c r="U6293" s="537">
        <f t="shared" si="571"/>
        <v>0</v>
      </c>
    </row>
    <row r="6294" spans="1:21" ht="10.199999999999999" x14ac:dyDescent="0.2">
      <c r="A6294" s="850"/>
      <c r="B6294" s="574"/>
      <c r="C6294" s="574"/>
      <c r="D6294" s="843"/>
      <c r="E6294" s="394"/>
      <c r="F6294" s="237"/>
      <c r="G6294" s="853"/>
      <c r="H6294" s="852"/>
      <c r="I6294" s="853"/>
      <c r="J6294" s="538"/>
      <c r="K6294" s="539"/>
      <c r="L6294" s="567">
        <f t="shared" si="567"/>
        <v>0</v>
      </c>
      <c r="M6294" s="568"/>
      <c r="N6294" s="568"/>
      <c r="O6294" s="569">
        <f t="shared" si="568"/>
        <v>0</v>
      </c>
      <c r="P6294" s="533"/>
      <c r="Q6294" s="534"/>
      <c r="R6294" s="535">
        <f t="shared" si="569"/>
        <v>0</v>
      </c>
      <c r="S6294" s="536">
        <f t="shared" si="570"/>
        <v>0</v>
      </c>
      <c r="T6294" s="536"/>
      <c r="U6294" s="537">
        <f t="shared" si="571"/>
        <v>0</v>
      </c>
    </row>
    <row r="6295" spans="1:21" ht="10.199999999999999" x14ac:dyDescent="0.2">
      <c r="A6295" s="850"/>
      <c r="B6295" s="574"/>
      <c r="C6295" s="574"/>
      <c r="D6295" s="843"/>
      <c r="E6295" s="394"/>
      <c r="F6295" s="237"/>
      <c r="G6295" s="853"/>
      <c r="H6295" s="852"/>
      <c r="I6295" s="853"/>
      <c r="J6295" s="538"/>
      <c r="K6295" s="539"/>
      <c r="L6295" s="567">
        <f t="shared" si="567"/>
        <v>0</v>
      </c>
      <c r="M6295" s="568"/>
      <c r="N6295" s="568"/>
      <c r="O6295" s="569">
        <f t="shared" si="568"/>
        <v>0</v>
      </c>
      <c r="P6295" s="533"/>
      <c r="Q6295" s="534"/>
      <c r="R6295" s="535">
        <f t="shared" si="569"/>
        <v>0</v>
      </c>
      <c r="S6295" s="536">
        <f t="shared" si="570"/>
        <v>0</v>
      </c>
      <c r="T6295" s="536"/>
      <c r="U6295" s="537">
        <f t="shared" si="571"/>
        <v>0</v>
      </c>
    </row>
    <row r="6296" spans="1:21" ht="10.199999999999999" x14ac:dyDescent="0.2">
      <c r="A6296" s="850"/>
      <c r="B6296" s="574"/>
      <c r="C6296" s="574"/>
      <c r="D6296" s="843"/>
      <c r="E6296" s="394"/>
      <c r="F6296" s="237"/>
      <c r="G6296" s="853"/>
      <c r="H6296" s="852"/>
      <c r="I6296" s="853"/>
      <c r="J6296" s="538"/>
      <c r="K6296" s="539"/>
      <c r="L6296" s="567">
        <f t="shared" si="567"/>
        <v>0</v>
      </c>
      <c r="M6296" s="568"/>
      <c r="N6296" s="568"/>
      <c r="O6296" s="569">
        <f t="shared" si="568"/>
        <v>0</v>
      </c>
      <c r="P6296" s="533"/>
      <c r="Q6296" s="534"/>
      <c r="R6296" s="535">
        <f t="shared" si="569"/>
        <v>0</v>
      </c>
      <c r="S6296" s="536">
        <f t="shared" si="570"/>
        <v>0</v>
      </c>
      <c r="T6296" s="536"/>
      <c r="U6296" s="537">
        <f t="shared" si="571"/>
        <v>0</v>
      </c>
    </row>
    <row r="6297" spans="1:21" ht="10.199999999999999" x14ac:dyDescent="0.2">
      <c r="A6297" s="850"/>
      <c r="B6297" s="574"/>
      <c r="C6297" s="574"/>
      <c r="D6297" s="843"/>
      <c r="E6297" s="394"/>
      <c r="F6297" s="237"/>
      <c r="G6297" s="853"/>
      <c r="H6297" s="852"/>
      <c r="I6297" s="853"/>
      <c r="J6297" s="538"/>
      <c r="K6297" s="539"/>
      <c r="L6297" s="567">
        <f t="shared" si="567"/>
        <v>0</v>
      </c>
      <c r="M6297" s="568"/>
      <c r="N6297" s="568"/>
      <c r="O6297" s="569">
        <f t="shared" si="568"/>
        <v>0</v>
      </c>
      <c r="P6297" s="533"/>
      <c r="Q6297" s="534"/>
      <c r="R6297" s="535">
        <f t="shared" si="569"/>
        <v>0</v>
      </c>
      <c r="S6297" s="536">
        <f t="shared" si="570"/>
        <v>0</v>
      </c>
      <c r="T6297" s="536"/>
      <c r="U6297" s="537">
        <f t="shared" si="571"/>
        <v>0</v>
      </c>
    </row>
    <row r="6298" spans="1:21" ht="10.199999999999999" x14ac:dyDescent="0.2">
      <c r="A6298" s="850"/>
      <c r="B6298" s="574"/>
      <c r="C6298" s="574"/>
      <c r="D6298" s="843"/>
      <c r="E6298" s="394"/>
      <c r="F6298" s="237"/>
      <c r="G6298" s="853"/>
      <c r="H6298" s="852"/>
      <c r="I6298" s="853"/>
      <c r="J6298" s="538"/>
      <c r="K6298" s="539"/>
      <c r="L6298" s="567">
        <f t="shared" si="567"/>
        <v>0</v>
      </c>
      <c r="M6298" s="568"/>
      <c r="N6298" s="568"/>
      <c r="O6298" s="569">
        <f t="shared" si="568"/>
        <v>0</v>
      </c>
      <c r="P6298" s="533"/>
      <c r="Q6298" s="534"/>
      <c r="R6298" s="535">
        <f t="shared" si="569"/>
        <v>0</v>
      </c>
      <c r="S6298" s="536">
        <f t="shared" si="570"/>
        <v>0</v>
      </c>
      <c r="T6298" s="536"/>
      <c r="U6298" s="537">
        <f t="shared" si="571"/>
        <v>0</v>
      </c>
    </row>
    <row r="6299" spans="1:21" ht="10.199999999999999" x14ac:dyDescent="0.2">
      <c r="A6299" s="850"/>
      <c r="B6299" s="574"/>
      <c r="C6299" s="574"/>
      <c r="D6299" s="843"/>
      <c r="E6299" s="394"/>
      <c r="F6299" s="237"/>
      <c r="G6299" s="853"/>
      <c r="H6299" s="852"/>
      <c r="I6299" s="853"/>
      <c r="J6299" s="538"/>
      <c r="K6299" s="539"/>
      <c r="L6299" s="567">
        <f t="shared" si="567"/>
        <v>0</v>
      </c>
      <c r="M6299" s="568"/>
      <c r="N6299" s="568"/>
      <c r="O6299" s="569">
        <f t="shared" si="568"/>
        <v>0</v>
      </c>
      <c r="P6299" s="533"/>
      <c r="Q6299" s="534"/>
      <c r="R6299" s="535">
        <f t="shared" si="569"/>
        <v>0</v>
      </c>
      <c r="S6299" s="536">
        <f t="shared" si="570"/>
        <v>0</v>
      </c>
      <c r="T6299" s="536"/>
      <c r="U6299" s="537">
        <f t="shared" si="571"/>
        <v>0</v>
      </c>
    </row>
    <row r="6300" spans="1:21" ht="10.199999999999999" x14ac:dyDescent="0.2">
      <c r="A6300" s="850"/>
      <c r="B6300" s="574"/>
      <c r="C6300" s="574"/>
      <c r="D6300" s="843"/>
      <c r="E6300" s="394"/>
      <c r="F6300" s="237"/>
      <c r="G6300" s="853"/>
      <c r="H6300" s="852"/>
      <c r="I6300" s="853"/>
      <c r="J6300" s="538"/>
      <c r="K6300" s="539"/>
      <c r="L6300" s="567">
        <f t="shared" si="567"/>
        <v>0</v>
      </c>
      <c r="M6300" s="568"/>
      <c r="N6300" s="568"/>
      <c r="O6300" s="569">
        <f t="shared" si="568"/>
        <v>0</v>
      </c>
      <c r="P6300" s="533"/>
      <c r="Q6300" s="534"/>
      <c r="R6300" s="535">
        <f t="shared" si="569"/>
        <v>0</v>
      </c>
      <c r="S6300" s="536">
        <f t="shared" si="570"/>
        <v>0</v>
      </c>
      <c r="T6300" s="536"/>
      <c r="U6300" s="537">
        <f t="shared" si="571"/>
        <v>0</v>
      </c>
    </row>
    <row r="6301" spans="1:21" ht="10.199999999999999" x14ac:dyDescent="0.2">
      <c r="A6301" s="850"/>
      <c r="B6301" s="574"/>
      <c r="C6301" s="574"/>
      <c r="D6301" s="843"/>
      <c r="E6301" s="394"/>
      <c r="F6301" s="237"/>
      <c r="G6301" s="853"/>
      <c r="H6301" s="852"/>
      <c r="I6301" s="853"/>
      <c r="J6301" s="538"/>
      <c r="K6301" s="539"/>
      <c r="L6301" s="567">
        <f t="shared" si="567"/>
        <v>0</v>
      </c>
      <c r="M6301" s="568"/>
      <c r="N6301" s="568"/>
      <c r="O6301" s="569">
        <f t="shared" si="568"/>
        <v>0</v>
      </c>
      <c r="P6301" s="533"/>
      <c r="Q6301" s="534"/>
      <c r="R6301" s="535">
        <f t="shared" si="569"/>
        <v>0</v>
      </c>
      <c r="S6301" s="536">
        <f t="shared" si="570"/>
        <v>0</v>
      </c>
      <c r="T6301" s="536"/>
      <c r="U6301" s="537">
        <f t="shared" si="571"/>
        <v>0</v>
      </c>
    </row>
    <row r="6302" spans="1:21" ht="10.199999999999999" x14ac:dyDescent="0.2">
      <c r="A6302" s="850"/>
      <c r="B6302" s="574"/>
      <c r="C6302" s="574"/>
      <c r="D6302" s="843"/>
      <c r="E6302" s="394"/>
      <c r="F6302" s="237"/>
      <c r="G6302" s="853"/>
      <c r="H6302" s="852"/>
      <c r="I6302" s="853"/>
      <c r="J6302" s="538"/>
      <c r="K6302" s="539"/>
      <c r="L6302" s="567">
        <f t="shared" si="567"/>
        <v>0</v>
      </c>
      <c r="M6302" s="568"/>
      <c r="N6302" s="568"/>
      <c r="O6302" s="569">
        <f t="shared" si="568"/>
        <v>0</v>
      </c>
      <c r="P6302" s="533"/>
      <c r="Q6302" s="534"/>
      <c r="R6302" s="535">
        <f t="shared" si="569"/>
        <v>0</v>
      </c>
      <c r="S6302" s="536">
        <f t="shared" si="570"/>
        <v>0</v>
      </c>
      <c r="T6302" s="536"/>
      <c r="U6302" s="537">
        <f t="shared" si="571"/>
        <v>0</v>
      </c>
    </row>
    <row r="6303" spans="1:21" ht="10.199999999999999" x14ac:dyDescent="0.2">
      <c r="A6303" s="850"/>
      <c r="B6303" s="574"/>
      <c r="C6303" s="574"/>
      <c r="D6303" s="843"/>
      <c r="E6303" s="394"/>
      <c r="F6303" s="237"/>
      <c r="G6303" s="853"/>
      <c r="H6303" s="852"/>
      <c r="I6303" s="853"/>
      <c r="J6303" s="538"/>
      <c r="K6303" s="539"/>
      <c r="L6303" s="567">
        <f t="shared" si="567"/>
        <v>0</v>
      </c>
      <c r="M6303" s="568"/>
      <c r="N6303" s="568"/>
      <c r="O6303" s="569">
        <f t="shared" si="568"/>
        <v>0</v>
      </c>
      <c r="P6303" s="533"/>
      <c r="Q6303" s="534"/>
      <c r="R6303" s="535">
        <f t="shared" si="569"/>
        <v>0</v>
      </c>
      <c r="S6303" s="536">
        <f t="shared" si="570"/>
        <v>0</v>
      </c>
      <c r="T6303" s="536"/>
      <c r="U6303" s="537">
        <f t="shared" si="571"/>
        <v>0</v>
      </c>
    </row>
    <row r="6304" spans="1:21" ht="10.199999999999999" x14ac:dyDescent="0.2">
      <c r="A6304" s="850"/>
      <c r="B6304" s="574"/>
      <c r="C6304" s="574"/>
      <c r="D6304" s="843"/>
      <c r="E6304" s="394"/>
      <c r="F6304" s="237"/>
      <c r="G6304" s="853"/>
      <c r="H6304" s="852"/>
      <c r="I6304" s="853"/>
      <c r="J6304" s="538"/>
      <c r="K6304" s="539"/>
      <c r="L6304" s="567">
        <f t="shared" si="567"/>
        <v>0</v>
      </c>
      <c r="M6304" s="568"/>
      <c r="N6304" s="568"/>
      <c r="O6304" s="569">
        <f t="shared" si="568"/>
        <v>0</v>
      </c>
      <c r="P6304" s="533"/>
      <c r="Q6304" s="534"/>
      <c r="R6304" s="535">
        <f t="shared" si="569"/>
        <v>0</v>
      </c>
      <c r="S6304" s="536">
        <f t="shared" si="570"/>
        <v>0</v>
      </c>
      <c r="T6304" s="536"/>
      <c r="U6304" s="537">
        <f t="shared" si="571"/>
        <v>0</v>
      </c>
    </row>
    <row r="6305" spans="1:21" ht="10.199999999999999" x14ac:dyDescent="0.2">
      <c r="A6305" s="850"/>
      <c r="B6305" s="574"/>
      <c r="C6305" s="574"/>
      <c r="D6305" s="843"/>
      <c r="E6305" s="394"/>
      <c r="F6305" s="237"/>
      <c r="G6305" s="853"/>
      <c r="H6305" s="852"/>
      <c r="I6305" s="853"/>
      <c r="J6305" s="538"/>
      <c r="K6305" s="539"/>
      <c r="L6305" s="567">
        <f t="shared" si="567"/>
        <v>0</v>
      </c>
      <c r="M6305" s="568"/>
      <c r="N6305" s="568"/>
      <c r="O6305" s="569">
        <f t="shared" si="568"/>
        <v>0</v>
      </c>
      <c r="P6305" s="533"/>
      <c r="Q6305" s="534"/>
      <c r="R6305" s="535">
        <f t="shared" si="569"/>
        <v>0</v>
      </c>
      <c r="S6305" s="536">
        <f t="shared" si="570"/>
        <v>0</v>
      </c>
      <c r="T6305" s="536"/>
      <c r="U6305" s="537">
        <f t="shared" si="571"/>
        <v>0</v>
      </c>
    </row>
    <row r="6306" spans="1:21" ht="10.199999999999999" x14ac:dyDescent="0.2">
      <c r="A6306" s="850"/>
      <c r="B6306" s="574"/>
      <c r="C6306" s="574"/>
      <c r="D6306" s="843"/>
      <c r="E6306" s="394"/>
      <c r="F6306" s="237"/>
      <c r="G6306" s="853"/>
      <c r="H6306" s="852"/>
      <c r="I6306" s="853"/>
      <c r="J6306" s="538"/>
      <c r="K6306" s="539"/>
      <c r="L6306" s="567">
        <f t="shared" si="567"/>
        <v>0</v>
      </c>
      <c r="M6306" s="568"/>
      <c r="N6306" s="568"/>
      <c r="O6306" s="569">
        <f t="shared" si="568"/>
        <v>0</v>
      </c>
      <c r="P6306" s="533"/>
      <c r="Q6306" s="534"/>
      <c r="R6306" s="535">
        <f t="shared" si="569"/>
        <v>0</v>
      </c>
      <c r="S6306" s="536">
        <f t="shared" si="570"/>
        <v>0</v>
      </c>
      <c r="T6306" s="536"/>
      <c r="U6306" s="537">
        <f t="shared" si="571"/>
        <v>0</v>
      </c>
    </row>
    <row r="6307" spans="1:21" ht="10.199999999999999" x14ac:dyDescent="0.2">
      <c r="A6307" s="850"/>
      <c r="B6307" s="574"/>
      <c r="C6307" s="574"/>
      <c r="D6307" s="843"/>
      <c r="E6307" s="394"/>
      <c r="F6307" s="237"/>
      <c r="G6307" s="853"/>
      <c r="H6307" s="852"/>
      <c r="I6307" s="853"/>
      <c r="J6307" s="538"/>
      <c r="K6307" s="539"/>
      <c r="L6307" s="567">
        <f t="shared" si="567"/>
        <v>0</v>
      </c>
      <c r="M6307" s="568"/>
      <c r="N6307" s="568"/>
      <c r="O6307" s="569">
        <f t="shared" si="568"/>
        <v>0</v>
      </c>
      <c r="P6307" s="533"/>
      <c r="Q6307" s="534"/>
      <c r="R6307" s="535">
        <f t="shared" si="569"/>
        <v>0</v>
      </c>
      <c r="S6307" s="536">
        <f t="shared" si="570"/>
        <v>0</v>
      </c>
      <c r="T6307" s="536"/>
      <c r="U6307" s="537">
        <f t="shared" si="571"/>
        <v>0</v>
      </c>
    </row>
    <row r="6308" spans="1:21" ht="10.199999999999999" x14ac:dyDescent="0.2">
      <c r="A6308" s="850"/>
      <c r="B6308" s="574"/>
      <c r="C6308" s="574"/>
      <c r="D6308" s="843"/>
      <c r="E6308" s="394"/>
      <c r="F6308" s="237"/>
      <c r="G6308" s="853"/>
      <c r="H6308" s="852"/>
      <c r="I6308" s="853"/>
      <c r="J6308" s="538"/>
      <c r="K6308" s="539"/>
      <c r="L6308" s="567">
        <f t="shared" si="567"/>
        <v>0</v>
      </c>
      <c r="M6308" s="568"/>
      <c r="N6308" s="568"/>
      <c r="O6308" s="569">
        <f t="shared" si="568"/>
        <v>0</v>
      </c>
      <c r="P6308" s="533"/>
      <c r="Q6308" s="534"/>
      <c r="R6308" s="535">
        <f t="shared" si="569"/>
        <v>0</v>
      </c>
      <c r="S6308" s="536">
        <f t="shared" si="570"/>
        <v>0</v>
      </c>
      <c r="T6308" s="536"/>
      <c r="U6308" s="537">
        <f t="shared" si="571"/>
        <v>0</v>
      </c>
    </row>
    <row r="6309" spans="1:21" ht="10.199999999999999" x14ac:dyDescent="0.2">
      <c r="A6309" s="850"/>
      <c r="B6309" s="574"/>
      <c r="C6309" s="574"/>
      <c r="D6309" s="843"/>
      <c r="E6309" s="394"/>
      <c r="F6309" s="237"/>
      <c r="G6309" s="853"/>
      <c r="H6309" s="852"/>
      <c r="I6309" s="853"/>
      <c r="J6309" s="538"/>
      <c r="K6309" s="539"/>
      <c r="L6309" s="567">
        <f t="shared" si="567"/>
        <v>0</v>
      </c>
      <c r="M6309" s="568"/>
      <c r="N6309" s="568"/>
      <c r="O6309" s="569">
        <f t="shared" si="568"/>
        <v>0</v>
      </c>
      <c r="P6309" s="533"/>
      <c r="Q6309" s="534"/>
      <c r="R6309" s="535">
        <f t="shared" si="569"/>
        <v>0</v>
      </c>
      <c r="S6309" s="536">
        <f t="shared" si="570"/>
        <v>0</v>
      </c>
      <c r="T6309" s="536"/>
      <c r="U6309" s="537">
        <f t="shared" si="571"/>
        <v>0</v>
      </c>
    </row>
    <row r="6310" spans="1:21" ht="10.199999999999999" x14ac:dyDescent="0.2">
      <c r="A6310" s="850"/>
      <c r="B6310" s="574"/>
      <c r="C6310" s="574"/>
      <c r="D6310" s="843"/>
      <c r="E6310" s="394"/>
      <c r="F6310" s="237"/>
      <c r="G6310" s="853"/>
      <c r="H6310" s="852"/>
      <c r="I6310" s="853"/>
      <c r="J6310" s="538"/>
      <c r="K6310" s="539"/>
      <c r="L6310" s="567">
        <f t="shared" si="567"/>
        <v>0</v>
      </c>
      <c r="M6310" s="568"/>
      <c r="N6310" s="568"/>
      <c r="O6310" s="569">
        <f t="shared" si="568"/>
        <v>0</v>
      </c>
      <c r="P6310" s="533"/>
      <c r="Q6310" s="534"/>
      <c r="R6310" s="535">
        <f t="shared" si="569"/>
        <v>0</v>
      </c>
      <c r="S6310" s="536">
        <f t="shared" si="570"/>
        <v>0</v>
      </c>
      <c r="T6310" s="536"/>
      <c r="U6310" s="537">
        <f t="shared" si="571"/>
        <v>0</v>
      </c>
    </row>
    <row r="6311" spans="1:21" ht="10.199999999999999" x14ac:dyDescent="0.2">
      <c r="A6311" s="850"/>
      <c r="B6311" s="574"/>
      <c r="C6311" s="574"/>
      <c r="D6311" s="843"/>
      <c r="E6311" s="394"/>
      <c r="F6311" s="237"/>
      <c r="G6311" s="853"/>
      <c r="H6311" s="852"/>
      <c r="I6311" s="853"/>
      <c r="J6311" s="538"/>
      <c r="K6311" s="539"/>
      <c r="L6311" s="567">
        <f t="shared" ref="L6311:L6344" si="572">G6311*J6311</f>
        <v>0</v>
      </c>
      <c r="M6311" s="568"/>
      <c r="N6311" s="568"/>
      <c r="O6311" s="569">
        <f t="shared" ref="O6311:O6344" si="573">H6311*M6311</f>
        <v>0</v>
      </c>
      <c r="P6311" s="533"/>
      <c r="Q6311" s="534"/>
      <c r="R6311" s="535">
        <f t="shared" ref="R6311:R6344" si="574">I6311*P6311</f>
        <v>0</v>
      </c>
      <c r="S6311" s="536">
        <f t="shared" ref="S6311:S6344" si="575">J6311+M6311+P6311</f>
        <v>0</v>
      </c>
      <c r="T6311" s="536"/>
      <c r="U6311" s="537">
        <f t="shared" ref="U6311:U6344" si="576">L6311+O6311+R6311</f>
        <v>0</v>
      </c>
    </row>
    <row r="6312" spans="1:21" ht="10.199999999999999" x14ac:dyDescent="0.2">
      <c r="A6312" s="850"/>
      <c r="B6312" s="574"/>
      <c r="C6312" s="574"/>
      <c r="D6312" s="843"/>
      <c r="E6312" s="394"/>
      <c r="F6312" s="237"/>
      <c r="G6312" s="853"/>
      <c r="H6312" s="852"/>
      <c r="I6312" s="853"/>
      <c r="J6312" s="538"/>
      <c r="K6312" s="539"/>
      <c r="L6312" s="567">
        <f t="shared" si="572"/>
        <v>0</v>
      </c>
      <c r="M6312" s="568"/>
      <c r="N6312" s="568"/>
      <c r="O6312" s="569">
        <f t="shared" si="573"/>
        <v>0</v>
      </c>
      <c r="P6312" s="533"/>
      <c r="Q6312" s="534"/>
      <c r="R6312" s="535">
        <f t="shared" si="574"/>
        <v>0</v>
      </c>
      <c r="S6312" s="536">
        <f t="shared" si="575"/>
        <v>0</v>
      </c>
      <c r="T6312" s="536"/>
      <c r="U6312" s="537">
        <f t="shared" si="576"/>
        <v>0</v>
      </c>
    </row>
    <row r="6313" spans="1:21" ht="10.199999999999999" x14ac:dyDescent="0.2">
      <c r="A6313" s="850"/>
      <c r="B6313" s="574"/>
      <c r="C6313" s="574"/>
      <c r="D6313" s="843"/>
      <c r="E6313" s="394"/>
      <c r="F6313" s="237"/>
      <c r="G6313" s="853"/>
      <c r="H6313" s="852"/>
      <c r="I6313" s="853"/>
      <c r="J6313" s="538"/>
      <c r="K6313" s="539"/>
      <c r="L6313" s="567">
        <f t="shared" si="572"/>
        <v>0</v>
      </c>
      <c r="M6313" s="568"/>
      <c r="N6313" s="568"/>
      <c r="O6313" s="569">
        <f t="shared" si="573"/>
        <v>0</v>
      </c>
      <c r="P6313" s="533"/>
      <c r="Q6313" s="534"/>
      <c r="R6313" s="535">
        <f t="shared" si="574"/>
        <v>0</v>
      </c>
      <c r="S6313" s="536">
        <f t="shared" si="575"/>
        <v>0</v>
      </c>
      <c r="T6313" s="536"/>
      <c r="U6313" s="537">
        <f t="shared" si="576"/>
        <v>0</v>
      </c>
    </row>
    <row r="6314" spans="1:21" ht="10.199999999999999" x14ac:dyDescent="0.2">
      <c r="A6314" s="850"/>
      <c r="B6314" s="574"/>
      <c r="C6314" s="574"/>
      <c r="D6314" s="843"/>
      <c r="E6314" s="394"/>
      <c r="F6314" s="237"/>
      <c r="G6314" s="853"/>
      <c r="H6314" s="852"/>
      <c r="I6314" s="853"/>
      <c r="J6314" s="538"/>
      <c r="K6314" s="539"/>
      <c r="L6314" s="567">
        <f t="shared" si="572"/>
        <v>0</v>
      </c>
      <c r="M6314" s="568"/>
      <c r="N6314" s="568"/>
      <c r="O6314" s="569">
        <f t="shared" si="573"/>
        <v>0</v>
      </c>
      <c r="P6314" s="533"/>
      <c r="Q6314" s="534"/>
      <c r="R6314" s="535">
        <f t="shared" si="574"/>
        <v>0</v>
      </c>
      <c r="S6314" s="536">
        <f t="shared" si="575"/>
        <v>0</v>
      </c>
      <c r="T6314" s="536"/>
      <c r="U6314" s="537">
        <f t="shared" si="576"/>
        <v>0</v>
      </c>
    </row>
    <row r="6315" spans="1:21" ht="10.199999999999999" x14ac:dyDescent="0.2">
      <c r="A6315" s="850"/>
      <c r="B6315" s="574"/>
      <c r="C6315" s="574"/>
      <c r="D6315" s="843"/>
      <c r="E6315" s="394"/>
      <c r="F6315" s="237"/>
      <c r="G6315" s="853"/>
      <c r="H6315" s="852"/>
      <c r="I6315" s="853"/>
      <c r="J6315" s="538"/>
      <c r="K6315" s="539"/>
      <c r="L6315" s="567">
        <f t="shared" si="572"/>
        <v>0</v>
      </c>
      <c r="M6315" s="568"/>
      <c r="N6315" s="568"/>
      <c r="O6315" s="569">
        <f t="shared" si="573"/>
        <v>0</v>
      </c>
      <c r="P6315" s="533"/>
      <c r="Q6315" s="534"/>
      <c r="R6315" s="535">
        <f t="shared" si="574"/>
        <v>0</v>
      </c>
      <c r="S6315" s="536">
        <f t="shared" si="575"/>
        <v>0</v>
      </c>
      <c r="T6315" s="536"/>
      <c r="U6315" s="537">
        <f t="shared" si="576"/>
        <v>0</v>
      </c>
    </row>
    <row r="6316" spans="1:21" ht="10.199999999999999" x14ac:dyDescent="0.2">
      <c r="A6316" s="850"/>
      <c r="B6316" s="574"/>
      <c r="C6316" s="574"/>
      <c r="D6316" s="843"/>
      <c r="E6316" s="394"/>
      <c r="F6316" s="237"/>
      <c r="G6316" s="853"/>
      <c r="H6316" s="852"/>
      <c r="I6316" s="853"/>
      <c r="J6316" s="538"/>
      <c r="K6316" s="539"/>
      <c r="L6316" s="567">
        <f t="shared" si="572"/>
        <v>0</v>
      </c>
      <c r="M6316" s="568"/>
      <c r="N6316" s="568"/>
      <c r="O6316" s="569">
        <f t="shared" si="573"/>
        <v>0</v>
      </c>
      <c r="P6316" s="533"/>
      <c r="Q6316" s="534"/>
      <c r="R6316" s="535">
        <f t="shared" si="574"/>
        <v>0</v>
      </c>
      <c r="S6316" s="536">
        <f t="shared" si="575"/>
        <v>0</v>
      </c>
      <c r="T6316" s="536"/>
      <c r="U6316" s="537">
        <f t="shared" si="576"/>
        <v>0</v>
      </c>
    </row>
    <row r="6317" spans="1:21" ht="10.199999999999999" x14ac:dyDescent="0.2">
      <c r="A6317" s="850"/>
      <c r="B6317" s="574"/>
      <c r="C6317" s="574"/>
      <c r="D6317" s="843"/>
      <c r="E6317" s="394"/>
      <c r="F6317" s="237"/>
      <c r="G6317" s="853"/>
      <c r="H6317" s="852"/>
      <c r="I6317" s="853"/>
      <c r="J6317" s="538"/>
      <c r="K6317" s="539"/>
      <c r="L6317" s="567">
        <f t="shared" si="572"/>
        <v>0</v>
      </c>
      <c r="M6317" s="568"/>
      <c r="N6317" s="568"/>
      <c r="O6317" s="569">
        <f t="shared" si="573"/>
        <v>0</v>
      </c>
      <c r="P6317" s="533"/>
      <c r="Q6317" s="534"/>
      <c r="R6317" s="535">
        <f t="shared" si="574"/>
        <v>0</v>
      </c>
      <c r="S6317" s="536">
        <f t="shared" si="575"/>
        <v>0</v>
      </c>
      <c r="T6317" s="536"/>
      <c r="U6317" s="537">
        <f t="shared" si="576"/>
        <v>0</v>
      </c>
    </row>
    <row r="6318" spans="1:21" ht="10.199999999999999" x14ac:dyDescent="0.2">
      <c r="A6318" s="850"/>
      <c r="B6318" s="574"/>
      <c r="C6318" s="574"/>
      <c r="D6318" s="843"/>
      <c r="E6318" s="394"/>
      <c r="F6318" s="237"/>
      <c r="G6318" s="853"/>
      <c r="H6318" s="852"/>
      <c r="I6318" s="853"/>
      <c r="J6318" s="538"/>
      <c r="K6318" s="539"/>
      <c r="L6318" s="567">
        <f t="shared" si="572"/>
        <v>0</v>
      </c>
      <c r="M6318" s="568"/>
      <c r="N6318" s="568"/>
      <c r="O6318" s="569">
        <f t="shared" si="573"/>
        <v>0</v>
      </c>
      <c r="P6318" s="533"/>
      <c r="Q6318" s="534"/>
      <c r="R6318" s="535">
        <f t="shared" si="574"/>
        <v>0</v>
      </c>
      <c r="S6318" s="536">
        <f t="shared" si="575"/>
        <v>0</v>
      </c>
      <c r="T6318" s="536"/>
      <c r="U6318" s="537">
        <f t="shared" si="576"/>
        <v>0</v>
      </c>
    </row>
    <row r="6319" spans="1:21" ht="10.199999999999999" x14ac:dyDescent="0.2">
      <c r="A6319" s="850"/>
      <c r="B6319" s="574"/>
      <c r="C6319" s="574"/>
      <c r="D6319" s="843"/>
      <c r="E6319" s="394"/>
      <c r="F6319" s="237"/>
      <c r="G6319" s="853"/>
      <c r="H6319" s="852"/>
      <c r="I6319" s="853"/>
      <c r="J6319" s="538"/>
      <c r="K6319" s="539"/>
      <c r="L6319" s="567">
        <f t="shared" si="572"/>
        <v>0</v>
      </c>
      <c r="M6319" s="568"/>
      <c r="N6319" s="568"/>
      <c r="O6319" s="569">
        <f t="shared" si="573"/>
        <v>0</v>
      </c>
      <c r="P6319" s="533"/>
      <c r="Q6319" s="534"/>
      <c r="R6319" s="535">
        <f t="shared" si="574"/>
        <v>0</v>
      </c>
      <c r="S6319" s="536">
        <f t="shared" si="575"/>
        <v>0</v>
      </c>
      <c r="T6319" s="536"/>
      <c r="U6319" s="537">
        <f t="shared" si="576"/>
        <v>0</v>
      </c>
    </row>
    <row r="6320" spans="1:21" ht="10.199999999999999" x14ac:dyDescent="0.2">
      <c r="A6320" s="850"/>
      <c r="B6320" s="574"/>
      <c r="C6320" s="574"/>
      <c r="D6320" s="843"/>
      <c r="E6320" s="394"/>
      <c r="F6320" s="237"/>
      <c r="G6320" s="853"/>
      <c r="H6320" s="852"/>
      <c r="I6320" s="853"/>
      <c r="J6320" s="538"/>
      <c r="K6320" s="539"/>
      <c r="L6320" s="567">
        <f t="shared" si="572"/>
        <v>0</v>
      </c>
      <c r="M6320" s="568"/>
      <c r="N6320" s="568"/>
      <c r="O6320" s="569">
        <f t="shared" si="573"/>
        <v>0</v>
      </c>
      <c r="P6320" s="533"/>
      <c r="Q6320" s="534"/>
      <c r="R6320" s="535">
        <f t="shared" si="574"/>
        <v>0</v>
      </c>
      <c r="S6320" s="536">
        <f t="shared" si="575"/>
        <v>0</v>
      </c>
      <c r="T6320" s="536"/>
      <c r="U6320" s="537">
        <f t="shared" si="576"/>
        <v>0</v>
      </c>
    </row>
    <row r="6321" spans="1:21" ht="10.199999999999999" x14ac:dyDescent="0.2">
      <c r="A6321" s="850"/>
      <c r="B6321" s="574"/>
      <c r="C6321" s="574"/>
      <c r="D6321" s="843"/>
      <c r="E6321" s="394"/>
      <c r="F6321" s="237"/>
      <c r="G6321" s="853"/>
      <c r="H6321" s="852"/>
      <c r="I6321" s="853"/>
      <c r="J6321" s="538"/>
      <c r="K6321" s="539"/>
      <c r="L6321" s="567">
        <f t="shared" si="572"/>
        <v>0</v>
      </c>
      <c r="M6321" s="568"/>
      <c r="N6321" s="568"/>
      <c r="O6321" s="569">
        <f t="shared" si="573"/>
        <v>0</v>
      </c>
      <c r="P6321" s="533"/>
      <c r="Q6321" s="534"/>
      <c r="R6321" s="535">
        <f t="shared" si="574"/>
        <v>0</v>
      </c>
      <c r="S6321" s="536">
        <f t="shared" si="575"/>
        <v>0</v>
      </c>
      <c r="T6321" s="536"/>
      <c r="U6321" s="537">
        <f t="shared" si="576"/>
        <v>0</v>
      </c>
    </row>
    <row r="6322" spans="1:21" ht="10.199999999999999" x14ac:dyDescent="0.2">
      <c r="A6322" s="850"/>
      <c r="B6322" s="574"/>
      <c r="C6322" s="574"/>
      <c r="D6322" s="843"/>
      <c r="E6322" s="394"/>
      <c r="F6322" s="237"/>
      <c r="G6322" s="853"/>
      <c r="H6322" s="852"/>
      <c r="I6322" s="853"/>
      <c r="J6322" s="538"/>
      <c r="K6322" s="539"/>
      <c r="L6322" s="567">
        <f t="shared" si="572"/>
        <v>0</v>
      </c>
      <c r="M6322" s="568"/>
      <c r="N6322" s="568"/>
      <c r="O6322" s="569">
        <f t="shared" si="573"/>
        <v>0</v>
      </c>
      <c r="P6322" s="533"/>
      <c r="Q6322" s="534"/>
      <c r="R6322" s="535">
        <f t="shared" si="574"/>
        <v>0</v>
      </c>
      <c r="S6322" s="536">
        <f t="shared" si="575"/>
        <v>0</v>
      </c>
      <c r="T6322" s="536"/>
      <c r="U6322" s="537">
        <f t="shared" si="576"/>
        <v>0</v>
      </c>
    </row>
    <row r="6323" spans="1:21" ht="10.199999999999999" x14ac:dyDescent="0.2">
      <c r="A6323" s="850"/>
      <c r="B6323" s="574"/>
      <c r="C6323" s="574"/>
      <c r="D6323" s="843"/>
      <c r="E6323" s="394"/>
      <c r="F6323" s="237"/>
      <c r="G6323" s="853"/>
      <c r="H6323" s="852"/>
      <c r="I6323" s="853"/>
      <c r="J6323" s="538"/>
      <c r="K6323" s="539"/>
      <c r="L6323" s="567">
        <f t="shared" si="572"/>
        <v>0</v>
      </c>
      <c r="M6323" s="568"/>
      <c r="N6323" s="568"/>
      <c r="O6323" s="569">
        <f t="shared" si="573"/>
        <v>0</v>
      </c>
      <c r="P6323" s="533"/>
      <c r="Q6323" s="534"/>
      <c r="R6323" s="535">
        <f t="shared" si="574"/>
        <v>0</v>
      </c>
      <c r="S6323" s="536">
        <f t="shared" si="575"/>
        <v>0</v>
      </c>
      <c r="T6323" s="536"/>
      <c r="U6323" s="537">
        <f t="shared" si="576"/>
        <v>0</v>
      </c>
    </row>
    <row r="6324" spans="1:21" ht="10.199999999999999" x14ac:dyDescent="0.2">
      <c r="A6324" s="850"/>
      <c r="B6324" s="574"/>
      <c r="C6324" s="574"/>
      <c r="D6324" s="843"/>
      <c r="E6324" s="394"/>
      <c r="F6324" s="237"/>
      <c r="G6324" s="853"/>
      <c r="H6324" s="852"/>
      <c r="I6324" s="853"/>
      <c r="J6324" s="538"/>
      <c r="K6324" s="539"/>
      <c r="L6324" s="567">
        <f t="shared" si="572"/>
        <v>0</v>
      </c>
      <c r="M6324" s="568"/>
      <c r="N6324" s="568"/>
      <c r="O6324" s="569">
        <f t="shared" si="573"/>
        <v>0</v>
      </c>
      <c r="P6324" s="533"/>
      <c r="Q6324" s="534"/>
      <c r="R6324" s="535">
        <f t="shared" si="574"/>
        <v>0</v>
      </c>
      <c r="S6324" s="536">
        <f t="shared" si="575"/>
        <v>0</v>
      </c>
      <c r="T6324" s="536"/>
      <c r="U6324" s="537">
        <f t="shared" si="576"/>
        <v>0</v>
      </c>
    </row>
    <row r="6325" spans="1:21" ht="10.199999999999999" x14ac:dyDescent="0.2">
      <c r="A6325" s="850"/>
      <c r="B6325" s="574"/>
      <c r="C6325" s="574"/>
      <c r="D6325" s="843"/>
      <c r="E6325" s="394"/>
      <c r="F6325" s="237"/>
      <c r="G6325" s="853"/>
      <c r="H6325" s="852"/>
      <c r="I6325" s="853"/>
      <c r="J6325" s="538"/>
      <c r="K6325" s="539"/>
      <c r="L6325" s="567">
        <f t="shared" si="572"/>
        <v>0</v>
      </c>
      <c r="M6325" s="568"/>
      <c r="N6325" s="568"/>
      <c r="O6325" s="569">
        <f t="shared" si="573"/>
        <v>0</v>
      </c>
      <c r="P6325" s="533"/>
      <c r="Q6325" s="534"/>
      <c r="R6325" s="535">
        <f t="shared" si="574"/>
        <v>0</v>
      </c>
      <c r="S6325" s="536">
        <f t="shared" si="575"/>
        <v>0</v>
      </c>
      <c r="T6325" s="536"/>
      <c r="U6325" s="537">
        <f t="shared" si="576"/>
        <v>0</v>
      </c>
    </row>
    <row r="6326" spans="1:21" ht="10.199999999999999" x14ac:dyDescent="0.2">
      <c r="A6326" s="850"/>
      <c r="B6326" s="574"/>
      <c r="C6326" s="574"/>
      <c r="D6326" s="843"/>
      <c r="E6326" s="394"/>
      <c r="F6326" s="237"/>
      <c r="G6326" s="853"/>
      <c r="H6326" s="852"/>
      <c r="I6326" s="853"/>
      <c r="J6326" s="538"/>
      <c r="K6326" s="539"/>
      <c r="L6326" s="567">
        <f t="shared" si="572"/>
        <v>0</v>
      </c>
      <c r="M6326" s="568"/>
      <c r="N6326" s="568"/>
      <c r="O6326" s="569">
        <f t="shared" si="573"/>
        <v>0</v>
      </c>
      <c r="P6326" s="533"/>
      <c r="Q6326" s="534"/>
      <c r="R6326" s="535">
        <f t="shared" si="574"/>
        <v>0</v>
      </c>
      <c r="S6326" s="536">
        <f t="shared" si="575"/>
        <v>0</v>
      </c>
      <c r="T6326" s="536"/>
      <c r="U6326" s="537">
        <f t="shared" si="576"/>
        <v>0</v>
      </c>
    </row>
    <row r="6327" spans="1:21" ht="10.199999999999999" x14ac:dyDescent="0.2">
      <c r="A6327" s="850"/>
      <c r="B6327" s="574"/>
      <c r="C6327" s="574"/>
      <c r="D6327" s="843"/>
      <c r="E6327" s="394"/>
      <c r="F6327" s="237"/>
      <c r="G6327" s="853"/>
      <c r="H6327" s="852"/>
      <c r="I6327" s="853"/>
      <c r="J6327" s="538"/>
      <c r="K6327" s="539"/>
      <c r="L6327" s="567">
        <f t="shared" si="572"/>
        <v>0</v>
      </c>
      <c r="M6327" s="568"/>
      <c r="N6327" s="568"/>
      <c r="O6327" s="569">
        <f t="shared" si="573"/>
        <v>0</v>
      </c>
      <c r="P6327" s="533"/>
      <c r="Q6327" s="534"/>
      <c r="R6327" s="535">
        <f t="shared" si="574"/>
        <v>0</v>
      </c>
      <c r="S6327" s="536">
        <f t="shared" si="575"/>
        <v>0</v>
      </c>
      <c r="T6327" s="536"/>
      <c r="U6327" s="537">
        <f t="shared" si="576"/>
        <v>0</v>
      </c>
    </row>
    <row r="6328" spans="1:21" ht="10.199999999999999" x14ac:dyDescent="0.2">
      <c r="A6328" s="850"/>
      <c r="B6328" s="574"/>
      <c r="C6328" s="574"/>
      <c r="D6328" s="843"/>
      <c r="E6328" s="394"/>
      <c r="F6328" s="237"/>
      <c r="G6328" s="853"/>
      <c r="H6328" s="852"/>
      <c r="I6328" s="853"/>
      <c r="J6328" s="538"/>
      <c r="K6328" s="539"/>
      <c r="L6328" s="567">
        <f t="shared" si="572"/>
        <v>0</v>
      </c>
      <c r="M6328" s="568"/>
      <c r="N6328" s="568"/>
      <c r="O6328" s="569">
        <f t="shared" si="573"/>
        <v>0</v>
      </c>
      <c r="P6328" s="533"/>
      <c r="Q6328" s="534"/>
      <c r="R6328" s="535">
        <f t="shared" si="574"/>
        <v>0</v>
      </c>
      <c r="S6328" s="536">
        <f t="shared" si="575"/>
        <v>0</v>
      </c>
      <c r="T6328" s="536"/>
      <c r="U6328" s="537">
        <f t="shared" si="576"/>
        <v>0</v>
      </c>
    </row>
    <row r="6329" spans="1:21" ht="10.199999999999999" x14ac:dyDescent="0.2">
      <c r="A6329" s="850"/>
      <c r="B6329" s="574"/>
      <c r="C6329" s="574"/>
      <c r="D6329" s="843"/>
      <c r="E6329" s="394"/>
      <c r="F6329" s="237"/>
      <c r="G6329" s="853"/>
      <c r="H6329" s="852"/>
      <c r="I6329" s="853"/>
      <c r="J6329" s="538"/>
      <c r="K6329" s="539"/>
      <c r="L6329" s="567">
        <f t="shared" si="572"/>
        <v>0</v>
      </c>
      <c r="M6329" s="568"/>
      <c r="N6329" s="568"/>
      <c r="O6329" s="569">
        <f t="shared" si="573"/>
        <v>0</v>
      </c>
      <c r="P6329" s="533"/>
      <c r="Q6329" s="534"/>
      <c r="R6329" s="535">
        <f t="shared" si="574"/>
        <v>0</v>
      </c>
      <c r="S6329" s="536">
        <f t="shared" si="575"/>
        <v>0</v>
      </c>
      <c r="T6329" s="536"/>
      <c r="U6329" s="537">
        <f t="shared" si="576"/>
        <v>0</v>
      </c>
    </row>
    <row r="6330" spans="1:21" ht="10.199999999999999" x14ac:dyDescent="0.2">
      <c r="A6330" s="850"/>
      <c r="B6330" s="574"/>
      <c r="C6330" s="574"/>
      <c r="D6330" s="843"/>
      <c r="E6330" s="394"/>
      <c r="F6330" s="237"/>
      <c r="G6330" s="853"/>
      <c r="H6330" s="852"/>
      <c r="I6330" s="853"/>
      <c r="J6330" s="538"/>
      <c r="K6330" s="539"/>
      <c r="L6330" s="567">
        <f t="shared" si="572"/>
        <v>0</v>
      </c>
      <c r="M6330" s="568"/>
      <c r="N6330" s="568"/>
      <c r="O6330" s="569">
        <f t="shared" si="573"/>
        <v>0</v>
      </c>
      <c r="P6330" s="533"/>
      <c r="Q6330" s="534"/>
      <c r="R6330" s="535">
        <f t="shared" si="574"/>
        <v>0</v>
      </c>
      <c r="S6330" s="536">
        <f t="shared" si="575"/>
        <v>0</v>
      </c>
      <c r="T6330" s="536"/>
      <c r="U6330" s="537">
        <f t="shared" si="576"/>
        <v>0</v>
      </c>
    </row>
    <row r="6331" spans="1:21" ht="10.199999999999999" x14ac:dyDescent="0.2">
      <c r="A6331" s="850"/>
      <c r="B6331" s="574"/>
      <c r="C6331" s="574"/>
      <c r="D6331" s="843"/>
      <c r="E6331" s="394"/>
      <c r="F6331" s="237"/>
      <c r="G6331" s="853"/>
      <c r="H6331" s="852"/>
      <c r="I6331" s="853"/>
      <c r="J6331" s="538"/>
      <c r="K6331" s="539"/>
      <c r="L6331" s="567">
        <f t="shared" si="572"/>
        <v>0</v>
      </c>
      <c r="M6331" s="568"/>
      <c r="N6331" s="568"/>
      <c r="O6331" s="569">
        <f t="shared" si="573"/>
        <v>0</v>
      </c>
      <c r="P6331" s="533"/>
      <c r="Q6331" s="534"/>
      <c r="R6331" s="535">
        <f t="shared" si="574"/>
        <v>0</v>
      </c>
      <c r="S6331" s="536">
        <f t="shared" si="575"/>
        <v>0</v>
      </c>
      <c r="T6331" s="536"/>
      <c r="U6331" s="537">
        <f t="shared" si="576"/>
        <v>0</v>
      </c>
    </row>
    <row r="6332" spans="1:21" ht="10.199999999999999" x14ac:dyDescent="0.2">
      <c r="A6332" s="850"/>
      <c r="B6332" s="574"/>
      <c r="C6332" s="574"/>
      <c r="D6332" s="843"/>
      <c r="E6332" s="394"/>
      <c r="F6332" s="237"/>
      <c r="G6332" s="853"/>
      <c r="H6332" s="852"/>
      <c r="I6332" s="853"/>
      <c r="J6332" s="538"/>
      <c r="K6332" s="539"/>
      <c r="L6332" s="567">
        <f t="shared" si="572"/>
        <v>0</v>
      </c>
      <c r="M6332" s="568"/>
      <c r="N6332" s="568"/>
      <c r="O6332" s="569">
        <f t="shared" si="573"/>
        <v>0</v>
      </c>
      <c r="P6332" s="533"/>
      <c r="Q6332" s="534"/>
      <c r="R6332" s="535">
        <f t="shared" si="574"/>
        <v>0</v>
      </c>
      <c r="S6332" s="536">
        <f t="shared" si="575"/>
        <v>0</v>
      </c>
      <c r="T6332" s="536"/>
      <c r="U6332" s="537">
        <f t="shared" si="576"/>
        <v>0</v>
      </c>
    </row>
    <row r="6333" spans="1:21" ht="10.199999999999999" x14ac:dyDescent="0.2">
      <c r="A6333" s="850"/>
      <c r="B6333" s="574"/>
      <c r="C6333" s="574"/>
      <c r="D6333" s="843"/>
      <c r="E6333" s="394"/>
      <c r="F6333" s="237"/>
      <c r="G6333" s="853"/>
      <c r="H6333" s="852"/>
      <c r="I6333" s="853"/>
      <c r="J6333" s="538"/>
      <c r="K6333" s="539"/>
      <c r="L6333" s="567">
        <f t="shared" si="572"/>
        <v>0</v>
      </c>
      <c r="M6333" s="568"/>
      <c r="N6333" s="568"/>
      <c r="O6333" s="569">
        <f t="shared" si="573"/>
        <v>0</v>
      </c>
      <c r="P6333" s="533"/>
      <c r="Q6333" s="534"/>
      <c r="R6333" s="535">
        <f t="shared" si="574"/>
        <v>0</v>
      </c>
      <c r="S6333" s="536">
        <f t="shared" si="575"/>
        <v>0</v>
      </c>
      <c r="T6333" s="536"/>
      <c r="U6333" s="537">
        <f t="shared" si="576"/>
        <v>0</v>
      </c>
    </row>
    <row r="6334" spans="1:21" ht="10.199999999999999" x14ac:dyDescent="0.2">
      <c r="A6334" s="850"/>
      <c r="B6334" s="574"/>
      <c r="C6334" s="574"/>
      <c r="D6334" s="843"/>
      <c r="E6334" s="394"/>
      <c r="F6334" s="237"/>
      <c r="G6334" s="853"/>
      <c r="H6334" s="852"/>
      <c r="I6334" s="853"/>
      <c r="J6334" s="538"/>
      <c r="K6334" s="539"/>
      <c r="L6334" s="567">
        <f t="shared" si="572"/>
        <v>0</v>
      </c>
      <c r="M6334" s="568"/>
      <c r="N6334" s="568"/>
      <c r="O6334" s="569">
        <f t="shared" si="573"/>
        <v>0</v>
      </c>
      <c r="P6334" s="533"/>
      <c r="Q6334" s="534"/>
      <c r="R6334" s="535">
        <f t="shared" si="574"/>
        <v>0</v>
      </c>
      <c r="S6334" s="536">
        <f t="shared" si="575"/>
        <v>0</v>
      </c>
      <c r="T6334" s="536"/>
      <c r="U6334" s="537">
        <f t="shared" si="576"/>
        <v>0</v>
      </c>
    </row>
    <row r="6335" spans="1:21" ht="10.199999999999999" x14ac:dyDescent="0.2">
      <c r="A6335" s="850"/>
      <c r="B6335" s="574"/>
      <c r="C6335" s="574"/>
      <c r="D6335" s="843"/>
      <c r="E6335" s="394"/>
      <c r="F6335" s="237"/>
      <c r="G6335" s="853"/>
      <c r="H6335" s="852"/>
      <c r="I6335" s="853"/>
      <c r="J6335" s="538"/>
      <c r="K6335" s="539"/>
      <c r="L6335" s="567">
        <f t="shared" si="572"/>
        <v>0</v>
      </c>
      <c r="M6335" s="568"/>
      <c r="N6335" s="568"/>
      <c r="O6335" s="569">
        <f t="shared" si="573"/>
        <v>0</v>
      </c>
      <c r="P6335" s="533"/>
      <c r="Q6335" s="534"/>
      <c r="R6335" s="535">
        <f t="shared" si="574"/>
        <v>0</v>
      </c>
      <c r="S6335" s="536">
        <f t="shared" si="575"/>
        <v>0</v>
      </c>
      <c r="T6335" s="536"/>
      <c r="U6335" s="537">
        <f t="shared" si="576"/>
        <v>0</v>
      </c>
    </row>
    <row r="6336" spans="1:21" ht="10.199999999999999" x14ac:dyDescent="0.2">
      <c r="A6336" s="850"/>
      <c r="B6336" s="574"/>
      <c r="C6336" s="574"/>
      <c r="D6336" s="843"/>
      <c r="E6336" s="394"/>
      <c r="F6336" s="237"/>
      <c r="G6336" s="853"/>
      <c r="H6336" s="852"/>
      <c r="I6336" s="853"/>
      <c r="J6336" s="538"/>
      <c r="K6336" s="539"/>
      <c r="L6336" s="567">
        <f t="shared" si="572"/>
        <v>0</v>
      </c>
      <c r="M6336" s="568"/>
      <c r="N6336" s="568"/>
      <c r="O6336" s="569">
        <f t="shared" si="573"/>
        <v>0</v>
      </c>
      <c r="P6336" s="533"/>
      <c r="Q6336" s="534"/>
      <c r="R6336" s="535">
        <f t="shared" si="574"/>
        <v>0</v>
      </c>
      <c r="S6336" s="536">
        <f t="shared" si="575"/>
        <v>0</v>
      </c>
      <c r="T6336" s="536"/>
      <c r="U6336" s="537">
        <f t="shared" si="576"/>
        <v>0</v>
      </c>
    </row>
    <row r="6337" spans="1:21" ht="10.199999999999999" x14ac:dyDescent="0.2">
      <c r="A6337" s="850"/>
      <c r="B6337" s="574"/>
      <c r="C6337" s="574"/>
      <c r="D6337" s="843"/>
      <c r="E6337" s="394"/>
      <c r="F6337" s="237"/>
      <c r="G6337" s="853"/>
      <c r="H6337" s="852"/>
      <c r="I6337" s="853"/>
      <c r="J6337" s="538"/>
      <c r="K6337" s="539"/>
      <c r="L6337" s="567">
        <f t="shared" si="572"/>
        <v>0</v>
      </c>
      <c r="M6337" s="568"/>
      <c r="N6337" s="568"/>
      <c r="O6337" s="569">
        <f t="shared" si="573"/>
        <v>0</v>
      </c>
      <c r="P6337" s="533"/>
      <c r="Q6337" s="534"/>
      <c r="R6337" s="535">
        <f t="shared" si="574"/>
        <v>0</v>
      </c>
      <c r="S6337" s="536">
        <f t="shared" si="575"/>
        <v>0</v>
      </c>
      <c r="T6337" s="536"/>
      <c r="U6337" s="537">
        <f t="shared" si="576"/>
        <v>0</v>
      </c>
    </row>
    <row r="6338" spans="1:21" ht="10.199999999999999" x14ac:dyDescent="0.2">
      <c r="A6338" s="850"/>
      <c r="B6338" s="574"/>
      <c r="C6338" s="574"/>
      <c r="D6338" s="843"/>
      <c r="E6338" s="394"/>
      <c r="F6338" s="237"/>
      <c r="G6338" s="853"/>
      <c r="H6338" s="852"/>
      <c r="I6338" s="853"/>
      <c r="J6338" s="538"/>
      <c r="K6338" s="539"/>
      <c r="L6338" s="567">
        <f t="shared" si="572"/>
        <v>0</v>
      </c>
      <c r="M6338" s="568"/>
      <c r="N6338" s="568"/>
      <c r="O6338" s="569">
        <f t="shared" si="573"/>
        <v>0</v>
      </c>
      <c r="P6338" s="533"/>
      <c r="Q6338" s="534"/>
      <c r="R6338" s="535">
        <f t="shared" si="574"/>
        <v>0</v>
      </c>
      <c r="S6338" s="536">
        <f t="shared" si="575"/>
        <v>0</v>
      </c>
      <c r="T6338" s="536"/>
      <c r="U6338" s="537">
        <f t="shared" si="576"/>
        <v>0</v>
      </c>
    </row>
    <row r="6339" spans="1:21" ht="10.199999999999999" x14ac:dyDescent="0.2">
      <c r="A6339" s="850"/>
      <c r="B6339" s="574"/>
      <c r="C6339" s="574"/>
      <c r="D6339" s="843"/>
      <c r="E6339" s="394"/>
      <c r="F6339" s="237"/>
      <c r="G6339" s="853"/>
      <c r="H6339" s="852"/>
      <c r="I6339" s="853"/>
      <c r="J6339" s="538"/>
      <c r="K6339" s="539"/>
      <c r="L6339" s="567">
        <f t="shared" si="572"/>
        <v>0</v>
      </c>
      <c r="M6339" s="568"/>
      <c r="N6339" s="568"/>
      <c r="O6339" s="569">
        <f t="shared" si="573"/>
        <v>0</v>
      </c>
      <c r="P6339" s="533"/>
      <c r="Q6339" s="534"/>
      <c r="R6339" s="535">
        <f t="shared" si="574"/>
        <v>0</v>
      </c>
      <c r="S6339" s="536">
        <f t="shared" si="575"/>
        <v>0</v>
      </c>
      <c r="T6339" s="536"/>
      <c r="U6339" s="537">
        <f t="shared" si="576"/>
        <v>0</v>
      </c>
    </row>
    <row r="6340" spans="1:21" ht="10.199999999999999" x14ac:dyDescent="0.2">
      <c r="A6340" s="850"/>
      <c r="B6340" s="574"/>
      <c r="C6340" s="574"/>
      <c r="D6340" s="843"/>
      <c r="E6340" s="394"/>
      <c r="F6340" s="237"/>
      <c r="G6340" s="853"/>
      <c r="H6340" s="852"/>
      <c r="I6340" s="853"/>
      <c r="J6340" s="538"/>
      <c r="K6340" s="539"/>
      <c r="L6340" s="567">
        <f t="shared" si="572"/>
        <v>0</v>
      </c>
      <c r="M6340" s="568"/>
      <c r="N6340" s="568"/>
      <c r="O6340" s="569">
        <f t="shared" si="573"/>
        <v>0</v>
      </c>
      <c r="P6340" s="533"/>
      <c r="Q6340" s="534"/>
      <c r="R6340" s="535">
        <f t="shared" si="574"/>
        <v>0</v>
      </c>
      <c r="S6340" s="536">
        <f t="shared" si="575"/>
        <v>0</v>
      </c>
      <c r="T6340" s="536"/>
      <c r="U6340" s="537">
        <f t="shared" si="576"/>
        <v>0</v>
      </c>
    </row>
    <row r="6341" spans="1:21" ht="10.199999999999999" x14ac:dyDescent="0.2">
      <c r="A6341" s="850"/>
      <c r="B6341" s="574"/>
      <c r="C6341" s="574"/>
      <c r="D6341" s="843"/>
      <c r="E6341" s="394"/>
      <c r="F6341" s="237"/>
      <c r="G6341" s="853"/>
      <c r="H6341" s="852"/>
      <c r="I6341" s="853"/>
      <c r="J6341" s="538"/>
      <c r="K6341" s="539"/>
      <c r="L6341" s="567">
        <f t="shared" si="572"/>
        <v>0</v>
      </c>
      <c r="M6341" s="568"/>
      <c r="N6341" s="568"/>
      <c r="O6341" s="569">
        <f t="shared" si="573"/>
        <v>0</v>
      </c>
      <c r="P6341" s="533"/>
      <c r="Q6341" s="534"/>
      <c r="R6341" s="535">
        <f t="shared" si="574"/>
        <v>0</v>
      </c>
      <c r="S6341" s="536">
        <f t="shared" si="575"/>
        <v>0</v>
      </c>
      <c r="T6341" s="536"/>
      <c r="U6341" s="537">
        <f t="shared" si="576"/>
        <v>0</v>
      </c>
    </row>
    <row r="6342" spans="1:21" ht="10.199999999999999" x14ac:dyDescent="0.2">
      <c r="A6342" s="850"/>
      <c r="B6342" s="574"/>
      <c r="C6342" s="574"/>
      <c r="D6342" s="843"/>
      <c r="E6342" s="394"/>
      <c r="F6342" s="237"/>
      <c r="G6342" s="853"/>
      <c r="H6342" s="852"/>
      <c r="I6342" s="853"/>
      <c r="J6342" s="538"/>
      <c r="K6342" s="539"/>
      <c r="L6342" s="567">
        <f t="shared" si="572"/>
        <v>0</v>
      </c>
      <c r="M6342" s="568"/>
      <c r="N6342" s="568"/>
      <c r="O6342" s="569">
        <f t="shared" si="573"/>
        <v>0</v>
      </c>
      <c r="P6342" s="533"/>
      <c r="Q6342" s="534"/>
      <c r="R6342" s="535">
        <f t="shared" si="574"/>
        <v>0</v>
      </c>
      <c r="S6342" s="536">
        <f t="shared" si="575"/>
        <v>0</v>
      </c>
      <c r="T6342" s="536"/>
      <c r="U6342" s="537">
        <f t="shared" si="576"/>
        <v>0</v>
      </c>
    </row>
    <row r="6343" spans="1:21" ht="10.199999999999999" x14ac:dyDescent="0.2">
      <c r="A6343" s="850"/>
      <c r="B6343" s="574"/>
      <c r="C6343" s="574"/>
      <c r="D6343" s="843"/>
      <c r="E6343" s="394"/>
      <c r="F6343" s="237"/>
      <c r="G6343" s="853"/>
      <c r="H6343" s="852"/>
      <c r="I6343" s="853"/>
      <c r="J6343" s="538"/>
      <c r="K6343" s="539"/>
      <c r="L6343" s="567">
        <f t="shared" si="572"/>
        <v>0</v>
      </c>
      <c r="M6343" s="568"/>
      <c r="N6343" s="568"/>
      <c r="O6343" s="569">
        <f t="shared" si="573"/>
        <v>0</v>
      </c>
      <c r="P6343" s="533"/>
      <c r="Q6343" s="534"/>
      <c r="R6343" s="535">
        <f t="shared" si="574"/>
        <v>0</v>
      </c>
      <c r="S6343" s="536">
        <f t="shared" si="575"/>
        <v>0</v>
      </c>
      <c r="T6343" s="536"/>
      <c r="U6343" s="537">
        <f t="shared" si="576"/>
        <v>0</v>
      </c>
    </row>
    <row r="6344" spans="1:21" ht="10.199999999999999" x14ac:dyDescent="0.2">
      <c r="A6344" s="850"/>
      <c r="B6344" s="574"/>
      <c r="C6344" s="574"/>
      <c r="D6344" s="843"/>
      <c r="E6344" s="394"/>
      <c r="F6344" s="237"/>
      <c r="G6344" s="853"/>
      <c r="H6344" s="852"/>
      <c r="I6344" s="853"/>
      <c r="J6344" s="538"/>
      <c r="K6344" s="539"/>
      <c r="L6344" s="567">
        <f t="shared" si="572"/>
        <v>0</v>
      </c>
      <c r="M6344" s="568"/>
      <c r="N6344" s="568"/>
      <c r="O6344" s="569">
        <f t="shared" si="573"/>
        <v>0</v>
      </c>
      <c r="P6344" s="533"/>
      <c r="Q6344" s="534"/>
      <c r="R6344" s="535">
        <f t="shared" si="574"/>
        <v>0</v>
      </c>
      <c r="S6344" s="536">
        <f t="shared" si="575"/>
        <v>0</v>
      </c>
      <c r="T6344" s="536"/>
      <c r="U6344" s="537">
        <f t="shared" si="576"/>
        <v>0</v>
      </c>
    </row>
    <row r="6345" spans="1:21" ht="10.199999999999999" x14ac:dyDescent="0.2">
      <c r="A6345" s="850"/>
      <c r="B6345" s="574"/>
      <c r="C6345" s="574"/>
      <c r="D6345" s="843"/>
      <c r="E6345" s="394"/>
      <c r="F6345" s="237"/>
      <c r="G6345" s="853"/>
      <c r="H6345" s="852"/>
      <c r="I6345" s="853"/>
      <c r="J6345" s="538"/>
      <c r="K6345" s="539"/>
      <c r="L6345" s="567">
        <f t="shared" ref="L6345:L6383" si="577">G6345*J6345</f>
        <v>0</v>
      </c>
      <c r="M6345" s="568"/>
      <c r="N6345" s="568"/>
      <c r="O6345" s="569">
        <f t="shared" ref="O6345:O6383" si="578">H6345*M6345</f>
        <v>0</v>
      </c>
      <c r="P6345" s="533"/>
      <c r="Q6345" s="534"/>
      <c r="R6345" s="535">
        <f t="shared" ref="R6345:R6383" si="579">I6345*P6345</f>
        <v>0</v>
      </c>
      <c r="S6345" s="536">
        <f t="shared" ref="S6345:S6383" si="580">J6345+M6345+P6345</f>
        <v>0</v>
      </c>
      <c r="T6345" s="536"/>
      <c r="U6345" s="537">
        <f t="shared" ref="U6345:U6383" si="581">L6345+O6345+R6345</f>
        <v>0</v>
      </c>
    </row>
    <row r="6346" spans="1:21" ht="10.199999999999999" x14ac:dyDescent="0.2">
      <c r="A6346" s="850"/>
      <c r="B6346" s="574"/>
      <c r="C6346" s="574"/>
      <c r="D6346" s="843"/>
      <c r="E6346" s="394"/>
      <c r="F6346" s="237"/>
      <c r="G6346" s="853"/>
      <c r="H6346" s="852"/>
      <c r="I6346" s="853"/>
      <c r="J6346" s="538"/>
      <c r="K6346" s="539"/>
      <c r="L6346" s="567">
        <f t="shared" si="577"/>
        <v>0</v>
      </c>
      <c r="M6346" s="568"/>
      <c r="N6346" s="568"/>
      <c r="O6346" s="569">
        <f t="shared" si="578"/>
        <v>0</v>
      </c>
      <c r="P6346" s="533"/>
      <c r="Q6346" s="534"/>
      <c r="R6346" s="535">
        <f t="shared" si="579"/>
        <v>0</v>
      </c>
      <c r="S6346" s="536">
        <f t="shared" si="580"/>
        <v>0</v>
      </c>
      <c r="T6346" s="536"/>
      <c r="U6346" s="537">
        <f t="shared" si="581"/>
        <v>0</v>
      </c>
    </row>
    <row r="6347" spans="1:21" ht="10.199999999999999" x14ac:dyDescent="0.2">
      <c r="A6347" s="850"/>
      <c r="B6347" s="574"/>
      <c r="C6347" s="574"/>
      <c r="D6347" s="843"/>
      <c r="E6347" s="394"/>
      <c r="F6347" s="237"/>
      <c r="G6347" s="853"/>
      <c r="H6347" s="852"/>
      <c r="I6347" s="853"/>
      <c r="J6347" s="538"/>
      <c r="K6347" s="539"/>
      <c r="L6347" s="567">
        <f t="shared" si="577"/>
        <v>0</v>
      </c>
      <c r="M6347" s="568"/>
      <c r="N6347" s="568"/>
      <c r="O6347" s="569">
        <f t="shared" si="578"/>
        <v>0</v>
      </c>
      <c r="P6347" s="533"/>
      <c r="Q6347" s="534"/>
      <c r="R6347" s="535">
        <f t="shared" si="579"/>
        <v>0</v>
      </c>
      <c r="S6347" s="536">
        <f t="shared" si="580"/>
        <v>0</v>
      </c>
      <c r="T6347" s="536"/>
      <c r="U6347" s="537">
        <f t="shared" si="581"/>
        <v>0</v>
      </c>
    </row>
    <row r="6348" spans="1:21" ht="10.199999999999999" x14ac:dyDescent="0.2">
      <c r="A6348" s="850"/>
      <c r="B6348" s="574"/>
      <c r="C6348" s="574"/>
      <c r="D6348" s="843"/>
      <c r="E6348" s="394"/>
      <c r="F6348" s="237"/>
      <c r="G6348" s="853"/>
      <c r="H6348" s="852"/>
      <c r="I6348" s="853"/>
      <c r="J6348" s="538"/>
      <c r="K6348" s="539"/>
      <c r="L6348" s="567">
        <f t="shared" si="577"/>
        <v>0</v>
      </c>
      <c r="M6348" s="568"/>
      <c r="N6348" s="568"/>
      <c r="O6348" s="569">
        <f t="shared" si="578"/>
        <v>0</v>
      </c>
      <c r="P6348" s="533"/>
      <c r="Q6348" s="534"/>
      <c r="R6348" s="535">
        <f t="shared" si="579"/>
        <v>0</v>
      </c>
      <c r="S6348" s="536">
        <f t="shared" si="580"/>
        <v>0</v>
      </c>
      <c r="T6348" s="536"/>
      <c r="U6348" s="537">
        <f t="shared" si="581"/>
        <v>0</v>
      </c>
    </row>
    <row r="6349" spans="1:21" ht="10.199999999999999" x14ac:dyDescent="0.2">
      <c r="A6349" s="850"/>
      <c r="B6349" s="574"/>
      <c r="C6349" s="574"/>
      <c r="D6349" s="843"/>
      <c r="E6349" s="394"/>
      <c r="F6349" s="237"/>
      <c r="G6349" s="853"/>
      <c r="H6349" s="852"/>
      <c r="I6349" s="853"/>
      <c r="J6349" s="538"/>
      <c r="K6349" s="539"/>
      <c r="L6349" s="567">
        <f t="shared" si="577"/>
        <v>0</v>
      </c>
      <c r="M6349" s="568"/>
      <c r="N6349" s="568"/>
      <c r="O6349" s="569">
        <f t="shared" si="578"/>
        <v>0</v>
      </c>
      <c r="P6349" s="533"/>
      <c r="Q6349" s="534"/>
      <c r="R6349" s="535">
        <f t="shared" si="579"/>
        <v>0</v>
      </c>
      <c r="S6349" s="536">
        <f t="shared" si="580"/>
        <v>0</v>
      </c>
      <c r="T6349" s="536"/>
      <c r="U6349" s="537">
        <f t="shared" si="581"/>
        <v>0</v>
      </c>
    </row>
    <row r="6350" spans="1:21" ht="10.199999999999999" x14ac:dyDescent="0.2">
      <c r="A6350" s="850"/>
      <c r="B6350" s="574"/>
      <c r="C6350" s="574"/>
      <c r="D6350" s="843"/>
      <c r="E6350" s="394"/>
      <c r="F6350" s="237"/>
      <c r="G6350" s="853"/>
      <c r="H6350" s="852"/>
      <c r="I6350" s="853"/>
      <c r="J6350" s="538"/>
      <c r="K6350" s="539"/>
      <c r="L6350" s="567">
        <f t="shared" si="577"/>
        <v>0</v>
      </c>
      <c r="M6350" s="568"/>
      <c r="N6350" s="568"/>
      <c r="O6350" s="569">
        <f t="shared" si="578"/>
        <v>0</v>
      </c>
      <c r="P6350" s="533"/>
      <c r="Q6350" s="534"/>
      <c r="R6350" s="535">
        <f t="shared" si="579"/>
        <v>0</v>
      </c>
      <c r="S6350" s="536">
        <f t="shared" si="580"/>
        <v>0</v>
      </c>
      <c r="T6350" s="536"/>
      <c r="U6350" s="537">
        <f t="shared" si="581"/>
        <v>0</v>
      </c>
    </row>
    <row r="6351" spans="1:21" ht="10.199999999999999" x14ac:dyDescent="0.2">
      <c r="A6351" s="850"/>
      <c r="B6351" s="574"/>
      <c r="C6351" s="574"/>
      <c r="D6351" s="843"/>
      <c r="E6351" s="394"/>
      <c r="F6351" s="237"/>
      <c r="G6351" s="853"/>
      <c r="H6351" s="852"/>
      <c r="I6351" s="853"/>
      <c r="J6351" s="538"/>
      <c r="K6351" s="539"/>
      <c r="L6351" s="567">
        <f t="shared" si="577"/>
        <v>0</v>
      </c>
      <c r="M6351" s="568"/>
      <c r="N6351" s="568"/>
      <c r="O6351" s="569">
        <f t="shared" si="578"/>
        <v>0</v>
      </c>
      <c r="P6351" s="533"/>
      <c r="Q6351" s="534"/>
      <c r="R6351" s="535">
        <f t="shared" si="579"/>
        <v>0</v>
      </c>
      <c r="S6351" s="536">
        <f t="shared" si="580"/>
        <v>0</v>
      </c>
      <c r="T6351" s="536"/>
      <c r="U6351" s="537">
        <f t="shared" si="581"/>
        <v>0</v>
      </c>
    </row>
    <row r="6352" spans="1:21" ht="10.199999999999999" x14ac:dyDescent="0.2">
      <c r="A6352" s="850"/>
      <c r="B6352" s="574"/>
      <c r="C6352" s="574"/>
      <c r="D6352" s="843"/>
      <c r="E6352" s="394"/>
      <c r="F6352" s="237"/>
      <c r="G6352" s="853"/>
      <c r="H6352" s="852"/>
      <c r="I6352" s="853"/>
      <c r="J6352" s="538"/>
      <c r="K6352" s="539"/>
      <c r="L6352" s="567">
        <f t="shared" si="577"/>
        <v>0</v>
      </c>
      <c r="M6352" s="568"/>
      <c r="N6352" s="568"/>
      <c r="O6352" s="569">
        <f t="shared" si="578"/>
        <v>0</v>
      </c>
      <c r="P6352" s="533"/>
      <c r="Q6352" s="534"/>
      <c r="R6352" s="535">
        <f t="shared" si="579"/>
        <v>0</v>
      </c>
      <c r="S6352" s="536">
        <f t="shared" si="580"/>
        <v>0</v>
      </c>
      <c r="T6352" s="536"/>
      <c r="U6352" s="537">
        <f t="shared" si="581"/>
        <v>0</v>
      </c>
    </row>
    <row r="6353" spans="1:21" ht="10.199999999999999" x14ac:dyDescent="0.2">
      <c r="A6353" s="850"/>
      <c r="B6353" s="574"/>
      <c r="C6353" s="574"/>
      <c r="D6353" s="843"/>
      <c r="E6353" s="394"/>
      <c r="F6353" s="237"/>
      <c r="G6353" s="853"/>
      <c r="H6353" s="852"/>
      <c r="I6353" s="853"/>
      <c r="J6353" s="538"/>
      <c r="K6353" s="539"/>
      <c r="L6353" s="567">
        <f t="shared" si="577"/>
        <v>0</v>
      </c>
      <c r="M6353" s="568"/>
      <c r="N6353" s="568"/>
      <c r="O6353" s="569">
        <f t="shared" si="578"/>
        <v>0</v>
      </c>
      <c r="P6353" s="533"/>
      <c r="Q6353" s="534"/>
      <c r="R6353" s="535">
        <f t="shared" si="579"/>
        <v>0</v>
      </c>
      <c r="S6353" s="536">
        <f t="shared" si="580"/>
        <v>0</v>
      </c>
      <c r="T6353" s="536"/>
      <c r="U6353" s="537">
        <f t="shared" si="581"/>
        <v>0</v>
      </c>
    </row>
    <row r="6354" spans="1:21" ht="10.199999999999999" x14ac:dyDescent="0.2">
      <c r="A6354" s="850"/>
      <c r="B6354" s="574"/>
      <c r="C6354" s="574"/>
      <c r="D6354" s="843"/>
      <c r="E6354" s="394"/>
      <c r="F6354" s="237"/>
      <c r="G6354" s="853"/>
      <c r="H6354" s="852"/>
      <c r="I6354" s="853"/>
      <c r="J6354" s="538"/>
      <c r="K6354" s="539"/>
      <c r="L6354" s="567">
        <f t="shared" si="577"/>
        <v>0</v>
      </c>
      <c r="M6354" s="568"/>
      <c r="N6354" s="568"/>
      <c r="O6354" s="569">
        <f t="shared" si="578"/>
        <v>0</v>
      </c>
      <c r="P6354" s="533"/>
      <c r="Q6354" s="534"/>
      <c r="R6354" s="535">
        <f t="shared" si="579"/>
        <v>0</v>
      </c>
      <c r="S6354" s="536">
        <f t="shared" si="580"/>
        <v>0</v>
      </c>
      <c r="T6354" s="536"/>
      <c r="U6354" s="537">
        <f t="shared" si="581"/>
        <v>0</v>
      </c>
    </row>
    <row r="6355" spans="1:21" ht="10.199999999999999" x14ac:dyDescent="0.2">
      <c r="A6355" s="850"/>
      <c r="B6355" s="574"/>
      <c r="C6355" s="574"/>
      <c r="D6355" s="843"/>
      <c r="E6355" s="394"/>
      <c r="F6355" s="237"/>
      <c r="G6355" s="853"/>
      <c r="H6355" s="852"/>
      <c r="I6355" s="853"/>
      <c r="J6355" s="538"/>
      <c r="K6355" s="539"/>
      <c r="L6355" s="567">
        <f t="shared" si="577"/>
        <v>0</v>
      </c>
      <c r="M6355" s="568"/>
      <c r="N6355" s="568"/>
      <c r="O6355" s="569">
        <f t="shared" si="578"/>
        <v>0</v>
      </c>
      <c r="P6355" s="533"/>
      <c r="Q6355" s="534"/>
      <c r="R6355" s="535">
        <f t="shared" si="579"/>
        <v>0</v>
      </c>
      <c r="S6355" s="536">
        <f t="shared" si="580"/>
        <v>0</v>
      </c>
      <c r="T6355" s="536"/>
      <c r="U6355" s="537">
        <f t="shared" si="581"/>
        <v>0</v>
      </c>
    </row>
    <row r="6356" spans="1:21" ht="10.199999999999999" x14ac:dyDescent="0.2">
      <c r="A6356" s="850"/>
      <c r="B6356" s="574"/>
      <c r="C6356" s="574"/>
      <c r="D6356" s="843"/>
      <c r="E6356" s="394"/>
      <c r="F6356" s="237"/>
      <c r="G6356" s="853"/>
      <c r="H6356" s="852"/>
      <c r="I6356" s="853"/>
      <c r="J6356" s="538"/>
      <c r="K6356" s="539"/>
      <c r="L6356" s="567">
        <f t="shared" si="577"/>
        <v>0</v>
      </c>
      <c r="M6356" s="568"/>
      <c r="N6356" s="568"/>
      <c r="O6356" s="569">
        <f t="shared" si="578"/>
        <v>0</v>
      </c>
      <c r="P6356" s="533"/>
      <c r="Q6356" s="534"/>
      <c r="R6356" s="535">
        <f t="shared" si="579"/>
        <v>0</v>
      </c>
      <c r="S6356" s="536">
        <f t="shared" si="580"/>
        <v>0</v>
      </c>
      <c r="T6356" s="536"/>
      <c r="U6356" s="537">
        <f t="shared" si="581"/>
        <v>0</v>
      </c>
    </row>
    <row r="6357" spans="1:21" ht="10.199999999999999" x14ac:dyDescent="0.2">
      <c r="A6357" s="850"/>
      <c r="B6357" s="574"/>
      <c r="C6357" s="574"/>
      <c r="D6357" s="843"/>
      <c r="E6357" s="394"/>
      <c r="F6357" s="237"/>
      <c r="G6357" s="853"/>
      <c r="H6357" s="852"/>
      <c r="I6357" s="853"/>
      <c r="J6357" s="538"/>
      <c r="K6357" s="539"/>
      <c r="L6357" s="567">
        <f t="shared" si="577"/>
        <v>0</v>
      </c>
      <c r="M6357" s="568"/>
      <c r="N6357" s="568"/>
      <c r="O6357" s="569">
        <f t="shared" si="578"/>
        <v>0</v>
      </c>
      <c r="P6357" s="533"/>
      <c r="Q6357" s="534"/>
      <c r="R6357" s="535">
        <f t="shared" si="579"/>
        <v>0</v>
      </c>
      <c r="S6357" s="536">
        <f t="shared" si="580"/>
        <v>0</v>
      </c>
      <c r="T6357" s="536"/>
      <c r="U6357" s="537">
        <f t="shared" si="581"/>
        <v>0</v>
      </c>
    </row>
    <row r="6358" spans="1:21" ht="10.199999999999999" x14ac:dyDescent="0.2">
      <c r="A6358" s="850"/>
      <c r="B6358" s="574"/>
      <c r="C6358" s="574"/>
      <c r="D6358" s="843"/>
      <c r="E6358" s="394"/>
      <c r="F6358" s="237"/>
      <c r="G6358" s="853"/>
      <c r="H6358" s="852"/>
      <c r="I6358" s="853"/>
      <c r="J6358" s="538"/>
      <c r="K6358" s="539"/>
      <c r="L6358" s="567">
        <f t="shared" si="577"/>
        <v>0</v>
      </c>
      <c r="M6358" s="568"/>
      <c r="N6358" s="568"/>
      <c r="O6358" s="569">
        <f t="shared" si="578"/>
        <v>0</v>
      </c>
      <c r="P6358" s="533"/>
      <c r="Q6358" s="534"/>
      <c r="R6358" s="535">
        <f t="shared" si="579"/>
        <v>0</v>
      </c>
      <c r="S6358" s="536">
        <f t="shared" si="580"/>
        <v>0</v>
      </c>
      <c r="T6358" s="536"/>
      <c r="U6358" s="537">
        <f t="shared" si="581"/>
        <v>0</v>
      </c>
    </row>
    <row r="6359" spans="1:21" ht="10.199999999999999" x14ac:dyDescent="0.2">
      <c r="A6359" s="850"/>
      <c r="B6359" s="574"/>
      <c r="C6359" s="574"/>
      <c r="D6359" s="843"/>
      <c r="E6359" s="394"/>
      <c r="F6359" s="237"/>
      <c r="G6359" s="853"/>
      <c r="H6359" s="852"/>
      <c r="I6359" s="853"/>
      <c r="J6359" s="538"/>
      <c r="K6359" s="539"/>
      <c r="L6359" s="567">
        <f t="shared" si="577"/>
        <v>0</v>
      </c>
      <c r="M6359" s="568"/>
      <c r="N6359" s="568"/>
      <c r="O6359" s="569">
        <f t="shared" si="578"/>
        <v>0</v>
      </c>
      <c r="P6359" s="533"/>
      <c r="Q6359" s="534"/>
      <c r="R6359" s="535">
        <f t="shared" si="579"/>
        <v>0</v>
      </c>
      <c r="S6359" s="536">
        <f t="shared" si="580"/>
        <v>0</v>
      </c>
      <c r="T6359" s="536"/>
      <c r="U6359" s="537">
        <f t="shared" si="581"/>
        <v>0</v>
      </c>
    </row>
    <row r="6360" spans="1:21" ht="10.199999999999999" x14ac:dyDescent="0.2">
      <c r="A6360" s="850"/>
      <c r="B6360" s="574"/>
      <c r="C6360" s="574"/>
      <c r="D6360" s="843"/>
      <c r="E6360" s="394"/>
      <c r="F6360" s="237"/>
      <c r="G6360" s="853"/>
      <c r="H6360" s="852"/>
      <c r="I6360" s="853"/>
      <c r="J6360" s="538"/>
      <c r="K6360" s="539"/>
      <c r="L6360" s="567">
        <f t="shared" si="577"/>
        <v>0</v>
      </c>
      <c r="M6360" s="568"/>
      <c r="N6360" s="568"/>
      <c r="O6360" s="569">
        <f t="shared" si="578"/>
        <v>0</v>
      </c>
      <c r="P6360" s="533"/>
      <c r="Q6360" s="534"/>
      <c r="R6360" s="535">
        <f t="shared" si="579"/>
        <v>0</v>
      </c>
      <c r="S6360" s="536">
        <f t="shared" si="580"/>
        <v>0</v>
      </c>
      <c r="T6360" s="536"/>
      <c r="U6360" s="537">
        <f t="shared" si="581"/>
        <v>0</v>
      </c>
    </row>
    <row r="6361" spans="1:21" ht="10.199999999999999" x14ac:dyDescent="0.2">
      <c r="A6361" s="850"/>
      <c r="B6361" s="574"/>
      <c r="C6361" s="574"/>
      <c r="D6361" s="843"/>
      <c r="E6361" s="394"/>
      <c r="F6361" s="237"/>
      <c r="G6361" s="853"/>
      <c r="H6361" s="852"/>
      <c r="I6361" s="853"/>
      <c r="J6361" s="538"/>
      <c r="K6361" s="539"/>
      <c r="L6361" s="567">
        <f t="shared" si="577"/>
        <v>0</v>
      </c>
      <c r="M6361" s="568"/>
      <c r="N6361" s="568"/>
      <c r="O6361" s="569">
        <f t="shared" si="578"/>
        <v>0</v>
      </c>
      <c r="P6361" s="533"/>
      <c r="Q6361" s="534"/>
      <c r="R6361" s="535">
        <f t="shared" si="579"/>
        <v>0</v>
      </c>
      <c r="S6361" s="536">
        <f t="shared" si="580"/>
        <v>0</v>
      </c>
      <c r="T6361" s="536"/>
      <c r="U6361" s="537">
        <f t="shared" si="581"/>
        <v>0</v>
      </c>
    </row>
    <row r="6362" spans="1:21" ht="10.199999999999999" x14ac:dyDescent="0.2">
      <c r="A6362" s="850"/>
      <c r="B6362" s="574"/>
      <c r="C6362" s="574"/>
      <c r="D6362" s="843"/>
      <c r="E6362" s="394"/>
      <c r="F6362" s="237"/>
      <c r="G6362" s="853"/>
      <c r="H6362" s="852"/>
      <c r="I6362" s="853"/>
      <c r="J6362" s="538"/>
      <c r="K6362" s="539"/>
      <c r="L6362" s="567">
        <f t="shared" si="577"/>
        <v>0</v>
      </c>
      <c r="M6362" s="568"/>
      <c r="N6362" s="568"/>
      <c r="O6362" s="569">
        <f t="shared" si="578"/>
        <v>0</v>
      </c>
      <c r="P6362" s="533"/>
      <c r="Q6362" s="534"/>
      <c r="R6362" s="535">
        <f t="shared" si="579"/>
        <v>0</v>
      </c>
      <c r="S6362" s="536">
        <f t="shared" si="580"/>
        <v>0</v>
      </c>
      <c r="T6362" s="536"/>
      <c r="U6362" s="537">
        <f t="shared" si="581"/>
        <v>0</v>
      </c>
    </row>
    <row r="6363" spans="1:21" ht="10.199999999999999" x14ac:dyDescent="0.2">
      <c r="A6363" s="850"/>
      <c r="B6363" s="574"/>
      <c r="C6363" s="574"/>
      <c r="D6363" s="843"/>
      <c r="E6363" s="394"/>
      <c r="F6363" s="237"/>
      <c r="G6363" s="853"/>
      <c r="H6363" s="852"/>
      <c r="I6363" s="853"/>
      <c r="J6363" s="538"/>
      <c r="K6363" s="539"/>
      <c r="L6363" s="567">
        <f t="shared" si="577"/>
        <v>0</v>
      </c>
      <c r="M6363" s="568"/>
      <c r="N6363" s="568"/>
      <c r="O6363" s="569">
        <f t="shared" si="578"/>
        <v>0</v>
      </c>
      <c r="P6363" s="533"/>
      <c r="Q6363" s="534"/>
      <c r="R6363" s="535">
        <f t="shared" si="579"/>
        <v>0</v>
      </c>
      <c r="S6363" s="536">
        <f t="shared" si="580"/>
        <v>0</v>
      </c>
      <c r="T6363" s="536"/>
      <c r="U6363" s="537">
        <f t="shared" si="581"/>
        <v>0</v>
      </c>
    </row>
    <row r="6364" spans="1:21" ht="10.199999999999999" x14ac:dyDescent="0.2">
      <c r="A6364" s="850"/>
      <c r="B6364" s="574"/>
      <c r="C6364" s="574"/>
      <c r="D6364" s="843"/>
      <c r="E6364" s="394"/>
      <c r="F6364" s="237"/>
      <c r="G6364" s="853"/>
      <c r="H6364" s="852"/>
      <c r="I6364" s="853"/>
      <c r="J6364" s="538"/>
      <c r="K6364" s="539"/>
      <c r="L6364" s="567">
        <f t="shared" si="577"/>
        <v>0</v>
      </c>
      <c r="M6364" s="568"/>
      <c r="N6364" s="568"/>
      <c r="O6364" s="569">
        <f t="shared" si="578"/>
        <v>0</v>
      </c>
      <c r="P6364" s="533"/>
      <c r="Q6364" s="534"/>
      <c r="R6364" s="535">
        <f t="shared" si="579"/>
        <v>0</v>
      </c>
      <c r="S6364" s="536">
        <f t="shared" si="580"/>
        <v>0</v>
      </c>
      <c r="T6364" s="536"/>
      <c r="U6364" s="537">
        <f t="shared" si="581"/>
        <v>0</v>
      </c>
    </row>
    <row r="6365" spans="1:21" ht="10.199999999999999" x14ac:dyDescent="0.2">
      <c r="A6365" s="850"/>
      <c r="B6365" s="574"/>
      <c r="C6365" s="574"/>
      <c r="D6365" s="843"/>
      <c r="E6365" s="394"/>
      <c r="F6365" s="237"/>
      <c r="G6365" s="853"/>
      <c r="H6365" s="852"/>
      <c r="I6365" s="853"/>
      <c r="J6365" s="538"/>
      <c r="K6365" s="539"/>
      <c r="L6365" s="567">
        <f t="shared" si="577"/>
        <v>0</v>
      </c>
      <c r="M6365" s="568"/>
      <c r="N6365" s="568"/>
      <c r="O6365" s="569">
        <f t="shared" si="578"/>
        <v>0</v>
      </c>
      <c r="P6365" s="533"/>
      <c r="Q6365" s="534"/>
      <c r="R6365" s="535">
        <f t="shared" si="579"/>
        <v>0</v>
      </c>
      <c r="S6365" s="536">
        <f t="shared" si="580"/>
        <v>0</v>
      </c>
      <c r="T6365" s="536"/>
      <c r="U6365" s="537">
        <f t="shared" si="581"/>
        <v>0</v>
      </c>
    </row>
    <row r="6366" spans="1:21" ht="10.199999999999999" x14ac:dyDescent="0.2">
      <c r="A6366" s="850"/>
      <c r="B6366" s="574"/>
      <c r="C6366" s="574"/>
      <c r="D6366" s="843"/>
      <c r="E6366" s="394"/>
      <c r="F6366" s="237"/>
      <c r="G6366" s="853"/>
      <c r="H6366" s="852"/>
      <c r="I6366" s="853"/>
      <c r="J6366" s="538"/>
      <c r="K6366" s="539"/>
      <c r="L6366" s="567">
        <f t="shared" si="577"/>
        <v>0</v>
      </c>
      <c r="M6366" s="568"/>
      <c r="N6366" s="568"/>
      <c r="O6366" s="569">
        <f t="shared" si="578"/>
        <v>0</v>
      </c>
      <c r="P6366" s="533"/>
      <c r="Q6366" s="534"/>
      <c r="R6366" s="535">
        <f t="shared" si="579"/>
        <v>0</v>
      </c>
      <c r="S6366" s="536">
        <f t="shared" si="580"/>
        <v>0</v>
      </c>
      <c r="T6366" s="536"/>
      <c r="U6366" s="537">
        <f t="shared" si="581"/>
        <v>0</v>
      </c>
    </row>
    <row r="6367" spans="1:21" ht="10.199999999999999" x14ac:dyDescent="0.2">
      <c r="A6367" s="850"/>
      <c r="B6367" s="574"/>
      <c r="C6367" s="574"/>
      <c r="D6367" s="843"/>
      <c r="E6367" s="394"/>
      <c r="F6367" s="237"/>
      <c r="G6367" s="853"/>
      <c r="H6367" s="852"/>
      <c r="I6367" s="853"/>
      <c r="J6367" s="538"/>
      <c r="K6367" s="539"/>
      <c r="L6367" s="567">
        <f t="shared" si="577"/>
        <v>0</v>
      </c>
      <c r="M6367" s="568"/>
      <c r="N6367" s="568"/>
      <c r="O6367" s="569">
        <f t="shared" si="578"/>
        <v>0</v>
      </c>
      <c r="P6367" s="533"/>
      <c r="Q6367" s="534"/>
      <c r="R6367" s="535">
        <f t="shared" si="579"/>
        <v>0</v>
      </c>
      <c r="S6367" s="536">
        <f t="shared" si="580"/>
        <v>0</v>
      </c>
      <c r="T6367" s="536"/>
      <c r="U6367" s="537">
        <f t="shared" si="581"/>
        <v>0</v>
      </c>
    </row>
    <row r="6368" spans="1:21" ht="10.199999999999999" x14ac:dyDescent="0.2">
      <c r="A6368" s="850"/>
      <c r="B6368" s="574"/>
      <c r="C6368" s="574"/>
      <c r="D6368" s="843"/>
      <c r="E6368" s="394"/>
      <c r="F6368" s="237"/>
      <c r="G6368" s="853"/>
      <c r="H6368" s="852"/>
      <c r="I6368" s="853"/>
      <c r="J6368" s="538"/>
      <c r="K6368" s="539"/>
      <c r="L6368" s="567">
        <f t="shared" si="577"/>
        <v>0</v>
      </c>
      <c r="M6368" s="568"/>
      <c r="N6368" s="568"/>
      <c r="O6368" s="569">
        <f t="shared" si="578"/>
        <v>0</v>
      </c>
      <c r="P6368" s="533"/>
      <c r="Q6368" s="534"/>
      <c r="R6368" s="535">
        <f t="shared" si="579"/>
        <v>0</v>
      </c>
      <c r="S6368" s="536">
        <f t="shared" si="580"/>
        <v>0</v>
      </c>
      <c r="T6368" s="536"/>
      <c r="U6368" s="537">
        <f t="shared" si="581"/>
        <v>0</v>
      </c>
    </row>
    <row r="6369" spans="1:21" ht="10.199999999999999" x14ac:dyDescent="0.2">
      <c r="A6369" s="850"/>
      <c r="B6369" s="574"/>
      <c r="C6369" s="574"/>
      <c r="D6369" s="843"/>
      <c r="E6369" s="394"/>
      <c r="F6369" s="237"/>
      <c r="G6369" s="853"/>
      <c r="H6369" s="852"/>
      <c r="I6369" s="853"/>
      <c r="J6369" s="538"/>
      <c r="K6369" s="539"/>
      <c r="L6369" s="567">
        <f t="shared" si="577"/>
        <v>0</v>
      </c>
      <c r="M6369" s="568"/>
      <c r="N6369" s="568"/>
      <c r="O6369" s="569">
        <f t="shared" si="578"/>
        <v>0</v>
      </c>
      <c r="P6369" s="533"/>
      <c r="Q6369" s="534"/>
      <c r="R6369" s="535">
        <f t="shared" si="579"/>
        <v>0</v>
      </c>
      <c r="S6369" s="536">
        <f t="shared" si="580"/>
        <v>0</v>
      </c>
      <c r="T6369" s="536"/>
      <c r="U6369" s="537">
        <f t="shared" si="581"/>
        <v>0</v>
      </c>
    </row>
    <row r="6370" spans="1:21" ht="10.199999999999999" x14ac:dyDescent="0.2">
      <c r="A6370" s="850"/>
      <c r="B6370" s="574"/>
      <c r="C6370" s="574"/>
      <c r="D6370" s="843"/>
      <c r="E6370" s="394"/>
      <c r="F6370" s="237"/>
      <c r="G6370" s="853"/>
      <c r="H6370" s="852"/>
      <c r="I6370" s="853"/>
      <c r="J6370" s="538"/>
      <c r="K6370" s="539"/>
      <c r="L6370" s="567">
        <f t="shared" si="577"/>
        <v>0</v>
      </c>
      <c r="M6370" s="568"/>
      <c r="N6370" s="568"/>
      <c r="O6370" s="569">
        <f t="shared" si="578"/>
        <v>0</v>
      </c>
      <c r="P6370" s="533"/>
      <c r="Q6370" s="534"/>
      <c r="R6370" s="535">
        <f t="shared" si="579"/>
        <v>0</v>
      </c>
      <c r="S6370" s="536">
        <f t="shared" si="580"/>
        <v>0</v>
      </c>
      <c r="T6370" s="536"/>
      <c r="U6370" s="537">
        <f t="shared" si="581"/>
        <v>0</v>
      </c>
    </row>
    <row r="6371" spans="1:21" ht="10.199999999999999" x14ac:dyDescent="0.2">
      <c r="A6371" s="850"/>
      <c r="B6371" s="574"/>
      <c r="C6371" s="574"/>
      <c r="D6371" s="843"/>
      <c r="E6371" s="394"/>
      <c r="F6371" s="237"/>
      <c r="G6371" s="853"/>
      <c r="H6371" s="852"/>
      <c r="I6371" s="853"/>
      <c r="J6371" s="538"/>
      <c r="K6371" s="539"/>
      <c r="L6371" s="567">
        <f t="shared" si="577"/>
        <v>0</v>
      </c>
      <c r="M6371" s="568"/>
      <c r="N6371" s="568"/>
      <c r="O6371" s="569">
        <f t="shared" si="578"/>
        <v>0</v>
      </c>
      <c r="P6371" s="533"/>
      <c r="Q6371" s="534"/>
      <c r="R6371" s="535">
        <f t="shared" si="579"/>
        <v>0</v>
      </c>
      <c r="S6371" s="536">
        <f t="shared" si="580"/>
        <v>0</v>
      </c>
      <c r="T6371" s="536"/>
      <c r="U6371" s="537">
        <f t="shared" si="581"/>
        <v>0</v>
      </c>
    </row>
    <row r="6372" spans="1:21" ht="10.199999999999999" x14ac:dyDescent="0.2">
      <c r="A6372" s="850"/>
      <c r="B6372" s="574"/>
      <c r="C6372" s="574"/>
      <c r="D6372" s="843"/>
      <c r="E6372" s="394"/>
      <c r="F6372" s="237"/>
      <c r="G6372" s="853"/>
      <c r="H6372" s="852"/>
      <c r="I6372" s="853"/>
      <c r="J6372" s="538"/>
      <c r="K6372" s="539"/>
      <c r="L6372" s="567">
        <f t="shared" si="577"/>
        <v>0</v>
      </c>
      <c r="M6372" s="568"/>
      <c r="N6372" s="568"/>
      <c r="O6372" s="569">
        <f t="shared" si="578"/>
        <v>0</v>
      </c>
      <c r="P6372" s="533"/>
      <c r="Q6372" s="534"/>
      <c r="R6372" s="535">
        <f t="shared" si="579"/>
        <v>0</v>
      </c>
      <c r="S6372" s="536">
        <f t="shared" si="580"/>
        <v>0</v>
      </c>
      <c r="T6372" s="536"/>
      <c r="U6372" s="537">
        <f t="shared" si="581"/>
        <v>0</v>
      </c>
    </row>
    <row r="6373" spans="1:21" ht="10.199999999999999" x14ac:dyDescent="0.2">
      <c r="A6373" s="850"/>
      <c r="B6373" s="574"/>
      <c r="C6373" s="574"/>
      <c r="D6373" s="843"/>
      <c r="E6373" s="394"/>
      <c r="F6373" s="237"/>
      <c r="G6373" s="853"/>
      <c r="H6373" s="852"/>
      <c r="I6373" s="853"/>
      <c r="J6373" s="538"/>
      <c r="K6373" s="539"/>
      <c r="L6373" s="567">
        <f t="shared" si="577"/>
        <v>0</v>
      </c>
      <c r="M6373" s="568"/>
      <c r="N6373" s="568"/>
      <c r="O6373" s="569">
        <f t="shared" si="578"/>
        <v>0</v>
      </c>
      <c r="P6373" s="533"/>
      <c r="Q6373" s="534"/>
      <c r="R6373" s="535">
        <f t="shared" si="579"/>
        <v>0</v>
      </c>
      <c r="S6373" s="536">
        <f t="shared" si="580"/>
        <v>0</v>
      </c>
      <c r="T6373" s="536"/>
      <c r="U6373" s="537">
        <f t="shared" si="581"/>
        <v>0</v>
      </c>
    </row>
    <row r="6374" spans="1:21" ht="10.199999999999999" x14ac:dyDescent="0.2">
      <c r="A6374" s="850"/>
      <c r="B6374" s="574"/>
      <c r="C6374" s="574"/>
      <c r="D6374" s="843"/>
      <c r="E6374" s="394"/>
      <c r="F6374" s="237"/>
      <c r="G6374" s="853"/>
      <c r="H6374" s="852"/>
      <c r="I6374" s="853"/>
      <c r="J6374" s="538"/>
      <c r="K6374" s="539"/>
      <c r="L6374" s="567">
        <f t="shared" si="577"/>
        <v>0</v>
      </c>
      <c r="M6374" s="568"/>
      <c r="N6374" s="568"/>
      <c r="O6374" s="569">
        <f t="shared" si="578"/>
        <v>0</v>
      </c>
      <c r="P6374" s="533"/>
      <c r="Q6374" s="534"/>
      <c r="R6374" s="535">
        <f t="shared" si="579"/>
        <v>0</v>
      </c>
      <c r="S6374" s="536">
        <f t="shared" si="580"/>
        <v>0</v>
      </c>
      <c r="T6374" s="536"/>
      <c r="U6374" s="537">
        <f t="shared" si="581"/>
        <v>0</v>
      </c>
    </row>
    <row r="6375" spans="1:21" ht="10.199999999999999" x14ac:dyDescent="0.2">
      <c r="A6375" s="850"/>
      <c r="B6375" s="574"/>
      <c r="C6375" s="574"/>
      <c r="D6375" s="843"/>
      <c r="E6375" s="394"/>
      <c r="F6375" s="237"/>
      <c r="G6375" s="853"/>
      <c r="H6375" s="852"/>
      <c r="I6375" s="853"/>
      <c r="J6375" s="538"/>
      <c r="K6375" s="539"/>
      <c r="L6375" s="567">
        <f t="shared" si="577"/>
        <v>0</v>
      </c>
      <c r="M6375" s="568"/>
      <c r="N6375" s="568"/>
      <c r="O6375" s="569">
        <f t="shared" si="578"/>
        <v>0</v>
      </c>
      <c r="P6375" s="533"/>
      <c r="Q6375" s="534"/>
      <c r="R6375" s="535">
        <f t="shared" si="579"/>
        <v>0</v>
      </c>
      <c r="S6375" s="536">
        <f t="shared" si="580"/>
        <v>0</v>
      </c>
      <c r="T6375" s="536"/>
      <c r="U6375" s="537">
        <f t="shared" si="581"/>
        <v>0</v>
      </c>
    </row>
    <row r="6376" spans="1:21" ht="10.199999999999999" x14ac:dyDescent="0.2">
      <c r="A6376" s="850"/>
      <c r="B6376" s="574"/>
      <c r="C6376" s="574"/>
      <c r="D6376" s="843"/>
      <c r="E6376" s="394"/>
      <c r="F6376" s="237"/>
      <c r="G6376" s="853"/>
      <c r="H6376" s="852"/>
      <c r="I6376" s="853"/>
      <c r="J6376" s="538"/>
      <c r="K6376" s="539"/>
      <c r="L6376" s="567">
        <f t="shared" si="577"/>
        <v>0</v>
      </c>
      <c r="M6376" s="568"/>
      <c r="N6376" s="568"/>
      <c r="O6376" s="569">
        <f t="shared" si="578"/>
        <v>0</v>
      </c>
      <c r="P6376" s="533"/>
      <c r="Q6376" s="534"/>
      <c r="R6376" s="535">
        <f t="shared" si="579"/>
        <v>0</v>
      </c>
      <c r="S6376" s="536">
        <f t="shared" si="580"/>
        <v>0</v>
      </c>
      <c r="T6376" s="536"/>
      <c r="U6376" s="537">
        <f t="shared" si="581"/>
        <v>0</v>
      </c>
    </row>
    <row r="6377" spans="1:21" ht="10.199999999999999" x14ac:dyDescent="0.2">
      <c r="A6377" s="850"/>
      <c r="B6377" s="574"/>
      <c r="C6377" s="574"/>
      <c r="D6377" s="843"/>
      <c r="E6377" s="394"/>
      <c r="F6377" s="237"/>
      <c r="G6377" s="853"/>
      <c r="H6377" s="852"/>
      <c r="I6377" s="853"/>
      <c r="J6377" s="538"/>
      <c r="K6377" s="539"/>
      <c r="L6377" s="567">
        <f t="shared" si="577"/>
        <v>0</v>
      </c>
      <c r="M6377" s="568"/>
      <c r="N6377" s="568"/>
      <c r="O6377" s="569">
        <f t="shared" si="578"/>
        <v>0</v>
      </c>
      <c r="P6377" s="533"/>
      <c r="Q6377" s="534"/>
      <c r="R6377" s="535">
        <f t="shared" si="579"/>
        <v>0</v>
      </c>
      <c r="S6377" s="536">
        <f t="shared" si="580"/>
        <v>0</v>
      </c>
      <c r="T6377" s="536"/>
      <c r="U6377" s="537">
        <f t="shared" si="581"/>
        <v>0</v>
      </c>
    </row>
    <row r="6378" spans="1:21" ht="10.199999999999999" x14ac:dyDescent="0.2">
      <c r="A6378" s="850"/>
      <c r="B6378" s="574"/>
      <c r="C6378" s="574"/>
      <c r="D6378" s="843"/>
      <c r="E6378" s="394"/>
      <c r="F6378" s="237"/>
      <c r="G6378" s="853"/>
      <c r="H6378" s="852"/>
      <c r="I6378" s="853"/>
      <c r="J6378" s="538"/>
      <c r="K6378" s="539"/>
      <c r="L6378" s="567">
        <f t="shared" si="577"/>
        <v>0</v>
      </c>
      <c r="M6378" s="568"/>
      <c r="N6378" s="568"/>
      <c r="O6378" s="569">
        <f t="shared" si="578"/>
        <v>0</v>
      </c>
      <c r="P6378" s="533"/>
      <c r="Q6378" s="534"/>
      <c r="R6378" s="535">
        <f t="shared" si="579"/>
        <v>0</v>
      </c>
      <c r="S6378" s="536">
        <f t="shared" si="580"/>
        <v>0</v>
      </c>
      <c r="T6378" s="536"/>
      <c r="U6378" s="537">
        <f t="shared" si="581"/>
        <v>0</v>
      </c>
    </row>
    <row r="6379" spans="1:21" ht="10.199999999999999" x14ac:dyDescent="0.2">
      <c r="A6379" s="850"/>
      <c r="B6379" s="574"/>
      <c r="C6379" s="574"/>
      <c r="D6379" s="843"/>
      <c r="E6379" s="394"/>
      <c r="F6379" s="237"/>
      <c r="G6379" s="853"/>
      <c r="H6379" s="852"/>
      <c r="I6379" s="853"/>
      <c r="J6379" s="538"/>
      <c r="K6379" s="539"/>
      <c r="L6379" s="567">
        <f t="shared" si="577"/>
        <v>0</v>
      </c>
      <c r="M6379" s="568"/>
      <c r="N6379" s="568"/>
      <c r="O6379" s="569">
        <f t="shared" si="578"/>
        <v>0</v>
      </c>
      <c r="P6379" s="533"/>
      <c r="Q6379" s="534"/>
      <c r="R6379" s="535">
        <f t="shared" si="579"/>
        <v>0</v>
      </c>
      <c r="S6379" s="536">
        <f t="shared" si="580"/>
        <v>0</v>
      </c>
      <c r="T6379" s="536"/>
      <c r="U6379" s="537">
        <f t="shared" si="581"/>
        <v>0</v>
      </c>
    </row>
    <row r="6380" spans="1:21" ht="10.199999999999999" x14ac:dyDescent="0.2">
      <c r="A6380" s="850"/>
      <c r="B6380" s="574"/>
      <c r="C6380" s="574"/>
      <c r="D6380" s="843"/>
      <c r="E6380" s="394"/>
      <c r="F6380" s="237"/>
      <c r="G6380" s="853"/>
      <c r="H6380" s="852"/>
      <c r="I6380" s="853"/>
      <c r="J6380" s="538"/>
      <c r="K6380" s="539"/>
      <c r="L6380" s="567">
        <f t="shared" si="577"/>
        <v>0</v>
      </c>
      <c r="M6380" s="568"/>
      <c r="N6380" s="568"/>
      <c r="O6380" s="569">
        <f t="shared" si="578"/>
        <v>0</v>
      </c>
      <c r="P6380" s="533"/>
      <c r="Q6380" s="534"/>
      <c r="R6380" s="535">
        <f t="shared" si="579"/>
        <v>0</v>
      </c>
      <c r="S6380" s="536">
        <f t="shared" si="580"/>
        <v>0</v>
      </c>
      <c r="T6380" s="536"/>
      <c r="U6380" s="537">
        <f t="shared" si="581"/>
        <v>0</v>
      </c>
    </row>
    <row r="6381" spans="1:21" ht="10.199999999999999" x14ac:dyDescent="0.2">
      <c r="A6381" s="850"/>
      <c r="B6381" s="574"/>
      <c r="C6381" s="574"/>
      <c r="D6381" s="843"/>
      <c r="E6381" s="394"/>
      <c r="F6381" s="237"/>
      <c r="G6381" s="853"/>
      <c r="H6381" s="852"/>
      <c r="I6381" s="853"/>
      <c r="J6381" s="538"/>
      <c r="K6381" s="539"/>
      <c r="L6381" s="567">
        <f t="shared" si="577"/>
        <v>0</v>
      </c>
      <c r="M6381" s="568"/>
      <c r="N6381" s="568"/>
      <c r="O6381" s="569">
        <f t="shared" si="578"/>
        <v>0</v>
      </c>
      <c r="P6381" s="533"/>
      <c r="Q6381" s="534"/>
      <c r="R6381" s="535">
        <f t="shared" si="579"/>
        <v>0</v>
      </c>
      <c r="S6381" s="536">
        <f t="shared" si="580"/>
        <v>0</v>
      </c>
      <c r="T6381" s="536"/>
      <c r="U6381" s="537">
        <f t="shared" si="581"/>
        <v>0</v>
      </c>
    </row>
    <row r="6382" spans="1:21" ht="10.199999999999999" x14ac:dyDescent="0.2">
      <c r="A6382" s="850"/>
      <c r="B6382" s="574"/>
      <c r="C6382" s="574"/>
      <c r="D6382" s="843"/>
      <c r="E6382" s="394"/>
      <c r="F6382" s="237"/>
      <c r="G6382" s="853"/>
      <c r="H6382" s="852"/>
      <c r="I6382" s="853"/>
      <c r="J6382" s="538"/>
      <c r="K6382" s="539"/>
      <c r="L6382" s="567">
        <f t="shared" si="577"/>
        <v>0</v>
      </c>
      <c r="M6382" s="568"/>
      <c r="N6382" s="568"/>
      <c r="O6382" s="569">
        <f t="shared" si="578"/>
        <v>0</v>
      </c>
      <c r="P6382" s="533"/>
      <c r="Q6382" s="534"/>
      <c r="R6382" s="535">
        <f t="shared" si="579"/>
        <v>0</v>
      </c>
      <c r="S6382" s="536">
        <f t="shared" si="580"/>
        <v>0</v>
      </c>
      <c r="T6382" s="536"/>
      <c r="U6382" s="537">
        <f t="shared" si="581"/>
        <v>0</v>
      </c>
    </row>
    <row r="6383" spans="1:21" ht="10.199999999999999" x14ac:dyDescent="0.2">
      <c r="A6383" s="850"/>
      <c r="B6383" s="574"/>
      <c r="C6383" s="574"/>
      <c r="D6383" s="843"/>
      <c r="E6383" s="394"/>
      <c r="F6383" s="237"/>
      <c r="G6383" s="853"/>
      <c r="H6383" s="852"/>
      <c r="I6383" s="853"/>
      <c r="J6383" s="538"/>
      <c r="K6383" s="539"/>
      <c r="L6383" s="567">
        <f t="shared" si="577"/>
        <v>0</v>
      </c>
      <c r="M6383" s="568"/>
      <c r="N6383" s="568"/>
      <c r="O6383" s="569">
        <f t="shared" si="578"/>
        <v>0</v>
      </c>
      <c r="P6383" s="533"/>
      <c r="Q6383" s="534"/>
      <c r="R6383" s="535">
        <f t="shared" si="579"/>
        <v>0</v>
      </c>
      <c r="S6383" s="536">
        <f t="shared" si="580"/>
        <v>0</v>
      </c>
      <c r="T6383" s="536"/>
      <c r="U6383" s="537">
        <f t="shared" si="581"/>
        <v>0</v>
      </c>
    </row>
    <row r="6384" spans="1:21" ht="10.199999999999999" x14ac:dyDescent="0.2">
      <c r="A6384" s="850"/>
      <c r="B6384" s="574"/>
      <c r="C6384" s="574"/>
      <c r="D6384" s="843"/>
      <c r="E6384" s="394"/>
      <c r="F6384" s="237"/>
      <c r="G6384" s="853"/>
      <c r="H6384" s="852"/>
      <c r="I6384" s="853"/>
      <c r="J6384" s="538"/>
      <c r="K6384" s="539"/>
      <c r="L6384" s="567">
        <f t="shared" ref="L6384:L6408" si="582">G6384*J6384</f>
        <v>0</v>
      </c>
      <c r="M6384" s="568"/>
      <c r="N6384" s="568"/>
      <c r="O6384" s="569">
        <f t="shared" ref="O6384:O6408" si="583">H6384*M6384</f>
        <v>0</v>
      </c>
      <c r="P6384" s="533"/>
      <c r="Q6384" s="534"/>
      <c r="R6384" s="535">
        <f t="shared" ref="R6384:R6408" si="584">I6384*P6384</f>
        <v>0</v>
      </c>
      <c r="S6384" s="536">
        <f t="shared" ref="S6384:S6408" si="585">J6384+M6384+P6384</f>
        <v>0</v>
      </c>
      <c r="T6384" s="536"/>
      <c r="U6384" s="537">
        <f t="shared" ref="U6384:U6408" si="586">L6384+O6384+R6384</f>
        <v>0</v>
      </c>
    </row>
    <row r="6385" spans="1:21" ht="10.199999999999999" x14ac:dyDescent="0.2">
      <c r="A6385" s="850"/>
      <c r="B6385" s="574"/>
      <c r="C6385" s="574"/>
      <c r="D6385" s="843"/>
      <c r="E6385" s="394"/>
      <c r="F6385" s="237"/>
      <c r="G6385" s="853"/>
      <c r="H6385" s="852"/>
      <c r="I6385" s="853"/>
      <c r="J6385" s="538"/>
      <c r="K6385" s="539"/>
      <c r="L6385" s="567">
        <f t="shared" si="582"/>
        <v>0</v>
      </c>
      <c r="M6385" s="568"/>
      <c r="N6385" s="568"/>
      <c r="O6385" s="569">
        <f t="shared" si="583"/>
        <v>0</v>
      </c>
      <c r="P6385" s="533"/>
      <c r="Q6385" s="534"/>
      <c r="R6385" s="535">
        <f t="shared" si="584"/>
        <v>0</v>
      </c>
      <c r="S6385" s="536">
        <f t="shared" si="585"/>
        <v>0</v>
      </c>
      <c r="T6385" s="536"/>
      <c r="U6385" s="537">
        <f t="shared" si="586"/>
        <v>0</v>
      </c>
    </row>
    <row r="6386" spans="1:21" ht="10.199999999999999" x14ac:dyDescent="0.2">
      <c r="A6386" s="850"/>
      <c r="B6386" s="574"/>
      <c r="C6386" s="574"/>
      <c r="D6386" s="843"/>
      <c r="E6386" s="394"/>
      <c r="F6386" s="237"/>
      <c r="G6386" s="853"/>
      <c r="H6386" s="852"/>
      <c r="I6386" s="853"/>
      <c r="J6386" s="538"/>
      <c r="K6386" s="539"/>
      <c r="L6386" s="567">
        <f t="shared" si="582"/>
        <v>0</v>
      </c>
      <c r="M6386" s="568"/>
      <c r="N6386" s="568"/>
      <c r="O6386" s="569">
        <f t="shared" si="583"/>
        <v>0</v>
      </c>
      <c r="P6386" s="533"/>
      <c r="Q6386" s="534"/>
      <c r="R6386" s="535">
        <f t="shared" si="584"/>
        <v>0</v>
      </c>
      <c r="S6386" s="536">
        <f t="shared" si="585"/>
        <v>0</v>
      </c>
      <c r="T6386" s="536"/>
      <c r="U6386" s="537">
        <f t="shared" si="586"/>
        <v>0</v>
      </c>
    </row>
    <row r="6387" spans="1:21" ht="10.199999999999999" x14ac:dyDescent="0.2">
      <c r="A6387" s="850"/>
      <c r="B6387" s="574"/>
      <c r="C6387" s="574"/>
      <c r="D6387" s="843"/>
      <c r="E6387" s="394"/>
      <c r="F6387" s="237"/>
      <c r="G6387" s="853"/>
      <c r="H6387" s="852"/>
      <c r="I6387" s="853"/>
      <c r="J6387" s="538"/>
      <c r="K6387" s="539"/>
      <c r="L6387" s="567">
        <f t="shared" si="582"/>
        <v>0</v>
      </c>
      <c r="M6387" s="568"/>
      <c r="N6387" s="568"/>
      <c r="O6387" s="569">
        <f t="shared" si="583"/>
        <v>0</v>
      </c>
      <c r="P6387" s="533"/>
      <c r="Q6387" s="534"/>
      <c r="R6387" s="535">
        <f t="shared" si="584"/>
        <v>0</v>
      </c>
      <c r="S6387" s="536">
        <f t="shared" si="585"/>
        <v>0</v>
      </c>
      <c r="T6387" s="536"/>
      <c r="U6387" s="537">
        <f t="shared" si="586"/>
        <v>0</v>
      </c>
    </row>
    <row r="6388" spans="1:21" ht="10.199999999999999" x14ac:dyDescent="0.2">
      <c r="A6388" s="850"/>
      <c r="B6388" s="574"/>
      <c r="C6388" s="574"/>
      <c r="D6388" s="843"/>
      <c r="E6388" s="394"/>
      <c r="F6388" s="237"/>
      <c r="G6388" s="853"/>
      <c r="H6388" s="852"/>
      <c r="I6388" s="853"/>
      <c r="J6388" s="538"/>
      <c r="K6388" s="539"/>
      <c r="L6388" s="567">
        <f t="shared" si="582"/>
        <v>0</v>
      </c>
      <c r="M6388" s="568"/>
      <c r="N6388" s="568"/>
      <c r="O6388" s="569">
        <f t="shared" si="583"/>
        <v>0</v>
      </c>
      <c r="P6388" s="533"/>
      <c r="Q6388" s="534"/>
      <c r="R6388" s="535">
        <f t="shared" si="584"/>
        <v>0</v>
      </c>
      <c r="S6388" s="536">
        <f t="shared" si="585"/>
        <v>0</v>
      </c>
      <c r="T6388" s="536"/>
      <c r="U6388" s="537">
        <f t="shared" si="586"/>
        <v>0</v>
      </c>
    </row>
    <row r="6389" spans="1:21" ht="10.199999999999999" x14ac:dyDescent="0.2">
      <c r="A6389" s="850"/>
      <c r="B6389" s="574"/>
      <c r="C6389" s="574"/>
      <c r="D6389" s="843"/>
      <c r="E6389" s="394"/>
      <c r="F6389" s="237"/>
      <c r="G6389" s="853"/>
      <c r="H6389" s="852"/>
      <c r="I6389" s="853"/>
      <c r="J6389" s="538"/>
      <c r="K6389" s="539"/>
      <c r="L6389" s="567">
        <f t="shared" si="582"/>
        <v>0</v>
      </c>
      <c r="M6389" s="568"/>
      <c r="N6389" s="568"/>
      <c r="O6389" s="569">
        <f t="shared" si="583"/>
        <v>0</v>
      </c>
      <c r="P6389" s="533"/>
      <c r="Q6389" s="534"/>
      <c r="R6389" s="535">
        <f t="shared" si="584"/>
        <v>0</v>
      </c>
      <c r="S6389" s="536">
        <f t="shared" si="585"/>
        <v>0</v>
      </c>
      <c r="T6389" s="536"/>
      <c r="U6389" s="537">
        <f t="shared" si="586"/>
        <v>0</v>
      </c>
    </row>
    <row r="6390" spans="1:21" ht="10.199999999999999" x14ac:dyDescent="0.2">
      <c r="A6390" s="850"/>
      <c r="B6390" s="574"/>
      <c r="C6390" s="574"/>
      <c r="D6390" s="843"/>
      <c r="E6390" s="394"/>
      <c r="F6390" s="237"/>
      <c r="G6390" s="853"/>
      <c r="H6390" s="852"/>
      <c r="I6390" s="853"/>
      <c r="J6390" s="538"/>
      <c r="K6390" s="539"/>
      <c r="L6390" s="567">
        <f t="shared" si="582"/>
        <v>0</v>
      </c>
      <c r="M6390" s="568"/>
      <c r="N6390" s="568"/>
      <c r="O6390" s="569">
        <f t="shared" si="583"/>
        <v>0</v>
      </c>
      <c r="P6390" s="533"/>
      <c r="Q6390" s="534"/>
      <c r="R6390" s="535">
        <f t="shared" si="584"/>
        <v>0</v>
      </c>
      <c r="S6390" s="536">
        <f t="shared" si="585"/>
        <v>0</v>
      </c>
      <c r="T6390" s="536"/>
      <c r="U6390" s="537">
        <f t="shared" si="586"/>
        <v>0</v>
      </c>
    </row>
    <row r="6391" spans="1:21" ht="10.199999999999999" x14ac:dyDescent="0.2">
      <c r="A6391" s="850"/>
      <c r="B6391" s="574"/>
      <c r="C6391" s="574"/>
      <c r="D6391" s="843"/>
      <c r="E6391" s="394"/>
      <c r="F6391" s="237"/>
      <c r="G6391" s="853"/>
      <c r="H6391" s="852"/>
      <c r="I6391" s="853"/>
      <c r="J6391" s="538"/>
      <c r="K6391" s="539"/>
      <c r="L6391" s="567">
        <f t="shared" si="582"/>
        <v>0</v>
      </c>
      <c r="M6391" s="568"/>
      <c r="N6391" s="568"/>
      <c r="O6391" s="569">
        <f t="shared" si="583"/>
        <v>0</v>
      </c>
      <c r="P6391" s="533"/>
      <c r="Q6391" s="534"/>
      <c r="R6391" s="535">
        <f t="shared" si="584"/>
        <v>0</v>
      </c>
      <c r="S6391" s="536">
        <f t="shared" si="585"/>
        <v>0</v>
      </c>
      <c r="T6391" s="536"/>
      <c r="U6391" s="537">
        <f t="shared" si="586"/>
        <v>0</v>
      </c>
    </row>
    <row r="6392" spans="1:21" ht="10.199999999999999" x14ac:dyDescent="0.2">
      <c r="A6392" s="850"/>
      <c r="B6392" s="574"/>
      <c r="C6392" s="574"/>
      <c r="D6392" s="843"/>
      <c r="E6392" s="394"/>
      <c r="F6392" s="237"/>
      <c r="G6392" s="853"/>
      <c r="H6392" s="852"/>
      <c r="I6392" s="853"/>
      <c r="J6392" s="538"/>
      <c r="K6392" s="539"/>
      <c r="L6392" s="567">
        <f t="shared" si="582"/>
        <v>0</v>
      </c>
      <c r="M6392" s="568"/>
      <c r="N6392" s="568"/>
      <c r="O6392" s="569">
        <f t="shared" si="583"/>
        <v>0</v>
      </c>
      <c r="P6392" s="533"/>
      <c r="Q6392" s="534"/>
      <c r="R6392" s="535">
        <f t="shared" si="584"/>
        <v>0</v>
      </c>
      <c r="S6392" s="536">
        <f t="shared" si="585"/>
        <v>0</v>
      </c>
      <c r="T6392" s="536"/>
      <c r="U6392" s="537">
        <f t="shared" si="586"/>
        <v>0</v>
      </c>
    </row>
    <row r="6393" spans="1:21" ht="10.199999999999999" x14ac:dyDescent="0.2">
      <c r="A6393" s="850"/>
      <c r="B6393" s="574"/>
      <c r="C6393" s="574"/>
      <c r="D6393" s="843"/>
      <c r="E6393" s="394"/>
      <c r="F6393" s="237"/>
      <c r="G6393" s="853"/>
      <c r="H6393" s="852"/>
      <c r="I6393" s="853"/>
      <c r="J6393" s="538"/>
      <c r="K6393" s="539"/>
      <c r="L6393" s="567">
        <f t="shared" si="582"/>
        <v>0</v>
      </c>
      <c r="M6393" s="568"/>
      <c r="N6393" s="568"/>
      <c r="O6393" s="569">
        <f t="shared" si="583"/>
        <v>0</v>
      </c>
      <c r="P6393" s="533"/>
      <c r="Q6393" s="534"/>
      <c r="R6393" s="535">
        <f t="shared" si="584"/>
        <v>0</v>
      </c>
      <c r="S6393" s="536">
        <f t="shared" si="585"/>
        <v>0</v>
      </c>
      <c r="T6393" s="536"/>
      <c r="U6393" s="537">
        <f t="shared" si="586"/>
        <v>0</v>
      </c>
    </row>
    <row r="6394" spans="1:21" ht="10.199999999999999" x14ac:dyDescent="0.2">
      <c r="A6394" s="850"/>
      <c r="B6394" s="574"/>
      <c r="C6394" s="574"/>
      <c r="D6394" s="843"/>
      <c r="E6394" s="394"/>
      <c r="F6394" s="237"/>
      <c r="G6394" s="853"/>
      <c r="H6394" s="852"/>
      <c r="I6394" s="853"/>
      <c r="J6394" s="538"/>
      <c r="K6394" s="539"/>
      <c r="L6394" s="567">
        <f t="shared" si="582"/>
        <v>0</v>
      </c>
      <c r="M6394" s="568"/>
      <c r="N6394" s="568"/>
      <c r="O6394" s="569">
        <f t="shared" si="583"/>
        <v>0</v>
      </c>
      <c r="P6394" s="533"/>
      <c r="Q6394" s="534"/>
      <c r="R6394" s="535">
        <f t="shared" si="584"/>
        <v>0</v>
      </c>
      <c r="S6394" s="536">
        <f t="shared" si="585"/>
        <v>0</v>
      </c>
      <c r="T6394" s="536"/>
      <c r="U6394" s="537">
        <f t="shared" si="586"/>
        <v>0</v>
      </c>
    </row>
    <row r="6395" spans="1:21" ht="10.199999999999999" x14ac:dyDescent="0.2">
      <c r="A6395" s="850"/>
      <c r="B6395" s="574"/>
      <c r="C6395" s="574"/>
      <c r="D6395" s="843"/>
      <c r="E6395" s="394"/>
      <c r="F6395" s="237"/>
      <c r="G6395" s="853"/>
      <c r="H6395" s="852"/>
      <c r="I6395" s="853"/>
      <c r="J6395" s="538"/>
      <c r="K6395" s="539"/>
      <c r="L6395" s="567">
        <f t="shared" si="582"/>
        <v>0</v>
      </c>
      <c r="M6395" s="568"/>
      <c r="N6395" s="568"/>
      <c r="O6395" s="569">
        <f t="shared" si="583"/>
        <v>0</v>
      </c>
      <c r="P6395" s="533"/>
      <c r="Q6395" s="534"/>
      <c r="R6395" s="535">
        <f t="shared" si="584"/>
        <v>0</v>
      </c>
      <c r="S6395" s="536">
        <f t="shared" si="585"/>
        <v>0</v>
      </c>
      <c r="T6395" s="536"/>
      <c r="U6395" s="537">
        <f t="shared" si="586"/>
        <v>0</v>
      </c>
    </row>
    <row r="6396" spans="1:21" ht="10.199999999999999" x14ac:dyDescent="0.2">
      <c r="A6396" s="850"/>
      <c r="B6396" s="574"/>
      <c r="C6396" s="574"/>
      <c r="D6396" s="843"/>
      <c r="E6396" s="394"/>
      <c r="F6396" s="237"/>
      <c r="G6396" s="853"/>
      <c r="H6396" s="852"/>
      <c r="I6396" s="853"/>
      <c r="J6396" s="538"/>
      <c r="K6396" s="539"/>
      <c r="L6396" s="567">
        <f t="shared" si="582"/>
        <v>0</v>
      </c>
      <c r="M6396" s="568"/>
      <c r="N6396" s="568"/>
      <c r="O6396" s="569">
        <f t="shared" si="583"/>
        <v>0</v>
      </c>
      <c r="P6396" s="533"/>
      <c r="Q6396" s="534"/>
      <c r="R6396" s="535">
        <f t="shared" si="584"/>
        <v>0</v>
      </c>
      <c r="S6396" s="536">
        <f t="shared" si="585"/>
        <v>0</v>
      </c>
      <c r="T6396" s="536"/>
      <c r="U6396" s="537">
        <f t="shared" si="586"/>
        <v>0</v>
      </c>
    </row>
    <row r="6397" spans="1:21" ht="10.199999999999999" x14ac:dyDescent="0.2">
      <c r="A6397" s="850"/>
      <c r="B6397" s="574"/>
      <c r="C6397" s="574"/>
      <c r="D6397" s="843"/>
      <c r="E6397" s="394"/>
      <c r="F6397" s="237"/>
      <c r="G6397" s="853"/>
      <c r="H6397" s="852"/>
      <c r="I6397" s="853"/>
      <c r="J6397" s="538"/>
      <c r="K6397" s="539"/>
      <c r="L6397" s="567">
        <f t="shared" si="582"/>
        <v>0</v>
      </c>
      <c r="M6397" s="568"/>
      <c r="N6397" s="568"/>
      <c r="O6397" s="569">
        <f t="shared" si="583"/>
        <v>0</v>
      </c>
      <c r="P6397" s="533"/>
      <c r="Q6397" s="534"/>
      <c r="R6397" s="535">
        <f t="shared" si="584"/>
        <v>0</v>
      </c>
      <c r="S6397" s="536">
        <f t="shared" si="585"/>
        <v>0</v>
      </c>
      <c r="T6397" s="536"/>
      <c r="U6397" s="537">
        <f t="shared" si="586"/>
        <v>0</v>
      </c>
    </row>
    <row r="6398" spans="1:21" ht="10.199999999999999" x14ac:dyDescent="0.2">
      <c r="A6398" s="850"/>
      <c r="B6398" s="574"/>
      <c r="C6398" s="574"/>
      <c r="D6398" s="843"/>
      <c r="E6398" s="394"/>
      <c r="F6398" s="237"/>
      <c r="G6398" s="853"/>
      <c r="H6398" s="852"/>
      <c r="I6398" s="853"/>
      <c r="J6398" s="538"/>
      <c r="K6398" s="539"/>
      <c r="L6398" s="567">
        <f t="shared" si="582"/>
        <v>0</v>
      </c>
      <c r="M6398" s="568"/>
      <c r="N6398" s="568"/>
      <c r="O6398" s="569">
        <f t="shared" si="583"/>
        <v>0</v>
      </c>
      <c r="P6398" s="533"/>
      <c r="Q6398" s="534"/>
      <c r="R6398" s="535">
        <f t="shared" si="584"/>
        <v>0</v>
      </c>
      <c r="S6398" s="536">
        <f t="shared" si="585"/>
        <v>0</v>
      </c>
      <c r="T6398" s="536"/>
      <c r="U6398" s="537">
        <f t="shared" si="586"/>
        <v>0</v>
      </c>
    </row>
    <row r="6399" spans="1:21" ht="10.199999999999999" x14ac:dyDescent="0.2">
      <c r="A6399" s="850"/>
      <c r="B6399" s="574"/>
      <c r="C6399" s="574"/>
      <c r="D6399" s="843"/>
      <c r="E6399" s="394"/>
      <c r="F6399" s="237"/>
      <c r="G6399" s="853"/>
      <c r="H6399" s="852"/>
      <c r="I6399" s="853"/>
      <c r="J6399" s="538"/>
      <c r="K6399" s="539"/>
      <c r="L6399" s="567">
        <f t="shared" si="582"/>
        <v>0</v>
      </c>
      <c r="M6399" s="568"/>
      <c r="N6399" s="568"/>
      <c r="O6399" s="569">
        <f t="shared" si="583"/>
        <v>0</v>
      </c>
      <c r="P6399" s="533"/>
      <c r="Q6399" s="534"/>
      <c r="R6399" s="535">
        <f t="shared" si="584"/>
        <v>0</v>
      </c>
      <c r="S6399" s="536">
        <f t="shared" si="585"/>
        <v>0</v>
      </c>
      <c r="T6399" s="536"/>
      <c r="U6399" s="537">
        <f t="shared" si="586"/>
        <v>0</v>
      </c>
    </row>
    <row r="6400" spans="1:21" ht="10.199999999999999" x14ac:dyDescent="0.2">
      <c r="A6400" s="850"/>
      <c r="B6400" s="574"/>
      <c r="C6400" s="574"/>
      <c r="D6400" s="843"/>
      <c r="E6400" s="394"/>
      <c r="F6400" s="237"/>
      <c r="G6400" s="853"/>
      <c r="H6400" s="852"/>
      <c r="I6400" s="853"/>
      <c r="J6400" s="538"/>
      <c r="K6400" s="539"/>
      <c r="L6400" s="567">
        <f t="shared" si="582"/>
        <v>0</v>
      </c>
      <c r="M6400" s="568"/>
      <c r="N6400" s="568"/>
      <c r="O6400" s="569">
        <f t="shared" si="583"/>
        <v>0</v>
      </c>
      <c r="P6400" s="533"/>
      <c r="Q6400" s="534"/>
      <c r="R6400" s="535">
        <f t="shared" si="584"/>
        <v>0</v>
      </c>
      <c r="S6400" s="536">
        <f t="shared" si="585"/>
        <v>0</v>
      </c>
      <c r="T6400" s="536"/>
      <c r="U6400" s="537">
        <f t="shared" si="586"/>
        <v>0</v>
      </c>
    </row>
    <row r="6401" spans="1:21" ht="10.199999999999999" x14ac:dyDescent="0.2">
      <c r="A6401" s="850"/>
      <c r="B6401" s="574"/>
      <c r="C6401" s="574"/>
      <c r="D6401" s="843"/>
      <c r="E6401" s="394"/>
      <c r="F6401" s="237"/>
      <c r="G6401" s="853"/>
      <c r="H6401" s="852"/>
      <c r="I6401" s="853"/>
      <c r="J6401" s="538"/>
      <c r="K6401" s="539"/>
      <c r="L6401" s="567">
        <f t="shared" si="582"/>
        <v>0</v>
      </c>
      <c r="M6401" s="568"/>
      <c r="N6401" s="568"/>
      <c r="O6401" s="569">
        <f t="shared" si="583"/>
        <v>0</v>
      </c>
      <c r="P6401" s="533"/>
      <c r="Q6401" s="534"/>
      <c r="R6401" s="535">
        <f t="shared" si="584"/>
        <v>0</v>
      </c>
      <c r="S6401" s="536">
        <f t="shared" si="585"/>
        <v>0</v>
      </c>
      <c r="T6401" s="536"/>
      <c r="U6401" s="537">
        <f t="shared" si="586"/>
        <v>0</v>
      </c>
    </row>
    <row r="6402" spans="1:21" ht="10.199999999999999" x14ac:dyDescent="0.2">
      <c r="A6402" s="850"/>
      <c r="B6402" s="574"/>
      <c r="C6402" s="574"/>
      <c r="D6402" s="843"/>
      <c r="E6402" s="394"/>
      <c r="F6402" s="237"/>
      <c r="G6402" s="853"/>
      <c r="H6402" s="852"/>
      <c r="I6402" s="853"/>
      <c r="J6402" s="538"/>
      <c r="K6402" s="539"/>
      <c r="L6402" s="567">
        <f t="shared" si="582"/>
        <v>0</v>
      </c>
      <c r="M6402" s="568"/>
      <c r="N6402" s="568"/>
      <c r="O6402" s="569">
        <f t="shared" si="583"/>
        <v>0</v>
      </c>
      <c r="P6402" s="533"/>
      <c r="Q6402" s="534"/>
      <c r="R6402" s="535">
        <f t="shared" si="584"/>
        <v>0</v>
      </c>
      <c r="S6402" s="536">
        <f t="shared" si="585"/>
        <v>0</v>
      </c>
      <c r="T6402" s="536"/>
      <c r="U6402" s="537">
        <f t="shared" si="586"/>
        <v>0</v>
      </c>
    </row>
    <row r="6403" spans="1:21" ht="10.199999999999999" x14ac:dyDescent="0.2">
      <c r="A6403" s="850"/>
      <c r="B6403" s="574"/>
      <c r="C6403" s="574"/>
      <c r="D6403" s="843"/>
      <c r="E6403" s="394"/>
      <c r="F6403" s="237"/>
      <c r="G6403" s="853"/>
      <c r="H6403" s="852"/>
      <c r="I6403" s="853"/>
      <c r="J6403" s="538"/>
      <c r="K6403" s="539"/>
      <c r="L6403" s="567">
        <f t="shared" si="582"/>
        <v>0</v>
      </c>
      <c r="M6403" s="568"/>
      <c r="N6403" s="568"/>
      <c r="O6403" s="569">
        <f t="shared" si="583"/>
        <v>0</v>
      </c>
      <c r="P6403" s="533"/>
      <c r="Q6403" s="534"/>
      <c r="R6403" s="535">
        <f t="shared" si="584"/>
        <v>0</v>
      </c>
      <c r="S6403" s="536">
        <f t="shared" si="585"/>
        <v>0</v>
      </c>
      <c r="T6403" s="536"/>
      <c r="U6403" s="537">
        <f t="shared" si="586"/>
        <v>0</v>
      </c>
    </row>
    <row r="6404" spans="1:21" ht="10.199999999999999" x14ac:dyDescent="0.2">
      <c r="A6404" s="850"/>
      <c r="B6404" s="574"/>
      <c r="C6404" s="574"/>
      <c r="D6404" s="843"/>
      <c r="E6404" s="394"/>
      <c r="F6404" s="237"/>
      <c r="G6404" s="853"/>
      <c r="H6404" s="852"/>
      <c r="I6404" s="853"/>
      <c r="J6404" s="538"/>
      <c r="K6404" s="539"/>
      <c r="L6404" s="567">
        <f t="shared" si="582"/>
        <v>0</v>
      </c>
      <c r="M6404" s="568"/>
      <c r="N6404" s="568"/>
      <c r="O6404" s="569">
        <f t="shared" si="583"/>
        <v>0</v>
      </c>
      <c r="P6404" s="533"/>
      <c r="Q6404" s="534"/>
      <c r="R6404" s="535">
        <f t="shared" si="584"/>
        <v>0</v>
      </c>
      <c r="S6404" s="536">
        <f t="shared" si="585"/>
        <v>0</v>
      </c>
      <c r="T6404" s="536"/>
      <c r="U6404" s="537">
        <f t="shared" si="586"/>
        <v>0</v>
      </c>
    </row>
    <row r="6405" spans="1:21" ht="10.199999999999999" x14ac:dyDescent="0.2">
      <c r="A6405" s="850"/>
      <c r="B6405" s="574"/>
      <c r="C6405" s="574"/>
      <c r="D6405" s="843"/>
      <c r="E6405" s="394"/>
      <c r="F6405" s="237"/>
      <c r="G6405" s="853"/>
      <c r="H6405" s="852"/>
      <c r="I6405" s="853"/>
      <c r="J6405" s="538"/>
      <c r="K6405" s="539"/>
      <c r="L6405" s="567">
        <f t="shared" si="582"/>
        <v>0</v>
      </c>
      <c r="M6405" s="568"/>
      <c r="N6405" s="568"/>
      <c r="O6405" s="569">
        <f t="shared" si="583"/>
        <v>0</v>
      </c>
      <c r="P6405" s="533"/>
      <c r="Q6405" s="534"/>
      <c r="R6405" s="535">
        <f t="shared" si="584"/>
        <v>0</v>
      </c>
      <c r="S6405" s="536">
        <f t="shared" si="585"/>
        <v>0</v>
      </c>
      <c r="T6405" s="536"/>
      <c r="U6405" s="537">
        <f t="shared" si="586"/>
        <v>0</v>
      </c>
    </row>
    <row r="6406" spans="1:21" ht="10.199999999999999" x14ac:dyDescent="0.2">
      <c r="A6406" s="850"/>
      <c r="B6406" s="574"/>
      <c r="C6406" s="574"/>
      <c r="D6406" s="843"/>
      <c r="E6406" s="394"/>
      <c r="F6406" s="237"/>
      <c r="G6406" s="853"/>
      <c r="H6406" s="852"/>
      <c r="I6406" s="853"/>
      <c r="J6406" s="538"/>
      <c r="K6406" s="539"/>
      <c r="L6406" s="567">
        <f t="shared" si="582"/>
        <v>0</v>
      </c>
      <c r="M6406" s="568"/>
      <c r="N6406" s="568"/>
      <c r="O6406" s="569">
        <f t="shared" si="583"/>
        <v>0</v>
      </c>
      <c r="P6406" s="533"/>
      <c r="Q6406" s="534"/>
      <c r="R6406" s="535">
        <f t="shared" si="584"/>
        <v>0</v>
      </c>
      <c r="S6406" s="536">
        <f t="shared" si="585"/>
        <v>0</v>
      </c>
      <c r="T6406" s="536"/>
      <c r="U6406" s="537">
        <f t="shared" si="586"/>
        <v>0</v>
      </c>
    </row>
    <row r="6407" spans="1:21" ht="10.199999999999999" x14ac:dyDescent="0.2">
      <c r="A6407" s="850"/>
      <c r="B6407" s="574"/>
      <c r="C6407" s="574"/>
      <c r="D6407" s="843"/>
      <c r="E6407" s="394"/>
      <c r="F6407" s="237"/>
      <c r="G6407" s="853"/>
      <c r="H6407" s="852"/>
      <c r="I6407" s="853"/>
      <c r="J6407" s="538"/>
      <c r="K6407" s="539"/>
      <c r="L6407" s="567">
        <f t="shared" si="582"/>
        <v>0</v>
      </c>
      <c r="M6407" s="568"/>
      <c r="N6407" s="568"/>
      <c r="O6407" s="569">
        <f t="shared" si="583"/>
        <v>0</v>
      </c>
      <c r="P6407" s="533"/>
      <c r="Q6407" s="534"/>
      <c r="R6407" s="535">
        <f t="shared" si="584"/>
        <v>0</v>
      </c>
      <c r="S6407" s="536">
        <f t="shared" si="585"/>
        <v>0</v>
      </c>
      <c r="T6407" s="536"/>
      <c r="U6407" s="537">
        <f t="shared" si="586"/>
        <v>0</v>
      </c>
    </row>
    <row r="6408" spans="1:21" ht="10.199999999999999" x14ac:dyDescent="0.2">
      <c r="A6408" s="850"/>
      <c r="B6408" s="574"/>
      <c r="C6408" s="574"/>
      <c r="D6408" s="843"/>
      <c r="E6408" s="394"/>
      <c r="F6408" s="237"/>
      <c r="G6408" s="853"/>
      <c r="H6408" s="852"/>
      <c r="I6408" s="853"/>
      <c r="J6408" s="538"/>
      <c r="K6408" s="539"/>
      <c r="L6408" s="567">
        <f t="shared" si="582"/>
        <v>0</v>
      </c>
      <c r="M6408" s="568"/>
      <c r="N6408" s="568"/>
      <c r="O6408" s="569">
        <f t="shared" si="583"/>
        <v>0</v>
      </c>
      <c r="P6408" s="533"/>
      <c r="Q6408" s="534"/>
      <c r="R6408" s="535">
        <f t="shared" si="584"/>
        <v>0</v>
      </c>
      <c r="S6408" s="536">
        <f t="shared" si="585"/>
        <v>0</v>
      </c>
      <c r="T6408" s="536"/>
      <c r="U6408" s="537">
        <f t="shared" si="586"/>
        <v>0</v>
      </c>
    </row>
    <row r="6409" spans="1:21" ht="10.199999999999999" x14ac:dyDescent="0.2">
      <c r="A6409" s="850"/>
      <c r="B6409" s="574"/>
      <c r="C6409" s="574"/>
      <c r="D6409" s="843"/>
      <c r="E6409" s="394"/>
      <c r="F6409" s="237"/>
      <c r="G6409" s="853"/>
      <c r="H6409" s="852"/>
      <c r="I6409" s="853"/>
      <c r="J6409" s="538"/>
      <c r="K6409" s="539"/>
      <c r="L6409" s="567">
        <f t="shared" ref="L6409:L6468" si="587">G6409*J6409</f>
        <v>0</v>
      </c>
      <c r="M6409" s="568"/>
      <c r="N6409" s="568"/>
      <c r="O6409" s="569">
        <f t="shared" ref="O6409:O6468" si="588">H6409*M6409</f>
        <v>0</v>
      </c>
      <c r="P6409" s="533"/>
      <c r="Q6409" s="534"/>
      <c r="R6409" s="535">
        <f t="shared" ref="R6409:R6468" si="589">I6409*P6409</f>
        <v>0</v>
      </c>
      <c r="S6409" s="536">
        <f t="shared" ref="S6409:S6468" si="590">J6409+M6409+P6409</f>
        <v>0</v>
      </c>
      <c r="T6409" s="536"/>
      <c r="U6409" s="537">
        <f t="shared" ref="U6409:U6468" si="591">L6409+O6409+R6409</f>
        <v>0</v>
      </c>
    </row>
    <row r="6410" spans="1:21" ht="10.199999999999999" x14ac:dyDescent="0.2">
      <c r="A6410" s="850"/>
      <c r="B6410" s="574"/>
      <c r="C6410" s="574"/>
      <c r="D6410" s="843"/>
      <c r="E6410" s="394"/>
      <c r="F6410" s="237"/>
      <c r="G6410" s="853"/>
      <c r="H6410" s="852"/>
      <c r="I6410" s="853"/>
      <c r="J6410" s="538"/>
      <c r="K6410" s="539"/>
      <c r="L6410" s="567">
        <f t="shared" si="587"/>
        <v>0</v>
      </c>
      <c r="M6410" s="568"/>
      <c r="N6410" s="568"/>
      <c r="O6410" s="569">
        <f t="shared" si="588"/>
        <v>0</v>
      </c>
      <c r="P6410" s="533"/>
      <c r="Q6410" s="534"/>
      <c r="R6410" s="535">
        <f t="shared" si="589"/>
        <v>0</v>
      </c>
      <c r="S6410" s="536">
        <f t="shared" si="590"/>
        <v>0</v>
      </c>
      <c r="T6410" s="536"/>
      <c r="U6410" s="537">
        <f t="shared" si="591"/>
        <v>0</v>
      </c>
    </row>
    <row r="6411" spans="1:21" ht="10.199999999999999" x14ac:dyDescent="0.2">
      <c r="A6411" s="850"/>
      <c r="B6411" s="574"/>
      <c r="C6411" s="574"/>
      <c r="D6411" s="843"/>
      <c r="E6411" s="394"/>
      <c r="F6411" s="237"/>
      <c r="G6411" s="853"/>
      <c r="H6411" s="852"/>
      <c r="I6411" s="853"/>
      <c r="J6411" s="538"/>
      <c r="K6411" s="539"/>
      <c r="L6411" s="567">
        <f t="shared" si="587"/>
        <v>0</v>
      </c>
      <c r="M6411" s="568"/>
      <c r="N6411" s="568"/>
      <c r="O6411" s="569">
        <f t="shared" si="588"/>
        <v>0</v>
      </c>
      <c r="P6411" s="533"/>
      <c r="Q6411" s="534"/>
      <c r="R6411" s="535">
        <f t="shared" si="589"/>
        <v>0</v>
      </c>
      <c r="S6411" s="536">
        <f t="shared" si="590"/>
        <v>0</v>
      </c>
      <c r="T6411" s="536"/>
      <c r="U6411" s="537">
        <f t="shared" si="591"/>
        <v>0</v>
      </c>
    </row>
    <row r="6412" spans="1:21" ht="10.199999999999999" x14ac:dyDescent="0.2">
      <c r="A6412" s="850"/>
      <c r="B6412" s="574"/>
      <c r="C6412" s="574"/>
      <c r="D6412" s="843"/>
      <c r="E6412" s="394"/>
      <c r="F6412" s="237"/>
      <c r="G6412" s="853"/>
      <c r="H6412" s="852"/>
      <c r="I6412" s="853"/>
      <c r="J6412" s="538"/>
      <c r="K6412" s="539"/>
      <c r="L6412" s="567">
        <f t="shared" si="587"/>
        <v>0</v>
      </c>
      <c r="M6412" s="568"/>
      <c r="N6412" s="568"/>
      <c r="O6412" s="569">
        <f t="shared" si="588"/>
        <v>0</v>
      </c>
      <c r="P6412" s="533"/>
      <c r="Q6412" s="534"/>
      <c r="R6412" s="535">
        <f t="shared" si="589"/>
        <v>0</v>
      </c>
      <c r="S6412" s="536">
        <f t="shared" si="590"/>
        <v>0</v>
      </c>
      <c r="T6412" s="536"/>
      <c r="U6412" s="537">
        <f t="shared" si="591"/>
        <v>0</v>
      </c>
    </row>
    <row r="6413" spans="1:21" ht="10.199999999999999" x14ac:dyDescent="0.2">
      <c r="A6413" s="850"/>
      <c r="B6413" s="574"/>
      <c r="C6413" s="574"/>
      <c r="D6413" s="843"/>
      <c r="E6413" s="394"/>
      <c r="F6413" s="237"/>
      <c r="G6413" s="853"/>
      <c r="H6413" s="852"/>
      <c r="I6413" s="853"/>
      <c r="J6413" s="538"/>
      <c r="K6413" s="539"/>
      <c r="L6413" s="567">
        <f t="shared" si="587"/>
        <v>0</v>
      </c>
      <c r="M6413" s="568"/>
      <c r="N6413" s="568"/>
      <c r="O6413" s="569">
        <f t="shared" si="588"/>
        <v>0</v>
      </c>
      <c r="P6413" s="533"/>
      <c r="Q6413" s="534"/>
      <c r="R6413" s="535">
        <f t="shared" si="589"/>
        <v>0</v>
      </c>
      <c r="S6413" s="536">
        <f t="shared" si="590"/>
        <v>0</v>
      </c>
      <c r="T6413" s="536"/>
      <c r="U6413" s="537">
        <f t="shared" si="591"/>
        <v>0</v>
      </c>
    </row>
    <row r="6414" spans="1:21" ht="10.199999999999999" x14ac:dyDescent="0.2">
      <c r="A6414" s="850"/>
      <c r="B6414" s="574"/>
      <c r="C6414" s="574"/>
      <c r="D6414" s="843"/>
      <c r="E6414" s="394"/>
      <c r="F6414" s="237"/>
      <c r="G6414" s="853"/>
      <c r="H6414" s="852"/>
      <c r="I6414" s="853"/>
      <c r="J6414" s="538"/>
      <c r="K6414" s="539"/>
      <c r="L6414" s="567">
        <f t="shared" si="587"/>
        <v>0</v>
      </c>
      <c r="M6414" s="568"/>
      <c r="N6414" s="568"/>
      <c r="O6414" s="569">
        <f t="shared" si="588"/>
        <v>0</v>
      </c>
      <c r="P6414" s="533"/>
      <c r="Q6414" s="534"/>
      <c r="R6414" s="535">
        <f t="shared" si="589"/>
        <v>0</v>
      </c>
      <c r="S6414" s="536">
        <f t="shared" si="590"/>
        <v>0</v>
      </c>
      <c r="T6414" s="536"/>
      <c r="U6414" s="537">
        <f t="shared" si="591"/>
        <v>0</v>
      </c>
    </row>
    <row r="6415" spans="1:21" ht="10.199999999999999" x14ac:dyDescent="0.2">
      <c r="A6415" s="850"/>
      <c r="B6415" s="574"/>
      <c r="C6415" s="574"/>
      <c r="D6415" s="843"/>
      <c r="E6415" s="394"/>
      <c r="F6415" s="237"/>
      <c r="G6415" s="853"/>
      <c r="H6415" s="852"/>
      <c r="I6415" s="853"/>
      <c r="J6415" s="538"/>
      <c r="K6415" s="539"/>
      <c r="L6415" s="567">
        <f t="shared" si="587"/>
        <v>0</v>
      </c>
      <c r="M6415" s="568"/>
      <c r="N6415" s="568"/>
      <c r="O6415" s="569">
        <f t="shared" si="588"/>
        <v>0</v>
      </c>
      <c r="P6415" s="533"/>
      <c r="Q6415" s="534"/>
      <c r="R6415" s="535">
        <f t="shared" si="589"/>
        <v>0</v>
      </c>
      <c r="S6415" s="536">
        <f t="shared" si="590"/>
        <v>0</v>
      </c>
      <c r="T6415" s="536"/>
      <c r="U6415" s="537">
        <f t="shared" si="591"/>
        <v>0</v>
      </c>
    </row>
    <row r="6416" spans="1:21" ht="10.199999999999999" x14ac:dyDescent="0.2">
      <c r="A6416" s="850"/>
      <c r="B6416" s="574"/>
      <c r="C6416" s="574"/>
      <c r="D6416" s="843"/>
      <c r="E6416" s="394"/>
      <c r="F6416" s="237"/>
      <c r="G6416" s="853"/>
      <c r="H6416" s="852"/>
      <c r="I6416" s="853"/>
      <c r="J6416" s="538"/>
      <c r="K6416" s="539"/>
      <c r="L6416" s="567">
        <f t="shared" si="587"/>
        <v>0</v>
      </c>
      <c r="M6416" s="568"/>
      <c r="N6416" s="568"/>
      <c r="O6416" s="569">
        <f t="shared" si="588"/>
        <v>0</v>
      </c>
      <c r="P6416" s="533"/>
      <c r="Q6416" s="534"/>
      <c r="R6416" s="535">
        <f t="shared" si="589"/>
        <v>0</v>
      </c>
      <c r="S6416" s="536">
        <f t="shared" si="590"/>
        <v>0</v>
      </c>
      <c r="T6416" s="536"/>
      <c r="U6416" s="537">
        <f t="shared" si="591"/>
        <v>0</v>
      </c>
    </row>
    <row r="6417" spans="1:21" ht="10.199999999999999" x14ac:dyDescent="0.2">
      <c r="A6417" s="850"/>
      <c r="B6417" s="574"/>
      <c r="C6417" s="574"/>
      <c r="D6417" s="843"/>
      <c r="E6417" s="394"/>
      <c r="F6417" s="237"/>
      <c r="G6417" s="853"/>
      <c r="H6417" s="852"/>
      <c r="I6417" s="853"/>
      <c r="J6417" s="538"/>
      <c r="K6417" s="539"/>
      <c r="L6417" s="567">
        <f t="shared" si="587"/>
        <v>0</v>
      </c>
      <c r="M6417" s="568"/>
      <c r="N6417" s="568"/>
      <c r="O6417" s="569">
        <f t="shared" si="588"/>
        <v>0</v>
      </c>
      <c r="P6417" s="533"/>
      <c r="Q6417" s="534"/>
      <c r="R6417" s="535">
        <f t="shared" si="589"/>
        <v>0</v>
      </c>
      <c r="S6417" s="536">
        <f t="shared" si="590"/>
        <v>0</v>
      </c>
      <c r="T6417" s="536"/>
      <c r="U6417" s="537">
        <f t="shared" si="591"/>
        <v>0</v>
      </c>
    </row>
    <row r="6418" spans="1:21" ht="10.199999999999999" x14ac:dyDescent="0.2">
      <c r="A6418" s="850"/>
      <c r="B6418" s="574"/>
      <c r="C6418" s="574"/>
      <c r="D6418" s="843"/>
      <c r="E6418" s="394"/>
      <c r="F6418" s="237"/>
      <c r="G6418" s="853"/>
      <c r="H6418" s="852"/>
      <c r="I6418" s="853"/>
      <c r="J6418" s="538"/>
      <c r="K6418" s="539"/>
      <c r="L6418" s="567">
        <f t="shared" si="587"/>
        <v>0</v>
      </c>
      <c r="M6418" s="568"/>
      <c r="N6418" s="568"/>
      <c r="O6418" s="569">
        <f t="shared" si="588"/>
        <v>0</v>
      </c>
      <c r="P6418" s="533"/>
      <c r="Q6418" s="534"/>
      <c r="R6418" s="535">
        <f t="shared" si="589"/>
        <v>0</v>
      </c>
      <c r="S6418" s="536">
        <f t="shared" si="590"/>
        <v>0</v>
      </c>
      <c r="T6418" s="536"/>
      <c r="U6418" s="537">
        <f t="shared" si="591"/>
        <v>0</v>
      </c>
    </row>
    <row r="6419" spans="1:21" ht="10.199999999999999" x14ac:dyDescent="0.2">
      <c r="A6419" s="850"/>
      <c r="B6419" s="574"/>
      <c r="C6419" s="574"/>
      <c r="D6419" s="843"/>
      <c r="E6419" s="394"/>
      <c r="F6419" s="237"/>
      <c r="G6419" s="853"/>
      <c r="H6419" s="852"/>
      <c r="I6419" s="853"/>
      <c r="J6419" s="538"/>
      <c r="K6419" s="539"/>
      <c r="L6419" s="567">
        <f t="shared" si="587"/>
        <v>0</v>
      </c>
      <c r="M6419" s="568"/>
      <c r="N6419" s="568"/>
      <c r="O6419" s="569">
        <f t="shared" si="588"/>
        <v>0</v>
      </c>
      <c r="P6419" s="533"/>
      <c r="Q6419" s="534"/>
      <c r="R6419" s="535">
        <f t="shared" si="589"/>
        <v>0</v>
      </c>
      <c r="S6419" s="536">
        <f t="shared" si="590"/>
        <v>0</v>
      </c>
      <c r="T6419" s="536"/>
      <c r="U6419" s="537">
        <f t="shared" si="591"/>
        <v>0</v>
      </c>
    </row>
    <row r="6420" spans="1:21" ht="10.199999999999999" x14ac:dyDescent="0.2">
      <c r="A6420" s="850"/>
      <c r="B6420" s="574"/>
      <c r="C6420" s="574"/>
      <c r="D6420" s="843"/>
      <c r="E6420" s="394"/>
      <c r="F6420" s="237"/>
      <c r="G6420" s="853"/>
      <c r="H6420" s="852"/>
      <c r="I6420" s="853"/>
      <c r="J6420" s="538"/>
      <c r="K6420" s="539"/>
      <c r="L6420" s="567">
        <f t="shared" si="587"/>
        <v>0</v>
      </c>
      <c r="M6420" s="568"/>
      <c r="N6420" s="568"/>
      <c r="O6420" s="569">
        <f t="shared" si="588"/>
        <v>0</v>
      </c>
      <c r="P6420" s="533"/>
      <c r="Q6420" s="534"/>
      <c r="R6420" s="535">
        <f t="shared" si="589"/>
        <v>0</v>
      </c>
      <c r="S6420" s="536">
        <f t="shared" si="590"/>
        <v>0</v>
      </c>
      <c r="T6420" s="536"/>
      <c r="U6420" s="537">
        <f t="shared" si="591"/>
        <v>0</v>
      </c>
    </row>
    <row r="6421" spans="1:21" ht="10.199999999999999" x14ac:dyDescent="0.2">
      <c r="A6421" s="850"/>
      <c r="B6421" s="574"/>
      <c r="C6421" s="574"/>
      <c r="D6421" s="843"/>
      <c r="E6421" s="394"/>
      <c r="F6421" s="237"/>
      <c r="G6421" s="853"/>
      <c r="H6421" s="852"/>
      <c r="I6421" s="853"/>
      <c r="J6421" s="538"/>
      <c r="K6421" s="539"/>
      <c r="L6421" s="567">
        <f t="shared" si="587"/>
        <v>0</v>
      </c>
      <c r="M6421" s="568"/>
      <c r="N6421" s="568"/>
      <c r="O6421" s="569">
        <f t="shared" si="588"/>
        <v>0</v>
      </c>
      <c r="P6421" s="533"/>
      <c r="Q6421" s="534"/>
      <c r="R6421" s="535">
        <f t="shared" si="589"/>
        <v>0</v>
      </c>
      <c r="S6421" s="536">
        <f t="shared" si="590"/>
        <v>0</v>
      </c>
      <c r="T6421" s="536"/>
      <c r="U6421" s="537">
        <f t="shared" si="591"/>
        <v>0</v>
      </c>
    </row>
    <row r="6422" spans="1:21" ht="10.199999999999999" x14ac:dyDescent="0.2">
      <c r="A6422" s="850"/>
      <c r="B6422" s="574"/>
      <c r="C6422" s="574"/>
      <c r="D6422" s="843"/>
      <c r="E6422" s="394"/>
      <c r="F6422" s="237"/>
      <c r="G6422" s="853"/>
      <c r="H6422" s="852"/>
      <c r="I6422" s="853"/>
      <c r="J6422" s="538"/>
      <c r="K6422" s="539"/>
      <c r="L6422" s="567">
        <f t="shared" si="587"/>
        <v>0</v>
      </c>
      <c r="M6422" s="568"/>
      <c r="N6422" s="568"/>
      <c r="O6422" s="569">
        <f t="shared" si="588"/>
        <v>0</v>
      </c>
      <c r="P6422" s="533"/>
      <c r="Q6422" s="534"/>
      <c r="R6422" s="535">
        <f t="shared" si="589"/>
        <v>0</v>
      </c>
      <c r="S6422" s="536">
        <f t="shared" si="590"/>
        <v>0</v>
      </c>
      <c r="T6422" s="536"/>
      <c r="U6422" s="537">
        <f t="shared" si="591"/>
        <v>0</v>
      </c>
    </row>
    <row r="6423" spans="1:21" ht="10.199999999999999" x14ac:dyDescent="0.2">
      <c r="A6423" s="850"/>
      <c r="B6423" s="574"/>
      <c r="C6423" s="574"/>
      <c r="D6423" s="843"/>
      <c r="E6423" s="394"/>
      <c r="F6423" s="237"/>
      <c r="G6423" s="853"/>
      <c r="H6423" s="852"/>
      <c r="I6423" s="853"/>
      <c r="J6423" s="538"/>
      <c r="K6423" s="539"/>
      <c r="L6423" s="567">
        <f t="shared" si="587"/>
        <v>0</v>
      </c>
      <c r="M6423" s="568"/>
      <c r="N6423" s="568"/>
      <c r="O6423" s="569">
        <f t="shared" si="588"/>
        <v>0</v>
      </c>
      <c r="P6423" s="533"/>
      <c r="Q6423" s="534"/>
      <c r="R6423" s="535">
        <f t="shared" si="589"/>
        <v>0</v>
      </c>
      <c r="S6423" s="536">
        <f t="shared" si="590"/>
        <v>0</v>
      </c>
      <c r="T6423" s="536"/>
      <c r="U6423" s="537">
        <f t="shared" si="591"/>
        <v>0</v>
      </c>
    </row>
    <row r="6424" spans="1:21" ht="10.199999999999999" x14ac:dyDescent="0.2">
      <c r="A6424" s="850"/>
      <c r="B6424" s="574"/>
      <c r="C6424" s="574"/>
      <c r="D6424" s="843"/>
      <c r="E6424" s="394"/>
      <c r="F6424" s="237"/>
      <c r="G6424" s="853"/>
      <c r="H6424" s="852"/>
      <c r="I6424" s="853"/>
      <c r="J6424" s="538"/>
      <c r="K6424" s="539"/>
      <c r="L6424" s="567">
        <f t="shared" si="587"/>
        <v>0</v>
      </c>
      <c r="M6424" s="568"/>
      <c r="N6424" s="568"/>
      <c r="O6424" s="569">
        <f t="shared" si="588"/>
        <v>0</v>
      </c>
      <c r="P6424" s="533"/>
      <c r="Q6424" s="534"/>
      <c r="R6424" s="535">
        <f t="shared" si="589"/>
        <v>0</v>
      </c>
      <c r="S6424" s="536">
        <f t="shared" si="590"/>
        <v>0</v>
      </c>
      <c r="T6424" s="536"/>
      <c r="U6424" s="537">
        <f t="shared" si="591"/>
        <v>0</v>
      </c>
    </row>
    <row r="6425" spans="1:21" ht="10.199999999999999" x14ac:dyDescent="0.2">
      <c r="A6425" s="850"/>
      <c r="B6425" s="574"/>
      <c r="C6425" s="574"/>
      <c r="D6425" s="843"/>
      <c r="E6425" s="394"/>
      <c r="F6425" s="237"/>
      <c r="G6425" s="853"/>
      <c r="H6425" s="852"/>
      <c r="I6425" s="853"/>
      <c r="J6425" s="538"/>
      <c r="K6425" s="539"/>
      <c r="L6425" s="567">
        <f t="shared" si="587"/>
        <v>0</v>
      </c>
      <c r="M6425" s="568"/>
      <c r="N6425" s="568"/>
      <c r="O6425" s="569">
        <f t="shared" si="588"/>
        <v>0</v>
      </c>
      <c r="P6425" s="533"/>
      <c r="Q6425" s="534"/>
      <c r="R6425" s="535">
        <f t="shared" si="589"/>
        <v>0</v>
      </c>
      <c r="S6425" s="536">
        <f t="shared" si="590"/>
        <v>0</v>
      </c>
      <c r="T6425" s="536"/>
      <c r="U6425" s="537">
        <f t="shared" si="591"/>
        <v>0</v>
      </c>
    </row>
    <row r="6426" spans="1:21" ht="10.199999999999999" x14ac:dyDescent="0.2">
      <c r="A6426" s="850"/>
      <c r="B6426" s="574"/>
      <c r="C6426" s="574"/>
      <c r="D6426" s="843"/>
      <c r="E6426" s="394"/>
      <c r="F6426" s="237"/>
      <c r="G6426" s="853"/>
      <c r="H6426" s="852"/>
      <c r="I6426" s="853"/>
      <c r="J6426" s="538"/>
      <c r="K6426" s="539"/>
      <c r="L6426" s="567">
        <f t="shared" si="587"/>
        <v>0</v>
      </c>
      <c r="M6426" s="568"/>
      <c r="N6426" s="568"/>
      <c r="O6426" s="569">
        <f t="shared" si="588"/>
        <v>0</v>
      </c>
      <c r="P6426" s="533"/>
      <c r="Q6426" s="534"/>
      <c r="R6426" s="535">
        <f t="shared" si="589"/>
        <v>0</v>
      </c>
      <c r="S6426" s="536">
        <f t="shared" si="590"/>
        <v>0</v>
      </c>
      <c r="T6426" s="536"/>
      <c r="U6426" s="537">
        <f t="shared" si="591"/>
        <v>0</v>
      </c>
    </row>
    <row r="6427" spans="1:21" ht="10.199999999999999" x14ac:dyDescent="0.2">
      <c r="A6427" s="850"/>
      <c r="B6427" s="574"/>
      <c r="C6427" s="574"/>
      <c r="D6427" s="843"/>
      <c r="E6427" s="394"/>
      <c r="F6427" s="237"/>
      <c r="G6427" s="853"/>
      <c r="H6427" s="852"/>
      <c r="I6427" s="853"/>
      <c r="J6427" s="538"/>
      <c r="K6427" s="539"/>
      <c r="L6427" s="567">
        <f t="shared" si="587"/>
        <v>0</v>
      </c>
      <c r="M6427" s="568"/>
      <c r="N6427" s="568"/>
      <c r="O6427" s="569">
        <f t="shared" si="588"/>
        <v>0</v>
      </c>
      <c r="P6427" s="533"/>
      <c r="Q6427" s="534"/>
      <c r="R6427" s="535">
        <f t="shared" si="589"/>
        <v>0</v>
      </c>
      <c r="S6427" s="536">
        <f t="shared" si="590"/>
        <v>0</v>
      </c>
      <c r="T6427" s="536"/>
      <c r="U6427" s="537">
        <f t="shared" si="591"/>
        <v>0</v>
      </c>
    </row>
    <row r="6428" spans="1:21" ht="10.199999999999999" x14ac:dyDescent="0.2">
      <c r="A6428" s="850"/>
      <c r="B6428" s="574"/>
      <c r="C6428" s="574"/>
      <c r="D6428" s="843"/>
      <c r="E6428" s="394"/>
      <c r="F6428" s="237"/>
      <c r="G6428" s="853"/>
      <c r="H6428" s="852"/>
      <c r="I6428" s="853"/>
      <c r="J6428" s="538"/>
      <c r="K6428" s="539"/>
      <c r="L6428" s="567">
        <f t="shared" si="587"/>
        <v>0</v>
      </c>
      <c r="M6428" s="568"/>
      <c r="N6428" s="568"/>
      <c r="O6428" s="569">
        <f t="shared" si="588"/>
        <v>0</v>
      </c>
      <c r="P6428" s="533"/>
      <c r="Q6428" s="534"/>
      <c r="R6428" s="535">
        <f t="shared" si="589"/>
        <v>0</v>
      </c>
      <c r="S6428" s="536">
        <f t="shared" si="590"/>
        <v>0</v>
      </c>
      <c r="T6428" s="536"/>
      <c r="U6428" s="537">
        <f t="shared" si="591"/>
        <v>0</v>
      </c>
    </row>
    <row r="6429" spans="1:21" ht="10.199999999999999" x14ac:dyDescent="0.2">
      <c r="A6429" s="850"/>
      <c r="B6429" s="574"/>
      <c r="C6429" s="574"/>
      <c r="D6429" s="843"/>
      <c r="E6429" s="394"/>
      <c r="F6429" s="237"/>
      <c r="G6429" s="853"/>
      <c r="H6429" s="852"/>
      <c r="I6429" s="853"/>
      <c r="J6429" s="538"/>
      <c r="K6429" s="539"/>
      <c r="L6429" s="567">
        <f t="shared" si="587"/>
        <v>0</v>
      </c>
      <c r="M6429" s="568"/>
      <c r="N6429" s="568"/>
      <c r="O6429" s="569">
        <f t="shared" si="588"/>
        <v>0</v>
      </c>
      <c r="P6429" s="533"/>
      <c r="Q6429" s="534"/>
      <c r="R6429" s="535">
        <f t="shared" si="589"/>
        <v>0</v>
      </c>
      <c r="S6429" s="536">
        <f t="shared" si="590"/>
        <v>0</v>
      </c>
      <c r="T6429" s="536"/>
      <c r="U6429" s="537">
        <f t="shared" si="591"/>
        <v>0</v>
      </c>
    </row>
    <row r="6430" spans="1:21" ht="10.199999999999999" x14ac:dyDescent="0.2">
      <c r="A6430" s="850"/>
      <c r="B6430" s="574"/>
      <c r="C6430" s="574"/>
      <c r="D6430" s="843"/>
      <c r="E6430" s="394"/>
      <c r="F6430" s="237"/>
      <c r="G6430" s="853"/>
      <c r="H6430" s="852"/>
      <c r="I6430" s="853"/>
      <c r="J6430" s="538"/>
      <c r="K6430" s="539"/>
      <c r="L6430" s="567">
        <f t="shared" si="587"/>
        <v>0</v>
      </c>
      <c r="M6430" s="568"/>
      <c r="N6430" s="568"/>
      <c r="O6430" s="569">
        <f t="shared" si="588"/>
        <v>0</v>
      </c>
      <c r="P6430" s="533"/>
      <c r="Q6430" s="534"/>
      <c r="R6430" s="535">
        <f t="shared" si="589"/>
        <v>0</v>
      </c>
      <c r="S6430" s="536">
        <f t="shared" si="590"/>
        <v>0</v>
      </c>
      <c r="T6430" s="536"/>
      <c r="U6430" s="537">
        <f t="shared" si="591"/>
        <v>0</v>
      </c>
    </row>
    <row r="6431" spans="1:21" ht="10.199999999999999" x14ac:dyDescent="0.2">
      <c r="A6431" s="850"/>
      <c r="B6431" s="574"/>
      <c r="C6431" s="574"/>
      <c r="D6431" s="843"/>
      <c r="E6431" s="394"/>
      <c r="F6431" s="237"/>
      <c r="G6431" s="853"/>
      <c r="H6431" s="852"/>
      <c r="I6431" s="853"/>
      <c r="J6431" s="538"/>
      <c r="K6431" s="539"/>
      <c r="L6431" s="567">
        <f t="shared" si="587"/>
        <v>0</v>
      </c>
      <c r="M6431" s="568"/>
      <c r="N6431" s="568"/>
      <c r="O6431" s="569">
        <f t="shared" si="588"/>
        <v>0</v>
      </c>
      <c r="P6431" s="533"/>
      <c r="Q6431" s="534"/>
      <c r="R6431" s="535">
        <f t="shared" si="589"/>
        <v>0</v>
      </c>
      <c r="S6431" s="536">
        <f t="shared" si="590"/>
        <v>0</v>
      </c>
      <c r="T6431" s="536"/>
      <c r="U6431" s="537">
        <f t="shared" si="591"/>
        <v>0</v>
      </c>
    </row>
    <row r="6432" spans="1:21" ht="10.199999999999999" x14ac:dyDescent="0.2">
      <c r="A6432" s="850"/>
      <c r="B6432" s="574"/>
      <c r="C6432" s="574"/>
      <c r="D6432" s="843"/>
      <c r="E6432" s="394"/>
      <c r="F6432" s="237"/>
      <c r="G6432" s="853"/>
      <c r="H6432" s="852"/>
      <c r="I6432" s="853"/>
      <c r="J6432" s="538"/>
      <c r="K6432" s="539"/>
      <c r="L6432" s="567">
        <f t="shared" si="587"/>
        <v>0</v>
      </c>
      <c r="M6432" s="568"/>
      <c r="N6432" s="568"/>
      <c r="O6432" s="569">
        <f t="shared" si="588"/>
        <v>0</v>
      </c>
      <c r="P6432" s="533"/>
      <c r="Q6432" s="534"/>
      <c r="R6432" s="535">
        <f t="shared" si="589"/>
        <v>0</v>
      </c>
      <c r="S6432" s="536">
        <f t="shared" si="590"/>
        <v>0</v>
      </c>
      <c r="T6432" s="536"/>
      <c r="U6432" s="537">
        <f t="shared" si="591"/>
        <v>0</v>
      </c>
    </row>
    <row r="6433" spans="1:21" ht="10.199999999999999" x14ac:dyDescent="0.2">
      <c r="A6433" s="850"/>
      <c r="B6433" s="574"/>
      <c r="C6433" s="574"/>
      <c r="D6433" s="843"/>
      <c r="E6433" s="394"/>
      <c r="F6433" s="237"/>
      <c r="G6433" s="853"/>
      <c r="H6433" s="852"/>
      <c r="I6433" s="853"/>
      <c r="J6433" s="538"/>
      <c r="K6433" s="539"/>
      <c r="L6433" s="567">
        <f t="shared" si="587"/>
        <v>0</v>
      </c>
      <c r="M6433" s="568"/>
      <c r="N6433" s="568"/>
      <c r="O6433" s="569">
        <f t="shared" si="588"/>
        <v>0</v>
      </c>
      <c r="P6433" s="533"/>
      <c r="Q6433" s="534"/>
      <c r="R6433" s="535">
        <f t="shared" si="589"/>
        <v>0</v>
      </c>
      <c r="S6433" s="536">
        <f t="shared" si="590"/>
        <v>0</v>
      </c>
      <c r="T6433" s="536"/>
      <c r="U6433" s="537">
        <f t="shared" si="591"/>
        <v>0</v>
      </c>
    </row>
    <row r="6434" spans="1:21" ht="10.199999999999999" x14ac:dyDescent="0.2">
      <c r="A6434" s="850"/>
      <c r="B6434" s="574"/>
      <c r="C6434" s="574"/>
      <c r="D6434" s="843"/>
      <c r="E6434" s="394"/>
      <c r="F6434" s="237"/>
      <c r="G6434" s="853"/>
      <c r="H6434" s="852"/>
      <c r="I6434" s="853"/>
      <c r="J6434" s="538"/>
      <c r="K6434" s="539"/>
      <c r="L6434" s="567">
        <f t="shared" si="587"/>
        <v>0</v>
      </c>
      <c r="M6434" s="568"/>
      <c r="N6434" s="568"/>
      <c r="O6434" s="569">
        <f t="shared" si="588"/>
        <v>0</v>
      </c>
      <c r="P6434" s="533"/>
      <c r="Q6434" s="534"/>
      <c r="R6434" s="535">
        <f t="shared" si="589"/>
        <v>0</v>
      </c>
      <c r="S6434" s="536">
        <f t="shared" si="590"/>
        <v>0</v>
      </c>
      <c r="T6434" s="536"/>
      <c r="U6434" s="537">
        <f t="shared" si="591"/>
        <v>0</v>
      </c>
    </row>
    <row r="6435" spans="1:21" ht="10.199999999999999" x14ac:dyDescent="0.2">
      <c r="A6435" s="850"/>
      <c r="B6435" s="574"/>
      <c r="C6435" s="574"/>
      <c r="D6435" s="843"/>
      <c r="E6435" s="394"/>
      <c r="F6435" s="237"/>
      <c r="G6435" s="853"/>
      <c r="H6435" s="852"/>
      <c r="I6435" s="853"/>
      <c r="J6435" s="538"/>
      <c r="K6435" s="539"/>
      <c r="L6435" s="567">
        <f t="shared" si="587"/>
        <v>0</v>
      </c>
      <c r="M6435" s="568"/>
      <c r="N6435" s="568"/>
      <c r="O6435" s="569">
        <f t="shared" si="588"/>
        <v>0</v>
      </c>
      <c r="P6435" s="533"/>
      <c r="Q6435" s="534"/>
      <c r="R6435" s="535">
        <f t="shared" si="589"/>
        <v>0</v>
      </c>
      <c r="S6435" s="536">
        <f t="shared" si="590"/>
        <v>0</v>
      </c>
      <c r="T6435" s="536"/>
      <c r="U6435" s="537">
        <f t="shared" si="591"/>
        <v>0</v>
      </c>
    </row>
    <row r="6436" spans="1:21" ht="10.199999999999999" x14ac:dyDescent="0.2">
      <c r="A6436" s="850"/>
      <c r="B6436" s="574"/>
      <c r="C6436" s="574"/>
      <c r="D6436" s="843"/>
      <c r="E6436" s="394"/>
      <c r="F6436" s="237"/>
      <c r="G6436" s="853"/>
      <c r="H6436" s="852"/>
      <c r="I6436" s="853"/>
      <c r="J6436" s="538"/>
      <c r="K6436" s="539"/>
      <c r="L6436" s="567">
        <f t="shared" si="587"/>
        <v>0</v>
      </c>
      <c r="M6436" s="568"/>
      <c r="N6436" s="568"/>
      <c r="O6436" s="569">
        <f t="shared" si="588"/>
        <v>0</v>
      </c>
      <c r="P6436" s="533"/>
      <c r="Q6436" s="534"/>
      <c r="R6436" s="535">
        <f t="shared" si="589"/>
        <v>0</v>
      </c>
      <c r="S6436" s="536">
        <f t="shared" si="590"/>
        <v>0</v>
      </c>
      <c r="T6436" s="536"/>
      <c r="U6436" s="537">
        <f t="shared" si="591"/>
        <v>0</v>
      </c>
    </row>
    <row r="6437" spans="1:21" ht="10.199999999999999" x14ac:dyDescent="0.2">
      <c r="A6437" s="850"/>
      <c r="B6437" s="574"/>
      <c r="C6437" s="574"/>
      <c r="D6437" s="843"/>
      <c r="E6437" s="394"/>
      <c r="F6437" s="237"/>
      <c r="G6437" s="853"/>
      <c r="H6437" s="852"/>
      <c r="I6437" s="853"/>
      <c r="J6437" s="538"/>
      <c r="K6437" s="539"/>
      <c r="L6437" s="567">
        <f t="shared" si="587"/>
        <v>0</v>
      </c>
      <c r="M6437" s="568"/>
      <c r="N6437" s="568"/>
      <c r="O6437" s="569">
        <f t="shared" si="588"/>
        <v>0</v>
      </c>
      <c r="P6437" s="533"/>
      <c r="Q6437" s="534"/>
      <c r="R6437" s="535">
        <f t="shared" si="589"/>
        <v>0</v>
      </c>
      <c r="S6437" s="536">
        <f t="shared" si="590"/>
        <v>0</v>
      </c>
      <c r="T6437" s="536"/>
      <c r="U6437" s="537">
        <f t="shared" si="591"/>
        <v>0</v>
      </c>
    </row>
    <row r="6438" spans="1:21" ht="10.199999999999999" x14ac:dyDescent="0.2">
      <c r="A6438" s="850"/>
      <c r="B6438" s="574"/>
      <c r="C6438" s="574"/>
      <c r="D6438" s="843"/>
      <c r="E6438" s="394"/>
      <c r="F6438" s="237"/>
      <c r="G6438" s="853"/>
      <c r="H6438" s="852"/>
      <c r="I6438" s="853"/>
      <c r="J6438" s="538"/>
      <c r="K6438" s="539"/>
      <c r="L6438" s="567">
        <f t="shared" si="587"/>
        <v>0</v>
      </c>
      <c r="M6438" s="568"/>
      <c r="N6438" s="568"/>
      <c r="O6438" s="569">
        <f t="shared" si="588"/>
        <v>0</v>
      </c>
      <c r="P6438" s="533"/>
      <c r="Q6438" s="534"/>
      <c r="R6438" s="535">
        <f t="shared" si="589"/>
        <v>0</v>
      </c>
      <c r="S6438" s="536">
        <f t="shared" si="590"/>
        <v>0</v>
      </c>
      <c r="T6438" s="536"/>
      <c r="U6438" s="537">
        <f t="shared" si="591"/>
        <v>0</v>
      </c>
    </row>
    <row r="6439" spans="1:21" ht="10.199999999999999" x14ac:dyDescent="0.2">
      <c r="A6439" s="850"/>
      <c r="B6439" s="574"/>
      <c r="C6439" s="574"/>
      <c r="D6439" s="843"/>
      <c r="E6439" s="394"/>
      <c r="F6439" s="237"/>
      <c r="G6439" s="853"/>
      <c r="H6439" s="852"/>
      <c r="I6439" s="853"/>
      <c r="J6439" s="538"/>
      <c r="K6439" s="539"/>
      <c r="L6439" s="567">
        <f t="shared" si="587"/>
        <v>0</v>
      </c>
      <c r="M6439" s="568"/>
      <c r="N6439" s="568"/>
      <c r="O6439" s="569">
        <f t="shared" si="588"/>
        <v>0</v>
      </c>
      <c r="P6439" s="533"/>
      <c r="Q6439" s="534"/>
      <c r="R6439" s="535">
        <f t="shared" si="589"/>
        <v>0</v>
      </c>
      <c r="S6439" s="536">
        <f t="shared" si="590"/>
        <v>0</v>
      </c>
      <c r="T6439" s="536"/>
      <c r="U6439" s="537">
        <f t="shared" si="591"/>
        <v>0</v>
      </c>
    </row>
    <row r="6440" spans="1:21" ht="10.199999999999999" x14ac:dyDescent="0.2">
      <c r="A6440" s="850"/>
      <c r="B6440" s="574"/>
      <c r="C6440" s="574"/>
      <c r="D6440" s="843"/>
      <c r="E6440" s="394"/>
      <c r="F6440" s="237"/>
      <c r="G6440" s="853"/>
      <c r="H6440" s="852"/>
      <c r="I6440" s="853"/>
      <c r="J6440" s="538"/>
      <c r="K6440" s="539"/>
      <c r="L6440" s="567">
        <f t="shared" si="587"/>
        <v>0</v>
      </c>
      <c r="M6440" s="568"/>
      <c r="N6440" s="568"/>
      <c r="O6440" s="569">
        <f t="shared" si="588"/>
        <v>0</v>
      </c>
      <c r="P6440" s="533"/>
      <c r="Q6440" s="534"/>
      <c r="R6440" s="535">
        <f t="shared" si="589"/>
        <v>0</v>
      </c>
      <c r="S6440" s="536">
        <f t="shared" si="590"/>
        <v>0</v>
      </c>
      <c r="T6440" s="536"/>
      <c r="U6440" s="537">
        <f t="shared" si="591"/>
        <v>0</v>
      </c>
    </row>
    <row r="6441" spans="1:21" ht="10.199999999999999" x14ac:dyDescent="0.2">
      <c r="A6441" s="850"/>
      <c r="B6441" s="574"/>
      <c r="C6441" s="574"/>
      <c r="D6441" s="843"/>
      <c r="E6441" s="394"/>
      <c r="F6441" s="237"/>
      <c r="G6441" s="853"/>
      <c r="H6441" s="852"/>
      <c r="I6441" s="853"/>
      <c r="J6441" s="538"/>
      <c r="K6441" s="539"/>
      <c r="L6441" s="567">
        <f t="shared" si="587"/>
        <v>0</v>
      </c>
      <c r="M6441" s="568"/>
      <c r="N6441" s="568"/>
      <c r="O6441" s="569">
        <f t="shared" si="588"/>
        <v>0</v>
      </c>
      <c r="P6441" s="533"/>
      <c r="Q6441" s="534"/>
      <c r="R6441" s="535">
        <f t="shared" si="589"/>
        <v>0</v>
      </c>
      <c r="S6441" s="536">
        <f t="shared" si="590"/>
        <v>0</v>
      </c>
      <c r="T6441" s="536"/>
      <c r="U6441" s="537">
        <f t="shared" si="591"/>
        <v>0</v>
      </c>
    </row>
    <row r="6442" spans="1:21" ht="10.199999999999999" x14ac:dyDescent="0.2">
      <c r="A6442" s="850"/>
      <c r="B6442" s="574"/>
      <c r="C6442" s="574"/>
      <c r="D6442" s="843"/>
      <c r="E6442" s="394"/>
      <c r="F6442" s="237"/>
      <c r="G6442" s="853"/>
      <c r="H6442" s="852"/>
      <c r="I6442" s="853"/>
      <c r="J6442" s="538"/>
      <c r="K6442" s="539"/>
      <c r="L6442" s="567">
        <f t="shared" si="587"/>
        <v>0</v>
      </c>
      <c r="M6442" s="568"/>
      <c r="N6442" s="568"/>
      <c r="O6442" s="569">
        <f t="shared" si="588"/>
        <v>0</v>
      </c>
      <c r="P6442" s="533"/>
      <c r="Q6442" s="534"/>
      <c r="R6442" s="535">
        <f t="shared" si="589"/>
        <v>0</v>
      </c>
      <c r="S6442" s="536">
        <f t="shared" si="590"/>
        <v>0</v>
      </c>
      <c r="T6442" s="536"/>
      <c r="U6442" s="537">
        <f t="shared" si="591"/>
        <v>0</v>
      </c>
    </row>
    <row r="6443" spans="1:21" ht="10.199999999999999" x14ac:dyDescent="0.2">
      <c r="A6443" s="850"/>
      <c r="B6443" s="574"/>
      <c r="C6443" s="574"/>
      <c r="D6443" s="843"/>
      <c r="E6443" s="394"/>
      <c r="F6443" s="237"/>
      <c r="G6443" s="853"/>
      <c r="H6443" s="852"/>
      <c r="I6443" s="853"/>
      <c r="J6443" s="538"/>
      <c r="K6443" s="539"/>
      <c r="L6443" s="567">
        <f t="shared" si="587"/>
        <v>0</v>
      </c>
      <c r="M6443" s="568"/>
      <c r="N6443" s="568"/>
      <c r="O6443" s="569">
        <f t="shared" si="588"/>
        <v>0</v>
      </c>
      <c r="P6443" s="533"/>
      <c r="Q6443" s="534"/>
      <c r="R6443" s="535">
        <f t="shared" si="589"/>
        <v>0</v>
      </c>
      <c r="S6443" s="536">
        <f t="shared" si="590"/>
        <v>0</v>
      </c>
      <c r="T6443" s="536"/>
      <c r="U6443" s="537">
        <f t="shared" si="591"/>
        <v>0</v>
      </c>
    </row>
    <row r="6444" spans="1:21" ht="10.199999999999999" x14ac:dyDescent="0.2">
      <c r="A6444" s="850"/>
      <c r="B6444" s="574"/>
      <c r="C6444" s="574"/>
      <c r="D6444" s="843"/>
      <c r="E6444" s="394"/>
      <c r="F6444" s="237"/>
      <c r="G6444" s="853"/>
      <c r="H6444" s="852"/>
      <c r="I6444" s="853"/>
      <c r="J6444" s="538"/>
      <c r="K6444" s="539"/>
      <c r="L6444" s="567">
        <f t="shared" si="587"/>
        <v>0</v>
      </c>
      <c r="M6444" s="568"/>
      <c r="N6444" s="568"/>
      <c r="O6444" s="569">
        <f t="shared" si="588"/>
        <v>0</v>
      </c>
      <c r="P6444" s="533"/>
      <c r="Q6444" s="534"/>
      <c r="R6444" s="535">
        <f t="shared" si="589"/>
        <v>0</v>
      </c>
      <c r="S6444" s="536">
        <f t="shared" si="590"/>
        <v>0</v>
      </c>
      <c r="T6444" s="536"/>
      <c r="U6444" s="537">
        <f t="shared" si="591"/>
        <v>0</v>
      </c>
    </row>
    <row r="6445" spans="1:21" ht="10.199999999999999" x14ac:dyDescent="0.2">
      <c r="A6445" s="850"/>
      <c r="B6445" s="574"/>
      <c r="C6445" s="574"/>
      <c r="D6445" s="843"/>
      <c r="E6445" s="394"/>
      <c r="F6445" s="237"/>
      <c r="G6445" s="853"/>
      <c r="H6445" s="852"/>
      <c r="I6445" s="853"/>
      <c r="J6445" s="538"/>
      <c r="K6445" s="539"/>
      <c r="L6445" s="567">
        <f t="shared" si="587"/>
        <v>0</v>
      </c>
      <c r="M6445" s="568"/>
      <c r="N6445" s="568"/>
      <c r="O6445" s="569">
        <f t="shared" si="588"/>
        <v>0</v>
      </c>
      <c r="P6445" s="533"/>
      <c r="Q6445" s="534"/>
      <c r="R6445" s="535">
        <f t="shared" si="589"/>
        <v>0</v>
      </c>
      <c r="S6445" s="536">
        <f t="shared" si="590"/>
        <v>0</v>
      </c>
      <c r="T6445" s="536"/>
      <c r="U6445" s="537">
        <f t="shared" si="591"/>
        <v>0</v>
      </c>
    </row>
    <row r="6446" spans="1:21" ht="10.199999999999999" x14ac:dyDescent="0.2">
      <c r="A6446" s="850"/>
      <c r="B6446" s="574"/>
      <c r="C6446" s="574"/>
      <c r="D6446" s="843"/>
      <c r="E6446" s="394"/>
      <c r="F6446" s="237"/>
      <c r="G6446" s="853"/>
      <c r="H6446" s="852"/>
      <c r="I6446" s="853"/>
      <c r="J6446" s="538"/>
      <c r="K6446" s="539"/>
      <c r="L6446" s="567">
        <f t="shared" si="587"/>
        <v>0</v>
      </c>
      <c r="M6446" s="568"/>
      <c r="N6446" s="568"/>
      <c r="O6446" s="569">
        <f t="shared" si="588"/>
        <v>0</v>
      </c>
      <c r="P6446" s="533"/>
      <c r="Q6446" s="534"/>
      <c r="R6446" s="535">
        <f t="shared" si="589"/>
        <v>0</v>
      </c>
      <c r="S6446" s="536">
        <f t="shared" si="590"/>
        <v>0</v>
      </c>
      <c r="T6446" s="536"/>
      <c r="U6446" s="537">
        <f t="shared" si="591"/>
        <v>0</v>
      </c>
    </row>
    <row r="6447" spans="1:21" ht="10.199999999999999" x14ac:dyDescent="0.2">
      <c r="A6447" s="850"/>
      <c r="B6447" s="574"/>
      <c r="C6447" s="574"/>
      <c r="D6447" s="843"/>
      <c r="E6447" s="394"/>
      <c r="F6447" s="237"/>
      <c r="G6447" s="853"/>
      <c r="H6447" s="852"/>
      <c r="I6447" s="853"/>
      <c r="J6447" s="538"/>
      <c r="K6447" s="539"/>
      <c r="L6447" s="567">
        <f t="shared" si="587"/>
        <v>0</v>
      </c>
      <c r="M6447" s="568"/>
      <c r="N6447" s="568"/>
      <c r="O6447" s="569">
        <f t="shared" si="588"/>
        <v>0</v>
      </c>
      <c r="P6447" s="533"/>
      <c r="Q6447" s="534"/>
      <c r="R6447" s="535">
        <f t="shared" si="589"/>
        <v>0</v>
      </c>
      <c r="S6447" s="536">
        <f t="shared" si="590"/>
        <v>0</v>
      </c>
      <c r="T6447" s="536"/>
      <c r="U6447" s="537">
        <f t="shared" si="591"/>
        <v>0</v>
      </c>
    </row>
    <row r="6448" spans="1:21" ht="10.199999999999999" x14ac:dyDescent="0.2">
      <c r="A6448" s="850"/>
      <c r="B6448" s="574"/>
      <c r="C6448" s="574"/>
      <c r="D6448" s="843"/>
      <c r="E6448" s="394"/>
      <c r="F6448" s="237"/>
      <c r="G6448" s="853"/>
      <c r="H6448" s="852"/>
      <c r="I6448" s="853"/>
      <c r="J6448" s="538"/>
      <c r="K6448" s="539"/>
      <c r="L6448" s="567">
        <f t="shared" si="587"/>
        <v>0</v>
      </c>
      <c r="M6448" s="568"/>
      <c r="N6448" s="568"/>
      <c r="O6448" s="569">
        <f t="shared" si="588"/>
        <v>0</v>
      </c>
      <c r="P6448" s="533"/>
      <c r="Q6448" s="534"/>
      <c r="R6448" s="535">
        <f t="shared" si="589"/>
        <v>0</v>
      </c>
      <c r="S6448" s="536">
        <f t="shared" si="590"/>
        <v>0</v>
      </c>
      <c r="T6448" s="536"/>
      <c r="U6448" s="537">
        <f t="shared" si="591"/>
        <v>0</v>
      </c>
    </row>
    <row r="6449" spans="1:21" ht="10.199999999999999" x14ac:dyDescent="0.2">
      <c r="A6449" s="850"/>
      <c r="B6449" s="574"/>
      <c r="C6449" s="574"/>
      <c r="D6449" s="843"/>
      <c r="E6449" s="394"/>
      <c r="F6449" s="237"/>
      <c r="G6449" s="853"/>
      <c r="H6449" s="852"/>
      <c r="I6449" s="853"/>
      <c r="J6449" s="538"/>
      <c r="K6449" s="539"/>
      <c r="L6449" s="567">
        <f t="shared" si="587"/>
        <v>0</v>
      </c>
      <c r="M6449" s="568"/>
      <c r="N6449" s="568"/>
      <c r="O6449" s="569">
        <f t="shared" si="588"/>
        <v>0</v>
      </c>
      <c r="P6449" s="533"/>
      <c r="Q6449" s="534"/>
      <c r="R6449" s="535">
        <f t="shared" si="589"/>
        <v>0</v>
      </c>
      <c r="S6449" s="536">
        <f t="shared" si="590"/>
        <v>0</v>
      </c>
      <c r="T6449" s="536"/>
      <c r="U6449" s="537">
        <f t="shared" si="591"/>
        <v>0</v>
      </c>
    </row>
    <row r="6450" spans="1:21" ht="10.199999999999999" x14ac:dyDescent="0.2">
      <c r="A6450" s="850"/>
      <c r="B6450" s="574"/>
      <c r="C6450" s="574"/>
      <c r="D6450" s="843"/>
      <c r="E6450" s="394"/>
      <c r="F6450" s="237"/>
      <c r="G6450" s="853"/>
      <c r="H6450" s="852"/>
      <c r="I6450" s="853"/>
      <c r="J6450" s="538"/>
      <c r="K6450" s="539"/>
      <c r="L6450" s="567">
        <f t="shared" si="587"/>
        <v>0</v>
      </c>
      <c r="M6450" s="568"/>
      <c r="N6450" s="568"/>
      <c r="O6450" s="569">
        <f t="shared" si="588"/>
        <v>0</v>
      </c>
      <c r="P6450" s="533"/>
      <c r="Q6450" s="534"/>
      <c r="R6450" s="535">
        <f t="shared" si="589"/>
        <v>0</v>
      </c>
      <c r="S6450" s="536">
        <f t="shared" si="590"/>
        <v>0</v>
      </c>
      <c r="T6450" s="536"/>
      <c r="U6450" s="537">
        <f t="shared" si="591"/>
        <v>0</v>
      </c>
    </row>
    <row r="6451" spans="1:21" ht="10.199999999999999" x14ac:dyDescent="0.2">
      <c r="A6451" s="850"/>
      <c r="B6451" s="574"/>
      <c r="C6451" s="574"/>
      <c r="D6451" s="843"/>
      <c r="E6451" s="394"/>
      <c r="F6451" s="237"/>
      <c r="G6451" s="853"/>
      <c r="H6451" s="852"/>
      <c r="I6451" s="853"/>
      <c r="J6451" s="538"/>
      <c r="K6451" s="539"/>
      <c r="L6451" s="567">
        <f t="shared" si="587"/>
        <v>0</v>
      </c>
      <c r="M6451" s="568"/>
      <c r="N6451" s="568"/>
      <c r="O6451" s="569">
        <f t="shared" si="588"/>
        <v>0</v>
      </c>
      <c r="P6451" s="533"/>
      <c r="Q6451" s="534"/>
      <c r="R6451" s="535">
        <f t="shared" si="589"/>
        <v>0</v>
      </c>
      <c r="S6451" s="536">
        <f t="shared" si="590"/>
        <v>0</v>
      </c>
      <c r="T6451" s="536"/>
      <c r="U6451" s="537">
        <f t="shared" si="591"/>
        <v>0</v>
      </c>
    </row>
    <row r="6452" spans="1:21" ht="10.199999999999999" x14ac:dyDescent="0.2">
      <c r="A6452" s="850"/>
      <c r="B6452" s="574"/>
      <c r="C6452" s="574"/>
      <c r="D6452" s="843"/>
      <c r="E6452" s="394"/>
      <c r="F6452" s="237"/>
      <c r="G6452" s="853"/>
      <c r="H6452" s="852"/>
      <c r="I6452" s="853"/>
      <c r="J6452" s="538"/>
      <c r="K6452" s="539"/>
      <c r="L6452" s="567">
        <f t="shared" si="587"/>
        <v>0</v>
      </c>
      <c r="M6452" s="568"/>
      <c r="N6452" s="568"/>
      <c r="O6452" s="569">
        <f t="shared" si="588"/>
        <v>0</v>
      </c>
      <c r="P6452" s="533"/>
      <c r="Q6452" s="534"/>
      <c r="R6452" s="535">
        <f t="shared" si="589"/>
        <v>0</v>
      </c>
      <c r="S6452" s="536">
        <f t="shared" si="590"/>
        <v>0</v>
      </c>
      <c r="T6452" s="536"/>
      <c r="U6452" s="537">
        <f t="shared" si="591"/>
        <v>0</v>
      </c>
    </row>
    <row r="6453" spans="1:21" ht="10.199999999999999" x14ac:dyDescent="0.2">
      <c r="A6453" s="850"/>
      <c r="B6453" s="574"/>
      <c r="C6453" s="574"/>
      <c r="D6453" s="843"/>
      <c r="E6453" s="394"/>
      <c r="F6453" s="237"/>
      <c r="G6453" s="853"/>
      <c r="H6453" s="852"/>
      <c r="I6453" s="853"/>
      <c r="J6453" s="538"/>
      <c r="K6453" s="539"/>
      <c r="L6453" s="567">
        <f t="shared" si="587"/>
        <v>0</v>
      </c>
      <c r="M6453" s="568"/>
      <c r="N6453" s="568"/>
      <c r="O6453" s="569">
        <f t="shared" si="588"/>
        <v>0</v>
      </c>
      <c r="P6453" s="533"/>
      <c r="Q6453" s="534"/>
      <c r="R6453" s="535">
        <f t="shared" si="589"/>
        <v>0</v>
      </c>
      <c r="S6453" s="536">
        <f t="shared" si="590"/>
        <v>0</v>
      </c>
      <c r="T6453" s="536"/>
      <c r="U6453" s="537">
        <f t="shared" si="591"/>
        <v>0</v>
      </c>
    </row>
    <row r="6454" spans="1:21" ht="10.199999999999999" x14ac:dyDescent="0.2">
      <c r="A6454" s="850"/>
      <c r="B6454" s="574"/>
      <c r="C6454" s="574"/>
      <c r="D6454" s="843"/>
      <c r="E6454" s="394"/>
      <c r="F6454" s="237"/>
      <c r="G6454" s="853"/>
      <c r="H6454" s="852"/>
      <c r="I6454" s="853"/>
      <c r="J6454" s="538"/>
      <c r="K6454" s="539"/>
      <c r="L6454" s="567">
        <f t="shared" si="587"/>
        <v>0</v>
      </c>
      <c r="M6454" s="568"/>
      <c r="N6454" s="568"/>
      <c r="O6454" s="569">
        <f t="shared" si="588"/>
        <v>0</v>
      </c>
      <c r="P6454" s="533"/>
      <c r="Q6454" s="534"/>
      <c r="R6454" s="535">
        <f t="shared" si="589"/>
        <v>0</v>
      </c>
      <c r="S6454" s="536">
        <f t="shared" si="590"/>
        <v>0</v>
      </c>
      <c r="T6454" s="536"/>
      <c r="U6454" s="537">
        <f t="shared" si="591"/>
        <v>0</v>
      </c>
    </row>
    <row r="6455" spans="1:21" ht="10.199999999999999" x14ac:dyDescent="0.2">
      <c r="A6455" s="850"/>
      <c r="B6455" s="574"/>
      <c r="C6455" s="574"/>
      <c r="D6455" s="843"/>
      <c r="E6455" s="394"/>
      <c r="F6455" s="237"/>
      <c r="G6455" s="853"/>
      <c r="H6455" s="852"/>
      <c r="I6455" s="853"/>
      <c r="J6455" s="538"/>
      <c r="K6455" s="539"/>
      <c r="L6455" s="567">
        <f t="shared" si="587"/>
        <v>0</v>
      </c>
      <c r="M6455" s="568"/>
      <c r="N6455" s="568"/>
      <c r="O6455" s="569">
        <f t="shared" si="588"/>
        <v>0</v>
      </c>
      <c r="P6455" s="533"/>
      <c r="Q6455" s="534"/>
      <c r="R6455" s="535">
        <f t="shared" si="589"/>
        <v>0</v>
      </c>
      <c r="S6455" s="536">
        <f t="shared" si="590"/>
        <v>0</v>
      </c>
      <c r="T6455" s="536"/>
      <c r="U6455" s="537">
        <f t="shared" si="591"/>
        <v>0</v>
      </c>
    </row>
    <row r="6456" spans="1:21" ht="10.199999999999999" x14ac:dyDescent="0.2">
      <c r="A6456" s="850"/>
      <c r="B6456" s="574"/>
      <c r="C6456" s="574"/>
      <c r="D6456" s="843"/>
      <c r="E6456" s="394"/>
      <c r="F6456" s="237"/>
      <c r="G6456" s="853"/>
      <c r="H6456" s="852"/>
      <c r="I6456" s="853"/>
      <c r="J6456" s="538"/>
      <c r="K6456" s="539"/>
      <c r="L6456" s="567">
        <f t="shared" si="587"/>
        <v>0</v>
      </c>
      <c r="M6456" s="568"/>
      <c r="N6456" s="568"/>
      <c r="O6456" s="569">
        <f t="shared" si="588"/>
        <v>0</v>
      </c>
      <c r="P6456" s="533"/>
      <c r="Q6456" s="534"/>
      <c r="R6456" s="535">
        <f t="shared" si="589"/>
        <v>0</v>
      </c>
      <c r="S6456" s="536">
        <f t="shared" si="590"/>
        <v>0</v>
      </c>
      <c r="T6456" s="536"/>
      <c r="U6456" s="537">
        <f t="shared" si="591"/>
        <v>0</v>
      </c>
    </row>
    <row r="6457" spans="1:21" ht="10.199999999999999" x14ac:dyDescent="0.2">
      <c r="A6457" s="850"/>
      <c r="B6457" s="574"/>
      <c r="C6457" s="574"/>
      <c r="D6457" s="843"/>
      <c r="E6457" s="394"/>
      <c r="F6457" s="237"/>
      <c r="G6457" s="853"/>
      <c r="H6457" s="852"/>
      <c r="I6457" s="853"/>
      <c r="J6457" s="538"/>
      <c r="K6457" s="539"/>
      <c r="L6457" s="567">
        <f t="shared" si="587"/>
        <v>0</v>
      </c>
      <c r="M6457" s="568"/>
      <c r="N6457" s="568"/>
      <c r="O6457" s="569">
        <f t="shared" si="588"/>
        <v>0</v>
      </c>
      <c r="P6457" s="533"/>
      <c r="Q6457" s="534"/>
      <c r="R6457" s="535">
        <f t="shared" si="589"/>
        <v>0</v>
      </c>
      <c r="S6457" s="536">
        <f t="shared" si="590"/>
        <v>0</v>
      </c>
      <c r="T6457" s="536"/>
      <c r="U6457" s="537">
        <f t="shared" si="591"/>
        <v>0</v>
      </c>
    </row>
    <row r="6458" spans="1:21" ht="10.199999999999999" x14ac:dyDescent="0.2">
      <c r="A6458" s="850"/>
      <c r="B6458" s="574"/>
      <c r="C6458" s="574"/>
      <c r="D6458" s="843"/>
      <c r="E6458" s="394"/>
      <c r="F6458" s="237"/>
      <c r="G6458" s="853"/>
      <c r="H6458" s="852"/>
      <c r="I6458" s="853"/>
      <c r="J6458" s="538"/>
      <c r="K6458" s="539"/>
      <c r="L6458" s="567">
        <f t="shared" si="587"/>
        <v>0</v>
      </c>
      <c r="M6458" s="568"/>
      <c r="N6458" s="568"/>
      <c r="O6458" s="569">
        <f t="shared" si="588"/>
        <v>0</v>
      </c>
      <c r="P6458" s="533"/>
      <c r="Q6458" s="534"/>
      <c r="R6458" s="535">
        <f t="shared" si="589"/>
        <v>0</v>
      </c>
      <c r="S6458" s="536">
        <f t="shared" si="590"/>
        <v>0</v>
      </c>
      <c r="T6458" s="536"/>
      <c r="U6458" s="537">
        <f t="shared" si="591"/>
        <v>0</v>
      </c>
    </row>
    <row r="6459" spans="1:21" ht="10.199999999999999" x14ac:dyDescent="0.2">
      <c r="A6459" s="850"/>
      <c r="B6459" s="574"/>
      <c r="C6459" s="574"/>
      <c r="D6459" s="843"/>
      <c r="E6459" s="394"/>
      <c r="F6459" s="237"/>
      <c r="G6459" s="853"/>
      <c r="H6459" s="852"/>
      <c r="I6459" s="853"/>
      <c r="J6459" s="538"/>
      <c r="K6459" s="539"/>
      <c r="L6459" s="567">
        <f t="shared" si="587"/>
        <v>0</v>
      </c>
      <c r="M6459" s="568"/>
      <c r="N6459" s="568"/>
      <c r="O6459" s="569">
        <f t="shared" si="588"/>
        <v>0</v>
      </c>
      <c r="P6459" s="533"/>
      <c r="Q6459" s="534"/>
      <c r="R6459" s="535">
        <f t="shared" si="589"/>
        <v>0</v>
      </c>
      <c r="S6459" s="536">
        <f t="shared" si="590"/>
        <v>0</v>
      </c>
      <c r="T6459" s="536"/>
      <c r="U6459" s="537">
        <f t="shared" si="591"/>
        <v>0</v>
      </c>
    </row>
    <row r="6460" spans="1:21" ht="10.199999999999999" x14ac:dyDescent="0.2">
      <c r="A6460" s="850"/>
      <c r="B6460" s="574"/>
      <c r="C6460" s="574"/>
      <c r="D6460" s="843"/>
      <c r="E6460" s="394"/>
      <c r="F6460" s="237"/>
      <c r="G6460" s="853"/>
      <c r="H6460" s="852"/>
      <c r="I6460" s="853"/>
      <c r="J6460" s="538"/>
      <c r="K6460" s="539"/>
      <c r="L6460" s="567">
        <f t="shared" si="587"/>
        <v>0</v>
      </c>
      <c r="M6460" s="568"/>
      <c r="N6460" s="568"/>
      <c r="O6460" s="569">
        <f t="shared" si="588"/>
        <v>0</v>
      </c>
      <c r="P6460" s="533"/>
      <c r="Q6460" s="534"/>
      <c r="R6460" s="535">
        <f t="shared" si="589"/>
        <v>0</v>
      </c>
      <c r="S6460" s="536">
        <f t="shared" si="590"/>
        <v>0</v>
      </c>
      <c r="T6460" s="536"/>
      <c r="U6460" s="537">
        <f t="shared" si="591"/>
        <v>0</v>
      </c>
    </row>
    <row r="6461" spans="1:21" ht="10.199999999999999" x14ac:dyDescent="0.2">
      <c r="A6461" s="850"/>
      <c r="B6461" s="574"/>
      <c r="C6461" s="574"/>
      <c r="D6461" s="843"/>
      <c r="E6461" s="394"/>
      <c r="F6461" s="237"/>
      <c r="G6461" s="853"/>
      <c r="H6461" s="852"/>
      <c r="I6461" s="853"/>
      <c r="J6461" s="538"/>
      <c r="K6461" s="539"/>
      <c r="L6461" s="567">
        <f t="shared" si="587"/>
        <v>0</v>
      </c>
      <c r="M6461" s="568"/>
      <c r="N6461" s="568"/>
      <c r="O6461" s="569">
        <f t="shared" si="588"/>
        <v>0</v>
      </c>
      <c r="P6461" s="533"/>
      <c r="Q6461" s="534"/>
      <c r="R6461" s="535">
        <f t="shared" si="589"/>
        <v>0</v>
      </c>
      <c r="S6461" s="536">
        <f t="shared" si="590"/>
        <v>0</v>
      </c>
      <c r="T6461" s="536"/>
      <c r="U6461" s="537">
        <f t="shared" si="591"/>
        <v>0</v>
      </c>
    </row>
    <row r="6462" spans="1:21" ht="10.199999999999999" x14ac:dyDescent="0.2">
      <c r="A6462" s="850"/>
      <c r="B6462" s="574"/>
      <c r="C6462" s="574"/>
      <c r="D6462" s="843"/>
      <c r="E6462" s="394"/>
      <c r="F6462" s="237"/>
      <c r="G6462" s="853"/>
      <c r="H6462" s="852"/>
      <c r="I6462" s="853"/>
      <c r="J6462" s="538"/>
      <c r="K6462" s="539"/>
      <c r="L6462" s="567">
        <f t="shared" si="587"/>
        <v>0</v>
      </c>
      <c r="M6462" s="568"/>
      <c r="N6462" s="568"/>
      <c r="O6462" s="569">
        <f t="shared" si="588"/>
        <v>0</v>
      </c>
      <c r="P6462" s="533"/>
      <c r="Q6462" s="534"/>
      <c r="R6462" s="535">
        <f t="shared" si="589"/>
        <v>0</v>
      </c>
      <c r="S6462" s="536">
        <f t="shared" si="590"/>
        <v>0</v>
      </c>
      <c r="T6462" s="536"/>
      <c r="U6462" s="537">
        <f t="shared" si="591"/>
        <v>0</v>
      </c>
    </row>
    <row r="6463" spans="1:21" ht="10.199999999999999" x14ac:dyDescent="0.2">
      <c r="A6463" s="850"/>
      <c r="B6463" s="574"/>
      <c r="C6463" s="574"/>
      <c r="D6463" s="843"/>
      <c r="E6463" s="394"/>
      <c r="F6463" s="237"/>
      <c r="G6463" s="853"/>
      <c r="H6463" s="852"/>
      <c r="I6463" s="853"/>
      <c r="J6463" s="538"/>
      <c r="K6463" s="539"/>
      <c r="L6463" s="567">
        <f t="shared" si="587"/>
        <v>0</v>
      </c>
      <c r="M6463" s="568"/>
      <c r="N6463" s="568"/>
      <c r="O6463" s="569">
        <f t="shared" si="588"/>
        <v>0</v>
      </c>
      <c r="P6463" s="533"/>
      <c r="Q6463" s="534"/>
      <c r="R6463" s="535">
        <f t="shared" si="589"/>
        <v>0</v>
      </c>
      <c r="S6463" s="536">
        <f t="shared" si="590"/>
        <v>0</v>
      </c>
      <c r="T6463" s="536"/>
      <c r="U6463" s="537">
        <f t="shared" si="591"/>
        <v>0</v>
      </c>
    </row>
    <row r="6464" spans="1:21" ht="10.199999999999999" x14ac:dyDescent="0.2">
      <c r="A6464" s="850"/>
      <c r="B6464" s="574"/>
      <c r="C6464" s="574"/>
      <c r="D6464" s="843"/>
      <c r="E6464" s="394"/>
      <c r="F6464" s="237"/>
      <c r="G6464" s="853"/>
      <c r="H6464" s="852"/>
      <c r="I6464" s="853"/>
      <c r="J6464" s="538"/>
      <c r="K6464" s="539"/>
      <c r="L6464" s="567">
        <f t="shared" si="587"/>
        <v>0</v>
      </c>
      <c r="M6464" s="568"/>
      <c r="N6464" s="568"/>
      <c r="O6464" s="569">
        <f t="shared" si="588"/>
        <v>0</v>
      </c>
      <c r="P6464" s="533"/>
      <c r="Q6464" s="534"/>
      <c r="R6464" s="535">
        <f t="shared" si="589"/>
        <v>0</v>
      </c>
      <c r="S6464" s="536">
        <f t="shared" si="590"/>
        <v>0</v>
      </c>
      <c r="T6464" s="536"/>
      <c r="U6464" s="537">
        <f t="shared" si="591"/>
        <v>0</v>
      </c>
    </row>
    <row r="6465" spans="1:21" ht="10.199999999999999" x14ac:dyDescent="0.2">
      <c r="A6465" s="850"/>
      <c r="B6465" s="574"/>
      <c r="C6465" s="574"/>
      <c r="D6465" s="843"/>
      <c r="E6465" s="394"/>
      <c r="F6465" s="237"/>
      <c r="G6465" s="853"/>
      <c r="H6465" s="852"/>
      <c r="I6465" s="853"/>
      <c r="J6465" s="538"/>
      <c r="K6465" s="539"/>
      <c r="L6465" s="567">
        <f t="shared" si="587"/>
        <v>0</v>
      </c>
      <c r="M6465" s="568"/>
      <c r="N6465" s="568"/>
      <c r="O6465" s="569">
        <f t="shared" si="588"/>
        <v>0</v>
      </c>
      <c r="P6465" s="533"/>
      <c r="Q6465" s="534"/>
      <c r="R6465" s="535">
        <f t="shared" si="589"/>
        <v>0</v>
      </c>
      <c r="S6465" s="536">
        <f t="shared" si="590"/>
        <v>0</v>
      </c>
      <c r="T6465" s="536"/>
      <c r="U6465" s="537">
        <f t="shared" si="591"/>
        <v>0</v>
      </c>
    </row>
    <row r="6466" spans="1:21" ht="10.199999999999999" x14ac:dyDescent="0.2">
      <c r="A6466" s="850"/>
      <c r="B6466" s="574"/>
      <c r="C6466" s="574"/>
      <c r="D6466" s="843"/>
      <c r="E6466" s="394"/>
      <c r="F6466" s="237"/>
      <c r="G6466" s="853"/>
      <c r="H6466" s="852"/>
      <c r="I6466" s="853"/>
      <c r="J6466" s="538"/>
      <c r="K6466" s="539"/>
      <c r="L6466" s="567">
        <f t="shared" si="587"/>
        <v>0</v>
      </c>
      <c r="M6466" s="568"/>
      <c r="N6466" s="568"/>
      <c r="O6466" s="569">
        <f t="shared" si="588"/>
        <v>0</v>
      </c>
      <c r="P6466" s="533"/>
      <c r="Q6466" s="534"/>
      <c r="R6466" s="535">
        <f t="shared" si="589"/>
        <v>0</v>
      </c>
      <c r="S6466" s="536">
        <f t="shared" si="590"/>
        <v>0</v>
      </c>
      <c r="T6466" s="536"/>
      <c r="U6466" s="537">
        <f t="shared" si="591"/>
        <v>0</v>
      </c>
    </row>
    <row r="6467" spans="1:21" ht="10.199999999999999" x14ac:dyDescent="0.2">
      <c r="A6467" s="850"/>
      <c r="B6467" s="574"/>
      <c r="C6467" s="574"/>
      <c r="D6467" s="843"/>
      <c r="E6467" s="394"/>
      <c r="F6467" s="237"/>
      <c r="G6467" s="853"/>
      <c r="H6467" s="852"/>
      <c r="I6467" s="853"/>
      <c r="J6467" s="538"/>
      <c r="K6467" s="539"/>
      <c r="L6467" s="567">
        <f t="shared" si="587"/>
        <v>0</v>
      </c>
      <c r="M6467" s="568"/>
      <c r="N6467" s="568"/>
      <c r="O6467" s="569">
        <f t="shared" si="588"/>
        <v>0</v>
      </c>
      <c r="P6467" s="533"/>
      <c r="Q6467" s="534"/>
      <c r="R6467" s="535">
        <f t="shared" si="589"/>
        <v>0</v>
      </c>
      <c r="S6467" s="536">
        <f t="shared" si="590"/>
        <v>0</v>
      </c>
      <c r="T6467" s="536"/>
      <c r="U6467" s="537">
        <f t="shared" si="591"/>
        <v>0</v>
      </c>
    </row>
    <row r="6468" spans="1:21" ht="10.199999999999999" x14ac:dyDescent="0.2">
      <c r="A6468" s="850"/>
      <c r="B6468" s="394"/>
      <c r="C6468" s="394"/>
      <c r="D6468" s="843"/>
      <c r="E6468" s="394"/>
      <c r="F6468" s="237"/>
      <c r="G6468" s="670"/>
      <c r="H6468" s="669"/>
      <c r="I6468" s="670"/>
      <c r="J6468" s="538"/>
      <c r="K6468" s="539"/>
      <c r="L6468" s="567">
        <f t="shared" si="587"/>
        <v>0</v>
      </c>
      <c r="M6468" s="568"/>
      <c r="N6468" s="568"/>
      <c r="O6468" s="569">
        <f t="shared" si="588"/>
        <v>0</v>
      </c>
      <c r="P6468" s="533"/>
      <c r="Q6468" s="534"/>
      <c r="R6468" s="535">
        <f t="shared" si="589"/>
        <v>0</v>
      </c>
      <c r="S6468" s="536">
        <f t="shared" si="590"/>
        <v>0</v>
      </c>
      <c r="T6468" s="536"/>
      <c r="U6468" s="537">
        <f t="shared" si="591"/>
        <v>0</v>
      </c>
    </row>
    <row r="6469" spans="1:21" x14ac:dyDescent="0.15">
      <c r="E6469" s="498"/>
      <c r="F6469" s="565"/>
      <c r="G6469" s="1067">
        <f>SUM(G5:G6468)</f>
        <v>928860.89999999059</v>
      </c>
      <c r="H6469" s="1067">
        <f>SUM(H5:H6468)</f>
        <v>372850.70000000088</v>
      </c>
      <c r="I6469" s="1067">
        <f>SUM(I5:I6468)</f>
        <v>168500.1000000019</v>
      </c>
      <c r="J6469" s="1068">
        <f>SUM(J5:J6468)</f>
        <v>3639</v>
      </c>
      <c r="K6469" s="1069"/>
      <c r="L6469" s="1067">
        <f>SUM(L5:L6468)</f>
        <v>3475.5999999999881</v>
      </c>
      <c r="M6469" s="1068">
        <f>SUM(M5:M6468)</f>
        <v>1870</v>
      </c>
      <c r="N6469" s="1069"/>
      <c r="O6469" s="1067">
        <f>SUM(O5:O6468)</f>
        <v>2316.7000000000085</v>
      </c>
      <c r="P6469" s="1068">
        <f>SUM(P5:P6468)</f>
        <v>21256</v>
      </c>
      <c r="Q6469" s="1070"/>
      <c r="R6469" s="1067">
        <f>SUM(R5:R6468)</f>
        <v>15340.500000000111</v>
      </c>
      <c r="S6469" s="1068">
        <f>SUM(S5:S6468)</f>
        <v>26759</v>
      </c>
      <c r="T6469" s="1070"/>
      <c r="U6469" s="1067">
        <f>SUM(U5:U6468)</f>
        <v>21130.800000000207</v>
      </c>
    </row>
    <row r="6470" spans="1:21" ht="13.2" x14ac:dyDescent="0.25">
      <c r="F6470" s="565"/>
      <c r="H6470"/>
      <c r="I6470"/>
    </row>
    <row r="6471" spans="1:21" ht="13.2" x14ac:dyDescent="0.25">
      <c r="F6471" s="565"/>
      <c r="H6471"/>
      <c r="I6471"/>
    </row>
    <row r="6472" spans="1:21" ht="13.2" x14ac:dyDescent="0.25">
      <c r="A6472" s="858"/>
      <c r="B6472" s="859"/>
      <c r="C6472" s="859"/>
      <c r="D6472" s="860"/>
      <c r="E6472" s="564"/>
      <c r="F6472" s="565"/>
      <c r="H6472"/>
      <c r="I6472"/>
    </row>
    <row r="6473" spans="1:21" ht="13.2" x14ac:dyDescent="0.25">
      <c r="A6473" s="858"/>
      <c r="B6473" s="859"/>
      <c r="C6473" s="859"/>
      <c r="D6473" s="860"/>
      <c r="E6473" s="564"/>
      <c r="F6473" s="565"/>
      <c r="H6473"/>
      <c r="I6473"/>
    </row>
    <row r="6474" spans="1:21" ht="13.2" x14ac:dyDescent="0.25">
      <c r="A6474" s="858"/>
      <c r="B6474" s="859"/>
      <c r="C6474" s="859"/>
      <c r="D6474" s="860"/>
      <c r="E6474" s="564"/>
      <c r="F6474" s="565"/>
      <c r="H6474"/>
      <c r="I6474"/>
    </row>
    <row r="6475" spans="1:21" ht="13.2" x14ac:dyDescent="0.25">
      <c r="A6475" s="858"/>
      <c r="B6475" s="859"/>
      <c r="C6475" s="859"/>
      <c r="D6475" s="860"/>
      <c r="E6475" s="564"/>
      <c r="F6475" s="565"/>
      <c r="H6475"/>
      <c r="I6475"/>
    </row>
    <row r="6476" spans="1:21" ht="13.2" x14ac:dyDescent="0.25">
      <c r="A6476" s="858"/>
      <c r="B6476" s="859"/>
      <c r="C6476" s="859"/>
      <c r="D6476" s="860"/>
      <c r="E6476" s="564"/>
      <c r="F6476" s="565"/>
      <c r="H6476"/>
      <c r="I6476"/>
    </row>
    <row r="6477" spans="1:21" ht="13.2" x14ac:dyDescent="0.25">
      <c r="A6477" s="858"/>
      <c r="B6477" s="859"/>
      <c r="C6477" s="859"/>
      <c r="D6477" s="860"/>
      <c r="E6477" s="564"/>
      <c r="F6477" s="565"/>
      <c r="H6477"/>
      <c r="I6477"/>
    </row>
    <row r="6478" spans="1:21" ht="13.2" x14ac:dyDescent="0.25">
      <c r="A6478" s="858"/>
      <c r="B6478" s="859"/>
      <c r="C6478" s="859"/>
      <c r="D6478" s="860"/>
      <c r="E6478" s="564"/>
      <c r="F6478" s="565"/>
      <c r="H6478"/>
      <c r="I6478"/>
    </row>
    <row r="6479" spans="1:21" ht="13.2" x14ac:dyDescent="0.25">
      <c r="A6479" s="858"/>
      <c r="B6479" s="859"/>
      <c r="C6479" s="859"/>
      <c r="D6479" s="860"/>
      <c r="E6479" s="564"/>
      <c r="F6479" s="565"/>
      <c r="H6479"/>
      <c r="I6479"/>
    </row>
    <row r="6480" spans="1:21" ht="13.2" x14ac:dyDescent="0.25">
      <c r="A6480" s="858"/>
      <c r="B6480" s="859"/>
      <c r="C6480" s="859"/>
      <c r="D6480" s="860"/>
      <c r="E6480" s="564"/>
      <c r="F6480" s="565"/>
      <c r="H6480"/>
      <c r="I6480"/>
    </row>
    <row r="6481" spans="1:9" ht="13.2" x14ac:dyDescent="0.25">
      <c r="A6481" s="858"/>
      <c r="B6481" s="859"/>
      <c r="C6481" s="859"/>
      <c r="D6481" s="860"/>
      <c r="E6481" s="564"/>
      <c r="F6481" s="565"/>
      <c r="H6481"/>
      <c r="I6481"/>
    </row>
    <row r="6482" spans="1:9" ht="13.2" x14ac:dyDescent="0.25">
      <c r="A6482" s="858"/>
      <c r="B6482" s="859"/>
      <c r="C6482" s="859"/>
      <c r="D6482" s="860"/>
      <c r="E6482" s="564"/>
      <c r="F6482" s="565"/>
      <c r="H6482"/>
      <c r="I6482"/>
    </row>
    <row r="6483" spans="1:9" ht="13.2" x14ac:dyDescent="0.25">
      <c r="A6483" s="858"/>
      <c r="B6483" s="859"/>
      <c r="C6483" s="859"/>
      <c r="D6483" s="860"/>
      <c r="E6483" s="564"/>
      <c r="F6483" s="565"/>
      <c r="H6483"/>
      <c r="I6483"/>
    </row>
    <row r="6484" spans="1:9" ht="13.2" x14ac:dyDescent="0.25">
      <c r="A6484" s="858"/>
      <c r="B6484" s="859"/>
      <c r="C6484" s="859"/>
      <c r="D6484" s="860"/>
      <c r="E6484" s="564"/>
      <c r="F6484" s="565"/>
      <c r="H6484"/>
      <c r="I6484"/>
    </row>
    <row r="6485" spans="1:9" ht="13.2" x14ac:dyDescent="0.25">
      <c r="A6485" s="858"/>
      <c r="B6485" s="859"/>
      <c r="C6485" s="859"/>
      <c r="D6485" s="860"/>
      <c r="E6485" s="564"/>
      <c r="F6485" s="565"/>
      <c r="H6485"/>
      <c r="I6485"/>
    </row>
    <row r="6486" spans="1:9" ht="13.2" x14ac:dyDescent="0.25">
      <c r="A6486" s="858"/>
      <c r="B6486" s="859"/>
      <c r="C6486" s="859"/>
      <c r="D6486" s="860"/>
      <c r="E6486" s="564"/>
      <c r="F6486" s="565"/>
      <c r="H6486"/>
      <c r="I6486"/>
    </row>
    <row r="6487" spans="1:9" ht="13.2" x14ac:dyDescent="0.25">
      <c r="A6487" s="858"/>
      <c r="B6487" s="859"/>
      <c r="C6487" s="859"/>
      <c r="D6487" s="860"/>
      <c r="E6487" s="564"/>
      <c r="F6487" s="565"/>
      <c r="H6487"/>
      <c r="I6487"/>
    </row>
    <row r="6488" spans="1:9" ht="13.2" x14ac:dyDescent="0.25">
      <c r="A6488" s="858"/>
      <c r="B6488" s="859"/>
      <c r="C6488" s="859"/>
      <c r="D6488" s="860"/>
      <c r="E6488" s="564"/>
      <c r="F6488" s="565"/>
      <c r="H6488"/>
      <c r="I6488"/>
    </row>
    <row r="6489" spans="1:9" ht="13.2" x14ac:dyDescent="0.25">
      <c r="A6489" s="858"/>
      <c r="B6489" s="859"/>
      <c r="C6489" s="859"/>
      <c r="D6489" s="860"/>
      <c r="E6489" s="564"/>
      <c r="F6489" s="565"/>
      <c r="H6489"/>
      <c r="I6489"/>
    </row>
    <row r="6490" spans="1:9" ht="13.2" x14ac:dyDescent="0.25">
      <c r="A6490" s="858"/>
      <c r="B6490" s="859"/>
      <c r="C6490" s="859"/>
      <c r="D6490" s="860"/>
      <c r="E6490" s="564"/>
      <c r="F6490" s="565"/>
      <c r="H6490"/>
      <c r="I6490"/>
    </row>
    <row r="6491" spans="1:9" ht="13.2" x14ac:dyDescent="0.25">
      <c r="A6491" s="858"/>
      <c r="B6491" s="859"/>
      <c r="C6491" s="859"/>
      <c r="D6491" s="860"/>
      <c r="E6491" s="564"/>
      <c r="F6491" s="565"/>
      <c r="H6491"/>
      <c r="I6491"/>
    </row>
    <row r="6492" spans="1:9" ht="13.2" x14ac:dyDescent="0.25">
      <c r="A6492" s="858"/>
      <c r="B6492" s="859"/>
      <c r="C6492" s="859"/>
      <c r="D6492" s="860"/>
      <c r="E6492" s="564"/>
      <c r="F6492" s="565"/>
      <c r="H6492"/>
      <c r="I6492"/>
    </row>
    <row r="6493" spans="1:9" ht="13.2" x14ac:dyDescent="0.25">
      <c r="A6493" s="858"/>
      <c r="B6493" s="859"/>
      <c r="C6493" s="859"/>
      <c r="D6493" s="860"/>
      <c r="E6493" s="564"/>
      <c r="F6493" s="565"/>
      <c r="H6493"/>
      <c r="I6493"/>
    </row>
    <row r="6494" spans="1:9" ht="13.2" x14ac:dyDescent="0.25">
      <c r="A6494" s="858"/>
      <c r="B6494" s="859"/>
      <c r="C6494" s="859"/>
      <c r="D6494" s="860"/>
      <c r="E6494" s="564"/>
      <c r="F6494" s="565"/>
      <c r="H6494"/>
      <c r="I6494"/>
    </row>
    <row r="6495" spans="1:9" ht="13.2" x14ac:dyDescent="0.25">
      <c r="A6495" s="858"/>
      <c r="B6495" s="859"/>
      <c r="C6495" s="859"/>
      <c r="D6495" s="860"/>
      <c r="E6495" s="564"/>
      <c r="F6495" s="565"/>
      <c r="H6495"/>
      <c r="I6495"/>
    </row>
    <row r="6496" spans="1:9" ht="13.2" x14ac:dyDescent="0.25">
      <c r="A6496" s="858"/>
      <c r="B6496" s="859"/>
      <c r="C6496" s="859"/>
      <c r="D6496" s="860"/>
      <c r="E6496" s="564"/>
      <c r="F6496" s="565"/>
      <c r="H6496"/>
      <c r="I6496"/>
    </row>
    <row r="6497" spans="1:9" ht="13.2" x14ac:dyDescent="0.25">
      <c r="A6497" s="858"/>
      <c r="B6497" s="859"/>
      <c r="C6497" s="859"/>
      <c r="D6497" s="860"/>
      <c r="E6497" s="564"/>
      <c r="F6497" s="565"/>
      <c r="H6497"/>
      <c r="I6497"/>
    </row>
    <row r="6498" spans="1:9" ht="13.2" x14ac:dyDescent="0.25">
      <c r="A6498" s="858"/>
      <c r="B6498" s="859"/>
      <c r="C6498" s="859"/>
      <c r="D6498" s="860"/>
      <c r="E6498" s="564"/>
      <c r="F6498" s="565"/>
      <c r="H6498"/>
      <c r="I6498"/>
    </row>
    <row r="6499" spans="1:9" ht="13.2" x14ac:dyDescent="0.25">
      <c r="A6499" s="858"/>
      <c r="B6499" s="859"/>
      <c r="C6499" s="859"/>
      <c r="D6499" s="860"/>
      <c r="E6499" s="564"/>
      <c r="F6499" s="565"/>
      <c r="H6499"/>
      <c r="I6499"/>
    </row>
    <row r="6500" spans="1:9" ht="13.2" x14ac:dyDescent="0.25">
      <c r="A6500" s="858"/>
      <c r="B6500" s="859"/>
      <c r="C6500" s="859"/>
      <c r="D6500" s="860"/>
      <c r="E6500" s="564"/>
      <c r="F6500" s="565"/>
      <c r="H6500"/>
      <c r="I6500"/>
    </row>
    <row r="6501" spans="1:9" ht="13.2" x14ac:dyDescent="0.25">
      <c r="A6501" s="858"/>
      <c r="B6501" s="859"/>
      <c r="C6501" s="859"/>
      <c r="D6501" s="860"/>
      <c r="E6501" s="564"/>
      <c r="F6501" s="565"/>
      <c r="H6501"/>
      <c r="I6501"/>
    </row>
    <row r="6502" spans="1:9" ht="13.2" x14ac:dyDescent="0.25">
      <c r="A6502" s="858"/>
      <c r="B6502" s="859"/>
      <c r="C6502" s="859"/>
      <c r="D6502" s="860"/>
      <c r="E6502" s="564"/>
      <c r="F6502" s="565"/>
      <c r="H6502"/>
      <c r="I6502"/>
    </row>
    <row r="6503" spans="1:9" ht="13.2" x14ac:dyDescent="0.25">
      <c r="A6503" s="858"/>
      <c r="B6503" s="859"/>
      <c r="C6503" s="859"/>
      <c r="D6503" s="860"/>
      <c r="E6503" s="564"/>
      <c r="F6503" s="565"/>
      <c r="H6503"/>
      <c r="I6503"/>
    </row>
    <row r="6504" spans="1:9" ht="13.2" x14ac:dyDescent="0.25">
      <c r="A6504" s="858"/>
      <c r="B6504" s="859"/>
      <c r="C6504" s="859"/>
      <c r="D6504" s="860"/>
      <c r="E6504" s="564"/>
      <c r="F6504" s="565"/>
      <c r="H6504"/>
      <c r="I6504"/>
    </row>
    <row r="6505" spans="1:9" ht="13.2" x14ac:dyDescent="0.25">
      <c r="A6505" s="858"/>
      <c r="B6505" s="859"/>
      <c r="C6505" s="859"/>
      <c r="D6505" s="860"/>
      <c r="E6505" s="564"/>
      <c r="F6505" s="565"/>
      <c r="H6505"/>
      <c r="I6505"/>
    </row>
    <row r="6506" spans="1:9" ht="13.2" x14ac:dyDescent="0.25">
      <c r="A6506" s="858"/>
      <c r="B6506" s="859"/>
      <c r="C6506" s="859"/>
      <c r="D6506" s="860"/>
      <c r="E6506" s="564"/>
      <c r="F6506" s="565"/>
      <c r="H6506"/>
      <c r="I6506"/>
    </row>
    <row r="6507" spans="1:9" ht="13.2" x14ac:dyDescent="0.25">
      <c r="A6507" s="858"/>
      <c r="B6507" s="859"/>
      <c r="C6507" s="859"/>
      <c r="D6507" s="860"/>
      <c r="E6507" s="564"/>
      <c r="F6507" s="565"/>
      <c r="H6507"/>
      <c r="I6507"/>
    </row>
    <row r="6508" spans="1:9" ht="13.2" x14ac:dyDescent="0.25">
      <c r="A6508" s="858"/>
      <c r="B6508" s="859"/>
      <c r="C6508" s="859"/>
      <c r="D6508" s="860"/>
      <c r="E6508" s="564"/>
      <c r="F6508" s="565"/>
      <c r="H6508"/>
      <c r="I6508"/>
    </row>
    <row r="6509" spans="1:9" ht="13.2" x14ac:dyDescent="0.25">
      <c r="A6509" s="858"/>
      <c r="B6509" s="859"/>
      <c r="C6509" s="859"/>
      <c r="D6509" s="860"/>
      <c r="E6509" s="564"/>
      <c r="F6509" s="565"/>
      <c r="H6509"/>
      <c r="I6509"/>
    </row>
    <row r="6510" spans="1:9" ht="13.2" x14ac:dyDescent="0.25">
      <c r="A6510" s="858"/>
      <c r="B6510" s="859"/>
      <c r="C6510" s="859"/>
      <c r="D6510" s="860"/>
      <c r="E6510" s="564"/>
      <c r="F6510" s="565"/>
      <c r="H6510"/>
      <c r="I6510"/>
    </row>
    <row r="6511" spans="1:9" ht="13.2" x14ac:dyDescent="0.25">
      <c r="A6511" s="858"/>
      <c r="B6511" s="859"/>
      <c r="C6511" s="859"/>
      <c r="D6511" s="860"/>
      <c r="E6511" s="564"/>
      <c r="F6511" s="565"/>
      <c r="H6511"/>
      <c r="I6511"/>
    </row>
    <row r="6512" spans="1:9" ht="13.2" x14ac:dyDescent="0.25">
      <c r="A6512" s="858"/>
      <c r="B6512" s="859"/>
      <c r="C6512" s="859"/>
      <c r="D6512" s="860"/>
      <c r="E6512" s="564"/>
      <c r="F6512" s="565"/>
      <c r="H6512"/>
      <c r="I6512"/>
    </row>
    <row r="6513" spans="1:9" ht="13.2" x14ac:dyDescent="0.25">
      <c r="A6513" s="858"/>
      <c r="B6513" s="859"/>
      <c r="C6513" s="859"/>
      <c r="D6513" s="860"/>
      <c r="E6513" s="564"/>
      <c r="F6513" s="565"/>
      <c r="H6513"/>
      <c r="I6513"/>
    </row>
    <row r="6514" spans="1:9" ht="13.2" x14ac:dyDescent="0.25">
      <c r="A6514" s="858"/>
      <c r="B6514" s="859"/>
      <c r="C6514" s="859"/>
      <c r="D6514" s="860"/>
      <c r="E6514" s="564"/>
      <c r="F6514" s="565"/>
      <c r="H6514"/>
      <c r="I6514"/>
    </row>
    <row r="6515" spans="1:9" ht="13.2" x14ac:dyDescent="0.25">
      <c r="A6515" s="858"/>
      <c r="B6515" s="859"/>
      <c r="C6515" s="859"/>
      <c r="D6515" s="860"/>
      <c r="E6515" s="564"/>
      <c r="F6515" s="565"/>
      <c r="H6515"/>
      <c r="I6515"/>
    </row>
    <row r="6516" spans="1:9" ht="13.2" x14ac:dyDescent="0.25">
      <c r="A6516" s="858"/>
      <c r="B6516" s="859"/>
      <c r="C6516" s="859"/>
      <c r="D6516" s="860"/>
      <c r="E6516" s="564"/>
      <c r="F6516" s="565"/>
      <c r="H6516"/>
      <c r="I6516"/>
    </row>
    <row r="6517" spans="1:9" ht="13.2" x14ac:dyDescent="0.25">
      <c r="A6517" s="858"/>
      <c r="B6517" s="859"/>
      <c r="C6517" s="859"/>
      <c r="D6517" s="860"/>
      <c r="E6517" s="564"/>
      <c r="F6517" s="565"/>
      <c r="H6517"/>
      <c r="I6517"/>
    </row>
    <row r="6518" spans="1:9" ht="13.2" x14ac:dyDescent="0.25">
      <c r="A6518" s="858"/>
      <c r="B6518" s="859"/>
      <c r="C6518" s="859"/>
      <c r="D6518" s="860"/>
      <c r="E6518" s="564"/>
      <c r="F6518" s="565"/>
      <c r="H6518"/>
      <c r="I6518"/>
    </row>
    <row r="6519" spans="1:9" ht="13.2" x14ac:dyDescent="0.25">
      <c r="A6519" s="858"/>
      <c r="B6519" s="859"/>
      <c r="C6519" s="859"/>
      <c r="D6519" s="860"/>
      <c r="E6519" s="564"/>
      <c r="F6519" s="565"/>
      <c r="H6519"/>
      <c r="I6519"/>
    </row>
    <row r="6520" spans="1:9" ht="13.2" x14ac:dyDescent="0.25">
      <c r="A6520" s="858"/>
      <c r="B6520" s="859"/>
      <c r="C6520" s="859"/>
      <c r="D6520" s="860"/>
      <c r="E6520" s="564"/>
      <c r="F6520" s="565"/>
      <c r="H6520"/>
      <c r="I6520"/>
    </row>
    <row r="6521" spans="1:9" ht="13.2" x14ac:dyDescent="0.25">
      <c r="A6521" s="858"/>
      <c r="B6521" s="859"/>
      <c r="C6521" s="859"/>
      <c r="D6521" s="860"/>
      <c r="E6521" s="564"/>
      <c r="F6521" s="565"/>
      <c r="H6521"/>
      <c r="I6521"/>
    </row>
    <row r="6522" spans="1:9" ht="13.2" x14ac:dyDescent="0.25">
      <c r="A6522" s="858"/>
      <c r="B6522" s="859"/>
      <c r="C6522" s="859"/>
      <c r="D6522" s="860"/>
      <c r="E6522" s="564"/>
      <c r="F6522" s="565"/>
      <c r="H6522"/>
      <c r="I6522"/>
    </row>
    <row r="6523" spans="1:9" ht="13.2" x14ac:dyDescent="0.25">
      <c r="A6523" s="858"/>
      <c r="B6523" s="859"/>
      <c r="C6523" s="859"/>
      <c r="D6523" s="860"/>
      <c r="E6523" s="564"/>
      <c r="F6523" s="565"/>
      <c r="H6523"/>
      <c r="I6523"/>
    </row>
    <row r="6524" spans="1:9" ht="13.2" x14ac:dyDescent="0.25">
      <c r="A6524" s="858"/>
      <c r="B6524" s="859"/>
      <c r="C6524" s="859"/>
      <c r="D6524" s="860"/>
      <c r="E6524" s="564"/>
      <c r="F6524" s="565"/>
      <c r="H6524"/>
      <c r="I6524"/>
    </row>
    <row r="6525" spans="1:9" ht="13.2" x14ac:dyDescent="0.25">
      <c r="A6525" s="858"/>
      <c r="B6525" s="859"/>
      <c r="C6525" s="859"/>
      <c r="D6525" s="860"/>
      <c r="E6525" s="564"/>
      <c r="F6525" s="565"/>
      <c r="H6525"/>
      <c r="I6525"/>
    </row>
    <row r="6526" spans="1:9" ht="13.2" x14ac:dyDescent="0.25">
      <c r="A6526" s="858"/>
      <c r="B6526" s="859"/>
      <c r="C6526" s="859"/>
      <c r="D6526" s="860"/>
      <c r="E6526" s="564"/>
      <c r="F6526" s="565"/>
      <c r="H6526"/>
      <c r="I6526"/>
    </row>
    <row r="6527" spans="1:9" ht="13.2" x14ac:dyDescent="0.25">
      <c r="A6527" s="858"/>
      <c r="B6527" s="859"/>
      <c r="C6527" s="859"/>
      <c r="D6527" s="860"/>
      <c r="E6527" s="564"/>
      <c r="F6527" s="565"/>
      <c r="H6527"/>
      <c r="I6527"/>
    </row>
    <row r="6528" spans="1:9" ht="13.2" x14ac:dyDescent="0.25">
      <c r="A6528" s="858"/>
      <c r="B6528" s="859"/>
      <c r="C6528" s="859"/>
      <c r="D6528" s="860"/>
      <c r="E6528" s="564"/>
      <c r="F6528" s="565"/>
      <c r="H6528"/>
      <c r="I6528"/>
    </row>
    <row r="6529" spans="1:9" ht="13.2" x14ac:dyDescent="0.25">
      <c r="A6529" s="858"/>
      <c r="B6529" s="859"/>
      <c r="C6529" s="859"/>
      <c r="D6529" s="860"/>
      <c r="E6529" s="564"/>
      <c r="F6529" s="565"/>
      <c r="H6529"/>
      <c r="I6529"/>
    </row>
    <row r="6530" spans="1:9" ht="13.2" x14ac:dyDescent="0.25">
      <c r="A6530" s="858"/>
      <c r="B6530" s="859"/>
      <c r="C6530" s="859"/>
      <c r="D6530" s="860"/>
      <c r="E6530" s="564"/>
      <c r="F6530" s="565"/>
      <c r="H6530"/>
      <c r="I6530"/>
    </row>
    <row r="6531" spans="1:9" ht="13.2" x14ac:dyDescent="0.25">
      <c r="A6531" s="858"/>
      <c r="B6531" s="859"/>
      <c r="C6531" s="859"/>
      <c r="D6531" s="860"/>
      <c r="E6531" s="564"/>
      <c r="F6531" s="565"/>
      <c r="H6531"/>
      <c r="I6531"/>
    </row>
    <row r="6532" spans="1:9" ht="13.2" x14ac:dyDescent="0.25">
      <c r="A6532" s="858"/>
      <c r="B6532" s="859"/>
      <c r="C6532" s="859"/>
      <c r="D6532" s="860"/>
      <c r="E6532" s="564"/>
      <c r="F6532" s="565"/>
      <c r="H6532"/>
      <c r="I6532"/>
    </row>
    <row r="6533" spans="1:9" ht="13.2" x14ac:dyDescent="0.25">
      <c r="A6533" s="858"/>
      <c r="B6533" s="859"/>
      <c r="C6533" s="859"/>
      <c r="D6533" s="860"/>
      <c r="E6533" s="564"/>
      <c r="F6533" s="565"/>
      <c r="H6533"/>
      <c r="I6533"/>
    </row>
    <row r="6534" spans="1:9" ht="13.2" x14ac:dyDescent="0.25">
      <c r="A6534" s="858"/>
      <c r="B6534" s="859"/>
      <c r="C6534" s="859"/>
      <c r="D6534" s="860"/>
      <c r="E6534" s="564"/>
      <c r="F6534" s="565"/>
      <c r="H6534"/>
      <c r="I6534"/>
    </row>
    <row r="6535" spans="1:9" ht="13.2" x14ac:dyDescent="0.25">
      <c r="A6535" s="858"/>
      <c r="B6535" s="859"/>
      <c r="C6535" s="859"/>
      <c r="D6535" s="860"/>
      <c r="E6535" s="564"/>
      <c r="F6535" s="565"/>
      <c r="H6535"/>
      <c r="I6535"/>
    </row>
    <row r="6536" spans="1:9" ht="13.2" x14ac:dyDescent="0.25">
      <c r="A6536" s="858"/>
      <c r="B6536" s="859"/>
      <c r="C6536" s="859"/>
      <c r="D6536" s="860"/>
      <c r="E6536" s="564"/>
      <c r="F6536" s="565"/>
      <c r="H6536"/>
      <c r="I6536"/>
    </row>
    <row r="6537" spans="1:9" ht="13.2" x14ac:dyDescent="0.25">
      <c r="A6537" s="858"/>
      <c r="B6537" s="859"/>
      <c r="C6537" s="859"/>
      <c r="D6537" s="860"/>
      <c r="E6537" s="564"/>
      <c r="F6537" s="565"/>
      <c r="H6537"/>
      <c r="I6537"/>
    </row>
    <row r="6538" spans="1:9" ht="13.2" x14ac:dyDescent="0.25">
      <c r="A6538" s="858"/>
      <c r="B6538" s="859"/>
      <c r="C6538" s="859"/>
      <c r="D6538" s="860"/>
      <c r="E6538" s="564"/>
      <c r="F6538" s="565"/>
      <c r="H6538"/>
      <c r="I6538"/>
    </row>
    <row r="6539" spans="1:9" ht="13.2" x14ac:dyDescent="0.25">
      <c r="A6539" s="858"/>
      <c r="B6539" s="859"/>
      <c r="C6539" s="859"/>
      <c r="D6539" s="860"/>
      <c r="E6539" s="564"/>
      <c r="F6539" s="565"/>
      <c r="H6539"/>
      <c r="I6539"/>
    </row>
    <row r="6540" spans="1:9" ht="13.2" x14ac:dyDescent="0.25">
      <c r="A6540" s="858"/>
      <c r="B6540" s="859"/>
      <c r="C6540" s="859"/>
      <c r="D6540" s="860"/>
      <c r="E6540" s="564"/>
      <c r="F6540" s="565"/>
      <c r="H6540"/>
      <c r="I6540"/>
    </row>
    <row r="6541" spans="1:9" ht="13.2" x14ac:dyDescent="0.25">
      <c r="A6541" s="858"/>
      <c r="B6541" s="859"/>
      <c r="C6541" s="859"/>
      <c r="D6541" s="860"/>
      <c r="E6541" s="564"/>
      <c r="F6541" s="565"/>
      <c r="H6541"/>
      <c r="I6541"/>
    </row>
    <row r="6542" spans="1:9" ht="13.2" x14ac:dyDescent="0.25">
      <c r="A6542" s="858"/>
      <c r="B6542" s="859"/>
      <c r="C6542" s="859"/>
      <c r="D6542" s="860"/>
      <c r="E6542" s="564"/>
      <c r="F6542" s="565"/>
      <c r="H6542"/>
      <c r="I6542"/>
    </row>
    <row r="6543" spans="1:9" ht="13.2" x14ac:dyDescent="0.25">
      <c r="A6543" s="858"/>
      <c r="B6543" s="859"/>
      <c r="C6543" s="859"/>
      <c r="D6543" s="860"/>
      <c r="E6543" s="564"/>
      <c r="F6543" s="565"/>
      <c r="H6543"/>
      <c r="I6543"/>
    </row>
    <row r="6544" spans="1:9" ht="13.2" x14ac:dyDescent="0.25">
      <c r="A6544" s="858"/>
      <c r="B6544" s="859"/>
      <c r="C6544" s="859"/>
      <c r="D6544" s="860"/>
      <c r="E6544" s="564"/>
      <c r="F6544" s="565"/>
      <c r="H6544"/>
      <c r="I6544"/>
    </row>
    <row r="6545" spans="1:9" ht="13.2" x14ac:dyDescent="0.25">
      <c r="A6545" s="858"/>
      <c r="B6545" s="859"/>
      <c r="C6545" s="859"/>
      <c r="D6545" s="860"/>
      <c r="E6545" s="564"/>
      <c r="F6545" s="565"/>
      <c r="H6545"/>
      <c r="I6545"/>
    </row>
    <row r="6546" spans="1:9" ht="13.2" x14ac:dyDescent="0.25">
      <c r="A6546" s="858"/>
      <c r="B6546" s="859"/>
      <c r="C6546" s="859"/>
      <c r="D6546" s="860"/>
      <c r="E6546" s="564"/>
      <c r="F6546" s="565"/>
      <c r="H6546"/>
      <c r="I6546"/>
    </row>
    <row r="6547" spans="1:9" ht="13.2" x14ac:dyDescent="0.25">
      <c r="A6547" s="858"/>
      <c r="B6547" s="859"/>
      <c r="C6547" s="859"/>
      <c r="D6547" s="860"/>
      <c r="E6547" s="564"/>
      <c r="F6547" s="565"/>
      <c r="H6547"/>
      <c r="I6547"/>
    </row>
    <row r="6548" spans="1:9" ht="13.2" x14ac:dyDescent="0.25">
      <c r="A6548" s="858"/>
      <c r="B6548" s="859"/>
      <c r="C6548" s="859"/>
      <c r="D6548" s="860"/>
      <c r="E6548" s="564"/>
      <c r="F6548" s="565"/>
      <c r="H6548"/>
      <c r="I6548"/>
    </row>
    <row r="6549" spans="1:9" ht="13.2" x14ac:dyDescent="0.25">
      <c r="A6549" s="858"/>
      <c r="B6549" s="859"/>
      <c r="C6549" s="859"/>
      <c r="D6549" s="860"/>
      <c r="E6549" s="564"/>
      <c r="F6549" s="565"/>
      <c r="H6549"/>
      <c r="I6549"/>
    </row>
    <row r="6550" spans="1:9" ht="13.2" x14ac:dyDescent="0.25">
      <c r="A6550" s="858"/>
      <c r="B6550" s="859"/>
      <c r="C6550" s="859"/>
      <c r="D6550" s="860"/>
      <c r="E6550" s="564"/>
      <c r="F6550" s="565"/>
      <c r="H6550"/>
      <c r="I6550"/>
    </row>
    <row r="6551" spans="1:9" ht="13.2" x14ac:dyDescent="0.25">
      <c r="A6551" s="858"/>
      <c r="B6551" s="859"/>
      <c r="C6551" s="859"/>
      <c r="D6551" s="860"/>
      <c r="E6551" s="564"/>
      <c r="F6551" s="565"/>
      <c r="H6551"/>
      <c r="I6551"/>
    </row>
    <row r="6552" spans="1:9" ht="13.2" x14ac:dyDescent="0.25">
      <c r="A6552" s="858"/>
      <c r="B6552" s="859"/>
      <c r="C6552" s="859"/>
      <c r="D6552" s="860"/>
      <c r="E6552" s="564"/>
      <c r="F6552" s="565"/>
      <c r="H6552"/>
      <c r="I6552"/>
    </row>
    <row r="6553" spans="1:9" ht="13.2" x14ac:dyDescent="0.25">
      <c r="A6553" s="858"/>
      <c r="B6553" s="859"/>
      <c r="C6553" s="859"/>
      <c r="D6553" s="860"/>
      <c r="E6553" s="564"/>
      <c r="F6553" s="565"/>
      <c r="H6553"/>
      <c r="I6553"/>
    </row>
    <row r="6554" spans="1:9" ht="13.2" x14ac:dyDescent="0.25">
      <c r="A6554" s="858"/>
      <c r="B6554" s="859"/>
      <c r="C6554" s="859"/>
      <c r="D6554" s="860"/>
      <c r="E6554" s="564"/>
      <c r="F6554" s="565"/>
      <c r="H6554"/>
      <c r="I6554"/>
    </row>
    <row r="6555" spans="1:9" ht="13.2" x14ac:dyDescent="0.25">
      <c r="A6555" s="858"/>
      <c r="B6555" s="859"/>
      <c r="C6555" s="859"/>
      <c r="D6555" s="860"/>
      <c r="E6555" s="564"/>
      <c r="F6555" s="565"/>
      <c r="H6555"/>
      <c r="I6555"/>
    </row>
    <row r="6556" spans="1:9" ht="13.2" x14ac:dyDescent="0.25">
      <c r="A6556" s="858"/>
      <c r="B6556" s="859"/>
      <c r="C6556" s="859"/>
      <c r="D6556" s="860"/>
      <c r="E6556" s="564"/>
      <c r="F6556" s="565"/>
      <c r="H6556"/>
      <c r="I6556"/>
    </row>
    <row r="6557" spans="1:9" ht="13.2" x14ac:dyDescent="0.25">
      <c r="A6557" s="858"/>
      <c r="B6557" s="859"/>
      <c r="C6557" s="859"/>
      <c r="D6557" s="860"/>
      <c r="E6557" s="564"/>
      <c r="F6557" s="565"/>
      <c r="H6557"/>
      <c r="I6557"/>
    </row>
    <row r="6558" spans="1:9" ht="13.2" x14ac:dyDescent="0.25">
      <c r="A6558" s="858"/>
      <c r="B6558" s="859"/>
      <c r="C6558" s="859"/>
      <c r="D6558" s="860"/>
      <c r="E6558" s="564"/>
      <c r="F6558" s="565"/>
      <c r="H6558"/>
      <c r="I6558"/>
    </row>
    <row r="6559" spans="1:9" ht="13.2" x14ac:dyDescent="0.25">
      <c r="A6559" s="858"/>
      <c r="B6559" s="859"/>
      <c r="C6559" s="859"/>
      <c r="D6559" s="860"/>
      <c r="E6559" s="564"/>
      <c r="F6559" s="565"/>
      <c r="H6559"/>
      <c r="I6559"/>
    </row>
    <row r="6560" spans="1:9" ht="13.2" x14ac:dyDescent="0.25">
      <c r="A6560" s="858"/>
      <c r="B6560" s="859"/>
      <c r="C6560" s="859"/>
      <c r="D6560" s="860"/>
      <c r="E6560" s="564"/>
      <c r="F6560" s="565"/>
      <c r="H6560"/>
      <c r="I6560"/>
    </row>
    <row r="6561" spans="1:9" ht="13.2" x14ac:dyDescent="0.25">
      <c r="A6561" s="858"/>
      <c r="B6561" s="859"/>
      <c r="C6561" s="859"/>
      <c r="D6561" s="860"/>
      <c r="E6561" s="564"/>
      <c r="F6561" s="565"/>
      <c r="H6561"/>
      <c r="I6561"/>
    </row>
    <row r="6562" spans="1:9" ht="13.2" x14ac:dyDescent="0.25">
      <c r="A6562" s="858"/>
      <c r="B6562" s="859"/>
      <c r="C6562" s="859"/>
      <c r="D6562" s="860"/>
      <c r="E6562" s="564"/>
      <c r="F6562" s="565"/>
      <c r="H6562"/>
      <c r="I6562"/>
    </row>
    <row r="6563" spans="1:9" ht="13.2" x14ac:dyDescent="0.25">
      <c r="A6563" s="858"/>
      <c r="B6563" s="859"/>
      <c r="C6563" s="859"/>
      <c r="D6563" s="860"/>
      <c r="E6563" s="564"/>
      <c r="F6563" s="565"/>
      <c r="H6563"/>
      <c r="I6563"/>
    </row>
    <row r="6564" spans="1:9" ht="13.2" x14ac:dyDescent="0.25">
      <c r="A6564" s="858"/>
      <c r="B6564" s="859"/>
      <c r="C6564" s="859"/>
      <c r="D6564" s="860"/>
      <c r="E6564" s="564"/>
      <c r="F6564" s="565"/>
      <c r="H6564"/>
      <c r="I6564"/>
    </row>
    <row r="6565" spans="1:9" ht="13.2" x14ac:dyDescent="0.25">
      <c r="A6565" s="858"/>
      <c r="B6565" s="859"/>
      <c r="C6565" s="859"/>
      <c r="D6565" s="860"/>
      <c r="E6565" s="564"/>
      <c r="F6565" s="565"/>
      <c r="H6565"/>
      <c r="I6565"/>
    </row>
    <row r="6566" spans="1:9" ht="13.2" x14ac:dyDescent="0.25">
      <c r="A6566" s="858"/>
      <c r="B6566" s="859"/>
      <c r="C6566" s="859"/>
      <c r="D6566" s="860"/>
      <c r="E6566" s="564"/>
      <c r="F6566" s="565"/>
      <c r="H6566"/>
      <c r="I6566"/>
    </row>
    <row r="6567" spans="1:9" ht="13.2" x14ac:dyDescent="0.25">
      <c r="A6567" s="858"/>
      <c r="B6567" s="859"/>
      <c r="C6567" s="859"/>
      <c r="D6567" s="860"/>
      <c r="E6567" s="564"/>
      <c r="F6567" s="565"/>
      <c r="H6567"/>
      <c r="I6567"/>
    </row>
    <row r="6568" spans="1:9" ht="13.2" x14ac:dyDescent="0.25">
      <c r="A6568" s="858"/>
      <c r="B6568" s="859"/>
      <c r="C6568" s="859"/>
      <c r="D6568" s="860"/>
      <c r="E6568" s="564"/>
      <c r="F6568" s="565"/>
      <c r="H6568"/>
      <c r="I6568"/>
    </row>
    <row r="6569" spans="1:9" ht="13.2" x14ac:dyDescent="0.25">
      <c r="A6569" s="858"/>
      <c r="B6569" s="859"/>
      <c r="C6569" s="859"/>
      <c r="D6569" s="860"/>
      <c r="E6569" s="564"/>
      <c r="F6569" s="565"/>
      <c r="H6569"/>
      <c r="I6569"/>
    </row>
    <row r="6570" spans="1:9" ht="13.2" x14ac:dyDescent="0.25">
      <c r="A6570" s="858"/>
      <c r="B6570" s="859"/>
      <c r="C6570" s="859"/>
      <c r="D6570" s="860"/>
      <c r="E6570" s="564"/>
      <c r="F6570" s="565"/>
      <c r="H6570"/>
      <c r="I6570"/>
    </row>
    <row r="6571" spans="1:9" ht="13.2" x14ac:dyDescent="0.25">
      <c r="A6571" s="858"/>
      <c r="B6571" s="859"/>
      <c r="C6571" s="859"/>
      <c r="D6571" s="860"/>
      <c r="E6571" s="564"/>
      <c r="F6571" s="565"/>
      <c r="H6571"/>
      <c r="I6571"/>
    </row>
    <row r="6572" spans="1:9" ht="13.2" x14ac:dyDescent="0.25">
      <c r="A6572" s="858"/>
      <c r="B6572" s="859"/>
      <c r="C6572" s="859"/>
      <c r="D6572" s="860"/>
      <c r="E6572" s="564"/>
      <c r="F6572" s="565"/>
      <c r="H6572"/>
      <c r="I6572"/>
    </row>
    <row r="6573" spans="1:9" ht="13.2" x14ac:dyDescent="0.25">
      <c r="A6573" s="858"/>
      <c r="B6573" s="859"/>
      <c r="C6573" s="859"/>
      <c r="D6573" s="860"/>
      <c r="E6573" s="564"/>
      <c r="F6573" s="565"/>
      <c r="H6573"/>
      <c r="I6573"/>
    </row>
    <row r="6574" spans="1:9" ht="13.2" x14ac:dyDescent="0.25">
      <c r="A6574" s="858"/>
      <c r="B6574" s="859"/>
      <c r="C6574" s="859"/>
      <c r="D6574" s="860"/>
      <c r="E6574" s="564"/>
      <c r="F6574" s="565"/>
      <c r="H6574"/>
      <c r="I6574"/>
    </row>
    <row r="6575" spans="1:9" ht="13.2" x14ac:dyDescent="0.25">
      <c r="A6575" s="858"/>
      <c r="B6575" s="859"/>
      <c r="C6575" s="859"/>
      <c r="D6575" s="860"/>
      <c r="E6575" s="564"/>
      <c r="F6575" s="565"/>
      <c r="H6575"/>
      <c r="I6575"/>
    </row>
    <row r="6576" spans="1:9" ht="13.2" x14ac:dyDescent="0.25">
      <c r="A6576" s="858"/>
      <c r="B6576" s="859"/>
      <c r="C6576" s="859"/>
      <c r="D6576" s="860"/>
      <c r="E6576" s="564"/>
      <c r="F6576" s="565"/>
      <c r="H6576"/>
      <c r="I6576"/>
    </row>
    <row r="6577" spans="1:9" ht="13.2" x14ac:dyDescent="0.25">
      <c r="A6577" s="858"/>
      <c r="B6577" s="859"/>
      <c r="C6577" s="859"/>
      <c r="D6577" s="860"/>
      <c r="E6577" s="564"/>
      <c r="F6577" s="565"/>
      <c r="H6577"/>
      <c r="I6577"/>
    </row>
    <row r="6578" spans="1:9" ht="13.2" x14ac:dyDescent="0.25">
      <c r="A6578" s="858"/>
      <c r="B6578" s="859"/>
      <c r="C6578" s="859"/>
      <c r="D6578" s="860"/>
      <c r="E6578" s="564"/>
      <c r="F6578" s="565"/>
      <c r="H6578"/>
      <c r="I6578"/>
    </row>
    <row r="6579" spans="1:9" ht="13.2" x14ac:dyDescent="0.25">
      <c r="A6579" s="858"/>
      <c r="B6579" s="859"/>
      <c r="C6579" s="859"/>
      <c r="D6579" s="860"/>
      <c r="E6579" s="564"/>
      <c r="F6579" s="565"/>
      <c r="H6579"/>
      <c r="I6579"/>
    </row>
    <row r="6580" spans="1:9" ht="13.2" x14ac:dyDescent="0.25">
      <c r="A6580" s="858"/>
      <c r="B6580" s="859"/>
      <c r="C6580" s="859"/>
      <c r="D6580" s="860"/>
      <c r="E6580" s="564"/>
      <c r="F6580" s="565"/>
      <c r="H6580"/>
      <c r="I6580"/>
    </row>
    <row r="6581" spans="1:9" ht="13.2" x14ac:dyDescent="0.25">
      <c r="A6581" s="858"/>
      <c r="B6581" s="859"/>
      <c r="C6581" s="859"/>
      <c r="D6581" s="860"/>
      <c r="E6581" s="564"/>
      <c r="F6581" s="565"/>
      <c r="H6581"/>
      <c r="I6581"/>
    </row>
    <row r="6582" spans="1:9" ht="13.2" x14ac:dyDescent="0.25">
      <c r="A6582" s="858"/>
      <c r="B6582" s="859"/>
      <c r="C6582" s="859"/>
      <c r="D6582" s="860"/>
      <c r="E6582" s="564"/>
      <c r="F6582" s="565"/>
      <c r="H6582"/>
      <c r="I6582"/>
    </row>
    <row r="6583" spans="1:9" ht="13.2" x14ac:dyDescent="0.25">
      <c r="A6583" s="858"/>
      <c r="B6583" s="859"/>
      <c r="C6583" s="859"/>
      <c r="D6583" s="860"/>
      <c r="E6583" s="564"/>
      <c r="F6583" s="565"/>
      <c r="H6583"/>
      <c r="I6583"/>
    </row>
    <row r="6584" spans="1:9" ht="13.2" x14ac:dyDescent="0.25">
      <c r="A6584" s="858"/>
      <c r="B6584" s="859"/>
      <c r="C6584" s="859"/>
      <c r="D6584" s="860"/>
      <c r="E6584" s="564"/>
      <c r="F6584" s="565"/>
      <c r="H6584"/>
      <c r="I6584"/>
    </row>
    <row r="6585" spans="1:9" ht="13.2" x14ac:dyDescent="0.25">
      <c r="A6585" s="858"/>
      <c r="B6585" s="859"/>
      <c r="C6585" s="859"/>
      <c r="D6585" s="860"/>
      <c r="E6585" s="564"/>
      <c r="F6585" s="565"/>
      <c r="H6585"/>
      <c r="I6585"/>
    </row>
    <row r="6586" spans="1:9" ht="13.2" x14ac:dyDescent="0.25">
      <c r="A6586" s="858"/>
      <c r="B6586" s="859"/>
      <c r="C6586" s="859"/>
      <c r="D6586" s="860"/>
      <c r="E6586" s="564"/>
      <c r="F6586" s="565"/>
      <c r="H6586"/>
      <c r="I6586"/>
    </row>
    <row r="6587" spans="1:9" ht="13.2" x14ac:dyDescent="0.25">
      <c r="A6587" s="858"/>
      <c r="B6587" s="859"/>
      <c r="C6587" s="859"/>
      <c r="D6587" s="860"/>
      <c r="E6587" s="564"/>
      <c r="F6587" s="565"/>
      <c r="H6587"/>
      <c r="I6587"/>
    </row>
    <row r="6588" spans="1:9" ht="13.2" x14ac:dyDescent="0.25">
      <c r="A6588" s="858"/>
      <c r="B6588" s="859"/>
      <c r="C6588" s="859"/>
      <c r="D6588" s="860"/>
      <c r="E6588" s="564"/>
      <c r="F6588" s="565"/>
      <c r="H6588"/>
      <c r="I6588"/>
    </row>
    <row r="6589" spans="1:9" ht="13.2" x14ac:dyDescent="0.25">
      <c r="A6589" s="858"/>
      <c r="B6589" s="859"/>
      <c r="C6589" s="859"/>
      <c r="D6589" s="860"/>
      <c r="E6589" s="564"/>
      <c r="F6589" s="565"/>
      <c r="H6589"/>
      <c r="I6589"/>
    </row>
    <row r="6590" spans="1:9" ht="13.2" x14ac:dyDescent="0.25">
      <c r="A6590" s="858"/>
      <c r="B6590" s="859"/>
      <c r="C6590" s="859"/>
      <c r="D6590" s="860"/>
      <c r="E6590" s="564"/>
      <c r="F6590" s="565"/>
      <c r="H6590"/>
      <c r="I6590"/>
    </row>
    <row r="6591" spans="1:9" ht="13.2" x14ac:dyDescent="0.25">
      <c r="A6591" s="858"/>
      <c r="B6591" s="859"/>
      <c r="C6591" s="859"/>
      <c r="D6591" s="860"/>
      <c r="E6591" s="564"/>
      <c r="F6591" s="565"/>
      <c r="H6591"/>
      <c r="I6591"/>
    </row>
    <row r="6592" spans="1:9" ht="13.2" x14ac:dyDescent="0.25">
      <c r="A6592" s="858"/>
      <c r="B6592" s="859"/>
      <c r="C6592" s="859"/>
      <c r="D6592" s="860"/>
      <c r="E6592" s="564"/>
      <c r="F6592" s="565"/>
      <c r="H6592"/>
      <c r="I6592"/>
    </row>
    <row r="6593" spans="1:9" ht="13.2" x14ac:dyDescent="0.25">
      <c r="A6593" s="858"/>
      <c r="B6593" s="859"/>
      <c r="C6593" s="859"/>
      <c r="D6593" s="860"/>
      <c r="E6593" s="564"/>
      <c r="F6593" s="565"/>
      <c r="H6593"/>
      <c r="I6593"/>
    </row>
    <row r="6594" spans="1:9" ht="13.2" x14ac:dyDescent="0.25">
      <c r="A6594" s="858"/>
      <c r="B6594" s="859"/>
      <c r="C6594" s="859"/>
      <c r="D6594" s="860"/>
      <c r="E6594" s="564"/>
      <c r="F6594" s="565"/>
      <c r="H6594"/>
      <c r="I6594"/>
    </row>
    <row r="6595" spans="1:9" ht="13.2" x14ac:dyDescent="0.25">
      <c r="A6595" s="858"/>
      <c r="B6595" s="859"/>
      <c r="C6595" s="859"/>
      <c r="D6595" s="860"/>
      <c r="E6595" s="564"/>
      <c r="F6595" s="565"/>
      <c r="H6595"/>
      <c r="I6595"/>
    </row>
    <row r="6596" spans="1:9" ht="13.2" x14ac:dyDescent="0.25">
      <c r="A6596" s="858"/>
      <c r="B6596" s="859"/>
      <c r="C6596" s="859"/>
      <c r="D6596" s="860"/>
      <c r="E6596" s="564"/>
      <c r="F6596" s="565"/>
      <c r="H6596"/>
      <c r="I6596"/>
    </row>
    <row r="6597" spans="1:9" ht="13.2" x14ac:dyDescent="0.25">
      <c r="A6597" s="858"/>
      <c r="B6597" s="859"/>
      <c r="C6597" s="859"/>
      <c r="D6597" s="860"/>
      <c r="E6597" s="564"/>
      <c r="F6597" s="565"/>
      <c r="H6597"/>
      <c r="I6597"/>
    </row>
    <row r="6598" spans="1:9" ht="13.2" x14ac:dyDescent="0.25">
      <c r="A6598" s="858"/>
      <c r="B6598" s="859"/>
      <c r="C6598" s="859"/>
      <c r="D6598" s="860"/>
      <c r="E6598" s="564"/>
      <c r="F6598" s="565"/>
      <c r="H6598"/>
      <c r="I6598"/>
    </row>
    <row r="6599" spans="1:9" ht="13.2" x14ac:dyDescent="0.25">
      <c r="A6599" s="858"/>
      <c r="B6599" s="859"/>
      <c r="C6599" s="859"/>
      <c r="D6599" s="860"/>
      <c r="E6599" s="564"/>
      <c r="F6599" s="565"/>
      <c r="H6599"/>
      <c r="I6599"/>
    </row>
    <row r="6600" spans="1:9" ht="13.2" x14ac:dyDescent="0.25">
      <c r="A6600" s="858"/>
      <c r="B6600" s="859"/>
      <c r="C6600" s="859"/>
      <c r="D6600" s="860"/>
      <c r="E6600" s="564"/>
      <c r="F6600" s="565"/>
      <c r="H6600"/>
      <c r="I6600"/>
    </row>
    <row r="6601" spans="1:9" ht="13.2" x14ac:dyDescent="0.25">
      <c r="A6601" s="858"/>
      <c r="B6601" s="859"/>
      <c r="C6601" s="859"/>
      <c r="D6601" s="860"/>
      <c r="E6601" s="564"/>
      <c r="F6601" s="565"/>
      <c r="H6601"/>
      <c r="I6601"/>
    </row>
    <row r="6602" spans="1:9" ht="13.2" x14ac:dyDescent="0.25">
      <c r="A6602" s="858"/>
      <c r="B6602" s="859"/>
      <c r="C6602" s="859"/>
      <c r="D6602" s="860"/>
      <c r="E6602" s="564"/>
      <c r="F6602" s="565"/>
      <c r="H6602"/>
      <c r="I6602"/>
    </row>
    <row r="6603" spans="1:9" ht="13.2" x14ac:dyDescent="0.25">
      <c r="A6603" s="858"/>
      <c r="B6603" s="859"/>
      <c r="C6603" s="859"/>
      <c r="D6603" s="860"/>
      <c r="E6603" s="564"/>
      <c r="F6603" s="565"/>
      <c r="H6603"/>
      <c r="I6603"/>
    </row>
    <row r="6604" spans="1:9" ht="13.2" x14ac:dyDescent="0.25">
      <c r="A6604" s="858"/>
      <c r="B6604" s="859"/>
      <c r="C6604" s="859"/>
      <c r="D6604" s="860"/>
      <c r="E6604" s="564"/>
      <c r="F6604" s="565"/>
      <c r="H6604"/>
      <c r="I6604"/>
    </row>
    <row r="6605" spans="1:9" ht="13.2" x14ac:dyDescent="0.25">
      <c r="A6605" s="858"/>
      <c r="B6605" s="859"/>
      <c r="C6605" s="859"/>
      <c r="D6605" s="860"/>
      <c r="E6605" s="564"/>
      <c r="F6605" s="565"/>
      <c r="H6605"/>
      <c r="I6605"/>
    </row>
    <row r="6606" spans="1:9" ht="13.2" x14ac:dyDescent="0.25">
      <c r="A6606" s="858"/>
      <c r="B6606" s="859"/>
      <c r="C6606" s="859"/>
      <c r="D6606" s="860"/>
      <c r="E6606" s="564"/>
      <c r="F6606" s="565"/>
      <c r="H6606"/>
      <c r="I6606"/>
    </row>
    <row r="6607" spans="1:9" ht="13.2" x14ac:dyDescent="0.25">
      <c r="A6607" s="858"/>
      <c r="B6607" s="859"/>
      <c r="C6607" s="859"/>
      <c r="D6607" s="860"/>
      <c r="E6607" s="564"/>
      <c r="F6607" s="565"/>
      <c r="H6607"/>
      <c r="I6607"/>
    </row>
    <row r="6608" spans="1:9" ht="13.2" x14ac:dyDescent="0.25">
      <c r="A6608" s="858"/>
      <c r="B6608" s="859"/>
      <c r="C6608" s="859"/>
      <c r="D6608" s="860"/>
      <c r="E6608" s="564"/>
      <c r="F6608" s="565"/>
      <c r="H6608"/>
      <c r="I6608"/>
    </row>
    <row r="6609" spans="1:9" ht="13.2" x14ac:dyDescent="0.25">
      <c r="A6609" s="858"/>
      <c r="B6609" s="859"/>
      <c r="C6609" s="859"/>
      <c r="D6609" s="860"/>
      <c r="E6609" s="564"/>
      <c r="F6609" s="565"/>
      <c r="H6609"/>
      <c r="I6609"/>
    </row>
    <row r="6610" spans="1:9" ht="13.2" x14ac:dyDescent="0.25">
      <c r="A6610" s="858"/>
      <c r="B6610" s="859"/>
      <c r="C6610" s="859"/>
      <c r="D6610" s="860"/>
      <c r="E6610" s="564"/>
      <c r="F6610" s="565"/>
      <c r="H6610"/>
      <c r="I6610"/>
    </row>
    <row r="6611" spans="1:9" ht="13.2" x14ac:dyDescent="0.25">
      <c r="A6611" s="858"/>
      <c r="B6611" s="859"/>
      <c r="C6611" s="859"/>
      <c r="D6611" s="860"/>
      <c r="E6611" s="564"/>
      <c r="F6611" s="565"/>
      <c r="H6611"/>
      <c r="I6611"/>
    </row>
    <row r="6612" spans="1:9" ht="13.2" x14ac:dyDescent="0.25">
      <c r="A6612" s="858"/>
      <c r="B6612" s="859"/>
      <c r="C6612" s="859"/>
      <c r="D6612" s="860"/>
      <c r="E6612" s="564"/>
      <c r="F6612" s="565"/>
      <c r="H6612"/>
      <c r="I6612"/>
    </row>
    <row r="6613" spans="1:9" ht="13.2" x14ac:dyDescent="0.25">
      <c r="A6613" s="858"/>
      <c r="B6613" s="859"/>
      <c r="C6613" s="859"/>
      <c r="D6613" s="860"/>
      <c r="E6613" s="564"/>
      <c r="F6613" s="565"/>
      <c r="H6613"/>
      <c r="I6613"/>
    </row>
    <row r="6614" spans="1:9" ht="13.2" x14ac:dyDescent="0.25">
      <c r="A6614" s="858"/>
      <c r="B6614" s="859"/>
      <c r="C6614" s="859"/>
      <c r="D6614" s="860"/>
      <c r="E6614" s="564"/>
      <c r="F6614" s="565"/>
      <c r="H6614"/>
      <c r="I6614"/>
    </row>
    <row r="6615" spans="1:9" ht="13.2" x14ac:dyDescent="0.25">
      <c r="A6615" s="858"/>
      <c r="B6615" s="859"/>
      <c r="C6615" s="859"/>
      <c r="D6615" s="860"/>
      <c r="E6615" s="564"/>
      <c r="F6615" s="565"/>
      <c r="H6615"/>
      <c r="I6615"/>
    </row>
    <row r="6616" spans="1:9" ht="13.2" x14ac:dyDescent="0.25">
      <c r="A6616" s="858"/>
      <c r="B6616" s="859"/>
      <c r="C6616" s="859"/>
      <c r="D6616" s="860"/>
      <c r="E6616" s="564"/>
      <c r="F6616" s="565"/>
      <c r="H6616"/>
      <c r="I6616"/>
    </row>
    <row r="6617" spans="1:9" ht="13.2" x14ac:dyDescent="0.25">
      <c r="A6617" s="858"/>
      <c r="B6617" s="859"/>
      <c r="C6617" s="859"/>
      <c r="D6617" s="860"/>
      <c r="E6617" s="564"/>
      <c r="F6617" s="565"/>
      <c r="H6617"/>
      <c r="I6617"/>
    </row>
    <row r="6618" spans="1:9" ht="13.2" x14ac:dyDescent="0.25">
      <c r="A6618" s="858"/>
      <c r="B6618" s="859"/>
      <c r="C6618" s="859"/>
      <c r="D6618" s="860"/>
      <c r="E6618" s="564"/>
      <c r="F6618" s="565"/>
      <c r="H6618"/>
      <c r="I6618"/>
    </row>
    <row r="6619" spans="1:9" ht="13.2" x14ac:dyDescent="0.25">
      <c r="A6619" s="858"/>
      <c r="B6619" s="859"/>
      <c r="C6619" s="859"/>
      <c r="D6619" s="860"/>
      <c r="E6619" s="564"/>
      <c r="F6619" s="565"/>
      <c r="H6619"/>
      <c r="I6619"/>
    </row>
    <row r="6620" spans="1:9" ht="13.2" x14ac:dyDescent="0.25">
      <c r="A6620" s="858"/>
      <c r="B6620" s="859"/>
      <c r="C6620" s="859"/>
      <c r="D6620" s="860"/>
      <c r="E6620" s="564"/>
      <c r="F6620" s="565"/>
      <c r="H6620"/>
      <c r="I6620"/>
    </row>
    <row r="6621" spans="1:9" ht="13.2" x14ac:dyDescent="0.25">
      <c r="A6621" s="858"/>
      <c r="B6621" s="859"/>
      <c r="C6621" s="859"/>
      <c r="D6621" s="860"/>
      <c r="E6621" s="564"/>
      <c r="F6621" s="565"/>
      <c r="H6621"/>
      <c r="I6621"/>
    </row>
    <row r="6622" spans="1:9" ht="13.2" x14ac:dyDescent="0.25">
      <c r="A6622" s="858"/>
      <c r="B6622" s="859"/>
      <c r="C6622" s="859"/>
      <c r="D6622" s="860"/>
      <c r="E6622" s="564"/>
      <c r="F6622" s="565"/>
      <c r="H6622"/>
      <c r="I6622"/>
    </row>
    <row r="6623" spans="1:9" ht="13.2" x14ac:dyDescent="0.25">
      <c r="A6623" s="858"/>
      <c r="B6623" s="859"/>
      <c r="C6623" s="859"/>
      <c r="D6623" s="860"/>
      <c r="E6623" s="564"/>
      <c r="F6623" s="565"/>
      <c r="H6623"/>
      <c r="I6623"/>
    </row>
    <row r="6624" spans="1:9" ht="13.2" x14ac:dyDescent="0.25">
      <c r="A6624" s="858"/>
      <c r="B6624" s="859"/>
      <c r="C6624" s="859"/>
      <c r="D6624" s="860"/>
      <c r="E6624" s="564"/>
      <c r="F6624" s="565"/>
      <c r="H6624"/>
      <c r="I6624"/>
    </row>
    <row r="6625" spans="1:9" ht="13.2" x14ac:dyDescent="0.25">
      <c r="A6625" s="858"/>
      <c r="B6625" s="859"/>
      <c r="C6625" s="859"/>
      <c r="D6625" s="860"/>
      <c r="E6625" s="564"/>
      <c r="F6625" s="565"/>
      <c r="H6625"/>
      <c r="I6625"/>
    </row>
    <row r="6626" spans="1:9" ht="13.2" x14ac:dyDescent="0.25">
      <c r="A6626" s="858"/>
      <c r="B6626" s="859"/>
      <c r="C6626" s="859"/>
      <c r="D6626" s="860"/>
      <c r="E6626" s="564"/>
      <c r="F6626" s="565"/>
      <c r="H6626"/>
      <c r="I6626"/>
    </row>
    <row r="6627" spans="1:9" ht="13.2" x14ac:dyDescent="0.25">
      <c r="A6627" s="858"/>
      <c r="B6627" s="859"/>
      <c r="C6627" s="859"/>
      <c r="D6627" s="860"/>
      <c r="E6627" s="564"/>
      <c r="F6627" s="565"/>
      <c r="H6627"/>
      <c r="I6627"/>
    </row>
    <row r="6628" spans="1:9" ht="13.2" x14ac:dyDescent="0.25">
      <c r="A6628" s="858"/>
      <c r="B6628" s="859"/>
      <c r="C6628" s="859"/>
      <c r="D6628" s="860"/>
      <c r="E6628" s="564"/>
      <c r="F6628" s="565"/>
      <c r="H6628"/>
      <c r="I6628"/>
    </row>
    <row r="6629" spans="1:9" ht="13.2" x14ac:dyDescent="0.25">
      <c r="A6629" s="858"/>
      <c r="B6629" s="859"/>
      <c r="C6629" s="859"/>
      <c r="D6629" s="860"/>
      <c r="E6629" s="564"/>
      <c r="F6629" s="565"/>
      <c r="H6629"/>
      <c r="I6629"/>
    </row>
    <row r="6630" spans="1:9" ht="13.2" x14ac:dyDescent="0.25">
      <c r="A6630" s="858"/>
      <c r="B6630" s="859"/>
      <c r="C6630" s="859"/>
      <c r="D6630" s="860"/>
      <c r="E6630" s="564"/>
      <c r="F6630" s="565"/>
      <c r="H6630"/>
      <c r="I6630"/>
    </row>
    <row r="6631" spans="1:9" ht="13.2" x14ac:dyDescent="0.25">
      <c r="A6631" s="858"/>
      <c r="B6631" s="859"/>
      <c r="C6631" s="859"/>
      <c r="D6631" s="860"/>
      <c r="E6631" s="564"/>
      <c r="F6631" s="565"/>
      <c r="H6631"/>
      <c r="I6631"/>
    </row>
    <row r="6632" spans="1:9" ht="13.2" x14ac:dyDescent="0.25">
      <c r="A6632" s="858"/>
      <c r="B6632" s="859"/>
      <c r="C6632" s="859"/>
      <c r="D6632" s="860"/>
      <c r="E6632" s="564"/>
      <c r="F6632" s="565"/>
      <c r="H6632"/>
      <c r="I6632"/>
    </row>
    <row r="6633" spans="1:9" ht="13.2" x14ac:dyDescent="0.25">
      <c r="A6633" s="858"/>
      <c r="B6633" s="859"/>
      <c r="C6633" s="859"/>
      <c r="D6633" s="860"/>
      <c r="E6633" s="564"/>
      <c r="F6633" s="565"/>
      <c r="H6633"/>
      <c r="I6633"/>
    </row>
    <row r="6634" spans="1:9" ht="13.2" x14ac:dyDescent="0.25">
      <c r="A6634" s="858"/>
      <c r="B6634" s="859"/>
      <c r="C6634" s="859"/>
      <c r="D6634" s="860"/>
      <c r="E6634" s="564"/>
      <c r="F6634" s="565"/>
      <c r="H6634"/>
      <c r="I6634"/>
    </row>
    <row r="6635" spans="1:9" ht="13.2" x14ac:dyDescent="0.25">
      <c r="A6635" s="858"/>
      <c r="B6635" s="859"/>
      <c r="C6635" s="859"/>
      <c r="D6635" s="860"/>
      <c r="E6635" s="564"/>
      <c r="F6635" s="565"/>
      <c r="H6635"/>
      <c r="I6635"/>
    </row>
    <row r="6636" spans="1:9" ht="13.2" x14ac:dyDescent="0.25">
      <c r="A6636" s="858"/>
      <c r="B6636" s="859"/>
      <c r="C6636" s="859"/>
      <c r="D6636" s="860"/>
      <c r="E6636" s="564"/>
      <c r="F6636" s="565"/>
      <c r="H6636"/>
      <c r="I6636"/>
    </row>
    <row r="6637" spans="1:9" ht="13.2" x14ac:dyDescent="0.25">
      <c r="A6637" s="858"/>
      <c r="B6637" s="859"/>
      <c r="C6637" s="859"/>
      <c r="D6637" s="860"/>
      <c r="E6637" s="564"/>
      <c r="F6637" s="565"/>
      <c r="H6637"/>
      <c r="I6637"/>
    </row>
    <row r="6638" spans="1:9" ht="13.2" x14ac:dyDescent="0.25">
      <c r="A6638" s="858"/>
      <c r="B6638" s="859"/>
      <c r="C6638" s="859"/>
      <c r="D6638" s="860"/>
      <c r="E6638" s="564"/>
      <c r="F6638" s="565"/>
      <c r="H6638"/>
      <c r="I6638"/>
    </row>
    <row r="6639" spans="1:9" ht="13.2" x14ac:dyDescent="0.25">
      <c r="A6639" s="858"/>
      <c r="B6639" s="859"/>
      <c r="C6639" s="859"/>
      <c r="D6639" s="860"/>
      <c r="E6639" s="564"/>
      <c r="F6639" s="565"/>
      <c r="H6639"/>
      <c r="I6639"/>
    </row>
    <row r="6640" spans="1:9" ht="13.2" x14ac:dyDescent="0.25">
      <c r="A6640" s="858"/>
      <c r="B6640" s="859"/>
      <c r="C6640" s="859"/>
      <c r="D6640" s="860"/>
      <c r="E6640" s="564"/>
      <c r="F6640" s="565"/>
      <c r="H6640"/>
      <c r="I6640"/>
    </row>
    <row r="6641" spans="1:9" ht="13.2" x14ac:dyDescent="0.25">
      <c r="A6641" s="858"/>
      <c r="B6641" s="859"/>
      <c r="C6641" s="859"/>
      <c r="D6641" s="860"/>
      <c r="E6641" s="564"/>
      <c r="F6641" s="565"/>
      <c r="H6641"/>
      <c r="I6641"/>
    </row>
    <row r="6642" spans="1:9" ht="13.2" x14ac:dyDescent="0.25">
      <c r="A6642" s="858"/>
      <c r="B6642" s="859"/>
      <c r="C6642" s="859"/>
      <c r="D6642" s="860"/>
      <c r="E6642" s="564"/>
      <c r="F6642" s="565"/>
      <c r="H6642"/>
      <c r="I6642"/>
    </row>
    <row r="6643" spans="1:9" ht="13.2" x14ac:dyDescent="0.25">
      <c r="A6643" s="858"/>
      <c r="B6643" s="859"/>
      <c r="C6643" s="859"/>
      <c r="D6643" s="860"/>
      <c r="E6643" s="564"/>
      <c r="F6643" s="565"/>
      <c r="H6643"/>
      <c r="I6643"/>
    </row>
    <row r="6644" spans="1:9" ht="13.2" x14ac:dyDescent="0.25">
      <c r="A6644" s="858"/>
      <c r="B6644" s="859"/>
      <c r="C6644" s="859"/>
      <c r="D6644" s="860"/>
      <c r="E6644" s="564"/>
      <c r="F6644" s="565"/>
      <c r="H6644"/>
      <c r="I6644"/>
    </row>
    <row r="6645" spans="1:9" ht="13.2" x14ac:dyDescent="0.25">
      <c r="A6645" s="858"/>
      <c r="B6645" s="859"/>
      <c r="C6645" s="859"/>
      <c r="D6645" s="860"/>
      <c r="E6645" s="564"/>
      <c r="F6645" s="565"/>
      <c r="H6645"/>
      <c r="I6645"/>
    </row>
    <row r="6646" spans="1:9" ht="13.2" x14ac:dyDescent="0.25">
      <c r="A6646" s="858"/>
      <c r="B6646" s="859"/>
      <c r="C6646" s="859"/>
      <c r="D6646" s="860"/>
      <c r="E6646" s="564"/>
      <c r="F6646" s="565"/>
      <c r="H6646"/>
      <c r="I6646"/>
    </row>
    <row r="6647" spans="1:9" ht="13.2" x14ac:dyDescent="0.25">
      <c r="A6647" s="858"/>
      <c r="B6647" s="859"/>
      <c r="C6647" s="859"/>
      <c r="D6647" s="860"/>
      <c r="E6647" s="564"/>
      <c r="F6647" s="565"/>
      <c r="H6647"/>
      <c r="I6647"/>
    </row>
    <row r="6648" spans="1:9" ht="13.2" x14ac:dyDescent="0.25">
      <c r="A6648" s="858"/>
      <c r="B6648" s="859"/>
      <c r="C6648" s="859"/>
      <c r="D6648" s="860"/>
      <c r="E6648" s="564"/>
      <c r="F6648" s="565"/>
      <c r="H6648"/>
      <c r="I6648"/>
    </row>
    <row r="6649" spans="1:9" ht="13.2" x14ac:dyDescent="0.25">
      <c r="A6649" s="858"/>
      <c r="B6649" s="859"/>
      <c r="C6649" s="859"/>
      <c r="D6649" s="860"/>
      <c r="E6649" s="564"/>
      <c r="F6649" s="565"/>
      <c r="H6649"/>
      <c r="I6649"/>
    </row>
    <row r="6650" spans="1:9" ht="13.2" x14ac:dyDescent="0.25">
      <c r="A6650" s="858"/>
      <c r="B6650" s="859"/>
      <c r="C6650" s="859"/>
      <c r="D6650" s="860"/>
      <c r="E6650" s="564"/>
      <c r="F6650" s="565"/>
      <c r="H6650"/>
      <c r="I6650"/>
    </row>
    <row r="6651" spans="1:9" ht="13.2" x14ac:dyDescent="0.25">
      <c r="A6651" s="858"/>
      <c r="B6651" s="859"/>
      <c r="C6651" s="859"/>
      <c r="D6651" s="860"/>
      <c r="E6651" s="564"/>
      <c r="F6651" s="565"/>
      <c r="H6651"/>
      <c r="I6651"/>
    </row>
    <row r="6652" spans="1:9" ht="13.2" x14ac:dyDescent="0.25">
      <c r="A6652" s="858"/>
      <c r="B6652" s="859"/>
      <c r="C6652" s="859"/>
      <c r="D6652" s="860"/>
      <c r="E6652" s="564"/>
      <c r="F6652" s="565"/>
      <c r="H6652"/>
      <c r="I6652"/>
    </row>
    <row r="6653" spans="1:9" ht="13.2" x14ac:dyDescent="0.25">
      <c r="A6653" s="858"/>
      <c r="B6653" s="859"/>
      <c r="C6653" s="859"/>
      <c r="D6653" s="860"/>
      <c r="E6653" s="564"/>
      <c r="F6653" s="565"/>
      <c r="H6653"/>
      <c r="I6653"/>
    </row>
    <row r="6654" spans="1:9" ht="13.2" x14ac:dyDescent="0.25">
      <c r="A6654" s="858"/>
      <c r="B6654" s="859"/>
      <c r="C6654" s="859"/>
      <c r="D6654" s="860"/>
      <c r="E6654" s="564"/>
      <c r="F6654" s="565"/>
      <c r="H6654"/>
      <c r="I6654"/>
    </row>
    <row r="6655" spans="1:9" ht="13.2" x14ac:dyDescent="0.25">
      <c r="A6655" s="858"/>
      <c r="B6655" s="859"/>
      <c r="C6655" s="859"/>
      <c r="D6655" s="860"/>
      <c r="E6655" s="564"/>
      <c r="F6655" s="565"/>
      <c r="H6655"/>
      <c r="I6655"/>
    </row>
    <row r="6656" spans="1:9" ht="13.2" x14ac:dyDescent="0.25">
      <c r="A6656" s="858"/>
      <c r="B6656" s="859"/>
      <c r="C6656" s="859"/>
      <c r="D6656" s="860"/>
      <c r="E6656" s="564"/>
      <c r="F6656" s="565"/>
      <c r="H6656"/>
      <c r="I6656"/>
    </row>
    <row r="6657" spans="1:9" ht="13.2" x14ac:dyDescent="0.25">
      <c r="A6657" s="858"/>
      <c r="B6657" s="859"/>
      <c r="C6657" s="859"/>
      <c r="D6657" s="860"/>
      <c r="E6657" s="564"/>
      <c r="F6657" s="565"/>
      <c r="H6657"/>
      <c r="I6657"/>
    </row>
    <row r="6658" spans="1:9" ht="13.2" x14ac:dyDescent="0.25">
      <c r="A6658" s="858"/>
      <c r="B6658" s="859"/>
      <c r="C6658" s="859"/>
      <c r="D6658" s="860"/>
      <c r="E6658" s="564"/>
      <c r="F6658" s="565"/>
      <c r="H6658"/>
      <c r="I6658"/>
    </row>
    <row r="6659" spans="1:9" ht="13.2" x14ac:dyDescent="0.25">
      <c r="A6659" s="858"/>
      <c r="B6659" s="859"/>
      <c r="C6659" s="859"/>
      <c r="D6659" s="860"/>
      <c r="E6659" s="564"/>
      <c r="F6659" s="565"/>
      <c r="H6659"/>
      <c r="I6659"/>
    </row>
    <row r="6660" spans="1:9" ht="13.2" x14ac:dyDescent="0.25">
      <c r="A6660" s="858"/>
      <c r="B6660" s="859"/>
      <c r="C6660" s="859"/>
      <c r="D6660" s="860"/>
      <c r="E6660" s="564"/>
      <c r="F6660" s="565"/>
      <c r="H6660"/>
      <c r="I6660"/>
    </row>
    <row r="6661" spans="1:9" ht="13.2" x14ac:dyDescent="0.25">
      <c r="A6661" s="858"/>
      <c r="B6661" s="859"/>
      <c r="C6661" s="859"/>
      <c r="D6661" s="860"/>
      <c r="E6661" s="564"/>
      <c r="F6661" s="565"/>
      <c r="H6661"/>
      <c r="I6661"/>
    </row>
    <row r="6662" spans="1:9" ht="13.2" x14ac:dyDescent="0.25">
      <c r="A6662" s="858"/>
      <c r="B6662" s="859"/>
      <c r="C6662" s="859"/>
      <c r="D6662" s="860"/>
      <c r="E6662" s="564"/>
      <c r="F6662" s="565"/>
      <c r="H6662"/>
      <c r="I6662"/>
    </row>
    <row r="6663" spans="1:9" ht="13.2" x14ac:dyDescent="0.25">
      <c r="A6663" s="858"/>
      <c r="B6663" s="859"/>
      <c r="C6663" s="859"/>
      <c r="D6663" s="860"/>
      <c r="E6663" s="564"/>
      <c r="F6663" s="565"/>
      <c r="H6663"/>
      <c r="I6663"/>
    </row>
    <row r="6664" spans="1:9" ht="13.2" x14ac:dyDescent="0.25">
      <c r="A6664" s="858"/>
      <c r="B6664" s="859"/>
      <c r="C6664" s="859"/>
      <c r="D6664" s="860"/>
      <c r="E6664" s="564"/>
      <c r="F6664" s="565"/>
      <c r="H6664"/>
      <c r="I6664"/>
    </row>
    <row r="6665" spans="1:9" ht="13.2" x14ac:dyDescent="0.25">
      <c r="A6665" s="858"/>
      <c r="B6665" s="859"/>
      <c r="C6665" s="859"/>
      <c r="D6665" s="860"/>
      <c r="E6665" s="564"/>
      <c r="F6665" s="565"/>
      <c r="H6665"/>
      <c r="I6665"/>
    </row>
    <row r="6666" spans="1:9" ht="13.2" x14ac:dyDescent="0.25">
      <c r="A6666" s="858"/>
      <c r="B6666" s="859"/>
      <c r="C6666" s="859"/>
      <c r="D6666" s="860"/>
      <c r="E6666" s="564"/>
      <c r="F6666" s="565"/>
      <c r="H6666"/>
      <c r="I6666"/>
    </row>
    <row r="6667" spans="1:9" ht="13.2" x14ac:dyDescent="0.25">
      <c r="A6667" s="858"/>
      <c r="B6667" s="859"/>
      <c r="C6667" s="859"/>
      <c r="D6667" s="860"/>
      <c r="E6667" s="564"/>
      <c r="F6667" s="565"/>
      <c r="H6667"/>
      <c r="I6667"/>
    </row>
    <row r="6668" spans="1:9" ht="13.2" x14ac:dyDescent="0.25">
      <c r="A6668" s="858"/>
      <c r="B6668" s="859"/>
      <c r="C6668" s="859"/>
      <c r="D6668" s="860"/>
      <c r="E6668" s="564"/>
      <c r="F6668" s="565"/>
      <c r="H6668"/>
      <c r="I6668"/>
    </row>
    <row r="6669" spans="1:9" ht="13.2" x14ac:dyDescent="0.25">
      <c r="A6669" s="858"/>
      <c r="B6669" s="859"/>
      <c r="C6669" s="859"/>
      <c r="D6669" s="860"/>
      <c r="E6669" s="564"/>
      <c r="F6669" s="565"/>
      <c r="H6669"/>
      <c r="I6669"/>
    </row>
    <row r="6670" spans="1:9" ht="13.2" x14ac:dyDescent="0.25">
      <c r="A6670" s="858"/>
      <c r="B6670" s="859"/>
      <c r="C6670" s="859"/>
      <c r="D6670" s="860"/>
      <c r="E6670" s="564"/>
      <c r="F6670" s="565"/>
      <c r="H6670"/>
      <c r="I6670"/>
    </row>
    <row r="6671" spans="1:9" ht="13.2" x14ac:dyDescent="0.25">
      <c r="A6671" s="858"/>
      <c r="B6671" s="859"/>
      <c r="C6671" s="859"/>
      <c r="D6671" s="860"/>
      <c r="E6671" s="564"/>
      <c r="F6671" s="565"/>
      <c r="H6671"/>
      <c r="I6671"/>
    </row>
    <row r="6672" spans="1:9" ht="13.2" x14ac:dyDescent="0.25">
      <c r="A6672" s="858"/>
      <c r="B6672" s="859"/>
      <c r="C6672" s="859"/>
      <c r="D6672" s="860"/>
      <c r="E6672" s="564"/>
      <c r="F6672" s="565"/>
      <c r="H6672"/>
      <c r="I6672"/>
    </row>
    <row r="6673" spans="1:9" ht="13.2" x14ac:dyDescent="0.25">
      <c r="A6673" s="858"/>
      <c r="B6673" s="859"/>
      <c r="C6673" s="859"/>
      <c r="D6673" s="860"/>
      <c r="E6673" s="564"/>
      <c r="F6673" s="565"/>
      <c r="H6673"/>
      <c r="I6673"/>
    </row>
    <row r="6674" spans="1:9" ht="13.2" x14ac:dyDescent="0.25">
      <c r="A6674" s="858"/>
      <c r="B6674" s="859"/>
      <c r="C6674" s="859"/>
      <c r="D6674" s="860"/>
      <c r="E6674" s="564"/>
      <c r="F6674" s="565"/>
      <c r="H6674"/>
      <c r="I6674"/>
    </row>
    <row r="6675" spans="1:9" ht="13.2" x14ac:dyDescent="0.25">
      <c r="A6675" s="858"/>
      <c r="B6675" s="859"/>
      <c r="C6675" s="859"/>
      <c r="D6675" s="860"/>
      <c r="E6675" s="564"/>
      <c r="F6675" s="565"/>
      <c r="H6675"/>
      <c r="I6675"/>
    </row>
    <row r="6676" spans="1:9" ht="13.2" x14ac:dyDescent="0.25">
      <c r="A6676" s="858"/>
      <c r="B6676" s="859"/>
      <c r="C6676" s="859"/>
      <c r="D6676" s="860"/>
      <c r="E6676" s="564"/>
      <c r="F6676" s="565"/>
      <c r="H6676"/>
      <c r="I6676"/>
    </row>
    <row r="6677" spans="1:9" ht="13.2" x14ac:dyDescent="0.25">
      <c r="A6677" s="858"/>
      <c r="B6677" s="859"/>
      <c r="C6677" s="859"/>
      <c r="D6677" s="860"/>
      <c r="E6677" s="564"/>
      <c r="F6677" s="565"/>
      <c r="H6677"/>
      <c r="I6677"/>
    </row>
    <row r="6678" spans="1:9" ht="13.2" x14ac:dyDescent="0.25">
      <c r="A6678" s="858"/>
      <c r="B6678" s="859"/>
      <c r="C6678" s="859"/>
      <c r="D6678" s="860"/>
      <c r="E6678" s="564"/>
      <c r="F6678" s="565"/>
      <c r="H6678"/>
      <c r="I6678"/>
    </row>
    <row r="6679" spans="1:9" ht="13.2" x14ac:dyDescent="0.25">
      <c r="A6679" s="858"/>
      <c r="B6679" s="859"/>
      <c r="C6679" s="859"/>
      <c r="D6679" s="860"/>
      <c r="E6679" s="564"/>
      <c r="F6679" s="565"/>
      <c r="H6679"/>
      <c r="I6679"/>
    </row>
    <row r="6680" spans="1:9" ht="13.2" x14ac:dyDescent="0.25">
      <c r="A6680" s="858"/>
      <c r="B6680" s="859"/>
      <c r="C6680" s="859"/>
      <c r="D6680" s="860"/>
      <c r="E6680" s="564"/>
      <c r="F6680" s="565"/>
      <c r="H6680"/>
      <c r="I6680"/>
    </row>
    <row r="6681" spans="1:9" ht="13.2" x14ac:dyDescent="0.25">
      <c r="A6681" s="858"/>
      <c r="B6681" s="859"/>
      <c r="C6681" s="859"/>
      <c r="D6681" s="860"/>
      <c r="E6681" s="564"/>
      <c r="F6681" s="565"/>
      <c r="H6681"/>
      <c r="I6681"/>
    </row>
    <row r="6682" spans="1:9" ht="13.2" x14ac:dyDescent="0.25">
      <c r="A6682" s="858"/>
      <c r="B6682" s="859"/>
      <c r="C6682" s="859"/>
      <c r="D6682" s="860"/>
      <c r="E6682" s="564"/>
      <c r="F6682" s="565"/>
      <c r="H6682"/>
      <c r="I6682"/>
    </row>
    <row r="6683" spans="1:9" ht="13.2" x14ac:dyDescent="0.25">
      <c r="A6683" s="858"/>
      <c r="B6683" s="859"/>
      <c r="C6683" s="859"/>
      <c r="D6683" s="860"/>
      <c r="E6683" s="564"/>
      <c r="F6683" s="565"/>
      <c r="H6683"/>
      <c r="I6683"/>
    </row>
    <row r="6684" spans="1:9" ht="13.2" x14ac:dyDescent="0.25">
      <c r="A6684" s="858"/>
      <c r="B6684" s="859"/>
      <c r="C6684" s="859"/>
      <c r="D6684" s="860"/>
      <c r="E6684" s="564"/>
      <c r="F6684" s="565"/>
      <c r="H6684"/>
      <c r="I6684"/>
    </row>
    <row r="6685" spans="1:9" ht="13.2" x14ac:dyDescent="0.25">
      <c r="A6685" s="858"/>
      <c r="B6685" s="859"/>
      <c r="C6685" s="859"/>
      <c r="D6685" s="860"/>
      <c r="E6685" s="564"/>
      <c r="F6685" s="565"/>
      <c r="H6685"/>
      <c r="I6685"/>
    </row>
    <row r="6686" spans="1:9" ht="13.2" x14ac:dyDescent="0.25">
      <c r="A6686" s="858"/>
      <c r="B6686" s="859"/>
      <c r="C6686" s="859"/>
      <c r="D6686" s="860"/>
      <c r="E6686" s="564"/>
      <c r="F6686" s="565"/>
      <c r="H6686"/>
      <c r="I6686"/>
    </row>
    <row r="6687" spans="1:9" ht="13.2" x14ac:dyDescent="0.25">
      <c r="A6687" s="858"/>
      <c r="B6687" s="859"/>
      <c r="C6687" s="859"/>
      <c r="D6687" s="860"/>
      <c r="E6687" s="564"/>
      <c r="F6687" s="565"/>
      <c r="H6687"/>
      <c r="I6687"/>
    </row>
    <row r="6688" spans="1:9" ht="13.2" x14ac:dyDescent="0.25">
      <c r="A6688" s="858"/>
      <c r="B6688" s="859"/>
      <c r="C6688" s="859"/>
      <c r="D6688" s="860"/>
      <c r="E6688" s="564"/>
      <c r="F6688" s="565"/>
      <c r="H6688"/>
      <c r="I6688"/>
    </row>
    <row r="6689" spans="1:9" ht="13.2" x14ac:dyDescent="0.25">
      <c r="A6689" s="858"/>
      <c r="B6689" s="859"/>
      <c r="C6689" s="859"/>
      <c r="D6689" s="860"/>
      <c r="E6689" s="564"/>
      <c r="F6689" s="565"/>
      <c r="H6689"/>
      <c r="I6689"/>
    </row>
    <row r="6690" spans="1:9" ht="13.2" x14ac:dyDescent="0.25">
      <c r="A6690" s="858"/>
      <c r="B6690" s="859"/>
      <c r="C6690" s="859"/>
      <c r="D6690" s="860"/>
      <c r="E6690" s="564"/>
      <c r="F6690" s="565"/>
      <c r="H6690"/>
      <c r="I6690"/>
    </row>
    <row r="6691" spans="1:9" ht="13.2" x14ac:dyDescent="0.25">
      <c r="A6691" s="858"/>
      <c r="B6691" s="859"/>
      <c r="C6691" s="859"/>
      <c r="D6691" s="860"/>
      <c r="E6691" s="564"/>
      <c r="F6691" s="565"/>
      <c r="H6691"/>
      <c r="I6691"/>
    </row>
    <row r="6692" spans="1:9" ht="13.2" x14ac:dyDescent="0.25">
      <c r="A6692" s="858"/>
      <c r="B6692" s="859"/>
      <c r="C6692" s="859"/>
      <c r="D6692" s="860"/>
      <c r="E6692" s="564"/>
      <c r="F6692" s="565"/>
      <c r="H6692"/>
      <c r="I6692"/>
    </row>
    <row r="6693" spans="1:9" ht="13.2" x14ac:dyDescent="0.25">
      <c r="A6693" s="858"/>
      <c r="B6693" s="859"/>
      <c r="C6693" s="859"/>
      <c r="D6693" s="860"/>
      <c r="E6693" s="564"/>
      <c r="F6693" s="565"/>
      <c r="H6693"/>
      <c r="I6693"/>
    </row>
    <row r="6694" spans="1:9" ht="13.2" x14ac:dyDescent="0.25">
      <c r="A6694" s="858"/>
      <c r="B6694" s="859"/>
      <c r="C6694" s="859"/>
      <c r="D6694" s="860"/>
      <c r="E6694" s="564"/>
      <c r="F6694" s="565"/>
      <c r="H6694"/>
      <c r="I6694"/>
    </row>
    <row r="6695" spans="1:9" ht="13.2" x14ac:dyDescent="0.25">
      <c r="A6695" s="858"/>
      <c r="B6695" s="859"/>
      <c r="C6695" s="859"/>
      <c r="D6695" s="860"/>
      <c r="E6695" s="564"/>
      <c r="F6695" s="565"/>
      <c r="H6695"/>
      <c r="I6695"/>
    </row>
    <row r="6696" spans="1:9" ht="13.2" x14ac:dyDescent="0.25">
      <c r="A6696" s="858"/>
      <c r="B6696" s="859"/>
      <c r="C6696" s="859"/>
      <c r="D6696" s="860"/>
      <c r="E6696" s="564"/>
      <c r="F6696" s="565"/>
      <c r="H6696"/>
      <c r="I6696"/>
    </row>
    <row r="6697" spans="1:9" ht="13.2" x14ac:dyDescent="0.25">
      <c r="A6697" s="858"/>
      <c r="B6697" s="859"/>
      <c r="C6697" s="859"/>
      <c r="D6697" s="860"/>
      <c r="E6697" s="564"/>
      <c r="F6697" s="565"/>
      <c r="H6697"/>
      <c r="I6697"/>
    </row>
    <row r="6698" spans="1:9" ht="13.2" x14ac:dyDescent="0.25">
      <c r="A6698" s="858"/>
      <c r="B6698" s="859"/>
      <c r="C6698" s="859"/>
      <c r="D6698" s="860"/>
      <c r="E6698" s="564"/>
      <c r="F6698" s="565"/>
      <c r="H6698"/>
      <c r="I6698"/>
    </row>
    <row r="6699" spans="1:9" ht="13.2" x14ac:dyDescent="0.25">
      <c r="A6699" s="858"/>
      <c r="B6699" s="859"/>
      <c r="C6699" s="859"/>
      <c r="D6699" s="860"/>
      <c r="E6699" s="564"/>
      <c r="F6699" s="565"/>
      <c r="H6699"/>
      <c r="I6699"/>
    </row>
    <row r="6700" spans="1:9" ht="13.2" x14ac:dyDescent="0.25">
      <c r="A6700" s="858"/>
      <c r="B6700" s="859"/>
      <c r="C6700" s="859"/>
      <c r="D6700" s="860"/>
      <c r="E6700" s="564"/>
      <c r="F6700" s="565"/>
      <c r="H6700"/>
      <c r="I6700"/>
    </row>
    <row r="6701" spans="1:9" ht="13.2" x14ac:dyDescent="0.25">
      <c r="A6701" s="858"/>
      <c r="B6701" s="859"/>
      <c r="C6701" s="859"/>
      <c r="D6701" s="860"/>
      <c r="E6701" s="564"/>
      <c r="F6701" s="565"/>
      <c r="H6701"/>
      <c r="I6701"/>
    </row>
    <row r="6702" spans="1:9" ht="13.2" x14ac:dyDescent="0.25">
      <c r="A6702" s="858"/>
      <c r="B6702" s="859"/>
      <c r="C6702" s="859"/>
      <c r="D6702" s="860"/>
      <c r="E6702" s="564"/>
      <c r="F6702" s="565"/>
      <c r="H6702"/>
      <c r="I6702"/>
    </row>
    <row r="6703" spans="1:9" ht="13.2" x14ac:dyDescent="0.25">
      <c r="A6703" s="858"/>
      <c r="B6703" s="859"/>
      <c r="C6703" s="859"/>
      <c r="D6703" s="860"/>
      <c r="E6703" s="564"/>
      <c r="F6703" s="565"/>
      <c r="H6703"/>
      <c r="I6703"/>
    </row>
    <row r="6704" spans="1:9" ht="13.2" x14ac:dyDescent="0.25">
      <c r="A6704" s="858"/>
      <c r="B6704" s="859"/>
      <c r="C6704" s="859"/>
      <c r="D6704" s="860"/>
      <c r="E6704" s="564"/>
      <c r="F6704" s="565"/>
      <c r="H6704"/>
      <c r="I6704"/>
    </row>
    <row r="6705" spans="1:9" ht="13.2" x14ac:dyDescent="0.25">
      <c r="A6705" s="858"/>
      <c r="B6705" s="859"/>
      <c r="C6705" s="859"/>
      <c r="D6705" s="860"/>
      <c r="E6705" s="564"/>
      <c r="F6705" s="565"/>
      <c r="H6705"/>
      <c r="I6705"/>
    </row>
    <row r="6706" spans="1:9" ht="13.2" x14ac:dyDescent="0.25">
      <c r="A6706" s="858"/>
      <c r="B6706" s="859"/>
      <c r="C6706" s="859"/>
      <c r="D6706" s="860"/>
      <c r="E6706" s="564"/>
      <c r="F6706" s="565"/>
      <c r="H6706"/>
      <c r="I6706"/>
    </row>
    <row r="6707" spans="1:9" ht="13.2" x14ac:dyDescent="0.25">
      <c r="A6707" s="858"/>
      <c r="B6707" s="859"/>
      <c r="C6707" s="859"/>
      <c r="D6707" s="860"/>
      <c r="E6707" s="564"/>
      <c r="F6707" s="565"/>
      <c r="H6707"/>
      <c r="I6707"/>
    </row>
    <row r="6708" spans="1:9" ht="13.2" x14ac:dyDescent="0.25">
      <c r="A6708" s="858"/>
      <c r="B6708" s="859"/>
      <c r="C6708" s="859"/>
      <c r="D6708" s="860"/>
      <c r="E6708" s="564"/>
      <c r="F6708" s="565"/>
      <c r="H6708"/>
      <c r="I6708"/>
    </row>
    <row r="6709" spans="1:9" ht="13.2" x14ac:dyDescent="0.25">
      <c r="A6709" s="858"/>
      <c r="B6709" s="859"/>
      <c r="C6709" s="859"/>
      <c r="D6709" s="860"/>
      <c r="E6709" s="564"/>
      <c r="F6709" s="565"/>
      <c r="H6709"/>
      <c r="I6709"/>
    </row>
    <row r="6710" spans="1:9" ht="13.2" x14ac:dyDescent="0.25">
      <c r="A6710" s="858"/>
      <c r="B6710" s="859"/>
      <c r="C6710" s="859"/>
      <c r="D6710" s="860"/>
      <c r="E6710" s="564"/>
      <c r="F6710" s="565"/>
      <c r="H6710"/>
      <c r="I6710"/>
    </row>
    <row r="6711" spans="1:9" ht="13.2" x14ac:dyDescent="0.25">
      <c r="A6711" s="858"/>
      <c r="B6711" s="859"/>
      <c r="C6711" s="859"/>
      <c r="D6711" s="860"/>
      <c r="E6711" s="564"/>
      <c r="F6711" s="565"/>
      <c r="H6711"/>
      <c r="I6711"/>
    </row>
    <row r="6712" spans="1:9" ht="13.2" x14ac:dyDescent="0.25">
      <c r="A6712" s="858"/>
      <c r="B6712" s="859"/>
      <c r="C6712" s="859"/>
      <c r="D6712" s="860"/>
      <c r="E6712" s="564"/>
      <c r="F6712" s="565"/>
      <c r="H6712"/>
      <c r="I6712"/>
    </row>
    <row r="6713" spans="1:9" ht="13.2" x14ac:dyDescent="0.25">
      <c r="A6713" s="858"/>
      <c r="B6713" s="859"/>
      <c r="C6713" s="859"/>
      <c r="D6713" s="860"/>
      <c r="E6713" s="564"/>
      <c r="F6713" s="565"/>
      <c r="H6713"/>
      <c r="I6713"/>
    </row>
    <row r="6714" spans="1:9" ht="13.2" x14ac:dyDescent="0.25">
      <c r="A6714" s="858"/>
      <c r="B6714" s="859"/>
      <c r="C6714" s="859"/>
      <c r="D6714" s="860"/>
      <c r="E6714" s="564"/>
      <c r="F6714" s="565"/>
      <c r="H6714"/>
      <c r="I6714"/>
    </row>
    <row r="6715" spans="1:9" ht="13.2" x14ac:dyDescent="0.25">
      <c r="A6715" s="858"/>
      <c r="B6715" s="859"/>
      <c r="C6715" s="859"/>
      <c r="D6715" s="860"/>
      <c r="E6715" s="564"/>
      <c r="F6715" s="565"/>
      <c r="H6715"/>
      <c r="I6715"/>
    </row>
    <row r="6716" spans="1:9" ht="13.2" x14ac:dyDescent="0.25">
      <c r="A6716" s="858"/>
      <c r="B6716" s="859"/>
      <c r="C6716" s="859"/>
      <c r="D6716" s="860"/>
      <c r="E6716" s="564"/>
      <c r="F6716" s="565"/>
      <c r="H6716"/>
      <c r="I6716"/>
    </row>
    <row r="6717" spans="1:9" ht="13.2" x14ac:dyDescent="0.25">
      <c r="A6717" s="858"/>
      <c r="B6717" s="859"/>
      <c r="C6717" s="859"/>
      <c r="D6717" s="860"/>
      <c r="E6717" s="564"/>
      <c r="F6717" s="565"/>
      <c r="H6717"/>
      <c r="I6717"/>
    </row>
    <row r="6718" spans="1:9" ht="13.2" x14ac:dyDescent="0.25">
      <c r="A6718" s="858"/>
      <c r="B6718" s="859"/>
      <c r="C6718" s="859"/>
      <c r="D6718" s="860"/>
      <c r="E6718" s="564"/>
      <c r="F6718" s="565"/>
      <c r="H6718"/>
      <c r="I6718"/>
    </row>
    <row r="6719" spans="1:9" ht="13.2" x14ac:dyDescent="0.25">
      <c r="A6719" s="858"/>
      <c r="B6719" s="859"/>
      <c r="C6719" s="859"/>
      <c r="D6719" s="860"/>
      <c r="E6719" s="564"/>
      <c r="F6719" s="565"/>
      <c r="H6719"/>
      <c r="I6719"/>
    </row>
    <row r="6720" spans="1:9" ht="13.2" x14ac:dyDescent="0.25">
      <c r="A6720" s="858"/>
      <c r="B6720" s="859"/>
      <c r="C6720" s="859"/>
      <c r="D6720" s="860"/>
      <c r="E6720" s="564"/>
      <c r="F6720" s="565"/>
      <c r="H6720"/>
      <c r="I6720"/>
    </row>
    <row r="6721" spans="1:9" ht="13.2" x14ac:dyDescent="0.25">
      <c r="A6721" s="858"/>
      <c r="B6721" s="859"/>
      <c r="C6721" s="859"/>
      <c r="D6721" s="860"/>
      <c r="E6721" s="564"/>
      <c r="F6721" s="565"/>
      <c r="H6721"/>
      <c r="I6721"/>
    </row>
    <row r="6722" spans="1:9" ht="13.2" x14ac:dyDescent="0.25">
      <c r="A6722" s="858"/>
      <c r="B6722" s="859"/>
      <c r="C6722" s="859"/>
      <c r="D6722" s="860"/>
      <c r="E6722" s="564"/>
      <c r="F6722" s="565"/>
      <c r="H6722"/>
      <c r="I6722"/>
    </row>
    <row r="6723" spans="1:9" ht="13.2" x14ac:dyDescent="0.25">
      <c r="A6723" s="858"/>
      <c r="B6723" s="859"/>
      <c r="C6723" s="859"/>
      <c r="D6723" s="860"/>
      <c r="E6723" s="564"/>
      <c r="F6723" s="565"/>
      <c r="H6723"/>
      <c r="I6723"/>
    </row>
    <row r="6724" spans="1:9" ht="13.2" x14ac:dyDescent="0.25">
      <c r="A6724" s="858"/>
      <c r="B6724" s="859"/>
      <c r="C6724" s="859"/>
      <c r="D6724" s="860"/>
      <c r="E6724" s="564"/>
      <c r="F6724" s="565"/>
      <c r="H6724"/>
      <c r="I6724"/>
    </row>
    <row r="6725" spans="1:9" ht="13.2" x14ac:dyDescent="0.25">
      <c r="A6725" s="858"/>
      <c r="B6725" s="859"/>
      <c r="C6725" s="859"/>
      <c r="D6725" s="860"/>
      <c r="E6725" s="564"/>
      <c r="F6725" s="565"/>
      <c r="H6725"/>
      <c r="I6725"/>
    </row>
    <row r="6726" spans="1:9" ht="13.2" x14ac:dyDescent="0.25">
      <c r="A6726" s="858"/>
      <c r="B6726" s="859"/>
      <c r="C6726" s="859"/>
      <c r="D6726" s="860"/>
      <c r="E6726" s="564"/>
      <c r="F6726" s="565"/>
      <c r="H6726"/>
      <c r="I6726"/>
    </row>
    <row r="6727" spans="1:9" ht="13.2" x14ac:dyDescent="0.25">
      <c r="A6727" s="858"/>
      <c r="B6727" s="859"/>
      <c r="C6727" s="859"/>
      <c r="D6727" s="860"/>
      <c r="E6727" s="564"/>
      <c r="F6727" s="565"/>
      <c r="H6727"/>
      <c r="I6727"/>
    </row>
    <row r="6728" spans="1:9" ht="13.2" x14ac:dyDescent="0.25">
      <c r="A6728" s="858"/>
      <c r="B6728" s="859"/>
      <c r="C6728" s="859"/>
      <c r="D6728" s="860"/>
      <c r="E6728" s="564"/>
      <c r="F6728" s="565"/>
      <c r="H6728"/>
      <c r="I6728"/>
    </row>
    <row r="6729" spans="1:9" ht="13.2" x14ac:dyDescent="0.25">
      <c r="A6729" s="858"/>
      <c r="B6729" s="859"/>
      <c r="C6729" s="859"/>
      <c r="D6729" s="860"/>
      <c r="E6729" s="564"/>
      <c r="F6729" s="565"/>
      <c r="H6729"/>
      <c r="I6729"/>
    </row>
    <row r="6730" spans="1:9" ht="13.2" x14ac:dyDescent="0.25">
      <c r="A6730" s="858"/>
      <c r="B6730" s="859"/>
      <c r="C6730" s="859"/>
      <c r="D6730" s="860"/>
      <c r="E6730" s="564"/>
      <c r="F6730" s="565"/>
      <c r="H6730"/>
      <c r="I6730"/>
    </row>
    <row r="6731" spans="1:9" ht="13.2" x14ac:dyDescent="0.25">
      <c r="A6731" s="858"/>
      <c r="B6731" s="859"/>
      <c r="C6731" s="859"/>
      <c r="D6731" s="860"/>
      <c r="E6731" s="564"/>
      <c r="F6731" s="565"/>
      <c r="H6731"/>
      <c r="I6731"/>
    </row>
    <row r="6732" spans="1:9" ht="13.2" x14ac:dyDescent="0.25">
      <c r="A6732" s="858"/>
      <c r="B6732" s="859"/>
      <c r="C6732" s="859"/>
      <c r="D6732" s="860"/>
      <c r="E6732" s="564"/>
      <c r="F6732" s="565"/>
      <c r="H6732"/>
      <c r="I6732"/>
    </row>
    <row r="6733" spans="1:9" ht="13.2" x14ac:dyDescent="0.25">
      <c r="A6733" s="858"/>
      <c r="B6733" s="859"/>
      <c r="C6733" s="859"/>
      <c r="D6733" s="860"/>
      <c r="E6733" s="564"/>
      <c r="F6733" s="565"/>
      <c r="H6733"/>
      <c r="I6733"/>
    </row>
    <row r="6734" spans="1:9" ht="13.2" x14ac:dyDescent="0.25">
      <c r="A6734" s="858"/>
      <c r="B6734" s="859"/>
      <c r="C6734" s="859"/>
      <c r="D6734" s="860"/>
      <c r="E6734" s="564"/>
      <c r="F6734" s="565"/>
      <c r="H6734"/>
      <c r="I6734"/>
    </row>
    <row r="6735" spans="1:9" ht="13.2" x14ac:dyDescent="0.25">
      <c r="A6735" s="858"/>
      <c r="B6735" s="859"/>
      <c r="C6735" s="859"/>
      <c r="D6735" s="860"/>
      <c r="E6735" s="564"/>
      <c r="F6735" s="565"/>
      <c r="H6735"/>
      <c r="I6735"/>
    </row>
    <row r="6736" spans="1:9" ht="13.2" x14ac:dyDescent="0.25">
      <c r="A6736" s="858"/>
      <c r="B6736" s="859"/>
      <c r="C6736" s="859"/>
      <c r="D6736" s="860"/>
      <c r="E6736" s="564"/>
      <c r="F6736" s="565"/>
      <c r="H6736"/>
      <c r="I6736"/>
    </row>
    <row r="6737" spans="1:9" ht="13.2" x14ac:dyDescent="0.25">
      <c r="A6737" s="858"/>
      <c r="B6737" s="859"/>
      <c r="C6737" s="859"/>
      <c r="D6737" s="860"/>
      <c r="E6737" s="564"/>
      <c r="F6737" s="565"/>
      <c r="H6737"/>
      <c r="I6737"/>
    </row>
    <row r="6738" spans="1:9" ht="13.2" x14ac:dyDescent="0.25">
      <c r="A6738" s="858"/>
      <c r="B6738" s="859"/>
      <c r="C6738" s="859"/>
      <c r="D6738" s="860"/>
      <c r="E6738" s="564"/>
      <c r="F6738" s="565"/>
      <c r="H6738"/>
      <c r="I6738"/>
    </row>
    <row r="6739" spans="1:9" ht="13.2" x14ac:dyDescent="0.25">
      <c r="A6739" s="858"/>
      <c r="B6739" s="859"/>
      <c r="C6739" s="859"/>
      <c r="D6739" s="860"/>
      <c r="E6739" s="564"/>
      <c r="F6739" s="565"/>
      <c r="H6739"/>
      <c r="I6739"/>
    </row>
    <row r="6740" spans="1:9" ht="13.2" x14ac:dyDescent="0.25">
      <c r="A6740" s="858"/>
      <c r="B6740" s="859"/>
      <c r="C6740" s="859"/>
      <c r="D6740" s="860"/>
      <c r="E6740" s="564"/>
      <c r="F6740" s="565"/>
      <c r="H6740"/>
      <c r="I6740"/>
    </row>
    <row r="6741" spans="1:9" ht="13.2" x14ac:dyDescent="0.25">
      <c r="A6741" s="858"/>
      <c r="B6741" s="859"/>
      <c r="C6741" s="859"/>
      <c r="D6741" s="860"/>
      <c r="E6741" s="564"/>
      <c r="F6741" s="565"/>
      <c r="H6741"/>
      <c r="I6741"/>
    </row>
    <row r="6742" spans="1:9" ht="13.2" x14ac:dyDescent="0.25">
      <c r="A6742" s="858"/>
      <c r="B6742" s="859"/>
      <c r="C6742" s="859"/>
      <c r="D6742" s="860"/>
      <c r="E6742" s="564"/>
      <c r="F6742" s="565"/>
      <c r="H6742"/>
      <c r="I6742"/>
    </row>
    <row r="6743" spans="1:9" ht="13.2" x14ac:dyDescent="0.25">
      <c r="A6743" s="858"/>
      <c r="B6743" s="859"/>
      <c r="C6743" s="859"/>
      <c r="D6743" s="860"/>
      <c r="E6743" s="564"/>
      <c r="F6743" s="565"/>
      <c r="H6743"/>
      <c r="I6743"/>
    </row>
    <row r="6744" spans="1:9" ht="13.2" x14ac:dyDescent="0.25">
      <c r="A6744" s="858"/>
      <c r="B6744" s="859"/>
      <c r="C6744" s="859"/>
      <c r="D6744" s="860"/>
      <c r="E6744" s="564"/>
      <c r="F6744" s="565"/>
      <c r="H6744"/>
      <c r="I6744"/>
    </row>
    <row r="6745" spans="1:9" ht="13.2" x14ac:dyDescent="0.25">
      <c r="A6745" s="858"/>
      <c r="B6745" s="859"/>
      <c r="C6745" s="859"/>
      <c r="D6745" s="860"/>
      <c r="E6745" s="564"/>
      <c r="F6745" s="565"/>
      <c r="H6745"/>
      <c r="I6745"/>
    </row>
    <row r="6746" spans="1:9" ht="13.2" x14ac:dyDescent="0.25">
      <c r="A6746" s="858"/>
      <c r="B6746" s="859"/>
      <c r="C6746" s="859"/>
      <c r="D6746" s="860"/>
      <c r="E6746" s="564"/>
      <c r="F6746" s="565"/>
      <c r="H6746"/>
      <c r="I6746"/>
    </row>
    <row r="6747" spans="1:9" ht="13.2" x14ac:dyDescent="0.25">
      <c r="A6747" s="858"/>
      <c r="B6747" s="859"/>
      <c r="C6747" s="859"/>
      <c r="D6747" s="860"/>
      <c r="E6747" s="564"/>
      <c r="F6747" s="565"/>
      <c r="H6747"/>
      <c r="I6747"/>
    </row>
    <row r="6748" spans="1:9" ht="13.2" x14ac:dyDescent="0.25">
      <c r="A6748" s="858"/>
      <c r="B6748" s="859"/>
      <c r="C6748" s="859"/>
      <c r="D6748" s="860"/>
      <c r="E6748" s="564"/>
      <c r="F6748" s="565"/>
      <c r="H6748"/>
      <c r="I6748"/>
    </row>
    <row r="6749" spans="1:9" ht="13.2" x14ac:dyDescent="0.25">
      <c r="A6749" s="858"/>
      <c r="B6749" s="859"/>
      <c r="C6749" s="859"/>
      <c r="D6749" s="860"/>
      <c r="E6749" s="564"/>
      <c r="F6749" s="565"/>
      <c r="H6749"/>
      <c r="I6749"/>
    </row>
    <row r="6750" spans="1:9" ht="13.2" x14ac:dyDescent="0.25">
      <c r="A6750" s="858"/>
      <c r="B6750" s="859"/>
      <c r="C6750" s="859"/>
      <c r="D6750" s="860"/>
      <c r="E6750" s="564"/>
      <c r="F6750" s="565"/>
      <c r="H6750"/>
      <c r="I6750"/>
    </row>
    <row r="6751" spans="1:9" ht="13.2" x14ac:dyDescent="0.25">
      <c r="A6751" s="858"/>
      <c r="B6751" s="859"/>
      <c r="C6751" s="859"/>
      <c r="D6751" s="860"/>
      <c r="E6751" s="564"/>
      <c r="F6751" s="565"/>
      <c r="H6751"/>
      <c r="I6751"/>
    </row>
    <row r="6752" spans="1:9" ht="13.2" x14ac:dyDescent="0.25">
      <c r="A6752" s="858"/>
      <c r="B6752" s="859"/>
      <c r="C6752" s="859"/>
      <c r="D6752" s="860"/>
      <c r="E6752" s="564"/>
      <c r="F6752" s="565"/>
      <c r="H6752"/>
      <c r="I6752"/>
    </row>
    <row r="6753" spans="1:9" ht="13.2" x14ac:dyDescent="0.25">
      <c r="A6753" s="858"/>
      <c r="B6753" s="859"/>
      <c r="C6753" s="859"/>
      <c r="D6753" s="860"/>
      <c r="E6753" s="564"/>
      <c r="F6753" s="565"/>
      <c r="H6753"/>
      <c r="I6753"/>
    </row>
    <row r="6754" spans="1:9" ht="13.2" x14ac:dyDescent="0.25">
      <c r="A6754" s="858"/>
      <c r="B6754" s="859"/>
      <c r="C6754" s="859"/>
      <c r="D6754" s="860"/>
      <c r="E6754" s="564"/>
      <c r="F6754" s="565"/>
      <c r="H6754"/>
      <c r="I6754"/>
    </row>
    <row r="6755" spans="1:9" ht="13.2" x14ac:dyDescent="0.25">
      <c r="A6755" s="858"/>
      <c r="B6755" s="859"/>
      <c r="C6755" s="859"/>
      <c r="D6755" s="860"/>
      <c r="E6755" s="564"/>
      <c r="F6755" s="565"/>
      <c r="H6755"/>
      <c r="I6755"/>
    </row>
    <row r="6756" spans="1:9" ht="13.2" x14ac:dyDescent="0.25">
      <c r="A6756" s="858"/>
      <c r="B6756" s="859"/>
      <c r="C6756" s="859"/>
      <c r="D6756" s="860"/>
      <c r="E6756" s="564"/>
      <c r="F6756" s="565"/>
      <c r="H6756"/>
      <c r="I6756"/>
    </row>
    <row r="6757" spans="1:9" ht="13.2" x14ac:dyDescent="0.25">
      <c r="A6757" s="858"/>
      <c r="B6757" s="859"/>
      <c r="C6757" s="859"/>
      <c r="D6757" s="860"/>
      <c r="E6757" s="564"/>
      <c r="F6757" s="565"/>
      <c r="H6757"/>
      <c r="I6757"/>
    </row>
    <row r="6758" spans="1:9" ht="13.2" x14ac:dyDescent="0.25">
      <c r="A6758" s="858"/>
      <c r="B6758" s="859"/>
      <c r="C6758" s="859"/>
      <c r="D6758" s="860"/>
      <c r="E6758" s="564"/>
      <c r="F6758" s="565"/>
      <c r="H6758"/>
      <c r="I6758"/>
    </row>
    <row r="6759" spans="1:9" ht="13.2" x14ac:dyDescent="0.25">
      <c r="A6759" s="858"/>
      <c r="B6759" s="859"/>
      <c r="C6759" s="859"/>
      <c r="D6759" s="860"/>
      <c r="E6759" s="564"/>
      <c r="F6759" s="565"/>
      <c r="H6759"/>
      <c r="I6759"/>
    </row>
    <row r="6760" spans="1:9" ht="13.2" x14ac:dyDescent="0.25">
      <c r="A6760" s="858"/>
      <c r="B6760" s="859"/>
      <c r="C6760" s="859"/>
      <c r="D6760" s="860"/>
      <c r="E6760" s="564"/>
      <c r="F6760" s="565"/>
      <c r="H6760"/>
      <c r="I6760"/>
    </row>
    <row r="6761" spans="1:9" ht="13.2" x14ac:dyDescent="0.25">
      <c r="A6761" s="858"/>
      <c r="B6761" s="859"/>
      <c r="C6761" s="859"/>
      <c r="D6761" s="860"/>
      <c r="E6761" s="564"/>
      <c r="F6761" s="565"/>
      <c r="H6761"/>
      <c r="I6761"/>
    </row>
    <row r="6762" spans="1:9" ht="13.2" x14ac:dyDescent="0.25">
      <c r="A6762" s="858"/>
      <c r="B6762" s="859"/>
      <c r="C6762" s="859"/>
      <c r="D6762" s="860"/>
      <c r="E6762" s="564"/>
      <c r="F6762" s="565"/>
      <c r="H6762"/>
      <c r="I6762"/>
    </row>
    <row r="6763" spans="1:9" ht="13.2" x14ac:dyDescent="0.25">
      <c r="A6763" s="858"/>
      <c r="B6763" s="859"/>
      <c r="C6763" s="859"/>
      <c r="D6763" s="860"/>
      <c r="E6763" s="564"/>
      <c r="F6763" s="565"/>
      <c r="H6763"/>
      <c r="I6763"/>
    </row>
    <row r="6764" spans="1:9" ht="13.2" x14ac:dyDescent="0.25">
      <c r="A6764" s="858"/>
      <c r="B6764" s="859"/>
      <c r="C6764" s="859"/>
      <c r="D6764" s="860"/>
      <c r="E6764" s="564"/>
      <c r="F6764" s="565"/>
      <c r="H6764"/>
      <c r="I6764"/>
    </row>
    <row r="6765" spans="1:9" ht="13.2" x14ac:dyDescent="0.25">
      <c r="A6765" s="858"/>
      <c r="B6765" s="859"/>
      <c r="C6765" s="859"/>
      <c r="D6765" s="860"/>
      <c r="E6765" s="564"/>
      <c r="F6765" s="565"/>
      <c r="H6765"/>
      <c r="I6765"/>
    </row>
    <row r="6766" spans="1:9" ht="13.2" x14ac:dyDescent="0.25">
      <c r="A6766" s="858"/>
      <c r="B6766" s="859"/>
      <c r="C6766" s="859"/>
      <c r="D6766" s="860"/>
      <c r="E6766" s="564"/>
      <c r="F6766" s="565"/>
      <c r="H6766"/>
      <c r="I6766"/>
    </row>
    <row r="6767" spans="1:9" ht="13.2" x14ac:dyDescent="0.25">
      <c r="A6767" s="858"/>
      <c r="B6767" s="859"/>
      <c r="C6767" s="859"/>
      <c r="D6767" s="860"/>
      <c r="E6767" s="564"/>
      <c r="F6767" s="565"/>
      <c r="H6767"/>
      <c r="I6767"/>
    </row>
    <row r="6768" spans="1:9" ht="13.2" x14ac:dyDescent="0.25">
      <c r="A6768" s="858"/>
      <c r="B6768" s="859"/>
      <c r="C6768" s="859"/>
      <c r="D6768" s="860"/>
      <c r="E6768" s="564"/>
      <c r="F6768" s="565"/>
      <c r="H6768"/>
      <c r="I6768"/>
    </row>
    <row r="6769" spans="1:9" ht="13.2" x14ac:dyDescent="0.25">
      <c r="A6769" s="858"/>
      <c r="B6769" s="859"/>
      <c r="C6769" s="859"/>
      <c r="D6769" s="860"/>
      <c r="E6769" s="564"/>
      <c r="F6769" s="565"/>
      <c r="H6769"/>
      <c r="I6769"/>
    </row>
    <row r="6770" spans="1:9" ht="13.2" x14ac:dyDescent="0.25">
      <c r="A6770" s="858"/>
      <c r="B6770" s="859"/>
      <c r="C6770" s="859"/>
      <c r="D6770" s="860"/>
      <c r="E6770" s="564"/>
      <c r="F6770" s="565"/>
      <c r="H6770"/>
      <c r="I6770"/>
    </row>
    <row r="6771" spans="1:9" ht="13.2" x14ac:dyDescent="0.25">
      <c r="A6771" s="858"/>
      <c r="B6771" s="859"/>
      <c r="C6771" s="859"/>
      <c r="D6771" s="860"/>
      <c r="E6771" s="564"/>
      <c r="F6771" s="565"/>
      <c r="H6771"/>
      <c r="I6771"/>
    </row>
    <row r="6772" spans="1:9" ht="13.2" x14ac:dyDescent="0.25">
      <c r="A6772" s="858"/>
      <c r="B6772" s="859"/>
      <c r="C6772" s="859"/>
      <c r="D6772" s="860"/>
      <c r="E6772" s="564"/>
      <c r="F6772" s="565"/>
      <c r="H6772"/>
      <c r="I6772"/>
    </row>
    <row r="6773" spans="1:9" ht="13.2" x14ac:dyDescent="0.25">
      <c r="A6773" s="858"/>
      <c r="B6773" s="859"/>
      <c r="C6773" s="859"/>
      <c r="D6773" s="860"/>
      <c r="E6773" s="564"/>
      <c r="F6773" s="565"/>
      <c r="H6773"/>
      <c r="I6773"/>
    </row>
    <row r="6774" spans="1:9" ht="13.2" x14ac:dyDescent="0.25">
      <c r="A6774" s="858"/>
      <c r="B6774" s="859"/>
      <c r="C6774" s="859"/>
      <c r="D6774" s="860"/>
      <c r="E6774" s="564"/>
      <c r="F6774" s="565"/>
      <c r="H6774"/>
      <c r="I6774"/>
    </row>
    <row r="6775" spans="1:9" ht="13.2" x14ac:dyDescent="0.25">
      <c r="A6775" s="858"/>
      <c r="B6775" s="859"/>
      <c r="C6775" s="859"/>
      <c r="D6775" s="860"/>
      <c r="E6775" s="564"/>
      <c r="F6775" s="565"/>
      <c r="H6775"/>
      <c r="I6775"/>
    </row>
    <row r="6776" spans="1:9" ht="13.2" x14ac:dyDescent="0.25">
      <c r="A6776" s="858"/>
      <c r="B6776" s="859"/>
      <c r="C6776" s="859"/>
      <c r="D6776" s="860"/>
      <c r="E6776" s="564"/>
      <c r="F6776" s="565"/>
      <c r="H6776"/>
      <c r="I6776"/>
    </row>
    <row r="6777" spans="1:9" ht="13.2" x14ac:dyDescent="0.25">
      <c r="A6777" s="858"/>
      <c r="B6777" s="859"/>
      <c r="C6777" s="859"/>
      <c r="D6777" s="860"/>
      <c r="E6777" s="564"/>
      <c r="F6777" s="565"/>
      <c r="H6777"/>
      <c r="I6777"/>
    </row>
    <row r="6778" spans="1:9" ht="13.2" x14ac:dyDescent="0.25">
      <c r="A6778" s="858"/>
      <c r="B6778" s="859"/>
      <c r="C6778" s="859"/>
      <c r="D6778" s="860"/>
      <c r="E6778" s="564"/>
      <c r="F6778" s="565"/>
      <c r="H6778"/>
      <c r="I6778"/>
    </row>
    <row r="6779" spans="1:9" ht="13.2" x14ac:dyDescent="0.25">
      <c r="A6779" s="858"/>
      <c r="B6779" s="859"/>
      <c r="C6779" s="859"/>
      <c r="D6779" s="860"/>
      <c r="E6779" s="564"/>
      <c r="F6779" s="565"/>
      <c r="H6779"/>
      <c r="I6779"/>
    </row>
    <row r="6780" spans="1:9" ht="13.2" x14ac:dyDescent="0.25">
      <c r="A6780" s="858"/>
      <c r="B6780" s="859"/>
      <c r="C6780" s="859"/>
      <c r="D6780" s="860"/>
      <c r="E6780" s="564"/>
      <c r="F6780" s="565"/>
      <c r="H6780"/>
      <c r="I6780"/>
    </row>
    <row r="6781" spans="1:9" ht="13.2" x14ac:dyDescent="0.25">
      <c r="A6781" s="858"/>
      <c r="B6781" s="859"/>
      <c r="C6781" s="859"/>
      <c r="D6781" s="860"/>
      <c r="E6781" s="564"/>
      <c r="F6781" s="565"/>
      <c r="H6781"/>
      <c r="I6781"/>
    </row>
    <row r="6782" spans="1:9" ht="13.2" x14ac:dyDescent="0.25">
      <c r="A6782" s="858"/>
      <c r="B6782" s="859"/>
      <c r="C6782" s="859"/>
      <c r="D6782" s="860"/>
      <c r="E6782" s="564"/>
      <c r="F6782" s="565"/>
      <c r="H6782"/>
      <c r="I6782"/>
    </row>
    <row r="6783" spans="1:9" ht="13.2" x14ac:dyDescent="0.25">
      <c r="A6783" s="858"/>
      <c r="B6783" s="859"/>
      <c r="C6783" s="859"/>
      <c r="D6783" s="860"/>
      <c r="E6783" s="564"/>
      <c r="F6783" s="565"/>
      <c r="H6783"/>
      <c r="I6783"/>
    </row>
    <row r="6784" spans="1:9" ht="13.2" x14ac:dyDescent="0.25">
      <c r="A6784" s="858"/>
      <c r="B6784" s="859"/>
      <c r="C6784" s="859"/>
      <c r="D6784" s="860"/>
      <c r="E6784" s="564"/>
      <c r="F6784" s="565"/>
      <c r="H6784"/>
      <c r="I6784"/>
    </row>
    <row r="6785" spans="1:9" ht="13.2" x14ac:dyDescent="0.25">
      <c r="A6785" s="858"/>
      <c r="B6785" s="859"/>
      <c r="C6785" s="859"/>
      <c r="D6785" s="860"/>
      <c r="E6785" s="564"/>
      <c r="F6785" s="565"/>
      <c r="H6785"/>
      <c r="I6785"/>
    </row>
    <row r="6786" spans="1:9" ht="13.2" x14ac:dyDescent="0.25">
      <c r="A6786" s="858"/>
      <c r="B6786" s="859"/>
      <c r="C6786" s="859"/>
      <c r="D6786" s="860"/>
      <c r="E6786" s="564"/>
      <c r="F6786" s="565"/>
      <c r="H6786"/>
      <c r="I6786"/>
    </row>
    <row r="6787" spans="1:9" ht="13.2" x14ac:dyDescent="0.25">
      <c r="A6787" s="858"/>
      <c r="B6787" s="859"/>
      <c r="C6787" s="859"/>
      <c r="D6787" s="860"/>
      <c r="E6787" s="564"/>
      <c r="F6787" s="565"/>
      <c r="H6787"/>
      <c r="I6787"/>
    </row>
    <row r="6788" spans="1:9" ht="13.2" x14ac:dyDescent="0.25">
      <c r="A6788" s="858"/>
      <c r="B6788" s="859"/>
      <c r="C6788" s="859"/>
      <c r="D6788" s="860"/>
      <c r="E6788" s="564"/>
      <c r="F6788" s="565"/>
      <c r="H6788"/>
      <c r="I6788"/>
    </row>
    <row r="6789" spans="1:9" ht="13.2" x14ac:dyDescent="0.25">
      <c r="A6789" s="858"/>
      <c r="B6789" s="859"/>
      <c r="C6789" s="859"/>
      <c r="D6789" s="860"/>
      <c r="E6789" s="564"/>
      <c r="F6789" s="565"/>
      <c r="H6789"/>
      <c r="I6789"/>
    </row>
    <row r="6790" spans="1:9" ht="13.2" x14ac:dyDescent="0.25">
      <c r="A6790" s="858"/>
      <c r="B6790" s="859"/>
      <c r="C6790" s="859"/>
      <c r="D6790" s="860"/>
      <c r="E6790" s="564"/>
      <c r="F6790" s="565"/>
      <c r="H6790"/>
      <c r="I6790"/>
    </row>
    <row r="6791" spans="1:9" ht="13.2" x14ac:dyDescent="0.25">
      <c r="A6791" s="858"/>
      <c r="B6791" s="859"/>
      <c r="C6791" s="859"/>
      <c r="D6791" s="860"/>
      <c r="E6791" s="564"/>
      <c r="F6791" s="565"/>
      <c r="H6791"/>
      <c r="I6791"/>
    </row>
    <row r="6792" spans="1:9" ht="13.2" x14ac:dyDescent="0.25">
      <c r="A6792" s="858"/>
      <c r="B6792" s="859"/>
      <c r="C6792" s="859"/>
      <c r="D6792" s="860"/>
      <c r="E6792" s="564"/>
      <c r="F6792" s="565"/>
      <c r="H6792"/>
      <c r="I6792"/>
    </row>
    <row r="6793" spans="1:9" ht="13.2" x14ac:dyDescent="0.25">
      <c r="A6793" s="858"/>
      <c r="B6793" s="859"/>
      <c r="C6793" s="859"/>
      <c r="D6793" s="860"/>
      <c r="E6793" s="564"/>
      <c r="F6793" s="565"/>
      <c r="H6793"/>
      <c r="I6793"/>
    </row>
    <row r="6794" spans="1:9" ht="13.2" x14ac:dyDescent="0.25">
      <c r="A6794" s="858"/>
      <c r="B6794" s="859"/>
      <c r="C6794" s="859"/>
      <c r="D6794" s="860"/>
      <c r="E6794" s="564"/>
      <c r="F6794" s="565"/>
      <c r="H6794"/>
      <c r="I6794"/>
    </row>
    <row r="6795" spans="1:9" ht="13.2" x14ac:dyDescent="0.25">
      <c r="A6795" s="858"/>
      <c r="B6795" s="859"/>
      <c r="C6795" s="859"/>
      <c r="D6795" s="860"/>
      <c r="E6795" s="564"/>
      <c r="F6795" s="565"/>
      <c r="H6795"/>
      <c r="I6795"/>
    </row>
    <row r="6796" spans="1:9" ht="13.2" x14ac:dyDescent="0.25">
      <c r="A6796" s="858"/>
      <c r="B6796" s="859"/>
      <c r="C6796" s="859"/>
      <c r="D6796" s="860"/>
      <c r="E6796" s="564"/>
      <c r="F6796" s="565"/>
      <c r="H6796"/>
      <c r="I6796"/>
    </row>
    <row r="6797" spans="1:9" ht="13.2" x14ac:dyDescent="0.25">
      <c r="A6797" s="858"/>
      <c r="B6797" s="859"/>
      <c r="C6797" s="859"/>
      <c r="D6797" s="860"/>
      <c r="E6797" s="564"/>
      <c r="F6797" s="565"/>
      <c r="H6797"/>
      <c r="I6797"/>
    </row>
    <row r="6798" spans="1:9" ht="13.2" x14ac:dyDescent="0.25">
      <c r="A6798" s="858"/>
      <c r="B6798" s="859"/>
      <c r="C6798" s="859"/>
      <c r="D6798" s="860"/>
      <c r="E6798" s="564"/>
      <c r="F6798" s="565"/>
      <c r="H6798"/>
      <c r="I6798"/>
    </row>
    <row r="6799" spans="1:9" ht="13.2" x14ac:dyDescent="0.25">
      <c r="A6799" s="858"/>
      <c r="B6799" s="859"/>
      <c r="C6799" s="859"/>
      <c r="D6799" s="860"/>
      <c r="E6799" s="564"/>
      <c r="F6799" s="565"/>
      <c r="H6799"/>
      <c r="I6799"/>
    </row>
    <row r="6800" spans="1:9" ht="13.2" x14ac:dyDescent="0.25">
      <c r="A6800" s="858"/>
      <c r="B6800" s="859"/>
      <c r="C6800" s="859"/>
      <c r="D6800" s="860"/>
      <c r="E6800" s="564"/>
      <c r="F6800" s="565"/>
      <c r="H6800"/>
      <c r="I6800"/>
    </row>
    <row r="6801" spans="1:9" ht="13.2" x14ac:dyDescent="0.25">
      <c r="A6801" s="858"/>
      <c r="B6801" s="859"/>
      <c r="C6801" s="859"/>
      <c r="D6801" s="860"/>
      <c r="E6801" s="564"/>
      <c r="F6801" s="565"/>
      <c r="H6801"/>
      <c r="I6801"/>
    </row>
    <row r="6802" spans="1:9" ht="13.2" x14ac:dyDescent="0.25">
      <c r="A6802" s="858"/>
      <c r="B6802" s="859"/>
      <c r="C6802" s="859"/>
      <c r="D6802" s="860"/>
      <c r="E6802" s="564"/>
      <c r="F6802" s="565"/>
      <c r="H6802"/>
      <c r="I6802"/>
    </row>
    <row r="6803" spans="1:9" ht="13.2" x14ac:dyDescent="0.25">
      <c r="A6803" s="858"/>
      <c r="B6803" s="859"/>
      <c r="C6803" s="859"/>
      <c r="D6803" s="860"/>
      <c r="E6803" s="564"/>
      <c r="F6803" s="565"/>
      <c r="H6803"/>
      <c r="I6803"/>
    </row>
    <row r="6804" spans="1:9" ht="13.2" x14ac:dyDescent="0.25">
      <c r="A6804" s="858"/>
      <c r="B6804" s="859"/>
      <c r="C6804" s="859"/>
      <c r="D6804" s="860"/>
      <c r="E6804" s="564"/>
      <c r="F6804" s="565"/>
      <c r="H6804"/>
      <c r="I6804"/>
    </row>
    <row r="6805" spans="1:9" ht="13.2" x14ac:dyDescent="0.25">
      <c r="A6805" s="858"/>
      <c r="B6805" s="859"/>
      <c r="C6805" s="859"/>
      <c r="D6805" s="860"/>
      <c r="E6805" s="564"/>
      <c r="F6805" s="565"/>
      <c r="H6805"/>
      <c r="I6805"/>
    </row>
    <row r="6806" spans="1:9" ht="13.2" x14ac:dyDescent="0.25">
      <c r="A6806" s="858"/>
      <c r="B6806" s="859"/>
      <c r="C6806" s="859"/>
      <c r="D6806" s="860"/>
      <c r="E6806" s="564"/>
      <c r="F6806" s="565"/>
      <c r="H6806"/>
      <c r="I6806"/>
    </row>
    <row r="6807" spans="1:9" ht="13.2" x14ac:dyDescent="0.25">
      <c r="A6807" s="858"/>
      <c r="B6807" s="859"/>
      <c r="C6807" s="859"/>
      <c r="D6807" s="860"/>
      <c r="E6807" s="564"/>
      <c r="F6807" s="565"/>
      <c r="H6807"/>
      <c r="I6807"/>
    </row>
    <row r="6808" spans="1:9" ht="13.2" x14ac:dyDescent="0.25">
      <c r="A6808" s="858"/>
      <c r="B6808" s="859"/>
      <c r="C6808" s="859"/>
      <c r="D6808" s="860"/>
      <c r="E6808" s="564"/>
      <c r="F6808" s="565"/>
      <c r="H6808"/>
      <c r="I6808"/>
    </row>
    <row r="6809" spans="1:9" ht="13.2" x14ac:dyDescent="0.25">
      <c r="A6809" s="858"/>
      <c r="B6809" s="859"/>
      <c r="C6809" s="859"/>
      <c r="D6809" s="860"/>
      <c r="E6809" s="564"/>
      <c r="F6809" s="565"/>
      <c r="H6809"/>
      <c r="I6809"/>
    </row>
    <row r="6810" spans="1:9" ht="13.2" x14ac:dyDescent="0.25">
      <c r="A6810" s="858"/>
      <c r="B6810" s="859"/>
      <c r="C6810" s="859"/>
      <c r="D6810" s="860"/>
      <c r="E6810" s="564"/>
      <c r="F6810" s="565"/>
      <c r="H6810"/>
      <c r="I6810"/>
    </row>
    <row r="6811" spans="1:9" ht="13.2" x14ac:dyDescent="0.25">
      <c r="A6811" s="858"/>
      <c r="B6811" s="859"/>
      <c r="C6811" s="859"/>
      <c r="D6811" s="860"/>
      <c r="E6811" s="564"/>
      <c r="F6811" s="565"/>
      <c r="H6811"/>
      <c r="I6811"/>
    </row>
    <row r="6812" spans="1:9" ht="13.2" x14ac:dyDescent="0.25">
      <c r="A6812" s="858"/>
      <c r="B6812" s="859"/>
      <c r="C6812" s="859"/>
      <c r="D6812" s="860"/>
      <c r="E6812" s="564"/>
      <c r="F6812" s="565"/>
      <c r="H6812"/>
      <c r="I6812"/>
    </row>
    <row r="6813" spans="1:9" ht="13.2" x14ac:dyDescent="0.25">
      <c r="A6813" s="858"/>
      <c r="B6813" s="859"/>
      <c r="C6813" s="859"/>
      <c r="D6813" s="860"/>
      <c r="E6813" s="564"/>
      <c r="F6813" s="565"/>
      <c r="H6813"/>
      <c r="I6813"/>
    </row>
    <row r="6814" spans="1:9" ht="13.2" x14ac:dyDescent="0.25">
      <c r="A6814" s="858"/>
      <c r="B6814" s="859"/>
      <c r="C6814" s="859"/>
      <c r="D6814" s="860"/>
      <c r="E6814" s="564"/>
      <c r="F6814" s="565"/>
      <c r="H6814"/>
      <c r="I6814"/>
    </row>
    <row r="6815" spans="1:9" ht="13.2" x14ac:dyDescent="0.25">
      <c r="A6815" s="858"/>
      <c r="B6815" s="859"/>
      <c r="C6815" s="859"/>
      <c r="D6815" s="860"/>
      <c r="E6815" s="564"/>
      <c r="F6815" s="565"/>
      <c r="H6815"/>
      <c r="I6815"/>
    </row>
    <row r="6816" spans="1:9" ht="13.2" x14ac:dyDescent="0.25">
      <c r="A6816" s="858"/>
      <c r="B6816" s="859"/>
      <c r="C6816" s="859"/>
      <c r="D6816" s="860"/>
      <c r="E6816" s="564"/>
      <c r="F6816" s="565"/>
      <c r="H6816"/>
      <c r="I6816"/>
    </row>
    <row r="6817" spans="1:9" ht="13.2" x14ac:dyDescent="0.25">
      <c r="A6817" s="858"/>
      <c r="B6817" s="859"/>
      <c r="C6817" s="859"/>
      <c r="D6817" s="860"/>
      <c r="E6817" s="564"/>
      <c r="F6817" s="565"/>
      <c r="H6817"/>
      <c r="I6817"/>
    </row>
    <row r="6818" spans="1:9" ht="13.2" x14ac:dyDescent="0.25">
      <c r="A6818" s="858"/>
      <c r="B6818" s="859"/>
      <c r="C6818" s="859"/>
      <c r="D6818" s="860"/>
      <c r="E6818" s="564"/>
      <c r="F6818" s="565"/>
      <c r="H6818"/>
      <c r="I6818"/>
    </row>
    <row r="6819" spans="1:9" ht="13.2" x14ac:dyDescent="0.25">
      <c r="A6819" s="858"/>
      <c r="B6819" s="859"/>
      <c r="C6819" s="859"/>
      <c r="D6819" s="860"/>
      <c r="E6819" s="564"/>
      <c r="F6819" s="565"/>
      <c r="H6819"/>
      <c r="I6819"/>
    </row>
    <row r="6820" spans="1:9" ht="13.2" x14ac:dyDescent="0.25">
      <c r="A6820" s="858"/>
      <c r="B6820" s="859"/>
      <c r="C6820" s="859"/>
      <c r="D6820" s="860"/>
      <c r="E6820" s="564"/>
      <c r="F6820" s="565"/>
      <c r="H6820"/>
      <c r="I6820"/>
    </row>
    <row r="6821" spans="1:9" ht="13.2" x14ac:dyDescent="0.25">
      <c r="A6821" s="858"/>
      <c r="B6821" s="859"/>
      <c r="C6821" s="859"/>
      <c r="D6821" s="860"/>
      <c r="E6821" s="564"/>
      <c r="F6821" s="565"/>
      <c r="H6821"/>
      <c r="I6821"/>
    </row>
    <row r="6822" spans="1:9" ht="13.2" x14ac:dyDescent="0.25">
      <c r="A6822" s="858"/>
      <c r="B6822" s="859"/>
      <c r="C6822" s="859"/>
      <c r="D6822" s="860"/>
      <c r="E6822" s="564"/>
      <c r="F6822" s="565"/>
      <c r="H6822"/>
      <c r="I6822"/>
    </row>
    <row r="6823" spans="1:9" ht="13.2" x14ac:dyDescent="0.25">
      <c r="A6823" s="858"/>
      <c r="B6823" s="859"/>
      <c r="C6823" s="859"/>
      <c r="D6823" s="860"/>
      <c r="E6823" s="564"/>
      <c r="F6823" s="565"/>
      <c r="H6823"/>
      <c r="I6823"/>
    </row>
    <row r="6824" spans="1:9" ht="13.2" x14ac:dyDescent="0.25">
      <c r="A6824" s="858"/>
      <c r="B6824" s="859"/>
      <c r="C6824" s="859"/>
      <c r="D6824" s="860"/>
      <c r="E6824" s="564"/>
      <c r="F6824" s="565"/>
      <c r="H6824"/>
      <c r="I6824"/>
    </row>
    <row r="6825" spans="1:9" ht="13.2" x14ac:dyDescent="0.25">
      <c r="A6825" s="858"/>
      <c r="B6825" s="859"/>
      <c r="C6825" s="859"/>
      <c r="D6825" s="860"/>
      <c r="E6825" s="564"/>
      <c r="F6825" s="565"/>
      <c r="H6825"/>
      <c r="I6825"/>
    </row>
    <row r="6826" spans="1:9" ht="13.2" x14ac:dyDescent="0.25">
      <c r="A6826" s="858"/>
      <c r="B6826" s="859"/>
      <c r="C6826" s="859"/>
      <c r="D6826" s="860"/>
      <c r="E6826" s="564"/>
      <c r="F6826" s="565"/>
      <c r="H6826"/>
      <c r="I6826"/>
    </row>
    <row r="6827" spans="1:9" ht="13.2" x14ac:dyDescent="0.25">
      <c r="A6827" s="858"/>
      <c r="B6827" s="859"/>
      <c r="C6827" s="859"/>
      <c r="D6827" s="860"/>
      <c r="E6827" s="564"/>
      <c r="F6827" s="565"/>
      <c r="H6827"/>
      <c r="I6827"/>
    </row>
    <row r="6828" spans="1:9" ht="13.2" x14ac:dyDescent="0.25">
      <c r="A6828" s="858"/>
      <c r="B6828" s="859"/>
      <c r="C6828" s="859"/>
      <c r="D6828" s="860"/>
      <c r="E6828" s="564"/>
      <c r="F6828" s="565"/>
      <c r="H6828"/>
      <c r="I6828"/>
    </row>
    <row r="6829" spans="1:9" ht="13.2" x14ac:dyDescent="0.25">
      <c r="A6829" s="858"/>
      <c r="B6829" s="859"/>
      <c r="C6829" s="859"/>
      <c r="D6829" s="860"/>
      <c r="E6829" s="564"/>
      <c r="F6829" s="565"/>
      <c r="H6829"/>
      <c r="I6829"/>
    </row>
    <row r="6830" spans="1:9" ht="13.2" x14ac:dyDescent="0.25">
      <c r="A6830" s="858"/>
      <c r="B6830" s="859"/>
      <c r="C6830" s="859"/>
      <c r="D6830" s="860"/>
      <c r="E6830" s="564"/>
      <c r="F6830" s="565"/>
      <c r="H6830"/>
      <c r="I6830"/>
    </row>
    <row r="6831" spans="1:9" ht="13.2" x14ac:dyDescent="0.25">
      <c r="A6831" s="858"/>
      <c r="B6831" s="859"/>
      <c r="C6831" s="859"/>
      <c r="D6831" s="860"/>
      <c r="E6831" s="564"/>
      <c r="F6831" s="565"/>
      <c r="H6831"/>
      <c r="I6831"/>
    </row>
    <row r="6832" spans="1:9" ht="13.2" x14ac:dyDescent="0.25">
      <c r="A6832" s="858"/>
      <c r="B6832" s="859"/>
      <c r="C6832" s="859"/>
      <c r="D6832" s="860"/>
      <c r="E6832" s="564"/>
      <c r="F6832" s="565"/>
      <c r="H6832"/>
      <c r="I6832"/>
    </row>
    <row r="6833" spans="1:9" ht="13.2" x14ac:dyDescent="0.25">
      <c r="A6833" s="858"/>
      <c r="B6833" s="859"/>
      <c r="C6833" s="859"/>
      <c r="D6833" s="860"/>
      <c r="E6833" s="564"/>
      <c r="F6833" s="565"/>
      <c r="H6833"/>
      <c r="I6833"/>
    </row>
    <row r="6834" spans="1:9" ht="13.2" x14ac:dyDescent="0.25">
      <c r="A6834" s="858"/>
      <c r="B6834" s="859"/>
      <c r="C6834" s="859"/>
      <c r="D6834" s="860"/>
      <c r="E6834" s="564"/>
      <c r="F6834" s="565"/>
      <c r="H6834"/>
      <c r="I6834"/>
    </row>
    <row r="6835" spans="1:9" ht="13.2" x14ac:dyDescent="0.25">
      <c r="A6835" s="858"/>
      <c r="B6835" s="859"/>
      <c r="C6835" s="859"/>
      <c r="D6835" s="860"/>
      <c r="E6835" s="564"/>
      <c r="F6835" s="565"/>
      <c r="H6835"/>
      <c r="I6835"/>
    </row>
    <row r="6836" spans="1:9" ht="13.2" x14ac:dyDescent="0.25">
      <c r="A6836" s="858"/>
      <c r="B6836" s="859"/>
      <c r="C6836" s="859"/>
      <c r="D6836" s="860"/>
      <c r="E6836" s="564"/>
      <c r="F6836" s="565"/>
      <c r="H6836"/>
      <c r="I6836"/>
    </row>
    <row r="6837" spans="1:9" ht="13.2" x14ac:dyDescent="0.25">
      <c r="A6837" s="858"/>
      <c r="B6837" s="859"/>
      <c r="C6837" s="859"/>
      <c r="D6837" s="860"/>
      <c r="E6837" s="564"/>
      <c r="F6837" s="565"/>
      <c r="H6837"/>
      <c r="I6837"/>
    </row>
    <row r="6838" spans="1:9" ht="13.2" x14ac:dyDescent="0.25">
      <c r="A6838" s="858"/>
      <c r="B6838" s="859"/>
      <c r="C6838" s="859"/>
      <c r="D6838" s="860"/>
      <c r="E6838" s="564"/>
      <c r="F6838" s="565"/>
      <c r="H6838"/>
      <c r="I6838"/>
    </row>
    <row r="6839" spans="1:9" ht="13.2" x14ac:dyDescent="0.25">
      <c r="A6839" s="858"/>
      <c r="B6839" s="859"/>
      <c r="C6839" s="859"/>
      <c r="D6839" s="860"/>
      <c r="E6839" s="564"/>
      <c r="F6839" s="565"/>
      <c r="H6839"/>
      <c r="I6839"/>
    </row>
    <row r="6840" spans="1:9" ht="13.2" x14ac:dyDescent="0.25">
      <c r="A6840" s="858"/>
      <c r="B6840" s="859"/>
      <c r="C6840" s="859"/>
      <c r="D6840" s="860"/>
      <c r="E6840" s="564"/>
      <c r="F6840" s="565"/>
      <c r="H6840"/>
      <c r="I6840"/>
    </row>
    <row r="6841" spans="1:9" ht="13.2" x14ac:dyDescent="0.25">
      <c r="A6841" s="858"/>
      <c r="B6841" s="859"/>
      <c r="C6841" s="859"/>
      <c r="D6841" s="860"/>
      <c r="E6841" s="564"/>
      <c r="F6841" s="565"/>
      <c r="H6841"/>
      <c r="I6841"/>
    </row>
    <row r="6842" spans="1:9" ht="13.2" x14ac:dyDescent="0.25">
      <c r="A6842" s="858"/>
      <c r="B6842" s="859"/>
      <c r="C6842" s="859"/>
      <c r="D6842" s="860"/>
      <c r="E6842" s="564"/>
      <c r="F6842" s="565"/>
      <c r="H6842"/>
      <c r="I6842"/>
    </row>
    <row r="6843" spans="1:9" ht="13.2" x14ac:dyDescent="0.25">
      <c r="A6843" s="858"/>
      <c r="B6843" s="859"/>
      <c r="C6843" s="859"/>
      <c r="D6843" s="860"/>
      <c r="E6843" s="564"/>
      <c r="F6843" s="565"/>
      <c r="H6843"/>
      <c r="I6843"/>
    </row>
    <row r="6844" spans="1:9" ht="13.2" x14ac:dyDescent="0.25">
      <c r="A6844" s="858"/>
      <c r="B6844" s="859"/>
      <c r="C6844" s="859"/>
      <c r="D6844" s="860"/>
      <c r="E6844" s="564"/>
      <c r="F6844" s="565"/>
      <c r="H6844"/>
      <c r="I6844"/>
    </row>
    <row r="6845" spans="1:9" ht="13.2" x14ac:dyDescent="0.25">
      <c r="A6845" s="858"/>
      <c r="B6845" s="859"/>
      <c r="C6845" s="859"/>
      <c r="D6845" s="860"/>
      <c r="E6845" s="564"/>
      <c r="F6845" s="565"/>
      <c r="H6845"/>
      <c r="I6845"/>
    </row>
    <row r="6846" spans="1:9" ht="13.2" x14ac:dyDescent="0.25">
      <c r="A6846" s="858"/>
      <c r="B6846" s="859"/>
      <c r="C6846" s="859"/>
      <c r="D6846" s="860"/>
      <c r="E6846" s="564"/>
      <c r="F6846" s="565"/>
      <c r="H6846"/>
      <c r="I6846"/>
    </row>
    <row r="6847" spans="1:9" ht="13.2" x14ac:dyDescent="0.25">
      <c r="A6847" s="858"/>
      <c r="B6847" s="859"/>
      <c r="C6847" s="859"/>
      <c r="D6847" s="860"/>
      <c r="E6847" s="564"/>
      <c r="F6847" s="565"/>
      <c r="H6847"/>
      <c r="I6847"/>
    </row>
    <row r="6848" spans="1:9" ht="13.2" x14ac:dyDescent="0.25">
      <c r="A6848" s="858"/>
      <c r="B6848" s="859"/>
      <c r="C6848" s="859"/>
      <c r="D6848" s="860"/>
      <c r="E6848" s="564"/>
      <c r="F6848" s="565"/>
      <c r="H6848"/>
      <c r="I6848"/>
    </row>
    <row r="6849" spans="1:9" ht="13.2" x14ac:dyDescent="0.25">
      <c r="A6849" s="858"/>
      <c r="B6849" s="859"/>
      <c r="C6849" s="859"/>
      <c r="D6849" s="860"/>
      <c r="E6849" s="564"/>
      <c r="F6849" s="565"/>
      <c r="H6849"/>
      <c r="I6849"/>
    </row>
    <row r="6850" spans="1:9" ht="13.2" x14ac:dyDescent="0.25">
      <c r="A6850" s="858"/>
      <c r="B6850" s="859"/>
      <c r="C6850" s="859"/>
      <c r="D6850" s="860"/>
      <c r="E6850" s="564"/>
      <c r="F6850" s="565"/>
      <c r="H6850"/>
      <c r="I6850"/>
    </row>
    <row r="6851" spans="1:9" ht="13.2" x14ac:dyDescent="0.25">
      <c r="A6851" s="858"/>
      <c r="B6851" s="859"/>
      <c r="C6851" s="859"/>
      <c r="D6851" s="860"/>
      <c r="E6851" s="564"/>
      <c r="F6851" s="565"/>
      <c r="H6851"/>
      <c r="I6851"/>
    </row>
    <row r="6852" spans="1:9" ht="13.2" x14ac:dyDescent="0.25">
      <c r="A6852" s="858"/>
      <c r="B6852" s="859"/>
      <c r="C6852" s="859"/>
      <c r="D6852" s="860"/>
      <c r="E6852" s="564"/>
      <c r="F6852" s="565"/>
      <c r="H6852"/>
      <c r="I6852"/>
    </row>
    <row r="6853" spans="1:9" ht="13.2" x14ac:dyDescent="0.25">
      <c r="A6853" s="858"/>
      <c r="B6853" s="859"/>
      <c r="C6853" s="859"/>
      <c r="D6853" s="860"/>
      <c r="E6853" s="564"/>
      <c r="F6853" s="565"/>
      <c r="H6853"/>
      <c r="I6853"/>
    </row>
    <row r="6854" spans="1:9" ht="13.2" x14ac:dyDescent="0.25">
      <c r="A6854" s="858"/>
      <c r="B6854" s="859"/>
      <c r="C6854" s="859"/>
      <c r="D6854" s="860"/>
      <c r="E6854" s="564"/>
      <c r="F6854" s="565"/>
      <c r="H6854"/>
      <c r="I6854"/>
    </row>
    <row r="6855" spans="1:9" ht="13.2" x14ac:dyDescent="0.25">
      <c r="A6855" s="858"/>
      <c r="B6855" s="859"/>
      <c r="C6855" s="859"/>
      <c r="D6855" s="860"/>
      <c r="E6855" s="564"/>
      <c r="F6855" s="565"/>
      <c r="H6855"/>
      <c r="I6855"/>
    </row>
    <row r="6856" spans="1:9" ht="13.2" x14ac:dyDescent="0.25">
      <c r="A6856" s="858"/>
      <c r="B6856" s="859"/>
      <c r="C6856" s="859"/>
      <c r="D6856" s="860"/>
      <c r="E6856" s="564"/>
      <c r="F6856" s="565"/>
      <c r="H6856"/>
      <c r="I6856"/>
    </row>
    <row r="6857" spans="1:9" ht="13.2" x14ac:dyDescent="0.25">
      <c r="A6857" s="858"/>
      <c r="B6857" s="859"/>
      <c r="C6857" s="859"/>
      <c r="D6857" s="860"/>
      <c r="E6857" s="564"/>
      <c r="F6857" s="565"/>
      <c r="H6857"/>
      <c r="I6857"/>
    </row>
    <row r="6858" spans="1:9" ht="13.2" x14ac:dyDescent="0.25">
      <c r="A6858" s="858"/>
      <c r="B6858" s="859"/>
      <c r="C6858" s="859"/>
      <c r="D6858" s="860"/>
      <c r="E6858" s="564"/>
      <c r="F6858" s="565"/>
      <c r="H6858"/>
      <c r="I6858"/>
    </row>
    <row r="6859" spans="1:9" ht="13.2" x14ac:dyDescent="0.25">
      <c r="A6859" s="858"/>
      <c r="B6859" s="859"/>
      <c r="C6859" s="859"/>
      <c r="D6859" s="860"/>
      <c r="E6859" s="564"/>
      <c r="F6859" s="565"/>
      <c r="H6859"/>
      <c r="I6859"/>
    </row>
    <row r="6860" spans="1:9" ht="13.2" x14ac:dyDescent="0.25">
      <c r="A6860" s="858"/>
      <c r="B6860" s="859"/>
      <c r="C6860" s="859"/>
      <c r="D6860" s="860"/>
      <c r="E6860" s="564"/>
      <c r="F6860" s="565"/>
      <c r="H6860"/>
      <c r="I6860"/>
    </row>
    <row r="6861" spans="1:9" ht="13.2" x14ac:dyDescent="0.25">
      <c r="A6861" s="858"/>
      <c r="B6861" s="859"/>
      <c r="C6861" s="859"/>
      <c r="D6861" s="860"/>
      <c r="E6861" s="564"/>
      <c r="F6861" s="565"/>
      <c r="H6861"/>
      <c r="I6861"/>
    </row>
    <row r="6862" spans="1:9" ht="13.2" x14ac:dyDescent="0.25">
      <c r="A6862" s="858"/>
      <c r="B6862" s="859"/>
      <c r="C6862" s="859"/>
      <c r="D6862" s="860"/>
      <c r="E6862" s="564"/>
      <c r="F6862" s="565"/>
      <c r="H6862"/>
      <c r="I6862"/>
    </row>
    <row r="6863" spans="1:9" ht="13.2" x14ac:dyDescent="0.25">
      <c r="A6863" s="858"/>
      <c r="B6863" s="859"/>
      <c r="C6863" s="859"/>
      <c r="D6863" s="860"/>
      <c r="E6863" s="564"/>
      <c r="F6863" s="565"/>
      <c r="H6863"/>
      <c r="I6863"/>
    </row>
    <row r="6864" spans="1:9" ht="13.2" x14ac:dyDescent="0.25">
      <c r="A6864" s="858"/>
      <c r="B6864" s="859"/>
      <c r="C6864" s="859"/>
      <c r="D6864" s="860"/>
      <c r="E6864" s="564"/>
      <c r="F6864" s="565"/>
      <c r="H6864"/>
      <c r="I6864"/>
    </row>
    <row r="6865" spans="1:9" ht="13.2" x14ac:dyDescent="0.25">
      <c r="A6865" s="858"/>
      <c r="B6865" s="859"/>
      <c r="C6865" s="859"/>
      <c r="D6865" s="860"/>
      <c r="E6865" s="564"/>
      <c r="F6865" s="565"/>
      <c r="H6865"/>
      <c r="I6865"/>
    </row>
    <row r="6866" spans="1:9" ht="13.2" x14ac:dyDescent="0.25">
      <c r="A6866" s="858"/>
      <c r="B6866" s="859"/>
      <c r="C6866" s="859"/>
      <c r="D6866" s="860"/>
      <c r="E6866" s="564"/>
      <c r="F6866" s="565"/>
      <c r="H6866"/>
      <c r="I6866"/>
    </row>
    <row r="6867" spans="1:9" ht="13.2" x14ac:dyDescent="0.25">
      <c r="A6867" s="858"/>
      <c r="B6867" s="859"/>
      <c r="C6867" s="859"/>
      <c r="D6867" s="860"/>
      <c r="E6867" s="564"/>
      <c r="F6867" s="565"/>
      <c r="H6867"/>
      <c r="I6867"/>
    </row>
    <row r="6868" spans="1:9" ht="13.2" x14ac:dyDescent="0.25">
      <c r="A6868" s="858"/>
      <c r="B6868" s="859"/>
      <c r="C6868" s="859"/>
      <c r="D6868" s="860"/>
      <c r="E6868" s="564"/>
      <c r="F6868" s="565"/>
      <c r="H6868"/>
      <c r="I6868"/>
    </row>
    <row r="6869" spans="1:9" ht="13.2" x14ac:dyDescent="0.25">
      <c r="A6869" s="858"/>
      <c r="B6869" s="859"/>
      <c r="C6869" s="859"/>
      <c r="D6869" s="860"/>
      <c r="E6869" s="564"/>
      <c r="F6869" s="565"/>
      <c r="H6869"/>
      <c r="I6869"/>
    </row>
    <row r="6870" spans="1:9" ht="13.2" x14ac:dyDescent="0.25">
      <c r="A6870" s="858"/>
      <c r="B6870" s="859"/>
      <c r="C6870" s="859"/>
      <c r="D6870" s="860"/>
      <c r="E6870" s="564"/>
      <c r="F6870" s="565"/>
      <c r="H6870"/>
      <c r="I6870"/>
    </row>
    <row r="6871" spans="1:9" ht="13.2" x14ac:dyDescent="0.25">
      <c r="A6871" s="858"/>
      <c r="B6871" s="859"/>
      <c r="C6871" s="859"/>
      <c r="D6871" s="860"/>
      <c r="E6871" s="564"/>
      <c r="F6871" s="565"/>
      <c r="H6871"/>
      <c r="I6871"/>
    </row>
    <row r="6872" spans="1:9" ht="13.2" x14ac:dyDescent="0.25">
      <c r="A6872" s="858"/>
      <c r="B6872" s="859"/>
      <c r="C6872" s="859"/>
      <c r="D6872" s="860"/>
      <c r="E6872" s="564"/>
      <c r="F6872" s="565"/>
      <c r="H6872"/>
      <c r="I6872"/>
    </row>
    <row r="6873" spans="1:9" ht="13.2" x14ac:dyDescent="0.25">
      <c r="A6873" s="858"/>
      <c r="B6873" s="859"/>
      <c r="C6873" s="859"/>
      <c r="D6873" s="860"/>
      <c r="E6873" s="564"/>
      <c r="F6873" s="565"/>
      <c r="H6873"/>
      <c r="I6873"/>
    </row>
    <row r="6874" spans="1:9" ht="13.2" x14ac:dyDescent="0.25">
      <c r="A6874" s="858"/>
      <c r="B6874" s="859"/>
      <c r="C6874" s="859"/>
      <c r="D6874" s="860"/>
      <c r="E6874" s="564"/>
      <c r="F6874" s="565"/>
      <c r="H6874"/>
      <c r="I6874"/>
    </row>
    <row r="6875" spans="1:9" ht="13.2" x14ac:dyDescent="0.25">
      <c r="A6875" s="858"/>
      <c r="B6875" s="859"/>
      <c r="C6875" s="859"/>
      <c r="D6875" s="860"/>
      <c r="E6875" s="564"/>
      <c r="F6875" s="565"/>
      <c r="H6875"/>
      <c r="I6875"/>
    </row>
    <row r="6876" spans="1:9" ht="13.2" x14ac:dyDescent="0.25">
      <c r="A6876" s="858"/>
      <c r="B6876" s="859"/>
      <c r="C6876" s="859"/>
      <c r="D6876" s="860"/>
      <c r="E6876" s="564"/>
      <c r="F6876" s="565"/>
      <c r="H6876"/>
      <c r="I6876"/>
    </row>
    <row r="6877" spans="1:9" ht="13.2" x14ac:dyDescent="0.25">
      <c r="A6877" s="858"/>
      <c r="B6877" s="859"/>
      <c r="C6877" s="859"/>
      <c r="D6877" s="860"/>
      <c r="E6877" s="564"/>
      <c r="F6877" s="565"/>
      <c r="H6877"/>
      <c r="I6877"/>
    </row>
    <row r="6878" spans="1:9" ht="13.2" x14ac:dyDescent="0.25">
      <c r="A6878" s="858"/>
      <c r="B6878" s="859"/>
      <c r="C6878" s="859"/>
      <c r="D6878" s="860"/>
      <c r="E6878" s="564"/>
      <c r="F6878" s="565"/>
      <c r="H6878"/>
      <c r="I6878"/>
    </row>
    <row r="6879" spans="1:9" ht="13.2" x14ac:dyDescent="0.25">
      <c r="A6879" s="858"/>
      <c r="B6879" s="859"/>
      <c r="C6879" s="859"/>
      <c r="D6879" s="860"/>
      <c r="E6879" s="564"/>
      <c r="F6879" s="565"/>
      <c r="H6879"/>
      <c r="I6879"/>
    </row>
    <row r="6880" spans="1:9" ht="13.2" x14ac:dyDescent="0.25">
      <c r="A6880" s="858"/>
      <c r="B6880" s="859"/>
      <c r="C6880" s="859"/>
      <c r="D6880" s="860"/>
      <c r="E6880" s="564"/>
      <c r="F6880" s="565"/>
      <c r="H6880"/>
      <c r="I6880"/>
    </row>
    <row r="6881" spans="1:9" ht="13.2" x14ac:dyDescent="0.25">
      <c r="A6881" s="858"/>
      <c r="B6881" s="859"/>
      <c r="C6881" s="859"/>
      <c r="D6881" s="860"/>
      <c r="E6881" s="564"/>
      <c r="F6881" s="565"/>
      <c r="H6881"/>
      <c r="I6881"/>
    </row>
    <row r="6882" spans="1:9" ht="13.2" x14ac:dyDescent="0.25">
      <c r="A6882" s="858"/>
      <c r="B6882" s="859"/>
      <c r="C6882" s="859"/>
      <c r="D6882" s="860"/>
      <c r="E6882" s="564"/>
      <c r="F6882" s="565"/>
      <c r="H6882"/>
      <c r="I6882"/>
    </row>
    <row r="6883" spans="1:9" ht="13.2" x14ac:dyDescent="0.25">
      <c r="A6883" s="858"/>
      <c r="B6883" s="859"/>
      <c r="C6883" s="859"/>
      <c r="D6883" s="860"/>
      <c r="E6883" s="564"/>
      <c r="F6883" s="565"/>
      <c r="H6883"/>
      <c r="I6883"/>
    </row>
    <row r="6884" spans="1:9" ht="13.2" x14ac:dyDescent="0.25">
      <c r="A6884" s="858"/>
      <c r="B6884" s="859"/>
      <c r="C6884" s="859"/>
      <c r="D6884" s="860"/>
      <c r="E6884" s="564"/>
      <c r="F6884" s="565"/>
      <c r="H6884"/>
      <c r="I6884"/>
    </row>
    <row r="6885" spans="1:9" ht="13.2" x14ac:dyDescent="0.25">
      <c r="A6885" s="858"/>
      <c r="B6885" s="859"/>
      <c r="C6885" s="859"/>
      <c r="D6885" s="860"/>
      <c r="E6885" s="564"/>
      <c r="F6885" s="565"/>
      <c r="H6885"/>
      <c r="I6885"/>
    </row>
    <row r="6886" spans="1:9" ht="13.2" x14ac:dyDescent="0.25">
      <c r="A6886" s="858"/>
      <c r="B6886" s="859"/>
      <c r="C6886" s="859"/>
      <c r="D6886" s="860"/>
      <c r="E6886" s="564"/>
      <c r="F6886" s="565"/>
      <c r="H6886"/>
      <c r="I6886"/>
    </row>
    <row r="6887" spans="1:9" ht="13.2" x14ac:dyDescent="0.25">
      <c r="A6887" s="858"/>
      <c r="B6887" s="859"/>
      <c r="C6887" s="859"/>
      <c r="D6887" s="860"/>
      <c r="E6887" s="564"/>
      <c r="F6887" s="565"/>
      <c r="H6887"/>
      <c r="I6887"/>
    </row>
    <row r="6888" spans="1:9" ht="13.2" x14ac:dyDescent="0.25">
      <c r="A6888" s="858"/>
      <c r="B6888" s="859"/>
      <c r="C6888" s="859"/>
      <c r="D6888" s="860"/>
      <c r="E6888" s="564"/>
      <c r="F6888" s="565"/>
      <c r="H6888"/>
      <c r="I6888"/>
    </row>
    <row r="6889" spans="1:9" ht="13.2" x14ac:dyDescent="0.25">
      <c r="A6889" s="858"/>
      <c r="B6889" s="859"/>
      <c r="C6889" s="859"/>
      <c r="D6889" s="860"/>
      <c r="E6889" s="564"/>
      <c r="F6889" s="565"/>
      <c r="H6889"/>
      <c r="I6889"/>
    </row>
    <row r="6890" spans="1:9" ht="13.2" x14ac:dyDescent="0.25">
      <c r="A6890" s="858"/>
      <c r="B6890" s="859"/>
      <c r="C6890" s="859"/>
      <c r="D6890" s="860"/>
      <c r="E6890" s="564"/>
      <c r="F6890" s="565"/>
      <c r="H6890"/>
      <c r="I6890"/>
    </row>
    <row r="6891" spans="1:9" ht="13.2" x14ac:dyDescent="0.25">
      <c r="A6891" s="858"/>
      <c r="B6891" s="859"/>
      <c r="C6891" s="859"/>
      <c r="D6891" s="860"/>
      <c r="E6891" s="564"/>
      <c r="F6891" s="565"/>
      <c r="H6891"/>
      <c r="I6891"/>
    </row>
    <row r="6892" spans="1:9" ht="13.2" x14ac:dyDescent="0.25">
      <c r="A6892" s="858"/>
      <c r="B6892" s="859"/>
      <c r="C6892" s="859"/>
      <c r="D6892" s="860"/>
      <c r="E6892" s="564"/>
      <c r="F6892" s="565"/>
      <c r="H6892"/>
      <c r="I6892"/>
    </row>
    <row r="6893" spans="1:9" ht="13.2" x14ac:dyDescent="0.25">
      <c r="A6893" s="858"/>
      <c r="B6893" s="859"/>
      <c r="C6893" s="859"/>
      <c r="D6893" s="860"/>
      <c r="E6893" s="564"/>
      <c r="F6893" s="565"/>
      <c r="H6893"/>
      <c r="I6893"/>
    </row>
    <row r="6894" spans="1:9" ht="13.2" x14ac:dyDescent="0.25">
      <c r="A6894" s="858"/>
      <c r="B6894" s="859"/>
      <c r="C6894" s="859"/>
      <c r="D6894" s="860"/>
      <c r="E6894" s="564"/>
      <c r="F6894" s="565"/>
      <c r="H6894"/>
      <c r="I6894"/>
    </row>
    <row r="6895" spans="1:9" ht="13.2" x14ac:dyDescent="0.25">
      <c r="A6895" s="858"/>
      <c r="B6895" s="859"/>
      <c r="C6895" s="859"/>
      <c r="D6895" s="860"/>
      <c r="E6895" s="564"/>
      <c r="F6895" s="565"/>
      <c r="H6895"/>
      <c r="I6895"/>
    </row>
    <row r="6896" spans="1:9" ht="13.2" x14ac:dyDescent="0.25">
      <c r="A6896" s="858"/>
      <c r="B6896" s="859"/>
      <c r="C6896" s="859"/>
      <c r="D6896" s="860"/>
      <c r="E6896" s="564"/>
      <c r="F6896" s="565"/>
      <c r="H6896"/>
      <c r="I6896"/>
    </row>
    <row r="6897" spans="1:9" ht="13.2" x14ac:dyDescent="0.25">
      <c r="A6897" s="858"/>
      <c r="B6897" s="859"/>
      <c r="C6897" s="859"/>
      <c r="D6897" s="860"/>
      <c r="E6897" s="564"/>
      <c r="F6897" s="565"/>
      <c r="H6897"/>
      <c r="I6897"/>
    </row>
    <row r="6898" spans="1:9" ht="13.2" x14ac:dyDescent="0.25">
      <c r="A6898" s="858"/>
      <c r="B6898" s="859"/>
      <c r="C6898" s="859"/>
      <c r="D6898" s="860"/>
      <c r="E6898" s="564"/>
      <c r="F6898" s="565"/>
      <c r="H6898"/>
      <c r="I6898"/>
    </row>
    <row r="6899" spans="1:9" ht="13.2" x14ac:dyDescent="0.25">
      <c r="A6899" s="858"/>
      <c r="B6899" s="859"/>
      <c r="C6899" s="859"/>
      <c r="D6899" s="860"/>
      <c r="E6899" s="564"/>
      <c r="F6899" s="565"/>
      <c r="H6899"/>
      <c r="I6899"/>
    </row>
    <row r="6900" spans="1:9" ht="13.2" x14ac:dyDescent="0.25">
      <c r="A6900" s="858"/>
      <c r="B6900" s="859"/>
      <c r="C6900" s="859"/>
      <c r="D6900" s="860"/>
      <c r="E6900" s="564"/>
      <c r="F6900" s="565"/>
      <c r="H6900"/>
      <c r="I6900"/>
    </row>
    <row r="6901" spans="1:9" ht="13.2" x14ac:dyDescent="0.25">
      <c r="A6901" s="858"/>
      <c r="B6901" s="859"/>
      <c r="C6901" s="859"/>
      <c r="D6901" s="860"/>
      <c r="E6901" s="564"/>
      <c r="F6901" s="565"/>
      <c r="H6901"/>
      <c r="I6901"/>
    </row>
    <row r="6902" spans="1:9" ht="13.2" x14ac:dyDescent="0.25">
      <c r="A6902" s="858"/>
      <c r="B6902" s="859"/>
      <c r="C6902" s="859"/>
      <c r="D6902" s="860"/>
      <c r="E6902" s="564"/>
      <c r="F6902" s="565"/>
      <c r="H6902"/>
      <c r="I6902"/>
    </row>
    <row r="6903" spans="1:9" ht="13.2" x14ac:dyDescent="0.25">
      <c r="A6903" s="858"/>
      <c r="B6903" s="859"/>
      <c r="C6903" s="859"/>
      <c r="D6903" s="860"/>
      <c r="E6903" s="564"/>
      <c r="F6903" s="565"/>
      <c r="H6903"/>
      <c r="I6903"/>
    </row>
    <row r="6904" spans="1:9" ht="13.2" x14ac:dyDescent="0.25">
      <c r="A6904" s="858"/>
      <c r="B6904" s="859"/>
      <c r="C6904" s="859"/>
      <c r="D6904" s="860"/>
      <c r="E6904" s="564"/>
      <c r="F6904" s="565"/>
      <c r="H6904"/>
      <c r="I6904"/>
    </row>
    <row r="6905" spans="1:9" ht="13.2" x14ac:dyDescent="0.25">
      <c r="A6905" s="858"/>
      <c r="B6905" s="859"/>
      <c r="C6905" s="859"/>
      <c r="D6905" s="860"/>
      <c r="E6905" s="564"/>
      <c r="F6905" s="565"/>
      <c r="H6905"/>
      <c r="I6905"/>
    </row>
    <row r="6906" spans="1:9" ht="13.2" x14ac:dyDescent="0.25">
      <c r="A6906" s="858"/>
      <c r="B6906" s="859"/>
      <c r="C6906" s="859"/>
      <c r="D6906" s="860"/>
      <c r="E6906" s="564"/>
      <c r="F6906" s="565"/>
      <c r="H6906"/>
      <c r="I6906"/>
    </row>
    <row r="6907" spans="1:9" ht="13.2" x14ac:dyDescent="0.25">
      <c r="A6907" s="858"/>
      <c r="B6907" s="859"/>
      <c r="C6907" s="859"/>
      <c r="D6907" s="860"/>
      <c r="E6907" s="564"/>
      <c r="F6907" s="565"/>
      <c r="H6907"/>
      <c r="I6907"/>
    </row>
    <row r="6908" spans="1:9" ht="13.2" x14ac:dyDescent="0.25">
      <c r="A6908" s="858"/>
      <c r="B6908" s="859"/>
      <c r="C6908" s="859"/>
      <c r="D6908" s="860"/>
      <c r="E6908" s="564"/>
      <c r="F6908" s="565"/>
      <c r="H6908"/>
      <c r="I6908"/>
    </row>
    <row r="6909" spans="1:9" ht="13.2" x14ac:dyDescent="0.25">
      <c r="A6909" s="858"/>
      <c r="B6909" s="859"/>
      <c r="C6909" s="859"/>
      <c r="D6909" s="860"/>
      <c r="E6909" s="564"/>
      <c r="F6909" s="565"/>
      <c r="H6909"/>
      <c r="I6909"/>
    </row>
    <row r="6910" spans="1:9" ht="13.2" x14ac:dyDescent="0.25">
      <c r="A6910" s="858"/>
      <c r="B6910" s="859"/>
      <c r="C6910" s="859"/>
      <c r="D6910" s="860"/>
      <c r="E6910" s="564"/>
      <c r="F6910" s="565"/>
      <c r="H6910"/>
      <c r="I6910"/>
    </row>
    <row r="6911" spans="1:9" ht="13.2" x14ac:dyDescent="0.25">
      <c r="A6911" s="858"/>
      <c r="B6911" s="859"/>
      <c r="C6911" s="859"/>
      <c r="D6911" s="860"/>
      <c r="E6911" s="564"/>
      <c r="F6911" s="565"/>
      <c r="H6911"/>
      <c r="I6911"/>
    </row>
    <row r="6912" spans="1:9" ht="13.2" x14ac:dyDescent="0.25">
      <c r="A6912" s="858"/>
      <c r="B6912" s="859"/>
      <c r="C6912" s="859"/>
      <c r="D6912" s="860"/>
      <c r="E6912" s="564"/>
      <c r="F6912" s="565"/>
      <c r="H6912"/>
      <c r="I6912"/>
    </row>
    <row r="6913" spans="1:9" ht="13.2" x14ac:dyDescent="0.25">
      <c r="A6913" s="858"/>
      <c r="B6913" s="859"/>
      <c r="C6913" s="859"/>
      <c r="D6913" s="860"/>
      <c r="E6913" s="564"/>
      <c r="F6913" s="565"/>
      <c r="H6913"/>
      <c r="I6913"/>
    </row>
    <row r="6914" spans="1:9" ht="13.2" x14ac:dyDescent="0.25">
      <c r="A6914" s="858"/>
      <c r="B6914" s="859"/>
      <c r="C6914" s="859"/>
      <c r="D6914" s="860"/>
      <c r="E6914" s="564"/>
      <c r="F6914" s="565"/>
      <c r="H6914"/>
      <c r="I6914"/>
    </row>
    <row r="6915" spans="1:9" ht="13.2" x14ac:dyDescent="0.25">
      <c r="A6915" s="858"/>
      <c r="B6915" s="859"/>
      <c r="C6915" s="859"/>
      <c r="D6915" s="860"/>
      <c r="E6915" s="564"/>
      <c r="F6915" s="565"/>
      <c r="H6915"/>
      <c r="I6915"/>
    </row>
    <row r="6916" spans="1:9" ht="13.2" x14ac:dyDescent="0.25">
      <c r="A6916" s="858"/>
      <c r="B6916" s="859"/>
      <c r="C6916" s="859"/>
      <c r="D6916" s="860"/>
      <c r="E6916" s="564"/>
      <c r="F6916" s="565"/>
      <c r="H6916"/>
      <c r="I6916"/>
    </row>
    <row r="6917" spans="1:9" ht="13.2" x14ac:dyDescent="0.25">
      <c r="A6917" s="858"/>
      <c r="B6917" s="859"/>
      <c r="C6917" s="859"/>
      <c r="D6917" s="860"/>
      <c r="E6917" s="564"/>
      <c r="F6917" s="565"/>
      <c r="H6917"/>
      <c r="I6917"/>
    </row>
    <row r="6918" spans="1:9" ht="13.2" x14ac:dyDescent="0.25">
      <c r="A6918" s="858"/>
      <c r="B6918" s="859"/>
      <c r="C6918" s="859"/>
      <c r="D6918" s="860"/>
      <c r="E6918" s="564"/>
      <c r="F6918" s="565"/>
      <c r="H6918"/>
      <c r="I6918"/>
    </row>
    <row r="6919" spans="1:9" ht="13.2" x14ac:dyDescent="0.25">
      <c r="A6919" s="858"/>
      <c r="B6919" s="859"/>
      <c r="C6919" s="859"/>
      <c r="D6919" s="860"/>
      <c r="E6919" s="564"/>
      <c r="F6919" s="565"/>
      <c r="H6919"/>
      <c r="I6919"/>
    </row>
    <row r="6920" spans="1:9" ht="13.2" x14ac:dyDescent="0.25">
      <c r="A6920" s="858"/>
      <c r="B6920" s="859"/>
      <c r="C6920" s="859"/>
      <c r="D6920" s="860"/>
      <c r="E6920" s="564"/>
      <c r="F6920" s="565"/>
      <c r="H6920"/>
      <c r="I6920"/>
    </row>
    <row r="6921" spans="1:9" ht="13.2" x14ac:dyDescent="0.25">
      <c r="A6921" s="858"/>
      <c r="B6921" s="859"/>
      <c r="C6921" s="859"/>
      <c r="D6921" s="860"/>
      <c r="E6921" s="564"/>
      <c r="F6921" s="565"/>
      <c r="H6921"/>
      <c r="I6921"/>
    </row>
    <row r="6922" spans="1:9" ht="13.2" x14ac:dyDescent="0.25">
      <c r="A6922" s="858"/>
      <c r="B6922" s="859"/>
      <c r="C6922" s="859"/>
      <c r="D6922" s="860"/>
      <c r="E6922" s="564"/>
      <c r="F6922" s="565"/>
      <c r="H6922"/>
      <c r="I6922"/>
    </row>
    <row r="6923" spans="1:9" ht="13.2" x14ac:dyDescent="0.25">
      <c r="A6923" s="858"/>
      <c r="B6923" s="859"/>
      <c r="C6923" s="859"/>
      <c r="D6923" s="860"/>
      <c r="E6923" s="564"/>
      <c r="F6923" s="565"/>
      <c r="H6923"/>
      <c r="I6923"/>
    </row>
    <row r="6924" spans="1:9" ht="13.2" x14ac:dyDescent="0.25">
      <c r="A6924" s="858"/>
      <c r="B6924" s="859"/>
      <c r="C6924" s="859"/>
      <c r="D6924" s="860"/>
      <c r="E6924" s="564"/>
      <c r="F6924" s="565"/>
      <c r="H6924"/>
      <c r="I6924"/>
    </row>
    <row r="6925" spans="1:9" ht="13.2" x14ac:dyDescent="0.25">
      <c r="A6925" s="858"/>
      <c r="B6925" s="859"/>
      <c r="C6925" s="859"/>
      <c r="D6925" s="860"/>
      <c r="E6925" s="564"/>
      <c r="F6925" s="565"/>
      <c r="H6925"/>
      <c r="I6925"/>
    </row>
    <row r="6926" spans="1:9" ht="13.2" x14ac:dyDescent="0.25">
      <c r="A6926" s="858"/>
      <c r="B6926" s="859"/>
      <c r="C6926" s="859"/>
      <c r="D6926" s="860"/>
      <c r="E6926" s="564"/>
      <c r="F6926" s="565"/>
      <c r="H6926"/>
      <c r="I6926"/>
    </row>
    <row r="6927" spans="1:9" ht="13.2" x14ac:dyDescent="0.25">
      <c r="A6927" s="858"/>
      <c r="B6927" s="859"/>
      <c r="C6927" s="859"/>
      <c r="D6927" s="860"/>
      <c r="E6927" s="564"/>
      <c r="F6927" s="565"/>
      <c r="H6927"/>
      <c r="I6927"/>
    </row>
    <row r="6928" spans="1:9" ht="13.2" x14ac:dyDescent="0.25">
      <c r="A6928" s="858"/>
      <c r="B6928" s="859"/>
      <c r="C6928" s="859"/>
      <c r="D6928" s="860"/>
      <c r="E6928" s="564"/>
      <c r="F6928" s="565"/>
      <c r="H6928"/>
      <c r="I6928"/>
    </row>
    <row r="6929" spans="1:9" ht="13.2" x14ac:dyDescent="0.25">
      <c r="A6929" s="858"/>
      <c r="B6929" s="859"/>
      <c r="C6929" s="859"/>
      <c r="D6929" s="860"/>
      <c r="E6929" s="564"/>
      <c r="F6929" s="565"/>
      <c r="H6929"/>
      <c r="I6929"/>
    </row>
    <row r="6930" spans="1:9" x14ac:dyDescent="0.15">
      <c r="A6930" s="858"/>
      <c r="B6930" s="859"/>
      <c r="C6930" s="859"/>
      <c r="D6930" s="860"/>
      <c r="E6930" s="564"/>
      <c r="F6930" s="565"/>
    </row>
    <row r="6931" spans="1:9" x14ac:dyDescent="0.15">
      <c r="A6931" s="858"/>
      <c r="B6931" s="859"/>
      <c r="C6931" s="859"/>
      <c r="D6931" s="860"/>
      <c r="E6931" s="564"/>
      <c r="F6931" s="565"/>
    </row>
    <row r="6932" spans="1:9" x14ac:dyDescent="0.15">
      <c r="A6932" s="858"/>
      <c r="B6932" s="859"/>
      <c r="C6932" s="859"/>
      <c r="D6932" s="860"/>
      <c r="E6932" s="564"/>
      <c r="F6932" s="565"/>
    </row>
    <row r="6933" spans="1:9" x14ac:dyDescent="0.15">
      <c r="A6933" s="858"/>
      <c r="B6933" s="859"/>
      <c r="C6933" s="859"/>
      <c r="D6933" s="860"/>
      <c r="E6933" s="564"/>
      <c r="F6933" s="565"/>
    </row>
    <row r="6934" spans="1:9" x14ac:dyDescent="0.15">
      <c r="A6934" s="858"/>
      <c r="B6934" s="859"/>
      <c r="C6934" s="859"/>
      <c r="D6934" s="860"/>
      <c r="E6934" s="564"/>
      <c r="F6934" s="565"/>
    </row>
    <row r="6935" spans="1:9" x14ac:dyDescent="0.15">
      <c r="A6935" s="858"/>
      <c r="B6935" s="859"/>
      <c r="C6935" s="859"/>
      <c r="D6935" s="860"/>
      <c r="E6935" s="564"/>
      <c r="F6935" s="565"/>
    </row>
    <row r="6936" spans="1:9" x14ac:dyDescent="0.15">
      <c r="A6936" s="858"/>
      <c r="B6936" s="859"/>
      <c r="C6936" s="859"/>
      <c r="D6936" s="860"/>
      <c r="E6936" s="564"/>
      <c r="F6936" s="565"/>
    </row>
    <row r="6937" spans="1:9" x14ac:dyDescent="0.15">
      <c r="A6937" s="858"/>
      <c r="B6937" s="859"/>
      <c r="C6937" s="859"/>
      <c r="D6937" s="860"/>
      <c r="E6937" s="564"/>
      <c r="F6937" s="565"/>
    </row>
    <row r="6938" spans="1:9" x14ac:dyDescent="0.15">
      <c r="A6938" s="858"/>
      <c r="B6938" s="859"/>
      <c r="C6938" s="859"/>
      <c r="D6938" s="860"/>
      <c r="E6938" s="564"/>
      <c r="F6938" s="565"/>
    </row>
    <row r="6939" spans="1:9" x14ac:dyDescent="0.15">
      <c r="A6939" s="858"/>
      <c r="B6939" s="859"/>
      <c r="C6939" s="859"/>
      <c r="D6939" s="860"/>
      <c r="E6939" s="564"/>
      <c r="F6939" s="565"/>
    </row>
    <row r="6940" spans="1:9" x14ac:dyDescent="0.15">
      <c r="A6940" s="858"/>
      <c r="B6940" s="859"/>
      <c r="C6940" s="859"/>
      <c r="D6940" s="860"/>
      <c r="E6940" s="564"/>
      <c r="F6940" s="565"/>
    </row>
    <row r="6941" spans="1:9" x14ac:dyDescent="0.15">
      <c r="A6941" s="858"/>
      <c r="B6941" s="859"/>
      <c r="C6941" s="859"/>
      <c r="D6941" s="860"/>
      <c r="E6941" s="564"/>
      <c r="F6941" s="565"/>
    </row>
    <row r="6942" spans="1:9" x14ac:dyDescent="0.15">
      <c r="A6942" s="858"/>
      <c r="B6942" s="859"/>
      <c r="C6942" s="859"/>
      <c r="D6942" s="860"/>
      <c r="E6942" s="564"/>
      <c r="F6942" s="565"/>
    </row>
    <row r="6943" spans="1:9" x14ac:dyDescent="0.15">
      <c r="A6943" s="858"/>
      <c r="B6943" s="859"/>
      <c r="C6943" s="859"/>
      <c r="D6943" s="860"/>
      <c r="E6943" s="564"/>
      <c r="F6943" s="565"/>
    </row>
    <row r="6944" spans="1:9" x14ac:dyDescent="0.15">
      <c r="A6944" s="858"/>
      <c r="B6944" s="859"/>
      <c r="C6944" s="859"/>
      <c r="D6944" s="860"/>
      <c r="E6944" s="564"/>
      <c r="F6944" s="565"/>
    </row>
    <row r="6945" spans="1:6" x14ac:dyDescent="0.15">
      <c r="A6945" s="858"/>
      <c r="B6945" s="859"/>
      <c r="C6945" s="859"/>
      <c r="D6945" s="860"/>
      <c r="E6945" s="564"/>
      <c r="F6945" s="565"/>
    </row>
    <row r="6946" spans="1:6" x14ac:dyDescent="0.15">
      <c r="A6946" s="858"/>
      <c r="B6946" s="859"/>
      <c r="C6946" s="859"/>
      <c r="D6946" s="860"/>
      <c r="E6946" s="564"/>
      <c r="F6946" s="565"/>
    </row>
    <row r="6947" spans="1:6" x14ac:dyDescent="0.15">
      <c r="A6947" s="858"/>
      <c r="B6947" s="859"/>
      <c r="C6947" s="859"/>
      <c r="D6947" s="860"/>
      <c r="E6947" s="564"/>
      <c r="F6947" s="565"/>
    </row>
    <row r="6948" spans="1:6" x14ac:dyDescent="0.15">
      <c r="A6948" s="858"/>
      <c r="B6948" s="859"/>
      <c r="C6948" s="859"/>
      <c r="D6948" s="860"/>
      <c r="E6948" s="564"/>
      <c r="F6948" s="565"/>
    </row>
    <row r="6949" spans="1:6" x14ac:dyDescent="0.15">
      <c r="A6949" s="858"/>
      <c r="B6949" s="859"/>
      <c r="C6949" s="859"/>
      <c r="D6949" s="860"/>
      <c r="E6949" s="564"/>
      <c r="F6949" s="565"/>
    </row>
    <row r="6950" spans="1:6" x14ac:dyDescent="0.15">
      <c r="A6950" s="858"/>
      <c r="B6950" s="859"/>
      <c r="C6950" s="859"/>
      <c r="D6950" s="860"/>
      <c r="E6950" s="564"/>
      <c r="F6950" s="565"/>
    </row>
    <row r="6951" spans="1:6" x14ac:dyDescent="0.15">
      <c r="A6951" s="858"/>
      <c r="B6951" s="859"/>
      <c r="C6951" s="859"/>
      <c r="D6951" s="860"/>
      <c r="E6951" s="564"/>
      <c r="F6951" s="565"/>
    </row>
    <row r="6952" spans="1:6" x14ac:dyDescent="0.15">
      <c r="A6952" s="858"/>
      <c r="B6952" s="859"/>
      <c r="C6952" s="859"/>
      <c r="D6952" s="860"/>
      <c r="E6952" s="564"/>
      <c r="F6952" s="565"/>
    </row>
    <row r="6953" spans="1:6" x14ac:dyDescent="0.15">
      <c r="A6953" s="858"/>
      <c r="B6953" s="859"/>
      <c r="C6953" s="859"/>
      <c r="D6953" s="860"/>
      <c r="E6953" s="564"/>
      <c r="F6953" s="565"/>
    </row>
    <row r="6954" spans="1:6" x14ac:dyDescent="0.15">
      <c r="A6954" s="858"/>
      <c r="B6954" s="859"/>
      <c r="C6954" s="859"/>
      <c r="D6954" s="860"/>
      <c r="E6954" s="564"/>
      <c r="F6954" s="565"/>
    </row>
    <row r="6955" spans="1:6" x14ac:dyDescent="0.15">
      <c r="A6955" s="858"/>
      <c r="B6955" s="859"/>
      <c r="C6955" s="859"/>
      <c r="D6955" s="860"/>
      <c r="E6955" s="564"/>
      <c r="F6955" s="565"/>
    </row>
    <row r="6956" spans="1:6" x14ac:dyDescent="0.15">
      <c r="A6956" s="858"/>
      <c r="B6956" s="859"/>
      <c r="C6956" s="859"/>
      <c r="D6956" s="860"/>
      <c r="E6956" s="564"/>
      <c r="F6956" s="565"/>
    </row>
    <row r="6957" spans="1:6" x14ac:dyDescent="0.15">
      <c r="A6957" s="858"/>
      <c r="B6957" s="859"/>
      <c r="C6957" s="859"/>
      <c r="D6957" s="860"/>
      <c r="E6957" s="564"/>
      <c r="F6957" s="565"/>
    </row>
    <row r="6958" spans="1:6" x14ac:dyDescent="0.15">
      <c r="A6958" s="858"/>
      <c r="B6958" s="859"/>
      <c r="C6958" s="859"/>
      <c r="D6958" s="860"/>
      <c r="E6958" s="564"/>
      <c r="F6958" s="565"/>
    </row>
    <row r="6959" spans="1:6" x14ac:dyDescent="0.15">
      <c r="A6959" s="858"/>
      <c r="B6959" s="859"/>
      <c r="C6959" s="859"/>
      <c r="D6959" s="860"/>
      <c r="E6959" s="564"/>
      <c r="F6959" s="565"/>
    </row>
    <row r="6960" spans="1:6" x14ac:dyDescent="0.15">
      <c r="A6960" s="858"/>
      <c r="B6960" s="859"/>
      <c r="C6960" s="859"/>
      <c r="D6960" s="860"/>
      <c r="E6960" s="564"/>
      <c r="F6960" s="565"/>
    </row>
    <row r="6961" spans="1:6" x14ac:dyDescent="0.15">
      <c r="A6961" s="858"/>
      <c r="B6961" s="859"/>
      <c r="C6961" s="859"/>
      <c r="D6961" s="860"/>
      <c r="E6961" s="564"/>
      <c r="F6961" s="565"/>
    </row>
    <row r="6962" spans="1:6" x14ac:dyDescent="0.15">
      <c r="A6962" s="858"/>
      <c r="B6962" s="859"/>
      <c r="C6962" s="859"/>
      <c r="D6962" s="860"/>
      <c r="E6962" s="564"/>
      <c r="F6962" s="565"/>
    </row>
    <row r="6963" spans="1:6" x14ac:dyDescent="0.15">
      <c r="A6963" s="858"/>
      <c r="B6963" s="859"/>
      <c r="C6963" s="859"/>
      <c r="D6963" s="860"/>
      <c r="E6963" s="564"/>
      <c r="F6963" s="565"/>
    </row>
    <row r="6964" spans="1:6" x14ac:dyDescent="0.15">
      <c r="A6964" s="858"/>
      <c r="B6964" s="859"/>
      <c r="C6964" s="859"/>
      <c r="D6964" s="860"/>
      <c r="E6964" s="564"/>
      <c r="F6964" s="565"/>
    </row>
    <row r="6965" spans="1:6" x14ac:dyDescent="0.15">
      <c r="A6965" s="858"/>
      <c r="B6965" s="859"/>
      <c r="C6965" s="859"/>
      <c r="D6965" s="860"/>
      <c r="E6965" s="564"/>
      <c r="F6965" s="565"/>
    </row>
    <row r="6966" spans="1:6" x14ac:dyDescent="0.15">
      <c r="A6966" s="858"/>
      <c r="B6966" s="859"/>
      <c r="C6966" s="859"/>
      <c r="D6966" s="860"/>
      <c r="E6966" s="564"/>
      <c r="F6966" s="565"/>
    </row>
    <row r="6967" spans="1:6" x14ac:dyDescent="0.15">
      <c r="A6967" s="858"/>
      <c r="B6967" s="859"/>
      <c r="C6967" s="859"/>
      <c r="D6967" s="860"/>
      <c r="E6967" s="564"/>
      <c r="F6967" s="565"/>
    </row>
    <row r="6968" spans="1:6" x14ac:dyDescent="0.15">
      <c r="A6968" s="858"/>
      <c r="B6968" s="859"/>
      <c r="C6968" s="859"/>
      <c r="D6968" s="860"/>
      <c r="E6968" s="564"/>
      <c r="F6968" s="565"/>
    </row>
    <row r="6969" spans="1:6" x14ac:dyDescent="0.15">
      <c r="A6969" s="858"/>
      <c r="B6969" s="859"/>
      <c r="C6969" s="859"/>
      <c r="D6969" s="860"/>
      <c r="E6969" s="564"/>
      <c r="F6969" s="565"/>
    </row>
    <row r="6970" spans="1:6" x14ac:dyDescent="0.15">
      <c r="A6970" s="858"/>
      <c r="B6970" s="859"/>
      <c r="C6970" s="859"/>
      <c r="D6970" s="860"/>
      <c r="E6970" s="564"/>
      <c r="F6970" s="565"/>
    </row>
    <row r="6971" spans="1:6" x14ac:dyDescent="0.15">
      <c r="A6971" s="858"/>
      <c r="B6971" s="859"/>
      <c r="C6971" s="859"/>
      <c r="D6971" s="860"/>
      <c r="E6971" s="564"/>
      <c r="F6971" s="565"/>
    </row>
    <row r="6972" spans="1:6" x14ac:dyDescent="0.15">
      <c r="A6972" s="858"/>
      <c r="B6972" s="859"/>
      <c r="C6972" s="859"/>
      <c r="D6972" s="860"/>
      <c r="E6972" s="564"/>
      <c r="F6972" s="565"/>
    </row>
    <row r="6973" spans="1:6" x14ac:dyDescent="0.15">
      <c r="A6973" s="858"/>
      <c r="B6973" s="859"/>
      <c r="C6973" s="859"/>
      <c r="D6973" s="860"/>
      <c r="E6973" s="564"/>
      <c r="F6973" s="565"/>
    </row>
    <row r="6974" spans="1:6" x14ac:dyDescent="0.15">
      <c r="A6974" s="858"/>
      <c r="B6974" s="859"/>
      <c r="C6974" s="859"/>
      <c r="D6974" s="860"/>
      <c r="E6974" s="564"/>
      <c r="F6974" s="565"/>
    </row>
    <row r="6975" spans="1:6" x14ac:dyDescent="0.15">
      <c r="A6975" s="858"/>
      <c r="B6975" s="859"/>
      <c r="C6975" s="859"/>
      <c r="D6975" s="860"/>
      <c r="E6975" s="564"/>
      <c r="F6975" s="565"/>
    </row>
    <row r="6976" spans="1:6" x14ac:dyDescent="0.15">
      <c r="A6976" s="858"/>
      <c r="B6976" s="859"/>
      <c r="C6976" s="859"/>
      <c r="D6976" s="860"/>
      <c r="E6976" s="564"/>
      <c r="F6976" s="565"/>
    </row>
    <row r="6977" spans="1:6" x14ac:dyDescent="0.15">
      <c r="A6977" s="858"/>
      <c r="B6977" s="859"/>
      <c r="C6977" s="859"/>
      <c r="D6977" s="860"/>
      <c r="E6977" s="564"/>
      <c r="F6977" s="565"/>
    </row>
    <row r="6978" spans="1:6" x14ac:dyDescent="0.15">
      <c r="A6978" s="858"/>
      <c r="B6978" s="859"/>
      <c r="C6978" s="859"/>
      <c r="D6978" s="860"/>
      <c r="E6978" s="564"/>
      <c r="F6978" s="565"/>
    </row>
    <row r="6979" spans="1:6" x14ac:dyDescent="0.15">
      <c r="A6979" s="858"/>
      <c r="B6979" s="859"/>
      <c r="C6979" s="859"/>
      <c r="D6979" s="860"/>
      <c r="E6979" s="564"/>
      <c r="F6979" s="565"/>
    </row>
    <row r="6980" spans="1:6" x14ac:dyDescent="0.15">
      <c r="A6980" s="858"/>
      <c r="B6980" s="859"/>
      <c r="C6980" s="859"/>
      <c r="D6980" s="860"/>
      <c r="E6980" s="564"/>
      <c r="F6980" s="565"/>
    </row>
    <row r="6981" spans="1:6" x14ac:dyDescent="0.15">
      <c r="A6981" s="858"/>
      <c r="B6981" s="859"/>
      <c r="C6981" s="859"/>
      <c r="D6981" s="860"/>
      <c r="E6981" s="564"/>
      <c r="F6981" s="565"/>
    </row>
    <row r="6982" spans="1:6" x14ac:dyDescent="0.15">
      <c r="A6982" s="858"/>
      <c r="B6982" s="859"/>
      <c r="C6982" s="859"/>
      <c r="D6982" s="860"/>
      <c r="E6982" s="564"/>
      <c r="F6982" s="565"/>
    </row>
    <row r="6983" spans="1:6" x14ac:dyDescent="0.15">
      <c r="A6983" s="858"/>
      <c r="B6983" s="859"/>
      <c r="C6983" s="859"/>
      <c r="D6983" s="860"/>
      <c r="E6983" s="564"/>
      <c r="F6983" s="565"/>
    </row>
    <row r="6984" spans="1:6" x14ac:dyDescent="0.15">
      <c r="A6984" s="858"/>
      <c r="B6984" s="859"/>
      <c r="C6984" s="859"/>
      <c r="D6984" s="860"/>
      <c r="E6984" s="564"/>
      <c r="F6984" s="565"/>
    </row>
    <row r="6985" spans="1:6" x14ac:dyDescent="0.15">
      <c r="A6985" s="858"/>
      <c r="B6985" s="859"/>
      <c r="C6985" s="859"/>
      <c r="D6985" s="860"/>
      <c r="E6985" s="564"/>
      <c r="F6985" s="565"/>
    </row>
    <row r="6986" spans="1:6" x14ac:dyDescent="0.15">
      <c r="A6986" s="858"/>
      <c r="B6986" s="859"/>
      <c r="C6986" s="859"/>
      <c r="D6986" s="860"/>
      <c r="E6986" s="564"/>
      <c r="F6986" s="565"/>
    </row>
    <row r="6987" spans="1:6" x14ac:dyDescent="0.15">
      <c r="A6987" s="858"/>
      <c r="B6987" s="859"/>
      <c r="C6987" s="859"/>
      <c r="D6987" s="860"/>
      <c r="E6987" s="564"/>
      <c r="F6987" s="565"/>
    </row>
    <row r="6988" spans="1:6" x14ac:dyDescent="0.15">
      <c r="A6988" s="858"/>
      <c r="B6988" s="859"/>
      <c r="C6988" s="859"/>
      <c r="D6988" s="860"/>
      <c r="E6988" s="564"/>
      <c r="F6988" s="565"/>
    </row>
    <row r="6989" spans="1:6" x14ac:dyDescent="0.15">
      <c r="A6989" s="858"/>
      <c r="B6989" s="859"/>
      <c r="C6989" s="859"/>
      <c r="D6989" s="860"/>
      <c r="E6989" s="564"/>
      <c r="F6989" s="565"/>
    </row>
    <row r="6990" spans="1:6" x14ac:dyDescent="0.15">
      <c r="A6990" s="858"/>
      <c r="B6990" s="859"/>
      <c r="C6990" s="859"/>
      <c r="D6990" s="860"/>
      <c r="E6990" s="564"/>
      <c r="F6990" s="565"/>
    </row>
    <row r="6991" spans="1:6" x14ac:dyDescent="0.15">
      <c r="A6991" s="858"/>
      <c r="B6991" s="859"/>
      <c r="C6991" s="859"/>
      <c r="D6991" s="860"/>
      <c r="E6991" s="564"/>
      <c r="F6991" s="565"/>
    </row>
    <row r="6992" spans="1:6" x14ac:dyDescent="0.15">
      <c r="A6992" s="858"/>
      <c r="B6992" s="859"/>
      <c r="C6992" s="859"/>
      <c r="D6992" s="860"/>
      <c r="E6992" s="564"/>
      <c r="F6992" s="565"/>
    </row>
    <row r="6993" spans="1:6" x14ac:dyDescent="0.15">
      <c r="A6993" s="858"/>
      <c r="B6993" s="859"/>
      <c r="C6993" s="859"/>
      <c r="D6993" s="860"/>
      <c r="E6993" s="564"/>
      <c r="F6993" s="565"/>
    </row>
    <row r="6994" spans="1:6" x14ac:dyDescent="0.15">
      <c r="A6994" s="858"/>
      <c r="B6994" s="859"/>
      <c r="C6994" s="859"/>
      <c r="D6994" s="860"/>
      <c r="E6994" s="564"/>
      <c r="F6994" s="565"/>
    </row>
    <row r="6995" spans="1:6" x14ac:dyDescent="0.15">
      <c r="A6995" s="858"/>
      <c r="B6995" s="859"/>
      <c r="C6995" s="859"/>
      <c r="D6995" s="860"/>
      <c r="E6995" s="564"/>
      <c r="F6995" s="565"/>
    </row>
    <row r="6996" spans="1:6" x14ac:dyDescent="0.15">
      <c r="A6996" s="858"/>
      <c r="B6996" s="859"/>
      <c r="C6996" s="859"/>
      <c r="D6996" s="860"/>
      <c r="E6996" s="564"/>
      <c r="F6996" s="565"/>
    </row>
    <row r="6997" spans="1:6" x14ac:dyDescent="0.15">
      <c r="A6997" s="858"/>
      <c r="B6997" s="859"/>
      <c r="C6997" s="859"/>
      <c r="D6997" s="860"/>
      <c r="E6997" s="564"/>
      <c r="F6997" s="565"/>
    </row>
    <row r="6998" spans="1:6" x14ac:dyDescent="0.15">
      <c r="A6998" s="858"/>
      <c r="B6998" s="859"/>
      <c r="C6998" s="859"/>
      <c r="D6998" s="860"/>
      <c r="E6998" s="564"/>
      <c r="F6998" s="565"/>
    </row>
    <row r="6999" spans="1:6" x14ac:dyDescent="0.15">
      <c r="A6999" s="858"/>
      <c r="B6999" s="859"/>
      <c r="C6999" s="859"/>
      <c r="D6999" s="860"/>
      <c r="E6999" s="564"/>
      <c r="F6999" s="565"/>
    </row>
    <row r="7000" spans="1:6" x14ac:dyDescent="0.15">
      <c r="A7000" s="858"/>
      <c r="B7000" s="859"/>
      <c r="C7000" s="859"/>
      <c r="D7000" s="860"/>
      <c r="E7000" s="564"/>
      <c r="F7000" s="565"/>
    </row>
    <row r="7001" spans="1:6" x14ac:dyDescent="0.15">
      <c r="A7001" s="858"/>
      <c r="B7001" s="859"/>
      <c r="C7001" s="859"/>
      <c r="D7001" s="860"/>
      <c r="E7001" s="564"/>
      <c r="F7001" s="565"/>
    </row>
    <row r="7002" spans="1:6" x14ac:dyDescent="0.15">
      <c r="A7002" s="858"/>
      <c r="B7002" s="859"/>
      <c r="C7002" s="859"/>
      <c r="D7002" s="860"/>
      <c r="E7002" s="564"/>
      <c r="F7002" s="565"/>
    </row>
    <row r="7003" spans="1:6" x14ac:dyDescent="0.15">
      <c r="A7003" s="858"/>
      <c r="B7003" s="859"/>
      <c r="C7003" s="859"/>
      <c r="D7003" s="860"/>
      <c r="E7003" s="564"/>
      <c r="F7003" s="565"/>
    </row>
    <row r="7004" spans="1:6" x14ac:dyDescent="0.15">
      <c r="A7004" s="858"/>
      <c r="B7004" s="859"/>
      <c r="C7004" s="859"/>
      <c r="D7004" s="860"/>
      <c r="E7004" s="564"/>
      <c r="F7004" s="565"/>
    </row>
    <row r="7005" spans="1:6" x14ac:dyDescent="0.15">
      <c r="A7005" s="858"/>
      <c r="B7005" s="859"/>
      <c r="C7005" s="859"/>
      <c r="D7005" s="860"/>
      <c r="E7005" s="564"/>
      <c r="F7005" s="565"/>
    </row>
    <row r="7006" spans="1:6" x14ac:dyDescent="0.15">
      <c r="A7006" s="858"/>
      <c r="B7006" s="859"/>
      <c r="C7006" s="859"/>
      <c r="D7006" s="860"/>
      <c r="E7006" s="564"/>
      <c r="F7006" s="565"/>
    </row>
    <row r="7007" spans="1:6" x14ac:dyDescent="0.15">
      <c r="A7007" s="858"/>
      <c r="B7007" s="859"/>
      <c r="C7007" s="859"/>
      <c r="D7007" s="860"/>
      <c r="E7007" s="564"/>
      <c r="F7007" s="565"/>
    </row>
    <row r="7008" spans="1:6" x14ac:dyDescent="0.15">
      <c r="A7008" s="858"/>
      <c r="B7008" s="859"/>
      <c r="C7008" s="859"/>
      <c r="D7008" s="860"/>
      <c r="E7008" s="564"/>
      <c r="F7008" s="565"/>
    </row>
    <row r="7009" spans="1:6" x14ac:dyDescent="0.15">
      <c r="A7009" s="858"/>
      <c r="B7009" s="859"/>
      <c r="C7009" s="859"/>
      <c r="D7009" s="860"/>
      <c r="E7009" s="564"/>
      <c r="F7009" s="565"/>
    </row>
    <row r="7010" spans="1:6" x14ac:dyDescent="0.15">
      <c r="A7010" s="858"/>
      <c r="B7010" s="859"/>
      <c r="C7010" s="859"/>
      <c r="D7010" s="860"/>
      <c r="E7010" s="564"/>
      <c r="F7010" s="565"/>
    </row>
    <row r="7011" spans="1:6" x14ac:dyDescent="0.15">
      <c r="A7011" s="858"/>
      <c r="B7011" s="859"/>
      <c r="C7011" s="859"/>
      <c r="D7011" s="860"/>
      <c r="E7011" s="564"/>
      <c r="F7011" s="565"/>
    </row>
    <row r="7012" spans="1:6" x14ac:dyDescent="0.15">
      <c r="A7012" s="858"/>
      <c r="B7012" s="859"/>
      <c r="C7012" s="859"/>
      <c r="D7012" s="860"/>
      <c r="E7012" s="564"/>
      <c r="F7012" s="565"/>
    </row>
    <row r="7013" spans="1:6" x14ac:dyDescent="0.15">
      <c r="A7013" s="858"/>
      <c r="B7013" s="859"/>
      <c r="C7013" s="859"/>
      <c r="D7013" s="860"/>
      <c r="E7013" s="564"/>
      <c r="F7013" s="565"/>
    </row>
    <row r="7014" spans="1:6" x14ac:dyDescent="0.15">
      <c r="A7014" s="858"/>
      <c r="B7014" s="859"/>
      <c r="C7014" s="859"/>
      <c r="D7014" s="860"/>
      <c r="E7014" s="564"/>
      <c r="F7014" s="565"/>
    </row>
    <row r="7015" spans="1:6" x14ac:dyDescent="0.15">
      <c r="A7015" s="858"/>
      <c r="B7015" s="859"/>
      <c r="C7015" s="859"/>
      <c r="D7015" s="860"/>
      <c r="E7015" s="564"/>
      <c r="F7015" s="565"/>
    </row>
    <row r="7016" spans="1:6" x14ac:dyDescent="0.15">
      <c r="A7016" s="858"/>
      <c r="B7016" s="859"/>
      <c r="C7016" s="859"/>
      <c r="D7016" s="860"/>
      <c r="E7016" s="564"/>
      <c r="F7016" s="565"/>
    </row>
    <row r="7017" spans="1:6" x14ac:dyDescent="0.15">
      <c r="A7017" s="858"/>
      <c r="B7017" s="859"/>
      <c r="C7017" s="859"/>
      <c r="D7017" s="860"/>
      <c r="E7017" s="564"/>
      <c r="F7017" s="565"/>
    </row>
    <row r="7018" spans="1:6" x14ac:dyDescent="0.15">
      <c r="A7018" s="858"/>
      <c r="B7018" s="859"/>
      <c r="C7018" s="859"/>
      <c r="D7018" s="860"/>
      <c r="E7018" s="564"/>
      <c r="F7018" s="565"/>
    </row>
    <row r="7019" spans="1:6" x14ac:dyDescent="0.15">
      <c r="A7019" s="858"/>
      <c r="B7019" s="859"/>
      <c r="C7019" s="859"/>
      <c r="D7019" s="860"/>
      <c r="E7019" s="564"/>
      <c r="F7019" s="565"/>
    </row>
    <row r="7020" spans="1:6" x14ac:dyDescent="0.15">
      <c r="A7020" s="858"/>
      <c r="B7020" s="859"/>
      <c r="C7020" s="859"/>
      <c r="D7020" s="860"/>
      <c r="E7020" s="564"/>
      <c r="F7020" s="565"/>
    </row>
    <row r="7021" spans="1:6" x14ac:dyDescent="0.15">
      <c r="A7021" s="858"/>
      <c r="B7021" s="859"/>
      <c r="C7021" s="859"/>
      <c r="D7021" s="860"/>
      <c r="E7021" s="564"/>
      <c r="F7021" s="565"/>
    </row>
    <row r="7022" spans="1:6" x14ac:dyDescent="0.15">
      <c r="A7022" s="858"/>
      <c r="B7022" s="859"/>
      <c r="C7022" s="859"/>
      <c r="D7022" s="860"/>
      <c r="E7022" s="564"/>
      <c r="F7022" s="565"/>
    </row>
    <row r="7023" spans="1:6" x14ac:dyDescent="0.15">
      <c r="A7023" s="858"/>
      <c r="B7023" s="859"/>
      <c r="C7023" s="859"/>
      <c r="D7023" s="860"/>
      <c r="E7023" s="564"/>
      <c r="F7023" s="565"/>
    </row>
    <row r="7024" spans="1:6" x14ac:dyDescent="0.15">
      <c r="A7024" s="858"/>
      <c r="B7024" s="859"/>
      <c r="C7024" s="859"/>
      <c r="D7024" s="860"/>
      <c r="E7024" s="564"/>
      <c r="F7024" s="565"/>
    </row>
    <row r="7025" spans="1:6" x14ac:dyDescent="0.15">
      <c r="A7025" s="858"/>
      <c r="B7025" s="859"/>
      <c r="C7025" s="859"/>
      <c r="D7025" s="860"/>
      <c r="E7025" s="564"/>
      <c r="F7025" s="565"/>
    </row>
    <row r="7026" spans="1:6" x14ac:dyDescent="0.15">
      <c r="A7026" s="858"/>
      <c r="B7026" s="859"/>
      <c r="C7026" s="859"/>
      <c r="D7026" s="860"/>
      <c r="E7026" s="564"/>
      <c r="F7026" s="565"/>
    </row>
    <row r="7027" spans="1:6" x14ac:dyDescent="0.15">
      <c r="A7027" s="858"/>
      <c r="B7027" s="859"/>
      <c r="C7027" s="859"/>
      <c r="D7027" s="860"/>
      <c r="E7027" s="564"/>
      <c r="F7027" s="565"/>
    </row>
    <row r="7028" spans="1:6" x14ac:dyDescent="0.15">
      <c r="A7028" s="858"/>
      <c r="B7028" s="859"/>
      <c r="C7028" s="859"/>
      <c r="D7028" s="860"/>
      <c r="E7028" s="564"/>
      <c r="F7028" s="565"/>
    </row>
    <row r="7029" spans="1:6" x14ac:dyDescent="0.15">
      <c r="A7029" s="858"/>
      <c r="B7029" s="859"/>
      <c r="C7029" s="859"/>
      <c r="D7029" s="860"/>
      <c r="E7029" s="564"/>
      <c r="F7029" s="565"/>
    </row>
    <row r="7030" spans="1:6" x14ac:dyDescent="0.15">
      <c r="A7030" s="858"/>
      <c r="B7030" s="859"/>
      <c r="C7030" s="859"/>
      <c r="D7030" s="860"/>
      <c r="E7030" s="564"/>
      <c r="F7030" s="565"/>
    </row>
    <row r="7031" spans="1:6" x14ac:dyDescent="0.15">
      <c r="A7031" s="858"/>
      <c r="B7031" s="859"/>
      <c r="C7031" s="859"/>
      <c r="D7031" s="860"/>
      <c r="E7031" s="564"/>
      <c r="F7031" s="565"/>
    </row>
    <row r="7032" spans="1:6" x14ac:dyDescent="0.15">
      <c r="A7032" s="858"/>
      <c r="B7032" s="859"/>
      <c r="C7032" s="859"/>
      <c r="D7032" s="860"/>
      <c r="E7032" s="564"/>
      <c r="F7032" s="565"/>
    </row>
    <row r="7033" spans="1:6" x14ac:dyDescent="0.15">
      <c r="A7033" s="858"/>
      <c r="B7033" s="859"/>
      <c r="C7033" s="859"/>
      <c r="D7033" s="860"/>
      <c r="E7033" s="564"/>
      <c r="F7033" s="565"/>
    </row>
    <row r="7034" spans="1:6" x14ac:dyDescent="0.15">
      <c r="A7034" s="858"/>
      <c r="B7034" s="859"/>
      <c r="C7034" s="859"/>
      <c r="D7034" s="860"/>
      <c r="E7034" s="564"/>
      <c r="F7034" s="565"/>
    </row>
    <row r="7035" spans="1:6" x14ac:dyDescent="0.15">
      <c r="A7035" s="858"/>
      <c r="B7035" s="859"/>
      <c r="C7035" s="859"/>
      <c r="D7035" s="860"/>
      <c r="E7035" s="564"/>
      <c r="F7035" s="565"/>
    </row>
    <row r="7036" spans="1:6" x14ac:dyDescent="0.15">
      <c r="A7036" s="858"/>
      <c r="B7036" s="859"/>
      <c r="C7036" s="859"/>
      <c r="D7036" s="860"/>
      <c r="E7036" s="564"/>
      <c r="F7036" s="565"/>
    </row>
    <row r="7037" spans="1:6" x14ac:dyDescent="0.15">
      <c r="A7037" s="858"/>
      <c r="B7037" s="859"/>
      <c r="C7037" s="859"/>
      <c r="D7037" s="860"/>
      <c r="E7037" s="564"/>
      <c r="F7037" s="565"/>
    </row>
    <row r="7038" spans="1:6" x14ac:dyDescent="0.15">
      <c r="A7038" s="858"/>
      <c r="B7038" s="859"/>
      <c r="C7038" s="859"/>
      <c r="D7038" s="860"/>
      <c r="E7038" s="564"/>
      <c r="F7038" s="565"/>
    </row>
    <row r="7039" spans="1:6" x14ac:dyDescent="0.15">
      <c r="A7039" s="858"/>
      <c r="B7039" s="859"/>
      <c r="C7039" s="859"/>
      <c r="D7039" s="860"/>
      <c r="E7039" s="564"/>
      <c r="F7039" s="565"/>
    </row>
    <row r="7040" spans="1:6" x14ac:dyDescent="0.15">
      <c r="A7040" s="858"/>
      <c r="B7040" s="859"/>
      <c r="C7040" s="859"/>
      <c r="D7040" s="860"/>
      <c r="E7040" s="564"/>
      <c r="F7040" s="565"/>
    </row>
    <row r="7041" spans="1:6" x14ac:dyDescent="0.15">
      <c r="A7041" s="858"/>
      <c r="B7041" s="859"/>
      <c r="C7041" s="859"/>
      <c r="D7041" s="860"/>
      <c r="E7041" s="564"/>
      <c r="F7041" s="565"/>
    </row>
    <row r="7042" spans="1:6" x14ac:dyDescent="0.15">
      <c r="A7042" s="858"/>
      <c r="B7042" s="859"/>
      <c r="C7042" s="859"/>
      <c r="D7042" s="860"/>
      <c r="E7042" s="564"/>
      <c r="F7042" s="565"/>
    </row>
    <row r="7043" spans="1:6" x14ac:dyDescent="0.15">
      <c r="A7043" s="858"/>
      <c r="B7043" s="859"/>
      <c r="C7043" s="859"/>
      <c r="D7043" s="860"/>
      <c r="E7043" s="564"/>
      <c r="F7043" s="565"/>
    </row>
    <row r="7044" spans="1:6" x14ac:dyDescent="0.15">
      <c r="A7044" s="858"/>
      <c r="B7044" s="859"/>
      <c r="C7044" s="859"/>
      <c r="D7044" s="860"/>
      <c r="E7044" s="564"/>
      <c r="F7044" s="565"/>
    </row>
    <row r="7045" spans="1:6" x14ac:dyDescent="0.15">
      <c r="A7045" s="858"/>
      <c r="B7045" s="859"/>
      <c r="C7045" s="859"/>
      <c r="D7045" s="860"/>
      <c r="E7045" s="564"/>
      <c r="F7045" s="565"/>
    </row>
    <row r="7046" spans="1:6" x14ac:dyDescent="0.15">
      <c r="A7046" s="858"/>
      <c r="B7046" s="859"/>
      <c r="C7046" s="859"/>
      <c r="D7046" s="860"/>
      <c r="E7046" s="564"/>
      <c r="F7046" s="565"/>
    </row>
    <row r="7047" spans="1:6" x14ac:dyDescent="0.15">
      <c r="A7047" s="858"/>
      <c r="B7047" s="859"/>
      <c r="C7047" s="859"/>
      <c r="D7047" s="860"/>
      <c r="E7047" s="564"/>
      <c r="F7047" s="565"/>
    </row>
    <row r="7048" spans="1:6" x14ac:dyDescent="0.15">
      <c r="A7048" s="858"/>
      <c r="B7048" s="859"/>
      <c r="C7048" s="859"/>
      <c r="D7048" s="860"/>
      <c r="E7048" s="564"/>
      <c r="F7048" s="565"/>
    </row>
    <row r="7049" spans="1:6" x14ac:dyDescent="0.15">
      <c r="A7049" s="858"/>
      <c r="B7049" s="859"/>
      <c r="C7049" s="859"/>
      <c r="D7049" s="860"/>
      <c r="E7049" s="564"/>
      <c r="F7049" s="565"/>
    </row>
    <row r="7050" spans="1:6" x14ac:dyDescent="0.15">
      <c r="A7050" s="858"/>
      <c r="B7050" s="859"/>
      <c r="C7050" s="859"/>
      <c r="D7050" s="860"/>
      <c r="E7050" s="564"/>
      <c r="F7050" s="565"/>
    </row>
    <row r="7051" spans="1:6" x14ac:dyDescent="0.15">
      <c r="A7051" s="858"/>
      <c r="B7051" s="859"/>
      <c r="C7051" s="859"/>
      <c r="D7051" s="860"/>
      <c r="E7051" s="564"/>
      <c r="F7051" s="565"/>
    </row>
    <row r="7052" spans="1:6" x14ac:dyDescent="0.15">
      <c r="A7052" s="858"/>
      <c r="B7052" s="859"/>
      <c r="C7052" s="859"/>
      <c r="D7052" s="860"/>
      <c r="E7052" s="564"/>
      <c r="F7052" s="565"/>
    </row>
    <row r="7053" spans="1:6" x14ac:dyDescent="0.15">
      <c r="A7053" s="858"/>
      <c r="B7053" s="859"/>
      <c r="C7053" s="859"/>
      <c r="D7053" s="860"/>
      <c r="E7053" s="564"/>
      <c r="F7053" s="565"/>
    </row>
    <row r="7054" spans="1:6" x14ac:dyDescent="0.15">
      <c r="A7054" s="858"/>
      <c r="B7054" s="859"/>
      <c r="C7054" s="859"/>
      <c r="D7054" s="860"/>
      <c r="E7054" s="564"/>
      <c r="F7054" s="565"/>
    </row>
    <row r="7055" spans="1:6" x14ac:dyDescent="0.15">
      <c r="A7055" s="858"/>
      <c r="B7055" s="859"/>
      <c r="C7055" s="859"/>
      <c r="D7055" s="860"/>
      <c r="E7055" s="564"/>
      <c r="F7055" s="565"/>
    </row>
    <row r="7056" spans="1:6" x14ac:dyDescent="0.15">
      <c r="A7056" s="858"/>
      <c r="B7056" s="859"/>
      <c r="C7056" s="859"/>
      <c r="D7056" s="860"/>
      <c r="E7056" s="564"/>
      <c r="F7056" s="565"/>
    </row>
    <row r="7057" spans="1:6" x14ac:dyDescent="0.15">
      <c r="A7057" s="858"/>
      <c r="B7057" s="859"/>
      <c r="C7057" s="859"/>
      <c r="D7057" s="860"/>
      <c r="E7057" s="564"/>
      <c r="F7057" s="565"/>
    </row>
    <row r="7058" spans="1:6" x14ac:dyDescent="0.15">
      <c r="A7058" s="858"/>
      <c r="B7058" s="859"/>
      <c r="C7058" s="859"/>
      <c r="D7058" s="860"/>
      <c r="E7058" s="564"/>
      <c r="F7058" s="565"/>
    </row>
    <row r="7059" spans="1:6" x14ac:dyDescent="0.15">
      <c r="A7059" s="858"/>
      <c r="B7059" s="859"/>
      <c r="C7059" s="859"/>
      <c r="D7059" s="860"/>
      <c r="E7059" s="564"/>
      <c r="F7059" s="565"/>
    </row>
    <row r="7060" spans="1:6" x14ac:dyDescent="0.15">
      <c r="A7060" s="858"/>
      <c r="B7060" s="859"/>
      <c r="C7060" s="859"/>
      <c r="D7060" s="860"/>
      <c r="E7060" s="564"/>
      <c r="F7060" s="565"/>
    </row>
    <row r="7061" spans="1:6" x14ac:dyDescent="0.15">
      <c r="A7061" s="858"/>
      <c r="B7061" s="859"/>
      <c r="C7061" s="859"/>
      <c r="D7061" s="860"/>
      <c r="E7061" s="564"/>
      <c r="F7061" s="565"/>
    </row>
    <row r="7062" spans="1:6" x14ac:dyDescent="0.15">
      <c r="A7062" s="858"/>
      <c r="B7062" s="859"/>
      <c r="C7062" s="859"/>
      <c r="D7062" s="860"/>
      <c r="E7062" s="564"/>
      <c r="F7062" s="565"/>
    </row>
    <row r="7063" spans="1:6" x14ac:dyDescent="0.15">
      <c r="A7063" s="858"/>
      <c r="B7063" s="859"/>
      <c r="C7063" s="859"/>
      <c r="D7063" s="860"/>
      <c r="E7063" s="564"/>
      <c r="F7063" s="565"/>
    </row>
    <row r="7064" spans="1:6" x14ac:dyDescent="0.15">
      <c r="A7064" s="858"/>
      <c r="B7064" s="859"/>
      <c r="C7064" s="859"/>
      <c r="D7064" s="860"/>
      <c r="E7064" s="564"/>
      <c r="F7064" s="565"/>
    </row>
    <row r="7065" spans="1:6" x14ac:dyDescent="0.15">
      <c r="A7065" s="858"/>
      <c r="B7065" s="859"/>
      <c r="C7065" s="859"/>
      <c r="D7065" s="860"/>
      <c r="E7065" s="564"/>
      <c r="F7065" s="565"/>
    </row>
    <row r="7066" spans="1:6" x14ac:dyDescent="0.15">
      <c r="A7066" s="858"/>
      <c r="B7066" s="859"/>
      <c r="C7066" s="859"/>
      <c r="D7066" s="860"/>
      <c r="E7066" s="564"/>
      <c r="F7066" s="565"/>
    </row>
    <row r="7067" spans="1:6" x14ac:dyDescent="0.15">
      <c r="A7067" s="858"/>
      <c r="B7067" s="859"/>
      <c r="C7067" s="859"/>
      <c r="D7067" s="860"/>
      <c r="E7067" s="564"/>
      <c r="F7067" s="565"/>
    </row>
    <row r="7068" spans="1:6" x14ac:dyDescent="0.15">
      <c r="A7068" s="858"/>
      <c r="B7068" s="859"/>
      <c r="C7068" s="859"/>
      <c r="D7068" s="860"/>
      <c r="E7068" s="564"/>
      <c r="F7068" s="565"/>
    </row>
    <row r="7069" spans="1:6" x14ac:dyDescent="0.15">
      <c r="A7069" s="858"/>
      <c r="B7069" s="859"/>
      <c r="C7069" s="859"/>
      <c r="D7069" s="860"/>
      <c r="E7069" s="564"/>
      <c r="F7069" s="565"/>
    </row>
    <row r="7070" spans="1:6" x14ac:dyDescent="0.15">
      <c r="A7070" s="858"/>
      <c r="B7070" s="859"/>
      <c r="C7070" s="859"/>
      <c r="D7070" s="860"/>
      <c r="E7070" s="564"/>
      <c r="F7070" s="565"/>
    </row>
    <row r="7071" spans="1:6" x14ac:dyDescent="0.15">
      <c r="A7071" s="858"/>
      <c r="B7071" s="859"/>
      <c r="C7071" s="859"/>
      <c r="D7071" s="860"/>
      <c r="E7071" s="564"/>
      <c r="F7071" s="565"/>
    </row>
    <row r="7072" spans="1:6" x14ac:dyDescent="0.15">
      <c r="A7072" s="858"/>
      <c r="B7072" s="859"/>
      <c r="C7072" s="859"/>
      <c r="D7072" s="860"/>
      <c r="E7072" s="564"/>
      <c r="F7072" s="565"/>
    </row>
    <row r="7073" spans="1:6" x14ac:dyDescent="0.15">
      <c r="A7073" s="858"/>
      <c r="B7073" s="859"/>
      <c r="C7073" s="859"/>
      <c r="D7073" s="860"/>
      <c r="E7073" s="564"/>
      <c r="F7073" s="565"/>
    </row>
    <row r="7074" spans="1:6" x14ac:dyDescent="0.15">
      <c r="A7074" s="858"/>
      <c r="B7074" s="859"/>
      <c r="C7074" s="859"/>
      <c r="D7074" s="860"/>
      <c r="E7074" s="564"/>
      <c r="F7074" s="565"/>
    </row>
    <row r="7075" spans="1:6" x14ac:dyDescent="0.15">
      <c r="A7075" s="858"/>
      <c r="B7075" s="859"/>
      <c r="C7075" s="859"/>
      <c r="D7075" s="860"/>
      <c r="E7075" s="564"/>
      <c r="F7075" s="565"/>
    </row>
    <row r="7076" spans="1:6" x14ac:dyDescent="0.15">
      <c r="A7076" s="858"/>
      <c r="B7076" s="859"/>
      <c r="C7076" s="859"/>
      <c r="D7076" s="860"/>
      <c r="E7076" s="564"/>
      <c r="F7076" s="565"/>
    </row>
    <row r="7077" spans="1:6" x14ac:dyDescent="0.15">
      <c r="A7077" s="858"/>
      <c r="B7077" s="859"/>
      <c r="C7077" s="859"/>
      <c r="D7077" s="860"/>
      <c r="E7077" s="564"/>
      <c r="F7077" s="565"/>
    </row>
    <row r="7078" spans="1:6" x14ac:dyDescent="0.15">
      <c r="A7078" s="858"/>
      <c r="B7078" s="859"/>
      <c r="C7078" s="859"/>
      <c r="D7078" s="860"/>
      <c r="E7078" s="564"/>
      <c r="F7078" s="565"/>
    </row>
    <row r="7079" spans="1:6" x14ac:dyDescent="0.15">
      <c r="A7079" s="858"/>
      <c r="B7079" s="859"/>
      <c r="C7079" s="859"/>
      <c r="D7079" s="860"/>
      <c r="E7079" s="564"/>
      <c r="F7079" s="565"/>
    </row>
    <row r="7080" spans="1:6" x14ac:dyDescent="0.15">
      <c r="A7080" s="858"/>
      <c r="B7080" s="859"/>
      <c r="C7080" s="859"/>
      <c r="D7080" s="860"/>
      <c r="E7080" s="564"/>
      <c r="F7080" s="565"/>
    </row>
    <row r="7081" spans="1:6" x14ac:dyDescent="0.15">
      <c r="A7081" s="858"/>
      <c r="B7081" s="859"/>
      <c r="C7081" s="859"/>
      <c r="D7081" s="860"/>
      <c r="E7081" s="564"/>
      <c r="F7081" s="565"/>
    </row>
    <row r="7082" spans="1:6" x14ac:dyDescent="0.15">
      <c r="A7082" s="858"/>
      <c r="B7082" s="859"/>
      <c r="C7082" s="859"/>
      <c r="D7082" s="860"/>
      <c r="E7082" s="564"/>
      <c r="F7082" s="565"/>
    </row>
    <row r="7083" spans="1:6" x14ac:dyDescent="0.15">
      <c r="A7083" s="858"/>
      <c r="B7083" s="859"/>
      <c r="C7083" s="859"/>
      <c r="D7083" s="860"/>
      <c r="E7083" s="564"/>
      <c r="F7083" s="565"/>
    </row>
    <row r="7084" spans="1:6" x14ac:dyDescent="0.15">
      <c r="A7084" s="858"/>
      <c r="B7084" s="859"/>
      <c r="C7084" s="859"/>
      <c r="D7084" s="860"/>
      <c r="E7084" s="564"/>
      <c r="F7084" s="565"/>
    </row>
    <row r="7085" spans="1:6" x14ac:dyDescent="0.15">
      <c r="A7085" s="858"/>
      <c r="B7085" s="859"/>
      <c r="C7085" s="859"/>
      <c r="D7085" s="860"/>
      <c r="E7085" s="564"/>
      <c r="F7085" s="565"/>
    </row>
    <row r="7086" spans="1:6" x14ac:dyDescent="0.15">
      <c r="A7086" s="858"/>
      <c r="B7086" s="859"/>
      <c r="C7086" s="859"/>
      <c r="D7086" s="860"/>
      <c r="E7086" s="564"/>
      <c r="F7086" s="565"/>
    </row>
    <row r="7087" spans="1:6" x14ac:dyDescent="0.15">
      <c r="A7087" s="858"/>
      <c r="B7087" s="859"/>
      <c r="C7087" s="859"/>
      <c r="D7087" s="860"/>
      <c r="E7087" s="564"/>
      <c r="F7087" s="565"/>
    </row>
    <row r="7088" spans="1:6" x14ac:dyDescent="0.15">
      <c r="A7088" s="858"/>
      <c r="B7088" s="859"/>
      <c r="C7088" s="859"/>
      <c r="D7088" s="860"/>
      <c r="E7088" s="564"/>
      <c r="F7088" s="565"/>
    </row>
  </sheetData>
  <dataConsolidate/>
  <phoneticPr fontId="0" type="noConversion"/>
  <printOptions horizontalCentered="1" verticalCentered="1"/>
  <pageMargins left="0.39370078740157499" right="0.39370078740157499" top="0.98425196850393704" bottom="0.98425196850393704" header="0.511811023622047" footer="0.511811023622047"/>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93"/>
  <sheetViews>
    <sheetView zoomScale="170" zoomScaleNormal="170" workbookViewId="0">
      <pane ySplit="4" topLeftCell="A145" activePane="bottomLeft" state="frozen"/>
      <selection activeCell="E704" sqref="E704"/>
      <selection pane="bottomLeft" activeCell="A178" sqref="A178:XFD178"/>
    </sheetView>
  </sheetViews>
  <sheetFormatPr baseColWidth="10" defaultColWidth="11.44140625" defaultRowHeight="13.2" x14ac:dyDescent="0.25"/>
  <cols>
    <col min="1" max="1" width="5.44140625" style="3" bestFit="1" customWidth="1"/>
    <col min="2" max="2" width="6.33203125" style="25" bestFit="1" customWidth="1"/>
    <col min="3" max="3" width="8.44140625" style="4" customWidth="1"/>
    <col min="4" max="4" width="27.77734375" style="3" bestFit="1" customWidth="1"/>
    <col min="5" max="5" width="79.33203125" style="5" bestFit="1" customWidth="1"/>
    <col min="6" max="6" width="8.77734375" style="23" customWidth="1"/>
    <col min="7" max="7" width="10" style="23" hidden="1" customWidth="1"/>
    <col min="8" max="9" width="8.77734375" style="23" customWidth="1"/>
    <col min="10" max="10" width="4.77734375" style="23" customWidth="1"/>
    <col min="11" max="11" width="0.109375" style="23" customWidth="1"/>
    <col min="12" max="12" width="8.77734375" style="23" customWidth="1"/>
    <col min="13" max="13" width="4.77734375" style="23" customWidth="1"/>
    <col min="14" max="14" width="0.109375" style="23" customWidth="1"/>
    <col min="15" max="15" width="8.77734375" style="23" customWidth="1"/>
    <col min="16" max="16" width="4.77734375" style="23" customWidth="1"/>
    <col min="17" max="17" width="0.109375" style="23" customWidth="1"/>
    <col min="18" max="18" width="8.77734375" style="23" customWidth="1"/>
    <col min="19" max="19" width="4.77734375" style="5" customWidth="1"/>
    <col min="20" max="20" width="0.109375" style="5" customWidth="1"/>
    <col min="21" max="21" width="8.77734375" style="5" customWidth="1"/>
    <col min="22" max="16384" width="11.44140625" style="5"/>
  </cols>
  <sheetData>
    <row r="1" spans="1:21" ht="13.8" thickBot="1" x14ac:dyDescent="0.3"/>
    <row r="2" spans="1:21" x14ac:dyDescent="0.25">
      <c r="A2" s="27" t="s">
        <v>115</v>
      </c>
      <c r="B2" s="27" t="s">
        <v>12737</v>
      </c>
      <c r="C2" s="217" t="s">
        <v>3809</v>
      </c>
      <c r="D2" s="27" t="s">
        <v>3810</v>
      </c>
      <c r="E2" s="27" t="s">
        <v>117</v>
      </c>
      <c r="F2" s="1135" t="s">
        <v>13386</v>
      </c>
      <c r="G2" s="1135"/>
      <c r="H2" s="1135"/>
      <c r="I2" s="1135"/>
      <c r="J2" s="1136" t="s">
        <v>13134</v>
      </c>
      <c r="K2" s="1137"/>
      <c r="L2" s="1137"/>
      <c r="M2" s="1137"/>
      <c r="N2" s="1137"/>
      <c r="O2" s="1137"/>
      <c r="P2" s="1137"/>
      <c r="Q2" s="714"/>
      <c r="R2" s="724"/>
      <c r="S2" s="733"/>
      <c r="T2" s="732" t="s">
        <v>58</v>
      </c>
      <c r="U2" s="734"/>
    </row>
    <row r="3" spans="1:21" x14ac:dyDescent="0.25">
      <c r="A3" s="124"/>
      <c r="B3" s="124"/>
      <c r="C3" s="735"/>
      <c r="D3" s="124"/>
      <c r="E3" s="124"/>
      <c r="F3" s="736"/>
      <c r="G3" s="717"/>
      <c r="H3" s="737"/>
      <c r="I3" s="718"/>
      <c r="J3" s="725"/>
      <c r="K3" s="726" t="s">
        <v>7593</v>
      </c>
      <c r="L3" s="726"/>
      <c r="M3" s="725"/>
      <c r="N3" s="737" t="s">
        <v>7595</v>
      </c>
      <c r="O3" s="738"/>
      <c r="P3" s="726"/>
      <c r="Q3" s="726" t="s">
        <v>7594</v>
      </c>
      <c r="R3" s="727"/>
      <c r="S3" s="715"/>
      <c r="U3" s="739"/>
    </row>
    <row r="4" spans="1:21" ht="13.8" thickBot="1" x14ac:dyDescent="0.3">
      <c r="A4" s="740" t="s">
        <v>118</v>
      </c>
      <c r="B4" s="740" t="s">
        <v>12738</v>
      </c>
      <c r="C4" s="740" t="s">
        <v>120</v>
      </c>
      <c r="D4" s="740"/>
      <c r="E4" s="741"/>
      <c r="F4" s="720" t="s">
        <v>7545</v>
      </c>
      <c r="G4" s="721" t="s">
        <v>5868</v>
      </c>
      <c r="H4" s="729" t="s">
        <v>7546</v>
      </c>
      <c r="I4" s="742" t="s">
        <v>7547</v>
      </c>
      <c r="J4" s="720" t="s">
        <v>7586</v>
      </c>
      <c r="K4" s="721" t="s">
        <v>7546</v>
      </c>
      <c r="L4" s="722" t="s">
        <v>12755</v>
      </c>
      <c r="M4" s="720" t="s">
        <v>7586</v>
      </c>
      <c r="N4" s="729"/>
      <c r="O4" s="722" t="s">
        <v>12755</v>
      </c>
      <c r="P4" s="720" t="s">
        <v>7586</v>
      </c>
      <c r="Q4" s="729"/>
      <c r="R4" s="722" t="s">
        <v>12755</v>
      </c>
      <c r="S4" s="728" t="s">
        <v>7586</v>
      </c>
      <c r="T4" s="730"/>
      <c r="U4" s="722" t="s">
        <v>12755</v>
      </c>
    </row>
    <row r="5" spans="1:21" x14ac:dyDescent="0.25">
      <c r="A5" s="7">
        <v>1</v>
      </c>
      <c r="B5" s="220">
        <v>1943</v>
      </c>
      <c r="C5" s="221" t="s">
        <v>3839</v>
      </c>
      <c r="D5" s="220" t="s">
        <v>3941</v>
      </c>
      <c r="E5" s="764" t="s">
        <v>5295</v>
      </c>
      <c r="F5" s="743">
        <v>80</v>
      </c>
      <c r="G5" s="744">
        <v>35</v>
      </c>
      <c r="H5" s="745"/>
      <c r="I5" s="746">
        <v>35</v>
      </c>
      <c r="J5" s="747"/>
      <c r="K5" s="748"/>
      <c r="L5" s="749">
        <f>J5*F5</f>
        <v>0</v>
      </c>
      <c r="M5" s="750"/>
      <c r="N5" s="751"/>
      <c r="O5" s="752">
        <f>M5*H5</f>
        <v>0</v>
      </c>
      <c r="P5" s="753"/>
      <c r="Q5" s="754"/>
      <c r="R5" s="755">
        <f>P5*I5</f>
        <v>0</v>
      </c>
      <c r="S5" s="76">
        <f t="shared" ref="S5:S19" si="0">J5+M5+P5</f>
        <v>0</v>
      </c>
      <c r="T5" s="731"/>
      <c r="U5" s="78">
        <f t="shared" ref="U5:U19" si="1">L5+O5+R5</f>
        <v>0</v>
      </c>
    </row>
    <row r="6" spans="1:21" x14ac:dyDescent="0.25">
      <c r="A6" s="8">
        <v>2</v>
      </c>
      <c r="B6" s="197">
        <v>1943</v>
      </c>
      <c r="C6" s="196" t="s">
        <v>3854</v>
      </c>
      <c r="D6" s="197" t="s">
        <v>3824</v>
      </c>
      <c r="E6" s="415" t="s">
        <v>5295</v>
      </c>
      <c r="F6" s="756">
        <v>80</v>
      </c>
      <c r="G6" s="757">
        <v>40</v>
      </c>
      <c r="H6" s="758"/>
      <c r="I6" s="759">
        <v>40</v>
      </c>
      <c r="J6" s="747"/>
      <c r="K6" s="760"/>
      <c r="L6" s="749">
        <f t="shared" ref="L6:L18" si="2">J6*F6</f>
        <v>0</v>
      </c>
      <c r="M6" s="761"/>
      <c r="N6" s="762"/>
      <c r="O6" s="752">
        <f t="shared" ref="O6:O19" si="3">M6*H6</f>
        <v>0</v>
      </c>
      <c r="P6" s="753"/>
      <c r="Q6" s="754"/>
      <c r="R6" s="755">
        <f t="shared" ref="R6:R19" si="4">P6*I6</f>
        <v>0</v>
      </c>
      <c r="S6" s="76">
        <f t="shared" si="0"/>
        <v>0</v>
      </c>
      <c r="T6" s="731"/>
      <c r="U6" s="78">
        <f t="shared" si="1"/>
        <v>0</v>
      </c>
    </row>
    <row r="7" spans="1:21" x14ac:dyDescent="0.25">
      <c r="A7" s="8">
        <v>3</v>
      </c>
      <c r="B7" s="197">
        <v>1943</v>
      </c>
      <c r="C7" s="196" t="s">
        <v>3843</v>
      </c>
      <c r="D7" s="197" t="s">
        <v>3834</v>
      </c>
      <c r="E7" s="415" t="s">
        <v>5295</v>
      </c>
      <c r="F7" s="756">
        <v>125</v>
      </c>
      <c r="G7" s="757">
        <v>30</v>
      </c>
      <c r="H7" s="758"/>
      <c r="I7" s="759">
        <v>30</v>
      </c>
      <c r="J7" s="747"/>
      <c r="K7" s="760"/>
      <c r="L7" s="749">
        <f t="shared" si="2"/>
        <v>0</v>
      </c>
      <c r="M7" s="761"/>
      <c r="N7" s="762"/>
      <c r="O7" s="752">
        <f t="shared" si="3"/>
        <v>0</v>
      </c>
      <c r="P7" s="753"/>
      <c r="Q7" s="754"/>
      <c r="R7" s="755">
        <f t="shared" si="4"/>
        <v>0</v>
      </c>
      <c r="S7" s="76">
        <f t="shared" si="0"/>
        <v>0</v>
      </c>
      <c r="T7" s="731"/>
      <c r="U7" s="78">
        <f t="shared" si="1"/>
        <v>0</v>
      </c>
    </row>
    <row r="8" spans="1:21" x14ac:dyDescent="0.25">
      <c r="A8" s="8">
        <v>4</v>
      </c>
      <c r="B8" s="197">
        <v>1943</v>
      </c>
      <c r="C8" s="196" t="s">
        <v>3858</v>
      </c>
      <c r="D8" s="197" t="s">
        <v>3904</v>
      </c>
      <c r="E8" s="415" t="s">
        <v>5295</v>
      </c>
      <c r="F8" s="756">
        <v>125</v>
      </c>
      <c r="G8" s="757">
        <v>45</v>
      </c>
      <c r="H8" s="758"/>
      <c r="I8" s="759">
        <v>45</v>
      </c>
      <c r="J8" s="747"/>
      <c r="K8" s="760"/>
      <c r="L8" s="749">
        <f t="shared" si="2"/>
        <v>0</v>
      </c>
      <c r="M8" s="761"/>
      <c r="N8" s="762"/>
      <c r="O8" s="752">
        <f t="shared" si="3"/>
        <v>0</v>
      </c>
      <c r="P8" s="753"/>
      <c r="Q8" s="754"/>
      <c r="R8" s="755">
        <f t="shared" si="4"/>
        <v>0</v>
      </c>
      <c r="S8" s="76">
        <f t="shared" si="0"/>
        <v>0</v>
      </c>
      <c r="T8" s="731"/>
      <c r="U8" s="78">
        <f t="shared" si="1"/>
        <v>0</v>
      </c>
    </row>
    <row r="9" spans="1:21" x14ac:dyDescent="0.25">
      <c r="A9" s="8">
        <v>5</v>
      </c>
      <c r="B9" s="197">
        <v>1943</v>
      </c>
      <c r="C9" s="196" t="s">
        <v>3951</v>
      </c>
      <c r="D9" s="197" t="s">
        <v>3872</v>
      </c>
      <c r="E9" s="415" t="s">
        <v>5295</v>
      </c>
      <c r="F9" s="756">
        <v>1200</v>
      </c>
      <c r="G9" s="757">
        <v>800</v>
      </c>
      <c r="H9" s="758"/>
      <c r="I9" s="759">
        <v>800</v>
      </c>
      <c r="J9" s="747"/>
      <c r="K9" s="760"/>
      <c r="L9" s="749">
        <f t="shared" si="2"/>
        <v>0</v>
      </c>
      <c r="M9" s="761"/>
      <c r="N9" s="762"/>
      <c r="O9" s="752">
        <f t="shared" si="3"/>
        <v>0</v>
      </c>
      <c r="P9" s="753"/>
      <c r="Q9" s="754"/>
      <c r="R9" s="755">
        <f t="shared" si="4"/>
        <v>0</v>
      </c>
      <c r="S9" s="76">
        <f t="shared" si="0"/>
        <v>0</v>
      </c>
      <c r="T9" s="731"/>
      <c r="U9" s="78">
        <f t="shared" si="1"/>
        <v>0</v>
      </c>
    </row>
    <row r="10" spans="1:21" x14ac:dyDescent="0.25">
      <c r="A10" s="8">
        <v>6</v>
      </c>
      <c r="B10" s="197">
        <v>1943</v>
      </c>
      <c r="C10" s="196" t="s">
        <v>3844</v>
      </c>
      <c r="D10" s="196" t="s">
        <v>3818</v>
      </c>
      <c r="E10" s="415" t="s">
        <v>5295</v>
      </c>
      <c r="F10" s="756">
        <v>800</v>
      </c>
      <c r="G10" s="757">
        <v>315</v>
      </c>
      <c r="H10" s="758"/>
      <c r="I10" s="759">
        <v>315</v>
      </c>
      <c r="J10" s="747"/>
      <c r="K10" s="760"/>
      <c r="L10" s="749">
        <f t="shared" si="2"/>
        <v>0</v>
      </c>
      <c r="M10" s="761"/>
      <c r="N10" s="762"/>
      <c r="O10" s="752">
        <f t="shared" si="3"/>
        <v>0</v>
      </c>
      <c r="P10" s="753"/>
      <c r="Q10" s="754"/>
      <c r="R10" s="755">
        <f t="shared" si="4"/>
        <v>0</v>
      </c>
      <c r="S10" s="76">
        <f t="shared" si="0"/>
        <v>0</v>
      </c>
      <c r="T10" s="731"/>
      <c r="U10" s="78">
        <f t="shared" si="1"/>
        <v>0</v>
      </c>
    </row>
    <row r="11" spans="1:21" x14ac:dyDescent="0.25">
      <c r="A11" s="8">
        <v>7</v>
      </c>
      <c r="B11" s="197">
        <v>1943</v>
      </c>
      <c r="C11" s="196" t="s">
        <v>3969</v>
      </c>
      <c r="D11" s="196" t="s">
        <v>3904</v>
      </c>
      <c r="E11" s="415" t="s">
        <v>5295</v>
      </c>
      <c r="F11" s="756">
        <v>250</v>
      </c>
      <c r="G11" s="757">
        <v>60</v>
      </c>
      <c r="H11" s="758"/>
      <c r="I11" s="759">
        <v>60</v>
      </c>
      <c r="J11" s="747"/>
      <c r="K11" s="760"/>
      <c r="L11" s="749">
        <f t="shared" si="2"/>
        <v>0</v>
      </c>
      <c r="M11" s="761"/>
      <c r="N11" s="762"/>
      <c r="O11" s="752">
        <f t="shared" si="3"/>
        <v>0</v>
      </c>
      <c r="P11" s="753"/>
      <c r="Q11" s="754"/>
      <c r="R11" s="755">
        <f t="shared" si="4"/>
        <v>0</v>
      </c>
      <c r="S11" s="76">
        <f t="shared" si="0"/>
        <v>0</v>
      </c>
      <c r="T11" s="731"/>
      <c r="U11" s="78">
        <f t="shared" si="1"/>
        <v>0</v>
      </c>
    </row>
    <row r="12" spans="1:21" x14ac:dyDescent="0.25">
      <c r="A12" s="8">
        <v>8</v>
      </c>
      <c r="B12" s="197">
        <v>1943</v>
      </c>
      <c r="C12" s="196" t="s">
        <v>3874</v>
      </c>
      <c r="D12" s="196" t="s">
        <v>3836</v>
      </c>
      <c r="E12" s="415" t="s">
        <v>5295</v>
      </c>
      <c r="F12" s="756">
        <v>100</v>
      </c>
      <c r="G12" s="757">
        <v>45</v>
      </c>
      <c r="H12" s="758"/>
      <c r="I12" s="759">
        <v>45</v>
      </c>
      <c r="J12" s="747"/>
      <c r="K12" s="760"/>
      <c r="L12" s="749">
        <f t="shared" si="2"/>
        <v>0</v>
      </c>
      <c r="M12" s="761"/>
      <c r="N12" s="762"/>
      <c r="O12" s="752">
        <f t="shared" si="3"/>
        <v>0</v>
      </c>
      <c r="P12" s="753"/>
      <c r="Q12" s="754"/>
      <c r="R12" s="755">
        <f t="shared" si="4"/>
        <v>0</v>
      </c>
      <c r="S12" s="76">
        <f t="shared" si="0"/>
        <v>0</v>
      </c>
      <c r="T12" s="731"/>
      <c r="U12" s="78">
        <f t="shared" si="1"/>
        <v>0</v>
      </c>
    </row>
    <row r="13" spans="1:21" x14ac:dyDescent="0.25">
      <c r="A13" s="8">
        <v>9</v>
      </c>
      <c r="B13" s="197">
        <v>1943</v>
      </c>
      <c r="C13" s="196" t="s">
        <v>3845</v>
      </c>
      <c r="D13" s="196" t="s">
        <v>3811</v>
      </c>
      <c r="E13" s="415" t="s">
        <v>5295</v>
      </c>
      <c r="F13" s="756">
        <v>50</v>
      </c>
      <c r="G13" s="757">
        <v>25</v>
      </c>
      <c r="H13" s="758"/>
      <c r="I13" s="759">
        <v>25</v>
      </c>
      <c r="J13" s="747"/>
      <c r="K13" s="760"/>
      <c r="L13" s="749">
        <f t="shared" si="2"/>
        <v>0</v>
      </c>
      <c r="M13" s="761"/>
      <c r="N13" s="762"/>
      <c r="O13" s="752">
        <f t="shared" si="3"/>
        <v>0</v>
      </c>
      <c r="P13" s="753"/>
      <c r="Q13" s="754"/>
      <c r="R13" s="755">
        <f t="shared" si="4"/>
        <v>0</v>
      </c>
      <c r="S13" s="76">
        <f t="shared" si="0"/>
        <v>0</v>
      </c>
      <c r="T13" s="731"/>
      <c r="U13" s="78">
        <f t="shared" si="1"/>
        <v>0</v>
      </c>
    </row>
    <row r="14" spans="1:21" x14ac:dyDescent="0.25">
      <c r="A14" s="8">
        <v>10</v>
      </c>
      <c r="B14" s="197">
        <v>1943</v>
      </c>
      <c r="C14" s="196" t="s">
        <v>3846</v>
      </c>
      <c r="D14" s="196" t="s">
        <v>3813</v>
      </c>
      <c r="E14" s="415" t="s">
        <v>5295</v>
      </c>
      <c r="F14" s="756">
        <v>110</v>
      </c>
      <c r="G14" s="757">
        <v>35</v>
      </c>
      <c r="H14" s="758"/>
      <c r="I14" s="759">
        <v>35</v>
      </c>
      <c r="J14" s="747"/>
      <c r="K14" s="760"/>
      <c r="L14" s="749">
        <f t="shared" si="2"/>
        <v>0</v>
      </c>
      <c r="M14" s="761"/>
      <c r="N14" s="762"/>
      <c r="O14" s="752">
        <f t="shared" si="3"/>
        <v>0</v>
      </c>
      <c r="P14" s="753"/>
      <c r="Q14" s="754"/>
      <c r="R14" s="755">
        <f t="shared" si="4"/>
        <v>0</v>
      </c>
      <c r="S14" s="76">
        <f t="shared" si="0"/>
        <v>0</v>
      </c>
      <c r="T14" s="731"/>
      <c r="U14" s="78">
        <f t="shared" si="1"/>
        <v>0</v>
      </c>
    </row>
    <row r="15" spans="1:21" x14ac:dyDescent="0.25">
      <c r="A15" s="8">
        <v>11</v>
      </c>
      <c r="B15" s="197">
        <v>1943</v>
      </c>
      <c r="C15" s="196" t="s">
        <v>3971</v>
      </c>
      <c r="D15" s="196" t="s">
        <v>3816</v>
      </c>
      <c r="E15" s="415" t="s">
        <v>5295</v>
      </c>
      <c r="F15" s="756">
        <v>600</v>
      </c>
      <c r="G15" s="757">
        <v>275</v>
      </c>
      <c r="H15" s="758"/>
      <c r="I15" s="759">
        <v>275</v>
      </c>
      <c r="J15" s="747"/>
      <c r="K15" s="760"/>
      <c r="L15" s="749">
        <f t="shared" si="2"/>
        <v>0</v>
      </c>
      <c r="M15" s="761"/>
      <c r="N15" s="762"/>
      <c r="O15" s="752">
        <f t="shared" si="3"/>
        <v>0</v>
      </c>
      <c r="P15" s="753"/>
      <c r="Q15" s="754"/>
      <c r="R15" s="755">
        <f t="shared" si="4"/>
        <v>0</v>
      </c>
      <c r="S15" s="76">
        <f t="shared" si="0"/>
        <v>0</v>
      </c>
      <c r="T15" s="731"/>
      <c r="U15" s="78">
        <f t="shared" si="1"/>
        <v>0</v>
      </c>
    </row>
    <row r="16" spans="1:21" x14ac:dyDescent="0.25">
      <c r="A16" s="8">
        <v>12</v>
      </c>
      <c r="B16" s="197">
        <v>1943</v>
      </c>
      <c r="C16" s="196" t="s">
        <v>3848</v>
      </c>
      <c r="D16" s="196" t="s">
        <v>3829</v>
      </c>
      <c r="E16" s="415" t="s">
        <v>5295</v>
      </c>
      <c r="F16" s="756">
        <v>25</v>
      </c>
      <c r="G16" s="757">
        <v>5</v>
      </c>
      <c r="H16" s="758"/>
      <c r="I16" s="759">
        <v>5</v>
      </c>
      <c r="J16" s="747"/>
      <c r="K16" s="760"/>
      <c r="L16" s="749">
        <f t="shared" si="2"/>
        <v>0</v>
      </c>
      <c r="M16" s="761"/>
      <c r="N16" s="762"/>
      <c r="O16" s="752">
        <f t="shared" si="3"/>
        <v>0</v>
      </c>
      <c r="P16" s="753"/>
      <c r="Q16" s="754"/>
      <c r="R16" s="755">
        <f t="shared" si="4"/>
        <v>0</v>
      </c>
      <c r="S16" s="76">
        <f t="shared" si="0"/>
        <v>0</v>
      </c>
      <c r="T16" s="731"/>
      <c r="U16" s="78">
        <f t="shared" si="1"/>
        <v>0</v>
      </c>
    </row>
    <row r="17" spans="1:21" x14ac:dyDescent="0.25">
      <c r="A17" s="8">
        <v>13</v>
      </c>
      <c r="B17" s="197">
        <v>1943</v>
      </c>
      <c r="C17" s="196" t="s">
        <v>3883</v>
      </c>
      <c r="D17" s="196" t="s">
        <v>3812</v>
      </c>
      <c r="E17" s="415" t="s">
        <v>5296</v>
      </c>
      <c r="F17" s="756">
        <v>130</v>
      </c>
      <c r="G17" s="757">
        <v>1100</v>
      </c>
      <c r="H17" s="758"/>
      <c r="I17" s="759">
        <v>100</v>
      </c>
      <c r="J17" s="747"/>
      <c r="K17" s="760"/>
      <c r="L17" s="749">
        <f t="shared" si="2"/>
        <v>0</v>
      </c>
      <c r="M17" s="761"/>
      <c r="N17" s="762"/>
      <c r="O17" s="752">
        <f t="shared" si="3"/>
        <v>0</v>
      </c>
      <c r="P17" s="753"/>
      <c r="Q17" s="754"/>
      <c r="R17" s="755">
        <f t="shared" si="4"/>
        <v>0</v>
      </c>
      <c r="S17" s="76">
        <f t="shared" si="0"/>
        <v>0</v>
      </c>
      <c r="T17" s="731"/>
      <c r="U17" s="78">
        <f t="shared" si="1"/>
        <v>0</v>
      </c>
    </row>
    <row r="18" spans="1:21" x14ac:dyDescent="0.25">
      <c r="A18" s="8">
        <v>14</v>
      </c>
      <c r="B18" s="197">
        <v>1943</v>
      </c>
      <c r="C18" s="196" t="s">
        <v>3894</v>
      </c>
      <c r="D18" s="196" t="s">
        <v>3811</v>
      </c>
      <c r="E18" s="415" t="s">
        <v>5296</v>
      </c>
      <c r="F18" s="756">
        <v>35</v>
      </c>
      <c r="G18" s="757">
        <v>20</v>
      </c>
      <c r="H18" s="758"/>
      <c r="I18" s="759">
        <v>20</v>
      </c>
      <c r="J18" s="747"/>
      <c r="K18" s="760"/>
      <c r="L18" s="749">
        <f t="shared" si="2"/>
        <v>0</v>
      </c>
      <c r="M18" s="761"/>
      <c r="N18" s="762"/>
      <c r="O18" s="752">
        <f t="shared" si="3"/>
        <v>0</v>
      </c>
      <c r="P18" s="753"/>
      <c r="Q18" s="754"/>
      <c r="R18" s="755">
        <f t="shared" si="4"/>
        <v>0</v>
      </c>
      <c r="S18" s="76">
        <f t="shared" si="0"/>
        <v>0</v>
      </c>
      <c r="T18" s="731"/>
      <c r="U18" s="78">
        <f t="shared" si="1"/>
        <v>0</v>
      </c>
    </row>
    <row r="19" spans="1:21" x14ac:dyDescent="0.25">
      <c r="A19" s="8">
        <v>15</v>
      </c>
      <c r="B19" s="197">
        <v>1943</v>
      </c>
      <c r="C19" s="196" t="s">
        <v>3884</v>
      </c>
      <c r="D19" s="196" t="s">
        <v>3879</v>
      </c>
      <c r="E19" s="415" t="s">
        <v>5296</v>
      </c>
      <c r="F19" s="756">
        <v>40</v>
      </c>
      <c r="G19" s="757">
        <v>20</v>
      </c>
      <c r="H19" s="758"/>
      <c r="I19" s="759">
        <v>20</v>
      </c>
      <c r="J19" s="747"/>
      <c r="K19" s="760"/>
      <c r="L19" s="749">
        <f>J19*F19</f>
        <v>0</v>
      </c>
      <c r="M19" s="761"/>
      <c r="N19" s="762"/>
      <c r="O19" s="752">
        <f t="shared" si="3"/>
        <v>0</v>
      </c>
      <c r="P19" s="753"/>
      <c r="Q19" s="754"/>
      <c r="R19" s="755">
        <f t="shared" si="4"/>
        <v>0</v>
      </c>
      <c r="S19" s="76">
        <f t="shared" si="0"/>
        <v>0</v>
      </c>
      <c r="T19" s="731"/>
      <c r="U19" s="78">
        <f t="shared" si="1"/>
        <v>0</v>
      </c>
    </row>
    <row r="20" spans="1:21" x14ac:dyDescent="0.25">
      <c r="A20" s="8" t="s">
        <v>7587</v>
      </c>
      <c r="B20" s="197"/>
      <c r="C20" s="196"/>
      <c r="D20" s="196"/>
      <c r="E20" s="415"/>
      <c r="F20" s="756">
        <v>11</v>
      </c>
      <c r="G20" s="757"/>
      <c r="H20" s="758"/>
      <c r="I20" s="759">
        <v>3</v>
      </c>
      <c r="J20" s="747"/>
      <c r="K20" s="760"/>
      <c r="L20" s="749">
        <f t="shared" ref="L20:L83" si="5">J20*F20</f>
        <v>0</v>
      </c>
      <c r="M20" s="761"/>
      <c r="N20" s="762"/>
      <c r="O20" s="752">
        <f t="shared" ref="O20:O83" si="6">M20*H20</f>
        <v>0</v>
      </c>
      <c r="P20" s="753"/>
      <c r="Q20" s="754"/>
      <c r="R20" s="755">
        <f t="shared" ref="R20:R83" si="7">P20*I20</f>
        <v>0</v>
      </c>
      <c r="S20" s="76">
        <f t="shared" ref="S20:S83" si="8">J20+M20+P20</f>
        <v>0</v>
      </c>
      <c r="T20" s="731"/>
      <c r="U20" s="78">
        <f t="shared" ref="U20:U83" si="9">L20+O20+R20</f>
        <v>0</v>
      </c>
    </row>
    <row r="21" spans="1:21" x14ac:dyDescent="0.25">
      <c r="A21" s="8">
        <v>16</v>
      </c>
      <c r="B21" s="197">
        <v>1958</v>
      </c>
      <c r="C21" s="196" t="s">
        <v>4085</v>
      </c>
      <c r="D21" s="196" t="s">
        <v>4112</v>
      </c>
      <c r="E21" s="415" t="s">
        <v>5297</v>
      </c>
      <c r="F21" s="756">
        <v>1.5</v>
      </c>
      <c r="G21" s="757"/>
      <c r="H21" s="758"/>
      <c r="I21" s="759">
        <v>3</v>
      </c>
      <c r="J21" s="927">
        <v>1</v>
      </c>
      <c r="K21" s="760"/>
      <c r="L21" s="749">
        <f t="shared" si="5"/>
        <v>1.5</v>
      </c>
      <c r="M21" s="761"/>
      <c r="N21" s="762"/>
      <c r="O21" s="752">
        <f t="shared" si="6"/>
        <v>0</v>
      </c>
      <c r="P21" s="753"/>
      <c r="Q21" s="754"/>
      <c r="R21" s="755">
        <f t="shared" si="7"/>
        <v>0</v>
      </c>
      <c r="S21" s="76">
        <f t="shared" si="8"/>
        <v>1</v>
      </c>
      <c r="T21" s="731"/>
      <c r="U21" s="78">
        <f t="shared" si="9"/>
        <v>1.5</v>
      </c>
    </row>
    <row r="22" spans="1:21" x14ac:dyDescent="0.25">
      <c r="A22" s="8">
        <v>17</v>
      </c>
      <c r="B22" s="197" t="s">
        <v>4344</v>
      </c>
      <c r="C22" s="196" t="s">
        <v>4047</v>
      </c>
      <c r="D22" s="196" t="s">
        <v>4138</v>
      </c>
      <c r="E22" s="415" t="s">
        <v>5301</v>
      </c>
      <c r="F22" s="756">
        <v>0.6</v>
      </c>
      <c r="G22" s="757"/>
      <c r="H22" s="758"/>
      <c r="I22" s="759">
        <v>0.5</v>
      </c>
      <c r="J22" s="927">
        <v>2</v>
      </c>
      <c r="K22" s="760"/>
      <c r="L22" s="749">
        <f t="shared" si="5"/>
        <v>1.2</v>
      </c>
      <c r="M22" s="761"/>
      <c r="N22" s="762"/>
      <c r="O22" s="752">
        <f t="shared" si="6"/>
        <v>0</v>
      </c>
      <c r="P22" s="753"/>
      <c r="Q22" s="754"/>
      <c r="R22" s="755">
        <f t="shared" si="7"/>
        <v>0</v>
      </c>
      <c r="S22" s="76">
        <f t="shared" si="8"/>
        <v>2</v>
      </c>
      <c r="T22" s="731"/>
      <c r="U22" s="78">
        <f t="shared" si="9"/>
        <v>1.2</v>
      </c>
    </row>
    <row r="23" spans="1:21" x14ac:dyDescent="0.25">
      <c r="A23" s="8">
        <v>18</v>
      </c>
      <c r="B23" s="197" t="s">
        <v>4344</v>
      </c>
      <c r="C23" s="196" t="s">
        <v>3884</v>
      </c>
      <c r="D23" s="196" t="s">
        <v>4139</v>
      </c>
      <c r="E23" s="415" t="s">
        <v>5301</v>
      </c>
      <c r="F23" s="756">
        <v>0.9</v>
      </c>
      <c r="G23" s="757"/>
      <c r="H23" s="758"/>
      <c r="I23" s="759">
        <v>0.5</v>
      </c>
      <c r="J23" s="927">
        <v>2</v>
      </c>
      <c r="K23" s="760"/>
      <c r="L23" s="749">
        <f t="shared" si="5"/>
        <v>1.8</v>
      </c>
      <c r="M23" s="761"/>
      <c r="N23" s="762"/>
      <c r="O23" s="752">
        <f t="shared" si="6"/>
        <v>0</v>
      </c>
      <c r="P23" s="753"/>
      <c r="Q23" s="754"/>
      <c r="R23" s="755">
        <f t="shared" si="7"/>
        <v>0</v>
      </c>
      <c r="S23" s="76">
        <f t="shared" si="8"/>
        <v>2</v>
      </c>
      <c r="T23" s="731"/>
      <c r="U23" s="78">
        <f t="shared" si="9"/>
        <v>1.8</v>
      </c>
    </row>
    <row r="24" spans="1:21" x14ac:dyDescent="0.25">
      <c r="A24" s="8">
        <v>19</v>
      </c>
      <c r="B24" s="197" t="s">
        <v>4344</v>
      </c>
      <c r="C24" s="196" t="s">
        <v>4017</v>
      </c>
      <c r="D24" s="196" t="s">
        <v>5298</v>
      </c>
      <c r="E24" s="415" t="s">
        <v>5301</v>
      </c>
      <c r="F24" s="756">
        <v>2</v>
      </c>
      <c r="G24" s="757"/>
      <c r="H24" s="759">
        <v>1.7</v>
      </c>
      <c r="I24" s="759">
        <v>1.7</v>
      </c>
      <c r="J24" s="927">
        <v>1</v>
      </c>
      <c r="K24" s="760"/>
      <c r="L24" s="749">
        <f t="shared" si="5"/>
        <v>2</v>
      </c>
      <c r="M24" s="761"/>
      <c r="N24" s="762"/>
      <c r="O24" s="752">
        <f t="shared" si="6"/>
        <v>0</v>
      </c>
      <c r="P24" s="753"/>
      <c r="Q24" s="754"/>
      <c r="R24" s="755">
        <f t="shared" si="7"/>
        <v>0</v>
      </c>
      <c r="S24" s="76">
        <f t="shared" si="8"/>
        <v>1</v>
      </c>
      <c r="T24" s="731"/>
      <c r="U24" s="78">
        <f t="shared" si="9"/>
        <v>2</v>
      </c>
    </row>
    <row r="25" spans="1:21" x14ac:dyDescent="0.25">
      <c r="A25" s="8">
        <v>20</v>
      </c>
      <c r="B25" s="197" t="s">
        <v>4344</v>
      </c>
      <c r="C25" s="196" t="s">
        <v>4085</v>
      </c>
      <c r="D25" s="196" t="s">
        <v>5299</v>
      </c>
      <c r="E25" s="415" t="s">
        <v>5301</v>
      </c>
      <c r="F25" s="756">
        <v>1.5</v>
      </c>
      <c r="G25" s="757"/>
      <c r="H25" s="759">
        <v>1</v>
      </c>
      <c r="I25" s="759">
        <v>1</v>
      </c>
      <c r="J25" s="927">
        <v>2</v>
      </c>
      <c r="K25" s="760"/>
      <c r="L25" s="749">
        <f t="shared" si="5"/>
        <v>3</v>
      </c>
      <c r="M25" s="761"/>
      <c r="N25" s="762"/>
      <c r="O25" s="752">
        <f t="shared" si="6"/>
        <v>0</v>
      </c>
      <c r="P25" s="927">
        <v>1</v>
      </c>
      <c r="Q25" s="754"/>
      <c r="R25" s="755">
        <f t="shared" si="7"/>
        <v>1</v>
      </c>
      <c r="S25" s="76">
        <f t="shared" si="8"/>
        <v>3</v>
      </c>
      <c r="T25" s="731"/>
      <c r="U25" s="78">
        <f t="shared" si="9"/>
        <v>4</v>
      </c>
    </row>
    <row r="26" spans="1:21" x14ac:dyDescent="0.25">
      <c r="A26" s="8">
        <v>21</v>
      </c>
      <c r="B26" s="197" t="s">
        <v>4344</v>
      </c>
      <c r="C26" s="196" t="s">
        <v>3938</v>
      </c>
      <c r="D26" s="196" t="s">
        <v>5300</v>
      </c>
      <c r="E26" s="415" t="s">
        <v>5301</v>
      </c>
      <c r="F26" s="756">
        <v>3</v>
      </c>
      <c r="G26" s="757"/>
      <c r="H26" s="759">
        <v>2.8</v>
      </c>
      <c r="I26" s="759">
        <v>2.8</v>
      </c>
      <c r="J26" s="927">
        <v>2</v>
      </c>
      <c r="K26" s="760"/>
      <c r="L26" s="749">
        <f t="shared" si="5"/>
        <v>6</v>
      </c>
      <c r="M26" s="761"/>
      <c r="N26" s="762"/>
      <c r="O26" s="752">
        <f t="shared" si="6"/>
        <v>0</v>
      </c>
      <c r="P26" s="753"/>
      <c r="Q26" s="754"/>
      <c r="R26" s="755">
        <f t="shared" si="7"/>
        <v>0</v>
      </c>
      <c r="S26" s="76">
        <f t="shared" si="8"/>
        <v>2</v>
      </c>
      <c r="T26" s="731"/>
      <c r="U26" s="78">
        <f t="shared" si="9"/>
        <v>6</v>
      </c>
    </row>
    <row r="27" spans="1:21" x14ac:dyDescent="0.25">
      <c r="A27" s="8">
        <v>22</v>
      </c>
      <c r="B27" s="197" t="s">
        <v>4332</v>
      </c>
      <c r="C27" s="196" t="s">
        <v>3841</v>
      </c>
      <c r="D27" s="197" t="s">
        <v>4140</v>
      </c>
      <c r="E27" s="415" t="s">
        <v>5336</v>
      </c>
      <c r="F27" s="756">
        <v>0.5</v>
      </c>
      <c r="G27" s="757"/>
      <c r="H27" s="759">
        <v>0.5</v>
      </c>
      <c r="I27" s="759">
        <v>0.5</v>
      </c>
      <c r="J27" s="927">
        <v>1</v>
      </c>
      <c r="K27" s="760"/>
      <c r="L27" s="749">
        <f t="shared" si="5"/>
        <v>0.5</v>
      </c>
      <c r="M27" s="761"/>
      <c r="N27" s="762"/>
      <c r="O27" s="752">
        <f t="shared" si="6"/>
        <v>0</v>
      </c>
      <c r="P27" s="753"/>
      <c r="Q27" s="754"/>
      <c r="R27" s="755">
        <f t="shared" si="7"/>
        <v>0</v>
      </c>
      <c r="S27" s="76">
        <f t="shared" si="8"/>
        <v>1</v>
      </c>
      <c r="T27" s="731"/>
      <c r="U27" s="78">
        <f t="shared" si="9"/>
        <v>0.5</v>
      </c>
    </row>
    <row r="28" spans="1:21" x14ac:dyDescent="0.25">
      <c r="A28" s="8">
        <v>23</v>
      </c>
      <c r="B28" s="197" t="s">
        <v>4332</v>
      </c>
      <c r="C28" s="196" t="s">
        <v>3842</v>
      </c>
      <c r="D28" s="197" t="s">
        <v>4141</v>
      </c>
      <c r="E28" s="415" t="s">
        <v>5336</v>
      </c>
      <c r="F28" s="756">
        <v>0.5</v>
      </c>
      <c r="G28" s="757"/>
      <c r="H28" s="759">
        <v>0.5</v>
      </c>
      <c r="I28" s="759">
        <v>0.5</v>
      </c>
      <c r="J28" s="927">
        <v>1</v>
      </c>
      <c r="K28" s="760"/>
      <c r="L28" s="749">
        <f t="shared" si="5"/>
        <v>0.5</v>
      </c>
      <c r="M28" s="761"/>
      <c r="N28" s="762"/>
      <c r="O28" s="752">
        <f t="shared" si="6"/>
        <v>0</v>
      </c>
      <c r="P28" s="753"/>
      <c r="Q28" s="754"/>
      <c r="R28" s="755">
        <f t="shared" si="7"/>
        <v>0</v>
      </c>
      <c r="S28" s="76">
        <f t="shared" si="8"/>
        <v>1</v>
      </c>
      <c r="T28" s="731"/>
      <c r="U28" s="78">
        <f t="shared" si="9"/>
        <v>0.5</v>
      </c>
    </row>
    <row r="29" spans="1:21" x14ac:dyDescent="0.25">
      <c r="A29" s="8">
        <v>24</v>
      </c>
      <c r="B29" s="197" t="s">
        <v>4332</v>
      </c>
      <c r="C29" s="196" t="s">
        <v>3854</v>
      </c>
      <c r="D29" s="197" t="s">
        <v>4142</v>
      </c>
      <c r="E29" s="415" t="s">
        <v>5336</v>
      </c>
      <c r="F29" s="756">
        <v>1.3</v>
      </c>
      <c r="G29" s="757"/>
      <c r="H29" s="759">
        <v>1.3</v>
      </c>
      <c r="I29" s="759">
        <v>1.3</v>
      </c>
      <c r="J29" s="747"/>
      <c r="K29" s="760"/>
      <c r="L29" s="749">
        <f t="shared" si="5"/>
        <v>0</v>
      </c>
      <c r="M29" s="761"/>
      <c r="N29" s="762"/>
      <c r="O29" s="752">
        <f t="shared" si="6"/>
        <v>0</v>
      </c>
      <c r="P29" s="753"/>
      <c r="Q29" s="754"/>
      <c r="R29" s="755">
        <f t="shared" si="7"/>
        <v>0</v>
      </c>
      <c r="S29" s="76">
        <f t="shared" si="8"/>
        <v>0</v>
      </c>
      <c r="T29" s="731"/>
      <c r="U29" s="78">
        <f t="shared" si="9"/>
        <v>0</v>
      </c>
    </row>
    <row r="30" spans="1:21" x14ac:dyDescent="0.25">
      <c r="A30" s="8">
        <v>25</v>
      </c>
      <c r="B30" s="197" t="s">
        <v>4332</v>
      </c>
      <c r="C30" s="196" t="s">
        <v>3858</v>
      </c>
      <c r="D30" s="197" t="s">
        <v>4143</v>
      </c>
      <c r="E30" s="415" t="s">
        <v>5336</v>
      </c>
      <c r="F30" s="756">
        <v>1.2</v>
      </c>
      <c r="G30" s="757"/>
      <c r="H30" s="759">
        <v>1.2</v>
      </c>
      <c r="I30" s="759">
        <v>1.2</v>
      </c>
      <c r="J30" s="747"/>
      <c r="K30" s="760"/>
      <c r="L30" s="749">
        <f t="shared" si="5"/>
        <v>0</v>
      </c>
      <c r="M30" s="761"/>
      <c r="N30" s="762"/>
      <c r="O30" s="752">
        <f t="shared" si="6"/>
        <v>0</v>
      </c>
      <c r="P30" s="753"/>
      <c r="Q30" s="754"/>
      <c r="R30" s="755">
        <f t="shared" si="7"/>
        <v>0</v>
      </c>
      <c r="S30" s="76">
        <f t="shared" si="8"/>
        <v>0</v>
      </c>
      <c r="T30" s="731"/>
      <c r="U30" s="78">
        <f t="shared" si="9"/>
        <v>0</v>
      </c>
    </row>
    <row r="31" spans="1:21" x14ac:dyDescent="0.25">
      <c r="A31" s="8">
        <v>26</v>
      </c>
      <c r="B31" s="197" t="s">
        <v>4332</v>
      </c>
      <c r="C31" s="196" t="s">
        <v>3860</v>
      </c>
      <c r="D31" s="197" t="s">
        <v>4144</v>
      </c>
      <c r="E31" s="415" t="s">
        <v>5336</v>
      </c>
      <c r="F31" s="756">
        <v>1.5</v>
      </c>
      <c r="G31" s="757"/>
      <c r="H31" s="759">
        <v>1.5</v>
      </c>
      <c r="I31" s="759">
        <v>1.5</v>
      </c>
      <c r="J31" s="747"/>
      <c r="K31" s="760"/>
      <c r="L31" s="749">
        <f t="shared" si="5"/>
        <v>0</v>
      </c>
      <c r="M31" s="761"/>
      <c r="N31" s="762"/>
      <c r="O31" s="752">
        <f t="shared" si="6"/>
        <v>0</v>
      </c>
      <c r="P31" s="927">
        <v>1</v>
      </c>
      <c r="Q31" s="754"/>
      <c r="R31" s="755">
        <f t="shared" si="7"/>
        <v>1.5</v>
      </c>
      <c r="S31" s="76">
        <f t="shared" si="8"/>
        <v>1</v>
      </c>
      <c r="T31" s="731"/>
      <c r="U31" s="78">
        <f t="shared" si="9"/>
        <v>1.5</v>
      </c>
    </row>
    <row r="32" spans="1:21" x14ac:dyDescent="0.25">
      <c r="A32" s="8">
        <v>27</v>
      </c>
      <c r="B32" s="197" t="s">
        <v>4345</v>
      </c>
      <c r="C32" s="196" t="s">
        <v>3841</v>
      </c>
      <c r="D32" s="197" t="s">
        <v>4016</v>
      </c>
      <c r="E32" s="415" t="s">
        <v>5340</v>
      </c>
      <c r="F32" s="756">
        <v>1.3</v>
      </c>
      <c r="G32" s="757"/>
      <c r="H32" s="759">
        <v>1</v>
      </c>
      <c r="I32" s="759">
        <v>1</v>
      </c>
      <c r="J32" s="927">
        <v>2</v>
      </c>
      <c r="K32" s="760"/>
      <c r="L32" s="749">
        <f t="shared" si="5"/>
        <v>2.6</v>
      </c>
      <c r="M32" s="761"/>
      <c r="N32" s="762"/>
      <c r="O32" s="752">
        <f t="shared" si="6"/>
        <v>0</v>
      </c>
      <c r="P32" s="753"/>
      <c r="Q32" s="754"/>
      <c r="R32" s="755">
        <f t="shared" si="7"/>
        <v>0</v>
      </c>
      <c r="S32" s="76">
        <f t="shared" si="8"/>
        <v>2</v>
      </c>
      <c r="T32" s="731"/>
      <c r="U32" s="78">
        <f t="shared" si="9"/>
        <v>2.6</v>
      </c>
    </row>
    <row r="33" spans="1:21" x14ac:dyDescent="0.25">
      <c r="A33" s="8">
        <v>28</v>
      </c>
      <c r="B33" s="197" t="s">
        <v>4345</v>
      </c>
      <c r="C33" s="196" t="s">
        <v>3842</v>
      </c>
      <c r="D33" s="197" t="s">
        <v>4155</v>
      </c>
      <c r="E33" s="415" t="s">
        <v>5340</v>
      </c>
      <c r="F33" s="756">
        <v>2</v>
      </c>
      <c r="G33" s="757"/>
      <c r="H33" s="759">
        <v>1.5</v>
      </c>
      <c r="I33" s="759">
        <v>1.5</v>
      </c>
      <c r="J33" s="927">
        <v>2</v>
      </c>
      <c r="K33" s="760"/>
      <c r="L33" s="749">
        <f t="shared" si="5"/>
        <v>4</v>
      </c>
      <c r="M33" s="761"/>
      <c r="N33" s="762"/>
      <c r="O33" s="752">
        <f t="shared" si="6"/>
        <v>0</v>
      </c>
      <c r="P33" s="753"/>
      <c r="Q33" s="754"/>
      <c r="R33" s="755">
        <f t="shared" si="7"/>
        <v>0</v>
      </c>
      <c r="S33" s="76">
        <f t="shared" si="8"/>
        <v>2</v>
      </c>
      <c r="T33" s="731"/>
      <c r="U33" s="78">
        <f t="shared" si="9"/>
        <v>4</v>
      </c>
    </row>
    <row r="34" spans="1:21" x14ac:dyDescent="0.25">
      <c r="A34" s="8">
        <v>29</v>
      </c>
      <c r="B34" s="197" t="s">
        <v>4345</v>
      </c>
      <c r="C34" s="196" t="s">
        <v>3842</v>
      </c>
      <c r="D34" s="197" t="s">
        <v>4156</v>
      </c>
      <c r="E34" s="415" t="s">
        <v>5340</v>
      </c>
      <c r="F34" s="756">
        <v>1.2</v>
      </c>
      <c r="G34" s="757"/>
      <c r="H34" s="759">
        <v>1</v>
      </c>
      <c r="I34" s="759">
        <v>1</v>
      </c>
      <c r="J34" s="927">
        <v>2</v>
      </c>
      <c r="K34" s="760"/>
      <c r="L34" s="749">
        <f t="shared" si="5"/>
        <v>2.4</v>
      </c>
      <c r="M34" s="761"/>
      <c r="N34" s="762"/>
      <c r="O34" s="752">
        <f t="shared" si="6"/>
        <v>0</v>
      </c>
      <c r="P34" s="753"/>
      <c r="Q34" s="754"/>
      <c r="R34" s="755">
        <f t="shared" si="7"/>
        <v>0</v>
      </c>
      <c r="S34" s="76">
        <f t="shared" si="8"/>
        <v>2</v>
      </c>
      <c r="T34" s="731"/>
      <c r="U34" s="78">
        <f t="shared" si="9"/>
        <v>2.4</v>
      </c>
    </row>
    <row r="35" spans="1:21" x14ac:dyDescent="0.25">
      <c r="A35" s="8">
        <v>30</v>
      </c>
      <c r="B35" s="197" t="s">
        <v>4345</v>
      </c>
      <c r="C35" s="196" t="s">
        <v>3854</v>
      </c>
      <c r="D35" s="197" t="s">
        <v>4157</v>
      </c>
      <c r="E35" s="415" t="s">
        <v>5340</v>
      </c>
      <c r="F35" s="756">
        <v>1</v>
      </c>
      <c r="G35" s="757"/>
      <c r="H35" s="759">
        <v>1</v>
      </c>
      <c r="I35" s="759">
        <v>1</v>
      </c>
      <c r="J35" s="927">
        <v>2</v>
      </c>
      <c r="K35" s="760"/>
      <c r="L35" s="749">
        <f t="shared" si="5"/>
        <v>2</v>
      </c>
      <c r="M35" s="761"/>
      <c r="N35" s="762"/>
      <c r="O35" s="752">
        <f t="shared" si="6"/>
        <v>0</v>
      </c>
      <c r="P35" s="753"/>
      <c r="Q35" s="754"/>
      <c r="R35" s="755">
        <f t="shared" si="7"/>
        <v>0</v>
      </c>
      <c r="S35" s="76">
        <f t="shared" si="8"/>
        <v>2</v>
      </c>
      <c r="T35" s="731"/>
      <c r="U35" s="78">
        <f t="shared" si="9"/>
        <v>2</v>
      </c>
    </row>
    <row r="36" spans="1:21" x14ac:dyDescent="0.25">
      <c r="A36" s="8">
        <v>31</v>
      </c>
      <c r="B36" s="197" t="s">
        <v>4345</v>
      </c>
      <c r="C36" s="196" t="s">
        <v>3843</v>
      </c>
      <c r="D36" s="197" t="s">
        <v>4158</v>
      </c>
      <c r="E36" s="415" t="s">
        <v>5340</v>
      </c>
      <c r="F36" s="756">
        <v>1.5</v>
      </c>
      <c r="G36" s="757"/>
      <c r="H36" s="759">
        <v>1.5</v>
      </c>
      <c r="I36" s="759">
        <v>1.5</v>
      </c>
      <c r="J36" s="927">
        <v>4</v>
      </c>
      <c r="K36" s="760"/>
      <c r="L36" s="749">
        <f t="shared" si="5"/>
        <v>6</v>
      </c>
      <c r="M36" s="761"/>
      <c r="N36" s="762"/>
      <c r="O36" s="752">
        <f t="shared" si="6"/>
        <v>0</v>
      </c>
      <c r="P36" s="753"/>
      <c r="Q36" s="754"/>
      <c r="R36" s="755">
        <f t="shared" si="7"/>
        <v>0</v>
      </c>
      <c r="S36" s="76">
        <f t="shared" si="8"/>
        <v>4</v>
      </c>
      <c r="T36" s="731"/>
      <c r="U36" s="78">
        <f t="shared" si="9"/>
        <v>6</v>
      </c>
    </row>
    <row r="37" spans="1:21" x14ac:dyDescent="0.25">
      <c r="A37" s="8">
        <v>32</v>
      </c>
      <c r="B37" s="197" t="s">
        <v>4345</v>
      </c>
      <c r="C37" s="196" t="s">
        <v>3858</v>
      </c>
      <c r="D37" s="197" t="s">
        <v>4159</v>
      </c>
      <c r="E37" s="415" t="s">
        <v>5340</v>
      </c>
      <c r="F37" s="756">
        <v>3</v>
      </c>
      <c r="G37" s="757"/>
      <c r="H37" s="759">
        <v>2</v>
      </c>
      <c r="I37" s="759">
        <v>2</v>
      </c>
      <c r="J37" s="927">
        <v>2</v>
      </c>
      <c r="K37" s="760"/>
      <c r="L37" s="749">
        <f t="shared" si="5"/>
        <v>6</v>
      </c>
      <c r="M37" s="761"/>
      <c r="N37" s="762"/>
      <c r="O37" s="752">
        <f t="shared" si="6"/>
        <v>0</v>
      </c>
      <c r="P37" s="753"/>
      <c r="Q37" s="754"/>
      <c r="R37" s="755">
        <f t="shared" si="7"/>
        <v>0</v>
      </c>
      <c r="S37" s="76">
        <f t="shared" si="8"/>
        <v>2</v>
      </c>
      <c r="T37" s="731"/>
      <c r="U37" s="78">
        <f t="shared" si="9"/>
        <v>6</v>
      </c>
    </row>
    <row r="38" spans="1:21" x14ac:dyDescent="0.25">
      <c r="A38" s="8">
        <v>33</v>
      </c>
      <c r="B38" s="197" t="s">
        <v>4345</v>
      </c>
      <c r="C38" s="196" t="s">
        <v>3858</v>
      </c>
      <c r="D38" s="197" t="s">
        <v>4160</v>
      </c>
      <c r="E38" s="415" t="s">
        <v>5340</v>
      </c>
      <c r="F38" s="756">
        <v>2.5</v>
      </c>
      <c r="G38" s="757"/>
      <c r="H38" s="759">
        <v>1.5</v>
      </c>
      <c r="I38" s="759">
        <v>1.5</v>
      </c>
      <c r="J38" s="927">
        <v>1</v>
      </c>
      <c r="K38" s="760"/>
      <c r="L38" s="749">
        <f t="shared" si="5"/>
        <v>2.5</v>
      </c>
      <c r="M38" s="761"/>
      <c r="N38" s="762"/>
      <c r="O38" s="752">
        <f t="shared" si="6"/>
        <v>0</v>
      </c>
      <c r="P38" s="937">
        <v>1</v>
      </c>
      <c r="Q38" s="754"/>
      <c r="R38" s="755">
        <f t="shared" si="7"/>
        <v>1.5</v>
      </c>
      <c r="S38" s="76">
        <f t="shared" si="8"/>
        <v>2</v>
      </c>
      <c r="T38" s="731"/>
      <c r="U38" s="78">
        <f t="shared" si="9"/>
        <v>4</v>
      </c>
    </row>
    <row r="39" spans="1:21" x14ac:dyDescent="0.25">
      <c r="A39" s="8">
        <v>34</v>
      </c>
      <c r="B39" s="197" t="s">
        <v>4345</v>
      </c>
      <c r="C39" s="196" t="s">
        <v>3860</v>
      </c>
      <c r="D39" s="197" t="s">
        <v>5341</v>
      </c>
      <c r="E39" s="415" t="s">
        <v>5340</v>
      </c>
      <c r="F39" s="756">
        <v>1.5</v>
      </c>
      <c r="G39" s="757"/>
      <c r="H39" s="759">
        <v>1.5</v>
      </c>
      <c r="I39" s="759">
        <v>1.5</v>
      </c>
      <c r="J39" s="937">
        <v>2</v>
      </c>
      <c r="K39" s="760"/>
      <c r="L39" s="749">
        <f t="shared" si="5"/>
        <v>3</v>
      </c>
      <c r="M39" s="761"/>
      <c r="N39" s="762"/>
      <c r="O39" s="752">
        <f t="shared" si="6"/>
        <v>0</v>
      </c>
      <c r="P39" s="753"/>
      <c r="Q39" s="754"/>
      <c r="R39" s="755">
        <f t="shared" si="7"/>
        <v>0</v>
      </c>
      <c r="S39" s="76">
        <f t="shared" si="8"/>
        <v>2</v>
      </c>
      <c r="T39" s="731"/>
      <c r="U39" s="78">
        <f t="shared" si="9"/>
        <v>3</v>
      </c>
    </row>
    <row r="40" spans="1:21" x14ac:dyDescent="0.25">
      <c r="A40" s="8">
        <v>35</v>
      </c>
      <c r="B40" s="197" t="s">
        <v>4345</v>
      </c>
      <c r="C40" s="196" t="s">
        <v>3951</v>
      </c>
      <c r="D40" s="197" t="s">
        <v>4161</v>
      </c>
      <c r="E40" s="415" t="s">
        <v>5340</v>
      </c>
      <c r="F40" s="756">
        <v>3</v>
      </c>
      <c r="G40" s="757"/>
      <c r="H40" s="759">
        <v>3</v>
      </c>
      <c r="I40" s="759">
        <v>3</v>
      </c>
      <c r="J40" s="937">
        <v>4</v>
      </c>
      <c r="K40" s="760"/>
      <c r="L40" s="749">
        <f t="shared" si="5"/>
        <v>12</v>
      </c>
      <c r="M40" s="761"/>
      <c r="N40" s="762"/>
      <c r="O40" s="752">
        <f t="shared" si="6"/>
        <v>0</v>
      </c>
      <c r="P40" s="753"/>
      <c r="Q40" s="754"/>
      <c r="R40" s="755">
        <f t="shared" si="7"/>
        <v>0</v>
      </c>
      <c r="S40" s="76">
        <f t="shared" si="8"/>
        <v>4</v>
      </c>
      <c r="T40" s="731"/>
      <c r="U40" s="78">
        <f t="shared" si="9"/>
        <v>12</v>
      </c>
    </row>
    <row r="41" spans="1:21" x14ac:dyDescent="0.25">
      <c r="A41" s="8">
        <v>36</v>
      </c>
      <c r="B41" s="197">
        <v>1966</v>
      </c>
      <c r="C41" s="196" t="s">
        <v>3842</v>
      </c>
      <c r="D41" s="197" t="s">
        <v>4111</v>
      </c>
      <c r="E41" s="415" t="s">
        <v>5358</v>
      </c>
      <c r="F41" s="756">
        <v>0.5</v>
      </c>
      <c r="G41" s="757"/>
      <c r="H41" s="759">
        <v>0.5</v>
      </c>
      <c r="I41" s="759">
        <v>0.5</v>
      </c>
      <c r="J41" s="747"/>
      <c r="K41" s="760"/>
      <c r="L41" s="749">
        <f t="shared" si="5"/>
        <v>0</v>
      </c>
      <c r="M41" s="761"/>
      <c r="N41" s="762"/>
      <c r="O41" s="752">
        <f t="shared" si="6"/>
        <v>0</v>
      </c>
      <c r="P41" s="753"/>
      <c r="Q41" s="754"/>
      <c r="R41" s="755">
        <f t="shared" si="7"/>
        <v>0</v>
      </c>
      <c r="S41" s="76">
        <f t="shared" si="8"/>
        <v>0</v>
      </c>
      <c r="T41" s="731"/>
      <c r="U41" s="78">
        <f t="shared" si="9"/>
        <v>0</v>
      </c>
    </row>
    <row r="42" spans="1:21" x14ac:dyDescent="0.25">
      <c r="A42" s="8">
        <v>37</v>
      </c>
      <c r="B42" s="197">
        <v>1966</v>
      </c>
      <c r="C42" s="196" t="s">
        <v>3854</v>
      </c>
      <c r="D42" s="197" t="s">
        <v>4183</v>
      </c>
      <c r="E42" s="415" t="s">
        <v>5358</v>
      </c>
      <c r="F42" s="756">
        <v>0.7</v>
      </c>
      <c r="G42" s="757"/>
      <c r="H42" s="759">
        <v>0.7</v>
      </c>
      <c r="I42" s="759">
        <v>0.7</v>
      </c>
      <c r="J42" s="747"/>
      <c r="K42" s="760"/>
      <c r="L42" s="749">
        <f t="shared" si="5"/>
        <v>0</v>
      </c>
      <c r="M42" s="761"/>
      <c r="N42" s="762"/>
      <c r="O42" s="752">
        <f t="shared" si="6"/>
        <v>0</v>
      </c>
      <c r="P42" s="753"/>
      <c r="Q42" s="754"/>
      <c r="R42" s="755">
        <f t="shared" si="7"/>
        <v>0</v>
      </c>
      <c r="S42" s="76">
        <f t="shared" si="8"/>
        <v>0</v>
      </c>
      <c r="T42" s="731"/>
      <c r="U42" s="78">
        <f t="shared" si="9"/>
        <v>0</v>
      </c>
    </row>
    <row r="43" spans="1:21" x14ac:dyDescent="0.25">
      <c r="A43" s="8">
        <v>38</v>
      </c>
      <c r="B43" s="197">
        <v>1966</v>
      </c>
      <c r="C43" s="196" t="s">
        <v>3860</v>
      </c>
      <c r="D43" s="197" t="s">
        <v>4184</v>
      </c>
      <c r="E43" s="415" t="s">
        <v>5358</v>
      </c>
      <c r="F43" s="756">
        <v>1.3</v>
      </c>
      <c r="G43" s="757"/>
      <c r="H43" s="759">
        <v>1.3</v>
      </c>
      <c r="I43" s="759">
        <v>1.3</v>
      </c>
      <c r="J43" s="747"/>
      <c r="K43" s="760"/>
      <c r="L43" s="749">
        <f t="shared" si="5"/>
        <v>0</v>
      </c>
      <c r="M43" s="761"/>
      <c r="N43" s="762"/>
      <c r="O43" s="752">
        <f t="shared" si="6"/>
        <v>0</v>
      </c>
      <c r="P43" s="753"/>
      <c r="Q43" s="754"/>
      <c r="R43" s="755">
        <f t="shared" si="7"/>
        <v>0</v>
      </c>
      <c r="S43" s="76">
        <f t="shared" si="8"/>
        <v>0</v>
      </c>
      <c r="T43" s="731"/>
      <c r="U43" s="78">
        <f t="shared" si="9"/>
        <v>0</v>
      </c>
    </row>
    <row r="44" spans="1:21" x14ac:dyDescent="0.25">
      <c r="A44" s="8">
        <v>39</v>
      </c>
      <c r="B44" s="197" t="s">
        <v>4346</v>
      </c>
      <c r="C44" s="196" t="s">
        <v>3854</v>
      </c>
      <c r="D44" s="197" t="s">
        <v>4347</v>
      </c>
      <c r="E44" s="415" t="s">
        <v>5364</v>
      </c>
      <c r="F44" s="756">
        <v>0.8</v>
      </c>
      <c r="G44" s="757"/>
      <c r="H44" s="759">
        <v>0.8</v>
      </c>
      <c r="I44" s="759">
        <v>0.8</v>
      </c>
      <c r="J44" s="937">
        <v>1</v>
      </c>
      <c r="K44" s="760"/>
      <c r="L44" s="749">
        <f t="shared" si="5"/>
        <v>0.8</v>
      </c>
      <c r="M44" s="761"/>
      <c r="N44" s="762"/>
      <c r="O44" s="752">
        <f t="shared" si="6"/>
        <v>0</v>
      </c>
      <c r="P44" s="753"/>
      <c r="Q44" s="754"/>
      <c r="R44" s="755">
        <f t="shared" si="7"/>
        <v>0</v>
      </c>
      <c r="S44" s="76">
        <f t="shared" si="8"/>
        <v>1</v>
      </c>
      <c r="T44" s="731"/>
      <c r="U44" s="78">
        <f t="shared" si="9"/>
        <v>0.8</v>
      </c>
    </row>
    <row r="45" spans="1:21" x14ac:dyDescent="0.25">
      <c r="A45" s="8">
        <v>40</v>
      </c>
      <c r="B45" s="197" t="s">
        <v>4346</v>
      </c>
      <c r="C45" s="196" t="s">
        <v>3843</v>
      </c>
      <c r="D45" s="197" t="s">
        <v>4348</v>
      </c>
      <c r="E45" s="415" t="s">
        <v>5364</v>
      </c>
      <c r="F45" s="756">
        <v>1</v>
      </c>
      <c r="G45" s="757"/>
      <c r="H45" s="759">
        <v>1</v>
      </c>
      <c r="I45" s="759">
        <v>1</v>
      </c>
      <c r="J45" s="937">
        <v>1</v>
      </c>
      <c r="K45" s="760"/>
      <c r="L45" s="749">
        <f t="shared" si="5"/>
        <v>1</v>
      </c>
      <c r="M45" s="761"/>
      <c r="N45" s="762"/>
      <c r="O45" s="752">
        <f t="shared" si="6"/>
        <v>0</v>
      </c>
      <c r="P45" s="753"/>
      <c r="Q45" s="754"/>
      <c r="R45" s="755">
        <f t="shared" si="7"/>
        <v>0</v>
      </c>
      <c r="S45" s="76">
        <f t="shared" si="8"/>
        <v>1</v>
      </c>
      <c r="T45" s="731"/>
      <c r="U45" s="78">
        <f t="shared" si="9"/>
        <v>1</v>
      </c>
    </row>
    <row r="46" spans="1:21" x14ac:dyDescent="0.25">
      <c r="A46" s="8">
        <v>41</v>
      </c>
      <c r="B46" s="197" t="s">
        <v>4346</v>
      </c>
      <c r="C46" s="196" t="s">
        <v>3858</v>
      </c>
      <c r="D46" s="197" t="s">
        <v>4150</v>
      </c>
      <c r="E46" s="415" t="s">
        <v>5364</v>
      </c>
      <c r="F46" s="756">
        <v>1.2</v>
      </c>
      <c r="G46" s="757"/>
      <c r="H46" s="759">
        <v>1.2</v>
      </c>
      <c r="I46" s="759">
        <v>1.2</v>
      </c>
      <c r="J46" s="747"/>
      <c r="K46" s="760"/>
      <c r="L46" s="749">
        <f t="shared" si="5"/>
        <v>0</v>
      </c>
      <c r="M46" s="761"/>
      <c r="N46" s="762"/>
      <c r="O46" s="752">
        <f t="shared" si="6"/>
        <v>0</v>
      </c>
      <c r="P46" s="753"/>
      <c r="Q46" s="754"/>
      <c r="R46" s="755">
        <f t="shared" si="7"/>
        <v>0</v>
      </c>
      <c r="S46" s="76">
        <f t="shared" si="8"/>
        <v>0</v>
      </c>
      <c r="T46" s="731"/>
      <c r="U46" s="78">
        <f t="shared" si="9"/>
        <v>0</v>
      </c>
    </row>
    <row r="47" spans="1:21" x14ac:dyDescent="0.25">
      <c r="A47" s="8">
        <v>42</v>
      </c>
      <c r="B47" s="197" t="s">
        <v>4346</v>
      </c>
      <c r="C47" s="196" t="s">
        <v>3951</v>
      </c>
      <c r="D47" s="197" t="s">
        <v>4349</v>
      </c>
      <c r="E47" s="415" t="s">
        <v>5364</v>
      </c>
      <c r="F47" s="756">
        <v>2</v>
      </c>
      <c r="G47" s="757"/>
      <c r="H47" s="759">
        <v>2</v>
      </c>
      <c r="I47" s="759">
        <v>2</v>
      </c>
      <c r="J47" s="747"/>
      <c r="K47" s="760"/>
      <c r="L47" s="749">
        <f t="shared" si="5"/>
        <v>0</v>
      </c>
      <c r="M47" s="761"/>
      <c r="N47" s="762"/>
      <c r="O47" s="752">
        <f t="shared" si="6"/>
        <v>0</v>
      </c>
      <c r="P47" s="753"/>
      <c r="Q47" s="754"/>
      <c r="R47" s="755">
        <f t="shared" si="7"/>
        <v>0</v>
      </c>
      <c r="S47" s="76">
        <f t="shared" si="8"/>
        <v>0</v>
      </c>
      <c r="T47" s="731"/>
      <c r="U47" s="78">
        <f t="shared" si="9"/>
        <v>0</v>
      </c>
    </row>
    <row r="48" spans="1:21" x14ac:dyDescent="0.25">
      <c r="A48" s="8">
        <v>43</v>
      </c>
      <c r="B48" s="197">
        <v>1975</v>
      </c>
      <c r="C48" s="196" t="s">
        <v>3860</v>
      </c>
      <c r="D48" s="197" t="s">
        <v>4350</v>
      </c>
      <c r="E48" s="415" t="s">
        <v>5364</v>
      </c>
      <c r="F48" s="756">
        <v>1.5</v>
      </c>
      <c r="G48" s="757"/>
      <c r="H48" s="759">
        <v>1.5</v>
      </c>
      <c r="I48" s="759">
        <v>1.5</v>
      </c>
      <c r="J48" s="747"/>
      <c r="K48" s="760"/>
      <c r="L48" s="749">
        <f t="shared" si="5"/>
        <v>0</v>
      </c>
      <c r="M48" s="761"/>
      <c r="N48" s="762"/>
      <c r="O48" s="752">
        <f t="shared" si="6"/>
        <v>0</v>
      </c>
      <c r="P48" s="753"/>
      <c r="Q48" s="754"/>
      <c r="R48" s="755">
        <f t="shared" si="7"/>
        <v>0</v>
      </c>
      <c r="S48" s="76">
        <f t="shared" si="8"/>
        <v>0</v>
      </c>
      <c r="T48" s="731"/>
      <c r="U48" s="78">
        <f t="shared" si="9"/>
        <v>0</v>
      </c>
    </row>
    <row r="49" spans="1:21" x14ac:dyDescent="0.25">
      <c r="A49" s="8">
        <v>44</v>
      </c>
      <c r="B49" s="197">
        <v>1975</v>
      </c>
      <c r="C49" s="196" t="s">
        <v>3851</v>
      </c>
      <c r="D49" s="197" t="s">
        <v>4351</v>
      </c>
      <c r="E49" s="415" t="s">
        <v>5364</v>
      </c>
      <c r="F49" s="756">
        <v>2</v>
      </c>
      <c r="G49" s="757"/>
      <c r="H49" s="759">
        <v>2</v>
      </c>
      <c r="I49" s="759">
        <v>2</v>
      </c>
      <c r="J49" s="747"/>
      <c r="K49" s="760"/>
      <c r="L49" s="749">
        <f t="shared" si="5"/>
        <v>0</v>
      </c>
      <c r="M49" s="761"/>
      <c r="N49" s="762"/>
      <c r="O49" s="752">
        <f t="shared" si="6"/>
        <v>0</v>
      </c>
      <c r="P49" s="753"/>
      <c r="Q49" s="754"/>
      <c r="R49" s="755">
        <f t="shared" si="7"/>
        <v>0</v>
      </c>
      <c r="S49" s="76">
        <f t="shared" si="8"/>
        <v>0</v>
      </c>
      <c r="T49" s="731"/>
      <c r="U49" s="78">
        <f t="shared" si="9"/>
        <v>0</v>
      </c>
    </row>
    <row r="50" spans="1:21" x14ac:dyDescent="0.25">
      <c r="A50" s="8">
        <v>45</v>
      </c>
      <c r="B50" s="197">
        <v>1975</v>
      </c>
      <c r="C50" s="196" t="s">
        <v>3969</v>
      </c>
      <c r="D50" s="196" t="s">
        <v>4352</v>
      </c>
      <c r="E50" s="415" t="s">
        <v>5364</v>
      </c>
      <c r="F50" s="756">
        <v>4</v>
      </c>
      <c r="G50" s="757"/>
      <c r="H50" s="759">
        <v>4</v>
      </c>
      <c r="I50" s="759">
        <v>4</v>
      </c>
      <c r="J50" s="747"/>
      <c r="K50" s="760"/>
      <c r="L50" s="749">
        <f t="shared" si="5"/>
        <v>0</v>
      </c>
      <c r="M50" s="761"/>
      <c r="N50" s="762"/>
      <c r="O50" s="752">
        <f t="shared" si="6"/>
        <v>0</v>
      </c>
      <c r="P50" s="753"/>
      <c r="Q50" s="754"/>
      <c r="R50" s="755">
        <f t="shared" si="7"/>
        <v>0</v>
      </c>
      <c r="S50" s="76">
        <f t="shared" si="8"/>
        <v>0</v>
      </c>
      <c r="T50" s="731"/>
      <c r="U50" s="78">
        <f t="shared" si="9"/>
        <v>0</v>
      </c>
    </row>
    <row r="51" spans="1:21" x14ac:dyDescent="0.25">
      <c r="A51" s="8">
        <v>46</v>
      </c>
      <c r="B51" s="197">
        <v>1975</v>
      </c>
      <c r="C51" s="196" t="s">
        <v>3860</v>
      </c>
      <c r="D51" s="197" t="s">
        <v>4353</v>
      </c>
      <c r="E51" s="415" t="s">
        <v>5385</v>
      </c>
      <c r="F51" s="756">
        <v>1.5</v>
      </c>
      <c r="G51" s="757"/>
      <c r="H51" s="759">
        <v>1.5</v>
      </c>
      <c r="I51" s="759">
        <v>1.5</v>
      </c>
      <c r="J51" s="937">
        <v>1</v>
      </c>
      <c r="K51" s="760"/>
      <c r="L51" s="749">
        <f t="shared" si="5"/>
        <v>1.5</v>
      </c>
      <c r="M51" s="761"/>
      <c r="N51" s="762"/>
      <c r="O51" s="752">
        <f t="shared" si="6"/>
        <v>0</v>
      </c>
      <c r="P51" s="753"/>
      <c r="Q51" s="754"/>
      <c r="R51" s="755">
        <f t="shared" si="7"/>
        <v>0</v>
      </c>
      <c r="S51" s="76">
        <f t="shared" si="8"/>
        <v>1</v>
      </c>
      <c r="T51" s="731"/>
      <c r="U51" s="78">
        <f t="shared" si="9"/>
        <v>1.5</v>
      </c>
    </row>
    <row r="52" spans="1:21" x14ac:dyDescent="0.25">
      <c r="A52" s="8">
        <v>47</v>
      </c>
      <c r="B52" s="197">
        <v>1975</v>
      </c>
      <c r="C52" s="196" t="s">
        <v>3851</v>
      </c>
      <c r="D52" s="197" t="s">
        <v>4354</v>
      </c>
      <c r="E52" s="415" t="s">
        <v>5385</v>
      </c>
      <c r="F52" s="756">
        <v>2</v>
      </c>
      <c r="G52" s="757"/>
      <c r="H52" s="759">
        <v>2</v>
      </c>
      <c r="I52" s="759">
        <v>2</v>
      </c>
      <c r="J52" s="937">
        <v>1</v>
      </c>
      <c r="K52" s="760"/>
      <c r="L52" s="749">
        <f t="shared" si="5"/>
        <v>2</v>
      </c>
      <c r="M52" s="761"/>
      <c r="N52" s="762"/>
      <c r="O52" s="752">
        <f t="shared" si="6"/>
        <v>0</v>
      </c>
      <c r="P52" s="753"/>
      <c r="Q52" s="754"/>
      <c r="R52" s="755">
        <f t="shared" si="7"/>
        <v>0</v>
      </c>
      <c r="S52" s="76">
        <f t="shared" si="8"/>
        <v>1</v>
      </c>
      <c r="T52" s="731"/>
      <c r="U52" s="78">
        <f t="shared" si="9"/>
        <v>2</v>
      </c>
    </row>
    <row r="53" spans="1:21" x14ac:dyDescent="0.25">
      <c r="A53" s="8">
        <v>48</v>
      </c>
      <c r="B53" s="197">
        <v>1975</v>
      </c>
      <c r="C53" s="196" t="s">
        <v>3969</v>
      </c>
      <c r="D53" s="196" t="s">
        <v>4355</v>
      </c>
      <c r="E53" s="415" t="s">
        <v>5385</v>
      </c>
      <c r="F53" s="756">
        <v>4</v>
      </c>
      <c r="G53" s="757"/>
      <c r="H53" s="759">
        <v>4</v>
      </c>
      <c r="I53" s="759">
        <v>4</v>
      </c>
      <c r="J53" s="937">
        <v>1</v>
      </c>
      <c r="K53" s="760"/>
      <c r="L53" s="749">
        <f t="shared" si="5"/>
        <v>4</v>
      </c>
      <c r="M53" s="761"/>
      <c r="N53" s="762"/>
      <c r="O53" s="752">
        <f t="shared" si="6"/>
        <v>0</v>
      </c>
      <c r="P53" s="753"/>
      <c r="Q53" s="754"/>
      <c r="R53" s="755">
        <f t="shared" si="7"/>
        <v>0</v>
      </c>
      <c r="S53" s="76">
        <f t="shared" si="8"/>
        <v>1</v>
      </c>
      <c r="T53" s="731"/>
      <c r="U53" s="78">
        <f t="shared" si="9"/>
        <v>4</v>
      </c>
    </row>
    <row r="54" spans="1:21" x14ac:dyDescent="0.25">
      <c r="A54" s="8">
        <v>49</v>
      </c>
      <c r="B54" s="197">
        <v>1976</v>
      </c>
      <c r="C54" s="196" t="s">
        <v>3844</v>
      </c>
      <c r="D54" s="196" t="s">
        <v>4356</v>
      </c>
      <c r="E54" s="415" t="s">
        <v>5385</v>
      </c>
      <c r="F54" s="756">
        <v>3</v>
      </c>
      <c r="G54" s="757"/>
      <c r="H54" s="759">
        <v>3</v>
      </c>
      <c r="I54" s="759">
        <v>3</v>
      </c>
      <c r="J54" s="937">
        <v>1</v>
      </c>
      <c r="K54" s="760"/>
      <c r="L54" s="749">
        <f t="shared" si="5"/>
        <v>3</v>
      </c>
      <c r="M54" s="761"/>
      <c r="N54" s="762"/>
      <c r="O54" s="752">
        <f t="shared" si="6"/>
        <v>0</v>
      </c>
      <c r="P54" s="753"/>
      <c r="Q54" s="754"/>
      <c r="R54" s="755">
        <f t="shared" si="7"/>
        <v>0</v>
      </c>
      <c r="S54" s="76">
        <f t="shared" si="8"/>
        <v>1</v>
      </c>
      <c r="T54" s="731"/>
      <c r="U54" s="78">
        <f t="shared" si="9"/>
        <v>3</v>
      </c>
    </row>
    <row r="55" spans="1:21" x14ac:dyDescent="0.25">
      <c r="A55" s="8">
        <v>50</v>
      </c>
      <c r="B55" s="197">
        <v>1976</v>
      </c>
      <c r="C55" s="196" t="s">
        <v>3851</v>
      </c>
      <c r="D55" s="197" t="s">
        <v>4357</v>
      </c>
      <c r="E55" s="415" t="s">
        <v>5389</v>
      </c>
      <c r="F55" s="756">
        <v>1</v>
      </c>
      <c r="G55" s="757"/>
      <c r="H55" s="759">
        <v>1</v>
      </c>
      <c r="I55" s="759">
        <v>1</v>
      </c>
      <c r="J55" s="747"/>
      <c r="K55" s="760"/>
      <c r="L55" s="749">
        <f t="shared" si="5"/>
        <v>0</v>
      </c>
      <c r="M55" s="761"/>
      <c r="N55" s="762"/>
      <c r="O55" s="752">
        <f t="shared" si="6"/>
        <v>0</v>
      </c>
      <c r="P55" s="753"/>
      <c r="Q55" s="754"/>
      <c r="R55" s="755">
        <f t="shared" si="7"/>
        <v>0</v>
      </c>
      <c r="S55" s="76">
        <f t="shared" si="8"/>
        <v>0</v>
      </c>
      <c r="T55" s="731"/>
      <c r="U55" s="78">
        <f t="shared" si="9"/>
        <v>0</v>
      </c>
    </row>
    <row r="56" spans="1:21" x14ac:dyDescent="0.25">
      <c r="A56" s="8">
        <v>51</v>
      </c>
      <c r="B56" s="197">
        <v>1976</v>
      </c>
      <c r="C56" s="196" t="s">
        <v>3844</v>
      </c>
      <c r="D56" s="196" t="s">
        <v>4358</v>
      </c>
      <c r="E56" s="415" t="s">
        <v>5389</v>
      </c>
      <c r="F56" s="756">
        <v>0.5</v>
      </c>
      <c r="G56" s="757"/>
      <c r="H56" s="759">
        <v>0.5</v>
      </c>
      <c r="I56" s="759">
        <v>0.5</v>
      </c>
      <c r="J56" s="747"/>
      <c r="K56" s="760"/>
      <c r="L56" s="749">
        <f t="shared" si="5"/>
        <v>0</v>
      </c>
      <c r="M56" s="761"/>
      <c r="N56" s="762"/>
      <c r="O56" s="752">
        <f t="shared" si="6"/>
        <v>0</v>
      </c>
      <c r="P56" s="753"/>
      <c r="Q56" s="754"/>
      <c r="R56" s="755">
        <f t="shared" si="7"/>
        <v>0</v>
      </c>
      <c r="S56" s="76">
        <f t="shared" si="8"/>
        <v>0</v>
      </c>
      <c r="T56" s="731"/>
      <c r="U56" s="78">
        <f t="shared" si="9"/>
        <v>0</v>
      </c>
    </row>
    <row r="57" spans="1:21" x14ac:dyDescent="0.25">
      <c r="A57" s="8">
        <v>52</v>
      </c>
      <c r="B57" s="197">
        <v>1976</v>
      </c>
      <c r="C57" s="196" t="s">
        <v>3878</v>
      </c>
      <c r="D57" s="196" t="s">
        <v>4359</v>
      </c>
      <c r="E57" s="415" t="s">
        <v>5389</v>
      </c>
      <c r="F57" s="756">
        <v>2</v>
      </c>
      <c r="G57" s="757"/>
      <c r="H57" s="759">
        <v>2</v>
      </c>
      <c r="I57" s="759">
        <v>2</v>
      </c>
      <c r="J57" s="747"/>
      <c r="K57" s="760"/>
      <c r="L57" s="749">
        <f t="shared" si="5"/>
        <v>0</v>
      </c>
      <c r="M57" s="761"/>
      <c r="N57" s="762"/>
      <c r="O57" s="752">
        <f t="shared" si="6"/>
        <v>0</v>
      </c>
      <c r="P57" s="753"/>
      <c r="Q57" s="754"/>
      <c r="R57" s="755">
        <f t="shared" si="7"/>
        <v>0</v>
      </c>
      <c r="S57" s="76">
        <f t="shared" si="8"/>
        <v>0</v>
      </c>
      <c r="T57" s="731"/>
      <c r="U57" s="78">
        <f t="shared" si="9"/>
        <v>0</v>
      </c>
    </row>
    <row r="58" spans="1:21" x14ac:dyDescent="0.25">
      <c r="A58" s="8">
        <v>53</v>
      </c>
      <c r="B58" s="197">
        <v>1977</v>
      </c>
      <c r="C58" s="196" t="s">
        <v>3851</v>
      </c>
      <c r="D58" s="197" t="s">
        <v>4360</v>
      </c>
      <c r="E58" s="415" t="s">
        <v>5393</v>
      </c>
      <c r="F58" s="756">
        <v>1</v>
      </c>
      <c r="G58" s="757"/>
      <c r="H58" s="759">
        <v>1</v>
      </c>
      <c r="I58" s="759">
        <v>1</v>
      </c>
      <c r="J58" s="747"/>
      <c r="K58" s="760"/>
      <c r="L58" s="749">
        <f t="shared" si="5"/>
        <v>0</v>
      </c>
      <c r="M58" s="761"/>
      <c r="N58" s="762"/>
      <c r="O58" s="752">
        <f t="shared" si="6"/>
        <v>0</v>
      </c>
      <c r="P58" s="753"/>
      <c r="Q58" s="754"/>
      <c r="R58" s="755">
        <f t="shared" si="7"/>
        <v>0</v>
      </c>
      <c r="S58" s="76">
        <f t="shared" si="8"/>
        <v>0</v>
      </c>
      <c r="T58" s="731"/>
      <c r="U58" s="78">
        <f t="shared" si="9"/>
        <v>0</v>
      </c>
    </row>
    <row r="59" spans="1:21" x14ac:dyDescent="0.25">
      <c r="A59" s="8">
        <v>54</v>
      </c>
      <c r="B59" s="197">
        <v>1977</v>
      </c>
      <c r="C59" s="196" t="s">
        <v>3844</v>
      </c>
      <c r="D59" s="196" t="s">
        <v>4361</v>
      </c>
      <c r="E59" s="415" t="s">
        <v>5393</v>
      </c>
      <c r="F59" s="756">
        <v>0.5</v>
      </c>
      <c r="G59" s="757"/>
      <c r="H59" s="759">
        <v>0.5</v>
      </c>
      <c r="I59" s="759">
        <v>0.5</v>
      </c>
      <c r="J59" s="747"/>
      <c r="K59" s="760"/>
      <c r="L59" s="749">
        <f t="shared" si="5"/>
        <v>0</v>
      </c>
      <c r="M59" s="761"/>
      <c r="N59" s="762"/>
      <c r="O59" s="752">
        <f t="shared" si="6"/>
        <v>0</v>
      </c>
      <c r="P59" s="753"/>
      <c r="Q59" s="754"/>
      <c r="R59" s="755">
        <f t="shared" si="7"/>
        <v>0</v>
      </c>
      <c r="S59" s="76">
        <f t="shared" si="8"/>
        <v>0</v>
      </c>
      <c r="T59" s="731"/>
      <c r="U59" s="78">
        <f t="shared" si="9"/>
        <v>0</v>
      </c>
    </row>
    <row r="60" spans="1:21" x14ac:dyDescent="0.25">
      <c r="A60" s="8">
        <v>55</v>
      </c>
      <c r="B60" s="197">
        <v>1977</v>
      </c>
      <c r="C60" s="196" t="s">
        <v>3878</v>
      </c>
      <c r="D60" s="196" t="s">
        <v>4362</v>
      </c>
      <c r="E60" s="415" t="s">
        <v>5393</v>
      </c>
      <c r="F60" s="756">
        <v>2</v>
      </c>
      <c r="G60" s="757"/>
      <c r="H60" s="759">
        <v>2</v>
      </c>
      <c r="I60" s="759">
        <v>2</v>
      </c>
      <c r="J60" s="747"/>
      <c r="K60" s="760"/>
      <c r="L60" s="749">
        <f t="shared" si="5"/>
        <v>0</v>
      </c>
      <c r="M60" s="761"/>
      <c r="N60" s="762"/>
      <c r="O60" s="752">
        <f t="shared" si="6"/>
        <v>0</v>
      </c>
      <c r="P60" s="937">
        <v>1</v>
      </c>
      <c r="Q60" s="754"/>
      <c r="R60" s="755">
        <f t="shared" si="7"/>
        <v>2</v>
      </c>
      <c r="S60" s="76">
        <f t="shared" si="8"/>
        <v>1</v>
      </c>
      <c r="T60" s="731"/>
      <c r="U60" s="78">
        <f t="shared" si="9"/>
        <v>2</v>
      </c>
    </row>
    <row r="61" spans="1:21" x14ac:dyDescent="0.25">
      <c r="A61" s="8">
        <v>56</v>
      </c>
      <c r="B61" s="197">
        <v>1978</v>
      </c>
      <c r="C61" s="196" t="s">
        <v>3969</v>
      </c>
      <c r="D61" s="196" t="s">
        <v>5413</v>
      </c>
      <c r="E61" s="415" t="s">
        <v>5414</v>
      </c>
      <c r="F61" s="756">
        <v>0.7</v>
      </c>
      <c r="G61" s="757"/>
      <c r="H61" s="759">
        <v>0.7</v>
      </c>
      <c r="I61" s="759">
        <v>0.7</v>
      </c>
      <c r="J61" s="747"/>
      <c r="K61" s="760"/>
      <c r="L61" s="749">
        <f t="shared" si="5"/>
        <v>0</v>
      </c>
      <c r="M61" s="761"/>
      <c r="N61" s="762"/>
      <c r="O61" s="752">
        <f t="shared" si="6"/>
        <v>0</v>
      </c>
      <c r="P61" s="753"/>
      <c r="Q61" s="754"/>
      <c r="R61" s="755">
        <f t="shared" si="7"/>
        <v>0</v>
      </c>
      <c r="S61" s="76">
        <f t="shared" si="8"/>
        <v>0</v>
      </c>
      <c r="T61" s="731"/>
      <c r="U61" s="78">
        <f t="shared" si="9"/>
        <v>0</v>
      </c>
    </row>
    <row r="62" spans="1:21" x14ac:dyDescent="0.25">
      <c r="A62" s="8">
        <v>57</v>
      </c>
      <c r="B62" s="197">
        <v>1978</v>
      </c>
      <c r="C62" s="196" t="s">
        <v>4335</v>
      </c>
      <c r="D62" s="196" t="s">
        <v>4363</v>
      </c>
      <c r="E62" s="415" t="s">
        <v>5414</v>
      </c>
      <c r="F62" s="756">
        <v>1</v>
      </c>
      <c r="G62" s="757"/>
      <c r="H62" s="759">
        <v>1</v>
      </c>
      <c r="I62" s="759">
        <v>1</v>
      </c>
      <c r="J62" s="747"/>
      <c r="K62" s="760"/>
      <c r="L62" s="749">
        <f t="shared" si="5"/>
        <v>0</v>
      </c>
      <c r="M62" s="761"/>
      <c r="N62" s="762"/>
      <c r="O62" s="752">
        <f t="shared" si="6"/>
        <v>0</v>
      </c>
      <c r="P62" s="753"/>
      <c r="Q62" s="754"/>
      <c r="R62" s="755">
        <f t="shared" si="7"/>
        <v>0</v>
      </c>
      <c r="S62" s="76">
        <f t="shared" si="8"/>
        <v>0</v>
      </c>
      <c r="T62" s="731"/>
      <c r="U62" s="78">
        <f t="shared" si="9"/>
        <v>0</v>
      </c>
    </row>
    <row r="63" spans="1:21" x14ac:dyDescent="0.25">
      <c r="A63" s="8">
        <v>58</v>
      </c>
      <c r="B63" s="197">
        <v>1978</v>
      </c>
      <c r="C63" s="196" t="s">
        <v>3969</v>
      </c>
      <c r="D63" s="196" t="s">
        <v>4364</v>
      </c>
      <c r="E63" s="415" t="s">
        <v>5415</v>
      </c>
      <c r="F63" s="756">
        <v>0.7</v>
      </c>
      <c r="G63" s="757"/>
      <c r="H63" s="759">
        <v>0.7</v>
      </c>
      <c r="I63" s="759">
        <v>0.7</v>
      </c>
      <c r="J63" s="747"/>
      <c r="K63" s="760"/>
      <c r="L63" s="749">
        <f t="shared" si="5"/>
        <v>0</v>
      </c>
      <c r="M63" s="761"/>
      <c r="N63" s="762"/>
      <c r="O63" s="752">
        <f t="shared" si="6"/>
        <v>0</v>
      </c>
      <c r="P63" s="753"/>
      <c r="Q63" s="754"/>
      <c r="R63" s="755">
        <f t="shared" si="7"/>
        <v>0</v>
      </c>
      <c r="S63" s="76">
        <f t="shared" si="8"/>
        <v>0</v>
      </c>
      <c r="T63" s="731"/>
      <c r="U63" s="78">
        <f t="shared" si="9"/>
        <v>0</v>
      </c>
    </row>
    <row r="64" spans="1:21" x14ac:dyDescent="0.25">
      <c r="A64" s="8">
        <v>59</v>
      </c>
      <c r="B64" s="197">
        <v>1978</v>
      </c>
      <c r="C64" s="196" t="s">
        <v>4335</v>
      </c>
      <c r="D64" s="196" t="s">
        <v>4365</v>
      </c>
      <c r="E64" s="415" t="s">
        <v>5416</v>
      </c>
      <c r="F64" s="756">
        <v>1</v>
      </c>
      <c r="G64" s="757"/>
      <c r="H64" s="759">
        <v>1</v>
      </c>
      <c r="I64" s="759">
        <v>1</v>
      </c>
      <c r="J64" s="747"/>
      <c r="K64" s="760"/>
      <c r="L64" s="749">
        <f t="shared" si="5"/>
        <v>0</v>
      </c>
      <c r="M64" s="761"/>
      <c r="N64" s="762"/>
      <c r="O64" s="752">
        <f t="shared" si="6"/>
        <v>0</v>
      </c>
      <c r="P64" s="753"/>
      <c r="Q64" s="754"/>
      <c r="R64" s="755">
        <f t="shared" si="7"/>
        <v>0</v>
      </c>
      <c r="S64" s="76">
        <f t="shared" si="8"/>
        <v>0</v>
      </c>
      <c r="T64" s="731"/>
      <c r="U64" s="78">
        <f t="shared" si="9"/>
        <v>0</v>
      </c>
    </row>
    <row r="65" spans="1:21" x14ac:dyDescent="0.25">
      <c r="A65" s="8">
        <v>60</v>
      </c>
      <c r="B65" s="197">
        <v>1980</v>
      </c>
      <c r="C65" s="196" t="s">
        <v>3969</v>
      </c>
      <c r="D65" s="196" t="s">
        <v>4366</v>
      </c>
      <c r="E65" s="415" t="s">
        <v>5426</v>
      </c>
      <c r="F65" s="756">
        <v>0.7</v>
      </c>
      <c r="G65" s="757"/>
      <c r="H65" s="759">
        <v>0.7</v>
      </c>
      <c r="I65" s="759">
        <v>0.7</v>
      </c>
      <c r="J65" s="747"/>
      <c r="K65" s="760"/>
      <c r="L65" s="749">
        <f t="shared" si="5"/>
        <v>0</v>
      </c>
      <c r="M65" s="761"/>
      <c r="N65" s="762"/>
      <c r="O65" s="752">
        <f t="shared" si="6"/>
        <v>0</v>
      </c>
      <c r="P65" s="753"/>
      <c r="Q65" s="754"/>
      <c r="R65" s="755">
        <f t="shared" si="7"/>
        <v>0</v>
      </c>
      <c r="S65" s="76">
        <f t="shared" si="8"/>
        <v>0</v>
      </c>
      <c r="T65" s="731"/>
      <c r="U65" s="78">
        <f t="shared" si="9"/>
        <v>0</v>
      </c>
    </row>
    <row r="66" spans="1:21" x14ac:dyDescent="0.25">
      <c r="A66" s="8">
        <v>61</v>
      </c>
      <c r="B66" s="197">
        <v>1980</v>
      </c>
      <c r="C66" s="196" t="s">
        <v>3878</v>
      </c>
      <c r="D66" s="196" t="s">
        <v>4367</v>
      </c>
      <c r="E66" s="415" t="s">
        <v>5427</v>
      </c>
      <c r="F66" s="756">
        <v>0.8</v>
      </c>
      <c r="G66" s="757"/>
      <c r="H66" s="759">
        <v>0.8</v>
      </c>
      <c r="I66" s="759">
        <v>0.8</v>
      </c>
      <c r="J66" s="747"/>
      <c r="K66" s="760"/>
      <c r="L66" s="749">
        <f t="shared" si="5"/>
        <v>0</v>
      </c>
      <c r="M66" s="761"/>
      <c r="N66" s="762"/>
      <c r="O66" s="752">
        <f t="shared" si="6"/>
        <v>0</v>
      </c>
      <c r="P66" s="937">
        <v>1</v>
      </c>
      <c r="Q66" s="754"/>
      <c r="R66" s="755">
        <f t="shared" si="7"/>
        <v>0.8</v>
      </c>
      <c r="S66" s="76">
        <f t="shared" si="8"/>
        <v>1</v>
      </c>
      <c r="T66" s="731"/>
      <c r="U66" s="78">
        <f t="shared" si="9"/>
        <v>0.8</v>
      </c>
    </row>
    <row r="67" spans="1:21" x14ac:dyDescent="0.25">
      <c r="A67" s="8">
        <v>62</v>
      </c>
      <c r="B67" s="197">
        <v>1980</v>
      </c>
      <c r="C67" s="196" t="s">
        <v>3845</v>
      </c>
      <c r="D67" s="196" t="s">
        <v>4368</v>
      </c>
      <c r="E67" s="415" t="s">
        <v>5428</v>
      </c>
      <c r="F67" s="756">
        <v>1.2</v>
      </c>
      <c r="G67" s="757"/>
      <c r="H67" s="759">
        <v>1.2</v>
      </c>
      <c r="I67" s="759">
        <v>1.2</v>
      </c>
      <c r="J67" s="747"/>
      <c r="K67" s="760"/>
      <c r="L67" s="749">
        <f t="shared" si="5"/>
        <v>0</v>
      </c>
      <c r="M67" s="761"/>
      <c r="N67" s="762"/>
      <c r="O67" s="752">
        <f t="shared" si="6"/>
        <v>0</v>
      </c>
      <c r="P67" s="937">
        <v>2</v>
      </c>
      <c r="Q67" s="754"/>
      <c r="R67" s="755">
        <f t="shared" si="7"/>
        <v>2.4</v>
      </c>
      <c r="S67" s="76">
        <f t="shared" si="8"/>
        <v>2</v>
      </c>
      <c r="T67" s="731"/>
      <c r="U67" s="78">
        <f t="shared" si="9"/>
        <v>2.4</v>
      </c>
    </row>
    <row r="68" spans="1:21" x14ac:dyDescent="0.25">
      <c r="A68" s="8">
        <v>63</v>
      </c>
      <c r="B68" s="197">
        <v>1980</v>
      </c>
      <c r="C68" s="196" t="s">
        <v>3878</v>
      </c>
      <c r="D68" s="196" t="s">
        <v>3880</v>
      </c>
      <c r="E68" s="415" t="s">
        <v>5429</v>
      </c>
      <c r="F68" s="756">
        <v>0.8</v>
      </c>
      <c r="G68" s="757"/>
      <c r="H68" s="759">
        <v>1</v>
      </c>
      <c r="I68" s="759">
        <v>1</v>
      </c>
      <c r="J68" s="747"/>
      <c r="K68" s="760"/>
      <c r="L68" s="749">
        <f t="shared" si="5"/>
        <v>0</v>
      </c>
      <c r="M68" s="761"/>
      <c r="N68" s="762"/>
      <c r="O68" s="752">
        <f t="shared" si="6"/>
        <v>0</v>
      </c>
      <c r="P68" s="753"/>
      <c r="Q68" s="754"/>
      <c r="R68" s="755">
        <f t="shared" si="7"/>
        <v>0</v>
      </c>
      <c r="S68" s="76">
        <f t="shared" si="8"/>
        <v>0</v>
      </c>
      <c r="T68" s="731"/>
      <c r="U68" s="78">
        <f t="shared" si="9"/>
        <v>0</v>
      </c>
    </row>
    <row r="69" spans="1:21" x14ac:dyDescent="0.25">
      <c r="A69" s="8">
        <v>64</v>
      </c>
      <c r="B69" s="197">
        <v>1980</v>
      </c>
      <c r="C69" s="196" t="s">
        <v>3845</v>
      </c>
      <c r="D69" s="196" t="s">
        <v>3905</v>
      </c>
      <c r="E69" s="415" t="s">
        <v>5429</v>
      </c>
      <c r="F69" s="756">
        <v>1.2</v>
      </c>
      <c r="G69" s="757"/>
      <c r="H69" s="759">
        <v>1.2</v>
      </c>
      <c r="I69" s="759">
        <v>1.2</v>
      </c>
      <c r="J69" s="747"/>
      <c r="K69" s="760"/>
      <c r="L69" s="749">
        <f t="shared" si="5"/>
        <v>0</v>
      </c>
      <c r="M69" s="761"/>
      <c r="N69" s="762"/>
      <c r="O69" s="752">
        <f t="shared" si="6"/>
        <v>0</v>
      </c>
      <c r="P69" s="937">
        <v>1</v>
      </c>
      <c r="Q69" s="754"/>
      <c r="R69" s="755">
        <f t="shared" si="7"/>
        <v>1.2</v>
      </c>
      <c r="S69" s="76">
        <f t="shared" si="8"/>
        <v>1</v>
      </c>
      <c r="T69" s="731"/>
      <c r="U69" s="78">
        <f t="shared" si="9"/>
        <v>1.2</v>
      </c>
    </row>
    <row r="70" spans="1:21" x14ac:dyDescent="0.25">
      <c r="A70" s="8">
        <v>65</v>
      </c>
      <c r="B70" s="197">
        <v>1981</v>
      </c>
      <c r="C70" s="196" t="s">
        <v>3878</v>
      </c>
      <c r="D70" s="196" t="s">
        <v>4370</v>
      </c>
      <c r="E70" s="415" t="s">
        <v>5437</v>
      </c>
      <c r="F70" s="756">
        <v>0.8</v>
      </c>
      <c r="G70" s="757"/>
      <c r="H70" s="759">
        <v>0.8</v>
      </c>
      <c r="I70" s="759">
        <v>0.8</v>
      </c>
      <c r="J70" s="747"/>
      <c r="K70" s="760"/>
      <c r="L70" s="749">
        <f t="shared" si="5"/>
        <v>0</v>
      </c>
      <c r="M70" s="761"/>
      <c r="N70" s="762"/>
      <c r="O70" s="752">
        <f t="shared" si="6"/>
        <v>0</v>
      </c>
      <c r="P70" s="937">
        <v>1</v>
      </c>
      <c r="Q70" s="754"/>
      <c r="R70" s="755">
        <f t="shared" si="7"/>
        <v>0.8</v>
      </c>
      <c r="S70" s="76">
        <f t="shared" si="8"/>
        <v>1</v>
      </c>
      <c r="T70" s="731"/>
      <c r="U70" s="78">
        <f t="shared" si="9"/>
        <v>0.8</v>
      </c>
    </row>
    <row r="71" spans="1:21" x14ac:dyDescent="0.25">
      <c r="A71" s="8">
        <v>66</v>
      </c>
      <c r="B71" s="197">
        <v>1981</v>
      </c>
      <c r="C71" s="196" t="s">
        <v>4180</v>
      </c>
      <c r="D71" s="196" t="s">
        <v>4371</v>
      </c>
      <c r="E71" s="415" t="s">
        <v>5437</v>
      </c>
      <c r="F71" s="756">
        <v>0.9</v>
      </c>
      <c r="G71" s="757"/>
      <c r="H71" s="759">
        <v>0.9</v>
      </c>
      <c r="I71" s="759">
        <v>0.9</v>
      </c>
      <c r="J71" s="747"/>
      <c r="K71" s="760"/>
      <c r="L71" s="749">
        <f t="shared" si="5"/>
        <v>0</v>
      </c>
      <c r="M71" s="761"/>
      <c r="N71" s="762"/>
      <c r="O71" s="752">
        <f t="shared" si="6"/>
        <v>0</v>
      </c>
      <c r="P71" s="937">
        <v>1</v>
      </c>
      <c r="Q71" s="754"/>
      <c r="R71" s="755">
        <f t="shared" si="7"/>
        <v>0.9</v>
      </c>
      <c r="S71" s="76">
        <f t="shared" si="8"/>
        <v>1</v>
      </c>
      <c r="T71" s="731"/>
      <c r="U71" s="78">
        <f t="shared" si="9"/>
        <v>0.9</v>
      </c>
    </row>
    <row r="72" spans="1:21" x14ac:dyDescent="0.25">
      <c r="A72" s="8">
        <v>67</v>
      </c>
      <c r="B72" s="197">
        <v>1981</v>
      </c>
      <c r="C72" s="196" t="s">
        <v>4181</v>
      </c>
      <c r="D72" s="196" t="s">
        <v>4372</v>
      </c>
      <c r="E72" s="415" t="s">
        <v>5437</v>
      </c>
      <c r="F72" s="756">
        <v>1</v>
      </c>
      <c r="G72" s="757"/>
      <c r="H72" s="759">
        <v>1</v>
      </c>
      <c r="I72" s="759">
        <v>1</v>
      </c>
      <c r="J72" s="747"/>
      <c r="K72" s="760"/>
      <c r="L72" s="749">
        <f t="shared" si="5"/>
        <v>0</v>
      </c>
      <c r="M72" s="761"/>
      <c r="N72" s="762"/>
      <c r="O72" s="752">
        <f t="shared" si="6"/>
        <v>0</v>
      </c>
      <c r="P72" s="937">
        <v>1</v>
      </c>
      <c r="Q72" s="754"/>
      <c r="R72" s="755">
        <f t="shared" si="7"/>
        <v>1</v>
      </c>
      <c r="S72" s="76">
        <f t="shared" si="8"/>
        <v>1</v>
      </c>
      <c r="T72" s="731"/>
      <c r="U72" s="78">
        <f t="shared" si="9"/>
        <v>1</v>
      </c>
    </row>
    <row r="73" spans="1:21" x14ac:dyDescent="0.25">
      <c r="A73" s="8">
        <v>68</v>
      </c>
      <c r="B73" s="197">
        <v>1981</v>
      </c>
      <c r="C73" s="196" t="s">
        <v>3878</v>
      </c>
      <c r="D73" s="196" t="s">
        <v>5436</v>
      </c>
      <c r="E73" s="415" t="s">
        <v>5438</v>
      </c>
      <c r="F73" s="756">
        <v>0.8</v>
      </c>
      <c r="G73" s="757"/>
      <c r="H73" s="759">
        <v>0.8</v>
      </c>
      <c r="I73" s="759">
        <v>0.8</v>
      </c>
      <c r="J73" s="747"/>
      <c r="K73" s="760"/>
      <c r="L73" s="749">
        <f t="shared" si="5"/>
        <v>0</v>
      </c>
      <c r="M73" s="761"/>
      <c r="N73" s="762"/>
      <c r="O73" s="752">
        <f t="shared" si="6"/>
        <v>0</v>
      </c>
      <c r="P73" s="753"/>
      <c r="Q73" s="754"/>
      <c r="R73" s="755">
        <f t="shared" si="7"/>
        <v>0</v>
      </c>
      <c r="S73" s="76">
        <f t="shared" si="8"/>
        <v>0</v>
      </c>
      <c r="T73" s="731"/>
      <c r="U73" s="78">
        <f t="shared" si="9"/>
        <v>0</v>
      </c>
    </row>
    <row r="74" spans="1:21" x14ac:dyDescent="0.25">
      <c r="A74" s="8">
        <v>69</v>
      </c>
      <c r="B74" s="197">
        <v>1981</v>
      </c>
      <c r="C74" s="196" t="s">
        <v>4180</v>
      </c>
      <c r="D74" s="196" t="s">
        <v>4373</v>
      </c>
      <c r="E74" s="415" t="s">
        <v>5439</v>
      </c>
      <c r="F74" s="756">
        <v>0.9</v>
      </c>
      <c r="G74" s="757"/>
      <c r="H74" s="759">
        <v>0.9</v>
      </c>
      <c r="I74" s="759">
        <v>0.9</v>
      </c>
      <c r="J74" s="747"/>
      <c r="K74" s="760"/>
      <c r="L74" s="749">
        <f t="shared" si="5"/>
        <v>0</v>
      </c>
      <c r="M74" s="761"/>
      <c r="N74" s="762"/>
      <c r="O74" s="752">
        <f t="shared" si="6"/>
        <v>0</v>
      </c>
      <c r="P74" s="753"/>
      <c r="Q74" s="754"/>
      <c r="R74" s="755">
        <f t="shared" si="7"/>
        <v>0</v>
      </c>
      <c r="S74" s="76">
        <f t="shared" si="8"/>
        <v>0</v>
      </c>
      <c r="T74" s="731"/>
      <c r="U74" s="78">
        <f t="shared" si="9"/>
        <v>0</v>
      </c>
    </row>
    <row r="75" spans="1:21" x14ac:dyDescent="0.25">
      <c r="A75" s="8">
        <v>70</v>
      </c>
      <c r="B75" s="197">
        <v>1981</v>
      </c>
      <c r="C75" s="196" t="s">
        <v>4181</v>
      </c>
      <c r="D75" s="196" t="s">
        <v>4374</v>
      </c>
      <c r="E75" s="415" t="s">
        <v>5440</v>
      </c>
      <c r="F75" s="756">
        <v>1.3</v>
      </c>
      <c r="G75" s="757"/>
      <c r="H75" s="759">
        <v>1.3</v>
      </c>
      <c r="I75" s="759">
        <v>1.3</v>
      </c>
      <c r="J75" s="747"/>
      <c r="K75" s="760"/>
      <c r="L75" s="749">
        <f t="shared" si="5"/>
        <v>0</v>
      </c>
      <c r="M75" s="761"/>
      <c r="N75" s="762"/>
      <c r="O75" s="752">
        <f t="shared" si="6"/>
        <v>0</v>
      </c>
      <c r="P75" s="753"/>
      <c r="Q75" s="754"/>
      <c r="R75" s="755">
        <f t="shared" si="7"/>
        <v>0</v>
      </c>
      <c r="S75" s="76">
        <f t="shared" si="8"/>
        <v>0</v>
      </c>
      <c r="T75" s="731"/>
      <c r="U75" s="78">
        <f t="shared" si="9"/>
        <v>0</v>
      </c>
    </row>
    <row r="76" spans="1:21" x14ac:dyDescent="0.25">
      <c r="A76" s="8">
        <v>71</v>
      </c>
      <c r="B76" s="197">
        <v>1982</v>
      </c>
      <c r="C76" s="196" t="s">
        <v>4375</v>
      </c>
      <c r="D76" s="196" t="s">
        <v>4376</v>
      </c>
      <c r="E76" s="415" t="s">
        <v>5468</v>
      </c>
      <c r="F76" s="756">
        <v>1.1000000000000001</v>
      </c>
      <c r="G76" s="757"/>
      <c r="H76" s="759">
        <v>1.1000000000000001</v>
      </c>
      <c r="I76" s="759">
        <v>1.1000000000000001</v>
      </c>
      <c r="J76" s="747"/>
      <c r="K76" s="760"/>
      <c r="L76" s="749">
        <f t="shared" si="5"/>
        <v>0</v>
      </c>
      <c r="M76" s="761"/>
      <c r="N76" s="762"/>
      <c r="O76" s="752">
        <f t="shared" si="6"/>
        <v>0</v>
      </c>
      <c r="P76" s="753"/>
      <c r="Q76" s="754"/>
      <c r="R76" s="755">
        <f t="shared" si="7"/>
        <v>0</v>
      </c>
      <c r="S76" s="76">
        <f t="shared" si="8"/>
        <v>0</v>
      </c>
      <c r="T76" s="731"/>
      <c r="U76" s="78">
        <f t="shared" si="9"/>
        <v>0</v>
      </c>
    </row>
    <row r="77" spans="1:21" x14ac:dyDescent="0.25">
      <c r="A77" s="8">
        <v>72</v>
      </c>
      <c r="B77" s="197">
        <v>1982</v>
      </c>
      <c r="C77" s="196" t="s">
        <v>4369</v>
      </c>
      <c r="D77" s="196" t="s">
        <v>4377</v>
      </c>
      <c r="E77" s="415" t="s">
        <v>5469</v>
      </c>
      <c r="F77" s="756">
        <v>1.5</v>
      </c>
      <c r="G77" s="757"/>
      <c r="H77" s="759">
        <v>1.3</v>
      </c>
      <c r="I77" s="759">
        <v>1.3</v>
      </c>
      <c r="J77" s="747"/>
      <c r="K77" s="760"/>
      <c r="L77" s="749">
        <f t="shared" si="5"/>
        <v>0</v>
      </c>
      <c r="M77" s="761"/>
      <c r="N77" s="762"/>
      <c r="O77" s="752">
        <f t="shared" si="6"/>
        <v>0</v>
      </c>
      <c r="P77" s="937">
        <v>1</v>
      </c>
      <c r="Q77" s="754"/>
      <c r="R77" s="755">
        <f t="shared" si="7"/>
        <v>1.3</v>
      </c>
      <c r="S77" s="76">
        <f t="shared" si="8"/>
        <v>1</v>
      </c>
      <c r="T77" s="731"/>
      <c r="U77" s="78">
        <f t="shared" si="9"/>
        <v>1.3</v>
      </c>
    </row>
    <row r="78" spans="1:21" x14ac:dyDescent="0.25">
      <c r="A78" s="8">
        <v>73</v>
      </c>
      <c r="B78" s="197">
        <v>1982</v>
      </c>
      <c r="C78" s="196" t="s">
        <v>4375</v>
      </c>
      <c r="D78" s="196" t="s">
        <v>4378</v>
      </c>
      <c r="E78" s="415" t="s">
        <v>5470</v>
      </c>
      <c r="F78" s="756">
        <v>1.1000000000000001</v>
      </c>
      <c r="G78" s="757"/>
      <c r="H78" s="759">
        <v>1.1000000000000001</v>
      </c>
      <c r="I78" s="759">
        <v>1.1000000000000001</v>
      </c>
      <c r="J78" s="747"/>
      <c r="K78" s="760"/>
      <c r="L78" s="749">
        <f t="shared" si="5"/>
        <v>0</v>
      </c>
      <c r="M78" s="761"/>
      <c r="N78" s="762"/>
      <c r="O78" s="752">
        <f t="shared" si="6"/>
        <v>0</v>
      </c>
      <c r="P78" s="753"/>
      <c r="Q78" s="754"/>
      <c r="R78" s="755">
        <f t="shared" si="7"/>
        <v>0</v>
      </c>
      <c r="S78" s="76">
        <f t="shared" si="8"/>
        <v>0</v>
      </c>
      <c r="T78" s="731"/>
      <c r="U78" s="78">
        <f t="shared" si="9"/>
        <v>0</v>
      </c>
    </row>
    <row r="79" spans="1:21" x14ac:dyDescent="0.25">
      <c r="A79" s="8">
        <v>74</v>
      </c>
      <c r="B79" s="197">
        <v>1982</v>
      </c>
      <c r="C79" s="196" t="s">
        <v>4369</v>
      </c>
      <c r="D79" s="196" t="s">
        <v>4379</v>
      </c>
      <c r="E79" s="415" t="s">
        <v>5470</v>
      </c>
      <c r="F79" s="756">
        <v>1.5</v>
      </c>
      <c r="G79" s="757"/>
      <c r="H79" s="759">
        <v>1.3</v>
      </c>
      <c r="I79" s="759">
        <v>1.3</v>
      </c>
      <c r="J79" s="747"/>
      <c r="K79" s="760"/>
      <c r="L79" s="749">
        <f t="shared" si="5"/>
        <v>0</v>
      </c>
      <c r="M79" s="761"/>
      <c r="N79" s="762"/>
      <c r="O79" s="752">
        <f t="shared" si="6"/>
        <v>0</v>
      </c>
      <c r="P79" s="753"/>
      <c r="Q79" s="754"/>
      <c r="R79" s="755">
        <f t="shared" si="7"/>
        <v>0</v>
      </c>
      <c r="S79" s="76">
        <f t="shared" si="8"/>
        <v>0</v>
      </c>
      <c r="T79" s="731"/>
      <c r="U79" s="78">
        <f t="shared" si="9"/>
        <v>0</v>
      </c>
    </row>
    <row r="80" spans="1:21" x14ac:dyDescent="0.25">
      <c r="A80" s="8">
        <v>75</v>
      </c>
      <c r="B80" s="197">
        <v>1983</v>
      </c>
      <c r="C80" s="196" t="s">
        <v>3845</v>
      </c>
      <c r="D80" s="196" t="s">
        <v>4380</v>
      </c>
      <c r="E80" s="415" t="s">
        <v>5487</v>
      </c>
      <c r="F80" s="756">
        <v>1</v>
      </c>
      <c r="G80" s="757"/>
      <c r="H80" s="759">
        <v>1</v>
      </c>
      <c r="I80" s="759">
        <v>1</v>
      </c>
      <c r="J80" s="747"/>
      <c r="K80" s="760"/>
      <c r="L80" s="749">
        <f t="shared" si="5"/>
        <v>0</v>
      </c>
      <c r="M80" s="761"/>
      <c r="N80" s="762"/>
      <c r="O80" s="752">
        <f t="shared" si="6"/>
        <v>0</v>
      </c>
      <c r="P80" s="753"/>
      <c r="Q80" s="754"/>
      <c r="R80" s="755">
        <f t="shared" si="7"/>
        <v>0</v>
      </c>
      <c r="S80" s="76">
        <f t="shared" si="8"/>
        <v>0</v>
      </c>
      <c r="T80" s="731"/>
      <c r="U80" s="78">
        <f t="shared" si="9"/>
        <v>0</v>
      </c>
    </row>
    <row r="81" spans="1:21" x14ac:dyDescent="0.25">
      <c r="A81" s="8">
        <v>76</v>
      </c>
      <c r="B81" s="197">
        <v>1983</v>
      </c>
      <c r="C81" s="196" t="s">
        <v>4297</v>
      </c>
      <c r="D81" s="196" t="s">
        <v>4381</v>
      </c>
      <c r="E81" s="415" t="s">
        <v>5488</v>
      </c>
      <c r="F81" s="756">
        <v>1.3</v>
      </c>
      <c r="G81" s="757"/>
      <c r="H81" s="759">
        <v>1.3</v>
      </c>
      <c r="I81" s="759">
        <v>1.3</v>
      </c>
      <c r="J81" s="747"/>
      <c r="K81" s="760"/>
      <c r="L81" s="749">
        <f t="shared" si="5"/>
        <v>0</v>
      </c>
      <c r="M81" s="761"/>
      <c r="N81" s="762"/>
      <c r="O81" s="752">
        <f t="shared" si="6"/>
        <v>0</v>
      </c>
      <c r="P81" s="937">
        <v>1</v>
      </c>
      <c r="Q81" s="754"/>
      <c r="R81" s="755">
        <f t="shared" si="7"/>
        <v>1.3</v>
      </c>
      <c r="S81" s="76">
        <f t="shared" si="8"/>
        <v>1</v>
      </c>
      <c r="T81" s="731"/>
      <c r="U81" s="78">
        <f t="shared" si="9"/>
        <v>1.3</v>
      </c>
    </row>
    <row r="82" spans="1:21" x14ac:dyDescent="0.25">
      <c r="A82" s="8">
        <v>77</v>
      </c>
      <c r="B82" s="197">
        <v>1983</v>
      </c>
      <c r="C82" s="196" t="s">
        <v>3845</v>
      </c>
      <c r="D82" s="196" t="s">
        <v>4382</v>
      </c>
      <c r="E82" s="415" t="s">
        <v>5470</v>
      </c>
      <c r="F82" s="756">
        <v>1</v>
      </c>
      <c r="G82" s="757"/>
      <c r="H82" s="759">
        <v>1</v>
      </c>
      <c r="I82" s="759">
        <v>1</v>
      </c>
      <c r="J82" s="747"/>
      <c r="K82" s="760"/>
      <c r="L82" s="749">
        <f t="shared" si="5"/>
        <v>0</v>
      </c>
      <c r="M82" s="761"/>
      <c r="N82" s="762"/>
      <c r="O82" s="752">
        <f t="shared" si="6"/>
        <v>0</v>
      </c>
      <c r="P82" s="753"/>
      <c r="Q82" s="754"/>
      <c r="R82" s="755">
        <f t="shared" si="7"/>
        <v>0</v>
      </c>
      <c r="S82" s="76">
        <f t="shared" si="8"/>
        <v>0</v>
      </c>
      <c r="T82" s="731"/>
      <c r="U82" s="78">
        <f t="shared" si="9"/>
        <v>0</v>
      </c>
    </row>
    <row r="83" spans="1:21" x14ac:dyDescent="0.25">
      <c r="A83" s="8">
        <v>78</v>
      </c>
      <c r="B83" s="197">
        <v>1983</v>
      </c>
      <c r="C83" s="196" t="s">
        <v>4297</v>
      </c>
      <c r="D83" s="196" t="s">
        <v>4383</v>
      </c>
      <c r="E83" s="415" t="s">
        <v>5470</v>
      </c>
      <c r="F83" s="756">
        <v>1.3</v>
      </c>
      <c r="G83" s="757"/>
      <c r="H83" s="759">
        <v>1.3</v>
      </c>
      <c r="I83" s="759">
        <v>1.3</v>
      </c>
      <c r="J83" s="747"/>
      <c r="K83" s="760"/>
      <c r="L83" s="749">
        <f t="shared" si="5"/>
        <v>0</v>
      </c>
      <c r="M83" s="761"/>
      <c r="N83" s="762"/>
      <c r="O83" s="752">
        <f t="shared" si="6"/>
        <v>0</v>
      </c>
      <c r="P83" s="753"/>
      <c r="Q83" s="754"/>
      <c r="R83" s="755">
        <f t="shared" si="7"/>
        <v>0</v>
      </c>
      <c r="S83" s="76">
        <f t="shared" si="8"/>
        <v>0</v>
      </c>
      <c r="T83" s="731"/>
      <c r="U83" s="78">
        <f t="shared" si="9"/>
        <v>0</v>
      </c>
    </row>
    <row r="84" spans="1:21" x14ac:dyDescent="0.25">
      <c r="A84" s="8">
        <v>79</v>
      </c>
      <c r="B84" s="197">
        <v>1984</v>
      </c>
      <c r="C84" s="196" t="s">
        <v>4335</v>
      </c>
      <c r="D84" s="196" t="s">
        <v>4385</v>
      </c>
      <c r="E84" s="415" t="s">
        <v>5504</v>
      </c>
      <c r="F84" s="756">
        <v>1</v>
      </c>
      <c r="G84" s="757"/>
      <c r="H84" s="759">
        <v>1</v>
      </c>
      <c r="I84" s="759">
        <v>1</v>
      </c>
      <c r="J84" s="747"/>
      <c r="K84" s="760"/>
      <c r="L84" s="749">
        <f t="shared" ref="L84:L85" si="10">J84*F84</f>
        <v>0</v>
      </c>
      <c r="M84" s="761"/>
      <c r="N84" s="762"/>
      <c r="O84" s="752">
        <f t="shared" ref="O84:O85" si="11">M84*H84</f>
        <v>0</v>
      </c>
      <c r="P84" s="753"/>
      <c r="Q84" s="754"/>
      <c r="R84" s="755">
        <f t="shared" ref="R84:R147" si="12">P84*I84</f>
        <v>0</v>
      </c>
      <c r="S84" s="76">
        <f t="shared" ref="S84:S147" si="13">J84+M84+P84</f>
        <v>0</v>
      </c>
      <c r="T84" s="731"/>
      <c r="U84" s="78">
        <f t="shared" ref="U84:U147" si="14">L84+O84+R84</f>
        <v>0</v>
      </c>
    </row>
    <row r="85" spans="1:21" x14ac:dyDescent="0.25">
      <c r="A85" s="8">
        <v>80</v>
      </c>
      <c r="B85" s="197">
        <v>1984</v>
      </c>
      <c r="C85" s="196" t="s">
        <v>4384</v>
      </c>
      <c r="D85" s="196" t="s">
        <v>4178</v>
      </c>
      <c r="E85" s="415" t="s">
        <v>5505</v>
      </c>
      <c r="F85" s="756">
        <v>1.2</v>
      </c>
      <c r="G85" s="757"/>
      <c r="H85" s="759">
        <v>1.2</v>
      </c>
      <c r="I85" s="759">
        <v>1.2</v>
      </c>
      <c r="J85" s="747"/>
      <c r="K85" s="760"/>
      <c r="L85" s="749">
        <f t="shared" si="10"/>
        <v>0</v>
      </c>
      <c r="M85" s="761"/>
      <c r="N85" s="762"/>
      <c r="O85" s="752">
        <f t="shared" si="11"/>
        <v>0</v>
      </c>
      <c r="P85" s="753"/>
      <c r="Q85" s="754"/>
      <c r="R85" s="755">
        <f t="shared" si="12"/>
        <v>0</v>
      </c>
      <c r="S85" s="76">
        <f t="shared" si="13"/>
        <v>0</v>
      </c>
      <c r="T85" s="731"/>
      <c r="U85" s="78">
        <f t="shared" si="14"/>
        <v>0</v>
      </c>
    </row>
    <row r="86" spans="1:21" x14ac:dyDescent="0.25">
      <c r="A86" s="8">
        <v>81</v>
      </c>
      <c r="B86" s="197">
        <v>1984</v>
      </c>
      <c r="C86" s="196" t="s">
        <v>3846</v>
      </c>
      <c r="D86" s="196" t="s">
        <v>4386</v>
      </c>
      <c r="E86" s="415" t="s">
        <v>5506</v>
      </c>
      <c r="F86" s="756">
        <v>1.5</v>
      </c>
      <c r="G86" s="757"/>
      <c r="H86" s="759">
        <v>1.5</v>
      </c>
      <c r="I86" s="759">
        <v>1.5</v>
      </c>
      <c r="J86" s="747"/>
      <c r="K86" s="760"/>
      <c r="L86" s="749">
        <f t="shared" ref="L86:L149" si="15">J86*F86</f>
        <v>0</v>
      </c>
      <c r="M86" s="761"/>
      <c r="N86" s="762"/>
      <c r="O86" s="752">
        <f t="shared" ref="O86:O149" si="16">M86*H86</f>
        <v>0</v>
      </c>
      <c r="P86" s="753"/>
      <c r="Q86" s="754"/>
      <c r="R86" s="755">
        <f t="shared" si="12"/>
        <v>0</v>
      </c>
      <c r="S86" s="76">
        <f t="shared" si="13"/>
        <v>0</v>
      </c>
      <c r="T86" s="731"/>
      <c r="U86" s="78">
        <f t="shared" si="14"/>
        <v>0</v>
      </c>
    </row>
    <row r="87" spans="1:21" x14ac:dyDescent="0.25">
      <c r="A87" s="8">
        <v>82</v>
      </c>
      <c r="B87" s="197">
        <v>1984</v>
      </c>
      <c r="C87" s="196" t="s">
        <v>4335</v>
      </c>
      <c r="D87" s="196" t="s">
        <v>3811</v>
      </c>
      <c r="E87" s="415" t="s">
        <v>5470</v>
      </c>
      <c r="F87" s="756">
        <v>1</v>
      </c>
      <c r="G87" s="757"/>
      <c r="H87" s="759">
        <v>1</v>
      </c>
      <c r="I87" s="759">
        <v>1</v>
      </c>
      <c r="J87" s="747"/>
      <c r="K87" s="760"/>
      <c r="L87" s="749">
        <f t="shared" si="15"/>
        <v>0</v>
      </c>
      <c r="M87" s="761"/>
      <c r="N87" s="762"/>
      <c r="O87" s="752">
        <f t="shared" si="16"/>
        <v>0</v>
      </c>
      <c r="P87" s="753"/>
      <c r="Q87" s="754"/>
      <c r="R87" s="755">
        <f t="shared" si="12"/>
        <v>0</v>
      </c>
      <c r="S87" s="76">
        <f t="shared" si="13"/>
        <v>0</v>
      </c>
      <c r="T87" s="731"/>
      <c r="U87" s="78">
        <f t="shared" si="14"/>
        <v>0</v>
      </c>
    </row>
    <row r="88" spans="1:21" x14ac:dyDescent="0.25">
      <c r="A88" s="8">
        <v>83</v>
      </c>
      <c r="B88" s="197">
        <v>1984</v>
      </c>
      <c r="C88" s="196" t="s">
        <v>4384</v>
      </c>
      <c r="D88" s="196" t="s">
        <v>3830</v>
      </c>
      <c r="E88" s="415" t="s">
        <v>5470</v>
      </c>
      <c r="F88" s="756">
        <v>1.2</v>
      </c>
      <c r="G88" s="757"/>
      <c r="H88" s="759">
        <v>1.2</v>
      </c>
      <c r="I88" s="759">
        <v>1.2</v>
      </c>
      <c r="J88" s="747"/>
      <c r="K88" s="760"/>
      <c r="L88" s="749">
        <f t="shared" si="15"/>
        <v>0</v>
      </c>
      <c r="M88" s="761"/>
      <c r="N88" s="762"/>
      <c r="O88" s="752">
        <f t="shared" si="16"/>
        <v>0</v>
      </c>
      <c r="P88" s="753"/>
      <c r="Q88" s="754"/>
      <c r="R88" s="755">
        <f t="shared" si="12"/>
        <v>0</v>
      </c>
      <c r="S88" s="76">
        <f t="shared" si="13"/>
        <v>0</v>
      </c>
      <c r="T88" s="731"/>
      <c r="U88" s="78">
        <f t="shared" si="14"/>
        <v>0</v>
      </c>
    </row>
    <row r="89" spans="1:21" x14ac:dyDescent="0.25">
      <c r="A89" s="8">
        <v>84</v>
      </c>
      <c r="B89" s="197">
        <v>1984</v>
      </c>
      <c r="C89" s="196" t="s">
        <v>3846</v>
      </c>
      <c r="D89" s="196" t="s">
        <v>3812</v>
      </c>
      <c r="E89" s="415" t="s">
        <v>5470</v>
      </c>
      <c r="F89" s="756">
        <v>1.5</v>
      </c>
      <c r="G89" s="757"/>
      <c r="H89" s="759">
        <v>1.5</v>
      </c>
      <c r="I89" s="759">
        <v>1.5</v>
      </c>
      <c r="J89" s="747"/>
      <c r="K89" s="760"/>
      <c r="L89" s="749">
        <f t="shared" si="15"/>
        <v>0</v>
      </c>
      <c r="M89" s="761"/>
      <c r="N89" s="762"/>
      <c r="O89" s="752">
        <f t="shared" si="16"/>
        <v>0</v>
      </c>
      <c r="P89" s="753"/>
      <c r="Q89" s="754"/>
      <c r="R89" s="755">
        <f t="shared" si="12"/>
        <v>0</v>
      </c>
      <c r="S89" s="76">
        <f t="shared" si="13"/>
        <v>0</v>
      </c>
      <c r="T89" s="731"/>
      <c r="U89" s="78">
        <f t="shared" si="14"/>
        <v>0</v>
      </c>
    </row>
    <row r="90" spans="1:21" x14ac:dyDescent="0.25">
      <c r="A90" s="8">
        <v>85</v>
      </c>
      <c r="B90" s="197">
        <v>1985</v>
      </c>
      <c r="C90" s="196" t="s">
        <v>4375</v>
      </c>
      <c r="D90" s="196" t="s">
        <v>3811</v>
      </c>
      <c r="E90" s="415" t="s">
        <v>5523</v>
      </c>
      <c r="F90" s="756">
        <v>1.1000000000000001</v>
      </c>
      <c r="G90" s="757"/>
      <c r="H90" s="759">
        <v>1.1000000000000001</v>
      </c>
      <c r="I90" s="759">
        <v>1.1000000000000001</v>
      </c>
      <c r="J90" s="747"/>
      <c r="K90" s="760"/>
      <c r="L90" s="749">
        <f t="shared" si="15"/>
        <v>0</v>
      </c>
      <c r="M90" s="761"/>
      <c r="N90" s="762"/>
      <c r="O90" s="752">
        <f t="shared" si="16"/>
        <v>0</v>
      </c>
      <c r="P90" s="753"/>
      <c r="Q90" s="754"/>
      <c r="R90" s="755">
        <f t="shared" si="12"/>
        <v>0</v>
      </c>
      <c r="S90" s="76">
        <f t="shared" si="13"/>
        <v>0</v>
      </c>
      <c r="T90" s="731"/>
      <c r="U90" s="78">
        <f t="shared" si="14"/>
        <v>0</v>
      </c>
    </row>
    <row r="91" spans="1:21" x14ac:dyDescent="0.25">
      <c r="A91" s="8">
        <v>86</v>
      </c>
      <c r="B91" s="197">
        <v>1985</v>
      </c>
      <c r="C91" s="196" t="s">
        <v>4387</v>
      </c>
      <c r="D91" s="196" t="s">
        <v>3830</v>
      </c>
      <c r="E91" s="415" t="s">
        <v>5523</v>
      </c>
      <c r="F91" s="756">
        <v>1.3</v>
      </c>
      <c r="G91" s="757"/>
      <c r="H91" s="759">
        <v>1.3</v>
      </c>
      <c r="I91" s="759">
        <v>1.3</v>
      </c>
      <c r="J91" s="747"/>
      <c r="K91" s="760"/>
      <c r="L91" s="749">
        <f t="shared" si="15"/>
        <v>0</v>
      </c>
      <c r="M91" s="761"/>
      <c r="N91" s="762"/>
      <c r="O91" s="752">
        <f t="shared" si="16"/>
        <v>0</v>
      </c>
      <c r="P91" s="753"/>
      <c r="Q91" s="754"/>
      <c r="R91" s="755">
        <f t="shared" si="12"/>
        <v>0</v>
      </c>
      <c r="S91" s="76">
        <f t="shared" si="13"/>
        <v>0</v>
      </c>
      <c r="T91" s="731"/>
      <c r="U91" s="78">
        <f t="shared" si="14"/>
        <v>0</v>
      </c>
    </row>
    <row r="92" spans="1:21" x14ac:dyDescent="0.25">
      <c r="A92" s="8">
        <v>87</v>
      </c>
      <c r="B92" s="197">
        <v>1985</v>
      </c>
      <c r="C92" s="196" t="s">
        <v>4388</v>
      </c>
      <c r="D92" s="196" t="s">
        <v>3812</v>
      </c>
      <c r="E92" s="415" t="s">
        <v>5523</v>
      </c>
      <c r="F92" s="756">
        <v>1.9</v>
      </c>
      <c r="G92" s="757"/>
      <c r="H92" s="759">
        <v>1.9</v>
      </c>
      <c r="I92" s="759">
        <v>1.9</v>
      </c>
      <c r="J92" s="747"/>
      <c r="K92" s="760"/>
      <c r="L92" s="749">
        <f t="shared" si="15"/>
        <v>0</v>
      </c>
      <c r="M92" s="761"/>
      <c r="N92" s="762"/>
      <c r="O92" s="752">
        <f t="shared" si="16"/>
        <v>0</v>
      </c>
      <c r="P92" s="753"/>
      <c r="Q92" s="754"/>
      <c r="R92" s="755">
        <f t="shared" si="12"/>
        <v>0</v>
      </c>
      <c r="S92" s="76">
        <f t="shared" si="13"/>
        <v>0</v>
      </c>
      <c r="T92" s="731"/>
      <c r="U92" s="78">
        <f t="shared" si="14"/>
        <v>0</v>
      </c>
    </row>
    <row r="93" spans="1:21" x14ac:dyDescent="0.25">
      <c r="A93" s="8">
        <v>88</v>
      </c>
      <c r="B93" s="197">
        <v>1985</v>
      </c>
      <c r="C93" s="196" t="s">
        <v>4375</v>
      </c>
      <c r="D93" s="196" t="s">
        <v>4389</v>
      </c>
      <c r="E93" s="415" t="s">
        <v>5524</v>
      </c>
      <c r="F93" s="756">
        <v>1.1000000000000001</v>
      </c>
      <c r="G93" s="757"/>
      <c r="H93" s="759">
        <v>1.1000000000000001</v>
      </c>
      <c r="I93" s="759">
        <v>1.1000000000000001</v>
      </c>
      <c r="J93" s="747"/>
      <c r="K93" s="760"/>
      <c r="L93" s="749">
        <f t="shared" si="15"/>
        <v>0</v>
      </c>
      <c r="M93" s="761"/>
      <c r="N93" s="762"/>
      <c r="O93" s="752">
        <f t="shared" si="16"/>
        <v>0</v>
      </c>
      <c r="P93" s="753"/>
      <c r="Q93" s="754"/>
      <c r="R93" s="755">
        <f t="shared" si="12"/>
        <v>0</v>
      </c>
      <c r="S93" s="76">
        <f t="shared" si="13"/>
        <v>0</v>
      </c>
      <c r="T93" s="731"/>
      <c r="U93" s="78">
        <f t="shared" si="14"/>
        <v>0</v>
      </c>
    </row>
    <row r="94" spans="1:21" x14ac:dyDescent="0.25">
      <c r="A94" s="8">
        <v>89</v>
      </c>
      <c r="B94" s="197">
        <v>1985</v>
      </c>
      <c r="C94" s="196" t="s">
        <v>4387</v>
      </c>
      <c r="D94" s="196" t="s">
        <v>4389</v>
      </c>
      <c r="E94" s="415" t="s">
        <v>5525</v>
      </c>
      <c r="F94" s="756">
        <v>1.3</v>
      </c>
      <c r="G94" s="757"/>
      <c r="H94" s="759">
        <v>1.3</v>
      </c>
      <c r="I94" s="759">
        <v>1.3</v>
      </c>
      <c r="J94" s="747"/>
      <c r="K94" s="760"/>
      <c r="L94" s="749">
        <f t="shared" si="15"/>
        <v>0</v>
      </c>
      <c r="M94" s="761"/>
      <c r="N94" s="762"/>
      <c r="O94" s="752">
        <f t="shared" si="16"/>
        <v>0</v>
      </c>
      <c r="P94" s="753"/>
      <c r="Q94" s="754"/>
      <c r="R94" s="755">
        <f t="shared" si="12"/>
        <v>0</v>
      </c>
      <c r="S94" s="76">
        <f t="shared" si="13"/>
        <v>0</v>
      </c>
      <c r="T94" s="731"/>
      <c r="U94" s="78">
        <f t="shared" si="14"/>
        <v>0</v>
      </c>
    </row>
    <row r="95" spans="1:21" x14ac:dyDescent="0.25">
      <c r="A95" s="8">
        <v>90</v>
      </c>
      <c r="B95" s="197">
        <v>1985</v>
      </c>
      <c r="C95" s="196" t="s">
        <v>4388</v>
      </c>
      <c r="D95" s="196" t="s">
        <v>4389</v>
      </c>
      <c r="E95" s="415" t="s">
        <v>5526</v>
      </c>
      <c r="F95" s="756">
        <v>1.9</v>
      </c>
      <c r="G95" s="757"/>
      <c r="H95" s="759">
        <v>1.9</v>
      </c>
      <c r="I95" s="759">
        <v>1.9</v>
      </c>
      <c r="J95" s="747"/>
      <c r="K95" s="760"/>
      <c r="L95" s="749">
        <f t="shared" si="15"/>
        <v>0</v>
      </c>
      <c r="M95" s="761"/>
      <c r="N95" s="762"/>
      <c r="O95" s="752">
        <f t="shared" si="16"/>
        <v>0</v>
      </c>
      <c r="P95" s="753"/>
      <c r="Q95" s="754"/>
      <c r="R95" s="755">
        <f t="shared" si="12"/>
        <v>0</v>
      </c>
      <c r="S95" s="76">
        <f t="shared" si="13"/>
        <v>0</v>
      </c>
      <c r="T95" s="731"/>
      <c r="U95" s="78">
        <f t="shared" si="14"/>
        <v>0</v>
      </c>
    </row>
    <row r="96" spans="1:21" x14ac:dyDescent="0.25">
      <c r="A96" s="8">
        <v>91</v>
      </c>
      <c r="B96" s="197">
        <v>1986</v>
      </c>
      <c r="C96" s="196" t="s">
        <v>4337</v>
      </c>
      <c r="D96" s="196" t="s">
        <v>4391</v>
      </c>
      <c r="E96" s="415" t="s">
        <v>5531</v>
      </c>
      <c r="F96" s="756">
        <v>1.2</v>
      </c>
      <c r="G96" s="757"/>
      <c r="H96" s="759">
        <v>1.2</v>
      </c>
      <c r="I96" s="759">
        <v>1.2</v>
      </c>
      <c r="J96" s="747"/>
      <c r="K96" s="760"/>
      <c r="L96" s="749">
        <f t="shared" si="15"/>
        <v>0</v>
      </c>
      <c r="M96" s="761"/>
      <c r="N96" s="762"/>
      <c r="O96" s="752">
        <f t="shared" si="16"/>
        <v>0</v>
      </c>
      <c r="P96" s="753"/>
      <c r="Q96" s="754"/>
      <c r="R96" s="755">
        <f t="shared" si="12"/>
        <v>0</v>
      </c>
      <c r="S96" s="76">
        <f t="shared" si="13"/>
        <v>0</v>
      </c>
      <c r="T96" s="731"/>
      <c r="U96" s="78">
        <f t="shared" si="14"/>
        <v>0</v>
      </c>
    </row>
    <row r="97" spans="1:21" x14ac:dyDescent="0.25">
      <c r="A97" s="8">
        <v>92</v>
      </c>
      <c r="B97" s="197">
        <v>1986</v>
      </c>
      <c r="C97" s="196" t="s">
        <v>4390</v>
      </c>
      <c r="D97" s="196" t="s">
        <v>4392</v>
      </c>
      <c r="E97" s="415" t="s">
        <v>5532</v>
      </c>
      <c r="F97" s="756">
        <v>2</v>
      </c>
      <c r="G97" s="757"/>
      <c r="H97" s="759">
        <v>2</v>
      </c>
      <c r="I97" s="759">
        <v>2</v>
      </c>
      <c r="J97" s="747"/>
      <c r="K97" s="760"/>
      <c r="L97" s="749">
        <f t="shared" si="15"/>
        <v>0</v>
      </c>
      <c r="M97" s="761"/>
      <c r="N97" s="762"/>
      <c r="O97" s="752">
        <f t="shared" si="16"/>
        <v>0</v>
      </c>
      <c r="P97" s="753"/>
      <c r="Q97" s="754"/>
      <c r="R97" s="755">
        <f t="shared" si="12"/>
        <v>0</v>
      </c>
      <c r="S97" s="76">
        <f t="shared" si="13"/>
        <v>0</v>
      </c>
      <c r="T97" s="731"/>
      <c r="U97" s="78">
        <f t="shared" si="14"/>
        <v>0</v>
      </c>
    </row>
    <row r="98" spans="1:21" x14ac:dyDescent="0.25">
      <c r="A98" s="8">
        <v>93</v>
      </c>
      <c r="B98" s="197">
        <v>1986</v>
      </c>
      <c r="C98" s="196" t="s">
        <v>4337</v>
      </c>
      <c r="D98" s="196" t="s">
        <v>3811</v>
      </c>
      <c r="E98" s="415" t="s">
        <v>5533</v>
      </c>
      <c r="F98" s="756">
        <v>1.2</v>
      </c>
      <c r="G98" s="757"/>
      <c r="H98" s="759">
        <v>1.2</v>
      </c>
      <c r="I98" s="759">
        <v>1.2</v>
      </c>
      <c r="J98" s="747"/>
      <c r="K98" s="760"/>
      <c r="L98" s="749">
        <f t="shared" si="15"/>
        <v>0</v>
      </c>
      <c r="M98" s="761"/>
      <c r="N98" s="762"/>
      <c r="O98" s="752">
        <f t="shared" si="16"/>
        <v>0</v>
      </c>
      <c r="P98" s="753"/>
      <c r="Q98" s="754"/>
      <c r="R98" s="755">
        <f t="shared" si="12"/>
        <v>0</v>
      </c>
      <c r="S98" s="76">
        <f t="shared" si="13"/>
        <v>0</v>
      </c>
      <c r="T98" s="731"/>
      <c r="U98" s="78">
        <f t="shared" si="14"/>
        <v>0</v>
      </c>
    </row>
    <row r="99" spans="1:21" x14ac:dyDescent="0.25">
      <c r="A99" s="8">
        <v>94</v>
      </c>
      <c r="B99" s="197">
        <v>1986</v>
      </c>
      <c r="C99" s="196" t="s">
        <v>4387</v>
      </c>
      <c r="D99" s="196" t="s">
        <v>3830</v>
      </c>
      <c r="E99" s="415" t="s">
        <v>5533</v>
      </c>
      <c r="F99" s="756">
        <v>1.3</v>
      </c>
      <c r="G99" s="757"/>
      <c r="H99" s="759">
        <v>1.3</v>
      </c>
      <c r="I99" s="759">
        <v>1.3</v>
      </c>
      <c r="J99" s="747"/>
      <c r="K99" s="760"/>
      <c r="L99" s="749">
        <f t="shared" si="15"/>
        <v>0</v>
      </c>
      <c r="M99" s="761"/>
      <c r="N99" s="762"/>
      <c r="O99" s="752">
        <f t="shared" si="16"/>
        <v>0</v>
      </c>
      <c r="P99" s="753"/>
      <c r="Q99" s="754"/>
      <c r="R99" s="755">
        <f t="shared" si="12"/>
        <v>0</v>
      </c>
      <c r="S99" s="76">
        <f t="shared" si="13"/>
        <v>0</v>
      </c>
      <c r="T99" s="731"/>
      <c r="U99" s="78">
        <f t="shared" si="14"/>
        <v>0</v>
      </c>
    </row>
    <row r="100" spans="1:21" x14ac:dyDescent="0.25">
      <c r="A100" s="8">
        <v>95</v>
      </c>
      <c r="B100" s="197">
        <v>1986</v>
      </c>
      <c r="C100" s="196" t="s">
        <v>4390</v>
      </c>
      <c r="D100" s="196" t="s">
        <v>3812</v>
      </c>
      <c r="E100" s="415" t="s">
        <v>5533</v>
      </c>
      <c r="F100" s="756">
        <v>2</v>
      </c>
      <c r="G100" s="757"/>
      <c r="H100" s="759">
        <v>2</v>
      </c>
      <c r="I100" s="759">
        <v>2</v>
      </c>
      <c r="J100" s="747"/>
      <c r="K100" s="760"/>
      <c r="L100" s="749">
        <f t="shared" si="15"/>
        <v>0</v>
      </c>
      <c r="M100" s="761"/>
      <c r="N100" s="762"/>
      <c r="O100" s="752">
        <f t="shared" si="16"/>
        <v>0</v>
      </c>
      <c r="P100" s="753"/>
      <c r="Q100" s="754"/>
      <c r="R100" s="755">
        <f t="shared" si="12"/>
        <v>0</v>
      </c>
      <c r="S100" s="76">
        <f t="shared" si="13"/>
        <v>0</v>
      </c>
      <c r="T100" s="731"/>
      <c r="U100" s="78">
        <f t="shared" si="14"/>
        <v>0</v>
      </c>
    </row>
    <row r="101" spans="1:21" x14ac:dyDescent="0.25">
      <c r="A101" s="8">
        <v>96</v>
      </c>
      <c r="B101" s="197">
        <v>1987</v>
      </c>
      <c r="C101" s="196" t="s">
        <v>3845</v>
      </c>
      <c r="D101" s="196" t="s">
        <v>3811</v>
      </c>
      <c r="E101" s="415" t="s">
        <v>5541</v>
      </c>
      <c r="F101" s="756">
        <v>1.2</v>
      </c>
      <c r="G101" s="757"/>
      <c r="H101" s="759">
        <v>1.2</v>
      </c>
      <c r="I101" s="759">
        <v>1.2</v>
      </c>
      <c r="J101" s="747"/>
      <c r="K101" s="760"/>
      <c r="L101" s="749">
        <f t="shared" si="15"/>
        <v>0</v>
      </c>
      <c r="M101" s="761"/>
      <c r="N101" s="762"/>
      <c r="O101" s="752">
        <f t="shared" si="16"/>
        <v>0</v>
      </c>
      <c r="P101" s="753"/>
      <c r="Q101" s="754"/>
      <c r="R101" s="755">
        <f t="shared" si="12"/>
        <v>0</v>
      </c>
      <c r="S101" s="76">
        <f t="shared" si="13"/>
        <v>0</v>
      </c>
      <c r="T101" s="731"/>
      <c r="U101" s="78">
        <f t="shared" si="14"/>
        <v>0</v>
      </c>
    </row>
    <row r="102" spans="1:21" x14ac:dyDescent="0.25">
      <c r="A102" s="8">
        <v>97</v>
      </c>
      <c r="B102" s="197">
        <v>1987</v>
      </c>
      <c r="C102" s="196" t="s">
        <v>4289</v>
      </c>
      <c r="D102" s="196" t="s">
        <v>3812</v>
      </c>
      <c r="E102" s="415" t="s">
        <v>5541</v>
      </c>
      <c r="F102" s="756">
        <v>2.1</v>
      </c>
      <c r="G102" s="757"/>
      <c r="H102" s="759">
        <v>2.1</v>
      </c>
      <c r="I102" s="759">
        <v>2.1</v>
      </c>
      <c r="J102" s="747"/>
      <c r="K102" s="760"/>
      <c r="L102" s="749">
        <f t="shared" si="15"/>
        <v>0</v>
      </c>
      <c r="M102" s="761"/>
      <c r="N102" s="762"/>
      <c r="O102" s="752">
        <f t="shared" si="16"/>
        <v>0</v>
      </c>
      <c r="P102" s="753"/>
      <c r="Q102" s="754"/>
      <c r="R102" s="755">
        <f t="shared" si="12"/>
        <v>0</v>
      </c>
      <c r="S102" s="76">
        <f t="shared" si="13"/>
        <v>0</v>
      </c>
      <c r="T102" s="731"/>
      <c r="U102" s="78">
        <f t="shared" si="14"/>
        <v>0</v>
      </c>
    </row>
    <row r="103" spans="1:21" x14ac:dyDescent="0.25">
      <c r="A103" s="8">
        <v>98</v>
      </c>
      <c r="B103" s="197">
        <v>1987</v>
      </c>
      <c r="C103" s="196" t="s">
        <v>3845</v>
      </c>
      <c r="D103" s="196" t="s">
        <v>4393</v>
      </c>
      <c r="E103" s="415" t="s">
        <v>5542</v>
      </c>
      <c r="F103" s="756">
        <v>1.2</v>
      </c>
      <c r="G103" s="757"/>
      <c r="H103" s="759">
        <v>1.2</v>
      </c>
      <c r="I103" s="759">
        <v>1.2</v>
      </c>
      <c r="J103" s="747"/>
      <c r="K103" s="760"/>
      <c r="L103" s="749">
        <f t="shared" si="15"/>
        <v>0</v>
      </c>
      <c r="M103" s="761"/>
      <c r="N103" s="762"/>
      <c r="O103" s="752">
        <f t="shared" si="16"/>
        <v>0</v>
      </c>
      <c r="P103" s="753"/>
      <c r="Q103" s="754"/>
      <c r="R103" s="755">
        <f t="shared" si="12"/>
        <v>0</v>
      </c>
      <c r="S103" s="76">
        <f t="shared" si="13"/>
        <v>0</v>
      </c>
      <c r="T103" s="731"/>
      <c r="U103" s="78">
        <f t="shared" si="14"/>
        <v>0</v>
      </c>
    </row>
    <row r="104" spans="1:21" x14ac:dyDescent="0.25">
      <c r="A104" s="8">
        <v>99</v>
      </c>
      <c r="B104" s="197">
        <v>1987</v>
      </c>
      <c r="C104" s="196" t="s">
        <v>4289</v>
      </c>
      <c r="D104" s="196" t="s">
        <v>4393</v>
      </c>
      <c r="E104" s="415" t="s">
        <v>5543</v>
      </c>
      <c r="F104" s="756">
        <v>2.1</v>
      </c>
      <c r="G104" s="757"/>
      <c r="H104" s="759">
        <v>2.1</v>
      </c>
      <c r="I104" s="759">
        <v>2.1</v>
      </c>
      <c r="J104" s="747"/>
      <c r="K104" s="760"/>
      <c r="L104" s="749">
        <f t="shared" si="15"/>
        <v>0</v>
      </c>
      <c r="M104" s="761"/>
      <c r="N104" s="762"/>
      <c r="O104" s="752">
        <f t="shared" si="16"/>
        <v>0</v>
      </c>
      <c r="P104" s="753"/>
      <c r="Q104" s="754"/>
      <c r="R104" s="755">
        <f t="shared" si="12"/>
        <v>0</v>
      </c>
      <c r="S104" s="76">
        <f t="shared" si="13"/>
        <v>0</v>
      </c>
      <c r="T104" s="731"/>
      <c r="U104" s="78">
        <f t="shared" si="14"/>
        <v>0</v>
      </c>
    </row>
    <row r="105" spans="1:21" x14ac:dyDescent="0.25">
      <c r="A105" s="8">
        <v>100</v>
      </c>
      <c r="B105" s="197">
        <v>1989</v>
      </c>
      <c r="C105" s="196" t="s">
        <v>4387</v>
      </c>
      <c r="D105" s="196" t="s">
        <v>4394</v>
      </c>
      <c r="E105" s="415" t="s">
        <v>5556</v>
      </c>
      <c r="F105" s="756">
        <v>1.3</v>
      </c>
      <c r="G105" s="757"/>
      <c r="H105" s="759">
        <v>1.3</v>
      </c>
      <c r="I105" s="759">
        <v>1.3</v>
      </c>
      <c r="J105" s="747"/>
      <c r="K105" s="760"/>
      <c r="L105" s="749">
        <f t="shared" si="15"/>
        <v>0</v>
      </c>
      <c r="M105" s="761"/>
      <c r="N105" s="762"/>
      <c r="O105" s="752">
        <f t="shared" si="16"/>
        <v>0</v>
      </c>
      <c r="P105" s="753"/>
      <c r="Q105" s="754"/>
      <c r="R105" s="755">
        <f t="shared" si="12"/>
        <v>0</v>
      </c>
      <c r="S105" s="76">
        <f t="shared" si="13"/>
        <v>0</v>
      </c>
      <c r="T105" s="731"/>
      <c r="U105" s="78">
        <f t="shared" si="14"/>
        <v>0</v>
      </c>
    </row>
    <row r="106" spans="1:21" x14ac:dyDescent="0.25">
      <c r="A106" s="8">
        <v>101</v>
      </c>
      <c r="B106" s="197">
        <v>1989</v>
      </c>
      <c r="C106" s="196" t="s">
        <v>4289</v>
      </c>
      <c r="D106" s="196" t="s">
        <v>4395</v>
      </c>
      <c r="E106" s="415" t="s">
        <v>5556</v>
      </c>
      <c r="F106" s="756">
        <v>2.1</v>
      </c>
      <c r="G106" s="757"/>
      <c r="H106" s="759">
        <v>2.1</v>
      </c>
      <c r="I106" s="759">
        <v>2.1</v>
      </c>
      <c r="J106" s="747"/>
      <c r="K106" s="760"/>
      <c r="L106" s="749">
        <f t="shared" si="15"/>
        <v>0</v>
      </c>
      <c r="M106" s="761"/>
      <c r="N106" s="762"/>
      <c r="O106" s="752">
        <f t="shared" si="16"/>
        <v>0</v>
      </c>
      <c r="P106" s="753"/>
      <c r="Q106" s="754"/>
      <c r="R106" s="755">
        <f t="shared" si="12"/>
        <v>0</v>
      </c>
      <c r="S106" s="76">
        <f t="shared" si="13"/>
        <v>0</v>
      </c>
      <c r="T106" s="731"/>
      <c r="U106" s="78">
        <f t="shared" si="14"/>
        <v>0</v>
      </c>
    </row>
    <row r="107" spans="1:21" x14ac:dyDescent="0.25">
      <c r="A107" s="8">
        <v>102</v>
      </c>
      <c r="B107" s="197">
        <v>1990</v>
      </c>
      <c r="C107" s="196" t="s">
        <v>4181</v>
      </c>
      <c r="D107" s="196" t="s">
        <v>4396</v>
      </c>
      <c r="E107" s="415" t="s">
        <v>5567</v>
      </c>
      <c r="F107" s="756">
        <v>1.3</v>
      </c>
      <c r="G107" s="757"/>
      <c r="H107" s="759">
        <v>1.3</v>
      </c>
      <c r="I107" s="759">
        <v>1.3</v>
      </c>
      <c r="J107" s="747"/>
      <c r="K107" s="760"/>
      <c r="L107" s="749">
        <f t="shared" si="15"/>
        <v>0</v>
      </c>
      <c r="M107" s="761"/>
      <c r="N107" s="762"/>
      <c r="O107" s="752">
        <f t="shared" si="16"/>
        <v>0</v>
      </c>
      <c r="P107" s="937">
        <v>1</v>
      </c>
      <c r="Q107" s="754"/>
      <c r="R107" s="755">
        <f t="shared" si="12"/>
        <v>1.3</v>
      </c>
      <c r="S107" s="76">
        <f t="shared" si="13"/>
        <v>1</v>
      </c>
      <c r="T107" s="731"/>
      <c r="U107" s="78">
        <f t="shared" si="14"/>
        <v>1.3</v>
      </c>
    </row>
    <row r="108" spans="1:21" x14ac:dyDescent="0.25">
      <c r="A108" s="8">
        <v>103</v>
      </c>
      <c r="B108" s="197">
        <v>1990</v>
      </c>
      <c r="C108" s="196" t="s">
        <v>4388</v>
      </c>
      <c r="D108" s="196" t="s">
        <v>4397</v>
      </c>
      <c r="E108" s="415" t="s">
        <v>5568</v>
      </c>
      <c r="F108" s="756">
        <v>1.9</v>
      </c>
      <c r="G108" s="757"/>
      <c r="H108" s="759">
        <v>1.9</v>
      </c>
      <c r="I108" s="759">
        <v>1.9</v>
      </c>
      <c r="J108" s="747"/>
      <c r="K108" s="760"/>
      <c r="L108" s="749">
        <f t="shared" si="15"/>
        <v>0</v>
      </c>
      <c r="M108" s="761"/>
      <c r="N108" s="762"/>
      <c r="O108" s="752">
        <f t="shared" si="16"/>
        <v>0</v>
      </c>
      <c r="P108" s="753"/>
      <c r="Q108" s="754"/>
      <c r="R108" s="755">
        <f t="shared" si="12"/>
        <v>0</v>
      </c>
      <c r="S108" s="76">
        <f t="shared" si="13"/>
        <v>0</v>
      </c>
      <c r="T108" s="731"/>
      <c r="U108" s="78">
        <f t="shared" si="14"/>
        <v>0</v>
      </c>
    </row>
    <row r="109" spans="1:21" x14ac:dyDescent="0.25">
      <c r="A109" s="8">
        <v>104</v>
      </c>
      <c r="B109" s="197">
        <v>1990</v>
      </c>
      <c r="C109" s="196" t="s">
        <v>4181</v>
      </c>
      <c r="D109" s="196" t="s">
        <v>4398</v>
      </c>
      <c r="E109" s="415" t="s">
        <v>5569</v>
      </c>
      <c r="F109" s="756">
        <v>1.3</v>
      </c>
      <c r="G109" s="757"/>
      <c r="H109" s="759">
        <v>1.3</v>
      </c>
      <c r="I109" s="759">
        <v>1.3</v>
      </c>
      <c r="J109" s="747"/>
      <c r="K109" s="760"/>
      <c r="L109" s="749">
        <f t="shared" si="15"/>
        <v>0</v>
      </c>
      <c r="M109" s="761"/>
      <c r="N109" s="762"/>
      <c r="O109" s="752">
        <f t="shared" si="16"/>
        <v>0</v>
      </c>
      <c r="P109" s="753"/>
      <c r="Q109" s="754"/>
      <c r="R109" s="755">
        <f t="shared" si="12"/>
        <v>0</v>
      </c>
      <c r="S109" s="76">
        <f t="shared" si="13"/>
        <v>0</v>
      </c>
      <c r="T109" s="731"/>
      <c r="U109" s="78">
        <f t="shared" si="14"/>
        <v>0</v>
      </c>
    </row>
    <row r="110" spans="1:21" x14ac:dyDescent="0.25">
      <c r="A110" s="8">
        <v>105</v>
      </c>
      <c r="B110" s="197">
        <v>1990</v>
      </c>
      <c r="C110" s="196" t="s">
        <v>4388</v>
      </c>
      <c r="D110" s="196" t="s">
        <v>4399</v>
      </c>
      <c r="E110" s="415" t="s">
        <v>5569</v>
      </c>
      <c r="F110" s="756">
        <v>1.9</v>
      </c>
      <c r="G110" s="757"/>
      <c r="H110" s="759">
        <v>1.9</v>
      </c>
      <c r="I110" s="759">
        <v>1.9</v>
      </c>
      <c r="J110" s="747"/>
      <c r="K110" s="760"/>
      <c r="L110" s="749">
        <f t="shared" si="15"/>
        <v>0</v>
      </c>
      <c r="M110" s="761"/>
      <c r="N110" s="762"/>
      <c r="O110" s="752">
        <f t="shared" si="16"/>
        <v>0</v>
      </c>
      <c r="P110" s="753"/>
      <c r="Q110" s="754"/>
      <c r="R110" s="755">
        <f t="shared" si="12"/>
        <v>0</v>
      </c>
      <c r="S110" s="76">
        <f t="shared" si="13"/>
        <v>0</v>
      </c>
      <c r="T110" s="731"/>
      <c r="U110" s="78">
        <f t="shared" si="14"/>
        <v>0</v>
      </c>
    </row>
    <row r="111" spans="1:21" x14ac:dyDescent="0.25">
      <c r="A111" s="8">
        <v>106</v>
      </c>
      <c r="B111" s="197">
        <v>1991</v>
      </c>
      <c r="C111" s="196" t="s">
        <v>3925</v>
      </c>
      <c r="D111" s="222" t="s">
        <v>4136</v>
      </c>
      <c r="E111" s="415" t="s">
        <v>5569</v>
      </c>
      <c r="F111" s="756">
        <v>1.5</v>
      </c>
      <c r="G111" s="757"/>
      <c r="H111" s="759">
        <v>1.5</v>
      </c>
      <c r="I111" s="759">
        <v>1.5</v>
      </c>
      <c r="J111" s="747"/>
      <c r="K111" s="760"/>
      <c r="L111" s="749">
        <f t="shared" si="15"/>
        <v>0</v>
      </c>
      <c r="M111" s="761"/>
      <c r="N111" s="762"/>
      <c r="O111" s="752">
        <f t="shared" si="16"/>
        <v>0</v>
      </c>
      <c r="P111" s="753"/>
      <c r="Q111" s="754"/>
      <c r="R111" s="755">
        <f t="shared" si="12"/>
        <v>0</v>
      </c>
      <c r="S111" s="76">
        <f t="shared" si="13"/>
        <v>0</v>
      </c>
      <c r="T111" s="731"/>
      <c r="U111" s="78">
        <f t="shared" si="14"/>
        <v>0</v>
      </c>
    </row>
    <row r="112" spans="1:21" x14ac:dyDescent="0.25">
      <c r="A112" s="8">
        <v>107</v>
      </c>
      <c r="B112" s="197">
        <v>1991</v>
      </c>
      <c r="C112" s="196" t="s">
        <v>4390</v>
      </c>
      <c r="D112" s="222" t="s">
        <v>4136</v>
      </c>
      <c r="E112" s="415" t="s">
        <v>5569</v>
      </c>
      <c r="F112" s="756">
        <v>2</v>
      </c>
      <c r="G112" s="757"/>
      <c r="H112" s="759">
        <v>2</v>
      </c>
      <c r="I112" s="759">
        <v>2</v>
      </c>
      <c r="J112" s="747"/>
      <c r="K112" s="760"/>
      <c r="L112" s="749">
        <f t="shared" si="15"/>
        <v>0</v>
      </c>
      <c r="M112" s="761"/>
      <c r="N112" s="762"/>
      <c r="O112" s="752">
        <f t="shared" si="16"/>
        <v>0</v>
      </c>
      <c r="P112" s="753"/>
      <c r="Q112" s="754"/>
      <c r="R112" s="755">
        <f t="shared" si="12"/>
        <v>0</v>
      </c>
      <c r="S112" s="76">
        <f t="shared" si="13"/>
        <v>0</v>
      </c>
      <c r="T112" s="731"/>
      <c r="U112" s="78">
        <f t="shared" si="14"/>
        <v>0</v>
      </c>
    </row>
    <row r="113" spans="1:21" x14ac:dyDescent="0.25">
      <c r="A113" s="8">
        <v>108</v>
      </c>
      <c r="B113" s="197">
        <v>1991</v>
      </c>
      <c r="C113" s="196" t="s">
        <v>3925</v>
      </c>
      <c r="D113" s="196" t="s">
        <v>4051</v>
      </c>
      <c r="E113" s="415" t="s">
        <v>5581</v>
      </c>
      <c r="F113" s="756">
        <v>1.5</v>
      </c>
      <c r="G113" s="757"/>
      <c r="H113" s="759">
        <v>1.5</v>
      </c>
      <c r="I113" s="759">
        <v>1.5</v>
      </c>
      <c r="J113" s="747"/>
      <c r="K113" s="760"/>
      <c r="L113" s="749">
        <f t="shared" si="15"/>
        <v>0</v>
      </c>
      <c r="M113" s="761"/>
      <c r="N113" s="762"/>
      <c r="O113" s="752">
        <f t="shared" si="16"/>
        <v>0</v>
      </c>
      <c r="P113" s="753"/>
      <c r="Q113" s="754"/>
      <c r="R113" s="755">
        <f t="shared" si="12"/>
        <v>0</v>
      </c>
      <c r="S113" s="76">
        <f t="shared" si="13"/>
        <v>0</v>
      </c>
      <c r="T113" s="731"/>
      <c r="U113" s="78">
        <f t="shared" si="14"/>
        <v>0</v>
      </c>
    </row>
    <row r="114" spans="1:21" x14ac:dyDescent="0.25">
      <c r="A114" s="8">
        <v>109</v>
      </c>
      <c r="B114" s="197">
        <v>1991</v>
      </c>
      <c r="C114" s="196" t="s">
        <v>4390</v>
      </c>
      <c r="D114" s="196" t="s">
        <v>4400</v>
      </c>
      <c r="E114" s="415" t="s">
        <v>5582</v>
      </c>
      <c r="F114" s="756">
        <v>2</v>
      </c>
      <c r="G114" s="757"/>
      <c r="H114" s="759">
        <v>2</v>
      </c>
      <c r="I114" s="759">
        <v>2</v>
      </c>
      <c r="J114" s="747"/>
      <c r="K114" s="760"/>
      <c r="L114" s="749">
        <f t="shared" si="15"/>
        <v>0</v>
      </c>
      <c r="M114" s="761"/>
      <c r="N114" s="762"/>
      <c r="O114" s="752">
        <f t="shared" si="16"/>
        <v>0</v>
      </c>
      <c r="P114" s="753"/>
      <c r="Q114" s="754"/>
      <c r="R114" s="755">
        <f t="shared" si="12"/>
        <v>0</v>
      </c>
      <c r="S114" s="76">
        <f t="shared" si="13"/>
        <v>0</v>
      </c>
      <c r="T114" s="731"/>
      <c r="U114" s="78">
        <f t="shared" si="14"/>
        <v>0</v>
      </c>
    </row>
    <row r="115" spans="1:21" x14ac:dyDescent="0.25">
      <c r="A115" s="8">
        <v>110</v>
      </c>
      <c r="B115" s="197">
        <v>1993</v>
      </c>
      <c r="C115" s="196" t="s">
        <v>4297</v>
      </c>
      <c r="D115" s="222" t="s">
        <v>4136</v>
      </c>
      <c r="E115" s="415" t="s">
        <v>5618</v>
      </c>
      <c r="F115" s="756">
        <v>1.7</v>
      </c>
      <c r="G115" s="757"/>
      <c r="H115" s="759">
        <v>1.7</v>
      </c>
      <c r="I115" s="759">
        <v>1.7</v>
      </c>
      <c r="J115" s="747"/>
      <c r="K115" s="760"/>
      <c r="L115" s="749">
        <f t="shared" si="15"/>
        <v>0</v>
      </c>
      <c r="M115" s="761"/>
      <c r="N115" s="762"/>
      <c r="O115" s="752">
        <f t="shared" si="16"/>
        <v>0</v>
      </c>
      <c r="P115" s="753"/>
      <c r="Q115" s="754"/>
      <c r="R115" s="755">
        <f t="shared" si="12"/>
        <v>0</v>
      </c>
      <c r="S115" s="76">
        <f t="shared" si="13"/>
        <v>0</v>
      </c>
      <c r="T115" s="731"/>
      <c r="U115" s="78">
        <f t="shared" si="14"/>
        <v>0</v>
      </c>
    </row>
    <row r="116" spans="1:21" x14ac:dyDescent="0.25">
      <c r="A116" s="8">
        <v>111</v>
      </c>
      <c r="B116" s="197">
        <v>1993</v>
      </c>
      <c r="C116" s="196" t="s">
        <v>4304</v>
      </c>
      <c r="D116" s="222" t="s">
        <v>4136</v>
      </c>
      <c r="E116" s="415" t="s">
        <v>5619</v>
      </c>
      <c r="F116" s="756">
        <v>2.2999999999999998</v>
      </c>
      <c r="G116" s="757"/>
      <c r="H116" s="759">
        <v>2.2999999999999998</v>
      </c>
      <c r="I116" s="759">
        <v>2.2999999999999998</v>
      </c>
      <c r="J116" s="747"/>
      <c r="K116" s="760"/>
      <c r="L116" s="749">
        <f t="shared" si="15"/>
        <v>0</v>
      </c>
      <c r="M116" s="761"/>
      <c r="N116" s="762"/>
      <c r="O116" s="752">
        <f t="shared" si="16"/>
        <v>0</v>
      </c>
      <c r="P116" s="753"/>
      <c r="Q116" s="754"/>
      <c r="R116" s="755">
        <f t="shared" si="12"/>
        <v>0</v>
      </c>
      <c r="S116" s="76">
        <f t="shared" si="13"/>
        <v>0</v>
      </c>
      <c r="T116" s="731"/>
      <c r="U116" s="78">
        <f t="shared" si="14"/>
        <v>0</v>
      </c>
    </row>
    <row r="117" spans="1:21" x14ac:dyDescent="0.25">
      <c r="A117" s="8">
        <v>112</v>
      </c>
      <c r="B117" s="197">
        <v>1994</v>
      </c>
      <c r="C117" s="196" t="s">
        <v>4297</v>
      </c>
      <c r="D117" s="222" t="s">
        <v>4136</v>
      </c>
      <c r="E117" s="415" t="s">
        <v>5620</v>
      </c>
      <c r="F117" s="756">
        <v>2.2000000000000002</v>
      </c>
      <c r="G117" s="757"/>
      <c r="H117" s="759">
        <v>2.2000000000000002</v>
      </c>
      <c r="I117" s="759">
        <v>2.2000000000000002</v>
      </c>
      <c r="J117" s="747"/>
      <c r="K117" s="760"/>
      <c r="L117" s="749">
        <f t="shared" si="15"/>
        <v>0</v>
      </c>
      <c r="M117" s="761"/>
      <c r="N117" s="762"/>
      <c r="O117" s="752">
        <f t="shared" si="16"/>
        <v>0</v>
      </c>
      <c r="P117" s="753"/>
      <c r="Q117" s="754"/>
      <c r="R117" s="755">
        <f t="shared" si="12"/>
        <v>0</v>
      </c>
      <c r="S117" s="76">
        <f t="shared" si="13"/>
        <v>0</v>
      </c>
      <c r="T117" s="731"/>
      <c r="U117" s="78">
        <f t="shared" si="14"/>
        <v>0</v>
      </c>
    </row>
    <row r="118" spans="1:21" x14ac:dyDescent="0.25">
      <c r="A118" s="8">
        <v>113</v>
      </c>
      <c r="B118" s="197">
        <v>1994</v>
      </c>
      <c r="C118" s="196" t="s">
        <v>4304</v>
      </c>
      <c r="D118" s="222" t="s">
        <v>4136</v>
      </c>
      <c r="E118" s="415" t="s">
        <v>5620</v>
      </c>
      <c r="F118" s="756">
        <v>2.8</v>
      </c>
      <c r="G118" s="757"/>
      <c r="H118" s="759">
        <v>2.8</v>
      </c>
      <c r="I118" s="759">
        <v>2.8</v>
      </c>
      <c r="J118" s="747"/>
      <c r="K118" s="760"/>
      <c r="L118" s="749">
        <f t="shared" si="15"/>
        <v>0</v>
      </c>
      <c r="M118" s="761"/>
      <c r="N118" s="762"/>
      <c r="O118" s="752">
        <f t="shared" si="16"/>
        <v>0</v>
      </c>
      <c r="P118" s="753"/>
      <c r="Q118" s="754"/>
      <c r="R118" s="755">
        <f t="shared" si="12"/>
        <v>0</v>
      </c>
      <c r="S118" s="76">
        <f t="shared" si="13"/>
        <v>0</v>
      </c>
      <c r="T118" s="731"/>
      <c r="U118" s="78">
        <f t="shared" si="14"/>
        <v>0</v>
      </c>
    </row>
    <row r="119" spans="1:21" x14ac:dyDescent="0.25">
      <c r="A119" s="8">
        <v>114</v>
      </c>
      <c r="B119" s="195">
        <v>1996</v>
      </c>
      <c r="C119" s="196" t="s">
        <v>3846</v>
      </c>
      <c r="D119" s="222" t="s">
        <v>4136</v>
      </c>
      <c r="E119" s="415" t="s">
        <v>5623</v>
      </c>
      <c r="F119" s="756">
        <v>2.5</v>
      </c>
      <c r="G119" s="757"/>
      <c r="H119" s="759">
        <v>2.5</v>
      </c>
      <c r="I119" s="759">
        <v>2.5</v>
      </c>
      <c r="J119" s="747"/>
      <c r="K119" s="760"/>
      <c r="L119" s="749">
        <f t="shared" si="15"/>
        <v>0</v>
      </c>
      <c r="M119" s="761"/>
      <c r="N119" s="762"/>
      <c r="O119" s="752">
        <f t="shared" si="16"/>
        <v>0</v>
      </c>
      <c r="P119" s="753"/>
      <c r="Q119" s="754"/>
      <c r="R119" s="755">
        <f t="shared" si="12"/>
        <v>0</v>
      </c>
      <c r="S119" s="76">
        <f t="shared" si="13"/>
        <v>0</v>
      </c>
      <c r="T119" s="731"/>
      <c r="U119" s="78">
        <f t="shared" si="14"/>
        <v>0</v>
      </c>
    </row>
    <row r="120" spans="1:21" x14ac:dyDescent="0.25">
      <c r="A120" s="8">
        <v>115</v>
      </c>
      <c r="B120" s="195">
        <v>1996</v>
      </c>
      <c r="C120" s="196" t="s">
        <v>4285</v>
      </c>
      <c r="D120" s="222" t="s">
        <v>4136</v>
      </c>
      <c r="E120" s="415" t="s">
        <v>5624</v>
      </c>
      <c r="F120" s="756">
        <v>3</v>
      </c>
      <c r="G120" s="757"/>
      <c r="H120" s="759">
        <v>3</v>
      </c>
      <c r="I120" s="759">
        <v>3</v>
      </c>
      <c r="J120" s="747"/>
      <c r="K120" s="760"/>
      <c r="L120" s="749">
        <f t="shared" si="15"/>
        <v>0</v>
      </c>
      <c r="M120" s="761"/>
      <c r="N120" s="762"/>
      <c r="O120" s="752">
        <f t="shared" si="16"/>
        <v>0</v>
      </c>
      <c r="P120" s="753"/>
      <c r="Q120" s="754"/>
      <c r="R120" s="755">
        <f t="shared" si="12"/>
        <v>0</v>
      </c>
      <c r="S120" s="76">
        <f t="shared" si="13"/>
        <v>0</v>
      </c>
      <c r="T120" s="731"/>
      <c r="U120" s="78">
        <f t="shared" si="14"/>
        <v>0</v>
      </c>
    </row>
    <row r="121" spans="1:21" x14ac:dyDescent="0.25">
      <c r="A121" s="8">
        <v>116</v>
      </c>
      <c r="B121" s="195">
        <v>1996</v>
      </c>
      <c r="C121" s="196" t="s">
        <v>3846</v>
      </c>
      <c r="D121" s="222" t="s">
        <v>5621</v>
      </c>
      <c r="E121" s="415" t="s">
        <v>4621</v>
      </c>
      <c r="F121" s="756">
        <v>2.5</v>
      </c>
      <c r="G121" s="757"/>
      <c r="H121" s="759">
        <v>2.5</v>
      </c>
      <c r="I121" s="759">
        <v>2.5</v>
      </c>
      <c r="J121" s="747"/>
      <c r="K121" s="760"/>
      <c r="L121" s="749">
        <f t="shared" si="15"/>
        <v>0</v>
      </c>
      <c r="M121" s="761"/>
      <c r="N121" s="762"/>
      <c r="O121" s="752">
        <f t="shared" si="16"/>
        <v>0</v>
      </c>
      <c r="P121" s="753"/>
      <c r="Q121" s="754"/>
      <c r="R121" s="755">
        <f t="shared" si="12"/>
        <v>0</v>
      </c>
      <c r="S121" s="76">
        <f t="shared" si="13"/>
        <v>0</v>
      </c>
      <c r="T121" s="731"/>
      <c r="U121" s="78">
        <f t="shared" si="14"/>
        <v>0</v>
      </c>
    </row>
    <row r="122" spans="1:21" x14ac:dyDescent="0.25">
      <c r="A122" s="8">
        <v>117</v>
      </c>
      <c r="B122" s="195">
        <v>1996</v>
      </c>
      <c r="C122" s="196" t="s">
        <v>4285</v>
      </c>
      <c r="D122" s="222" t="s">
        <v>5622</v>
      </c>
      <c r="E122" s="415" t="s">
        <v>4621</v>
      </c>
      <c r="F122" s="756">
        <v>3</v>
      </c>
      <c r="G122" s="757"/>
      <c r="H122" s="759">
        <v>3</v>
      </c>
      <c r="I122" s="759">
        <v>3</v>
      </c>
      <c r="J122" s="747"/>
      <c r="K122" s="760"/>
      <c r="L122" s="749">
        <f t="shared" si="15"/>
        <v>0</v>
      </c>
      <c r="M122" s="761"/>
      <c r="N122" s="762"/>
      <c r="O122" s="752">
        <f t="shared" si="16"/>
        <v>0</v>
      </c>
      <c r="P122" s="753"/>
      <c r="Q122" s="754"/>
      <c r="R122" s="755">
        <f t="shared" si="12"/>
        <v>0</v>
      </c>
      <c r="S122" s="76">
        <f t="shared" si="13"/>
        <v>0</v>
      </c>
      <c r="T122" s="731"/>
      <c r="U122" s="78">
        <f t="shared" si="14"/>
        <v>0</v>
      </c>
    </row>
    <row r="123" spans="1:21" x14ac:dyDescent="0.25">
      <c r="A123" s="8">
        <v>118</v>
      </c>
      <c r="B123" s="195">
        <v>1998</v>
      </c>
      <c r="C123" s="196" t="s">
        <v>3846</v>
      </c>
      <c r="D123" s="222" t="s">
        <v>4136</v>
      </c>
      <c r="E123" s="415" t="s">
        <v>4637</v>
      </c>
      <c r="F123" s="756">
        <v>2.8</v>
      </c>
      <c r="G123" s="757"/>
      <c r="H123" s="759">
        <v>2.8</v>
      </c>
      <c r="I123" s="759">
        <v>2.8</v>
      </c>
      <c r="J123" s="747"/>
      <c r="K123" s="760"/>
      <c r="L123" s="749">
        <f t="shared" si="15"/>
        <v>0</v>
      </c>
      <c r="M123" s="761"/>
      <c r="N123" s="762"/>
      <c r="O123" s="752">
        <f t="shared" si="16"/>
        <v>0</v>
      </c>
      <c r="P123" s="753"/>
      <c r="Q123" s="754"/>
      <c r="R123" s="755">
        <f t="shared" si="12"/>
        <v>0</v>
      </c>
      <c r="S123" s="76">
        <f t="shared" si="13"/>
        <v>0</v>
      </c>
      <c r="T123" s="731"/>
      <c r="U123" s="78">
        <f t="shared" si="14"/>
        <v>0</v>
      </c>
    </row>
    <row r="124" spans="1:21" x14ac:dyDescent="0.25">
      <c r="A124" s="8">
        <v>119</v>
      </c>
      <c r="B124" s="195">
        <v>1998</v>
      </c>
      <c r="C124" s="196" t="s">
        <v>4285</v>
      </c>
      <c r="D124" s="222" t="s">
        <v>4136</v>
      </c>
      <c r="E124" s="415" t="s">
        <v>4638</v>
      </c>
      <c r="F124" s="756">
        <v>3.2</v>
      </c>
      <c r="G124" s="757"/>
      <c r="H124" s="759">
        <v>3.2</v>
      </c>
      <c r="I124" s="759">
        <v>3.2</v>
      </c>
      <c r="J124" s="937">
        <v>3</v>
      </c>
      <c r="K124" s="760"/>
      <c r="L124" s="749">
        <f t="shared" si="15"/>
        <v>9.6000000000000014</v>
      </c>
      <c r="M124" s="761"/>
      <c r="N124" s="762"/>
      <c r="O124" s="752">
        <f t="shared" si="16"/>
        <v>0</v>
      </c>
      <c r="P124" s="753"/>
      <c r="Q124" s="754"/>
      <c r="R124" s="755">
        <f t="shared" si="12"/>
        <v>0</v>
      </c>
      <c r="S124" s="76">
        <f t="shared" si="13"/>
        <v>3</v>
      </c>
      <c r="T124" s="731"/>
      <c r="U124" s="78">
        <f t="shared" si="14"/>
        <v>9.6000000000000014</v>
      </c>
    </row>
    <row r="125" spans="1:21" x14ac:dyDescent="0.25">
      <c r="A125" s="8">
        <v>120</v>
      </c>
      <c r="B125" s="197">
        <v>1999</v>
      </c>
      <c r="C125" s="196" t="s">
        <v>4401</v>
      </c>
      <c r="D125" s="222" t="s">
        <v>4136</v>
      </c>
      <c r="E125" s="415" t="s">
        <v>4645</v>
      </c>
      <c r="F125" s="756">
        <v>2.8</v>
      </c>
      <c r="G125" s="757"/>
      <c r="H125" s="759">
        <v>2.8</v>
      </c>
      <c r="I125" s="759">
        <v>2.8</v>
      </c>
      <c r="J125" s="747"/>
      <c r="K125" s="760"/>
      <c r="L125" s="749">
        <f t="shared" si="15"/>
        <v>0</v>
      </c>
      <c r="M125" s="761"/>
      <c r="N125" s="762"/>
      <c r="O125" s="752">
        <f t="shared" si="16"/>
        <v>0</v>
      </c>
      <c r="P125" s="753"/>
      <c r="Q125" s="754"/>
      <c r="R125" s="755">
        <f t="shared" si="12"/>
        <v>0</v>
      </c>
      <c r="S125" s="76">
        <f t="shared" si="13"/>
        <v>0</v>
      </c>
      <c r="T125" s="731"/>
      <c r="U125" s="78">
        <f t="shared" si="14"/>
        <v>0</v>
      </c>
    </row>
    <row r="126" spans="1:21" x14ac:dyDescent="0.25">
      <c r="A126" s="8">
        <v>121</v>
      </c>
      <c r="B126" s="197">
        <v>1999</v>
      </c>
      <c r="C126" s="196" t="s">
        <v>4402</v>
      </c>
      <c r="D126" s="222" t="s">
        <v>4136</v>
      </c>
      <c r="E126" s="415" t="s">
        <v>5625</v>
      </c>
      <c r="F126" s="756">
        <v>3.2</v>
      </c>
      <c r="G126" s="757"/>
      <c r="H126" s="759">
        <v>3.2</v>
      </c>
      <c r="I126" s="759">
        <v>3.2</v>
      </c>
      <c r="J126" s="747"/>
      <c r="K126" s="760"/>
      <c r="L126" s="749">
        <f t="shared" si="15"/>
        <v>0</v>
      </c>
      <c r="M126" s="761"/>
      <c r="N126" s="762"/>
      <c r="O126" s="752">
        <f t="shared" si="16"/>
        <v>0</v>
      </c>
      <c r="P126" s="753"/>
      <c r="Q126" s="754"/>
      <c r="R126" s="755">
        <f t="shared" si="12"/>
        <v>0</v>
      </c>
      <c r="S126" s="76">
        <f t="shared" si="13"/>
        <v>0</v>
      </c>
      <c r="T126" s="731"/>
      <c r="U126" s="78">
        <f t="shared" si="14"/>
        <v>0</v>
      </c>
    </row>
    <row r="127" spans="1:21" x14ac:dyDescent="0.25">
      <c r="A127" s="8">
        <v>122</v>
      </c>
      <c r="B127" s="197">
        <v>2001</v>
      </c>
      <c r="C127" s="196" t="s">
        <v>4401</v>
      </c>
      <c r="D127" s="222" t="s">
        <v>4136</v>
      </c>
      <c r="E127" s="415" t="s">
        <v>4666</v>
      </c>
      <c r="F127" s="756">
        <v>3</v>
      </c>
      <c r="G127" s="757"/>
      <c r="H127" s="759">
        <v>3</v>
      </c>
      <c r="I127" s="759">
        <v>3</v>
      </c>
      <c r="J127" s="747"/>
      <c r="K127" s="760"/>
      <c r="L127" s="749">
        <f t="shared" si="15"/>
        <v>0</v>
      </c>
      <c r="M127" s="761"/>
      <c r="N127" s="762"/>
      <c r="O127" s="752">
        <f t="shared" si="16"/>
        <v>0</v>
      </c>
      <c r="P127" s="753"/>
      <c r="Q127" s="754"/>
      <c r="R127" s="755">
        <f t="shared" si="12"/>
        <v>0</v>
      </c>
      <c r="S127" s="76">
        <f t="shared" si="13"/>
        <v>0</v>
      </c>
      <c r="T127" s="731"/>
      <c r="U127" s="78">
        <f t="shared" si="14"/>
        <v>0</v>
      </c>
    </row>
    <row r="128" spans="1:21" x14ac:dyDescent="0.25">
      <c r="A128" s="8">
        <v>123</v>
      </c>
      <c r="B128" s="197">
        <v>2001</v>
      </c>
      <c r="C128" s="196" t="s">
        <v>4402</v>
      </c>
      <c r="D128" s="222" t="s">
        <v>4136</v>
      </c>
      <c r="E128" s="415" t="s">
        <v>4666</v>
      </c>
      <c r="F128" s="756">
        <v>3.5</v>
      </c>
      <c r="G128" s="757"/>
      <c r="H128" s="759">
        <v>3.5</v>
      </c>
      <c r="I128" s="759">
        <v>3.5</v>
      </c>
      <c r="J128" s="747"/>
      <c r="K128" s="760"/>
      <c r="L128" s="749">
        <f t="shared" si="15"/>
        <v>0</v>
      </c>
      <c r="M128" s="761"/>
      <c r="N128" s="762"/>
      <c r="O128" s="752">
        <f t="shared" si="16"/>
        <v>0</v>
      </c>
      <c r="P128" s="753"/>
      <c r="Q128" s="754"/>
      <c r="R128" s="755">
        <f t="shared" si="12"/>
        <v>0</v>
      </c>
      <c r="S128" s="76">
        <f t="shared" si="13"/>
        <v>0</v>
      </c>
      <c r="T128" s="731"/>
      <c r="U128" s="78">
        <f t="shared" si="14"/>
        <v>0</v>
      </c>
    </row>
    <row r="129" spans="1:21" x14ac:dyDescent="0.25">
      <c r="A129" s="8">
        <v>124</v>
      </c>
      <c r="B129" s="197">
        <v>2001</v>
      </c>
      <c r="C129" s="196" t="s">
        <v>4401</v>
      </c>
      <c r="D129" s="222" t="s">
        <v>4136</v>
      </c>
      <c r="E129" s="415" t="s">
        <v>4850</v>
      </c>
      <c r="F129" s="756">
        <v>3</v>
      </c>
      <c r="G129" s="757"/>
      <c r="H129" s="759">
        <v>3</v>
      </c>
      <c r="I129" s="759">
        <v>3</v>
      </c>
      <c r="J129" s="747"/>
      <c r="K129" s="760"/>
      <c r="L129" s="749">
        <f t="shared" si="15"/>
        <v>0</v>
      </c>
      <c r="M129" s="761"/>
      <c r="N129" s="762"/>
      <c r="O129" s="752">
        <f t="shared" si="16"/>
        <v>0</v>
      </c>
      <c r="P129" s="753"/>
      <c r="Q129" s="754"/>
      <c r="R129" s="755">
        <f t="shared" si="12"/>
        <v>0</v>
      </c>
      <c r="S129" s="76">
        <f t="shared" si="13"/>
        <v>0</v>
      </c>
      <c r="T129" s="731"/>
      <c r="U129" s="78">
        <f t="shared" si="14"/>
        <v>0</v>
      </c>
    </row>
    <row r="130" spans="1:21" x14ac:dyDescent="0.25">
      <c r="A130" s="8">
        <v>125</v>
      </c>
      <c r="B130" s="197">
        <v>2001</v>
      </c>
      <c r="C130" s="196" t="s">
        <v>4402</v>
      </c>
      <c r="D130" s="222" t="s">
        <v>4136</v>
      </c>
      <c r="E130" s="415" t="s">
        <v>4851</v>
      </c>
      <c r="F130" s="756">
        <v>3.5</v>
      </c>
      <c r="G130" s="757"/>
      <c r="H130" s="759">
        <v>3.5</v>
      </c>
      <c r="I130" s="759">
        <v>3.5</v>
      </c>
      <c r="J130" s="747"/>
      <c r="K130" s="760"/>
      <c r="L130" s="749">
        <f t="shared" si="15"/>
        <v>0</v>
      </c>
      <c r="M130" s="761"/>
      <c r="N130" s="762"/>
      <c r="O130" s="752">
        <f t="shared" si="16"/>
        <v>0</v>
      </c>
      <c r="P130" s="753"/>
      <c r="Q130" s="754"/>
      <c r="R130" s="755">
        <f t="shared" si="12"/>
        <v>0</v>
      </c>
      <c r="S130" s="76">
        <f t="shared" si="13"/>
        <v>0</v>
      </c>
      <c r="T130" s="731"/>
      <c r="U130" s="78">
        <f t="shared" si="14"/>
        <v>0</v>
      </c>
    </row>
    <row r="131" spans="1:21" x14ac:dyDescent="0.25">
      <c r="A131" s="8">
        <v>126</v>
      </c>
      <c r="B131" s="197">
        <v>2003</v>
      </c>
      <c r="C131" s="198" t="s">
        <v>4248</v>
      </c>
      <c r="D131" s="222" t="s">
        <v>4136</v>
      </c>
      <c r="E131" s="415" t="s">
        <v>4698</v>
      </c>
      <c r="F131" s="756">
        <v>3</v>
      </c>
      <c r="G131" s="757"/>
      <c r="H131" s="759">
        <v>3</v>
      </c>
      <c r="I131" s="759">
        <v>3</v>
      </c>
      <c r="J131" s="747"/>
      <c r="K131" s="760"/>
      <c r="L131" s="749">
        <f t="shared" si="15"/>
        <v>0</v>
      </c>
      <c r="M131" s="761"/>
      <c r="N131" s="762"/>
      <c r="O131" s="752">
        <f t="shared" si="16"/>
        <v>0</v>
      </c>
      <c r="P131" s="753"/>
      <c r="Q131" s="754"/>
      <c r="R131" s="755">
        <f t="shared" si="12"/>
        <v>0</v>
      </c>
      <c r="S131" s="76">
        <f t="shared" si="13"/>
        <v>0</v>
      </c>
      <c r="T131" s="731"/>
      <c r="U131" s="78">
        <f t="shared" si="14"/>
        <v>0</v>
      </c>
    </row>
    <row r="132" spans="1:21" x14ac:dyDescent="0.25">
      <c r="A132" s="8">
        <v>127</v>
      </c>
      <c r="B132" s="197">
        <v>2003</v>
      </c>
      <c r="C132" s="198" t="s">
        <v>4245</v>
      </c>
      <c r="D132" s="222" t="s">
        <v>4136</v>
      </c>
      <c r="E132" s="415" t="s">
        <v>4698</v>
      </c>
      <c r="F132" s="756">
        <v>3.5</v>
      </c>
      <c r="G132" s="757"/>
      <c r="H132" s="759">
        <v>3.5</v>
      </c>
      <c r="I132" s="759">
        <v>3.5</v>
      </c>
      <c r="J132" s="747"/>
      <c r="K132" s="760"/>
      <c r="L132" s="749">
        <f t="shared" si="15"/>
        <v>0</v>
      </c>
      <c r="M132" s="761"/>
      <c r="N132" s="762"/>
      <c r="O132" s="752">
        <f t="shared" si="16"/>
        <v>0</v>
      </c>
      <c r="P132" s="753"/>
      <c r="Q132" s="754"/>
      <c r="R132" s="755">
        <f t="shared" si="12"/>
        <v>0</v>
      </c>
      <c r="S132" s="76">
        <f t="shared" si="13"/>
        <v>0</v>
      </c>
      <c r="T132" s="731"/>
      <c r="U132" s="78">
        <f t="shared" si="14"/>
        <v>0</v>
      </c>
    </row>
    <row r="133" spans="1:21" x14ac:dyDescent="0.25">
      <c r="A133" s="8">
        <v>128</v>
      </c>
      <c r="B133" s="197">
        <v>2003</v>
      </c>
      <c r="C133" s="198" t="s">
        <v>4248</v>
      </c>
      <c r="D133" s="222" t="s">
        <v>4136</v>
      </c>
      <c r="E133" s="415" t="s">
        <v>4852</v>
      </c>
      <c r="F133" s="756">
        <v>3</v>
      </c>
      <c r="G133" s="757"/>
      <c r="H133" s="759">
        <v>3</v>
      </c>
      <c r="I133" s="759">
        <v>3</v>
      </c>
      <c r="J133" s="747"/>
      <c r="K133" s="760"/>
      <c r="L133" s="749">
        <f t="shared" si="15"/>
        <v>0</v>
      </c>
      <c r="M133" s="761"/>
      <c r="N133" s="762"/>
      <c r="O133" s="752">
        <f t="shared" si="16"/>
        <v>0</v>
      </c>
      <c r="P133" s="753"/>
      <c r="Q133" s="754"/>
      <c r="R133" s="755">
        <f t="shared" si="12"/>
        <v>0</v>
      </c>
      <c r="S133" s="76">
        <f t="shared" si="13"/>
        <v>0</v>
      </c>
      <c r="T133" s="731"/>
      <c r="U133" s="78">
        <f t="shared" si="14"/>
        <v>0</v>
      </c>
    </row>
    <row r="134" spans="1:21" x14ac:dyDescent="0.25">
      <c r="A134" s="8">
        <v>129</v>
      </c>
      <c r="B134" s="197">
        <v>2003</v>
      </c>
      <c r="C134" s="198" t="s">
        <v>4245</v>
      </c>
      <c r="D134" s="222" t="s">
        <v>4136</v>
      </c>
      <c r="E134" s="415" t="s">
        <v>5678</v>
      </c>
      <c r="F134" s="756">
        <v>3.5</v>
      </c>
      <c r="G134" s="757"/>
      <c r="H134" s="759">
        <v>3.5</v>
      </c>
      <c r="I134" s="759">
        <v>3.5</v>
      </c>
      <c r="J134" s="747"/>
      <c r="K134" s="760"/>
      <c r="L134" s="749">
        <f t="shared" si="15"/>
        <v>0</v>
      </c>
      <c r="M134" s="761"/>
      <c r="N134" s="762"/>
      <c r="O134" s="752">
        <f t="shared" si="16"/>
        <v>0</v>
      </c>
      <c r="P134" s="753"/>
      <c r="Q134" s="754"/>
      <c r="R134" s="755">
        <f t="shared" si="12"/>
        <v>0</v>
      </c>
      <c r="S134" s="76">
        <f t="shared" si="13"/>
        <v>0</v>
      </c>
      <c r="T134" s="731"/>
      <c r="U134" s="78">
        <f t="shared" si="14"/>
        <v>0</v>
      </c>
    </row>
    <row r="135" spans="1:21" x14ac:dyDescent="0.25">
      <c r="A135" s="8">
        <v>130</v>
      </c>
      <c r="B135" s="197">
        <v>2005</v>
      </c>
      <c r="C135" s="198" t="s">
        <v>4194</v>
      </c>
      <c r="D135" s="222" t="s">
        <v>4136</v>
      </c>
      <c r="E135" s="415" t="s">
        <v>5679</v>
      </c>
      <c r="F135" s="756">
        <v>3</v>
      </c>
      <c r="G135" s="757"/>
      <c r="H135" s="759">
        <v>3</v>
      </c>
      <c r="I135" s="759">
        <v>3</v>
      </c>
      <c r="J135" s="747"/>
      <c r="K135" s="760"/>
      <c r="L135" s="749">
        <f t="shared" si="15"/>
        <v>0</v>
      </c>
      <c r="M135" s="761"/>
      <c r="N135" s="762"/>
      <c r="O135" s="752">
        <f t="shared" si="16"/>
        <v>0</v>
      </c>
      <c r="P135" s="753"/>
      <c r="Q135" s="754"/>
      <c r="R135" s="755">
        <f t="shared" si="12"/>
        <v>0</v>
      </c>
      <c r="S135" s="76">
        <f t="shared" si="13"/>
        <v>0</v>
      </c>
      <c r="T135" s="731"/>
      <c r="U135" s="78">
        <f t="shared" si="14"/>
        <v>0</v>
      </c>
    </row>
    <row r="136" spans="1:21" x14ac:dyDescent="0.25">
      <c r="A136" s="8">
        <v>131</v>
      </c>
      <c r="B136" s="197">
        <v>2005</v>
      </c>
      <c r="C136" s="198" t="s">
        <v>4245</v>
      </c>
      <c r="D136" s="222" t="s">
        <v>4136</v>
      </c>
      <c r="E136" s="415" t="s">
        <v>5680</v>
      </c>
      <c r="F136" s="756">
        <v>3.5</v>
      </c>
      <c r="G136" s="757"/>
      <c r="H136" s="759">
        <v>3.5</v>
      </c>
      <c r="I136" s="759">
        <v>3.5</v>
      </c>
      <c r="J136" s="747"/>
      <c r="K136" s="760"/>
      <c r="L136" s="749">
        <f t="shared" si="15"/>
        <v>0</v>
      </c>
      <c r="M136" s="761"/>
      <c r="N136" s="762"/>
      <c r="O136" s="752">
        <f t="shared" si="16"/>
        <v>0</v>
      </c>
      <c r="P136" s="753"/>
      <c r="Q136" s="754"/>
      <c r="R136" s="755">
        <f t="shared" si="12"/>
        <v>0</v>
      </c>
      <c r="S136" s="76">
        <f t="shared" si="13"/>
        <v>0</v>
      </c>
      <c r="T136" s="731"/>
      <c r="U136" s="78">
        <f t="shared" si="14"/>
        <v>0</v>
      </c>
    </row>
    <row r="137" spans="1:21" x14ac:dyDescent="0.25">
      <c r="A137" s="8">
        <v>132</v>
      </c>
      <c r="B137" s="197">
        <v>2005</v>
      </c>
      <c r="C137" s="198" t="s">
        <v>4194</v>
      </c>
      <c r="D137" s="222" t="s">
        <v>4136</v>
      </c>
      <c r="E137" s="415" t="s">
        <v>4848</v>
      </c>
      <c r="F137" s="756">
        <v>3</v>
      </c>
      <c r="G137" s="757"/>
      <c r="H137" s="759">
        <v>3</v>
      </c>
      <c r="I137" s="759">
        <v>3</v>
      </c>
      <c r="J137" s="747"/>
      <c r="K137" s="760"/>
      <c r="L137" s="749">
        <f t="shared" si="15"/>
        <v>0</v>
      </c>
      <c r="M137" s="761"/>
      <c r="N137" s="762"/>
      <c r="O137" s="752">
        <f t="shared" si="16"/>
        <v>0</v>
      </c>
      <c r="P137" s="753"/>
      <c r="Q137" s="754"/>
      <c r="R137" s="755">
        <f t="shared" si="12"/>
        <v>0</v>
      </c>
      <c r="S137" s="76">
        <f t="shared" si="13"/>
        <v>0</v>
      </c>
      <c r="T137" s="731"/>
      <c r="U137" s="78">
        <f t="shared" si="14"/>
        <v>0</v>
      </c>
    </row>
    <row r="138" spans="1:21" x14ac:dyDescent="0.25">
      <c r="A138" s="8">
        <v>133</v>
      </c>
      <c r="B138" s="197">
        <v>2005</v>
      </c>
      <c r="C138" s="198" t="s">
        <v>4200</v>
      </c>
      <c r="D138" s="222" t="s">
        <v>4136</v>
      </c>
      <c r="E138" s="415" t="s">
        <v>4849</v>
      </c>
      <c r="F138" s="756">
        <v>3.5</v>
      </c>
      <c r="G138" s="757"/>
      <c r="H138" s="759">
        <v>3.5</v>
      </c>
      <c r="I138" s="759">
        <v>3.5</v>
      </c>
      <c r="J138" s="747"/>
      <c r="K138" s="760"/>
      <c r="L138" s="749">
        <f t="shared" si="15"/>
        <v>0</v>
      </c>
      <c r="M138" s="761"/>
      <c r="N138" s="762"/>
      <c r="O138" s="752">
        <f t="shared" si="16"/>
        <v>0</v>
      </c>
      <c r="P138" s="753"/>
      <c r="Q138" s="754"/>
      <c r="R138" s="755">
        <f t="shared" si="12"/>
        <v>0</v>
      </c>
      <c r="S138" s="76">
        <f t="shared" si="13"/>
        <v>0</v>
      </c>
      <c r="T138" s="731"/>
      <c r="U138" s="78">
        <f t="shared" si="14"/>
        <v>0</v>
      </c>
    </row>
    <row r="139" spans="1:21" x14ac:dyDescent="0.25">
      <c r="A139" s="8">
        <v>134</v>
      </c>
      <c r="B139" s="197">
        <v>2006</v>
      </c>
      <c r="C139" s="198" t="s">
        <v>4230</v>
      </c>
      <c r="D139" s="222" t="s">
        <v>4136</v>
      </c>
      <c r="E139" s="415" t="s">
        <v>4752</v>
      </c>
      <c r="F139" s="756">
        <v>3</v>
      </c>
      <c r="G139" s="757"/>
      <c r="H139" s="759">
        <v>3</v>
      </c>
      <c r="I139" s="759">
        <v>3</v>
      </c>
      <c r="J139" s="747"/>
      <c r="K139" s="760"/>
      <c r="L139" s="749">
        <f t="shared" si="15"/>
        <v>0</v>
      </c>
      <c r="M139" s="761"/>
      <c r="N139" s="762"/>
      <c r="O139" s="752">
        <f t="shared" si="16"/>
        <v>0</v>
      </c>
      <c r="P139" s="753"/>
      <c r="Q139" s="754"/>
      <c r="R139" s="755">
        <f t="shared" si="12"/>
        <v>0</v>
      </c>
      <c r="S139" s="76">
        <f t="shared" si="13"/>
        <v>0</v>
      </c>
      <c r="T139" s="731"/>
      <c r="U139" s="78">
        <f t="shared" si="14"/>
        <v>0</v>
      </c>
    </row>
    <row r="140" spans="1:21" x14ac:dyDescent="0.25">
      <c r="A140" s="8">
        <v>135</v>
      </c>
      <c r="B140" s="197">
        <v>2006</v>
      </c>
      <c r="C140" s="198" t="s">
        <v>4195</v>
      </c>
      <c r="D140" s="222" t="s">
        <v>4136</v>
      </c>
      <c r="E140" s="415" t="s">
        <v>4753</v>
      </c>
      <c r="F140" s="756">
        <v>3.5</v>
      </c>
      <c r="G140" s="757"/>
      <c r="H140" s="759">
        <v>3.5</v>
      </c>
      <c r="I140" s="759">
        <v>3.5</v>
      </c>
      <c r="J140" s="747"/>
      <c r="K140" s="760"/>
      <c r="L140" s="749">
        <f t="shared" si="15"/>
        <v>0</v>
      </c>
      <c r="M140" s="761"/>
      <c r="N140" s="762"/>
      <c r="O140" s="752">
        <f t="shared" si="16"/>
        <v>0</v>
      </c>
      <c r="P140" s="753"/>
      <c r="Q140" s="754"/>
      <c r="R140" s="755">
        <f t="shared" si="12"/>
        <v>0</v>
      </c>
      <c r="S140" s="76">
        <f t="shared" si="13"/>
        <v>0</v>
      </c>
      <c r="T140" s="731"/>
      <c r="U140" s="78">
        <f t="shared" si="14"/>
        <v>0</v>
      </c>
    </row>
    <row r="141" spans="1:21" x14ac:dyDescent="0.25">
      <c r="A141" s="8">
        <v>136</v>
      </c>
      <c r="B141" s="197">
        <v>2007</v>
      </c>
      <c r="C141" s="198" t="s">
        <v>4230</v>
      </c>
      <c r="D141" s="222" t="s">
        <v>4136</v>
      </c>
      <c r="E141" s="415" t="s">
        <v>4789</v>
      </c>
      <c r="F141" s="756">
        <v>3</v>
      </c>
      <c r="G141" s="757"/>
      <c r="H141" s="759">
        <v>3</v>
      </c>
      <c r="I141" s="759">
        <v>3</v>
      </c>
      <c r="J141" s="747"/>
      <c r="K141" s="760"/>
      <c r="L141" s="749">
        <f t="shared" si="15"/>
        <v>0</v>
      </c>
      <c r="M141" s="761"/>
      <c r="N141" s="762"/>
      <c r="O141" s="752">
        <f t="shared" si="16"/>
        <v>0</v>
      </c>
      <c r="P141" s="753"/>
      <c r="Q141" s="754"/>
      <c r="R141" s="755">
        <f t="shared" si="12"/>
        <v>0</v>
      </c>
      <c r="S141" s="76">
        <f t="shared" si="13"/>
        <v>0</v>
      </c>
      <c r="T141" s="731"/>
      <c r="U141" s="78">
        <f t="shared" si="14"/>
        <v>0</v>
      </c>
    </row>
    <row r="142" spans="1:21" x14ac:dyDescent="0.25">
      <c r="A142" s="8">
        <v>137</v>
      </c>
      <c r="B142" s="197">
        <v>2007</v>
      </c>
      <c r="C142" s="198" t="s">
        <v>4195</v>
      </c>
      <c r="D142" s="222" t="s">
        <v>4136</v>
      </c>
      <c r="E142" s="415" t="s">
        <v>5728</v>
      </c>
      <c r="F142" s="756">
        <v>3.5</v>
      </c>
      <c r="G142" s="757"/>
      <c r="H142" s="759">
        <v>3.5</v>
      </c>
      <c r="I142" s="759">
        <v>3.5</v>
      </c>
      <c r="J142" s="747"/>
      <c r="K142" s="760"/>
      <c r="L142" s="749">
        <f t="shared" si="15"/>
        <v>0</v>
      </c>
      <c r="M142" s="761"/>
      <c r="N142" s="762"/>
      <c r="O142" s="752">
        <f t="shared" si="16"/>
        <v>0</v>
      </c>
      <c r="P142" s="753"/>
      <c r="Q142" s="754"/>
      <c r="R142" s="755">
        <f t="shared" si="12"/>
        <v>0</v>
      </c>
      <c r="S142" s="76">
        <f t="shared" si="13"/>
        <v>0</v>
      </c>
      <c r="T142" s="731"/>
      <c r="U142" s="78">
        <f t="shared" si="14"/>
        <v>0</v>
      </c>
    </row>
    <row r="143" spans="1:21" x14ac:dyDescent="0.25">
      <c r="A143" s="8">
        <v>138</v>
      </c>
      <c r="B143" s="197">
        <v>2007</v>
      </c>
      <c r="C143" s="198" t="s">
        <v>4230</v>
      </c>
      <c r="D143" s="222" t="s">
        <v>4136</v>
      </c>
      <c r="E143" s="415" t="s">
        <v>6009</v>
      </c>
      <c r="F143" s="756">
        <v>3</v>
      </c>
      <c r="G143" s="757"/>
      <c r="H143" s="759">
        <v>3</v>
      </c>
      <c r="I143" s="759">
        <v>3</v>
      </c>
      <c r="J143" s="747"/>
      <c r="K143" s="760"/>
      <c r="L143" s="749">
        <f t="shared" si="15"/>
        <v>0</v>
      </c>
      <c r="M143" s="761"/>
      <c r="N143" s="762"/>
      <c r="O143" s="752">
        <f t="shared" si="16"/>
        <v>0</v>
      </c>
      <c r="P143" s="753"/>
      <c r="Q143" s="754"/>
      <c r="R143" s="755">
        <f t="shared" si="12"/>
        <v>0</v>
      </c>
      <c r="S143" s="76">
        <f t="shared" si="13"/>
        <v>0</v>
      </c>
      <c r="T143" s="731"/>
      <c r="U143" s="78">
        <f t="shared" si="14"/>
        <v>0</v>
      </c>
    </row>
    <row r="144" spans="1:21" x14ac:dyDescent="0.25">
      <c r="A144" s="8">
        <v>139</v>
      </c>
      <c r="B144" s="197">
        <v>2007</v>
      </c>
      <c r="C144" s="198" t="s">
        <v>4195</v>
      </c>
      <c r="D144" s="222" t="s">
        <v>4136</v>
      </c>
      <c r="E144" s="415" t="s">
        <v>4790</v>
      </c>
      <c r="F144" s="756">
        <v>3.5</v>
      </c>
      <c r="G144" s="757"/>
      <c r="H144" s="759">
        <v>3.5</v>
      </c>
      <c r="I144" s="759">
        <v>3.5</v>
      </c>
      <c r="J144" s="747"/>
      <c r="K144" s="760"/>
      <c r="L144" s="749">
        <f t="shared" si="15"/>
        <v>0</v>
      </c>
      <c r="M144" s="761"/>
      <c r="N144" s="762"/>
      <c r="O144" s="752">
        <f t="shared" si="16"/>
        <v>0</v>
      </c>
      <c r="P144" s="753"/>
      <c r="Q144" s="754"/>
      <c r="R144" s="755">
        <f t="shared" si="12"/>
        <v>0</v>
      </c>
      <c r="S144" s="76">
        <f t="shared" si="13"/>
        <v>0</v>
      </c>
      <c r="T144" s="731"/>
      <c r="U144" s="78">
        <f t="shared" si="14"/>
        <v>0</v>
      </c>
    </row>
    <row r="145" spans="1:21" x14ac:dyDescent="0.25">
      <c r="A145" s="8">
        <v>140</v>
      </c>
      <c r="B145" s="197">
        <v>2008</v>
      </c>
      <c r="C145" s="198" t="s">
        <v>4210</v>
      </c>
      <c r="D145" s="222" t="s">
        <v>4136</v>
      </c>
      <c r="E145" s="415" t="s">
        <v>4935</v>
      </c>
      <c r="F145" s="756">
        <v>3</v>
      </c>
      <c r="G145" s="757"/>
      <c r="H145" s="759">
        <v>3</v>
      </c>
      <c r="I145" s="759">
        <v>3</v>
      </c>
      <c r="J145" s="747"/>
      <c r="K145" s="760"/>
      <c r="L145" s="749">
        <f t="shared" si="15"/>
        <v>0</v>
      </c>
      <c r="M145" s="761"/>
      <c r="N145" s="762"/>
      <c r="O145" s="752">
        <f t="shared" si="16"/>
        <v>0</v>
      </c>
      <c r="P145" s="753"/>
      <c r="Q145" s="754"/>
      <c r="R145" s="755">
        <f t="shared" si="12"/>
        <v>0</v>
      </c>
      <c r="S145" s="76">
        <f t="shared" si="13"/>
        <v>0</v>
      </c>
      <c r="T145" s="731"/>
      <c r="U145" s="78">
        <f t="shared" si="14"/>
        <v>0</v>
      </c>
    </row>
    <row r="146" spans="1:21" x14ac:dyDescent="0.25">
      <c r="A146" s="8">
        <v>141</v>
      </c>
      <c r="B146" s="197">
        <v>2008</v>
      </c>
      <c r="C146" s="198" t="s">
        <v>4195</v>
      </c>
      <c r="D146" s="222" t="s">
        <v>4136</v>
      </c>
      <c r="E146" s="415" t="s">
        <v>4936</v>
      </c>
      <c r="F146" s="756">
        <v>3.5</v>
      </c>
      <c r="G146" s="757"/>
      <c r="H146" s="759">
        <v>3.5</v>
      </c>
      <c r="I146" s="759">
        <v>3.5</v>
      </c>
      <c r="J146" s="747"/>
      <c r="K146" s="760"/>
      <c r="L146" s="749">
        <f t="shared" si="15"/>
        <v>0</v>
      </c>
      <c r="M146" s="761"/>
      <c r="N146" s="762"/>
      <c r="O146" s="752">
        <f t="shared" si="16"/>
        <v>0</v>
      </c>
      <c r="P146" s="753"/>
      <c r="Q146" s="754"/>
      <c r="R146" s="755">
        <f t="shared" si="12"/>
        <v>0</v>
      </c>
      <c r="S146" s="76">
        <f t="shared" si="13"/>
        <v>0</v>
      </c>
      <c r="T146" s="731"/>
      <c r="U146" s="78">
        <f t="shared" si="14"/>
        <v>0</v>
      </c>
    </row>
    <row r="147" spans="1:21" x14ac:dyDescent="0.25">
      <c r="A147" s="8">
        <v>142</v>
      </c>
      <c r="B147" s="197">
        <v>2009</v>
      </c>
      <c r="C147" s="198" t="s">
        <v>4196</v>
      </c>
      <c r="D147" s="222" t="s">
        <v>4136</v>
      </c>
      <c r="E147" s="415" t="s">
        <v>5006</v>
      </c>
      <c r="F147" s="756">
        <v>3</v>
      </c>
      <c r="G147" s="757"/>
      <c r="H147" s="759">
        <v>3</v>
      </c>
      <c r="I147" s="759">
        <v>3</v>
      </c>
      <c r="J147" s="747"/>
      <c r="K147" s="760"/>
      <c r="L147" s="749">
        <f t="shared" si="15"/>
        <v>0</v>
      </c>
      <c r="M147" s="761"/>
      <c r="N147" s="762"/>
      <c r="O147" s="752">
        <f t="shared" si="16"/>
        <v>0</v>
      </c>
      <c r="P147" s="753"/>
      <c r="Q147" s="754"/>
      <c r="R147" s="755">
        <f t="shared" si="12"/>
        <v>0</v>
      </c>
      <c r="S147" s="76">
        <f t="shared" si="13"/>
        <v>0</v>
      </c>
      <c r="T147" s="731"/>
      <c r="U147" s="78">
        <f t="shared" si="14"/>
        <v>0</v>
      </c>
    </row>
    <row r="148" spans="1:21" x14ac:dyDescent="0.25">
      <c r="A148" s="8">
        <v>143</v>
      </c>
      <c r="B148" s="197">
        <v>2009</v>
      </c>
      <c r="C148" s="198" t="s">
        <v>4227</v>
      </c>
      <c r="D148" s="222" t="s">
        <v>4136</v>
      </c>
      <c r="E148" s="415" t="s">
        <v>5007</v>
      </c>
      <c r="F148" s="756">
        <v>3.5</v>
      </c>
      <c r="G148" s="757"/>
      <c r="H148" s="759">
        <v>3.5</v>
      </c>
      <c r="I148" s="759">
        <v>3.5</v>
      </c>
      <c r="J148" s="747"/>
      <c r="K148" s="760"/>
      <c r="L148" s="749">
        <f t="shared" si="15"/>
        <v>0</v>
      </c>
      <c r="M148" s="761"/>
      <c r="N148" s="762"/>
      <c r="O148" s="752">
        <f t="shared" si="16"/>
        <v>0</v>
      </c>
      <c r="P148" s="753"/>
      <c r="Q148" s="754"/>
      <c r="R148" s="755">
        <f t="shared" ref="R148:R188" si="17">P148*I148</f>
        <v>0</v>
      </c>
      <c r="S148" s="76">
        <f t="shared" ref="S148:S188" si="18">J148+M148+P148</f>
        <v>0</v>
      </c>
      <c r="T148" s="731"/>
      <c r="U148" s="78">
        <f t="shared" ref="U148:U188" si="19">L148+O148+R148</f>
        <v>0</v>
      </c>
    </row>
    <row r="149" spans="1:21" x14ac:dyDescent="0.25">
      <c r="A149" s="8">
        <v>144</v>
      </c>
      <c r="B149" s="197">
        <v>2009</v>
      </c>
      <c r="C149" s="198" t="s">
        <v>4227</v>
      </c>
      <c r="D149" s="222" t="s">
        <v>4136</v>
      </c>
      <c r="E149" s="415" t="s">
        <v>5008</v>
      </c>
      <c r="F149" s="756">
        <v>3</v>
      </c>
      <c r="G149" s="757"/>
      <c r="H149" s="759">
        <v>3</v>
      </c>
      <c r="I149" s="759">
        <v>3</v>
      </c>
      <c r="J149" s="747"/>
      <c r="K149" s="760"/>
      <c r="L149" s="749">
        <f t="shared" si="15"/>
        <v>0</v>
      </c>
      <c r="M149" s="761"/>
      <c r="N149" s="762"/>
      <c r="O149" s="752">
        <f t="shared" si="16"/>
        <v>0</v>
      </c>
      <c r="P149" s="753"/>
      <c r="Q149" s="754"/>
      <c r="R149" s="755">
        <f t="shared" si="17"/>
        <v>0</v>
      </c>
      <c r="S149" s="76">
        <f t="shared" si="18"/>
        <v>0</v>
      </c>
      <c r="T149" s="731"/>
      <c r="U149" s="78">
        <f t="shared" si="19"/>
        <v>0</v>
      </c>
    </row>
    <row r="150" spans="1:21" x14ac:dyDescent="0.25">
      <c r="A150" s="8">
        <v>145</v>
      </c>
      <c r="B150" s="197">
        <v>2009</v>
      </c>
      <c r="C150" s="198" t="s">
        <v>4195</v>
      </c>
      <c r="D150" s="222" t="s">
        <v>4136</v>
      </c>
      <c r="E150" s="415" t="s">
        <v>5009</v>
      </c>
      <c r="F150" s="756">
        <v>3.5</v>
      </c>
      <c r="G150" s="757"/>
      <c r="H150" s="759">
        <v>3.5</v>
      </c>
      <c r="I150" s="759">
        <v>3.5</v>
      </c>
      <c r="J150" s="747"/>
      <c r="K150" s="760"/>
      <c r="L150" s="749">
        <f t="shared" ref="L150:L188" si="20">J150*F150</f>
        <v>0</v>
      </c>
      <c r="M150" s="761"/>
      <c r="N150" s="762"/>
      <c r="O150" s="752">
        <f t="shared" ref="O150:O188" si="21">M150*H150</f>
        <v>0</v>
      </c>
      <c r="P150" s="753"/>
      <c r="Q150" s="754"/>
      <c r="R150" s="755">
        <f t="shared" si="17"/>
        <v>0</v>
      </c>
      <c r="S150" s="76">
        <f t="shared" si="18"/>
        <v>0</v>
      </c>
      <c r="T150" s="731"/>
      <c r="U150" s="78">
        <f t="shared" si="19"/>
        <v>0</v>
      </c>
    </row>
    <row r="151" spans="1:21" x14ac:dyDescent="0.25">
      <c r="A151" s="8">
        <v>146</v>
      </c>
      <c r="B151" s="197">
        <v>2010</v>
      </c>
      <c r="C151" s="198" t="s">
        <v>4245</v>
      </c>
      <c r="D151" s="222" t="s">
        <v>4136</v>
      </c>
      <c r="E151" s="415" t="s">
        <v>5156</v>
      </c>
      <c r="F151" s="756">
        <v>3</v>
      </c>
      <c r="G151" s="757"/>
      <c r="H151" s="759">
        <v>3</v>
      </c>
      <c r="I151" s="759">
        <v>3</v>
      </c>
      <c r="J151" s="747"/>
      <c r="K151" s="760"/>
      <c r="L151" s="749">
        <f t="shared" si="20"/>
        <v>0</v>
      </c>
      <c r="M151" s="761"/>
      <c r="N151" s="762"/>
      <c r="O151" s="752">
        <f t="shared" si="21"/>
        <v>0</v>
      </c>
      <c r="P151" s="753"/>
      <c r="Q151" s="754"/>
      <c r="R151" s="755">
        <f t="shared" si="17"/>
        <v>0</v>
      </c>
      <c r="S151" s="76">
        <f t="shared" si="18"/>
        <v>0</v>
      </c>
      <c r="T151" s="731"/>
      <c r="U151" s="78">
        <f t="shared" si="19"/>
        <v>0</v>
      </c>
    </row>
    <row r="152" spans="1:21" x14ac:dyDescent="0.25">
      <c r="A152" s="8">
        <v>147</v>
      </c>
      <c r="B152" s="197">
        <v>2010</v>
      </c>
      <c r="C152" s="198" t="s">
        <v>4593</v>
      </c>
      <c r="D152" s="222" t="s">
        <v>4136</v>
      </c>
      <c r="E152" s="415" t="s">
        <v>5157</v>
      </c>
      <c r="F152" s="756">
        <v>3.5</v>
      </c>
      <c r="G152" s="757"/>
      <c r="H152" s="759">
        <v>3.5</v>
      </c>
      <c r="I152" s="759">
        <v>3.5</v>
      </c>
      <c r="J152" s="747"/>
      <c r="K152" s="760"/>
      <c r="L152" s="749">
        <f t="shared" si="20"/>
        <v>0</v>
      </c>
      <c r="M152" s="761"/>
      <c r="N152" s="762"/>
      <c r="O152" s="752">
        <f t="shared" si="21"/>
        <v>0</v>
      </c>
      <c r="P152" s="753"/>
      <c r="Q152" s="754"/>
      <c r="R152" s="755">
        <f t="shared" si="17"/>
        <v>0</v>
      </c>
      <c r="S152" s="76">
        <f t="shared" si="18"/>
        <v>0</v>
      </c>
      <c r="T152" s="731"/>
      <c r="U152" s="78">
        <f t="shared" si="19"/>
        <v>0</v>
      </c>
    </row>
    <row r="153" spans="1:21" x14ac:dyDescent="0.25">
      <c r="A153" s="8">
        <v>148</v>
      </c>
      <c r="B153" s="197">
        <v>2010</v>
      </c>
      <c r="C153" s="198" t="s">
        <v>4245</v>
      </c>
      <c r="D153" s="222" t="s">
        <v>4136</v>
      </c>
      <c r="E153" s="415" t="s">
        <v>5807</v>
      </c>
      <c r="F153" s="756">
        <v>3</v>
      </c>
      <c r="G153" s="757"/>
      <c r="H153" s="759">
        <v>3</v>
      </c>
      <c r="I153" s="759">
        <v>3</v>
      </c>
      <c r="J153" s="747"/>
      <c r="K153" s="760"/>
      <c r="L153" s="749">
        <f t="shared" si="20"/>
        <v>0</v>
      </c>
      <c r="M153" s="761"/>
      <c r="N153" s="762"/>
      <c r="O153" s="752">
        <f t="shared" si="21"/>
        <v>0</v>
      </c>
      <c r="P153" s="753"/>
      <c r="Q153" s="754"/>
      <c r="R153" s="755">
        <f t="shared" si="17"/>
        <v>0</v>
      </c>
      <c r="S153" s="76">
        <f t="shared" si="18"/>
        <v>0</v>
      </c>
      <c r="T153" s="731"/>
      <c r="U153" s="78">
        <f t="shared" si="19"/>
        <v>0</v>
      </c>
    </row>
    <row r="154" spans="1:21" x14ac:dyDescent="0.25">
      <c r="A154" s="8">
        <v>149</v>
      </c>
      <c r="B154" s="197">
        <v>2010</v>
      </c>
      <c r="C154" s="198" t="s">
        <v>4593</v>
      </c>
      <c r="D154" s="222" t="s">
        <v>4136</v>
      </c>
      <c r="E154" s="415" t="s">
        <v>5808</v>
      </c>
      <c r="F154" s="756">
        <v>3.5</v>
      </c>
      <c r="G154" s="757"/>
      <c r="H154" s="759">
        <v>3.5</v>
      </c>
      <c r="I154" s="759">
        <v>3.5</v>
      </c>
      <c r="J154" s="747"/>
      <c r="K154" s="760"/>
      <c r="L154" s="749">
        <f t="shared" si="20"/>
        <v>0</v>
      </c>
      <c r="M154" s="761"/>
      <c r="N154" s="762"/>
      <c r="O154" s="752">
        <f t="shared" si="21"/>
        <v>0</v>
      </c>
      <c r="P154" s="753"/>
      <c r="Q154" s="754"/>
      <c r="R154" s="755">
        <f t="shared" si="17"/>
        <v>0</v>
      </c>
      <c r="S154" s="76">
        <f t="shared" si="18"/>
        <v>0</v>
      </c>
      <c r="T154" s="731"/>
      <c r="U154" s="78">
        <f t="shared" si="19"/>
        <v>0</v>
      </c>
    </row>
    <row r="155" spans="1:21" s="12" customFormat="1" x14ac:dyDescent="0.25">
      <c r="A155" s="8">
        <v>150</v>
      </c>
      <c r="B155" s="197">
        <v>2011</v>
      </c>
      <c r="C155" s="198" t="s">
        <v>5902</v>
      </c>
      <c r="D155" s="222" t="s">
        <v>4136</v>
      </c>
      <c r="E155" s="415" t="s">
        <v>5938</v>
      </c>
      <c r="F155" s="756">
        <v>3.5</v>
      </c>
      <c r="G155" s="757"/>
      <c r="H155" s="759">
        <v>3.5</v>
      </c>
      <c r="I155" s="759">
        <v>3.5</v>
      </c>
      <c r="J155" s="747"/>
      <c r="K155" s="760"/>
      <c r="L155" s="749">
        <f t="shared" si="20"/>
        <v>0</v>
      </c>
      <c r="M155" s="761"/>
      <c r="N155" s="762"/>
      <c r="O155" s="752">
        <f t="shared" si="21"/>
        <v>0</v>
      </c>
      <c r="P155" s="753"/>
      <c r="Q155" s="754"/>
      <c r="R155" s="755">
        <f t="shared" si="17"/>
        <v>0</v>
      </c>
      <c r="S155" s="76">
        <f t="shared" si="18"/>
        <v>0</v>
      </c>
      <c r="T155" s="731"/>
      <c r="U155" s="78">
        <f t="shared" si="19"/>
        <v>0</v>
      </c>
    </row>
    <row r="156" spans="1:21" s="12" customFormat="1" x14ac:dyDescent="0.25">
      <c r="A156" s="8">
        <v>151</v>
      </c>
      <c r="B156" s="197">
        <v>2011</v>
      </c>
      <c r="C156" s="198" t="s">
        <v>5949</v>
      </c>
      <c r="D156" s="222" t="s">
        <v>4136</v>
      </c>
      <c r="E156" s="415" t="s">
        <v>5950</v>
      </c>
      <c r="F156" s="756">
        <v>3</v>
      </c>
      <c r="G156" s="757"/>
      <c r="H156" s="759">
        <v>3</v>
      </c>
      <c r="I156" s="759">
        <v>3</v>
      </c>
      <c r="J156" s="747"/>
      <c r="K156" s="760"/>
      <c r="L156" s="749">
        <f t="shared" si="20"/>
        <v>0</v>
      </c>
      <c r="M156" s="761"/>
      <c r="N156" s="762"/>
      <c r="O156" s="752">
        <f t="shared" si="21"/>
        <v>0</v>
      </c>
      <c r="P156" s="753"/>
      <c r="Q156" s="754"/>
      <c r="R156" s="755">
        <f t="shared" si="17"/>
        <v>0</v>
      </c>
      <c r="S156" s="76">
        <f t="shared" si="18"/>
        <v>0</v>
      </c>
      <c r="T156" s="731"/>
      <c r="U156" s="78">
        <f t="shared" si="19"/>
        <v>0</v>
      </c>
    </row>
    <row r="157" spans="1:21" s="12" customFormat="1" x14ac:dyDescent="0.25">
      <c r="A157" s="8">
        <v>152</v>
      </c>
      <c r="B157" s="197">
        <v>2011</v>
      </c>
      <c r="C157" s="198" t="s">
        <v>5902</v>
      </c>
      <c r="D157" s="222" t="s">
        <v>4136</v>
      </c>
      <c r="E157" s="415" t="s">
        <v>5951</v>
      </c>
      <c r="F157" s="756">
        <v>3.5</v>
      </c>
      <c r="G157" s="757"/>
      <c r="H157" s="759">
        <v>3.5</v>
      </c>
      <c r="I157" s="759">
        <v>3.5</v>
      </c>
      <c r="J157" s="747"/>
      <c r="K157" s="760"/>
      <c r="L157" s="749">
        <f t="shared" si="20"/>
        <v>0</v>
      </c>
      <c r="M157" s="761"/>
      <c r="N157" s="762"/>
      <c r="O157" s="752">
        <f t="shared" si="21"/>
        <v>0</v>
      </c>
      <c r="P157" s="753"/>
      <c r="Q157" s="754"/>
      <c r="R157" s="755">
        <f t="shared" si="17"/>
        <v>0</v>
      </c>
      <c r="S157" s="76">
        <f t="shared" si="18"/>
        <v>0</v>
      </c>
      <c r="T157" s="731"/>
      <c r="U157" s="78">
        <f t="shared" si="19"/>
        <v>0</v>
      </c>
    </row>
    <row r="158" spans="1:21" s="12" customFormat="1" x14ac:dyDescent="0.25">
      <c r="A158" s="8">
        <v>153</v>
      </c>
      <c r="B158" s="197">
        <v>2012</v>
      </c>
      <c r="C158" s="198" t="s">
        <v>5902</v>
      </c>
      <c r="D158" s="222" t="s">
        <v>4136</v>
      </c>
      <c r="E158" s="415" t="s">
        <v>6133</v>
      </c>
      <c r="F158" s="756">
        <v>3.5</v>
      </c>
      <c r="G158" s="757"/>
      <c r="H158" s="759">
        <v>3.5</v>
      </c>
      <c r="I158" s="759">
        <v>3.5</v>
      </c>
      <c r="J158" s="747"/>
      <c r="K158" s="760"/>
      <c r="L158" s="749">
        <f t="shared" si="20"/>
        <v>0</v>
      </c>
      <c r="M158" s="761"/>
      <c r="N158" s="762"/>
      <c r="O158" s="752">
        <f t="shared" si="21"/>
        <v>0</v>
      </c>
      <c r="P158" s="753"/>
      <c r="Q158" s="754"/>
      <c r="R158" s="755">
        <f t="shared" si="17"/>
        <v>0</v>
      </c>
      <c r="S158" s="76">
        <f t="shared" si="18"/>
        <v>0</v>
      </c>
      <c r="T158" s="731"/>
      <c r="U158" s="78">
        <f t="shared" si="19"/>
        <v>0</v>
      </c>
    </row>
    <row r="159" spans="1:21" s="12" customFormat="1" x14ac:dyDescent="0.25">
      <c r="A159" s="8">
        <v>154</v>
      </c>
      <c r="B159" s="197">
        <v>2012</v>
      </c>
      <c r="C159" s="198" t="s">
        <v>5949</v>
      </c>
      <c r="D159" s="222" t="s">
        <v>4136</v>
      </c>
      <c r="E159" s="415" t="s">
        <v>6166</v>
      </c>
      <c r="F159" s="756">
        <v>3</v>
      </c>
      <c r="G159" s="757"/>
      <c r="H159" s="759">
        <v>3</v>
      </c>
      <c r="I159" s="759">
        <v>3</v>
      </c>
      <c r="J159" s="747"/>
      <c r="K159" s="760"/>
      <c r="L159" s="749">
        <f t="shared" si="20"/>
        <v>0</v>
      </c>
      <c r="M159" s="761"/>
      <c r="N159" s="762"/>
      <c r="O159" s="752">
        <f t="shared" si="21"/>
        <v>0</v>
      </c>
      <c r="P159" s="753"/>
      <c r="Q159" s="754"/>
      <c r="R159" s="755">
        <f t="shared" si="17"/>
        <v>0</v>
      </c>
      <c r="S159" s="76">
        <f t="shared" si="18"/>
        <v>0</v>
      </c>
      <c r="T159" s="731"/>
      <c r="U159" s="78">
        <f t="shared" si="19"/>
        <v>0</v>
      </c>
    </row>
    <row r="160" spans="1:21" s="12" customFormat="1" x14ac:dyDescent="0.25">
      <c r="A160" s="8">
        <v>155</v>
      </c>
      <c r="B160" s="197">
        <v>2012</v>
      </c>
      <c r="C160" s="198" t="s">
        <v>5902</v>
      </c>
      <c r="D160" s="222" t="s">
        <v>4136</v>
      </c>
      <c r="E160" s="415" t="s">
        <v>6167</v>
      </c>
      <c r="F160" s="756">
        <v>3.5</v>
      </c>
      <c r="G160" s="757"/>
      <c r="H160" s="759">
        <v>3.5</v>
      </c>
      <c r="I160" s="759">
        <v>3.5</v>
      </c>
      <c r="J160" s="747"/>
      <c r="K160" s="760"/>
      <c r="L160" s="749">
        <f t="shared" si="20"/>
        <v>0</v>
      </c>
      <c r="M160" s="761"/>
      <c r="N160" s="762"/>
      <c r="O160" s="752">
        <f t="shared" si="21"/>
        <v>0</v>
      </c>
      <c r="P160" s="753"/>
      <c r="Q160" s="754"/>
      <c r="R160" s="755">
        <f t="shared" si="17"/>
        <v>0</v>
      </c>
      <c r="S160" s="76">
        <f t="shared" si="18"/>
        <v>0</v>
      </c>
      <c r="T160" s="731"/>
      <c r="U160" s="78">
        <f t="shared" si="19"/>
        <v>0</v>
      </c>
    </row>
    <row r="161" spans="1:21" s="12" customFormat="1" x14ac:dyDescent="0.25">
      <c r="A161" s="8">
        <v>156</v>
      </c>
      <c r="B161" s="197">
        <v>2013</v>
      </c>
      <c r="C161" s="198" t="s">
        <v>4594</v>
      </c>
      <c r="D161" s="222" t="s">
        <v>4136</v>
      </c>
      <c r="E161" s="415" t="s">
        <v>6306</v>
      </c>
      <c r="F161" s="756">
        <v>4</v>
      </c>
      <c r="G161" s="757"/>
      <c r="H161" s="759">
        <v>4</v>
      </c>
      <c r="I161" s="759">
        <v>4</v>
      </c>
      <c r="J161" s="747"/>
      <c r="K161" s="760"/>
      <c r="L161" s="749">
        <f t="shared" si="20"/>
        <v>0</v>
      </c>
      <c r="M161" s="761"/>
      <c r="N161" s="762"/>
      <c r="O161" s="752">
        <f t="shared" si="21"/>
        <v>0</v>
      </c>
      <c r="P161" s="753"/>
      <c r="Q161" s="754"/>
      <c r="R161" s="755">
        <f t="shared" si="17"/>
        <v>0</v>
      </c>
      <c r="S161" s="76">
        <f t="shared" si="18"/>
        <v>0</v>
      </c>
      <c r="T161" s="731"/>
      <c r="U161" s="78">
        <f t="shared" si="19"/>
        <v>0</v>
      </c>
    </row>
    <row r="162" spans="1:21" s="12" customFormat="1" x14ac:dyDescent="0.25">
      <c r="A162" s="8">
        <v>157</v>
      </c>
      <c r="B162" s="197">
        <v>2013</v>
      </c>
      <c r="C162" s="198" t="s">
        <v>4244</v>
      </c>
      <c r="D162" s="222" t="s">
        <v>4136</v>
      </c>
      <c r="E162" s="415" t="s">
        <v>6328</v>
      </c>
      <c r="F162" s="756">
        <v>3</v>
      </c>
      <c r="G162" s="757"/>
      <c r="H162" s="759">
        <v>3</v>
      </c>
      <c r="I162" s="759">
        <v>3</v>
      </c>
      <c r="J162" s="747"/>
      <c r="K162" s="760"/>
      <c r="L162" s="749">
        <f t="shared" si="20"/>
        <v>0</v>
      </c>
      <c r="M162" s="761"/>
      <c r="N162" s="762"/>
      <c r="O162" s="752">
        <f t="shared" si="21"/>
        <v>0</v>
      </c>
      <c r="P162" s="753"/>
      <c r="Q162" s="754"/>
      <c r="R162" s="755">
        <f t="shared" si="17"/>
        <v>0</v>
      </c>
      <c r="S162" s="76">
        <f t="shared" si="18"/>
        <v>0</v>
      </c>
      <c r="T162" s="731"/>
      <c r="U162" s="78">
        <f t="shared" si="19"/>
        <v>0</v>
      </c>
    </row>
    <row r="163" spans="1:21" s="12" customFormat="1" x14ac:dyDescent="0.25">
      <c r="A163" s="8">
        <v>158</v>
      </c>
      <c r="B163" s="197">
        <v>2013</v>
      </c>
      <c r="C163" s="198" t="s">
        <v>4594</v>
      </c>
      <c r="D163" s="222" t="s">
        <v>4136</v>
      </c>
      <c r="E163" s="415" t="s">
        <v>6329</v>
      </c>
      <c r="F163" s="756">
        <v>4</v>
      </c>
      <c r="G163" s="757"/>
      <c r="H163" s="759">
        <v>4</v>
      </c>
      <c r="I163" s="759">
        <v>4</v>
      </c>
      <c r="J163" s="747"/>
      <c r="K163" s="760"/>
      <c r="L163" s="749">
        <f t="shared" si="20"/>
        <v>0</v>
      </c>
      <c r="M163" s="761"/>
      <c r="N163" s="762"/>
      <c r="O163" s="752">
        <f t="shared" si="21"/>
        <v>0</v>
      </c>
      <c r="P163" s="753"/>
      <c r="Q163" s="754"/>
      <c r="R163" s="755">
        <f t="shared" si="17"/>
        <v>0</v>
      </c>
      <c r="S163" s="76">
        <f t="shared" si="18"/>
        <v>0</v>
      </c>
      <c r="T163" s="731"/>
      <c r="U163" s="78">
        <f t="shared" si="19"/>
        <v>0</v>
      </c>
    </row>
    <row r="164" spans="1:21" s="12" customFormat="1" x14ac:dyDescent="0.25">
      <c r="A164" s="8">
        <v>159</v>
      </c>
      <c r="B164" s="197">
        <v>2014</v>
      </c>
      <c r="C164" s="198" t="s">
        <v>6362</v>
      </c>
      <c r="D164" s="222" t="s">
        <v>4136</v>
      </c>
      <c r="E164" s="415" t="s">
        <v>6491</v>
      </c>
      <c r="F164" s="756">
        <v>4</v>
      </c>
      <c r="G164" s="757"/>
      <c r="H164" s="759">
        <v>4</v>
      </c>
      <c r="I164" s="759">
        <v>4</v>
      </c>
      <c r="J164" s="747"/>
      <c r="K164" s="760"/>
      <c r="L164" s="749">
        <f t="shared" si="20"/>
        <v>0</v>
      </c>
      <c r="M164" s="761"/>
      <c r="N164" s="762"/>
      <c r="O164" s="752">
        <f t="shared" si="21"/>
        <v>0</v>
      </c>
      <c r="P164" s="753"/>
      <c r="Q164" s="754"/>
      <c r="R164" s="755">
        <f t="shared" si="17"/>
        <v>0</v>
      </c>
      <c r="S164" s="76">
        <f t="shared" si="18"/>
        <v>0</v>
      </c>
      <c r="T164" s="731"/>
      <c r="U164" s="78">
        <f t="shared" si="19"/>
        <v>0</v>
      </c>
    </row>
    <row r="165" spans="1:21" s="12" customFormat="1" x14ac:dyDescent="0.25">
      <c r="A165" s="8">
        <v>160</v>
      </c>
      <c r="B165" s="197">
        <v>2014</v>
      </c>
      <c r="C165" s="198" t="s">
        <v>6365</v>
      </c>
      <c r="D165" s="222" t="s">
        <v>4136</v>
      </c>
      <c r="E165" s="415" t="s">
        <v>6490</v>
      </c>
      <c r="F165" s="756">
        <v>5</v>
      </c>
      <c r="G165" s="757"/>
      <c r="H165" s="759">
        <v>5</v>
      </c>
      <c r="I165" s="759">
        <v>5</v>
      </c>
      <c r="J165" s="747"/>
      <c r="K165" s="760"/>
      <c r="L165" s="749">
        <f t="shared" si="20"/>
        <v>0</v>
      </c>
      <c r="M165" s="761"/>
      <c r="N165" s="762"/>
      <c r="O165" s="752">
        <f t="shared" si="21"/>
        <v>0</v>
      </c>
      <c r="P165" s="753"/>
      <c r="Q165" s="754"/>
      <c r="R165" s="755">
        <f t="shared" si="17"/>
        <v>0</v>
      </c>
      <c r="S165" s="76">
        <f t="shared" si="18"/>
        <v>0</v>
      </c>
      <c r="T165" s="731"/>
      <c r="U165" s="78">
        <f t="shared" si="19"/>
        <v>0</v>
      </c>
    </row>
    <row r="166" spans="1:21" s="12" customFormat="1" x14ac:dyDescent="0.25">
      <c r="A166" s="8">
        <v>161</v>
      </c>
      <c r="B166" s="197">
        <v>2014</v>
      </c>
      <c r="C166" s="198" t="s">
        <v>6362</v>
      </c>
      <c r="D166" s="222" t="s">
        <v>4136</v>
      </c>
      <c r="E166" s="415" t="s">
        <v>6523</v>
      </c>
      <c r="F166" s="756">
        <v>4</v>
      </c>
      <c r="G166" s="757"/>
      <c r="H166" s="759">
        <v>4</v>
      </c>
      <c r="I166" s="759">
        <v>4</v>
      </c>
      <c r="J166" s="747"/>
      <c r="K166" s="760"/>
      <c r="L166" s="749">
        <f t="shared" si="20"/>
        <v>0</v>
      </c>
      <c r="M166" s="761"/>
      <c r="N166" s="762"/>
      <c r="O166" s="752">
        <f t="shared" si="21"/>
        <v>0</v>
      </c>
      <c r="P166" s="753"/>
      <c r="Q166" s="754"/>
      <c r="R166" s="755">
        <f t="shared" si="17"/>
        <v>0</v>
      </c>
      <c r="S166" s="76">
        <f t="shared" si="18"/>
        <v>0</v>
      </c>
      <c r="T166" s="731"/>
      <c r="U166" s="78">
        <f t="shared" si="19"/>
        <v>0</v>
      </c>
    </row>
    <row r="167" spans="1:21" s="12" customFormat="1" x14ac:dyDescent="0.25">
      <c r="A167" s="8">
        <v>162</v>
      </c>
      <c r="B167" s="197">
        <v>2014</v>
      </c>
      <c r="C167" s="198" t="s">
        <v>6365</v>
      </c>
      <c r="D167" s="222" t="s">
        <v>4136</v>
      </c>
      <c r="E167" s="415" t="s">
        <v>6524</v>
      </c>
      <c r="F167" s="756">
        <v>5</v>
      </c>
      <c r="G167" s="757"/>
      <c r="H167" s="759">
        <v>5</v>
      </c>
      <c r="I167" s="759">
        <v>5</v>
      </c>
      <c r="J167" s="747"/>
      <c r="K167" s="760"/>
      <c r="L167" s="749">
        <f t="shared" si="20"/>
        <v>0</v>
      </c>
      <c r="M167" s="761"/>
      <c r="N167" s="762"/>
      <c r="O167" s="752">
        <f t="shared" si="21"/>
        <v>0</v>
      </c>
      <c r="P167" s="753"/>
      <c r="Q167" s="754"/>
      <c r="R167" s="755">
        <f t="shared" si="17"/>
        <v>0</v>
      </c>
      <c r="S167" s="76">
        <f t="shared" si="18"/>
        <v>0</v>
      </c>
      <c r="T167" s="731"/>
      <c r="U167" s="78">
        <f t="shared" si="19"/>
        <v>0</v>
      </c>
    </row>
    <row r="168" spans="1:21" s="12" customFormat="1" x14ac:dyDescent="0.25">
      <c r="A168" s="8">
        <v>163</v>
      </c>
      <c r="B168" s="197">
        <v>2015</v>
      </c>
      <c r="C168" s="198" t="s">
        <v>4594</v>
      </c>
      <c r="D168" s="222" t="s">
        <v>4136</v>
      </c>
      <c r="E168" s="415" t="s">
        <v>6655</v>
      </c>
      <c r="F168" s="756">
        <v>5</v>
      </c>
      <c r="G168" s="757"/>
      <c r="H168" s="759">
        <v>5</v>
      </c>
      <c r="I168" s="759">
        <v>5</v>
      </c>
      <c r="J168" s="747"/>
      <c r="K168" s="760"/>
      <c r="L168" s="749">
        <f t="shared" si="20"/>
        <v>0</v>
      </c>
      <c r="M168" s="761"/>
      <c r="N168" s="762"/>
      <c r="O168" s="752">
        <f t="shared" si="21"/>
        <v>0</v>
      </c>
      <c r="P168" s="753"/>
      <c r="Q168" s="754"/>
      <c r="R168" s="755">
        <f t="shared" si="17"/>
        <v>0</v>
      </c>
      <c r="S168" s="76">
        <f t="shared" si="18"/>
        <v>0</v>
      </c>
      <c r="T168" s="731"/>
      <c r="U168" s="78">
        <f t="shared" si="19"/>
        <v>0</v>
      </c>
    </row>
    <row r="169" spans="1:21" s="12" customFormat="1" x14ac:dyDescent="0.25">
      <c r="A169" s="8">
        <v>164</v>
      </c>
      <c r="B169" s="197">
        <v>2015</v>
      </c>
      <c r="C169" s="198" t="s">
        <v>4594</v>
      </c>
      <c r="D169" s="222" t="s">
        <v>4136</v>
      </c>
      <c r="E169" s="415" t="s">
        <v>6685</v>
      </c>
      <c r="F169" s="756">
        <v>5</v>
      </c>
      <c r="G169" s="757"/>
      <c r="H169" s="759">
        <v>5</v>
      </c>
      <c r="I169" s="759">
        <v>5</v>
      </c>
      <c r="J169" s="747"/>
      <c r="K169" s="760"/>
      <c r="L169" s="749">
        <f t="shared" si="20"/>
        <v>0</v>
      </c>
      <c r="M169" s="761"/>
      <c r="N169" s="762"/>
      <c r="O169" s="752">
        <f t="shared" si="21"/>
        <v>0</v>
      </c>
      <c r="P169" s="753"/>
      <c r="Q169" s="754"/>
      <c r="R169" s="755">
        <f t="shared" si="17"/>
        <v>0</v>
      </c>
      <c r="S169" s="76">
        <f t="shared" si="18"/>
        <v>0</v>
      </c>
      <c r="T169" s="731"/>
      <c r="U169" s="78">
        <f t="shared" si="19"/>
        <v>0</v>
      </c>
    </row>
    <row r="170" spans="1:21" s="12" customFormat="1" x14ac:dyDescent="0.25">
      <c r="A170" s="8">
        <v>165</v>
      </c>
      <c r="B170" s="197">
        <v>2015</v>
      </c>
      <c r="C170" s="198" t="s">
        <v>6530</v>
      </c>
      <c r="D170" s="222" t="s">
        <v>4136</v>
      </c>
      <c r="E170" s="415" t="s">
        <v>6686</v>
      </c>
      <c r="F170" s="756">
        <v>6</v>
      </c>
      <c r="G170" s="757"/>
      <c r="H170" s="759">
        <v>6</v>
      </c>
      <c r="I170" s="759">
        <v>6</v>
      </c>
      <c r="J170" s="747"/>
      <c r="K170" s="760"/>
      <c r="L170" s="749">
        <f t="shared" si="20"/>
        <v>0</v>
      </c>
      <c r="M170" s="761"/>
      <c r="N170" s="762"/>
      <c r="O170" s="752">
        <f t="shared" si="21"/>
        <v>0</v>
      </c>
      <c r="P170" s="753"/>
      <c r="Q170" s="754"/>
      <c r="R170" s="755">
        <f t="shared" si="17"/>
        <v>0</v>
      </c>
      <c r="S170" s="76">
        <f t="shared" si="18"/>
        <v>0</v>
      </c>
      <c r="T170" s="731"/>
      <c r="U170" s="78">
        <f t="shared" si="19"/>
        <v>0</v>
      </c>
    </row>
    <row r="171" spans="1:21" s="12" customFormat="1" x14ac:dyDescent="0.25">
      <c r="A171" s="8">
        <v>166</v>
      </c>
      <c r="B171" s="197">
        <v>2016</v>
      </c>
      <c r="C171" s="198" t="s">
        <v>4233</v>
      </c>
      <c r="D171" s="223"/>
      <c r="E171" s="415" t="s">
        <v>6869</v>
      </c>
      <c r="F171" s="756">
        <v>5</v>
      </c>
      <c r="G171" s="757"/>
      <c r="H171" s="759">
        <v>5</v>
      </c>
      <c r="I171" s="759">
        <v>5</v>
      </c>
      <c r="J171" s="747"/>
      <c r="K171" s="760"/>
      <c r="L171" s="749">
        <f t="shared" si="20"/>
        <v>0</v>
      </c>
      <c r="M171" s="761"/>
      <c r="N171" s="762"/>
      <c r="O171" s="752">
        <f t="shared" si="21"/>
        <v>0</v>
      </c>
      <c r="P171" s="753"/>
      <c r="Q171" s="754"/>
      <c r="R171" s="755">
        <f t="shared" si="17"/>
        <v>0</v>
      </c>
      <c r="S171" s="76">
        <f t="shared" si="18"/>
        <v>0</v>
      </c>
      <c r="T171" s="731"/>
      <c r="U171" s="78">
        <f t="shared" si="19"/>
        <v>0</v>
      </c>
    </row>
    <row r="172" spans="1:21" s="12" customFormat="1" x14ac:dyDescent="0.25">
      <c r="A172" s="8">
        <v>167</v>
      </c>
      <c r="B172" s="197">
        <v>2016</v>
      </c>
      <c r="C172" s="198" t="s">
        <v>4208</v>
      </c>
      <c r="D172" s="222" t="s">
        <v>4136</v>
      </c>
      <c r="E172" s="415" t="s">
        <v>6870</v>
      </c>
      <c r="F172" s="756">
        <v>6</v>
      </c>
      <c r="G172" s="757"/>
      <c r="H172" s="759">
        <v>6</v>
      </c>
      <c r="I172" s="759">
        <v>6</v>
      </c>
      <c r="J172" s="747"/>
      <c r="K172" s="760"/>
      <c r="L172" s="749">
        <f t="shared" si="20"/>
        <v>0</v>
      </c>
      <c r="M172" s="761"/>
      <c r="N172" s="762"/>
      <c r="O172" s="752">
        <f t="shared" si="21"/>
        <v>0</v>
      </c>
      <c r="P172" s="753"/>
      <c r="Q172" s="754"/>
      <c r="R172" s="755">
        <f t="shared" si="17"/>
        <v>0</v>
      </c>
      <c r="S172" s="76">
        <f t="shared" si="18"/>
        <v>0</v>
      </c>
      <c r="T172" s="731"/>
      <c r="U172" s="78">
        <f t="shared" si="19"/>
        <v>0</v>
      </c>
    </row>
    <row r="173" spans="1:21" s="12" customFormat="1" x14ac:dyDescent="0.25">
      <c r="A173" s="8">
        <v>168</v>
      </c>
      <c r="B173" s="197">
        <v>2016</v>
      </c>
      <c r="C173" s="198" t="s">
        <v>4233</v>
      </c>
      <c r="D173" s="222" t="s">
        <v>4136</v>
      </c>
      <c r="E173" s="415" t="s">
        <v>6871</v>
      </c>
      <c r="F173" s="756">
        <v>5</v>
      </c>
      <c r="G173" s="757"/>
      <c r="H173" s="759">
        <v>5</v>
      </c>
      <c r="I173" s="759">
        <v>5</v>
      </c>
      <c r="J173" s="747"/>
      <c r="K173" s="760"/>
      <c r="L173" s="749">
        <f t="shared" si="20"/>
        <v>0</v>
      </c>
      <c r="M173" s="761"/>
      <c r="N173" s="762"/>
      <c r="O173" s="752">
        <f t="shared" si="21"/>
        <v>0</v>
      </c>
      <c r="P173" s="753"/>
      <c r="Q173" s="754"/>
      <c r="R173" s="755">
        <f t="shared" si="17"/>
        <v>0</v>
      </c>
      <c r="S173" s="76">
        <f t="shared" si="18"/>
        <v>0</v>
      </c>
      <c r="T173" s="731"/>
      <c r="U173" s="78">
        <f t="shared" si="19"/>
        <v>0</v>
      </c>
    </row>
    <row r="174" spans="1:21" s="12" customFormat="1" x14ac:dyDescent="0.25">
      <c r="A174" s="8">
        <v>169</v>
      </c>
      <c r="B174" s="197">
        <v>2017</v>
      </c>
      <c r="C174" s="198" t="s">
        <v>6395</v>
      </c>
      <c r="D174" s="222" t="s">
        <v>4136</v>
      </c>
      <c r="E174" s="415" t="s">
        <v>7018</v>
      </c>
      <c r="F174" s="756">
        <v>5</v>
      </c>
      <c r="G174" s="757"/>
      <c r="H174" s="759">
        <v>5</v>
      </c>
      <c r="I174" s="759">
        <v>5</v>
      </c>
      <c r="J174" s="747"/>
      <c r="K174" s="760"/>
      <c r="L174" s="749">
        <f t="shared" si="20"/>
        <v>0</v>
      </c>
      <c r="M174" s="761"/>
      <c r="N174" s="762"/>
      <c r="O174" s="752">
        <f t="shared" si="21"/>
        <v>0</v>
      </c>
      <c r="P174" s="753"/>
      <c r="Q174" s="754"/>
      <c r="R174" s="755">
        <f t="shared" si="17"/>
        <v>0</v>
      </c>
      <c r="S174" s="76">
        <f t="shared" si="18"/>
        <v>0</v>
      </c>
      <c r="T174" s="731"/>
      <c r="U174" s="78">
        <f t="shared" si="19"/>
        <v>0</v>
      </c>
    </row>
    <row r="175" spans="1:21" s="12" customFormat="1" x14ac:dyDescent="0.25">
      <c r="A175" s="8">
        <v>170</v>
      </c>
      <c r="B175" s="197">
        <v>2017</v>
      </c>
      <c r="C175" s="198" t="s">
        <v>4201</v>
      </c>
      <c r="D175" s="222" t="s">
        <v>4136</v>
      </c>
      <c r="E175" s="415" t="s">
        <v>7019</v>
      </c>
      <c r="F175" s="756">
        <v>6</v>
      </c>
      <c r="G175" s="757"/>
      <c r="H175" s="759">
        <v>6</v>
      </c>
      <c r="I175" s="759">
        <v>6</v>
      </c>
      <c r="J175" s="747"/>
      <c r="K175" s="760"/>
      <c r="L175" s="749">
        <f t="shared" si="20"/>
        <v>0</v>
      </c>
      <c r="M175" s="761"/>
      <c r="N175" s="762"/>
      <c r="O175" s="752">
        <f t="shared" si="21"/>
        <v>0</v>
      </c>
      <c r="P175" s="753"/>
      <c r="Q175" s="754"/>
      <c r="R175" s="755">
        <f t="shared" si="17"/>
        <v>0</v>
      </c>
      <c r="S175" s="76">
        <f t="shared" si="18"/>
        <v>0</v>
      </c>
      <c r="T175" s="731"/>
      <c r="U175" s="78">
        <f t="shared" si="19"/>
        <v>0</v>
      </c>
    </row>
    <row r="176" spans="1:21" s="6" customFormat="1" x14ac:dyDescent="0.25">
      <c r="A176" s="8">
        <v>171</v>
      </c>
      <c r="B176" s="197">
        <v>2017</v>
      </c>
      <c r="C176" s="198" t="s">
        <v>6395</v>
      </c>
      <c r="D176" s="222" t="s">
        <v>4136</v>
      </c>
      <c r="E176" s="415" t="s">
        <v>7050</v>
      </c>
      <c r="F176" s="756">
        <v>5</v>
      </c>
      <c r="G176" s="757"/>
      <c r="H176" s="759">
        <v>5</v>
      </c>
      <c r="I176" s="759">
        <v>5</v>
      </c>
      <c r="J176" s="747"/>
      <c r="K176" s="760"/>
      <c r="L176" s="749">
        <f t="shared" si="20"/>
        <v>0</v>
      </c>
      <c r="M176" s="761"/>
      <c r="N176" s="762"/>
      <c r="O176" s="752">
        <f t="shared" si="21"/>
        <v>0</v>
      </c>
      <c r="P176" s="753"/>
      <c r="Q176" s="754"/>
      <c r="R176" s="755">
        <f t="shared" si="17"/>
        <v>0</v>
      </c>
      <c r="S176" s="76">
        <f t="shared" si="18"/>
        <v>0</v>
      </c>
      <c r="T176" s="731"/>
      <c r="U176" s="78">
        <f t="shared" si="19"/>
        <v>0</v>
      </c>
    </row>
    <row r="177" spans="1:21" s="6" customFormat="1" x14ac:dyDescent="0.25">
      <c r="A177" s="8">
        <v>172</v>
      </c>
      <c r="B177" s="197">
        <v>2018</v>
      </c>
      <c r="C177" s="198" t="s">
        <v>4201</v>
      </c>
      <c r="D177" s="222" t="s">
        <v>4136</v>
      </c>
      <c r="E177" s="415" t="s">
        <v>7248</v>
      </c>
      <c r="F177" s="756">
        <v>7</v>
      </c>
      <c r="G177" s="757"/>
      <c r="H177" s="759">
        <v>7</v>
      </c>
      <c r="I177" s="759">
        <v>7</v>
      </c>
      <c r="J177" s="747"/>
      <c r="K177" s="760"/>
      <c r="L177" s="749">
        <f t="shared" si="20"/>
        <v>0</v>
      </c>
      <c r="M177" s="761"/>
      <c r="N177" s="762"/>
      <c r="O177" s="752">
        <f t="shared" si="21"/>
        <v>0</v>
      </c>
      <c r="P177" s="753"/>
      <c r="Q177" s="754"/>
      <c r="R177" s="755">
        <f t="shared" si="17"/>
        <v>0</v>
      </c>
      <c r="S177" s="76">
        <f t="shared" si="18"/>
        <v>0</v>
      </c>
      <c r="T177" s="731"/>
      <c r="U177" s="78">
        <f t="shared" si="19"/>
        <v>0</v>
      </c>
    </row>
    <row r="178" spans="1:21" s="6" customFormat="1" x14ac:dyDescent="0.25">
      <c r="A178" s="8">
        <v>173</v>
      </c>
      <c r="B178" s="197">
        <v>2018</v>
      </c>
      <c r="C178" s="198" t="s">
        <v>6530</v>
      </c>
      <c r="D178" s="222" t="s">
        <v>4136</v>
      </c>
      <c r="E178" s="415" t="s">
        <v>7249</v>
      </c>
      <c r="F178" s="756">
        <v>6</v>
      </c>
      <c r="G178" s="757"/>
      <c r="H178" s="759">
        <v>6</v>
      </c>
      <c r="I178" s="759">
        <v>6</v>
      </c>
      <c r="J178" s="747"/>
      <c r="K178" s="760"/>
      <c r="L178" s="749">
        <f t="shared" si="20"/>
        <v>0</v>
      </c>
      <c r="M178" s="761"/>
      <c r="N178" s="762"/>
      <c r="O178" s="752">
        <f t="shared" si="21"/>
        <v>0</v>
      </c>
      <c r="P178" s="753"/>
      <c r="Q178" s="754"/>
      <c r="R178" s="755">
        <f t="shared" si="17"/>
        <v>0</v>
      </c>
      <c r="S178" s="76">
        <f t="shared" si="18"/>
        <v>0</v>
      </c>
      <c r="T178" s="731"/>
      <c r="U178" s="78">
        <f t="shared" si="19"/>
        <v>0</v>
      </c>
    </row>
    <row r="179" spans="1:21" s="6" customFormat="1" x14ac:dyDescent="0.25">
      <c r="A179" s="8">
        <v>174</v>
      </c>
      <c r="B179" s="197">
        <v>2019</v>
      </c>
      <c r="C179" s="198" t="s">
        <v>4201</v>
      </c>
      <c r="D179" s="222" t="s">
        <v>4136</v>
      </c>
      <c r="E179" s="415" t="s">
        <v>7430</v>
      </c>
      <c r="F179" s="756">
        <v>6</v>
      </c>
      <c r="G179" s="757"/>
      <c r="H179" s="759">
        <v>6</v>
      </c>
      <c r="I179" s="759">
        <v>6</v>
      </c>
      <c r="J179" s="747"/>
      <c r="K179" s="760"/>
      <c r="L179" s="749">
        <f t="shared" si="20"/>
        <v>0</v>
      </c>
      <c r="M179" s="761"/>
      <c r="N179" s="762"/>
      <c r="O179" s="752">
        <f t="shared" si="21"/>
        <v>0</v>
      </c>
      <c r="P179" s="753"/>
      <c r="Q179" s="754"/>
      <c r="R179" s="755">
        <f t="shared" si="17"/>
        <v>0</v>
      </c>
      <c r="S179" s="76">
        <f t="shared" si="18"/>
        <v>0</v>
      </c>
      <c r="T179" s="731"/>
      <c r="U179" s="78">
        <f t="shared" si="19"/>
        <v>0</v>
      </c>
    </row>
    <row r="180" spans="1:21" x14ac:dyDescent="0.25">
      <c r="A180" s="8">
        <v>175</v>
      </c>
      <c r="B180" s="197">
        <v>2019</v>
      </c>
      <c r="C180" s="198" t="s">
        <v>4201</v>
      </c>
      <c r="D180" s="222" t="s">
        <v>4136</v>
      </c>
      <c r="E180" s="415" t="s">
        <v>7431</v>
      </c>
      <c r="F180" s="756">
        <v>6</v>
      </c>
      <c r="G180" s="757"/>
      <c r="H180" s="759">
        <v>6</v>
      </c>
      <c r="I180" s="759">
        <v>6</v>
      </c>
      <c r="J180" s="747"/>
      <c r="K180" s="760"/>
      <c r="L180" s="749">
        <f t="shared" si="20"/>
        <v>0</v>
      </c>
      <c r="M180" s="761"/>
      <c r="N180" s="762"/>
      <c r="O180" s="752">
        <f t="shared" si="21"/>
        <v>0</v>
      </c>
      <c r="P180" s="753"/>
      <c r="Q180" s="754"/>
      <c r="R180" s="755">
        <f t="shared" si="17"/>
        <v>0</v>
      </c>
      <c r="S180" s="76">
        <f t="shared" si="18"/>
        <v>0</v>
      </c>
      <c r="T180" s="731"/>
      <c r="U180" s="78">
        <f t="shared" si="19"/>
        <v>0</v>
      </c>
    </row>
    <row r="181" spans="1:21" x14ac:dyDescent="0.25">
      <c r="A181" s="8">
        <v>176</v>
      </c>
      <c r="B181" s="197">
        <v>2019</v>
      </c>
      <c r="C181" s="198" t="s">
        <v>4201</v>
      </c>
      <c r="D181" s="222" t="s">
        <v>4136</v>
      </c>
      <c r="E181" s="415" t="s">
        <v>7432</v>
      </c>
      <c r="F181" s="756">
        <v>6</v>
      </c>
      <c r="G181" s="757"/>
      <c r="H181" s="759">
        <v>6</v>
      </c>
      <c r="I181" s="759">
        <v>6</v>
      </c>
      <c r="J181" s="747"/>
      <c r="K181" s="760"/>
      <c r="L181" s="749">
        <f t="shared" si="20"/>
        <v>0</v>
      </c>
      <c r="M181" s="761"/>
      <c r="N181" s="762"/>
      <c r="O181" s="752">
        <f t="shared" si="21"/>
        <v>0</v>
      </c>
      <c r="P181" s="753"/>
      <c r="Q181" s="754"/>
      <c r="R181" s="755">
        <f t="shared" si="17"/>
        <v>0</v>
      </c>
      <c r="S181" s="76">
        <f t="shared" si="18"/>
        <v>0</v>
      </c>
      <c r="T181" s="731"/>
      <c r="U181" s="78">
        <f t="shared" si="19"/>
        <v>0</v>
      </c>
    </row>
    <row r="182" spans="1:21" x14ac:dyDescent="0.25">
      <c r="A182" s="8">
        <v>177</v>
      </c>
      <c r="B182" s="197">
        <v>2020</v>
      </c>
      <c r="C182" s="198" t="s">
        <v>4595</v>
      </c>
      <c r="D182" s="222" t="s">
        <v>4136</v>
      </c>
      <c r="E182" s="415" t="s">
        <v>7541</v>
      </c>
      <c r="F182" s="756">
        <v>6</v>
      </c>
      <c r="G182" s="763"/>
      <c r="H182" s="759">
        <v>6</v>
      </c>
      <c r="I182" s="759">
        <v>6</v>
      </c>
      <c r="J182" s="747"/>
      <c r="K182" s="760"/>
      <c r="L182" s="749">
        <f t="shared" si="20"/>
        <v>0</v>
      </c>
      <c r="M182" s="761"/>
      <c r="N182" s="762"/>
      <c r="O182" s="752">
        <f t="shared" si="21"/>
        <v>0</v>
      </c>
      <c r="P182" s="753"/>
      <c r="Q182" s="754"/>
      <c r="R182" s="755">
        <f t="shared" si="17"/>
        <v>0</v>
      </c>
      <c r="S182" s="76">
        <f t="shared" si="18"/>
        <v>0</v>
      </c>
      <c r="T182" s="731"/>
      <c r="U182" s="78">
        <f t="shared" si="19"/>
        <v>0</v>
      </c>
    </row>
    <row r="183" spans="1:21" x14ac:dyDescent="0.25">
      <c r="A183" s="8">
        <v>178</v>
      </c>
      <c r="B183" s="197">
        <v>2020</v>
      </c>
      <c r="C183" s="198" t="s">
        <v>4595</v>
      </c>
      <c r="D183" s="222" t="s">
        <v>4136</v>
      </c>
      <c r="E183" s="415" t="s">
        <v>7542</v>
      </c>
      <c r="F183" s="756">
        <v>6</v>
      </c>
      <c r="G183" s="763"/>
      <c r="H183" s="759">
        <v>6</v>
      </c>
      <c r="I183" s="759">
        <v>6</v>
      </c>
      <c r="J183" s="747"/>
      <c r="K183" s="760"/>
      <c r="L183" s="749">
        <f t="shared" si="20"/>
        <v>0</v>
      </c>
      <c r="M183" s="761"/>
      <c r="N183" s="762"/>
      <c r="O183" s="752">
        <f t="shared" si="21"/>
        <v>0</v>
      </c>
      <c r="P183" s="753"/>
      <c r="Q183" s="754"/>
      <c r="R183" s="755">
        <f t="shared" si="17"/>
        <v>0</v>
      </c>
      <c r="S183" s="76">
        <f t="shared" si="18"/>
        <v>0</v>
      </c>
      <c r="T183" s="731"/>
      <c r="U183" s="78">
        <f t="shared" si="19"/>
        <v>0</v>
      </c>
    </row>
    <row r="184" spans="1:21" x14ac:dyDescent="0.25">
      <c r="A184" s="8">
        <v>179</v>
      </c>
      <c r="B184" s="197">
        <v>2020</v>
      </c>
      <c r="C184" s="198" t="s">
        <v>4595</v>
      </c>
      <c r="D184" s="222" t="s">
        <v>4136</v>
      </c>
      <c r="E184" s="415" t="s">
        <v>7543</v>
      </c>
      <c r="F184" s="756">
        <v>6</v>
      </c>
      <c r="G184" s="763"/>
      <c r="H184" s="759">
        <v>6</v>
      </c>
      <c r="I184" s="759">
        <v>6</v>
      </c>
      <c r="J184" s="747"/>
      <c r="K184" s="760"/>
      <c r="L184" s="749">
        <f t="shared" si="20"/>
        <v>0</v>
      </c>
      <c r="M184" s="761"/>
      <c r="N184" s="762"/>
      <c r="O184" s="752">
        <f t="shared" si="21"/>
        <v>0</v>
      </c>
      <c r="P184" s="753"/>
      <c r="Q184" s="754"/>
      <c r="R184" s="755">
        <f t="shared" si="17"/>
        <v>0</v>
      </c>
      <c r="S184" s="76">
        <f t="shared" si="18"/>
        <v>0</v>
      </c>
      <c r="T184" s="731"/>
      <c r="U184" s="78">
        <f t="shared" si="19"/>
        <v>0</v>
      </c>
    </row>
    <row r="185" spans="1:21" x14ac:dyDescent="0.25">
      <c r="A185" s="8">
        <v>180</v>
      </c>
      <c r="B185" s="197">
        <v>2020</v>
      </c>
      <c r="C185" s="198" t="s">
        <v>5826</v>
      </c>
      <c r="D185" s="222" t="s">
        <v>4136</v>
      </c>
      <c r="E185" s="219" t="s">
        <v>13388</v>
      </c>
      <c r="F185" s="756">
        <v>4.5</v>
      </c>
      <c r="G185" s="757"/>
      <c r="H185" s="759">
        <v>3</v>
      </c>
      <c r="I185" s="759">
        <v>3</v>
      </c>
      <c r="J185" s="747"/>
      <c r="K185" s="760"/>
      <c r="L185" s="749">
        <f t="shared" si="20"/>
        <v>0</v>
      </c>
      <c r="M185" s="761"/>
      <c r="N185" s="762"/>
      <c r="O185" s="752">
        <f t="shared" si="21"/>
        <v>0</v>
      </c>
      <c r="P185" s="753"/>
      <c r="Q185" s="754"/>
      <c r="R185" s="755">
        <f t="shared" si="17"/>
        <v>0</v>
      </c>
      <c r="S185" s="76">
        <f t="shared" si="18"/>
        <v>0</v>
      </c>
      <c r="T185" s="731"/>
      <c r="U185" s="78">
        <f t="shared" si="19"/>
        <v>0</v>
      </c>
    </row>
    <row r="186" spans="1:21" x14ac:dyDescent="0.25">
      <c r="A186" s="8">
        <v>181</v>
      </c>
      <c r="B186" s="197">
        <v>2022</v>
      </c>
      <c r="C186" s="198" t="s">
        <v>5826</v>
      </c>
      <c r="D186" s="222" t="s">
        <v>4136</v>
      </c>
      <c r="E186" s="415" t="s">
        <v>13389</v>
      </c>
      <c r="F186" s="756">
        <v>4.5</v>
      </c>
      <c r="G186" s="757"/>
      <c r="H186" s="759">
        <v>3</v>
      </c>
      <c r="I186" s="759">
        <v>3</v>
      </c>
      <c r="J186" s="747"/>
      <c r="K186" s="760"/>
      <c r="L186" s="749">
        <f t="shared" si="20"/>
        <v>0</v>
      </c>
      <c r="M186" s="761"/>
      <c r="N186" s="762"/>
      <c r="O186" s="752">
        <f t="shared" si="21"/>
        <v>0</v>
      </c>
      <c r="P186" s="753"/>
      <c r="Q186" s="754"/>
      <c r="R186" s="755">
        <f t="shared" si="17"/>
        <v>0</v>
      </c>
      <c r="S186" s="76">
        <f t="shared" si="18"/>
        <v>0</v>
      </c>
      <c r="T186" s="731"/>
      <c r="U186" s="78">
        <f t="shared" si="19"/>
        <v>0</v>
      </c>
    </row>
    <row r="187" spans="1:21" x14ac:dyDescent="0.25">
      <c r="A187" s="8">
        <v>182</v>
      </c>
      <c r="B187" s="197">
        <v>2022</v>
      </c>
      <c r="C187" s="198" t="s">
        <v>6361</v>
      </c>
      <c r="D187" s="222" t="s">
        <v>4136</v>
      </c>
      <c r="E187" s="415" t="s">
        <v>13387</v>
      </c>
      <c r="F187" s="756">
        <v>4</v>
      </c>
      <c r="G187" s="757"/>
      <c r="H187" s="759">
        <v>1.7</v>
      </c>
      <c r="I187" s="759">
        <v>1.7</v>
      </c>
      <c r="J187" s="747"/>
      <c r="K187" s="760"/>
      <c r="L187" s="749">
        <f t="shared" si="20"/>
        <v>0</v>
      </c>
      <c r="M187" s="761"/>
      <c r="N187" s="762"/>
      <c r="O187" s="752">
        <f t="shared" si="21"/>
        <v>0</v>
      </c>
      <c r="P187" s="753"/>
      <c r="Q187" s="754"/>
      <c r="R187" s="755">
        <f t="shared" si="17"/>
        <v>0</v>
      </c>
      <c r="S187" s="76">
        <f t="shared" si="18"/>
        <v>0</v>
      </c>
      <c r="T187" s="731"/>
      <c r="U187" s="78">
        <f t="shared" si="19"/>
        <v>0</v>
      </c>
    </row>
    <row r="188" spans="1:21" x14ac:dyDescent="0.25">
      <c r="A188" s="8">
        <v>183</v>
      </c>
      <c r="B188" s="197">
        <v>2022</v>
      </c>
      <c r="C188" s="198" t="s">
        <v>6361</v>
      </c>
      <c r="D188" s="222" t="s">
        <v>4136</v>
      </c>
      <c r="E188" s="219" t="s">
        <v>13388</v>
      </c>
      <c r="F188" s="756">
        <v>4</v>
      </c>
      <c r="G188" s="757"/>
      <c r="H188" s="759">
        <v>1.7</v>
      </c>
      <c r="I188" s="759">
        <v>1.7</v>
      </c>
      <c r="J188" s="747"/>
      <c r="K188" s="760"/>
      <c r="L188" s="749">
        <f t="shared" si="20"/>
        <v>0</v>
      </c>
      <c r="M188" s="761"/>
      <c r="N188" s="762"/>
      <c r="O188" s="752">
        <f t="shared" si="21"/>
        <v>0</v>
      </c>
      <c r="P188" s="753"/>
      <c r="Q188" s="754"/>
      <c r="R188" s="755">
        <f t="shared" si="17"/>
        <v>0</v>
      </c>
      <c r="S188" s="76">
        <f t="shared" si="18"/>
        <v>0</v>
      </c>
      <c r="T188" s="731"/>
      <c r="U188" s="78">
        <f t="shared" si="19"/>
        <v>0</v>
      </c>
    </row>
    <row r="189" spans="1:21" x14ac:dyDescent="0.25">
      <c r="F189" s="81">
        <f>SUM(F5:F188)</f>
        <v>4181.7000000000007</v>
      </c>
      <c r="G189" s="22">
        <f>SUM(G5:G148)</f>
        <v>2850</v>
      </c>
      <c r="H189" s="81">
        <f>SUM(H5:H188)</f>
        <v>405.9</v>
      </c>
      <c r="I189" s="81">
        <f>SUM(I5:I188)</f>
        <v>2262.8999999999996</v>
      </c>
      <c r="J189" s="34">
        <f>SUM(J5:J188)</f>
        <v>42</v>
      </c>
      <c r="K189" s="34">
        <f>SUM(K5:K148)</f>
        <v>0</v>
      </c>
      <c r="L189" s="81">
        <f>SUM(L5:L188)</f>
        <v>78.900000000000006</v>
      </c>
      <c r="M189" s="34">
        <f t="shared" ref="M189:S189" si="22">SUM(M5:M188)</f>
        <v>0</v>
      </c>
      <c r="N189" s="34"/>
      <c r="O189" s="81">
        <f>SUM(O5:O188)</f>
        <v>0</v>
      </c>
      <c r="P189" s="34">
        <f t="shared" si="22"/>
        <v>14</v>
      </c>
      <c r="Q189" s="34"/>
      <c r="R189" s="81">
        <f>SUM(R5:R188)</f>
        <v>17</v>
      </c>
      <c r="S189" s="34">
        <f t="shared" si="22"/>
        <v>56</v>
      </c>
      <c r="T189" s="34"/>
      <c r="U189" s="81">
        <f>SUM(U5:U188)</f>
        <v>95.9</v>
      </c>
    </row>
    <row r="190" spans="1:21" x14ac:dyDescent="0.25">
      <c r="S190" s="97"/>
      <c r="T190" s="97"/>
    </row>
    <row r="193" spans="5:5" x14ac:dyDescent="0.25">
      <c r="E193" s="12"/>
    </row>
  </sheetData>
  <mergeCells count="2">
    <mergeCell ref="F2:I2"/>
    <mergeCell ref="J2:P2"/>
  </mergeCells>
  <phoneticPr fontId="0" type="noConversion"/>
  <hyperlinks>
    <hyperlink ref="E177" r:id="rId1"/>
    <hyperlink ref="E178" r:id="rId2"/>
    <hyperlink ref="E179" r:id="rId3"/>
    <hyperlink ref="E180" r:id="rId4" display="60e anniversaire de la fpndation de la Cour Européenne des Droits de l'Homme. Bâtimennt du palais des Droits de l'Homme et logo du jubilé."/>
    <hyperlink ref="E181" r:id="rId5" display="2019, année internationale des langes autochtones. Logo de l'évènement."/>
    <hyperlink ref="E5" r:id="rId6"/>
    <hyperlink ref="E6" r:id="rId7"/>
    <hyperlink ref="E7" r:id="rId8"/>
    <hyperlink ref="E8" r:id="rId9"/>
    <hyperlink ref="E9" r:id="rId10"/>
    <hyperlink ref="E10" r:id="rId11"/>
    <hyperlink ref="E11" r:id="rId12"/>
    <hyperlink ref="E12" r:id="rId13"/>
    <hyperlink ref="E13" r:id="rId14"/>
    <hyperlink ref="E14" r:id="rId15"/>
    <hyperlink ref="E15" r:id="rId16"/>
    <hyperlink ref="E16" r:id="rId17"/>
    <hyperlink ref="E17" r:id="rId18"/>
    <hyperlink ref="E18" r:id="rId19"/>
    <hyperlink ref="E19" r:id="rId20"/>
    <hyperlink ref="E21" r:id="rId21"/>
    <hyperlink ref="E22" r:id="rId22"/>
    <hyperlink ref="E23" r:id="rId23"/>
    <hyperlink ref="E24" r:id="rId24"/>
    <hyperlink ref="E25" r:id="rId25"/>
    <hyperlink ref="E26" r:id="rId26"/>
    <hyperlink ref="E27" r:id="rId27"/>
    <hyperlink ref="E28" r:id="rId28"/>
    <hyperlink ref="E29" r:id="rId29"/>
    <hyperlink ref="E30" r:id="rId30"/>
    <hyperlink ref="E31" r:id="rId31"/>
    <hyperlink ref="E32" r:id="rId32"/>
    <hyperlink ref="E33" r:id="rId33"/>
    <hyperlink ref="E34" r:id="rId34"/>
    <hyperlink ref="E35" r:id="rId35"/>
    <hyperlink ref="E36" r:id="rId36"/>
    <hyperlink ref="E37" r:id="rId37"/>
    <hyperlink ref="E38" r:id="rId38"/>
    <hyperlink ref="E39" r:id="rId39"/>
    <hyperlink ref="E40" r:id="rId40"/>
    <hyperlink ref="E41" r:id="rId41"/>
    <hyperlink ref="E42" r:id="rId42"/>
    <hyperlink ref="E43" r:id="rId43"/>
    <hyperlink ref="E44" r:id="rId44"/>
    <hyperlink ref="E45" r:id="rId45"/>
    <hyperlink ref="E46" r:id="rId46"/>
    <hyperlink ref="E47" r:id="rId47"/>
    <hyperlink ref="E48" r:id="rId48"/>
    <hyperlink ref="E49" r:id="rId49"/>
    <hyperlink ref="E50" r:id="rId50"/>
    <hyperlink ref="E51" r:id="rId51"/>
    <hyperlink ref="E52" r:id="rId52"/>
    <hyperlink ref="E53" r:id="rId53"/>
    <hyperlink ref="E54" r:id="rId54"/>
    <hyperlink ref="E55" r:id="rId55"/>
    <hyperlink ref="E56" r:id="rId56"/>
    <hyperlink ref="E57" r:id="rId57"/>
    <hyperlink ref="E58" r:id="rId58"/>
    <hyperlink ref="E59" r:id="rId59"/>
    <hyperlink ref="E60" r:id="rId60"/>
    <hyperlink ref="E61" r:id="rId61"/>
    <hyperlink ref="E62" r:id="rId62"/>
    <hyperlink ref="E63" r:id="rId63"/>
    <hyperlink ref="E64" r:id="rId64"/>
    <hyperlink ref="E65" r:id="rId65"/>
    <hyperlink ref="E66" r:id="rId66"/>
    <hyperlink ref="E67" r:id="rId67"/>
    <hyperlink ref="E68" r:id="rId68"/>
    <hyperlink ref="E69" r:id="rId69"/>
    <hyperlink ref="E70" r:id="rId70"/>
    <hyperlink ref="E71" r:id="rId71"/>
    <hyperlink ref="E72" r:id="rId72"/>
    <hyperlink ref="E73" r:id="rId73"/>
    <hyperlink ref="E74" r:id="rId74"/>
    <hyperlink ref="E75" r:id="rId75"/>
    <hyperlink ref="E76" r:id="rId76"/>
    <hyperlink ref="E77" r:id="rId77"/>
    <hyperlink ref="E78" r:id="rId78"/>
    <hyperlink ref="E79" r:id="rId79"/>
    <hyperlink ref="E80" r:id="rId80"/>
    <hyperlink ref="E81" r:id="rId81"/>
    <hyperlink ref="E82" r:id="rId82"/>
    <hyperlink ref="E83" r:id="rId83"/>
    <hyperlink ref="E84" r:id="rId84"/>
    <hyperlink ref="E85" r:id="rId85"/>
    <hyperlink ref="E86" r:id="rId86"/>
    <hyperlink ref="E87" r:id="rId87"/>
    <hyperlink ref="E88" r:id="rId88"/>
    <hyperlink ref="E89" r:id="rId89"/>
    <hyperlink ref="E90" r:id="rId90"/>
    <hyperlink ref="E91" r:id="rId91"/>
    <hyperlink ref="E92" r:id="rId92"/>
    <hyperlink ref="E93" r:id="rId93"/>
    <hyperlink ref="E94" r:id="rId94"/>
    <hyperlink ref="E95" r:id="rId95"/>
    <hyperlink ref="E96" r:id="rId96"/>
    <hyperlink ref="E97" r:id="rId97"/>
    <hyperlink ref="E98" r:id="rId98"/>
    <hyperlink ref="E99" r:id="rId99"/>
    <hyperlink ref="E100" r:id="rId100"/>
    <hyperlink ref="E101" r:id="rId101"/>
    <hyperlink ref="E102" r:id="rId102"/>
    <hyperlink ref="E103" r:id="rId103"/>
    <hyperlink ref="E104" r:id="rId104"/>
    <hyperlink ref="E105" r:id="rId105"/>
    <hyperlink ref="E106" r:id="rId106"/>
    <hyperlink ref="E107" r:id="rId107"/>
    <hyperlink ref="E108" r:id="rId108"/>
    <hyperlink ref="E109" r:id="rId109"/>
    <hyperlink ref="E110" r:id="rId110"/>
    <hyperlink ref="E111" r:id="rId111"/>
    <hyperlink ref="E112" r:id="rId112"/>
    <hyperlink ref="E113" r:id="rId113"/>
    <hyperlink ref="E114" r:id="rId114"/>
    <hyperlink ref="E115" r:id="rId115"/>
    <hyperlink ref="E116" r:id="rId116"/>
    <hyperlink ref="E117" r:id="rId117"/>
    <hyperlink ref="E118" r:id="rId118"/>
    <hyperlink ref="E119" r:id="rId119"/>
    <hyperlink ref="E120" r:id="rId120"/>
    <hyperlink ref="E121" r:id="rId121"/>
    <hyperlink ref="E122" r:id="rId122"/>
    <hyperlink ref="E123" r:id="rId123"/>
    <hyperlink ref="E124" r:id="rId124"/>
    <hyperlink ref="E125" r:id="rId125"/>
    <hyperlink ref="E126" r:id="rId126"/>
    <hyperlink ref="E127" r:id="rId127"/>
    <hyperlink ref="E128" r:id="rId128"/>
    <hyperlink ref="E129" r:id="rId129"/>
    <hyperlink ref="E130" r:id="rId130"/>
    <hyperlink ref="E131" r:id="rId131"/>
    <hyperlink ref="E132" r:id="rId132"/>
    <hyperlink ref="E133" r:id="rId133"/>
    <hyperlink ref="E134" r:id="rId134"/>
    <hyperlink ref="E135" r:id="rId135"/>
    <hyperlink ref="E136" r:id="rId136"/>
    <hyperlink ref="E137" r:id="rId137"/>
    <hyperlink ref="E138" r:id="rId138"/>
    <hyperlink ref="E139" r:id="rId139"/>
    <hyperlink ref="E140" r:id="rId140"/>
    <hyperlink ref="E141" r:id="rId141"/>
    <hyperlink ref="E142" r:id="rId142"/>
    <hyperlink ref="E143" r:id="rId143"/>
    <hyperlink ref="E144" r:id="rId144"/>
    <hyperlink ref="E145" r:id="rId145"/>
    <hyperlink ref="E146" r:id="rId146"/>
    <hyperlink ref="E147" r:id="rId147"/>
    <hyperlink ref="E148" r:id="rId148"/>
    <hyperlink ref="E149" r:id="rId149"/>
    <hyperlink ref="E150" r:id="rId150"/>
    <hyperlink ref="E151" r:id="rId151"/>
    <hyperlink ref="E152" r:id="rId152"/>
    <hyperlink ref="E153" r:id="rId153"/>
    <hyperlink ref="E154" r:id="rId154"/>
    <hyperlink ref="E155" r:id="rId155"/>
    <hyperlink ref="E156" r:id="rId156"/>
    <hyperlink ref="E157" r:id="rId157"/>
    <hyperlink ref="E158" r:id="rId158"/>
    <hyperlink ref="E159" r:id="rId159"/>
    <hyperlink ref="E160" r:id="rId160"/>
    <hyperlink ref="E161" r:id="rId161"/>
    <hyperlink ref="E162" r:id="rId162"/>
    <hyperlink ref="E163" r:id="rId163"/>
    <hyperlink ref="E164" r:id="rId164"/>
    <hyperlink ref="E165" r:id="rId165"/>
    <hyperlink ref="E166" r:id="rId166"/>
    <hyperlink ref="E167" r:id="rId167"/>
    <hyperlink ref="E168" r:id="rId168"/>
    <hyperlink ref="E169" r:id="rId169"/>
    <hyperlink ref="E170" r:id="rId170"/>
    <hyperlink ref="E171" r:id="rId171"/>
    <hyperlink ref="E172" r:id="rId172"/>
    <hyperlink ref="E173" r:id="rId173"/>
    <hyperlink ref="E174" r:id="rId174"/>
    <hyperlink ref="E175" r:id="rId175"/>
    <hyperlink ref="E176" r:id="rId176"/>
    <hyperlink ref="E182" r:id="rId177"/>
    <hyperlink ref="E183" r:id="rId178"/>
    <hyperlink ref="E184" r:id="rId179"/>
  </hyperlinks>
  <printOptions horizontalCentered="1" verticalCentered="1"/>
  <pageMargins left="0.39370078740157483" right="0.39370078740157483" top="0.98425196850393704" bottom="0.98425196850393704" header="0.51181102362204722" footer="0.51181102362204722"/>
  <pageSetup paperSize="9" scale="22" orientation="landscape" r:id="rId18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27"/>
  <sheetViews>
    <sheetView zoomScale="160" zoomScaleNormal="160" workbookViewId="0">
      <pane ySplit="2" topLeftCell="A78" activePane="bottomLeft" state="frozen"/>
      <selection activeCell="E704" sqref="E704"/>
      <selection pane="bottomLeft" activeCell="X85" sqref="X85"/>
    </sheetView>
  </sheetViews>
  <sheetFormatPr baseColWidth="10" defaultColWidth="11.44140625" defaultRowHeight="13.2" x14ac:dyDescent="0.25"/>
  <cols>
    <col min="1" max="1" width="5.44140625" style="3" bestFit="1" customWidth="1"/>
    <col min="2" max="2" width="10" style="25" bestFit="1" customWidth="1"/>
    <col min="3" max="3" width="13.44140625" style="4" customWidth="1"/>
    <col min="4" max="4" width="14.77734375" style="3" customWidth="1"/>
    <col min="5" max="5" width="42.33203125" style="5" bestFit="1" customWidth="1"/>
    <col min="6" max="7" width="9.77734375" style="23" bestFit="1" customWidth="1"/>
    <col min="8" max="8" width="8.77734375" style="23" bestFit="1" customWidth="1"/>
    <col min="9" max="9" width="4.77734375" style="5" customWidth="1"/>
    <col min="10" max="10" width="6.6640625" style="5" bestFit="1" customWidth="1"/>
    <col min="11" max="11" width="4.77734375" style="5" customWidth="1"/>
    <col min="12" max="12" width="5.6640625" style="5" bestFit="1" customWidth="1"/>
    <col min="13" max="13" width="4.77734375" style="5" customWidth="1"/>
    <col min="14" max="14" width="7.44140625" style="5" bestFit="1" customWidth="1"/>
    <col min="15" max="15" width="4.77734375" style="5" customWidth="1"/>
    <col min="16" max="16" width="7.44140625" style="5" bestFit="1" customWidth="1"/>
    <col min="17" max="17" width="7.6640625" style="5" customWidth="1"/>
    <col min="18" max="18" width="8.33203125" style="5" customWidth="1"/>
    <col min="19" max="16384" width="11.44140625" style="5"/>
  </cols>
  <sheetData>
    <row r="1" spans="1:18" ht="13.8" thickBot="1" x14ac:dyDescent="0.3">
      <c r="A1" s="712" t="s">
        <v>115</v>
      </c>
      <c r="B1" s="712" t="s">
        <v>116</v>
      </c>
      <c r="C1" s="713" t="s">
        <v>3809</v>
      </c>
      <c r="D1" s="712" t="s">
        <v>3810</v>
      </c>
      <c r="E1" s="712" t="s">
        <v>7651</v>
      </c>
      <c r="F1" s="1138" t="s">
        <v>13386</v>
      </c>
      <c r="G1" s="1139"/>
      <c r="H1" s="1140"/>
      <c r="I1" s="1136" t="s">
        <v>13171</v>
      </c>
      <c r="J1" s="1137"/>
      <c r="K1" s="1137"/>
      <c r="L1" s="1137"/>
      <c r="M1" s="1137"/>
      <c r="N1" s="766"/>
      <c r="O1" s="715"/>
      <c r="P1" s="767" t="s">
        <v>58</v>
      </c>
    </row>
    <row r="2" spans="1:18" ht="13.8" thickBot="1" x14ac:dyDescent="0.3">
      <c r="A2" s="712" t="s">
        <v>118</v>
      </c>
      <c r="B2" s="712" t="s">
        <v>119</v>
      </c>
      <c r="C2" s="712" t="s">
        <v>120</v>
      </c>
      <c r="D2" s="712"/>
      <c r="E2" s="719"/>
      <c r="F2" s="716" t="s">
        <v>7545</v>
      </c>
      <c r="G2" s="716" t="s">
        <v>7546</v>
      </c>
      <c r="H2" s="716" t="s">
        <v>7547</v>
      </c>
      <c r="I2" s="723" t="s">
        <v>7545</v>
      </c>
      <c r="J2" s="742"/>
      <c r="K2" s="721" t="s">
        <v>7546</v>
      </c>
      <c r="L2" s="742"/>
      <c r="M2" s="721" t="s">
        <v>7547</v>
      </c>
      <c r="N2" s="768"/>
      <c r="O2" s="769"/>
      <c r="P2" s="770"/>
      <c r="Q2" s="3"/>
      <c r="R2" s="3"/>
    </row>
    <row r="3" spans="1:18" x14ac:dyDescent="0.25">
      <c r="A3" s="1100">
        <v>1</v>
      </c>
      <c r="B3" s="674">
        <v>1859</v>
      </c>
      <c r="C3" s="675" t="s">
        <v>3839</v>
      </c>
      <c r="D3" s="676" t="s">
        <v>3972</v>
      </c>
      <c r="E3" s="765" t="s">
        <v>5302</v>
      </c>
      <c r="F3" s="1101">
        <v>40000</v>
      </c>
      <c r="G3" s="1101">
        <v>7500</v>
      </c>
      <c r="H3" s="1102">
        <v>350</v>
      </c>
      <c r="I3" s="900"/>
      <c r="J3" s="681">
        <f t="shared" ref="J3:J37" si="0">F3*I3</f>
        <v>0</v>
      </c>
      <c r="K3" s="677"/>
      <c r="L3" s="901">
        <f t="shared" ref="L3:L13" si="1">K3*G3</f>
        <v>0</v>
      </c>
      <c r="M3" s="677"/>
      <c r="N3" s="862">
        <f t="shared" ref="N3:N37" si="2">M3*H3</f>
        <v>0</v>
      </c>
      <c r="O3" s="536">
        <f>I3+K3+M3</f>
        <v>0</v>
      </c>
      <c r="P3" s="537">
        <f>J3+L3+N3</f>
        <v>0</v>
      </c>
    </row>
    <row r="4" spans="1:18" x14ac:dyDescent="0.25">
      <c r="A4" s="985">
        <v>2</v>
      </c>
      <c r="B4" s="678">
        <v>1859</v>
      </c>
      <c r="C4" s="231" t="s">
        <v>3839</v>
      </c>
      <c r="D4" s="530" t="s">
        <v>3972</v>
      </c>
      <c r="E4" s="636" t="s">
        <v>5303</v>
      </c>
      <c r="F4" s="1101">
        <v>60</v>
      </c>
      <c r="G4" s="1101"/>
      <c r="H4" s="1103">
        <v>20</v>
      </c>
      <c r="I4" s="900"/>
      <c r="J4" s="681">
        <f t="shared" si="0"/>
        <v>0</v>
      </c>
      <c r="K4" s="677"/>
      <c r="L4" s="901">
        <f t="shared" si="1"/>
        <v>0</v>
      </c>
      <c r="M4" s="677"/>
      <c r="N4" s="862">
        <f t="shared" si="2"/>
        <v>0</v>
      </c>
      <c r="O4" s="536">
        <f t="shared" ref="O4:O70" si="3">I4+K4+M4</f>
        <v>0</v>
      </c>
      <c r="P4" s="537">
        <f t="shared" ref="P4:P70" si="4">J4+L4+N4</f>
        <v>0</v>
      </c>
    </row>
    <row r="5" spans="1:18" x14ac:dyDescent="0.25">
      <c r="A5" s="985" t="s">
        <v>6601</v>
      </c>
      <c r="B5" s="678">
        <v>1859</v>
      </c>
      <c r="C5" s="231" t="s">
        <v>3839</v>
      </c>
      <c r="D5" s="530" t="s">
        <v>3972</v>
      </c>
      <c r="E5" s="636" t="s">
        <v>5303</v>
      </c>
      <c r="F5" s="1101">
        <v>750</v>
      </c>
      <c r="G5" s="1101"/>
      <c r="H5" s="1103">
        <v>60</v>
      </c>
      <c r="I5" s="900"/>
      <c r="J5" s="681">
        <f t="shared" si="0"/>
        <v>0</v>
      </c>
      <c r="K5" s="677"/>
      <c r="L5" s="901">
        <f t="shared" si="1"/>
        <v>0</v>
      </c>
      <c r="M5" s="677"/>
      <c r="N5" s="862">
        <f t="shared" si="2"/>
        <v>0</v>
      </c>
      <c r="O5" s="536">
        <f t="shared" si="3"/>
        <v>0</v>
      </c>
      <c r="P5" s="537">
        <f t="shared" si="4"/>
        <v>0</v>
      </c>
    </row>
    <row r="6" spans="1:18" x14ac:dyDescent="0.25">
      <c r="A6" s="985">
        <v>3</v>
      </c>
      <c r="B6" s="678" t="s">
        <v>4403</v>
      </c>
      <c r="C6" s="231" t="s">
        <v>3840</v>
      </c>
      <c r="D6" s="530" t="s">
        <v>3972</v>
      </c>
      <c r="E6" s="636" t="s">
        <v>5303</v>
      </c>
      <c r="F6" s="1101">
        <v>70</v>
      </c>
      <c r="G6" s="1101"/>
      <c r="H6" s="1103">
        <v>15</v>
      </c>
      <c r="I6" s="900"/>
      <c r="J6" s="681">
        <f t="shared" si="0"/>
        <v>0</v>
      </c>
      <c r="K6" s="677"/>
      <c r="L6" s="901">
        <f t="shared" si="1"/>
        <v>0</v>
      </c>
      <c r="M6" s="677"/>
      <c r="N6" s="862">
        <f t="shared" si="2"/>
        <v>0</v>
      </c>
      <c r="O6" s="536">
        <f t="shared" si="3"/>
        <v>0</v>
      </c>
      <c r="P6" s="537">
        <f t="shared" si="4"/>
        <v>0</v>
      </c>
    </row>
    <row r="7" spans="1:18" x14ac:dyDescent="0.25">
      <c r="A7" s="985" t="s">
        <v>13820</v>
      </c>
      <c r="B7" s="678">
        <v>1863</v>
      </c>
      <c r="C7" s="231" t="s">
        <v>13821</v>
      </c>
      <c r="D7" s="530" t="s">
        <v>3972</v>
      </c>
      <c r="E7" s="636"/>
      <c r="F7" s="1101"/>
      <c r="G7" s="1101"/>
      <c r="H7" s="1103"/>
      <c r="I7" s="900"/>
      <c r="J7" s="681">
        <f t="shared" ref="J7" si="5">F7*I7</f>
        <v>0</v>
      </c>
      <c r="K7" s="677"/>
      <c r="L7" s="901">
        <f t="shared" ref="L7" si="6">K7*G7</f>
        <v>0</v>
      </c>
      <c r="M7" s="677"/>
      <c r="N7" s="862">
        <f t="shared" ref="N7" si="7">M7*H7</f>
        <v>0</v>
      </c>
      <c r="O7" s="536">
        <f t="shared" ref="O7" si="8">I7+K7+M7</f>
        <v>0</v>
      </c>
      <c r="P7" s="537">
        <f t="shared" ref="P7" si="9">J7+L7+N7</f>
        <v>0</v>
      </c>
    </row>
    <row r="8" spans="1:18" x14ac:dyDescent="0.25">
      <c r="A8" s="985" t="s">
        <v>13819</v>
      </c>
      <c r="B8" s="678">
        <v>1963</v>
      </c>
      <c r="C8" s="231" t="s">
        <v>3840</v>
      </c>
      <c r="D8" s="530" t="s">
        <v>3972</v>
      </c>
      <c r="E8" s="636"/>
      <c r="F8" s="1101">
        <v>225</v>
      </c>
      <c r="G8" s="1101"/>
      <c r="H8" s="1103">
        <v>25</v>
      </c>
      <c r="I8" s="900"/>
      <c r="J8" s="681">
        <f t="shared" si="0"/>
        <v>0</v>
      </c>
      <c r="K8" s="677"/>
      <c r="L8" s="901">
        <f t="shared" ref="L8" si="10">K8*G8</f>
        <v>0</v>
      </c>
      <c r="M8" s="677"/>
      <c r="N8" s="862">
        <f t="shared" ref="N8" si="11">M8*H8</f>
        <v>0</v>
      </c>
      <c r="O8" s="536">
        <f t="shared" ref="O8" si="12">I8+K8+M8</f>
        <v>0</v>
      </c>
      <c r="P8" s="537">
        <f t="shared" ref="P8" si="13">J8+L8+N8</f>
        <v>0</v>
      </c>
    </row>
    <row r="9" spans="1:18" x14ac:dyDescent="0.25">
      <c r="A9" s="985">
        <v>4</v>
      </c>
      <c r="B9" s="678">
        <v>1870</v>
      </c>
      <c r="C9" s="231" t="s">
        <v>3840</v>
      </c>
      <c r="D9" s="530" t="s">
        <v>3972</v>
      </c>
      <c r="E9" s="636" t="s">
        <v>5302</v>
      </c>
      <c r="F9" s="1101">
        <v>225</v>
      </c>
      <c r="G9" s="1101"/>
      <c r="H9" s="1103">
        <v>350</v>
      </c>
      <c r="I9" s="900"/>
      <c r="J9" s="681">
        <f t="shared" si="0"/>
        <v>0</v>
      </c>
      <c r="K9" s="677"/>
      <c r="L9" s="901">
        <f t="shared" si="1"/>
        <v>0</v>
      </c>
      <c r="M9" s="677"/>
      <c r="N9" s="862">
        <f t="shared" si="2"/>
        <v>0</v>
      </c>
      <c r="O9" s="536">
        <f t="shared" si="3"/>
        <v>0</v>
      </c>
      <c r="P9" s="537">
        <f t="shared" si="4"/>
        <v>0</v>
      </c>
    </row>
    <row r="10" spans="1:18" x14ac:dyDescent="0.25">
      <c r="A10" s="985" t="s">
        <v>13822</v>
      </c>
      <c r="B10" s="678"/>
      <c r="C10" s="231" t="s">
        <v>13821</v>
      </c>
      <c r="D10" s="530" t="s">
        <v>3972</v>
      </c>
      <c r="E10" s="636"/>
      <c r="F10" s="1101"/>
      <c r="G10" s="1101"/>
      <c r="H10" s="1103"/>
      <c r="I10" s="900"/>
      <c r="J10" s="681">
        <f t="shared" ref="J10" si="14">F10*I10</f>
        <v>0</v>
      </c>
      <c r="K10" s="677"/>
      <c r="L10" s="901">
        <f t="shared" ref="L10" si="15">K10*G10</f>
        <v>0</v>
      </c>
      <c r="M10" s="677"/>
      <c r="N10" s="862">
        <f t="shared" ref="N10" si="16">M10*H10</f>
        <v>0</v>
      </c>
      <c r="O10" s="536">
        <f t="shared" ref="O10" si="17">I10+K10+M10</f>
        <v>0</v>
      </c>
      <c r="P10" s="537">
        <f t="shared" ref="P10" si="18">J10+L10+N10</f>
        <v>0</v>
      </c>
    </row>
    <row r="11" spans="1:18" x14ac:dyDescent="0.25">
      <c r="A11" s="985">
        <v>5</v>
      </c>
      <c r="B11" s="678">
        <v>1873</v>
      </c>
      <c r="C11" s="231" t="s">
        <v>3842</v>
      </c>
      <c r="D11" s="530" t="s">
        <v>3972</v>
      </c>
      <c r="E11" s="636" t="s">
        <v>13823</v>
      </c>
      <c r="F11" s="1101">
        <v>250</v>
      </c>
      <c r="G11" s="1101"/>
      <c r="H11" s="1103">
        <v>65</v>
      </c>
      <c r="I11" s="900"/>
      <c r="J11" s="681">
        <f t="shared" si="0"/>
        <v>0</v>
      </c>
      <c r="K11" s="677"/>
      <c r="L11" s="901">
        <f t="shared" si="1"/>
        <v>0</v>
      </c>
      <c r="M11" s="677"/>
      <c r="N11" s="862">
        <f t="shared" si="2"/>
        <v>0</v>
      </c>
      <c r="O11" s="536">
        <f t="shared" si="3"/>
        <v>0</v>
      </c>
      <c r="P11" s="537">
        <f t="shared" si="4"/>
        <v>0</v>
      </c>
    </row>
    <row r="12" spans="1:18" x14ac:dyDescent="0.25">
      <c r="A12" s="985" t="s">
        <v>6600</v>
      </c>
      <c r="B12" s="678">
        <v>1871</v>
      </c>
      <c r="C12" s="231" t="s">
        <v>3842</v>
      </c>
      <c r="D12" s="530" t="s">
        <v>3972</v>
      </c>
      <c r="E12" s="636" t="s">
        <v>13824</v>
      </c>
      <c r="F12" s="1101">
        <v>350</v>
      </c>
      <c r="G12" s="1101"/>
      <c r="H12" s="1103">
        <v>100</v>
      </c>
      <c r="I12" s="900"/>
      <c r="J12" s="681">
        <f t="shared" si="0"/>
        <v>0</v>
      </c>
      <c r="K12" s="677"/>
      <c r="L12" s="901">
        <f t="shared" si="1"/>
        <v>0</v>
      </c>
      <c r="M12" s="677"/>
      <c r="N12" s="862">
        <f t="shared" si="2"/>
        <v>0</v>
      </c>
      <c r="O12" s="536">
        <f t="shared" si="3"/>
        <v>0</v>
      </c>
      <c r="P12" s="537">
        <f t="shared" si="4"/>
        <v>0</v>
      </c>
    </row>
    <row r="13" spans="1:18" x14ac:dyDescent="0.25">
      <c r="A13" s="985">
        <v>6</v>
      </c>
      <c r="B13" s="678">
        <v>1878</v>
      </c>
      <c r="C13" s="231" t="s">
        <v>3854</v>
      </c>
      <c r="D13" s="530" t="s">
        <v>3972</v>
      </c>
      <c r="E13" s="636" t="s">
        <v>5302</v>
      </c>
      <c r="F13" s="1101">
        <v>350</v>
      </c>
      <c r="G13" s="1101"/>
      <c r="H13" s="1103">
        <v>160</v>
      </c>
      <c r="I13" s="900"/>
      <c r="J13" s="681">
        <f t="shared" si="0"/>
        <v>0</v>
      </c>
      <c r="K13" s="677"/>
      <c r="L13" s="901">
        <f t="shared" si="1"/>
        <v>0</v>
      </c>
      <c r="M13" s="677"/>
      <c r="N13" s="862">
        <f t="shared" si="2"/>
        <v>0</v>
      </c>
      <c r="O13" s="536">
        <f t="shared" si="3"/>
        <v>0</v>
      </c>
      <c r="P13" s="537">
        <f t="shared" si="4"/>
        <v>0</v>
      </c>
    </row>
    <row r="14" spans="1:18" x14ac:dyDescent="0.25">
      <c r="A14" s="985">
        <v>7</v>
      </c>
      <c r="B14" s="678">
        <v>1871</v>
      </c>
      <c r="C14" s="231" t="s">
        <v>3843</v>
      </c>
      <c r="D14" s="530" t="s">
        <v>3812</v>
      </c>
      <c r="E14" s="636" t="s">
        <v>5302</v>
      </c>
      <c r="F14" s="1101">
        <v>600</v>
      </c>
      <c r="G14" s="1101"/>
      <c r="H14" s="1103">
        <v>700</v>
      </c>
      <c r="I14" s="900"/>
      <c r="J14" s="681">
        <f t="shared" si="0"/>
        <v>0</v>
      </c>
      <c r="K14" s="677"/>
      <c r="L14" s="901">
        <f t="shared" ref="L14:L36" si="19">K14*F14</f>
        <v>0</v>
      </c>
      <c r="M14" s="677"/>
      <c r="N14" s="862">
        <f t="shared" si="2"/>
        <v>0</v>
      </c>
      <c r="O14" s="536">
        <f t="shared" si="3"/>
        <v>0</v>
      </c>
      <c r="P14" s="537">
        <f t="shared" si="4"/>
        <v>0</v>
      </c>
    </row>
    <row r="15" spans="1:18" x14ac:dyDescent="0.25">
      <c r="A15" s="985">
        <v>8</v>
      </c>
      <c r="B15" s="678">
        <v>1871</v>
      </c>
      <c r="C15" s="231" t="s">
        <v>3860</v>
      </c>
      <c r="D15" s="530" t="s">
        <v>4024</v>
      </c>
      <c r="E15" s="636" t="s">
        <v>5302</v>
      </c>
      <c r="F15" s="1101">
        <v>800</v>
      </c>
      <c r="G15" s="1101"/>
      <c r="H15" s="1103">
        <v>1600</v>
      </c>
      <c r="I15" s="900"/>
      <c r="J15" s="681">
        <f t="shared" si="0"/>
        <v>0</v>
      </c>
      <c r="K15" s="677"/>
      <c r="L15" s="901">
        <f t="shared" si="19"/>
        <v>0</v>
      </c>
      <c r="M15" s="677"/>
      <c r="N15" s="862">
        <f t="shared" si="2"/>
        <v>0</v>
      </c>
      <c r="O15" s="536">
        <f t="shared" si="3"/>
        <v>0</v>
      </c>
      <c r="P15" s="537">
        <f t="shared" si="4"/>
        <v>0</v>
      </c>
    </row>
    <row r="16" spans="1:18" x14ac:dyDescent="0.25">
      <c r="A16" s="985">
        <v>9</v>
      </c>
      <c r="B16" s="678">
        <v>1878</v>
      </c>
      <c r="C16" s="231" t="s">
        <v>3860</v>
      </c>
      <c r="D16" s="530" t="s">
        <v>3812</v>
      </c>
      <c r="E16" s="636" t="s">
        <v>5303</v>
      </c>
      <c r="F16" s="1101">
        <v>110</v>
      </c>
      <c r="G16" s="1101"/>
      <c r="H16" s="1103">
        <v>150</v>
      </c>
      <c r="I16" s="900"/>
      <c r="J16" s="681">
        <f t="shared" si="0"/>
        <v>0</v>
      </c>
      <c r="K16" s="677"/>
      <c r="L16" s="901">
        <f t="shared" si="19"/>
        <v>0</v>
      </c>
      <c r="M16" s="677"/>
      <c r="N16" s="862">
        <f t="shared" si="2"/>
        <v>0</v>
      </c>
      <c r="O16" s="536">
        <f t="shared" si="3"/>
        <v>0</v>
      </c>
      <c r="P16" s="537">
        <f t="shared" si="4"/>
        <v>0</v>
      </c>
    </row>
    <row r="17" spans="1:16" x14ac:dyDescent="0.25">
      <c r="A17" s="985" t="s">
        <v>6602</v>
      </c>
      <c r="B17" s="678">
        <v>1876</v>
      </c>
      <c r="C17" s="231" t="s">
        <v>3841</v>
      </c>
      <c r="D17" s="530" t="s">
        <v>3972</v>
      </c>
      <c r="E17" s="636" t="s">
        <v>13825</v>
      </c>
      <c r="F17" s="1101">
        <v>10000</v>
      </c>
      <c r="G17" s="1101"/>
      <c r="H17" s="1103"/>
      <c r="I17" s="900"/>
      <c r="J17" s="681">
        <f t="shared" si="0"/>
        <v>0</v>
      </c>
      <c r="K17" s="677"/>
      <c r="L17" s="901">
        <f t="shared" si="19"/>
        <v>0</v>
      </c>
      <c r="M17" s="677"/>
      <c r="N17" s="862">
        <f t="shared" si="2"/>
        <v>0</v>
      </c>
      <c r="O17" s="536">
        <f t="shared" si="3"/>
        <v>0</v>
      </c>
      <c r="P17" s="537">
        <f t="shared" si="4"/>
        <v>0</v>
      </c>
    </row>
    <row r="18" spans="1:16" x14ac:dyDescent="0.25">
      <c r="A18" s="985" t="s">
        <v>6603</v>
      </c>
      <c r="B18" s="678">
        <v>1876</v>
      </c>
      <c r="C18" s="231" t="s">
        <v>3860</v>
      </c>
      <c r="D18" s="530" t="s">
        <v>3812</v>
      </c>
      <c r="E18" s="636" t="s">
        <v>13825</v>
      </c>
      <c r="F18" s="1101">
        <v>4000</v>
      </c>
      <c r="G18" s="1101"/>
      <c r="H18" s="1103"/>
      <c r="I18" s="900"/>
      <c r="J18" s="681">
        <f t="shared" si="0"/>
        <v>0</v>
      </c>
      <c r="K18" s="677"/>
      <c r="L18" s="901">
        <f t="shared" si="19"/>
        <v>0</v>
      </c>
      <c r="M18" s="677"/>
      <c r="N18" s="862">
        <f t="shared" si="2"/>
        <v>0</v>
      </c>
      <c r="O18" s="536">
        <f t="shared" si="3"/>
        <v>0</v>
      </c>
      <c r="P18" s="537">
        <f t="shared" si="4"/>
        <v>0</v>
      </c>
    </row>
    <row r="19" spans="1:16" x14ac:dyDescent="0.25">
      <c r="A19" s="985">
        <v>10</v>
      </c>
      <c r="B19" s="678">
        <v>1882</v>
      </c>
      <c r="C19" s="231" t="s">
        <v>3849</v>
      </c>
      <c r="D19" s="530" t="s">
        <v>3972</v>
      </c>
      <c r="E19" s="636" t="s">
        <v>5304</v>
      </c>
      <c r="F19" s="1101">
        <v>3</v>
      </c>
      <c r="G19" s="1101"/>
      <c r="H19" s="1103">
        <v>2.5</v>
      </c>
      <c r="I19" s="900"/>
      <c r="J19" s="681">
        <f t="shared" si="0"/>
        <v>0</v>
      </c>
      <c r="K19" s="677"/>
      <c r="L19" s="901">
        <f t="shared" si="19"/>
        <v>0</v>
      </c>
      <c r="M19" s="677"/>
      <c r="N19" s="862">
        <f t="shared" si="2"/>
        <v>0</v>
      </c>
      <c r="O19" s="536">
        <f t="shared" si="3"/>
        <v>0</v>
      </c>
      <c r="P19" s="537">
        <f t="shared" si="4"/>
        <v>0</v>
      </c>
    </row>
    <row r="20" spans="1:16" x14ac:dyDescent="0.25">
      <c r="A20" s="985">
        <v>11</v>
      </c>
      <c r="B20" s="678">
        <v>1882</v>
      </c>
      <c r="C20" s="231" t="s">
        <v>3852</v>
      </c>
      <c r="D20" s="530" t="s">
        <v>3972</v>
      </c>
      <c r="E20" s="636" t="s">
        <v>5304</v>
      </c>
      <c r="F20" s="1101">
        <v>60</v>
      </c>
      <c r="G20" s="1101"/>
      <c r="H20" s="1103">
        <v>30</v>
      </c>
      <c r="I20" s="900"/>
      <c r="J20" s="681">
        <f t="shared" si="0"/>
        <v>0</v>
      </c>
      <c r="K20" s="677"/>
      <c r="L20" s="901">
        <f t="shared" si="19"/>
        <v>0</v>
      </c>
      <c r="M20" s="677"/>
      <c r="N20" s="862">
        <f t="shared" si="2"/>
        <v>0</v>
      </c>
      <c r="O20" s="536">
        <f t="shared" si="3"/>
        <v>0</v>
      </c>
      <c r="P20" s="537">
        <f t="shared" si="4"/>
        <v>0</v>
      </c>
    </row>
    <row r="21" spans="1:16" x14ac:dyDescent="0.25">
      <c r="A21" s="985">
        <v>12</v>
      </c>
      <c r="B21" s="678">
        <v>1882</v>
      </c>
      <c r="C21" s="231" t="s">
        <v>3855</v>
      </c>
      <c r="D21" s="530" t="s">
        <v>3972</v>
      </c>
      <c r="E21" s="636" t="s">
        <v>5304</v>
      </c>
      <c r="F21" s="1101">
        <v>90</v>
      </c>
      <c r="G21" s="1101"/>
      <c r="H21" s="1103">
        <v>28</v>
      </c>
      <c r="I21" s="900"/>
      <c r="J21" s="681">
        <f t="shared" si="0"/>
        <v>0</v>
      </c>
      <c r="K21" s="677"/>
      <c r="L21" s="901">
        <f t="shared" si="19"/>
        <v>0</v>
      </c>
      <c r="M21" s="677"/>
      <c r="N21" s="862">
        <f t="shared" si="2"/>
        <v>0</v>
      </c>
      <c r="O21" s="536">
        <f t="shared" si="3"/>
        <v>0</v>
      </c>
      <c r="P21" s="537">
        <f t="shared" si="4"/>
        <v>0</v>
      </c>
    </row>
    <row r="22" spans="1:16" x14ac:dyDescent="0.25">
      <c r="A22" s="985">
        <v>13</v>
      </c>
      <c r="B22" s="678">
        <v>1882</v>
      </c>
      <c r="C22" s="231" t="s">
        <v>3853</v>
      </c>
      <c r="D22" s="530" t="s">
        <v>3972</v>
      </c>
      <c r="E22" s="636" t="s">
        <v>5304</v>
      </c>
      <c r="F22" s="1101">
        <v>120</v>
      </c>
      <c r="G22" s="1101"/>
      <c r="H22" s="1103">
        <v>45</v>
      </c>
      <c r="I22" s="900"/>
      <c r="J22" s="681">
        <f t="shared" si="0"/>
        <v>0</v>
      </c>
      <c r="K22" s="677"/>
      <c r="L22" s="901">
        <f t="shared" si="19"/>
        <v>0</v>
      </c>
      <c r="M22" s="677"/>
      <c r="N22" s="862">
        <f t="shared" si="2"/>
        <v>0</v>
      </c>
      <c r="O22" s="536">
        <f t="shared" si="3"/>
        <v>0</v>
      </c>
      <c r="P22" s="537">
        <f t="shared" si="4"/>
        <v>0</v>
      </c>
    </row>
    <row r="23" spans="1:16" x14ac:dyDescent="0.25">
      <c r="A23" s="985">
        <v>14</v>
      </c>
      <c r="B23" s="678">
        <v>1882</v>
      </c>
      <c r="C23" s="231" t="s">
        <v>3850</v>
      </c>
      <c r="D23" s="530" t="s">
        <v>3972</v>
      </c>
      <c r="E23" s="636" t="s">
        <v>5304</v>
      </c>
      <c r="F23" s="1101">
        <v>200</v>
      </c>
      <c r="G23" s="1101"/>
      <c r="H23" s="1103">
        <v>35</v>
      </c>
      <c r="I23" s="900"/>
      <c r="J23" s="681">
        <f t="shared" si="0"/>
        <v>0</v>
      </c>
      <c r="K23" s="677"/>
      <c r="L23" s="901">
        <f t="shared" si="19"/>
        <v>0</v>
      </c>
      <c r="M23" s="677"/>
      <c r="N23" s="862">
        <f t="shared" si="2"/>
        <v>0</v>
      </c>
      <c r="O23" s="536">
        <f t="shared" si="3"/>
        <v>0</v>
      </c>
      <c r="P23" s="537">
        <f t="shared" si="4"/>
        <v>0</v>
      </c>
    </row>
    <row r="24" spans="1:16" x14ac:dyDescent="0.25">
      <c r="A24" s="985">
        <v>15</v>
      </c>
      <c r="B24" s="678">
        <v>1882</v>
      </c>
      <c r="C24" s="231" t="s">
        <v>3839</v>
      </c>
      <c r="D24" s="530" t="s">
        <v>3972</v>
      </c>
      <c r="E24" s="636" t="s">
        <v>5304</v>
      </c>
      <c r="F24" s="1101">
        <v>300</v>
      </c>
      <c r="G24" s="1101"/>
      <c r="H24" s="1103">
        <v>2.5</v>
      </c>
      <c r="I24" s="900"/>
      <c r="J24" s="681">
        <f t="shared" si="0"/>
        <v>0</v>
      </c>
      <c r="K24" s="677"/>
      <c r="L24" s="901">
        <f t="shared" si="19"/>
        <v>0</v>
      </c>
      <c r="M24" s="677"/>
      <c r="N24" s="862">
        <f t="shared" si="2"/>
        <v>0</v>
      </c>
      <c r="O24" s="536">
        <f t="shared" si="3"/>
        <v>0</v>
      </c>
      <c r="P24" s="537">
        <f t="shared" si="4"/>
        <v>0</v>
      </c>
    </row>
    <row r="25" spans="1:16" x14ac:dyDescent="0.25">
      <c r="A25" s="985">
        <v>16</v>
      </c>
      <c r="B25" s="678">
        <v>1882</v>
      </c>
      <c r="C25" s="231" t="s">
        <v>3840</v>
      </c>
      <c r="D25" s="530" t="s">
        <v>3972</v>
      </c>
      <c r="E25" s="636" t="s">
        <v>5304</v>
      </c>
      <c r="F25" s="1101">
        <v>150</v>
      </c>
      <c r="G25" s="1101"/>
      <c r="H25" s="1103">
        <v>12</v>
      </c>
      <c r="I25" s="900"/>
      <c r="J25" s="681">
        <f t="shared" si="0"/>
        <v>0</v>
      </c>
      <c r="K25" s="677"/>
      <c r="L25" s="901">
        <f t="shared" si="19"/>
        <v>0</v>
      </c>
      <c r="M25" s="677"/>
      <c r="N25" s="862">
        <f t="shared" si="2"/>
        <v>0</v>
      </c>
      <c r="O25" s="536">
        <f t="shared" si="3"/>
        <v>0</v>
      </c>
      <c r="P25" s="537">
        <f t="shared" si="4"/>
        <v>0</v>
      </c>
    </row>
    <row r="26" spans="1:16" x14ac:dyDescent="0.25">
      <c r="A26" s="985">
        <v>17</v>
      </c>
      <c r="B26" s="678">
        <v>1882</v>
      </c>
      <c r="C26" s="231" t="s">
        <v>3841</v>
      </c>
      <c r="D26" s="530" t="s">
        <v>3972</v>
      </c>
      <c r="E26" s="636" t="s">
        <v>5304</v>
      </c>
      <c r="F26" s="1101">
        <v>500</v>
      </c>
      <c r="G26" s="1101"/>
      <c r="H26" s="1103">
        <v>150</v>
      </c>
      <c r="I26" s="900"/>
      <c r="J26" s="681">
        <f t="shared" si="0"/>
        <v>0</v>
      </c>
      <c r="K26" s="677"/>
      <c r="L26" s="901">
        <f t="shared" si="19"/>
        <v>0</v>
      </c>
      <c r="M26" s="677"/>
      <c r="N26" s="862">
        <f t="shared" si="2"/>
        <v>0</v>
      </c>
      <c r="O26" s="536">
        <f t="shared" si="3"/>
        <v>0</v>
      </c>
      <c r="P26" s="537">
        <f t="shared" si="4"/>
        <v>0</v>
      </c>
    </row>
    <row r="27" spans="1:16" x14ac:dyDescent="0.25">
      <c r="A27" s="985">
        <v>18</v>
      </c>
      <c r="B27" s="678">
        <v>1881</v>
      </c>
      <c r="C27" s="231" t="s">
        <v>3854</v>
      </c>
      <c r="D27" s="530" t="s">
        <v>3972</v>
      </c>
      <c r="E27" s="636" t="s">
        <v>5304</v>
      </c>
      <c r="F27" s="1101">
        <v>375</v>
      </c>
      <c r="G27" s="1101"/>
      <c r="H27" s="1103">
        <v>2.5</v>
      </c>
      <c r="I27" s="900"/>
      <c r="J27" s="681">
        <f t="shared" si="0"/>
        <v>0</v>
      </c>
      <c r="K27" s="677"/>
      <c r="L27" s="901">
        <f t="shared" si="19"/>
        <v>0</v>
      </c>
      <c r="M27" s="677"/>
      <c r="N27" s="862">
        <f t="shared" si="2"/>
        <v>0</v>
      </c>
      <c r="O27" s="536">
        <f t="shared" si="3"/>
        <v>0</v>
      </c>
      <c r="P27" s="537">
        <f t="shared" si="4"/>
        <v>0</v>
      </c>
    </row>
    <row r="28" spans="1:16" x14ac:dyDescent="0.25">
      <c r="A28" s="985">
        <v>19</v>
      </c>
      <c r="B28" s="678">
        <v>1882</v>
      </c>
      <c r="C28" s="231" t="s">
        <v>3843</v>
      </c>
      <c r="D28" s="530" t="s">
        <v>3972</v>
      </c>
      <c r="E28" s="636" t="s">
        <v>5304</v>
      </c>
      <c r="F28" s="1101">
        <v>240</v>
      </c>
      <c r="G28" s="1101"/>
      <c r="H28" s="1103">
        <v>70</v>
      </c>
      <c r="I28" s="900"/>
      <c r="J28" s="681">
        <f t="shared" si="0"/>
        <v>0</v>
      </c>
      <c r="K28" s="677"/>
      <c r="L28" s="901">
        <f t="shared" si="19"/>
        <v>0</v>
      </c>
      <c r="M28" s="677"/>
      <c r="N28" s="862">
        <f t="shared" si="2"/>
        <v>0</v>
      </c>
      <c r="O28" s="536">
        <f t="shared" si="3"/>
        <v>0</v>
      </c>
      <c r="P28" s="537">
        <f t="shared" si="4"/>
        <v>0</v>
      </c>
    </row>
    <row r="29" spans="1:16" x14ac:dyDescent="0.25">
      <c r="A29" s="985">
        <v>20</v>
      </c>
      <c r="B29" s="678">
        <v>1892</v>
      </c>
      <c r="C29" s="231" t="s">
        <v>3858</v>
      </c>
      <c r="D29" s="530" t="s">
        <v>3972</v>
      </c>
      <c r="E29" s="636" t="s">
        <v>5304</v>
      </c>
      <c r="F29" s="1101">
        <v>950</v>
      </c>
      <c r="G29" s="1101"/>
      <c r="H29" s="1103">
        <v>240</v>
      </c>
      <c r="I29" s="900"/>
      <c r="J29" s="681">
        <f t="shared" si="0"/>
        <v>0</v>
      </c>
      <c r="K29" s="677"/>
      <c r="L29" s="901">
        <f t="shared" si="19"/>
        <v>0</v>
      </c>
      <c r="M29" s="677"/>
      <c r="N29" s="862">
        <f t="shared" si="2"/>
        <v>0</v>
      </c>
      <c r="O29" s="536">
        <f t="shared" si="3"/>
        <v>0</v>
      </c>
      <c r="P29" s="537">
        <f t="shared" si="4"/>
        <v>0</v>
      </c>
    </row>
    <row r="30" spans="1:16" x14ac:dyDescent="0.25">
      <c r="A30" s="985">
        <v>21</v>
      </c>
      <c r="B30" s="678">
        <v>1884</v>
      </c>
      <c r="C30" s="231" t="s">
        <v>3860</v>
      </c>
      <c r="D30" s="530" t="s">
        <v>3972</v>
      </c>
      <c r="E30" s="636" t="s">
        <v>5304</v>
      </c>
      <c r="F30" s="1101">
        <v>1000</v>
      </c>
      <c r="G30" s="1101"/>
      <c r="H30" s="1103">
        <v>65</v>
      </c>
      <c r="I30" s="900"/>
      <c r="J30" s="681">
        <f t="shared" si="0"/>
        <v>0</v>
      </c>
      <c r="K30" s="677"/>
      <c r="L30" s="901">
        <f t="shared" si="19"/>
        <v>0</v>
      </c>
      <c r="M30" s="677"/>
      <c r="N30" s="862">
        <f t="shared" si="2"/>
        <v>0</v>
      </c>
      <c r="O30" s="536">
        <f t="shared" si="3"/>
        <v>0</v>
      </c>
      <c r="P30" s="537">
        <f t="shared" si="4"/>
        <v>0</v>
      </c>
    </row>
    <row r="31" spans="1:16" x14ac:dyDescent="0.25">
      <c r="A31" s="985">
        <v>22</v>
      </c>
      <c r="B31" s="678">
        <v>1882</v>
      </c>
      <c r="C31" s="231" t="s">
        <v>3844</v>
      </c>
      <c r="D31" s="530" t="s">
        <v>3972</v>
      </c>
      <c r="E31" s="636" t="s">
        <v>5304</v>
      </c>
      <c r="F31" s="1101">
        <v>1450</v>
      </c>
      <c r="G31" s="1101"/>
      <c r="H31" s="1103">
        <v>500</v>
      </c>
      <c r="I31" s="900"/>
      <c r="J31" s="681">
        <f t="shared" si="0"/>
        <v>0</v>
      </c>
      <c r="K31" s="677"/>
      <c r="L31" s="901">
        <f t="shared" si="19"/>
        <v>0</v>
      </c>
      <c r="M31" s="677"/>
      <c r="N31" s="862">
        <f t="shared" si="2"/>
        <v>0</v>
      </c>
      <c r="O31" s="536">
        <f t="shared" si="3"/>
        <v>0</v>
      </c>
      <c r="P31" s="537">
        <f t="shared" si="4"/>
        <v>0</v>
      </c>
    </row>
    <row r="32" spans="1:16" x14ac:dyDescent="0.25">
      <c r="A32" s="985">
        <v>23</v>
      </c>
      <c r="B32" s="678">
        <v>1882</v>
      </c>
      <c r="C32" s="231" t="s">
        <v>3845</v>
      </c>
      <c r="D32" s="530" t="s">
        <v>3972</v>
      </c>
      <c r="E32" s="636" t="s">
        <v>5304</v>
      </c>
      <c r="F32" s="1101">
        <v>2000</v>
      </c>
      <c r="G32" s="1101"/>
      <c r="H32" s="1103">
        <v>900</v>
      </c>
      <c r="I32" s="900"/>
      <c r="J32" s="681">
        <f t="shared" si="0"/>
        <v>0</v>
      </c>
      <c r="K32" s="677"/>
      <c r="L32" s="901">
        <f t="shared" si="19"/>
        <v>0</v>
      </c>
      <c r="M32" s="677"/>
      <c r="N32" s="862">
        <f t="shared" si="2"/>
        <v>0</v>
      </c>
      <c r="O32" s="536">
        <f t="shared" si="3"/>
        <v>0</v>
      </c>
      <c r="P32" s="537">
        <f t="shared" si="4"/>
        <v>0</v>
      </c>
    </row>
    <row r="33" spans="1:16" x14ac:dyDescent="0.25">
      <c r="A33" s="985">
        <v>24</v>
      </c>
      <c r="B33" s="678">
        <v>1882</v>
      </c>
      <c r="C33" s="231" t="s">
        <v>3848</v>
      </c>
      <c r="D33" s="530" t="s">
        <v>3972</v>
      </c>
      <c r="E33" s="636" t="s">
        <v>5304</v>
      </c>
      <c r="F33" s="1101">
        <v>4000</v>
      </c>
      <c r="G33" s="1101"/>
      <c r="H33" s="1103">
        <v>2000</v>
      </c>
      <c r="I33" s="900"/>
      <c r="J33" s="681">
        <f t="shared" si="0"/>
        <v>0</v>
      </c>
      <c r="K33" s="677"/>
      <c r="L33" s="901">
        <f t="shared" si="19"/>
        <v>0</v>
      </c>
      <c r="M33" s="677"/>
      <c r="N33" s="862">
        <f t="shared" si="2"/>
        <v>0</v>
      </c>
      <c r="O33" s="536">
        <f t="shared" si="3"/>
        <v>0</v>
      </c>
      <c r="P33" s="537">
        <f t="shared" si="4"/>
        <v>0</v>
      </c>
    </row>
    <row r="34" spans="1:16" x14ac:dyDescent="0.25">
      <c r="A34" s="985">
        <v>25</v>
      </c>
      <c r="B34" s="678">
        <v>1884</v>
      </c>
      <c r="C34" s="231" t="s">
        <v>3844</v>
      </c>
      <c r="D34" s="231" t="s">
        <v>4086</v>
      </c>
      <c r="E34" s="636" t="s">
        <v>5304</v>
      </c>
      <c r="F34" s="1101">
        <v>800</v>
      </c>
      <c r="G34" s="1101"/>
      <c r="H34" s="1103">
        <v>125</v>
      </c>
      <c r="I34" s="900"/>
      <c r="J34" s="681">
        <f t="shared" si="0"/>
        <v>0</v>
      </c>
      <c r="K34" s="677"/>
      <c r="L34" s="901">
        <f t="shared" si="19"/>
        <v>0</v>
      </c>
      <c r="M34" s="677"/>
      <c r="N34" s="862">
        <f t="shared" si="2"/>
        <v>0</v>
      </c>
      <c r="O34" s="536">
        <f t="shared" si="3"/>
        <v>0</v>
      </c>
      <c r="P34" s="537">
        <f t="shared" si="4"/>
        <v>0</v>
      </c>
    </row>
    <row r="35" spans="1:16" x14ac:dyDescent="0.25">
      <c r="A35" s="985">
        <v>26</v>
      </c>
      <c r="B35" s="678">
        <v>1884</v>
      </c>
      <c r="C35" s="231" t="s">
        <v>3845</v>
      </c>
      <c r="D35" s="231" t="s">
        <v>4086</v>
      </c>
      <c r="E35" s="636" t="s">
        <v>5304</v>
      </c>
      <c r="F35" s="1101">
        <v>325</v>
      </c>
      <c r="G35" s="1101"/>
      <c r="H35" s="1103">
        <v>200</v>
      </c>
      <c r="I35" s="900"/>
      <c r="J35" s="681">
        <f t="shared" si="0"/>
        <v>0</v>
      </c>
      <c r="K35" s="677"/>
      <c r="L35" s="901">
        <f t="shared" si="19"/>
        <v>0</v>
      </c>
      <c r="M35" s="677"/>
      <c r="N35" s="862">
        <f t="shared" si="2"/>
        <v>0</v>
      </c>
      <c r="O35" s="536">
        <f t="shared" si="3"/>
        <v>0</v>
      </c>
      <c r="P35" s="537">
        <f t="shared" si="4"/>
        <v>0</v>
      </c>
    </row>
    <row r="36" spans="1:16" x14ac:dyDescent="0.25">
      <c r="A36" s="985">
        <v>27</v>
      </c>
      <c r="B36" s="678">
        <v>1884</v>
      </c>
      <c r="C36" s="231" t="s">
        <v>3848</v>
      </c>
      <c r="D36" s="231" t="s">
        <v>4086</v>
      </c>
      <c r="E36" s="636" t="s">
        <v>5304</v>
      </c>
      <c r="F36" s="1101">
        <v>800</v>
      </c>
      <c r="G36" s="1101"/>
      <c r="H36" s="1103">
        <v>475</v>
      </c>
      <c r="I36" s="900"/>
      <c r="J36" s="681">
        <f t="shared" si="0"/>
        <v>0</v>
      </c>
      <c r="K36" s="677"/>
      <c r="L36" s="901">
        <f t="shared" si="19"/>
        <v>0</v>
      </c>
      <c r="M36" s="677"/>
      <c r="N36" s="862">
        <f t="shared" si="2"/>
        <v>0</v>
      </c>
      <c r="O36" s="536">
        <f t="shared" si="3"/>
        <v>0</v>
      </c>
      <c r="P36" s="537">
        <f t="shared" si="4"/>
        <v>0</v>
      </c>
    </row>
    <row r="37" spans="1:16" x14ac:dyDescent="0.25">
      <c r="A37" s="678">
        <v>28</v>
      </c>
      <c r="B37" s="678" t="s">
        <v>4404</v>
      </c>
      <c r="C37" s="231" t="s">
        <v>3850</v>
      </c>
      <c r="D37" s="530" t="s">
        <v>3812</v>
      </c>
      <c r="E37" s="636" t="s">
        <v>5304</v>
      </c>
      <c r="F37" s="1104">
        <v>0.6</v>
      </c>
      <c r="G37" s="1105">
        <v>0.3</v>
      </c>
      <c r="H37" s="1106">
        <v>0.5</v>
      </c>
      <c r="I37" s="900"/>
      <c r="J37" s="681">
        <f t="shared" si="0"/>
        <v>0</v>
      </c>
      <c r="K37" s="677"/>
      <c r="L37" s="901">
        <f t="shared" ref="L37:L68" si="20">K37*G37</f>
        <v>0</v>
      </c>
      <c r="M37" s="1099">
        <v>2</v>
      </c>
      <c r="N37" s="862">
        <f t="shared" si="2"/>
        <v>1</v>
      </c>
      <c r="O37" s="536">
        <f t="shared" si="3"/>
        <v>2</v>
      </c>
      <c r="P37" s="537">
        <f t="shared" si="4"/>
        <v>1</v>
      </c>
    </row>
    <row r="38" spans="1:16" x14ac:dyDescent="0.25">
      <c r="A38" s="678">
        <v>29</v>
      </c>
      <c r="B38" s="678" t="s">
        <v>4404</v>
      </c>
      <c r="C38" s="231" t="s">
        <v>3839</v>
      </c>
      <c r="D38" s="530" t="s">
        <v>3821</v>
      </c>
      <c r="E38" s="636" t="s">
        <v>5304</v>
      </c>
      <c r="F38" s="1104">
        <v>0.6</v>
      </c>
      <c r="G38" s="1105">
        <v>0.3</v>
      </c>
      <c r="H38" s="1106">
        <v>0.5</v>
      </c>
      <c r="I38" s="900"/>
      <c r="J38" s="681">
        <f t="shared" ref="J38:J69" si="21">F38*I38</f>
        <v>0</v>
      </c>
      <c r="K38" s="677"/>
      <c r="L38" s="901">
        <f t="shared" si="20"/>
        <v>0</v>
      </c>
      <c r="M38" s="1099">
        <v>7</v>
      </c>
      <c r="N38" s="862">
        <f t="shared" ref="N38:N69" si="22">M38*H38</f>
        <v>3.5</v>
      </c>
      <c r="O38" s="536">
        <f t="shared" si="3"/>
        <v>7</v>
      </c>
      <c r="P38" s="537">
        <f t="shared" si="4"/>
        <v>3.5</v>
      </c>
    </row>
    <row r="39" spans="1:16" x14ac:dyDescent="0.25">
      <c r="A39" s="678">
        <v>30</v>
      </c>
      <c r="B39" s="678" t="s">
        <v>4404</v>
      </c>
      <c r="C39" s="231" t="s">
        <v>3840</v>
      </c>
      <c r="D39" s="530" t="s">
        <v>3828</v>
      </c>
      <c r="E39" s="636" t="s">
        <v>5304</v>
      </c>
      <c r="F39" s="1104">
        <v>90</v>
      </c>
      <c r="G39" s="1105">
        <v>45</v>
      </c>
      <c r="H39" s="1106">
        <v>2</v>
      </c>
      <c r="I39" s="900"/>
      <c r="J39" s="681">
        <f t="shared" si="21"/>
        <v>0</v>
      </c>
      <c r="K39" s="677"/>
      <c r="L39" s="901">
        <f t="shared" si="20"/>
        <v>0</v>
      </c>
      <c r="M39" s="677"/>
      <c r="N39" s="862">
        <f t="shared" si="22"/>
        <v>0</v>
      </c>
      <c r="O39" s="536">
        <f t="shared" si="3"/>
        <v>0</v>
      </c>
      <c r="P39" s="537">
        <f t="shared" si="4"/>
        <v>0</v>
      </c>
    </row>
    <row r="40" spans="1:16" x14ac:dyDescent="0.25">
      <c r="A40" s="678">
        <v>31</v>
      </c>
      <c r="B40" s="678" t="s">
        <v>4404</v>
      </c>
      <c r="C40" s="231" t="s">
        <v>3841</v>
      </c>
      <c r="D40" s="530" t="s">
        <v>3816</v>
      </c>
      <c r="E40" s="636" t="s">
        <v>5304</v>
      </c>
      <c r="F40" s="1104">
        <v>16</v>
      </c>
      <c r="G40" s="1105">
        <v>8</v>
      </c>
      <c r="H40" s="1106">
        <v>1</v>
      </c>
      <c r="I40" s="900"/>
      <c r="J40" s="681">
        <f t="shared" si="21"/>
        <v>0</v>
      </c>
      <c r="K40" s="677"/>
      <c r="L40" s="901">
        <f t="shared" si="20"/>
        <v>0</v>
      </c>
      <c r="M40" s="1099">
        <v>1</v>
      </c>
      <c r="N40" s="862">
        <f t="shared" si="22"/>
        <v>1</v>
      </c>
      <c r="O40" s="536">
        <f t="shared" si="3"/>
        <v>1</v>
      </c>
      <c r="P40" s="537">
        <f t="shared" si="4"/>
        <v>1</v>
      </c>
    </row>
    <row r="41" spans="1:16" x14ac:dyDescent="0.25">
      <c r="A41" s="678">
        <v>32</v>
      </c>
      <c r="B41" s="678" t="s">
        <v>4404</v>
      </c>
      <c r="C41" s="231" t="s">
        <v>3842</v>
      </c>
      <c r="D41" s="530" t="s">
        <v>3818</v>
      </c>
      <c r="E41" s="636" t="s">
        <v>5304</v>
      </c>
      <c r="F41" s="1104">
        <v>13</v>
      </c>
      <c r="G41" s="1105">
        <v>6.5</v>
      </c>
      <c r="H41" s="1106">
        <v>4.5</v>
      </c>
      <c r="I41" s="900"/>
      <c r="J41" s="681">
        <f t="shared" si="21"/>
        <v>0</v>
      </c>
      <c r="K41" s="677"/>
      <c r="L41" s="901">
        <f t="shared" si="20"/>
        <v>0</v>
      </c>
      <c r="M41" s="677"/>
      <c r="N41" s="862">
        <f t="shared" si="22"/>
        <v>0</v>
      </c>
      <c r="O41" s="536">
        <f t="shared" si="3"/>
        <v>0</v>
      </c>
      <c r="P41" s="537">
        <f t="shared" si="4"/>
        <v>0</v>
      </c>
    </row>
    <row r="42" spans="1:16" x14ac:dyDescent="0.25">
      <c r="A42" s="678">
        <v>33</v>
      </c>
      <c r="B42" s="678" t="s">
        <v>4404</v>
      </c>
      <c r="C42" s="231" t="s">
        <v>3854</v>
      </c>
      <c r="D42" s="530" t="s">
        <v>3903</v>
      </c>
      <c r="E42" s="636" t="s">
        <v>5304</v>
      </c>
      <c r="F42" s="1104">
        <v>0.6</v>
      </c>
      <c r="G42" s="1105">
        <v>0.3</v>
      </c>
      <c r="H42" s="1106">
        <v>0.3</v>
      </c>
      <c r="I42" s="900"/>
      <c r="J42" s="681">
        <f t="shared" si="21"/>
        <v>0</v>
      </c>
      <c r="K42" s="677"/>
      <c r="L42" s="901">
        <f t="shared" si="20"/>
        <v>0</v>
      </c>
      <c r="M42" s="1099">
        <v>9</v>
      </c>
      <c r="N42" s="862">
        <f t="shared" si="22"/>
        <v>2.6999999999999997</v>
      </c>
      <c r="O42" s="536">
        <f t="shared" si="3"/>
        <v>9</v>
      </c>
      <c r="P42" s="537">
        <f t="shared" si="4"/>
        <v>2.6999999999999997</v>
      </c>
    </row>
    <row r="43" spans="1:16" x14ac:dyDescent="0.25">
      <c r="A43" s="678">
        <v>34</v>
      </c>
      <c r="B43" s="678" t="s">
        <v>4404</v>
      </c>
      <c r="C43" s="231" t="s">
        <v>3854</v>
      </c>
      <c r="D43" s="530" t="s">
        <v>3825</v>
      </c>
      <c r="E43" s="636" t="s">
        <v>5304</v>
      </c>
      <c r="F43" s="1104">
        <v>1800</v>
      </c>
      <c r="G43" s="1105">
        <v>950</v>
      </c>
      <c r="H43" s="1106">
        <v>100</v>
      </c>
      <c r="I43" s="900"/>
      <c r="J43" s="681">
        <f t="shared" si="21"/>
        <v>0</v>
      </c>
      <c r="K43" s="677"/>
      <c r="L43" s="901">
        <f t="shared" si="20"/>
        <v>0</v>
      </c>
      <c r="M43" s="1099">
        <v>8</v>
      </c>
      <c r="N43" s="862">
        <f t="shared" si="22"/>
        <v>800</v>
      </c>
      <c r="O43" s="536">
        <f t="shared" si="3"/>
        <v>8</v>
      </c>
      <c r="P43" s="537">
        <f t="shared" si="4"/>
        <v>800</v>
      </c>
    </row>
    <row r="44" spans="1:16" x14ac:dyDescent="0.25">
      <c r="A44" s="678">
        <v>35</v>
      </c>
      <c r="B44" s="678" t="s">
        <v>4404</v>
      </c>
      <c r="C44" s="231" t="s">
        <v>3843</v>
      </c>
      <c r="D44" s="530" t="s">
        <v>3818</v>
      </c>
      <c r="E44" s="636" t="s">
        <v>5304</v>
      </c>
      <c r="F44" s="1104">
        <v>30</v>
      </c>
      <c r="G44" s="1105">
        <v>15</v>
      </c>
      <c r="H44" s="1106">
        <v>5</v>
      </c>
      <c r="I44" s="900"/>
      <c r="J44" s="681">
        <f t="shared" si="21"/>
        <v>0</v>
      </c>
      <c r="K44" s="677"/>
      <c r="L44" s="901">
        <f t="shared" si="20"/>
        <v>0</v>
      </c>
      <c r="M44" s="677"/>
      <c r="N44" s="862">
        <f t="shared" si="22"/>
        <v>0</v>
      </c>
      <c r="O44" s="536">
        <f t="shared" si="3"/>
        <v>0</v>
      </c>
      <c r="P44" s="537">
        <f t="shared" si="4"/>
        <v>0</v>
      </c>
    </row>
    <row r="45" spans="1:16" x14ac:dyDescent="0.25">
      <c r="A45" s="678">
        <v>36</v>
      </c>
      <c r="B45" s="678" t="s">
        <v>4404</v>
      </c>
      <c r="C45" s="231" t="s">
        <v>3859</v>
      </c>
      <c r="D45" s="530" t="s">
        <v>3811</v>
      </c>
      <c r="E45" s="636" t="s">
        <v>5304</v>
      </c>
      <c r="F45" s="1104">
        <v>25</v>
      </c>
      <c r="G45" s="1105">
        <v>11</v>
      </c>
      <c r="H45" s="1106">
        <v>5.5</v>
      </c>
      <c r="I45" s="900"/>
      <c r="J45" s="681">
        <f t="shared" si="21"/>
        <v>0</v>
      </c>
      <c r="K45" s="677"/>
      <c r="L45" s="901">
        <f t="shared" si="20"/>
        <v>0</v>
      </c>
      <c r="M45" s="677"/>
      <c r="N45" s="862">
        <f t="shared" si="22"/>
        <v>0</v>
      </c>
      <c r="O45" s="536">
        <f t="shared" si="3"/>
        <v>0</v>
      </c>
      <c r="P45" s="537">
        <f t="shared" si="4"/>
        <v>0</v>
      </c>
    </row>
    <row r="46" spans="1:16" x14ac:dyDescent="0.25">
      <c r="A46" s="678">
        <v>37</v>
      </c>
      <c r="B46" s="678" t="s">
        <v>4404</v>
      </c>
      <c r="C46" s="231" t="s">
        <v>3858</v>
      </c>
      <c r="D46" s="530" t="s">
        <v>3834</v>
      </c>
      <c r="E46" s="636" t="s">
        <v>5304</v>
      </c>
      <c r="F46" s="1104">
        <v>1</v>
      </c>
      <c r="G46" s="1105">
        <v>0.5</v>
      </c>
      <c r="H46" s="1106">
        <v>0.5</v>
      </c>
      <c r="I46" s="900"/>
      <c r="J46" s="681">
        <f t="shared" si="21"/>
        <v>0</v>
      </c>
      <c r="K46" s="677"/>
      <c r="L46" s="901">
        <f t="shared" si="20"/>
        <v>0</v>
      </c>
      <c r="M46" s="1099">
        <v>2</v>
      </c>
      <c r="N46" s="862">
        <f t="shared" si="22"/>
        <v>1</v>
      </c>
      <c r="O46" s="536">
        <f t="shared" si="3"/>
        <v>2</v>
      </c>
      <c r="P46" s="537">
        <f t="shared" si="4"/>
        <v>1</v>
      </c>
    </row>
    <row r="47" spans="1:16" x14ac:dyDescent="0.25">
      <c r="A47" s="678">
        <v>38</v>
      </c>
      <c r="B47" s="678" t="s">
        <v>4404</v>
      </c>
      <c r="C47" s="231" t="s">
        <v>3860</v>
      </c>
      <c r="D47" s="530" t="s">
        <v>3811</v>
      </c>
      <c r="E47" s="636" t="s">
        <v>5304</v>
      </c>
      <c r="F47" s="1104">
        <v>2</v>
      </c>
      <c r="G47" s="1105">
        <v>1.2</v>
      </c>
      <c r="H47" s="1106">
        <v>1</v>
      </c>
      <c r="I47" s="900"/>
      <c r="J47" s="681">
        <f t="shared" si="21"/>
        <v>0</v>
      </c>
      <c r="K47" s="677"/>
      <c r="L47" s="901">
        <f t="shared" si="20"/>
        <v>0</v>
      </c>
      <c r="M47" s="677"/>
      <c r="N47" s="862">
        <f t="shared" si="22"/>
        <v>0</v>
      </c>
      <c r="O47" s="536">
        <f t="shared" si="3"/>
        <v>0</v>
      </c>
      <c r="P47" s="537">
        <f t="shared" si="4"/>
        <v>0</v>
      </c>
    </row>
    <row r="48" spans="1:16" x14ac:dyDescent="0.25">
      <c r="A48" s="678">
        <v>39</v>
      </c>
      <c r="B48" s="678" t="s">
        <v>4404</v>
      </c>
      <c r="C48" s="231" t="s">
        <v>3844</v>
      </c>
      <c r="D48" s="231" t="s">
        <v>5305</v>
      </c>
      <c r="E48" s="636" t="s">
        <v>5304</v>
      </c>
      <c r="F48" s="1104">
        <v>1900</v>
      </c>
      <c r="G48" s="1105">
        <v>980</v>
      </c>
      <c r="H48" s="1106">
        <v>530</v>
      </c>
      <c r="I48" s="900"/>
      <c r="J48" s="681">
        <f t="shared" si="21"/>
        <v>0</v>
      </c>
      <c r="K48" s="677"/>
      <c r="L48" s="901">
        <f t="shared" si="20"/>
        <v>0</v>
      </c>
      <c r="M48" s="677"/>
      <c r="N48" s="862">
        <f t="shared" si="22"/>
        <v>0</v>
      </c>
      <c r="O48" s="536">
        <f t="shared" si="3"/>
        <v>0</v>
      </c>
      <c r="P48" s="537">
        <f t="shared" si="4"/>
        <v>0</v>
      </c>
    </row>
    <row r="49" spans="1:16" x14ac:dyDescent="0.25">
      <c r="A49" s="678">
        <v>40</v>
      </c>
      <c r="B49" s="678" t="s">
        <v>4404</v>
      </c>
      <c r="C49" s="231" t="s">
        <v>3844</v>
      </c>
      <c r="D49" s="231" t="s">
        <v>5306</v>
      </c>
      <c r="E49" s="636" t="s">
        <v>5304</v>
      </c>
      <c r="F49" s="1104">
        <v>32</v>
      </c>
      <c r="G49" s="1105">
        <v>11</v>
      </c>
      <c r="H49" s="1106">
        <v>0.3</v>
      </c>
      <c r="I49" s="900"/>
      <c r="J49" s="681">
        <f t="shared" si="21"/>
        <v>0</v>
      </c>
      <c r="K49" s="677"/>
      <c r="L49" s="901">
        <f t="shared" si="20"/>
        <v>0</v>
      </c>
      <c r="M49" s="1099">
        <v>1</v>
      </c>
      <c r="N49" s="862">
        <f t="shared" si="22"/>
        <v>0.3</v>
      </c>
      <c r="O49" s="536">
        <f t="shared" si="3"/>
        <v>1</v>
      </c>
      <c r="P49" s="537">
        <f t="shared" si="4"/>
        <v>0.3</v>
      </c>
    </row>
    <row r="50" spans="1:16" x14ac:dyDescent="0.25">
      <c r="A50" s="678" t="s">
        <v>161</v>
      </c>
      <c r="B50" s="678" t="s">
        <v>4404</v>
      </c>
      <c r="C50" s="231" t="s">
        <v>3844</v>
      </c>
      <c r="D50" s="231" t="s">
        <v>5307</v>
      </c>
      <c r="E50" s="636" t="s">
        <v>5304</v>
      </c>
      <c r="F50" s="1104">
        <v>2.5</v>
      </c>
      <c r="G50" s="1105">
        <v>1.3</v>
      </c>
      <c r="H50" s="1106">
        <v>0.4</v>
      </c>
      <c r="I50" s="900"/>
      <c r="J50" s="681">
        <f t="shared" si="21"/>
        <v>0</v>
      </c>
      <c r="K50" s="677"/>
      <c r="L50" s="901">
        <f t="shared" si="20"/>
        <v>0</v>
      </c>
      <c r="M50" s="677"/>
      <c r="N50" s="862">
        <f t="shared" si="22"/>
        <v>0</v>
      </c>
      <c r="O50" s="536">
        <f t="shared" si="3"/>
        <v>0</v>
      </c>
      <c r="P50" s="537">
        <f t="shared" si="4"/>
        <v>0</v>
      </c>
    </row>
    <row r="51" spans="1:16" x14ac:dyDescent="0.25">
      <c r="A51" s="678">
        <v>41</v>
      </c>
      <c r="B51" s="678" t="s">
        <v>4404</v>
      </c>
      <c r="C51" s="231" t="s">
        <v>3845</v>
      </c>
      <c r="D51" s="530" t="s">
        <v>3825</v>
      </c>
      <c r="E51" s="636" t="s">
        <v>5304</v>
      </c>
      <c r="F51" s="1104">
        <v>800</v>
      </c>
      <c r="G51" s="1105">
        <v>400</v>
      </c>
      <c r="H51" s="1106">
        <v>80</v>
      </c>
      <c r="I51" s="900"/>
      <c r="J51" s="681">
        <f t="shared" si="21"/>
        <v>0</v>
      </c>
      <c r="K51" s="677"/>
      <c r="L51" s="901">
        <f t="shared" si="20"/>
        <v>0</v>
      </c>
      <c r="M51" s="677"/>
      <c r="N51" s="862">
        <f t="shared" si="22"/>
        <v>0</v>
      </c>
      <c r="O51" s="536">
        <f t="shared" si="3"/>
        <v>0</v>
      </c>
      <c r="P51" s="537">
        <f t="shared" si="4"/>
        <v>0</v>
      </c>
    </row>
    <row r="52" spans="1:16" x14ac:dyDescent="0.25">
      <c r="A52" s="678">
        <v>42</v>
      </c>
      <c r="B52" s="678" t="s">
        <v>4404</v>
      </c>
      <c r="C52" s="231" t="s">
        <v>3845</v>
      </c>
      <c r="D52" s="231" t="s">
        <v>3829</v>
      </c>
      <c r="E52" s="636" t="s">
        <v>5304</v>
      </c>
      <c r="F52" s="1104">
        <v>1.5</v>
      </c>
      <c r="G52" s="1105">
        <v>1</v>
      </c>
      <c r="H52" s="1106">
        <v>1</v>
      </c>
      <c r="I52" s="900"/>
      <c r="J52" s="681">
        <f t="shared" si="21"/>
        <v>0</v>
      </c>
      <c r="K52" s="677"/>
      <c r="L52" s="901">
        <f t="shared" si="20"/>
        <v>0</v>
      </c>
      <c r="M52" s="677"/>
      <c r="N52" s="862">
        <f t="shared" si="22"/>
        <v>0</v>
      </c>
      <c r="O52" s="536">
        <f t="shared" si="3"/>
        <v>0</v>
      </c>
      <c r="P52" s="537">
        <f t="shared" si="4"/>
        <v>0</v>
      </c>
    </row>
    <row r="53" spans="1:16" x14ac:dyDescent="0.25">
      <c r="A53" s="678" t="s">
        <v>162</v>
      </c>
      <c r="B53" s="678" t="s">
        <v>4404</v>
      </c>
      <c r="C53" s="231" t="s">
        <v>3846</v>
      </c>
      <c r="D53" s="231" t="s">
        <v>3879</v>
      </c>
      <c r="E53" s="636" t="s">
        <v>5304</v>
      </c>
      <c r="F53" s="1104">
        <v>1.5</v>
      </c>
      <c r="G53" s="1105">
        <v>1</v>
      </c>
      <c r="H53" s="1106">
        <v>1.2</v>
      </c>
      <c r="I53" s="900"/>
      <c r="J53" s="681">
        <f t="shared" si="21"/>
        <v>0</v>
      </c>
      <c r="K53" s="677"/>
      <c r="L53" s="901">
        <f t="shared" si="20"/>
        <v>0</v>
      </c>
      <c r="M53" s="677"/>
      <c r="N53" s="862">
        <f t="shared" si="22"/>
        <v>0</v>
      </c>
      <c r="O53" s="536">
        <f t="shared" si="3"/>
        <v>0</v>
      </c>
      <c r="P53" s="537">
        <f t="shared" si="4"/>
        <v>0</v>
      </c>
    </row>
    <row r="54" spans="1:16" x14ac:dyDescent="0.25">
      <c r="A54" s="678">
        <v>43</v>
      </c>
      <c r="B54" s="678" t="s">
        <v>4405</v>
      </c>
      <c r="C54" s="231" t="s">
        <v>3849</v>
      </c>
      <c r="D54" s="530" t="s">
        <v>3816</v>
      </c>
      <c r="E54" s="636" t="s">
        <v>5308</v>
      </c>
      <c r="F54" s="1104">
        <v>3</v>
      </c>
      <c r="G54" s="1105">
        <v>1.5</v>
      </c>
      <c r="H54" s="1106">
        <v>1.5</v>
      </c>
      <c r="I54" s="900"/>
      <c r="J54" s="681">
        <f t="shared" si="21"/>
        <v>0</v>
      </c>
      <c r="K54" s="677"/>
      <c r="L54" s="901">
        <f t="shared" si="20"/>
        <v>0</v>
      </c>
      <c r="M54" s="677"/>
      <c r="N54" s="862">
        <f t="shared" si="22"/>
        <v>0</v>
      </c>
      <c r="O54" s="536">
        <f t="shared" si="3"/>
        <v>0</v>
      </c>
      <c r="P54" s="537">
        <f t="shared" si="4"/>
        <v>0</v>
      </c>
    </row>
    <row r="55" spans="1:16" ht="13.95" customHeight="1" x14ac:dyDescent="0.25">
      <c r="A55" s="678">
        <v>44</v>
      </c>
      <c r="B55" s="678" t="s">
        <v>4405</v>
      </c>
      <c r="C55" s="231" t="s">
        <v>3839</v>
      </c>
      <c r="D55" s="530" t="s">
        <v>3829</v>
      </c>
      <c r="E55" s="636" t="s">
        <v>5308</v>
      </c>
      <c r="F55" s="1104">
        <v>3</v>
      </c>
      <c r="G55" s="1105">
        <v>1.5</v>
      </c>
      <c r="H55" s="1106">
        <v>0.5</v>
      </c>
      <c r="I55" s="900"/>
      <c r="J55" s="681">
        <f t="shared" si="21"/>
        <v>0</v>
      </c>
      <c r="K55" s="677"/>
      <c r="L55" s="901">
        <f t="shared" si="20"/>
        <v>0</v>
      </c>
      <c r="M55" s="1099">
        <v>4</v>
      </c>
      <c r="N55" s="862">
        <f t="shared" si="22"/>
        <v>2</v>
      </c>
      <c r="O55" s="536">
        <f t="shared" si="3"/>
        <v>4</v>
      </c>
      <c r="P55" s="537">
        <f t="shared" si="4"/>
        <v>2</v>
      </c>
    </row>
    <row r="56" spans="1:16" x14ac:dyDescent="0.25">
      <c r="A56" s="678">
        <v>45</v>
      </c>
      <c r="B56" s="678" t="s">
        <v>4405</v>
      </c>
      <c r="C56" s="231" t="s">
        <v>3841</v>
      </c>
      <c r="D56" s="530" t="s">
        <v>3817</v>
      </c>
      <c r="E56" s="636" t="s">
        <v>5308</v>
      </c>
      <c r="F56" s="1104">
        <v>120</v>
      </c>
      <c r="G56" s="1105">
        <v>52</v>
      </c>
      <c r="H56" s="1106">
        <v>1.5</v>
      </c>
      <c r="I56" s="900"/>
      <c r="J56" s="681">
        <f t="shared" si="21"/>
        <v>0</v>
      </c>
      <c r="K56" s="677"/>
      <c r="L56" s="901">
        <f t="shared" si="20"/>
        <v>0</v>
      </c>
      <c r="M56" s="677"/>
      <c r="N56" s="862">
        <f t="shared" si="22"/>
        <v>0</v>
      </c>
      <c r="O56" s="536">
        <f t="shared" si="3"/>
        <v>0</v>
      </c>
      <c r="P56" s="537">
        <f t="shared" si="4"/>
        <v>0</v>
      </c>
    </row>
    <row r="57" spans="1:16" x14ac:dyDescent="0.25">
      <c r="A57" s="678">
        <v>46</v>
      </c>
      <c r="B57" s="678" t="s">
        <v>4405</v>
      </c>
      <c r="C57" s="231" t="s">
        <v>3854</v>
      </c>
      <c r="D57" s="530" t="s">
        <v>3817</v>
      </c>
      <c r="E57" s="636" t="s">
        <v>5308</v>
      </c>
      <c r="F57" s="1104">
        <v>40</v>
      </c>
      <c r="G57" s="1105">
        <v>16</v>
      </c>
      <c r="H57" s="1106">
        <v>0.5</v>
      </c>
      <c r="I57" s="900"/>
      <c r="J57" s="681">
        <f t="shared" si="21"/>
        <v>0</v>
      </c>
      <c r="K57" s="677"/>
      <c r="L57" s="901">
        <f t="shared" si="20"/>
        <v>0</v>
      </c>
      <c r="M57" s="1099">
        <v>1</v>
      </c>
      <c r="N57" s="862">
        <f t="shared" si="22"/>
        <v>0.5</v>
      </c>
      <c r="O57" s="536">
        <f t="shared" si="3"/>
        <v>1</v>
      </c>
      <c r="P57" s="537">
        <f t="shared" si="4"/>
        <v>0.5</v>
      </c>
    </row>
    <row r="58" spans="1:16" x14ac:dyDescent="0.25">
      <c r="A58" s="678">
        <v>47</v>
      </c>
      <c r="B58" s="678" t="s">
        <v>4405</v>
      </c>
      <c r="C58" s="231" t="s">
        <v>3858</v>
      </c>
      <c r="D58" s="530" t="s">
        <v>3830</v>
      </c>
      <c r="E58" s="636" t="s">
        <v>5308</v>
      </c>
      <c r="F58" s="1104">
        <v>1125</v>
      </c>
      <c r="G58" s="1105">
        <v>450</v>
      </c>
      <c r="H58" s="1106">
        <v>70</v>
      </c>
      <c r="I58" s="900"/>
      <c r="J58" s="681">
        <f t="shared" si="21"/>
        <v>0</v>
      </c>
      <c r="K58" s="677"/>
      <c r="L58" s="901">
        <f t="shared" si="20"/>
        <v>0</v>
      </c>
      <c r="M58" s="677"/>
      <c r="N58" s="862">
        <f t="shared" si="22"/>
        <v>0</v>
      </c>
      <c r="O58" s="536">
        <f t="shared" si="3"/>
        <v>0</v>
      </c>
      <c r="P58" s="537">
        <f t="shared" si="4"/>
        <v>0</v>
      </c>
    </row>
    <row r="59" spans="1:16" x14ac:dyDescent="0.25">
      <c r="A59" s="678">
        <v>48</v>
      </c>
      <c r="B59" s="678" t="s">
        <v>4405</v>
      </c>
      <c r="C59" s="231" t="s">
        <v>3860</v>
      </c>
      <c r="D59" s="530" t="s">
        <v>3830</v>
      </c>
      <c r="E59" s="636" t="s">
        <v>5308</v>
      </c>
      <c r="F59" s="1104">
        <v>9</v>
      </c>
      <c r="G59" s="1105">
        <v>4</v>
      </c>
      <c r="H59" s="1106">
        <v>6</v>
      </c>
      <c r="I59" s="900"/>
      <c r="J59" s="681">
        <f t="shared" si="21"/>
        <v>0</v>
      </c>
      <c r="K59" s="677"/>
      <c r="L59" s="901">
        <f t="shared" si="20"/>
        <v>0</v>
      </c>
      <c r="M59" s="677"/>
      <c r="N59" s="862">
        <f t="shared" si="22"/>
        <v>0</v>
      </c>
      <c r="O59" s="536">
        <f t="shared" si="3"/>
        <v>0</v>
      </c>
      <c r="P59" s="537">
        <f t="shared" si="4"/>
        <v>0</v>
      </c>
    </row>
    <row r="60" spans="1:16" x14ac:dyDescent="0.25">
      <c r="A60" s="678">
        <v>49</v>
      </c>
      <c r="B60" s="678">
        <v>1917</v>
      </c>
      <c r="C60" s="231" t="s">
        <v>5309</v>
      </c>
      <c r="D60" s="530" t="s">
        <v>3817</v>
      </c>
      <c r="E60" s="636" t="s">
        <v>5311</v>
      </c>
      <c r="F60" s="1104">
        <v>85</v>
      </c>
      <c r="G60" s="1105">
        <v>40</v>
      </c>
      <c r="H60" s="1106">
        <v>4.5</v>
      </c>
      <c r="I60" s="900"/>
      <c r="J60" s="681">
        <f t="shared" si="21"/>
        <v>0</v>
      </c>
      <c r="K60" s="677"/>
      <c r="L60" s="901">
        <f t="shared" si="20"/>
        <v>0</v>
      </c>
      <c r="M60" s="677"/>
      <c r="N60" s="862">
        <f t="shared" si="22"/>
        <v>0</v>
      </c>
      <c r="O60" s="536">
        <f t="shared" si="3"/>
        <v>0</v>
      </c>
      <c r="P60" s="537">
        <f t="shared" si="4"/>
        <v>0</v>
      </c>
    </row>
    <row r="61" spans="1:16" x14ac:dyDescent="0.25">
      <c r="A61" s="678">
        <v>50</v>
      </c>
      <c r="B61" s="678">
        <v>1917</v>
      </c>
      <c r="C61" s="231" t="s">
        <v>5310</v>
      </c>
      <c r="D61" s="530" t="s">
        <v>3830</v>
      </c>
      <c r="E61" s="636" t="s">
        <v>5312</v>
      </c>
      <c r="F61" s="1104">
        <v>30</v>
      </c>
      <c r="G61" s="1105">
        <v>13</v>
      </c>
      <c r="H61" s="1106">
        <v>4.5</v>
      </c>
      <c r="I61" s="900"/>
      <c r="J61" s="681">
        <f t="shared" si="21"/>
        <v>0</v>
      </c>
      <c r="K61" s="677"/>
      <c r="L61" s="901">
        <f t="shared" si="20"/>
        <v>0</v>
      </c>
      <c r="M61" s="677"/>
      <c r="N61" s="862">
        <f t="shared" si="22"/>
        <v>0</v>
      </c>
      <c r="O61" s="536">
        <f t="shared" si="3"/>
        <v>0</v>
      </c>
      <c r="P61" s="537">
        <f t="shared" si="4"/>
        <v>0</v>
      </c>
    </row>
    <row r="62" spans="1:16" x14ac:dyDescent="0.25">
      <c r="A62" s="678">
        <v>51</v>
      </c>
      <c r="B62" s="678">
        <v>1926</v>
      </c>
      <c r="C62" s="231" t="s">
        <v>5313</v>
      </c>
      <c r="D62" s="530" t="s">
        <v>3829</v>
      </c>
      <c r="E62" s="636" t="s">
        <v>5317</v>
      </c>
      <c r="F62" s="1104">
        <v>11</v>
      </c>
      <c r="G62" s="1105">
        <v>4</v>
      </c>
      <c r="H62" s="1106">
        <v>4.5</v>
      </c>
      <c r="I62" s="900"/>
      <c r="J62" s="681">
        <f t="shared" si="21"/>
        <v>0</v>
      </c>
      <c r="K62" s="677"/>
      <c r="L62" s="901">
        <f t="shared" si="20"/>
        <v>0</v>
      </c>
      <c r="M62" s="677"/>
      <c r="N62" s="862">
        <f t="shared" si="22"/>
        <v>0</v>
      </c>
      <c r="O62" s="536">
        <f t="shared" si="3"/>
        <v>0</v>
      </c>
      <c r="P62" s="537">
        <f t="shared" si="4"/>
        <v>0</v>
      </c>
    </row>
    <row r="63" spans="1:16" x14ac:dyDescent="0.25">
      <c r="A63" s="678">
        <v>52</v>
      </c>
      <c r="B63" s="678">
        <v>1926</v>
      </c>
      <c r="C63" s="231" t="s">
        <v>5314</v>
      </c>
      <c r="D63" s="530" t="s">
        <v>3816</v>
      </c>
      <c r="E63" s="636" t="s">
        <v>5318</v>
      </c>
      <c r="F63" s="1104">
        <v>17</v>
      </c>
      <c r="G63" s="1105">
        <v>8</v>
      </c>
      <c r="H63" s="1106">
        <v>5.5</v>
      </c>
      <c r="I63" s="900"/>
      <c r="J63" s="681">
        <f t="shared" si="21"/>
        <v>0</v>
      </c>
      <c r="K63" s="677"/>
      <c r="L63" s="901">
        <f t="shared" si="20"/>
        <v>0</v>
      </c>
      <c r="M63" s="677"/>
      <c r="N63" s="862">
        <f t="shared" si="22"/>
        <v>0</v>
      </c>
      <c r="O63" s="536">
        <f t="shared" si="3"/>
        <v>0</v>
      </c>
      <c r="P63" s="537">
        <f t="shared" si="4"/>
        <v>0</v>
      </c>
    </row>
    <row r="64" spans="1:16" x14ac:dyDescent="0.25">
      <c r="A64" s="678">
        <v>53</v>
      </c>
      <c r="B64" s="678">
        <v>1926</v>
      </c>
      <c r="C64" s="231" t="s">
        <v>5315</v>
      </c>
      <c r="D64" s="530" t="s">
        <v>3830</v>
      </c>
      <c r="E64" s="636" t="s">
        <v>5319</v>
      </c>
      <c r="F64" s="1104">
        <v>46</v>
      </c>
      <c r="G64" s="1105">
        <v>24</v>
      </c>
      <c r="H64" s="1106">
        <v>15</v>
      </c>
      <c r="I64" s="900"/>
      <c r="J64" s="681">
        <f t="shared" si="21"/>
        <v>0</v>
      </c>
      <c r="K64" s="677"/>
      <c r="L64" s="901">
        <f t="shared" si="20"/>
        <v>0</v>
      </c>
      <c r="M64" s="677"/>
      <c r="N64" s="862">
        <f t="shared" si="22"/>
        <v>0</v>
      </c>
      <c r="O64" s="536">
        <f t="shared" si="3"/>
        <v>0</v>
      </c>
      <c r="P64" s="537">
        <f t="shared" si="4"/>
        <v>0</v>
      </c>
    </row>
    <row r="65" spans="1:16" x14ac:dyDescent="0.25">
      <c r="A65" s="678">
        <v>54</v>
      </c>
      <c r="B65" s="678">
        <v>1926</v>
      </c>
      <c r="C65" s="231" t="s">
        <v>5316</v>
      </c>
      <c r="D65" s="530" t="s">
        <v>3830</v>
      </c>
      <c r="E65" s="636" t="s">
        <v>5319</v>
      </c>
      <c r="F65" s="1104">
        <v>46</v>
      </c>
      <c r="G65" s="1105">
        <v>24</v>
      </c>
      <c r="H65" s="1106">
        <v>15</v>
      </c>
      <c r="I65" s="900"/>
      <c r="J65" s="681">
        <f t="shared" si="21"/>
        <v>0</v>
      </c>
      <c r="K65" s="677"/>
      <c r="L65" s="901">
        <f t="shared" si="20"/>
        <v>0</v>
      </c>
      <c r="M65" s="677"/>
      <c r="N65" s="862">
        <f t="shared" si="22"/>
        <v>0</v>
      </c>
      <c r="O65" s="536">
        <f t="shared" si="3"/>
        <v>0</v>
      </c>
      <c r="P65" s="537">
        <f t="shared" si="4"/>
        <v>0</v>
      </c>
    </row>
    <row r="66" spans="1:16" x14ac:dyDescent="0.25">
      <c r="A66" s="678">
        <v>55</v>
      </c>
      <c r="B66" s="678" t="s">
        <v>4321</v>
      </c>
      <c r="C66" s="231" t="s">
        <v>3849</v>
      </c>
      <c r="D66" s="530" t="s">
        <v>3816</v>
      </c>
      <c r="E66" s="636" t="s">
        <v>5308</v>
      </c>
      <c r="F66" s="1104">
        <v>2.5</v>
      </c>
      <c r="G66" s="1105">
        <v>1.5</v>
      </c>
      <c r="H66" s="1106">
        <v>1.5</v>
      </c>
      <c r="I66" s="900"/>
      <c r="J66" s="681">
        <f t="shared" si="21"/>
        <v>0</v>
      </c>
      <c r="K66" s="677"/>
      <c r="L66" s="901">
        <f t="shared" si="20"/>
        <v>0</v>
      </c>
      <c r="M66" s="677"/>
      <c r="N66" s="862">
        <f t="shared" si="22"/>
        <v>0</v>
      </c>
      <c r="O66" s="536">
        <f t="shared" si="3"/>
        <v>0</v>
      </c>
      <c r="P66" s="537">
        <f t="shared" si="4"/>
        <v>0</v>
      </c>
    </row>
    <row r="67" spans="1:16" x14ac:dyDescent="0.25">
      <c r="A67" s="678">
        <v>56</v>
      </c>
      <c r="B67" s="678" t="s">
        <v>4321</v>
      </c>
      <c r="C67" s="231" t="s">
        <v>3839</v>
      </c>
      <c r="D67" s="530" t="s">
        <v>3818</v>
      </c>
      <c r="E67" s="636" t="s">
        <v>5308</v>
      </c>
      <c r="F67" s="1104">
        <v>6</v>
      </c>
      <c r="G67" s="1105">
        <v>3</v>
      </c>
      <c r="H67" s="1106">
        <v>2.5</v>
      </c>
      <c r="I67" s="900"/>
      <c r="J67" s="681">
        <f t="shared" si="21"/>
        <v>0</v>
      </c>
      <c r="K67" s="677"/>
      <c r="L67" s="901">
        <f t="shared" si="20"/>
        <v>0</v>
      </c>
      <c r="M67" s="677"/>
      <c r="N67" s="862">
        <f t="shared" si="22"/>
        <v>0</v>
      </c>
      <c r="O67" s="536">
        <f t="shared" si="3"/>
        <v>0</v>
      </c>
      <c r="P67" s="537">
        <f t="shared" si="4"/>
        <v>0</v>
      </c>
    </row>
    <row r="68" spans="1:16" x14ac:dyDescent="0.25">
      <c r="A68" s="678">
        <v>57</v>
      </c>
      <c r="B68" s="678" t="s">
        <v>4321</v>
      </c>
      <c r="C68" s="231" t="s">
        <v>3854</v>
      </c>
      <c r="D68" s="530" t="s">
        <v>3817</v>
      </c>
      <c r="E68" s="636" t="s">
        <v>5308</v>
      </c>
      <c r="F68" s="1104">
        <v>12.5</v>
      </c>
      <c r="G68" s="1105">
        <v>6</v>
      </c>
      <c r="H68" s="1106">
        <v>0.5</v>
      </c>
      <c r="I68" s="900"/>
      <c r="J68" s="681">
        <f t="shared" si="21"/>
        <v>0</v>
      </c>
      <c r="K68" s="677"/>
      <c r="L68" s="901">
        <f t="shared" si="20"/>
        <v>0</v>
      </c>
      <c r="M68" s="677"/>
      <c r="N68" s="862">
        <f t="shared" si="22"/>
        <v>0</v>
      </c>
      <c r="O68" s="536">
        <f t="shared" si="3"/>
        <v>0</v>
      </c>
      <c r="P68" s="537">
        <f t="shared" si="4"/>
        <v>0</v>
      </c>
    </row>
    <row r="69" spans="1:16" x14ac:dyDescent="0.25">
      <c r="A69" s="678">
        <v>58</v>
      </c>
      <c r="B69" s="678" t="s">
        <v>4321</v>
      </c>
      <c r="C69" s="231" t="s">
        <v>3860</v>
      </c>
      <c r="D69" s="530" t="s">
        <v>3830</v>
      </c>
      <c r="E69" s="636" t="s">
        <v>5308</v>
      </c>
      <c r="F69" s="1104">
        <v>15</v>
      </c>
      <c r="G69" s="1105">
        <v>6.5</v>
      </c>
      <c r="H69" s="1106">
        <v>0.5</v>
      </c>
      <c r="I69" s="900"/>
      <c r="J69" s="681">
        <f t="shared" si="21"/>
        <v>0</v>
      </c>
      <c r="K69" s="677"/>
      <c r="L69" s="901">
        <f t="shared" ref="L69:L100" si="23">K69*G69</f>
        <v>0</v>
      </c>
      <c r="M69" s="677"/>
      <c r="N69" s="862">
        <f t="shared" si="22"/>
        <v>0</v>
      </c>
      <c r="O69" s="536">
        <f t="shared" si="3"/>
        <v>0</v>
      </c>
      <c r="P69" s="537">
        <f t="shared" si="4"/>
        <v>0</v>
      </c>
    </row>
    <row r="70" spans="1:16" x14ac:dyDescent="0.25">
      <c r="A70" s="678">
        <v>59</v>
      </c>
      <c r="B70" s="678" t="s">
        <v>4321</v>
      </c>
      <c r="C70" s="231" t="s">
        <v>3844</v>
      </c>
      <c r="D70" s="231" t="s">
        <v>3834</v>
      </c>
      <c r="E70" s="636" t="s">
        <v>5308</v>
      </c>
      <c r="F70" s="1104">
        <v>34</v>
      </c>
      <c r="G70" s="1105">
        <v>18</v>
      </c>
      <c r="H70" s="1106">
        <v>4</v>
      </c>
      <c r="I70" s="900"/>
      <c r="J70" s="681">
        <f t="shared" ref="J70:J101" si="24">F70*I70</f>
        <v>0</v>
      </c>
      <c r="K70" s="677"/>
      <c r="L70" s="901">
        <f t="shared" si="23"/>
        <v>0</v>
      </c>
      <c r="M70" s="677"/>
      <c r="N70" s="862">
        <f t="shared" ref="N70:N101" si="25">M70*H70</f>
        <v>0</v>
      </c>
      <c r="O70" s="536">
        <f t="shared" si="3"/>
        <v>0</v>
      </c>
      <c r="P70" s="537">
        <f t="shared" si="4"/>
        <v>0</v>
      </c>
    </row>
    <row r="71" spans="1:16" x14ac:dyDescent="0.25">
      <c r="A71" s="678">
        <v>60</v>
      </c>
      <c r="B71" s="678" t="s">
        <v>4321</v>
      </c>
      <c r="C71" s="231" t="s">
        <v>3844</v>
      </c>
      <c r="D71" s="231" t="s">
        <v>3904</v>
      </c>
      <c r="E71" s="636" t="s">
        <v>5308</v>
      </c>
      <c r="F71" s="1104">
        <v>40</v>
      </c>
      <c r="G71" s="1105"/>
      <c r="H71" s="1106">
        <v>1</v>
      </c>
      <c r="I71" s="900"/>
      <c r="J71" s="681">
        <f t="shared" si="24"/>
        <v>0</v>
      </c>
      <c r="K71" s="677"/>
      <c r="L71" s="901">
        <f t="shared" si="23"/>
        <v>0</v>
      </c>
      <c r="M71" s="677"/>
      <c r="N71" s="862">
        <f t="shared" si="25"/>
        <v>0</v>
      </c>
      <c r="O71" s="536">
        <f t="shared" ref="O71:O123" si="26">I71+K71+M71</f>
        <v>0</v>
      </c>
      <c r="P71" s="537">
        <f t="shared" ref="P71:P123" si="27">J71+L71+N71</f>
        <v>0</v>
      </c>
    </row>
    <row r="72" spans="1:16" x14ac:dyDescent="0.25">
      <c r="A72" s="678">
        <v>61</v>
      </c>
      <c r="B72" s="678" t="s">
        <v>4321</v>
      </c>
      <c r="C72" s="231" t="s">
        <v>3845</v>
      </c>
      <c r="D72" s="231" t="s">
        <v>3812</v>
      </c>
      <c r="E72" s="636" t="s">
        <v>5308</v>
      </c>
      <c r="F72" s="1104">
        <v>270</v>
      </c>
      <c r="G72" s="1105">
        <v>120</v>
      </c>
      <c r="H72" s="1106">
        <v>50</v>
      </c>
      <c r="I72" s="900"/>
      <c r="J72" s="681">
        <f t="shared" si="24"/>
        <v>0</v>
      </c>
      <c r="K72" s="677"/>
      <c r="L72" s="901">
        <f t="shared" si="23"/>
        <v>0</v>
      </c>
      <c r="M72" s="677"/>
      <c r="N72" s="862">
        <f t="shared" si="25"/>
        <v>0</v>
      </c>
      <c r="O72" s="536">
        <f t="shared" si="26"/>
        <v>0</v>
      </c>
      <c r="P72" s="537">
        <f t="shared" si="27"/>
        <v>0</v>
      </c>
    </row>
    <row r="73" spans="1:16" x14ac:dyDescent="0.25">
      <c r="A73" s="678">
        <v>62</v>
      </c>
      <c r="B73" s="678" t="s">
        <v>4321</v>
      </c>
      <c r="C73" s="231" t="s">
        <v>3845</v>
      </c>
      <c r="D73" s="231" t="s">
        <v>3898</v>
      </c>
      <c r="E73" s="636" t="s">
        <v>5308</v>
      </c>
      <c r="F73" s="1104">
        <v>320</v>
      </c>
      <c r="G73" s="1105">
        <v>175</v>
      </c>
      <c r="H73" s="1106">
        <v>30</v>
      </c>
      <c r="I73" s="900"/>
      <c r="J73" s="681">
        <f t="shared" si="24"/>
        <v>0</v>
      </c>
      <c r="K73" s="677"/>
      <c r="L73" s="901">
        <f t="shared" si="23"/>
        <v>0</v>
      </c>
      <c r="M73" s="677"/>
      <c r="N73" s="862">
        <f t="shared" si="25"/>
        <v>0</v>
      </c>
      <c r="O73" s="536">
        <f t="shared" si="26"/>
        <v>0</v>
      </c>
      <c r="P73" s="537">
        <f t="shared" si="27"/>
        <v>0</v>
      </c>
    </row>
    <row r="74" spans="1:16" x14ac:dyDescent="0.25">
      <c r="A74" s="678">
        <v>63</v>
      </c>
      <c r="B74" s="678" t="s">
        <v>4322</v>
      </c>
      <c r="C74" s="231" t="s">
        <v>5320</v>
      </c>
      <c r="D74" s="231" t="s">
        <v>3830</v>
      </c>
      <c r="E74" s="636" t="s">
        <v>5323</v>
      </c>
      <c r="F74" s="1104">
        <v>85</v>
      </c>
      <c r="G74" s="1105">
        <v>40</v>
      </c>
      <c r="H74" s="1106">
        <v>3</v>
      </c>
      <c r="I74" s="900"/>
      <c r="J74" s="681">
        <f t="shared" si="24"/>
        <v>0</v>
      </c>
      <c r="K74" s="677"/>
      <c r="L74" s="901">
        <f t="shared" si="23"/>
        <v>0</v>
      </c>
      <c r="M74" s="677"/>
      <c r="N74" s="862">
        <f t="shared" si="25"/>
        <v>0</v>
      </c>
      <c r="O74" s="536">
        <f t="shared" si="26"/>
        <v>0</v>
      </c>
      <c r="P74" s="537">
        <f t="shared" si="27"/>
        <v>0</v>
      </c>
    </row>
    <row r="75" spans="1:16" x14ac:dyDescent="0.25">
      <c r="A75" s="678">
        <v>64</v>
      </c>
      <c r="B75" s="678" t="s">
        <v>4322</v>
      </c>
      <c r="C75" s="231" t="s">
        <v>5321</v>
      </c>
      <c r="D75" s="231" t="s">
        <v>3812</v>
      </c>
      <c r="E75" s="636" t="s">
        <v>5324</v>
      </c>
      <c r="F75" s="1104">
        <v>135</v>
      </c>
      <c r="G75" s="1105">
        <v>60</v>
      </c>
      <c r="H75" s="1106">
        <v>17</v>
      </c>
      <c r="I75" s="900"/>
      <c r="J75" s="681">
        <f t="shared" si="24"/>
        <v>0</v>
      </c>
      <c r="K75" s="677"/>
      <c r="L75" s="901">
        <f t="shared" si="23"/>
        <v>0</v>
      </c>
      <c r="M75" s="677"/>
      <c r="N75" s="862">
        <f t="shared" si="25"/>
        <v>0</v>
      </c>
      <c r="O75" s="536">
        <f t="shared" si="26"/>
        <v>0</v>
      </c>
      <c r="P75" s="537">
        <f t="shared" si="27"/>
        <v>0</v>
      </c>
    </row>
    <row r="76" spans="1:16" x14ac:dyDescent="0.25">
      <c r="A76" s="678">
        <v>65</v>
      </c>
      <c r="B76" s="678" t="s">
        <v>4322</v>
      </c>
      <c r="C76" s="231" t="s">
        <v>5322</v>
      </c>
      <c r="D76" s="231" t="s">
        <v>3834</v>
      </c>
      <c r="E76" s="636" t="s">
        <v>5325</v>
      </c>
      <c r="F76" s="1104">
        <v>210</v>
      </c>
      <c r="G76" s="1105">
        <v>90</v>
      </c>
      <c r="H76" s="1106">
        <v>20</v>
      </c>
      <c r="I76" s="900"/>
      <c r="J76" s="681">
        <f t="shared" si="24"/>
        <v>0</v>
      </c>
      <c r="K76" s="677"/>
      <c r="L76" s="901">
        <f t="shared" si="23"/>
        <v>0</v>
      </c>
      <c r="M76" s="677"/>
      <c r="N76" s="862">
        <f t="shared" si="25"/>
        <v>0</v>
      </c>
      <c r="O76" s="536">
        <f t="shared" si="26"/>
        <v>0</v>
      </c>
      <c r="P76" s="537">
        <f t="shared" si="27"/>
        <v>0</v>
      </c>
    </row>
    <row r="77" spans="1:16" x14ac:dyDescent="0.25">
      <c r="A77" s="678">
        <v>66</v>
      </c>
      <c r="B77" s="678">
        <v>1941</v>
      </c>
      <c r="C77" s="231" t="s">
        <v>3848</v>
      </c>
      <c r="D77" s="231" t="s">
        <v>3825</v>
      </c>
      <c r="E77" s="636" t="s">
        <v>5326</v>
      </c>
      <c r="F77" s="1104">
        <v>3.5</v>
      </c>
      <c r="G77" s="1105">
        <v>2.5</v>
      </c>
      <c r="H77" s="1106">
        <v>2.5</v>
      </c>
      <c r="I77" s="900"/>
      <c r="J77" s="681">
        <f t="shared" si="24"/>
        <v>0</v>
      </c>
      <c r="K77" s="677"/>
      <c r="L77" s="901">
        <f t="shared" si="23"/>
        <v>0</v>
      </c>
      <c r="M77" s="677"/>
      <c r="N77" s="862">
        <f t="shared" si="25"/>
        <v>0</v>
      </c>
      <c r="O77" s="536">
        <f t="shared" si="26"/>
        <v>0</v>
      </c>
      <c r="P77" s="537">
        <f t="shared" si="27"/>
        <v>0</v>
      </c>
    </row>
    <row r="78" spans="1:16" x14ac:dyDescent="0.25">
      <c r="A78" s="678">
        <v>67</v>
      </c>
      <c r="B78" s="678" t="s">
        <v>4406</v>
      </c>
      <c r="C78" s="231" t="s">
        <v>3839</v>
      </c>
      <c r="D78" s="530" t="s">
        <v>3898</v>
      </c>
      <c r="E78" s="636" t="s">
        <v>5327</v>
      </c>
      <c r="F78" s="1104">
        <v>0.2</v>
      </c>
      <c r="G78" s="1105">
        <v>0.2</v>
      </c>
      <c r="H78" s="1106">
        <v>0.15</v>
      </c>
      <c r="I78" s="900"/>
      <c r="J78" s="681">
        <f t="shared" si="24"/>
        <v>0</v>
      </c>
      <c r="K78" s="677"/>
      <c r="L78" s="901">
        <f t="shared" si="23"/>
        <v>0</v>
      </c>
      <c r="M78" s="677"/>
      <c r="N78" s="862">
        <f t="shared" si="25"/>
        <v>0</v>
      </c>
      <c r="O78" s="536">
        <f t="shared" si="26"/>
        <v>0</v>
      </c>
      <c r="P78" s="537">
        <f t="shared" si="27"/>
        <v>0</v>
      </c>
    </row>
    <row r="79" spans="1:16" x14ac:dyDescent="0.25">
      <c r="A79" s="678">
        <v>68</v>
      </c>
      <c r="B79" s="678" t="s">
        <v>4406</v>
      </c>
      <c r="C79" s="231" t="s">
        <v>3854</v>
      </c>
      <c r="D79" s="530" t="s">
        <v>3879</v>
      </c>
      <c r="E79" s="636" t="s">
        <v>5327</v>
      </c>
      <c r="F79" s="1104">
        <v>0.2</v>
      </c>
      <c r="G79" s="1105">
        <v>0.2</v>
      </c>
      <c r="H79" s="1106">
        <v>0.15</v>
      </c>
      <c r="I79" s="900"/>
      <c r="J79" s="681">
        <f t="shared" si="24"/>
        <v>0</v>
      </c>
      <c r="K79" s="677"/>
      <c r="L79" s="901">
        <f t="shared" si="23"/>
        <v>0</v>
      </c>
      <c r="M79" s="677"/>
      <c r="N79" s="862">
        <f t="shared" si="25"/>
        <v>0</v>
      </c>
      <c r="O79" s="536">
        <f t="shared" si="26"/>
        <v>0</v>
      </c>
      <c r="P79" s="537">
        <f t="shared" si="27"/>
        <v>0</v>
      </c>
    </row>
    <row r="80" spans="1:16" x14ac:dyDescent="0.25">
      <c r="A80" s="678">
        <v>69</v>
      </c>
      <c r="B80" s="678" t="s">
        <v>4406</v>
      </c>
      <c r="C80" s="231" t="s">
        <v>3858</v>
      </c>
      <c r="D80" s="530" t="s">
        <v>3811</v>
      </c>
      <c r="E80" s="636" t="s">
        <v>5327</v>
      </c>
      <c r="F80" s="1104">
        <v>0.2</v>
      </c>
      <c r="G80" s="1105">
        <v>0.2</v>
      </c>
      <c r="H80" s="1106">
        <v>0.15</v>
      </c>
      <c r="I80" s="900"/>
      <c r="J80" s="681">
        <f t="shared" si="24"/>
        <v>0</v>
      </c>
      <c r="K80" s="677"/>
      <c r="L80" s="901">
        <f t="shared" si="23"/>
        <v>0</v>
      </c>
      <c r="M80" s="1099">
        <v>5</v>
      </c>
      <c r="N80" s="862">
        <f t="shared" si="25"/>
        <v>0.75</v>
      </c>
      <c r="O80" s="536">
        <f t="shared" si="26"/>
        <v>5</v>
      </c>
      <c r="P80" s="537">
        <f t="shared" si="27"/>
        <v>0.75</v>
      </c>
    </row>
    <row r="81" spans="1:16" x14ac:dyDescent="0.25">
      <c r="A81" s="678">
        <v>70</v>
      </c>
      <c r="B81" s="678" t="s">
        <v>4406</v>
      </c>
      <c r="C81" s="231" t="s">
        <v>3844</v>
      </c>
      <c r="D81" s="231" t="s">
        <v>3910</v>
      </c>
      <c r="E81" s="636" t="s">
        <v>5327</v>
      </c>
      <c r="F81" s="1104">
        <v>0.2</v>
      </c>
      <c r="G81" s="1105">
        <v>0.2</v>
      </c>
      <c r="H81" s="1106">
        <v>0.15</v>
      </c>
      <c r="I81" s="900"/>
      <c r="J81" s="681">
        <f t="shared" si="24"/>
        <v>0</v>
      </c>
      <c r="K81" s="677"/>
      <c r="L81" s="901">
        <f t="shared" si="23"/>
        <v>0</v>
      </c>
      <c r="M81" s="1099">
        <v>9</v>
      </c>
      <c r="N81" s="862">
        <f t="shared" si="25"/>
        <v>1.3499999999999999</v>
      </c>
      <c r="O81" s="536">
        <f t="shared" si="26"/>
        <v>9</v>
      </c>
      <c r="P81" s="537">
        <f t="shared" si="27"/>
        <v>1.3499999999999999</v>
      </c>
    </row>
    <row r="82" spans="1:16" x14ac:dyDescent="0.25">
      <c r="A82" s="678">
        <v>71</v>
      </c>
      <c r="B82" s="678" t="s">
        <v>4406</v>
      </c>
      <c r="C82" s="231" t="s">
        <v>3874</v>
      </c>
      <c r="D82" s="231" t="s">
        <v>3830</v>
      </c>
      <c r="E82" s="636" t="s">
        <v>5327</v>
      </c>
      <c r="F82" s="1104">
        <v>0.3</v>
      </c>
      <c r="G82" s="1105">
        <v>0.2</v>
      </c>
      <c r="H82" s="1106">
        <v>0.3</v>
      </c>
      <c r="I82" s="900"/>
      <c r="J82" s="681">
        <f t="shared" si="24"/>
        <v>0</v>
      </c>
      <c r="K82" s="677"/>
      <c r="L82" s="901">
        <f t="shared" si="23"/>
        <v>0</v>
      </c>
      <c r="M82" s="677"/>
      <c r="N82" s="862">
        <f t="shared" si="25"/>
        <v>0</v>
      </c>
      <c r="O82" s="536">
        <f t="shared" si="26"/>
        <v>0</v>
      </c>
      <c r="P82" s="537">
        <f t="shared" si="27"/>
        <v>0</v>
      </c>
    </row>
    <row r="83" spans="1:16" x14ac:dyDescent="0.25">
      <c r="A83" s="678">
        <v>72</v>
      </c>
      <c r="B83" s="678" t="s">
        <v>4406</v>
      </c>
      <c r="C83" s="231" t="s">
        <v>3845</v>
      </c>
      <c r="D83" s="231" t="s">
        <v>3904</v>
      </c>
      <c r="E83" s="636" t="s">
        <v>5327</v>
      </c>
      <c r="F83" s="1104">
        <v>0.3</v>
      </c>
      <c r="G83" s="1105">
        <v>0.2</v>
      </c>
      <c r="H83" s="1106">
        <v>0.3</v>
      </c>
      <c r="I83" s="900"/>
      <c r="J83" s="681">
        <f t="shared" si="24"/>
        <v>0</v>
      </c>
      <c r="K83" s="677"/>
      <c r="L83" s="901">
        <f t="shared" si="23"/>
        <v>0</v>
      </c>
      <c r="M83" s="1099">
        <v>4</v>
      </c>
      <c r="N83" s="862">
        <f t="shared" si="25"/>
        <v>1.2</v>
      </c>
      <c r="O83" s="536">
        <f t="shared" si="26"/>
        <v>4</v>
      </c>
      <c r="P83" s="537">
        <f t="shared" si="27"/>
        <v>1.2</v>
      </c>
    </row>
    <row r="84" spans="1:16" x14ac:dyDescent="0.25">
      <c r="A84" s="678">
        <v>73</v>
      </c>
      <c r="B84" s="678" t="s">
        <v>4406</v>
      </c>
      <c r="C84" s="231" t="s">
        <v>3846</v>
      </c>
      <c r="D84" s="231" t="s">
        <v>3814</v>
      </c>
      <c r="E84" s="636" t="s">
        <v>5327</v>
      </c>
      <c r="F84" s="1104">
        <v>0.5</v>
      </c>
      <c r="G84" s="1105">
        <v>0.2</v>
      </c>
      <c r="H84" s="1106">
        <v>0.3</v>
      </c>
      <c r="I84" s="900"/>
      <c r="J84" s="681">
        <f t="shared" si="24"/>
        <v>0</v>
      </c>
      <c r="K84" s="677"/>
      <c r="L84" s="901">
        <f t="shared" si="23"/>
        <v>0</v>
      </c>
      <c r="M84" s="1099">
        <v>2</v>
      </c>
      <c r="N84" s="862">
        <f t="shared" si="25"/>
        <v>0.6</v>
      </c>
      <c r="O84" s="536">
        <f t="shared" si="26"/>
        <v>2</v>
      </c>
      <c r="P84" s="537">
        <f t="shared" si="27"/>
        <v>0.6</v>
      </c>
    </row>
    <row r="85" spans="1:16" x14ac:dyDescent="0.25">
      <c r="A85" s="678">
        <v>74</v>
      </c>
      <c r="B85" s="678" t="s">
        <v>4406</v>
      </c>
      <c r="C85" s="231" t="s">
        <v>4087</v>
      </c>
      <c r="D85" s="231" t="s">
        <v>3829</v>
      </c>
      <c r="E85" s="636" t="s">
        <v>5327</v>
      </c>
      <c r="F85" s="1104">
        <v>7</v>
      </c>
      <c r="G85" s="1105">
        <v>3.8</v>
      </c>
      <c r="H85" s="1106">
        <v>3.4</v>
      </c>
      <c r="I85" s="900"/>
      <c r="J85" s="681">
        <f t="shared" si="24"/>
        <v>0</v>
      </c>
      <c r="K85" s="677"/>
      <c r="L85" s="901">
        <f t="shared" si="23"/>
        <v>0</v>
      </c>
      <c r="M85" s="677"/>
      <c r="N85" s="862">
        <f t="shared" si="25"/>
        <v>0</v>
      </c>
      <c r="O85" s="536">
        <f t="shared" si="26"/>
        <v>0</v>
      </c>
      <c r="P85" s="537">
        <f t="shared" si="27"/>
        <v>0</v>
      </c>
    </row>
    <row r="86" spans="1:16" x14ac:dyDescent="0.25">
      <c r="A86" s="678">
        <v>75</v>
      </c>
      <c r="B86" s="678" t="s">
        <v>4406</v>
      </c>
      <c r="C86" s="231" t="s">
        <v>4088</v>
      </c>
      <c r="D86" s="231" t="s">
        <v>3896</v>
      </c>
      <c r="E86" s="636" t="s">
        <v>5327</v>
      </c>
      <c r="F86" s="1104">
        <v>0.6</v>
      </c>
      <c r="G86" s="1105">
        <v>0.3</v>
      </c>
      <c r="H86" s="1106">
        <v>0.3</v>
      </c>
      <c r="I86" s="900"/>
      <c r="J86" s="681">
        <f t="shared" si="24"/>
        <v>0</v>
      </c>
      <c r="K86" s="677"/>
      <c r="L86" s="901">
        <f t="shared" si="23"/>
        <v>0</v>
      </c>
      <c r="M86" s="1099">
        <v>4</v>
      </c>
      <c r="N86" s="862">
        <f t="shared" si="25"/>
        <v>1.2</v>
      </c>
      <c r="O86" s="536">
        <f t="shared" si="26"/>
        <v>4</v>
      </c>
      <c r="P86" s="537">
        <f t="shared" si="27"/>
        <v>1.2</v>
      </c>
    </row>
    <row r="87" spans="1:16" x14ac:dyDescent="0.25">
      <c r="A87" s="678">
        <v>76</v>
      </c>
      <c r="B87" s="678" t="s">
        <v>4406</v>
      </c>
      <c r="C87" s="231" t="s">
        <v>3883</v>
      </c>
      <c r="D87" s="231" t="s">
        <v>3825</v>
      </c>
      <c r="E87" s="636" t="s">
        <v>5327</v>
      </c>
      <c r="F87" s="1104">
        <v>4</v>
      </c>
      <c r="G87" s="1105">
        <v>2.5</v>
      </c>
      <c r="H87" s="1106">
        <v>2.2999999999999998</v>
      </c>
      <c r="I87" s="900"/>
      <c r="J87" s="681">
        <f t="shared" si="24"/>
        <v>0</v>
      </c>
      <c r="K87" s="677"/>
      <c r="L87" s="901">
        <f t="shared" si="23"/>
        <v>0</v>
      </c>
      <c r="M87" s="1099">
        <v>2</v>
      </c>
      <c r="N87" s="862">
        <f t="shared" si="25"/>
        <v>4.5999999999999996</v>
      </c>
      <c r="O87" s="536">
        <f t="shared" si="26"/>
        <v>2</v>
      </c>
      <c r="P87" s="537">
        <f t="shared" si="27"/>
        <v>4.5999999999999996</v>
      </c>
    </row>
    <row r="88" spans="1:16" x14ac:dyDescent="0.25">
      <c r="A88" s="678">
        <v>77</v>
      </c>
      <c r="B88" s="678" t="s">
        <v>4406</v>
      </c>
      <c r="C88" s="231" t="s">
        <v>3884</v>
      </c>
      <c r="D88" s="231" t="s">
        <v>3880</v>
      </c>
      <c r="E88" s="636" t="s">
        <v>5327</v>
      </c>
      <c r="F88" s="1104">
        <v>12.5</v>
      </c>
      <c r="G88" s="1105">
        <v>7</v>
      </c>
      <c r="H88" s="1106">
        <v>3.5</v>
      </c>
      <c r="I88" s="900"/>
      <c r="J88" s="681">
        <f t="shared" si="24"/>
        <v>0</v>
      </c>
      <c r="K88" s="677"/>
      <c r="L88" s="901">
        <f t="shared" si="23"/>
        <v>0</v>
      </c>
      <c r="M88" s="1099">
        <v>1</v>
      </c>
      <c r="N88" s="862">
        <f t="shared" si="25"/>
        <v>3.5</v>
      </c>
      <c r="O88" s="536">
        <f t="shared" si="26"/>
        <v>1</v>
      </c>
      <c r="P88" s="537">
        <f t="shared" si="27"/>
        <v>3.5</v>
      </c>
    </row>
    <row r="89" spans="1:16" x14ac:dyDescent="0.25">
      <c r="A89" s="678">
        <v>78</v>
      </c>
      <c r="B89" s="678" t="s">
        <v>4407</v>
      </c>
      <c r="C89" s="231" t="s">
        <v>3839</v>
      </c>
      <c r="D89" s="530" t="s">
        <v>3898</v>
      </c>
      <c r="E89" s="636" t="s">
        <v>5328</v>
      </c>
      <c r="F89" s="1104">
        <v>1.3</v>
      </c>
      <c r="G89" s="1105">
        <v>0.7</v>
      </c>
      <c r="H89" s="1106">
        <v>1.3</v>
      </c>
      <c r="I89" s="900"/>
      <c r="J89" s="681">
        <f t="shared" si="24"/>
        <v>0</v>
      </c>
      <c r="K89" s="677"/>
      <c r="L89" s="901">
        <f t="shared" si="23"/>
        <v>0</v>
      </c>
      <c r="M89" s="677"/>
      <c r="N89" s="862">
        <f t="shared" si="25"/>
        <v>0</v>
      </c>
      <c r="O89" s="536">
        <f t="shared" si="26"/>
        <v>0</v>
      </c>
      <c r="P89" s="537">
        <f t="shared" si="27"/>
        <v>0</v>
      </c>
    </row>
    <row r="90" spans="1:16" x14ac:dyDescent="0.25">
      <c r="A90" s="678">
        <v>79</v>
      </c>
      <c r="B90" s="678" t="s">
        <v>4407</v>
      </c>
      <c r="C90" s="231" t="s">
        <v>3854</v>
      </c>
      <c r="D90" s="530" t="s">
        <v>3879</v>
      </c>
      <c r="E90" s="636" t="s">
        <v>5328</v>
      </c>
      <c r="F90" s="1104">
        <v>1.3</v>
      </c>
      <c r="G90" s="1105">
        <v>0.7</v>
      </c>
      <c r="H90" s="1106">
        <v>1.3</v>
      </c>
      <c r="I90" s="900"/>
      <c r="J90" s="681">
        <f t="shared" si="24"/>
        <v>0</v>
      </c>
      <c r="K90" s="677"/>
      <c r="L90" s="901">
        <f t="shared" si="23"/>
        <v>0</v>
      </c>
      <c r="M90" s="677"/>
      <c r="N90" s="862">
        <f t="shared" si="25"/>
        <v>0</v>
      </c>
      <c r="O90" s="536">
        <f t="shared" si="26"/>
        <v>0</v>
      </c>
      <c r="P90" s="537">
        <f t="shared" si="27"/>
        <v>0</v>
      </c>
    </row>
    <row r="91" spans="1:16" x14ac:dyDescent="0.25">
      <c r="A91" s="678">
        <v>80</v>
      </c>
      <c r="B91" s="678" t="s">
        <v>4407</v>
      </c>
      <c r="C91" s="231" t="s">
        <v>3858</v>
      </c>
      <c r="D91" s="530" t="s">
        <v>3811</v>
      </c>
      <c r="E91" s="636" t="s">
        <v>5328</v>
      </c>
      <c r="F91" s="1104">
        <v>25</v>
      </c>
      <c r="G91" s="1105">
        <v>11</v>
      </c>
      <c r="H91" s="1106">
        <v>11</v>
      </c>
      <c r="I91" s="900"/>
      <c r="J91" s="681">
        <f t="shared" si="24"/>
        <v>0</v>
      </c>
      <c r="K91" s="677"/>
      <c r="L91" s="901">
        <f t="shared" si="23"/>
        <v>0</v>
      </c>
      <c r="M91" s="677"/>
      <c r="N91" s="862">
        <f t="shared" si="25"/>
        <v>0</v>
      </c>
      <c r="O91" s="536">
        <f t="shared" si="26"/>
        <v>0</v>
      </c>
      <c r="P91" s="537">
        <f t="shared" si="27"/>
        <v>0</v>
      </c>
    </row>
    <row r="92" spans="1:16" x14ac:dyDescent="0.25">
      <c r="A92" s="678">
        <v>81</v>
      </c>
      <c r="B92" s="678" t="s">
        <v>4407</v>
      </c>
      <c r="C92" s="231" t="s">
        <v>3844</v>
      </c>
      <c r="D92" s="231" t="s">
        <v>3910</v>
      </c>
      <c r="E92" s="636" t="s">
        <v>5328</v>
      </c>
      <c r="F92" s="1104">
        <v>0.3</v>
      </c>
      <c r="G92" s="1105">
        <v>0.3</v>
      </c>
      <c r="H92" s="1106">
        <v>0.3</v>
      </c>
      <c r="I92" s="900"/>
      <c r="J92" s="681">
        <f t="shared" si="24"/>
        <v>0</v>
      </c>
      <c r="K92" s="677"/>
      <c r="L92" s="901">
        <f t="shared" si="23"/>
        <v>0</v>
      </c>
      <c r="M92" s="1099">
        <v>9</v>
      </c>
      <c r="N92" s="862">
        <f t="shared" si="25"/>
        <v>2.6999999999999997</v>
      </c>
      <c r="O92" s="536">
        <f t="shared" si="26"/>
        <v>9</v>
      </c>
      <c r="P92" s="537">
        <f t="shared" si="27"/>
        <v>2.6999999999999997</v>
      </c>
    </row>
    <row r="93" spans="1:16" x14ac:dyDescent="0.25">
      <c r="A93" s="678">
        <v>82</v>
      </c>
      <c r="B93" s="678" t="s">
        <v>4407</v>
      </c>
      <c r="C93" s="231" t="s">
        <v>3845</v>
      </c>
      <c r="D93" s="231" t="s">
        <v>3904</v>
      </c>
      <c r="E93" s="636" t="s">
        <v>5328</v>
      </c>
      <c r="F93" s="1104">
        <v>0.3</v>
      </c>
      <c r="G93" s="1105">
        <v>0.3</v>
      </c>
      <c r="H93" s="1106">
        <v>0.3</v>
      </c>
      <c r="I93" s="900"/>
      <c r="J93" s="681">
        <f t="shared" si="24"/>
        <v>0</v>
      </c>
      <c r="K93" s="677"/>
      <c r="L93" s="901">
        <f t="shared" si="23"/>
        <v>0</v>
      </c>
      <c r="M93" s="1099">
        <v>4</v>
      </c>
      <c r="N93" s="862">
        <f t="shared" si="25"/>
        <v>1.2</v>
      </c>
      <c r="O93" s="536">
        <f t="shared" si="26"/>
        <v>4</v>
      </c>
      <c r="P93" s="537">
        <f t="shared" si="27"/>
        <v>1.2</v>
      </c>
    </row>
    <row r="94" spans="1:16" x14ac:dyDescent="0.25">
      <c r="A94" s="678">
        <v>83</v>
      </c>
      <c r="B94" s="678" t="s">
        <v>4407</v>
      </c>
      <c r="C94" s="231" t="s">
        <v>3846</v>
      </c>
      <c r="D94" s="231" t="s">
        <v>3814</v>
      </c>
      <c r="E94" s="636" t="s">
        <v>5328</v>
      </c>
      <c r="F94" s="1104">
        <v>0.4</v>
      </c>
      <c r="G94" s="1105">
        <v>0.3</v>
      </c>
      <c r="H94" s="1106">
        <v>0.3</v>
      </c>
      <c r="I94" s="900"/>
      <c r="J94" s="681">
        <f t="shared" si="24"/>
        <v>0</v>
      </c>
      <c r="K94" s="1099">
        <v>1</v>
      </c>
      <c r="L94" s="901">
        <f t="shared" si="23"/>
        <v>0.3</v>
      </c>
      <c r="M94" s="1099">
        <v>9</v>
      </c>
      <c r="N94" s="862">
        <f t="shared" si="25"/>
        <v>2.6999999999999997</v>
      </c>
      <c r="O94" s="536">
        <f t="shared" si="26"/>
        <v>10</v>
      </c>
      <c r="P94" s="537">
        <f t="shared" si="27"/>
        <v>2.9999999999999996</v>
      </c>
    </row>
    <row r="95" spans="1:16" x14ac:dyDescent="0.25">
      <c r="A95" s="678">
        <v>84</v>
      </c>
      <c r="B95" s="678" t="s">
        <v>4407</v>
      </c>
      <c r="C95" s="231" t="s">
        <v>4087</v>
      </c>
      <c r="D95" s="231" t="s">
        <v>3829</v>
      </c>
      <c r="E95" s="636" t="s">
        <v>5328</v>
      </c>
      <c r="F95" s="1104">
        <v>0.3</v>
      </c>
      <c r="G95" s="1105">
        <v>0.3</v>
      </c>
      <c r="H95" s="1106">
        <v>0.3</v>
      </c>
      <c r="I95" s="900"/>
      <c r="J95" s="681">
        <f t="shared" si="24"/>
        <v>0</v>
      </c>
      <c r="K95" s="677"/>
      <c r="L95" s="901">
        <f t="shared" si="23"/>
        <v>0</v>
      </c>
      <c r="M95" s="1099">
        <v>9</v>
      </c>
      <c r="N95" s="862">
        <f t="shared" si="25"/>
        <v>2.6999999999999997</v>
      </c>
      <c r="O95" s="536">
        <f t="shared" si="26"/>
        <v>9</v>
      </c>
      <c r="P95" s="537">
        <f t="shared" si="27"/>
        <v>2.6999999999999997</v>
      </c>
    </row>
    <row r="96" spans="1:16" x14ac:dyDescent="0.25">
      <c r="A96" s="678">
        <v>85</v>
      </c>
      <c r="B96" s="678" t="s">
        <v>4407</v>
      </c>
      <c r="C96" s="231" t="s">
        <v>4088</v>
      </c>
      <c r="D96" s="231" t="s">
        <v>3896</v>
      </c>
      <c r="E96" s="636" t="s">
        <v>5328</v>
      </c>
      <c r="F96" s="1104">
        <v>0.3</v>
      </c>
      <c r="G96" s="1105">
        <v>0.3</v>
      </c>
      <c r="H96" s="1106">
        <v>0.3</v>
      </c>
      <c r="I96" s="900"/>
      <c r="J96" s="681">
        <f t="shared" si="24"/>
        <v>0</v>
      </c>
      <c r="K96" s="677"/>
      <c r="L96" s="901">
        <f t="shared" si="23"/>
        <v>0</v>
      </c>
      <c r="M96" s="1099">
        <v>9</v>
      </c>
      <c r="N96" s="862">
        <f t="shared" si="25"/>
        <v>2.6999999999999997</v>
      </c>
      <c r="O96" s="536">
        <f t="shared" si="26"/>
        <v>9</v>
      </c>
      <c r="P96" s="537">
        <f t="shared" si="27"/>
        <v>2.6999999999999997</v>
      </c>
    </row>
    <row r="97" spans="1:16" x14ac:dyDescent="0.25">
      <c r="A97" s="678">
        <v>86</v>
      </c>
      <c r="B97" s="678" t="s">
        <v>4407</v>
      </c>
      <c r="C97" s="231" t="s">
        <v>3883</v>
      </c>
      <c r="D97" s="231" t="s">
        <v>3825</v>
      </c>
      <c r="E97" s="636" t="s">
        <v>5328</v>
      </c>
      <c r="F97" s="1104">
        <v>0.3</v>
      </c>
      <c r="G97" s="1105">
        <v>0.3</v>
      </c>
      <c r="H97" s="1106">
        <v>0.3</v>
      </c>
      <c r="I97" s="900"/>
      <c r="J97" s="681">
        <f t="shared" si="24"/>
        <v>0</v>
      </c>
      <c r="K97" s="677"/>
      <c r="L97" s="901">
        <f t="shared" si="23"/>
        <v>0</v>
      </c>
      <c r="M97" s="1099">
        <v>9</v>
      </c>
      <c r="N97" s="862">
        <f t="shared" si="25"/>
        <v>2.6999999999999997</v>
      </c>
      <c r="O97" s="536">
        <f t="shared" si="26"/>
        <v>9</v>
      </c>
      <c r="P97" s="537">
        <f t="shared" si="27"/>
        <v>2.6999999999999997</v>
      </c>
    </row>
    <row r="98" spans="1:16" x14ac:dyDescent="0.25">
      <c r="A98" s="678">
        <v>87</v>
      </c>
      <c r="B98" s="678" t="s">
        <v>4407</v>
      </c>
      <c r="C98" s="231" t="s">
        <v>3884</v>
      </c>
      <c r="D98" s="231" t="s">
        <v>3880</v>
      </c>
      <c r="E98" s="636" t="s">
        <v>5328</v>
      </c>
      <c r="F98" s="1104">
        <v>2</v>
      </c>
      <c r="G98" s="1105">
        <v>0.8</v>
      </c>
      <c r="H98" s="1106">
        <v>0.5</v>
      </c>
      <c r="I98" s="900"/>
      <c r="J98" s="681">
        <f t="shared" si="24"/>
        <v>0</v>
      </c>
      <c r="K98" s="677"/>
      <c r="L98" s="901">
        <f t="shared" si="23"/>
        <v>0</v>
      </c>
      <c r="M98" s="1099">
        <v>9</v>
      </c>
      <c r="N98" s="862">
        <f t="shared" si="25"/>
        <v>4.5</v>
      </c>
      <c r="O98" s="536">
        <f t="shared" si="26"/>
        <v>9</v>
      </c>
      <c r="P98" s="537">
        <f t="shared" si="27"/>
        <v>4.5</v>
      </c>
    </row>
    <row r="99" spans="1:16" x14ac:dyDescent="0.25">
      <c r="A99" s="678">
        <v>88</v>
      </c>
      <c r="B99" s="678" t="s">
        <v>4407</v>
      </c>
      <c r="C99" s="231" t="s">
        <v>3938</v>
      </c>
      <c r="D99" s="231" t="s">
        <v>3835</v>
      </c>
      <c r="E99" s="636" t="s">
        <v>5328</v>
      </c>
      <c r="F99" s="1104">
        <v>28.5</v>
      </c>
      <c r="G99" s="1105">
        <v>15</v>
      </c>
      <c r="H99" s="1106">
        <v>1.6</v>
      </c>
      <c r="I99" s="900"/>
      <c r="J99" s="681">
        <f t="shared" si="24"/>
        <v>0</v>
      </c>
      <c r="K99" s="677"/>
      <c r="L99" s="901">
        <f t="shared" si="23"/>
        <v>0</v>
      </c>
      <c r="M99" s="1099">
        <v>3</v>
      </c>
      <c r="N99" s="862">
        <f t="shared" si="25"/>
        <v>4.8000000000000007</v>
      </c>
      <c r="O99" s="536">
        <f t="shared" si="26"/>
        <v>3</v>
      </c>
      <c r="P99" s="537">
        <f t="shared" si="27"/>
        <v>4.8000000000000007</v>
      </c>
    </row>
    <row r="100" spans="1:16" x14ac:dyDescent="0.25">
      <c r="A100" s="678">
        <v>89</v>
      </c>
      <c r="B100" s="678" t="s">
        <v>4407</v>
      </c>
      <c r="C100" s="231" t="s">
        <v>4026</v>
      </c>
      <c r="D100" s="231" t="s">
        <v>3811</v>
      </c>
      <c r="E100" s="636" t="s">
        <v>5328</v>
      </c>
      <c r="F100" s="1104">
        <v>80</v>
      </c>
      <c r="G100" s="1105">
        <v>50</v>
      </c>
      <c r="H100" s="1106">
        <v>7.5</v>
      </c>
      <c r="I100" s="900"/>
      <c r="J100" s="681">
        <f t="shared" si="24"/>
        <v>0</v>
      </c>
      <c r="K100" s="677"/>
      <c r="L100" s="901">
        <f t="shared" si="23"/>
        <v>0</v>
      </c>
      <c r="M100" s="677"/>
      <c r="N100" s="862">
        <f t="shared" si="25"/>
        <v>0</v>
      </c>
      <c r="O100" s="536">
        <f t="shared" si="26"/>
        <v>0</v>
      </c>
      <c r="P100" s="537">
        <f t="shared" si="27"/>
        <v>0</v>
      </c>
    </row>
    <row r="101" spans="1:16" x14ac:dyDescent="0.25">
      <c r="A101" s="678">
        <v>90</v>
      </c>
      <c r="B101" s="678">
        <v>1960</v>
      </c>
      <c r="C101" s="231">
        <v>0.05</v>
      </c>
      <c r="D101" s="231" t="s">
        <v>3896</v>
      </c>
      <c r="E101" s="636" t="s">
        <v>5337</v>
      </c>
      <c r="F101" s="1104">
        <v>4</v>
      </c>
      <c r="G101" s="1106">
        <v>1</v>
      </c>
      <c r="H101" s="1106">
        <v>1</v>
      </c>
      <c r="I101" s="900"/>
      <c r="J101" s="681">
        <f t="shared" si="24"/>
        <v>0</v>
      </c>
      <c r="K101" s="677"/>
      <c r="L101" s="901">
        <f t="shared" ref="L101:L123" si="28">K101*G101</f>
        <v>0</v>
      </c>
      <c r="M101" s="1099">
        <v>2</v>
      </c>
      <c r="N101" s="862">
        <f t="shared" si="25"/>
        <v>2</v>
      </c>
      <c r="O101" s="536">
        <f t="shared" si="26"/>
        <v>2</v>
      </c>
      <c r="P101" s="537">
        <f t="shared" si="27"/>
        <v>2</v>
      </c>
    </row>
    <row r="102" spans="1:16" x14ac:dyDescent="0.25">
      <c r="A102" s="678">
        <v>91</v>
      </c>
      <c r="B102" s="678">
        <v>1960</v>
      </c>
      <c r="C102" s="231">
        <v>0.1</v>
      </c>
      <c r="D102" s="231" t="s">
        <v>3813</v>
      </c>
      <c r="E102" s="636" t="s">
        <v>5337</v>
      </c>
      <c r="F102" s="1104">
        <v>6</v>
      </c>
      <c r="G102" s="1106">
        <v>0.7</v>
      </c>
      <c r="H102" s="1106">
        <v>0.7</v>
      </c>
      <c r="I102" s="900"/>
      <c r="J102" s="681">
        <f t="shared" ref="J102:J123" si="29">F102*I102</f>
        <v>0</v>
      </c>
      <c r="K102" s="677"/>
      <c r="L102" s="901">
        <f t="shared" si="28"/>
        <v>0</v>
      </c>
      <c r="M102" s="1099">
        <v>9</v>
      </c>
      <c r="N102" s="862">
        <f t="shared" ref="N102:N123" si="30">M102*H102</f>
        <v>6.3</v>
      </c>
      <c r="O102" s="536">
        <f t="shared" si="26"/>
        <v>9</v>
      </c>
      <c r="P102" s="537">
        <f t="shared" si="27"/>
        <v>6.3</v>
      </c>
    </row>
    <row r="103" spans="1:16" x14ac:dyDescent="0.25">
      <c r="A103" s="678">
        <v>92</v>
      </c>
      <c r="B103" s="678">
        <v>1960</v>
      </c>
      <c r="C103" s="231">
        <v>0.2</v>
      </c>
      <c r="D103" s="231" t="s">
        <v>3880</v>
      </c>
      <c r="E103" s="636" t="s">
        <v>5337</v>
      </c>
      <c r="F103" s="1104">
        <v>5</v>
      </c>
      <c r="G103" s="1106">
        <v>0.3</v>
      </c>
      <c r="H103" s="1106">
        <v>0.3</v>
      </c>
      <c r="I103" s="900"/>
      <c r="J103" s="681">
        <f t="shared" si="29"/>
        <v>0</v>
      </c>
      <c r="K103" s="677"/>
      <c r="L103" s="901">
        <f t="shared" si="28"/>
        <v>0</v>
      </c>
      <c r="M103" s="1099">
        <v>9</v>
      </c>
      <c r="N103" s="862">
        <f t="shared" si="30"/>
        <v>2.6999999999999997</v>
      </c>
      <c r="O103" s="536">
        <f t="shared" si="26"/>
        <v>9</v>
      </c>
      <c r="P103" s="537">
        <f t="shared" si="27"/>
        <v>2.6999999999999997</v>
      </c>
    </row>
    <row r="104" spans="1:16" x14ac:dyDescent="0.25">
      <c r="A104" s="678">
        <v>93</v>
      </c>
      <c r="B104" s="678">
        <v>1960</v>
      </c>
      <c r="C104" s="231">
        <v>0.5</v>
      </c>
      <c r="D104" s="231" t="s">
        <v>3835</v>
      </c>
      <c r="E104" s="636" t="s">
        <v>5337</v>
      </c>
      <c r="F104" s="1104">
        <v>15</v>
      </c>
      <c r="G104" s="1106">
        <v>1.5</v>
      </c>
      <c r="H104" s="1106">
        <v>1.5</v>
      </c>
      <c r="I104" s="900"/>
      <c r="J104" s="681">
        <f t="shared" si="29"/>
        <v>0</v>
      </c>
      <c r="K104" s="677"/>
      <c r="L104" s="901">
        <f t="shared" si="28"/>
        <v>0</v>
      </c>
      <c r="M104" s="1099">
        <v>4</v>
      </c>
      <c r="N104" s="862">
        <f t="shared" si="30"/>
        <v>6</v>
      </c>
      <c r="O104" s="536">
        <f t="shared" si="26"/>
        <v>4</v>
      </c>
      <c r="P104" s="537">
        <f t="shared" si="27"/>
        <v>6</v>
      </c>
    </row>
    <row r="105" spans="1:16" x14ac:dyDescent="0.25">
      <c r="A105" s="678">
        <v>94</v>
      </c>
      <c r="B105" s="678">
        <v>1960</v>
      </c>
      <c r="C105" s="231" t="s">
        <v>4145</v>
      </c>
      <c r="D105" s="231" t="s">
        <v>3811</v>
      </c>
      <c r="E105" s="636" t="s">
        <v>5337</v>
      </c>
      <c r="F105" s="1104">
        <v>40</v>
      </c>
      <c r="G105" s="1106">
        <v>2.5</v>
      </c>
      <c r="H105" s="1106">
        <v>2.5</v>
      </c>
      <c r="I105" s="900"/>
      <c r="J105" s="681">
        <f t="shared" si="29"/>
        <v>0</v>
      </c>
      <c r="K105" s="677"/>
      <c r="L105" s="901">
        <f t="shared" si="28"/>
        <v>0</v>
      </c>
      <c r="M105" s="677"/>
      <c r="N105" s="862">
        <f t="shared" si="30"/>
        <v>0</v>
      </c>
      <c r="O105" s="536">
        <f t="shared" si="26"/>
        <v>0</v>
      </c>
      <c r="P105" s="537">
        <f t="shared" si="27"/>
        <v>0</v>
      </c>
    </row>
    <row r="106" spans="1:16" x14ac:dyDescent="0.25">
      <c r="A106" s="678">
        <v>95</v>
      </c>
      <c r="B106" s="678">
        <v>1964</v>
      </c>
      <c r="C106" s="231">
        <v>0.05</v>
      </c>
      <c r="D106" s="530" t="s">
        <v>4169</v>
      </c>
      <c r="E106" s="636" t="s">
        <v>5346</v>
      </c>
      <c r="F106" s="1104">
        <v>0.2</v>
      </c>
      <c r="G106" s="1106">
        <v>0.15</v>
      </c>
      <c r="H106" s="1106">
        <v>0.15</v>
      </c>
      <c r="I106" s="900"/>
      <c r="J106" s="681">
        <f t="shared" si="29"/>
        <v>0</v>
      </c>
      <c r="K106" s="677"/>
      <c r="L106" s="901">
        <f t="shared" si="28"/>
        <v>0</v>
      </c>
      <c r="M106" s="677"/>
      <c r="N106" s="862">
        <f t="shared" si="30"/>
        <v>0</v>
      </c>
      <c r="O106" s="536">
        <f t="shared" si="26"/>
        <v>0</v>
      </c>
      <c r="P106" s="537">
        <f t="shared" si="27"/>
        <v>0</v>
      </c>
    </row>
    <row r="107" spans="1:16" x14ac:dyDescent="0.25">
      <c r="A107" s="678">
        <v>96</v>
      </c>
      <c r="B107" s="678">
        <v>1964</v>
      </c>
      <c r="C107" s="231">
        <v>0.1</v>
      </c>
      <c r="D107" s="530" t="s">
        <v>4170</v>
      </c>
      <c r="E107" s="636" t="s">
        <v>5347</v>
      </c>
      <c r="F107" s="1104">
        <v>0.2</v>
      </c>
      <c r="G107" s="1106">
        <v>0.15</v>
      </c>
      <c r="H107" s="1106">
        <v>0.15</v>
      </c>
      <c r="I107" s="900"/>
      <c r="J107" s="681">
        <f t="shared" si="29"/>
        <v>0</v>
      </c>
      <c r="K107" s="677"/>
      <c r="L107" s="901">
        <f t="shared" si="28"/>
        <v>0</v>
      </c>
      <c r="M107" s="1099">
        <v>9</v>
      </c>
      <c r="N107" s="862">
        <f t="shared" si="30"/>
        <v>1.3499999999999999</v>
      </c>
      <c r="O107" s="536">
        <f t="shared" si="26"/>
        <v>9</v>
      </c>
      <c r="P107" s="537">
        <f t="shared" si="27"/>
        <v>1.3499999999999999</v>
      </c>
    </row>
    <row r="108" spans="1:16" x14ac:dyDescent="0.25">
      <c r="A108" s="678">
        <v>97</v>
      </c>
      <c r="B108" s="678">
        <v>1964</v>
      </c>
      <c r="C108" s="231">
        <v>0.15</v>
      </c>
      <c r="D108" s="530" t="s">
        <v>4171</v>
      </c>
      <c r="E108" s="636" t="s">
        <v>5348</v>
      </c>
      <c r="F108" s="1104">
        <v>0.2</v>
      </c>
      <c r="G108" s="1106">
        <v>0.15</v>
      </c>
      <c r="H108" s="1106">
        <v>0.15</v>
      </c>
      <c r="I108" s="900"/>
      <c r="J108" s="681">
        <f t="shared" si="29"/>
        <v>0</v>
      </c>
      <c r="K108" s="677"/>
      <c r="L108" s="901">
        <f t="shared" si="28"/>
        <v>0</v>
      </c>
      <c r="M108" s="1099">
        <v>5</v>
      </c>
      <c r="N108" s="862">
        <f t="shared" si="30"/>
        <v>0.75</v>
      </c>
      <c r="O108" s="536">
        <f t="shared" si="26"/>
        <v>5</v>
      </c>
      <c r="P108" s="537">
        <f t="shared" si="27"/>
        <v>0.75</v>
      </c>
    </row>
    <row r="109" spans="1:16" x14ac:dyDescent="0.25">
      <c r="A109" s="678">
        <v>98</v>
      </c>
      <c r="B109" s="678">
        <v>1964</v>
      </c>
      <c r="C109" s="231">
        <v>0.2</v>
      </c>
      <c r="D109" s="530" t="s">
        <v>4172</v>
      </c>
      <c r="E109" s="636" t="s">
        <v>5349</v>
      </c>
      <c r="F109" s="1104">
        <v>0.3</v>
      </c>
      <c r="G109" s="1106">
        <v>0.3</v>
      </c>
      <c r="H109" s="1106">
        <v>0.3</v>
      </c>
      <c r="I109" s="900"/>
      <c r="J109" s="681">
        <f t="shared" si="29"/>
        <v>0</v>
      </c>
      <c r="K109" s="677"/>
      <c r="L109" s="901">
        <f t="shared" si="28"/>
        <v>0</v>
      </c>
      <c r="M109" s="1099">
        <v>9</v>
      </c>
      <c r="N109" s="862">
        <f t="shared" si="30"/>
        <v>2.6999999999999997</v>
      </c>
      <c r="O109" s="536">
        <f t="shared" si="26"/>
        <v>9</v>
      </c>
      <c r="P109" s="537">
        <f t="shared" si="27"/>
        <v>2.6999999999999997</v>
      </c>
    </row>
    <row r="110" spans="1:16" x14ac:dyDescent="0.25">
      <c r="A110" s="678">
        <v>99</v>
      </c>
      <c r="B110" s="678">
        <v>1964</v>
      </c>
      <c r="C110" s="231">
        <v>0.3</v>
      </c>
      <c r="D110" s="530" t="s">
        <v>4173</v>
      </c>
      <c r="E110" s="636" t="s">
        <v>5350</v>
      </c>
      <c r="F110" s="1104">
        <v>0.2</v>
      </c>
      <c r="G110" s="1106">
        <v>0.15</v>
      </c>
      <c r="H110" s="1106">
        <v>0.15</v>
      </c>
      <c r="I110" s="900"/>
      <c r="J110" s="681">
        <f t="shared" si="29"/>
        <v>0</v>
      </c>
      <c r="K110" s="677"/>
      <c r="L110" s="901">
        <f t="shared" si="28"/>
        <v>0</v>
      </c>
      <c r="M110" s="1099">
        <v>9</v>
      </c>
      <c r="N110" s="862">
        <f t="shared" si="30"/>
        <v>1.3499999999999999</v>
      </c>
      <c r="O110" s="536">
        <f t="shared" si="26"/>
        <v>9</v>
      </c>
      <c r="P110" s="537">
        <f t="shared" si="27"/>
        <v>1.3499999999999999</v>
      </c>
    </row>
    <row r="111" spans="1:16" x14ac:dyDescent="0.25">
      <c r="A111" s="678">
        <v>100</v>
      </c>
      <c r="B111" s="678">
        <v>1964</v>
      </c>
      <c r="C111" s="231">
        <v>0.4</v>
      </c>
      <c r="D111" s="530" t="s">
        <v>4174</v>
      </c>
      <c r="E111" s="636" t="s">
        <v>5351</v>
      </c>
      <c r="F111" s="1104">
        <v>0.3</v>
      </c>
      <c r="G111" s="1106">
        <v>0.3</v>
      </c>
      <c r="H111" s="1106">
        <v>0.3</v>
      </c>
      <c r="I111" s="900"/>
      <c r="J111" s="681">
        <f t="shared" si="29"/>
        <v>0</v>
      </c>
      <c r="K111" s="677"/>
      <c r="L111" s="901">
        <f t="shared" si="28"/>
        <v>0</v>
      </c>
      <c r="M111" s="1099">
        <v>9</v>
      </c>
      <c r="N111" s="862">
        <f t="shared" si="30"/>
        <v>2.6999999999999997</v>
      </c>
      <c r="O111" s="536">
        <f t="shared" si="26"/>
        <v>9</v>
      </c>
      <c r="P111" s="537">
        <f t="shared" si="27"/>
        <v>2.6999999999999997</v>
      </c>
    </row>
    <row r="112" spans="1:16" x14ac:dyDescent="0.25">
      <c r="A112" s="678">
        <v>101</v>
      </c>
      <c r="B112" s="678">
        <v>1964</v>
      </c>
      <c r="C112" s="231">
        <v>0.5</v>
      </c>
      <c r="D112" s="530" t="s">
        <v>4175</v>
      </c>
      <c r="E112" s="636" t="s">
        <v>5352</v>
      </c>
      <c r="F112" s="1104">
        <v>0.3</v>
      </c>
      <c r="G112" s="1106">
        <v>0.3</v>
      </c>
      <c r="H112" s="1106">
        <v>0.3</v>
      </c>
      <c r="I112" s="900"/>
      <c r="J112" s="681">
        <f t="shared" si="29"/>
        <v>0</v>
      </c>
      <c r="K112" s="677"/>
      <c r="L112" s="901">
        <f t="shared" si="28"/>
        <v>0</v>
      </c>
      <c r="M112" s="1099">
        <v>9</v>
      </c>
      <c r="N112" s="862">
        <f t="shared" si="30"/>
        <v>2.6999999999999997</v>
      </c>
      <c r="O112" s="536">
        <f t="shared" si="26"/>
        <v>9</v>
      </c>
      <c r="P112" s="537">
        <f t="shared" si="27"/>
        <v>2.6999999999999997</v>
      </c>
    </row>
    <row r="113" spans="1:18" x14ac:dyDescent="0.25">
      <c r="A113" s="678">
        <v>102</v>
      </c>
      <c r="B113" s="678">
        <v>1964</v>
      </c>
      <c r="C113" s="231">
        <v>1</v>
      </c>
      <c r="D113" s="231" t="s">
        <v>4176</v>
      </c>
      <c r="E113" s="636" t="s">
        <v>5353</v>
      </c>
      <c r="F113" s="1104">
        <v>0.8</v>
      </c>
      <c r="G113" s="1106">
        <v>0.3</v>
      </c>
      <c r="H113" s="1106">
        <v>0.3</v>
      </c>
      <c r="I113" s="900"/>
      <c r="J113" s="681">
        <f t="shared" si="29"/>
        <v>0</v>
      </c>
      <c r="K113" s="677"/>
      <c r="L113" s="901">
        <f t="shared" si="28"/>
        <v>0</v>
      </c>
      <c r="M113" s="1099">
        <v>9</v>
      </c>
      <c r="N113" s="862">
        <f t="shared" si="30"/>
        <v>2.6999999999999997</v>
      </c>
      <c r="O113" s="536">
        <f t="shared" si="26"/>
        <v>9</v>
      </c>
      <c r="P113" s="537">
        <f t="shared" si="27"/>
        <v>2.6999999999999997</v>
      </c>
    </row>
    <row r="114" spans="1:18" x14ac:dyDescent="0.25">
      <c r="A114" s="678">
        <v>103</v>
      </c>
      <c r="B114" s="678">
        <v>1982</v>
      </c>
      <c r="C114" s="231">
        <v>0.1</v>
      </c>
      <c r="D114" s="530" t="s">
        <v>4413</v>
      </c>
      <c r="E114" s="636" t="s">
        <v>5471</v>
      </c>
      <c r="F114" s="1104">
        <v>0.2</v>
      </c>
      <c r="G114" s="1106">
        <v>0.15</v>
      </c>
      <c r="H114" s="1106">
        <v>0.15</v>
      </c>
      <c r="I114" s="900"/>
      <c r="J114" s="681">
        <f t="shared" si="29"/>
        <v>0</v>
      </c>
      <c r="K114" s="677"/>
      <c r="L114" s="901">
        <f t="shared" si="28"/>
        <v>0</v>
      </c>
      <c r="M114" s="1099">
        <v>6</v>
      </c>
      <c r="N114" s="862">
        <f t="shared" si="30"/>
        <v>0.89999999999999991</v>
      </c>
      <c r="O114" s="536">
        <f t="shared" si="26"/>
        <v>6</v>
      </c>
      <c r="P114" s="537">
        <f t="shared" si="27"/>
        <v>0.89999999999999991</v>
      </c>
    </row>
    <row r="115" spans="1:18" x14ac:dyDescent="0.25">
      <c r="A115" s="678">
        <v>104</v>
      </c>
      <c r="B115" s="678">
        <v>1982</v>
      </c>
      <c r="C115" s="231">
        <v>0.2</v>
      </c>
      <c r="D115" s="530" t="s">
        <v>3972</v>
      </c>
      <c r="E115" s="636" t="s">
        <v>5472</v>
      </c>
      <c r="F115" s="1104">
        <v>0.2</v>
      </c>
      <c r="G115" s="1106">
        <v>0.15</v>
      </c>
      <c r="H115" s="1106">
        <v>0.15</v>
      </c>
      <c r="I115" s="900"/>
      <c r="J115" s="681">
        <f t="shared" si="29"/>
        <v>0</v>
      </c>
      <c r="K115" s="677"/>
      <c r="L115" s="901">
        <f t="shared" si="28"/>
        <v>0</v>
      </c>
      <c r="M115" s="1099">
        <v>3</v>
      </c>
      <c r="N115" s="862">
        <f t="shared" si="30"/>
        <v>0.44999999999999996</v>
      </c>
      <c r="O115" s="536">
        <f t="shared" si="26"/>
        <v>3</v>
      </c>
      <c r="P115" s="537">
        <f t="shared" si="27"/>
        <v>0.44999999999999996</v>
      </c>
    </row>
    <row r="116" spans="1:18" x14ac:dyDescent="0.25">
      <c r="A116" s="678">
        <v>105</v>
      </c>
      <c r="B116" s="678">
        <v>1982</v>
      </c>
      <c r="C116" s="231">
        <v>0.5</v>
      </c>
      <c r="D116" s="530" t="s">
        <v>4408</v>
      </c>
      <c r="E116" s="636" t="s">
        <v>5473</v>
      </c>
      <c r="F116" s="1104">
        <v>0.3</v>
      </c>
      <c r="G116" s="1106">
        <v>0.3</v>
      </c>
      <c r="H116" s="1106">
        <v>0.3</v>
      </c>
      <c r="I116" s="900"/>
      <c r="J116" s="681">
        <f t="shared" si="29"/>
        <v>0</v>
      </c>
      <c r="K116" s="677"/>
      <c r="L116" s="901">
        <f t="shared" si="28"/>
        <v>0</v>
      </c>
      <c r="M116" s="1099">
        <v>4</v>
      </c>
      <c r="N116" s="862">
        <f t="shared" si="30"/>
        <v>1.2</v>
      </c>
      <c r="O116" s="536">
        <f t="shared" si="26"/>
        <v>4</v>
      </c>
      <c r="P116" s="537">
        <f t="shared" si="27"/>
        <v>1.2</v>
      </c>
    </row>
    <row r="117" spans="1:18" x14ac:dyDescent="0.25">
      <c r="A117" s="678">
        <v>106</v>
      </c>
      <c r="B117" s="678">
        <v>1982</v>
      </c>
      <c r="C117" s="231">
        <v>1</v>
      </c>
      <c r="D117" s="530" t="s">
        <v>3972</v>
      </c>
      <c r="E117" s="636" t="s">
        <v>5474</v>
      </c>
      <c r="F117" s="1104">
        <v>0.5</v>
      </c>
      <c r="G117" s="1106">
        <v>0.5</v>
      </c>
      <c r="H117" s="1106">
        <v>0.5</v>
      </c>
      <c r="I117" s="900"/>
      <c r="J117" s="681">
        <f t="shared" si="29"/>
        <v>0</v>
      </c>
      <c r="K117" s="677"/>
      <c r="L117" s="901">
        <f t="shared" si="28"/>
        <v>0</v>
      </c>
      <c r="M117" s="1099">
        <v>9</v>
      </c>
      <c r="N117" s="862">
        <f t="shared" si="30"/>
        <v>4.5</v>
      </c>
      <c r="O117" s="536">
        <f t="shared" si="26"/>
        <v>9</v>
      </c>
      <c r="P117" s="537">
        <f t="shared" si="27"/>
        <v>4.5</v>
      </c>
    </row>
    <row r="118" spans="1:18" x14ac:dyDescent="0.25">
      <c r="A118" s="678">
        <v>107</v>
      </c>
      <c r="B118" s="678">
        <v>1982</v>
      </c>
      <c r="C118" s="231">
        <v>2</v>
      </c>
      <c r="D118" s="231" t="s">
        <v>4409</v>
      </c>
      <c r="E118" s="636" t="s">
        <v>5475</v>
      </c>
      <c r="F118" s="1104">
        <v>1</v>
      </c>
      <c r="G118" s="1106">
        <v>0.7</v>
      </c>
      <c r="H118" s="1106">
        <v>0.7</v>
      </c>
      <c r="I118" s="900"/>
      <c r="J118" s="681">
        <f t="shared" si="29"/>
        <v>0</v>
      </c>
      <c r="K118" s="677"/>
      <c r="L118" s="901">
        <f t="shared" si="28"/>
        <v>0</v>
      </c>
      <c r="M118" s="1099">
        <v>9</v>
      </c>
      <c r="N118" s="862">
        <f t="shared" si="30"/>
        <v>6.3</v>
      </c>
      <c r="O118" s="536">
        <f t="shared" si="26"/>
        <v>9</v>
      </c>
      <c r="P118" s="537">
        <f t="shared" si="27"/>
        <v>6.3</v>
      </c>
    </row>
    <row r="119" spans="1:18" x14ac:dyDescent="0.25">
      <c r="A119" s="678">
        <v>108</v>
      </c>
      <c r="B119" s="678">
        <v>1982</v>
      </c>
      <c r="C119" s="231">
        <v>4</v>
      </c>
      <c r="D119" s="231" t="s">
        <v>3876</v>
      </c>
      <c r="E119" s="636" t="s">
        <v>5476</v>
      </c>
      <c r="F119" s="1104">
        <v>1.8</v>
      </c>
      <c r="G119" s="1106">
        <v>0.7</v>
      </c>
      <c r="H119" s="1106">
        <v>0.7</v>
      </c>
      <c r="I119" s="900"/>
      <c r="J119" s="681">
        <f t="shared" si="29"/>
        <v>0</v>
      </c>
      <c r="K119" s="677"/>
      <c r="L119" s="901">
        <f t="shared" si="28"/>
        <v>0</v>
      </c>
      <c r="M119" s="1099">
        <v>8</v>
      </c>
      <c r="N119" s="862">
        <f t="shared" si="30"/>
        <v>5.6</v>
      </c>
      <c r="O119" s="536">
        <f t="shared" si="26"/>
        <v>8</v>
      </c>
      <c r="P119" s="537">
        <f t="shared" si="27"/>
        <v>5.6</v>
      </c>
    </row>
    <row r="120" spans="1:18" x14ac:dyDescent="0.25">
      <c r="A120" s="678">
        <v>109</v>
      </c>
      <c r="B120" s="678">
        <v>1983</v>
      </c>
      <c r="C120" s="231">
        <v>0.3</v>
      </c>
      <c r="D120" s="530" t="s">
        <v>4410</v>
      </c>
      <c r="E120" s="636" t="s">
        <v>5489</v>
      </c>
      <c r="F120" s="1104">
        <v>0.3</v>
      </c>
      <c r="G120" s="1106">
        <v>0.3</v>
      </c>
      <c r="H120" s="1106">
        <v>0.3</v>
      </c>
      <c r="I120" s="900"/>
      <c r="J120" s="681">
        <f t="shared" si="29"/>
        <v>0</v>
      </c>
      <c r="K120" s="677"/>
      <c r="L120" s="901">
        <f t="shared" si="28"/>
        <v>0</v>
      </c>
      <c r="M120" s="1099">
        <v>8</v>
      </c>
      <c r="N120" s="862">
        <f t="shared" si="30"/>
        <v>2.4</v>
      </c>
      <c r="O120" s="536">
        <f t="shared" si="26"/>
        <v>8</v>
      </c>
      <c r="P120" s="537">
        <f t="shared" si="27"/>
        <v>2.4</v>
      </c>
    </row>
    <row r="121" spans="1:18" x14ac:dyDescent="0.25">
      <c r="A121" s="678">
        <v>110</v>
      </c>
      <c r="B121" s="678">
        <v>1983</v>
      </c>
      <c r="C121" s="231">
        <v>0.4</v>
      </c>
      <c r="D121" s="530" t="s">
        <v>4411</v>
      </c>
      <c r="E121" s="636" t="s">
        <v>5490</v>
      </c>
      <c r="F121" s="1104">
        <v>0.4</v>
      </c>
      <c r="G121" s="1106">
        <v>0.3</v>
      </c>
      <c r="H121" s="1106">
        <v>0.3</v>
      </c>
      <c r="I121" s="900"/>
      <c r="J121" s="681">
        <f t="shared" si="29"/>
        <v>0</v>
      </c>
      <c r="K121" s="677"/>
      <c r="L121" s="901">
        <f t="shared" si="28"/>
        <v>0</v>
      </c>
      <c r="M121" s="1099">
        <v>6</v>
      </c>
      <c r="N121" s="862">
        <f t="shared" si="30"/>
        <v>1.7999999999999998</v>
      </c>
      <c r="O121" s="536">
        <f t="shared" si="26"/>
        <v>6</v>
      </c>
      <c r="P121" s="537">
        <f t="shared" si="27"/>
        <v>1.7999999999999998</v>
      </c>
    </row>
    <row r="122" spans="1:18" x14ac:dyDescent="0.25">
      <c r="A122" s="678">
        <v>111</v>
      </c>
      <c r="B122" s="678">
        <v>1983</v>
      </c>
      <c r="C122" s="231">
        <v>3</v>
      </c>
      <c r="D122" s="231" t="s">
        <v>4412</v>
      </c>
      <c r="E122" s="636" t="s">
        <v>5491</v>
      </c>
      <c r="F122" s="1104">
        <v>1.5</v>
      </c>
      <c r="G122" s="1106">
        <v>0.4</v>
      </c>
      <c r="H122" s="1106">
        <v>0.4</v>
      </c>
      <c r="I122" s="900"/>
      <c r="J122" s="681">
        <f t="shared" si="29"/>
        <v>0</v>
      </c>
      <c r="K122" s="677"/>
      <c r="L122" s="901">
        <f t="shared" si="28"/>
        <v>0</v>
      </c>
      <c r="M122" s="1099">
        <v>9</v>
      </c>
      <c r="N122" s="862">
        <f t="shared" si="30"/>
        <v>3.6</v>
      </c>
      <c r="O122" s="536">
        <f t="shared" si="26"/>
        <v>9</v>
      </c>
      <c r="P122" s="537">
        <f t="shared" si="27"/>
        <v>3.6</v>
      </c>
    </row>
    <row r="123" spans="1:18" x14ac:dyDescent="0.25">
      <c r="A123" s="678">
        <v>112</v>
      </c>
      <c r="B123" s="678">
        <v>1983</v>
      </c>
      <c r="C123" s="231">
        <v>5</v>
      </c>
      <c r="D123" s="231" t="s">
        <v>4414</v>
      </c>
      <c r="E123" s="636" t="s">
        <v>5492</v>
      </c>
      <c r="F123" s="1104">
        <v>2.2999999999999998</v>
      </c>
      <c r="G123" s="1106">
        <v>0.5</v>
      </c>
      <c r="H123" s="1106">
        <v>0.5</v>
      </c>
      <c r="I123" s="900"/>
      <c r="J123" s="681">
        <f t="shared" si="29"/>
        <v>0</v>
      </c>
      <c r="K123" s="677"/>
      <c r="L123" s="901">
        <f t="shared" si="28"/>
        <v>0</v>
      </c>
      <c r="M123" s="677"/>
      <c r="N123" s="862">
        <f t="shared" si="30"/>
        <v>0</v>
      </c>
      <c r="O123" s="536">
        <f t="shared" si="26"/>
        <v>0</v>
      </c>
      <c r="P123" s="537">
        <f t="shared" si="27"/>
        <v>0</v>
      </c>
    </row>
    <row r="124" spans="1:18" x14ac:dyDescent="0.25">
      <c r="A124" s="598"/>
      <c r="B124" s="599"/>
      <c r="C124" s="585"/>
      <c r="D124" s="598"/>
      <c r="E124" s="600"/>
      <c r="F124" s="679">
        <f t="shared" ref="F124:P124" si="31">SUM(F3:F123)</f>
        <v>78784.800000000032</v>
      </c>
      <c r="G124" s="679">
        <f t="shared" si="31"/>
        <v>11199.699999999995</v>
      </c>
      <c r="H124" s="679">
        <f t="shared" si="31"/>
        <v>9520.4999999999818</v>
      </c>
      <c r="I124" s="680">
        <f t="shared" si="31"/>
        <v>0</v>
      </c>
      <c r="J124" s="679">
        <f t="shared" si="31"/>
        <v>0</v>
      </c>
      <c r="K124" s="680">
        <f t="shared" si="31"/>
        <v>1</v>
      </c>
      <c r="L124" s="679">
        <f t="shared" si="31"/>
        <v>0.3</v>
      </c>
      <c r="M124" s="680">
        <f t="shared" si="31"/>
        <v>268</v>
      </c>
      <c r="N124" s="679">
        <f t="shared" si="31"/>
        <v>907.20000000000061</v>
      </c>
      <c r="O124" s="680">
        <f>SUM(O3:O123)</f>
        <v>269</v>
      </c>
      <c r="P124" s="679">
        <f t="shared" si="31"/>
        <v>907.50000000000057</v>
      </c>
      <c r="Q124" s="680"/>
      <c r="R124" s="680"/>
    </row>
    <row r="127" spans="1:18" x14ac:dyDescent="0.25">
      <c r="F127" s="23">
        <v>78559.8</v>
      </c>
      <c r="G127" s="23">
        <v>11219.7</v>
      </c>
      <c r="H127" s="23">
        <v>9495.5</v>
      </c>
      <c r="I127" s="120">
        <v>0</v>
      </c>
      <c r="J127" s="42">
        <v>0</v>
      </c>
      <c r="K127" s="120">
        <v>1</v>
      </c>
      <c r="L127" s="42">
        <v>0.3</v>
      </c>
      <c r="M127" s="120">
        <v>268</v>
      </c>
      <c r="N127" s="42">
        <v>907.2</v>
      </c>
      <c r="O127" s="120">
        <v>269</v>
      </c>
      <c r="P127" s="42">
        <v>907.5</v>
      </c>
    </row>
  </sheetData>
  <mergeCells count="2">
    <mergeCell ref="F1:H1"/>
    <mergeCell ref="I1:M1"/>
  </mergeCells>
  <phoneticPr fontId="0" type="noConversion"/>
  <hyperlinks>
    <hyperlink ref="E3" r:id="rId1"/>
    <hyperlink ref="E4" r:id="rId2"/>
    <hyperlink ref="E6" r:id="rId3"/>
    <hyperlink ref="E9" r:id="rId4"/>
    <hyperlink ref="E11" r:id="rId5" display="Chiffres taxe. Typographie."/>
    <hyperlink ref="E12" r:id="rId6" display="Chiffres taxe. Typographie."/>
    <hyperlink ref="E13" r:id="rId7" display="Chiffres taxe. Typographie."/>
    <hyperlink ref="E14" r:id="rId8" display="Chiffres taxe. Typographie."/>
    <hyperlink ref="E15" r:id="rId9" display="Chiffres taxe. Typographie."/>
    <hyperlink ref="E16" r:id="rId10"/>
    <hyperlink ref="E17" r:id="rId11" display="Chiffres taxe. Typographie."/>
    <hyperlink ref="E18" r:id="rId12" display="Chiffres taxe. Typographie."/>
    <hyperlink ref="E19" r:id="rId13"/>
    <hyperlink ref="E20" r:id="rId14"/>
    <hyperlink ref="E21" r:id="rId15"/>
    <hyperlink ref="E22" r:id="rId16"/>
    <hyperlink ref="E23" r:id="rId17"/>
    <hyperlink ref="E24" r:id="rId18"/>
    <hyperlink ref="E25" r:id="rId19"/>
    <hyperlink ref="E26" r:id="rId20"/>
    <hyperlink ref="E27" r:id="rId21"/>
    <hyperlink ref="E28" r:id="rId22"/>
    <hyperlink ref="E29" r:id="rId23"/>
    <hyperlink ref="E30" r:id="rId24"/>
    <hyperlink ref="E31" r:id="rId25"/>
    <hyperlink ref="E32" r:id="rId26"/>
    <hyperlink ref="E33" r:id="rId27"/>
    <hyperlink ref="E34" r:id="rId28"/>
    <hyperlink ref="E35" r:id="rId29"/>
    <hyperlink ref="E36" r:id="rId30"/>
    <hyperlink ref="E37" r:id="rId31"/>
    <hyperlink ref="E38" r:id="rId32"/>
    <hyperlink ref="E39" r:id="rId33"/>
    <hyperlink ref="E40" r:id="rId34"/>
    <hyperlink ref="E41" r:id="rId35"/>
    <hyperlink ref="E42" r:id="rId36"/>
    <hyperlink ref="E43" r:id="rId37"/>
    <hyperlink ref="E44" r:id="rId38"/>
    <hyperlink ref="E45" r:id="rId39"/>
    <hyperlink ref="E46" r:id="rId40"/>
    <hyperlink ref="E47" r:id="rId41"/>
    <hyperlink ref="E48" r:id="rId42"/>
    <hyperlink ref="E49" r:id="rId43"/>
    <hyperlink ref="E50" r:id="rId44"/>
    <hyperlink ref="E51" r:id="rId45"/>
    <hyperlink ref="E52" r:id="rId46"/>
    <hyperlink ref="E53" r:id="rId47"/>
    <hyperlink ref="E54" r:id="rId48"/>
    <hyperlink ref="E55" r:id="rId49"/>
    <hyperlink ref="E56" r:id="rId50"/>
    <hyperlink ref="E57" r:id="rId51"/>
    <hyperlink ref="E58" r:id="rId52"/>
    <hyperlink ref="E59" r:id="rId53"/>
    <hyperlink ref="E60" r:id="rId54"/>
    <hyperlink ref="E61" r:id="rId55"/>
    <hyperlink ref="E62" r:id="rId56"/>
    <hyperlink ref="E63" r:id="rId57"/>
    <hyperlink ref="E64" r:id="rId58"/>
    <hyperlink ref="E65" r:id="rId59"/>
    <hyperlink ref="E66" r:id="rId60"/>
    <hyperlink ref="E67" r:id="rId61"/>
    <hyperlink ref="E68" r:id="rId62"/>
    <hyperlink ref="E69" r:id="rId63"/>
    <hyperlink ref="E70" r:id="rId64"/>
    <hyperlink ref="E71" r:id="rId65"/>
    <hyperlink ref="E72" r:id="rId66"/>
    <hyperlink ref="E73" r:id="rId67"/>
    <hyperlink ref="E74" r:id="rId68"/>
    <hyperlink ref="E75" r:id="rId69"/>
    <hyperlink ref="E76" r:id="rId70"/>
    <hyperlink ref="E77" r:id="rId71"/>
    <hyperlink ref="E78" r:id="rId72"/>
    <hyperlink ref="E79" r:id="rId73"/>
    <hyperlink ref="E80" r:id="rId74"/>
    <hyperlink ref="E81" r:id="rId75"/>
    <hyperlink ref="E82" r:id="rId76"/>
    <hyperlink ref="E83" r:id="rId77"/>
    <hyperlink ref="E84" r:id="rId78"/>
    <hyperlink ref="E86" r:id="rId79"/>
    <hyperlink ref="E87" r:id="rId80"/>
    <hyperlink ref="E88" r:id="rId81"/>
    <hyperlink ref="E89" r:id="rId82"/>
    <hyperlink ref="E90" r:id="rId83"/>
    <hyperlink ref="E91" r:id="rId84"/>
    <hyperlink ref="E92" r:id="rId85"/>
    <hyperlink ref="E93" r:id="rId86"/>
    <hyperlink ref="E94" r:id="rId87"/>
    <hyperlink ref="E95" r:id="rId88"/>
    <hyperlink ref="E96" r:id="rId89"/>
    <hyperlink ref="E97" r:id="rId90"/>
    <hyperlink ref="E98" r:id="rId91"/>
    <hyperlink ref="E99" r:id="rId92"/>
    <hyperlink ref="E100" r:id="rId93"/>
    <hyperlink ref="E101" r:id="rId94"/>
    <hyperlink ref="E102" r:id="rId95"/>
    <hyperlink ref="E103" r:id="rId96"/>
    <hyperlink ref="E104" r:id="rId97"/>
    <hyperlink ref="E105" r:id="rId98"/>
    <hyperlink ref="E106" r:id="rId99"/>
    <hyperlink ref="E107" r:id="rId100"/>
    <hyperlink ref="E108" r:id="rId101"/>
    <hyperlink ref="E109" r:id="rId102"/>
    <hyperlink ref="E110" r:id="rId103"/>
    <hyperlink ref="E111" r:id="rId104"/>
    <hyperlink ref="E112" r:id="rId105"/>
    <hyperlink ref="E113" r:id="rId106"/>
    <hyperlink ref="E114" r:id="rId107"/>
    <hyperlink ref="E115" r:id="rId108"/>
    <hyperlink ref="E116" r:id="rId109"/>
    <hyperlink ref="E117" r:id="rId110"/>
    <hyperlink ref="E118" r:id="rId111"/>
    <hyperlink ref="E119" r:id="rId112"/>
    <hyperlink ref="E120" r:id="rId113"/>
    <hyperlink ref="E121" r:id="rId114"/>
    <hyperlink ref="E122" r:id="rId115"/>
    <hyperlink ref="E123" r:id="rId116"/>
    <hyperlink ref="E5" r:id="rId117"/>
    <hyperlink ref="E85" r:id="rId118"/>
  </hyperlinks>
  <printOptions horizontalCentered="1" verticalCentered="1"/>
  <pageMargins left="0.39370078740157483" right="0.39370078740157483" top="0.98425196850393704" bottom="0.98425196850393704" header="0.51181102362204722" footer="0.51181102362204722"/>
  <pageSetup paperSize="9" scale="28" orientation="landscape" r:id="rId11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abSelected="1" zoomScale="130" zoomScaleNormal="130" workbookViewId="0">
      <pane ySplit="2" topLeftCell="A3" activePane="bottomLeft" state="frozen"/>
      <selection activeCell="E706" sqref="E706"/>
      <selection pane="bottomLeft" activeCell="D5" sqref="D5"/>
    </sheetView>
  </sheetViews>
  <sheetFormatPr baseColWidth="10" defaultColWidth="16.109375" defaultRowHeight="16.8" x14ac:dyDescent="0.3"/>
  <cols>
    <col min="1" max="1" width="25.77734375" style="13" customWidth="1"/>
    <col min="2" max="2" width="7.77734375" style="14" customWidth="1"/>
    <col min="3" max="3" width="10.77734375" style="14" customWidth="1"/>
    <col min="4" max="4" width="7.77734375" style="15" customWidth="1"/>
    <col min="5" max="5" width="10.77734375" style="15" customWidth="1"/>
    <col min="6" max="6" width="7.77734375" style="16" customWidth="1"/>
    <col min="7" max="7" width="10.77734375" style="16" customWidth="1"/>
    <col min="8" max="8" width="7.77734375" style="16" customWidth="1"/>
    <col min="9" max="9" width="10.77734375" style="16" customWidth="1"/>
    <col min="10" max="12" width="6.109375" style="16" customWidth="1"/>
    <col min="13" max="18" width="16.109375" style="13"/>
    <col min="19" max="19" width="0.33203125" style="13" customWidth="1"/>
    <col min="20" max="16384" width="16.109375" style="13"/>
  </cols>
  <sheetData>
    <row r="1" spans="1:16" ht="17.399999999999999" thickBot="1" x14ac:dyDescent="0.35">
      <c r="A1" s="122">
        <v>45931</v>
      </c>
    </row>
    <row r="2" spans="1:16" ht="17.399999999999999" thickTop="1" x14ac:dyDescent="0.3">
      <c r="A2" s="1116"/>
      <c r="B2" s="1141"/>
      <c r="C2" s="1142"/>
      <c r="D2" s="1117" t="s">
        <v>13087</v>
      </c>
      <c r="E2" s="1118"/>
      <c r="F2" s="1118"/>
      <c r="G2" s="1117"/>
      <c r="H2" s="1119"/>
      <c r="I2" s="1108" t="s">
        <v>13088</v>
      </c>
      <c r="J2" s="485"/>
      <c r="K2" s="485"/>
      <c r="L2" s="485"/>
    </row>
    <row r="3" spans="1:16" ht="17.399999999999999" thickBot="1" x14ac:dyDescent="0.35">
      <c r="A3" s="278"/>
      <c r="B3" s="262" t="s">
        <v>7593</v>
      </c>
      <c r="C3" s="263"/>
      <c r="D3" s="280" t="s">
        <v>7595</v>
      </c>
      <c r="E3" s="281"/>
      <c r="F3" s="264" t="s">
        <v>7594</v>
      </c>
      <c r="G3" s="265"/>
      <c r="H3" s="279"/>
      <c r="I3" s="1109"/>
      <c r="J3" s="816"/>
      <c r="K3" s="816"/>
      <c r="L3" s="816"/>
    </row>
    <row r="4" spans="1:16" x14ac:dyDescent="0.3">
      <c r="A4" s="277"/>
      <c r="B4" s="503"/>
      <c r="C4" s="504"/>
      <c r="D4" s="505"/>
      <c r="E4" s="506"/>
      <c r="F4" s="507"/>
      <c r="G4" s="508"/>
      <c r="H4" s="509"/>
      <c r="I4" s="1110"/>
      <c r="J4" s="817"/>
      <c r="K4" s="817"/>
      <c r="L4" s="817"/>
    </row>
    <row r="5" spans="1:16" x14ac:dyDescent="0.3">
      <c r="A5" s="277" t="s">
        <v>52</v>
      </c>
      <c r="B5" s="510">
        <f>Poste!J6469</f>
        <v>3639</v>
      </c>
      <c r="C5" s="511">
        <f>Poste!L6469</f>
        <v>3475.5999999999881</v>
      </c>
      <c r="D5" s="512">
        <f>Poste!M6469</f>
        <v>1870</v>
      </c>
      <c r="E5" s="513">
        <f>Poste!O6469</f>
        <v>2316.7000000000085</v>
      </c>
      <c r="F5" s="512">
        <f>Poste!P6469</f>
        <v>21256</v>
      </c>
      <c r="G5" s="514">
        <f>Poste!R6469</f>
        <v>15340.500000000111</v>
      </c>
      <c r="H5" s="515">
        <f>B5+D5+F5</f>
        <v>26765</v>
      </c>
      <c r="I5" s="1111">
        <f>C5+E5+G5</f>
        <v>21132.800000000108</v>
      </c>
      <c r="J5" s="817"/>
      <c r="K5" s="817"/>
      <c r="L5" s="817"/>
    </row>
    <row r="6" spans="1:16" x14ac:dyDescent="0.3">
      <c r="A6" s="17"/>
      <c r="B6" s="245"/>
      <c r="C6" s="246"/>
      <c r="D6" s="247"/>
      <c r="E6" s="248"/>
      <c r="F6" s="911"/>
      <c r="G6" s="250"/>
      <c r="H6" s="251"/>
      <c r="I6" s="1112"/>
      <c r="J6" s="817"/>
      <c r="K6" s="817"/>
      <c r="L6" s="817"/>
      <c r="P6" s="266"/>
    </row>
    <row r="7" spans="1:16" x14ac:dyDescent="0.3">
      <c r="A7" s="17" t="s">
        <v>3629</v>
      </c>
      <c r="B7" s="517">
        <f>Autoadhésifs!J2635</f>
        <v>12</v>
      </c>
      <c r="C7" s="518">
        <f>Autoadhésifs!L2635</f>
        <v>39</v>
      </c>
      <c r="D7" s="254"/>
      <c r="E7" s="255"/>
      <c r="F7" s="254">
        <f>Autoadhésifs!M2635</f>
        <v>3334</v>
      </c>
      <c r="G7" s="255">
        <f>Autoadhésifs!O2635</f>
        <v>2393.9000000000256</v>
      </c>
      <c r="H7" s="520">
        <f>Autoadhésifs!P2635</f>
        <v>3346</v>
      </c>
      <c r="I7" s="1113">
        <f>Autoadhésifs!Q2635</f>
        <v>2432.9000000000265</v>
      </c>
      <c r="J7" s="817"/>
      <c r="K7" s="817"/>
      <c r="L7" s="817"/>
    </row>
    <row r="8" spans="1:16" x14ac:dyDescent="0.3">
      <c r="A8" s="17"/>
      <c r="B8" s="252"/>
      <c r="C8" s="253"/>
      <c r="D8" s="254"/>
      <c r="E8" s="255"/>
      <c r="F8" s="256"/>
      <c r="G8" s="257"/>
      <c r="H8" s="258"/>
      <c r="I8" s="1114"/>
      <c r="J8" s="817"/>
      <c r="K8" s="817"/>
      <c r="L8" s="817"/>
    </row>
    <row r="9" spans="1:16" x14ac:dyDescent="0.3">
      <c r="A9" s="17" t="s">
        <v>53</v>
      </c>
      <c r="B9" s="517">
        <f>'Poste Aérienne'!I105</f>
        <v>24</v>
      </c>
      <c r="C9" s="518">
        <f>'Poste Aérienne'!K105</f>
        <v>192</v>
      </c>
      <c r="D9" s="254">
        <f>'Poste Aérienne'!L105</f>
        <v>8</v>
      </c>
      <c r="E9" s="255">
        <f>'Poste Aérienne'!N105</f>
        <v>6.3</v>
      </c>
      <c r="F9" s="519">
        <f>'Poste Aérienne'!O105</f>
        <v>337</v>
      </c>
      <c r="G9" s="257">
        <f>'Poste Aérienne'!Q105</f>
        <v>503.79999999999978</v>
      </c>
      <c r="H9" s="520">
        <f>'Poste Aérienne'!R105</f>
        <v>369</v>
      </c>
      <c r="I9" s="1113">
        <f>'Poste Aérienne'!T105</f>
        <v>702.1</v>
      </c>
      <c r="J9" s="817"/>
      <c r="K9" s="817"/>
      <c r="L9" s="817"/>
    </row>
    <row r="10" spans="1:16" x14ac:dyDescent="0.3">
      <c r="A10" s="17"/>
      <c r="B10" s="252"/>
      <c r="C10" s="253"/>
      <c r="D10" s="254"/>
      <c r="E10" s="255"/>
      <c r="F10" s="256"/>
      <c r="G10" s="257"/>
      <c r="H10" s="258"/>
      <c r="I10" s="1114"/>
      <c r="J10" s="817"/>
      <c r="K10" s="817"/>
      <c r="L10" s="817"/>
    </row>
    <row r="11" spans="1:16" x14ac:dyDescent="0.3">
      <c r="A11" s="17" t="s">
        <v>13405</v>
      </c>
      <c r="B11" s="252">
        <f>'Blocs Feuillets'!K162</f>
        <v>4</v>
      </c>
      <c r="C11" s="839">
        <f>'Blocs Feuillets'!L162</f>
        <v>46.5</v>
      </c>
      <c r="D11" s="254">
        <f>'Blocs Feuillets'!M162</f>
        <v>0</v>
      </c>
      <c r="E11" s="255">
        <f>'Blocs Feuillets'!N162</f>
        <v>0</v>
      </c>
      <c r="F11" s="256">
        <f>'Blocs Feuillets'!O162</f>
        <v>0</v>
      </c>
      <c r="G11" s="257">
        <f>'Blocs Feuillets'!P162</f>
        <v>0</v>
      </c>
      <c r="H11" s="520">
        <f>'Blocs Feuillets'!Q162</f>
        <v>4</v>
      </c>
      <c r="I11" s="1113">
        <f>'Blocs Feuillets'!R162</f>
        <v>46.5</v>
      </c>
      <c r="J11" s="817"/>
      <c r="K11" s="817"/>
      <c r="L11" s="817"/>
    </row>
    <row r="12" spans="1:16" x14ac:dyDescent="0.3">
      <c r="A12" s="17"/>
      <c r="B12" s="252"/>
      <c r="C12" s="253"/>
      <c r="D12" s="254"/>
      <c r="E12" s="255"/>
      <c r="F12" s="256"/>
      <c r="G12" s="257"/>
      <c r="H12" s="520"/>
      <c r="I12" s="1113"/>
      <c r="J12" s="817"/>
      <c r="K12" s="817"/>
      <c r="L12" s="817"/>
    </row>
    <row r="13" spans="1:16" x14ac:dyDescent="0.3">
      <c r="A13" s="17" t="s">
        <v>3630</v>
      </c>
      <c r="B13" s="517"/>
      <c r="C13" s="518"/>
      <c r="D13" s="254"/>
      <c r="E13" s="255"/>
      <c r="F13" s="519"/>
      <c r="G13" s="257"/>
      <c r="H13" s="520"/>
      <c r="I13" s="1113"/>
      <c r="J13" s="817"/>
      <c r="K13" s="817"/>
      <c r="L13" s="817"/>
    </row>
    <row r="14" spans="1:16" x14ac:dyDescent="0.3">
      <c r="A14" s="17"/>
      <c r="B14" s="252"/>
      <c r="C14" s="253"/>
      <c r="D14" s="254"/>
      <c r="E14" s="255"/>
      <c r="F14" s="256"/>
      <c r="G14" s="257"/>
      <c r="H14" s="258"/>
      <c r="I14" s="1114"/>
      <c r="J14" s="817"/>
      <c r="K14" s="817"/>
      <c r="L14" s="817"/>
    </row>
    <row r="15" spans="1:16" x14ac:dyDescent="0.3">
      <c r="A15" s="516" t="s">
        <v>54</v>
      </c>
      <c r="B15" s="517">
        <f>Préoblitérés!I284+Préoblitérés!I283</f>
        <v>31</v>
      </c>
      <c r="C15" s="518">
        <f>Préoblitérés!K283</f>
        <v>88.199999999999974</v>
      </c>
      <c r="D15" s="254">
        <f>Préoblitérés!L283</f>
        <v>9</v>
      </c>
      <c r="E15" s="255">
        <f>Préoblitérés!N283</f>
        <v>38.599999999999994</v>
      </c>
      <c r="F15" s="519">
        <f>Préoblitérés!O283</f>
        <v>336</v>
      </c>
      <c r="G15" s="257">
        <f>Préoblitérés!Q283</f>
        <v>387.5</v>
      </c>
      <c r="H15" s="520">
        <f>Préoblitérés!R283</f>
        <v>376</v>
      </c>
      <c r="I15" s="1113">
        <f>Préoblitérés!T283</f>
        <v>514.29999999999984</v>
      </c>
      <c r="J15" s="817"/>
      <c r="K15" s="817"/>
      <c r="L15" s="817"/>
    </row>
    <row r="16" spans="1:16" x14ac:dyDescent="0.3">
      <c r="A16" s="516"/>
      <c r="B16" s="252"/>
      <c r="C16" s="253"/>
      <c r="D16" s="254"/>
      <c r="E16" s="255"/>
      <c r="F16" s="256"/>
      <c r="G16" s="257"/>
      <c r="H16" s="258"/>
      <c r="I16" s="1114"/>
      <c r="J16" s="817"/>
      <c r="K16" s="817"/>
      <c r="L16" s="817"/>
    </row>
    <row r="17" spans="1:21" x14ac:dyDescent="0.3">
      <c r="A17" s="516" t="s">
        <v>55</v>
      </c>
      <c r="B17" s="517">
        <f>Service!J189</f>
        <v>42</v>
      </c>
      <c r="C17" s="518">
        <f>Service!L189</f>
        <v>78.900000000000006</v>
      </c>
      <c r="D17" s="254">
        <f>Service!M189</f>
        <v>0</v>
      </c>
      <c r="E17" s="255">
        <f>Service!O189</f>
        <v>0</v>
      </c>
      <c r="F17" s="519">
        <f>Service!P189</f>
        <v>14</v>
      </c>
      <c r="G17" s="255">
        <f>Service!R189</f>
        <v>17</v>
      </c>
      <c r="H17" s="520">
        <f>Service!S189</f>
        <v>56</v>
      </c>
      <c r="I17" s="1113">
        <f>Service!U189</f>
        <v>95.9</v>
      </c>
      <c r="J17" s="486"/>
      <c r="K17" s="486"/>
      <c r="L17" s="486"/>
    </row>
    <row r="18" spans="1:21" x14ac:dyDescent="0.3">
      <c r="A18" s="516"/>
      <c r="B18" s="252"/>
      <c r="C18" s="253"/>
      <c r="D18" s="254"/>
      <c r="E18" s="255"/>
      <c r="F18" s="256"/>
      <c r="G18" s="257"/>
      <c r="H18" s="258"/>
      <c r="I18" s="1114"/>
      <c r="J18" s="817"/>
      <c r="K18" s="817"/>
      <c r="L18" s="817"/>
    </row>
    <row r="19" spans="1:21" x14ac:dyDescent="0.3">
      <c r="A19" s="516" t="s">
        <v>56</v>
      </c>
      <c r="B19" s="517">
        <f>Taxe!I124</f>
        <v>0</v>
      </c>
      <c r="C19" s="518">
        <f>Taxe!J124</f>
        <v>0</v>
      </c>
      <c r="D19" s="254">
        <f>Taxe!K124</f>
        <v>1</v>
      </c>
      <c r="E19" s="255">
        <f>Taxe!L124</f>
        <v>0.3</v>
      </c>
      <c r="F19" s="519">
        <f>Taxe!M124</f>
        <v>268</v>
      </c>
      <c r="G19" s="257">
        <f>Taxe!N124</f>
        <v>907.20000000000061</v>
      </c>
      <c r="H19" s="520">
        <f>Taxe!O124</f>
        <v>269</v>
      </c>
      <c r="I19" s="1113">
        <f>Taxe!P124</f>
        <v>907.50000000000057</v>
      </c>
      <c r="J19" s="817"/>
      <c r="K19" s="817"/>
      <c r="L19" s="817"/>
    </row>
    <row r="20" spans="1:21" x14ac:dyDescent="0.3">
      <c r="A20" s="17"/>
      <c r="B20" s="245"/>
      <c r="C20" s="246"/>
      <c r="D20" s="247"/>
      <c r="E20" s="248"/>
      <c r="F20" s="249"/>
      <c r="G20" s="259"/>
      <c r="H20" s="245"/>
      <c r="I20" s="1115"/>
      <c r="J20" s="818"/>
      <c r="K20" s="818"/>
      <c r="L20" s="818"/>
    </row>
    <row r="21" spans="1:21" ht="17.399999999999999" thickBot="1" x14ac:dyDescent="0.35">
      <c r="A21" s="109" t="s">
        <v>58</v>
      </c>
      <c r="B21" s="260">
        <f>SUM(B5:B20)</f>
        <v>3752</v>
      </c>
      <c r="C21" s="261">
        <f>SUM(C5:C20)</f>
        <v>3920.199999999988</v>
      </c>
      <c r="D21" s="260">
        <f>SUM(D5:D20)</f>
        <v>1888</v>
      </c>
      <c r="E21" s="261">
        <f>SUM(E5:E20)</f>
        <v>2361.9000000000087</v>
      </c>
      <c r="F21" s="260">
        <f>SUM(F5:F20)</f>
        <v>25545</v>
      </c>
      <c r="G21" s="261">
        <f>SUM(G4:G20)</f>
        <v>19549.900000000136</v>
      </c>
      <c r="H21" s="260">
        <f>SUM(H5:H20)</f>
        <v>31185</v>
      </c>
      <c r="I21" s="1107">
        <f>SUM(I4:I20)</f>
        <v>25832.000000000135</v>
      </c>
      <c r="J21" s="486"/>
      <c r="K21" s="486"/>
      <c r="L21" s="486"/>
      <c r="M21" s="191"/>
      <c r="N21" s="488" t="s">
        <v>13391</v>
      </c>
      <c r="O21" s="489" t="s">
        <v>13089</v>
      </c>
      <c r="P21" s="490"/>
      <c r="Q21" s="490"/>
      <c r="R21" s="490"/>
      <c r="S21" s="490"/>
      <c r="T21" s="490" t="s">
        <v>13390</v>
      </c>
    </row>
    <row r="22" spans="1:21" ht="17.399999999999999" thickTop="1" x14ac:dyDescent="0.3">
      <c r="A22" s="502"/>
      <c r="B22" s="486"/>
      <c r="C22" s="487"/>
      <c r="D22" s="486"/>
      <c r="E22" s="487"/>
      <c r="F22" s="486"/>
      <c r="G22" s="487"/>
      <c r="H22" s="486"/>
      <c r="I22" s="487"/>
      <c r="J22" s="486"/>
      <c r="K22" s="486"/>
      <c r="L22" s="486"/>
      <c r="M22" s="191"/>
      <c r="N22" s="488"/>
      <c r="O22" s="489"/>
      <c r="P22" s="490"/>
      <c r="Q22" s="490"/>
      <c r="R22" s="490" t="s">
        <v>7593</v>
      </c>
      <c r="S22" s="491"/>
      <c r="T22" s="490" t="s">
        <v>7595</v>
      </c>
      <c r="U22" s="490" t="s">
        <v>58</v>
      </c>
    </row>
    <row r="23" spans="1:21" x14ac:dyDescent="0.3">
      <c r="A23" s="502"/>
      <c r="B23" s="486"/>
      <c r="C23" s="487"/>
      <c r="D23" s="486"/>
      <c r="E23" s="487"/>
      <c r="F23" s="486"/>
      <c r="G23" s="487"/>
      <c r="H23" s="486"/>
      <c r="I23" s="487"/>
      <c r="J23" s="486"/>
      <c r="K23" s="486"/>
      <c r="L23" s="486"/>
      <c r="M23" s="191"/>
      <c r="N23" s="488"/>
      <c r="O23" s="489"/>
      <c r="P23" s="490"/>
      <c r="Q23" s="490"/>
      <c r="R23" s="490"/>
      <c r="S23" s="491"/>
      <c r="T23" s="490" t="s">
        <v>13090</v>
      </c>
    </row>
    <row r="24" spans="1:21" x14ac:dyDescent="0.3">
      <c r="M24" s="122">
        <v>45220</v>
      </c>
      <c r="N24" s="218">
        <v>8447</v>
      </c>
      <c r="O24" s="190">
        <v>24040.2</v>
      </c>
      <c r="P24" s="218"/>
      <c r="Q24" s="190"/>
      <c r="R24" s="190">
        <f>C21/4</f>
        <v>980.049999999997</v>
      </c>
      <c r="T24" s="190">
        <f>(E21+G21)/5</f>
        <v>4382.3600000000288</v>
      </c>
      <c r="U24" s="190">
        <f>R24+T24</f>
        <v>5362.4100000000253</v>
      </c>
    </row>
    <row r="25" spans="1:21" x14ac:dyDescent="0.3">
      <c r="F25" s="905">
        <v>2980</v>
      </c>
      <c r="G25" s="906">
        <v>2408.23</v>
      </c>
      <c r="M25" s="122">
        <v>45221</v>
      </c>
      <c r="N25" s="218">
        <v>9437</v>
      </c>
      <c r="O25" s="190">
        <v>24748.9</v>
      </c>
      <c r="P25" s="500">
        <f t="shared" ref="P25:Q25" si="0">N25-N24</f>
        <v>990</v>
      </c>
      <c r="Q25" s="190">
        <f t="shared" si="0"/>
        <v>708.70000000000073</v>
      </c>
      <c r="R25" s="190"/>
    </row>
    <row r="26" spans="1:21" x14ac:dyDescent="0.3">
      <c r="F26" s="908">
        <f>F7</f>
        <v>3334</v>
      </c>
      <c r="G26" s="907">
        <f>G7</f>
        <v>2393.9000000000256</v>
      </c>
      <c r="M26" s="122">
        <v>45315</v>
      </c>
      <c r="N26" s="218">
        <v>17709</v>
      </c>
      <c r="O26" s="190">
        <v>13947.21</v>
      </c>
      <c r="P26" s="218">
        <f t="shared" ref="P26:Q29" si="1">N26-N25</f>
        <v>8272</v>
      </c>
      <c r="Q26" s="190">
        <f t="shared" si="1"/>
        <v>-10801.690000000002</v>
      </c>
    </row>
    <row r="27" spans="1:21" x14ac:dyDescent="0.3">
      <c r="A27" s="13" t="s">
        <v>13752</v>
      </c>
      <c r="F27" s="903">
        <f>F25-F26</f>
        <v>-354</v>
      </c>
      <c r="G27" s="904">
        <f>G25-G26</f>
        <v>14.329999999974461</v>
      </c>
      <c r="I27" s="16">
        <f>G27/5</f>
        <v>2.8659999999948922</v>
      </c>
      <c r="M27" s="122">
        <v>45323</v>
      </c>
      <c r="N27" s="218">
        <v>17902</v>
      </c>
      <c r="O27" s="190">
        <v>14005.11</v>
      </c>
      <c r="P27" s="218">
        <f t="shared" si="1"/>
        <v>193</v>
      </c>
      <c r="Q27" s="190">
        <f t="shared" si="1"/>
        <v>57.900000000001455</v>
      </c>
    </row>
    <row r="28" spans="1:21" x14ac:dyDescent="0.3">
      <c r="M28" s="820">
        <v>45732</v>
      </c>
      <c r="N28" s="218">
        <v>28094</v>
      </c>
      <c r="O28" s="190">
        <v>24021.45</v>
      </c>
      <c r="P28" s="218">
        <f t="shared" si="1"/>
        <v>10192</v>
      </c>
      <c r="Q28" s="190">
        <f t="shared" si="1"/>
        <v>10016.34</v>
      </c>
    </row>
    <row r="29" spans="1:21" x14ac:dyDescent="0.3">
      <c r="M29" s="912">
        <v>45757</v>
      </c>
      <c r="N29" s="913">
        <v>27949</v>
      </c>
      <c r="O29" s="914">
        <v>23699.3</v>
      </c>
      <c r="P29" s="913">
        <f t="shared" si="1"/>
        <v>-145</v>
      </c>
      <c r="Q29" s="914">
        <f t="shared" si="1"/>
        <v>-322.15000000000146</v>
      </c>
    </row>
    <row r="30" spans="1:21" x14ac:dyDescent="0.3">
      <c r="M30" s="915">
        <v>45757</v>
      </c>
      <c r="N30" s="916">
        <v>28099</v>
      </c>
      <c r="O30" s="917">
        <v>23883.65</v>
      </c>
      <c r="P30" s="916">
        <v>150</v>
      </c>
      <c r="Q30" s="917">
        <f t="shared" ref="P30:Q32" si="2">O30-O29</f>
        <v>184.35000000000218</v>
      </c>
    </row>
    <row r="31" spans="1:21" x14ac:dyDescent="0.3">
      <c r="M31" s="920">
        <v>45759</v>
      </c>
      <c r="N31" s="921">
        <v>28149</v>
      </c>
      <c r="O31" s="922">
        <v>24034.9</v>
      </c>
      <c r="P31" s="921">
        <f t="shared" si="2"/>
        <v>50</v>
      </c>
      <c r="Q31" s="922">
        <f t="shared" si="2"/>
        <v>151.25</v>
      </c>
    </row>
    <row r="32" spans="1:21" x14ac:dyDescent="0.3">
      <c r="M32" s="920">
        <v>45789</v>
      </c>
      <c r="N32" s="921">
        <v>30267</v>
      </c>
      <c r="O32" s="922">
        <v>25583.95</v>
      </c>
      <c r="P32" s="921">
        <f t="shared" si="2"/>
        <v>2118</v>
      </c>
      <c r="Q32" s="922">
        <f t="shared" si="2"/>
        <v>1549.0499999999993</v>
      </c>
    </row>
    <row r="33" spans="13:17" x14ac:dyDescent="0.3">
      <c r="M33" s="920">
        <v>45865</v>
      </c>
      <c r="N33" s="921">
        <v>30776</v>
      </c>
      <c r="O33" s="922">
        <v>25627.15</v>
      </c>
      <c r="P33" s="921">
        <f t="shared" ref="P33" si="3">N33-N32</f>
        <v>509</v>
      </c>
      <c r="Q33" s="922">
        <f t="shared" ref="Q33" si="4">O33-O32</f>
        <v>43.200000000000728</v>
      </c>
    </row>
    <row r="34" spans="13:17" x14ac:dyDescent="0.3">
      <c r="M34" s="920">
        <v>45904</v>
      </c>
      <c r="N34" s="921">
        <v>31185</v>
      </c>
      <c r="O34" s="922">
        <v>25832</v>
      </c>
      <c r="P34" s="921">
        <f>N34-N33</f>
        <v>409</v>
      </c>
      <c r="Q34" s="922">
        <f>O34-O33</f>
        <v>204.84999999999854</v>
      </c>
    </row>
    <row r="35" spans="13:17" x14ac:dyDescent="0.3">
      <c r="M35" s="920">
        <v>45928</v>
      </c>
      <c r="N35" s="921">
        <f>H21</f>
        <v>31185</v>
      </c>
      <c r="O35" s="922">
        <f>I21</f>
        <v>25832.000000000135</v>
      </c>
      <c r="P35" s="921">
        <f>N35-N34</f>
        <v>0</v>
      </c>
      <c r="Q35" s="922">
        <f>O35-O34</f>
        <v>1.3460521586239338E-10</v>
      </c>
    </row>
  </sheetData>
  <sheetProtection algorithmName="SHA-512" hashValue="qBIvWZ8QZR7gGFD6JmQioIViU5hxa4foR6+MUSK6GdvAkJJRQk/cOS4DS8Xha4jV5ad3cEVNpdKLn0vbE3qBXQ==" saltValue="qnQVNUyz+Sy/BjrhFNfgkA==" spinCount="100000" sheet="1" objects="1" scenarios="1"/>
  <mergeCells count="1">
    <mergeCell ref="B2:C2"/>
  </mergeCells>
  <phoneticPr fontId="5" type="noConversion"/>
  <pageMargins left="0.25" right="0.25" top="0.75" bottom="0.75" header="0.3" footer="0.3"/>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2637"/>
  <sheetViews>
    <sheetView zoomScale="200" zoomScaleNormal="200" workbookViewId="0">
      <pane ySplit="1" topLeftCell="A1263" activePane="bottomLeft" state="frozen"/>
      <selection activeCell="E704" sqref="E704"/>
      <selection pane="bottomLeft" activeCell="A1295" sqref="A1295:XFD1295"/>
    </sheetView>
  </sheetViews>
  <sheetFormatPr baseColWidth="10" defaultColWidth="11.44140625" defaultRowHeight="13.2" x14ac:dyDescent="0.25"/>
  <cols>
    <col min="1" max="1" width="5.109375" style="3" customWidth="1"/>
    <col min="2" max="2" width="7.6640625" style="25" bestFit="1" customWidth="1"/>
    <col min="3" max="3" width="1.6640625" style="25" bestFit="1" customWidth="1"/>
    <col min="4" max="4" width="12.44140625" style="4" customWidth="1"/>
    <col min="5" max="5" width="14.77734375" style="3" customWidth="1"/>
    <col min="6" max="6" width="82.44140625" style="5" bestFit="1" customWidth="1"/>
    <col min="7" max="7" width="7.77734375" style="23" customWidth="1"/>
    <col min="8" max="8" width="0.109375" style="23" customWidth="1"/>
    <col min="9" max="9" width="7.77734375" style="5" customWidth="1"/>
    <col min="10" max="10" width="4.33203125" style="5" customWidth="1"/>
    <col min="11" max="11" width="0.109375" style="5" customWidth="1"/>
    <col min="12" max="12" width="7.77734375" style="5" customWidth="1"/>
    <col min="13" max="13" width="5.109375" style="5" bestFit="1" customWidth="1"/>
    <col min="14" max="14" width="0.109375" style="5" customWidth="1"/>
    <col min="15" max="15" width="7.77734375" style="5" customWidth="1"/>
    <col min="16" max="16" width="5.109375" style="5" bestFit="1" customWidth="1"/>
    <col min="17" max="17" width="7.77734375" style="5" customWidth="1"/>
    <col min="18" max="19" width="3.77734375" style="5" customWidth="1"/>
    <col min="20" max="16384" width="11.44140625" style="5"/>
  </cols>
  <sheetData>
    <row r="1" spans="1:17" ht="13.8" thickBot="1" x14ac:dyDescent="0.3">
      <c r="A1" s="549"/>
      <c r="B1" s="521"/>
      <c r="C1" s="521"/>
      <c r="D1" s="522"/>
      <c r="E1" s="523"/>
      <c r="F1" s="524"/>
      <c r="G1" s="551"/>
      <c r="H1" s="551"/>
      <c r="I1" s="552"/>
      <c r="J1" s="553"/>
      <c r="K1" s="554"/>
      <c r="L1" s="555"/>
      <c r="M1" s="554"/>
      <c r="N1" s="525"/>
      <c r="O1" s="33"/>
    </row>
    <row r="2" spans="1:17" ht="13.8" thickBot="1" x14ac:dyDescent="0.3">
      <c r="A2" s="550"/>
      <c r="F2" s="41" t="s">
        <v>7592</v>
      </c>
      <c r="G2" s="556"/>
      <c r="H2" s="556"/>
      <c r="I2" s="557"/>
      <c r="J2" s="556"/>
      <c r="K2" s="557" t="e">
        <f>SUM(#REF!)</f>
        <v>#REF!</v>
      </c>
      <c r="L2" s="556"/>
      <c r="M2" s="557"/>
      <c r="N2" s="81" t="e">
        <f>SUM(#REF!)</f>
        <v>#REF!</v>
      </c>
    </row>
    <row r="3" spans="1:17" ht="13.8" thickBot="1" x14ac:dyDescent="0.3">
      <c r="A3" s="458" t="s">
        <v>115</v>
      </c>
      <c r="B3" s="458" t="s">
        <v>12737</v>
      </c>
      <c r="C3" s="458" t="s">
        <v>13805</v>
      </c>
      <c r="D3" s="459" t="s">
        <v>3809</v>
      </c>
      <c r="E3" s="461" t="s">
        <v>3810</v>
      </c>
      <c r="F3" s="460" t="s">
        <v>12751</v>
      </c>
      <c r="G3" s="560"/>
      <c r="H3" s="561" t="s">
        <v>13092</v>
      </c>
      <c r="I3" s="562"/>
      <c r="J3" s="472"/>
      <c r="K3" s="473" t="s">
        <v>7593</v>
      </c>
      <c r="L3" s="473"/>
      <c r="M3" s="526"/>
      <c r="N3" s="527" t="s">
        <v>7594</v>
      </c>
      <c r="O3" s="528"/>
      <c r="P3" s="529"/>
      <c r="Q3" s="471"/>
    </row>
    <row r="4" spans="1:17" ht="13.8" thickBot="1" x14ac:dyDescent="0.3">
      <c r="A4" s="474" t="s">
        <v>118</v>
      </c>
      <c r="B4" s="474" t="s">
        <v>12738</v>
      </c>
      <c r="C4" s="474"/>
      <c r="D4" s="475" t="s">
        <v>12752</v>
      </c>
      <c r="E4" s="476"/>
      <c r="F4" s="477"/>
      <c r="G4" s="501" t="s">
        <v>57</v>
      </c>
      <c r="H4" s="541"/>
      <c r="I4" s="558" t="s">
        <v>12754</v>
      </c>
      <c r="J4" s="478" t="s">
        <v>7586</v>
      </c>
      <c r="K4" s="479"/>
      <c r="L4" s="479" t="s">
        <v>12755</v>
      </c>
      <c r="M4" s="480" t="s">
        <v>7586</v>
      </c>
      <c r="N4" s="481"/>
      <c r="O4" s="482" t="s">
        <v>12755</v>
      </c>
      <c r="P4" s="483" t="s">
        <v>7586</v>
      </c>
      <c r="Q4" s="484" t="s">
        <v>12755</v>
      </c>
    </row>
    <row r="5" spans="1:17" ht="13.8" thickTop="1" x14ac:dyDescent="0.25">
      <c r="A5" s="683">
        <v>1</v>
      </c>
      <c r="B5" s="230">
        <v>1990</v>
      </c>
      <c r="C5" s="230">
        <v>1</v>
      </c>
      <c r="D5" s="231" t="s">
        <v>4181</v>
      </c>
      <c r="E5" s="530" t="s">
        <v>3830</v>
      </c>
      <c r="F5" s="237" t="s">
        <v>10399</v>
      </c>
      <c r="G5" s="667">
        <v>1.2</v>
      </c>
      <c r="H5" s="648"/>
      <c r="I5" s="682">
        <v>0.1</v>
      </c>
      <c r="J5" s="346"/>
      <c r="K5" s="531"/>
      <c r="L5" s="532">
        <f t="shared" ref="L5:L36" si="0">G5*J5</f>
        <v>0</v>
      </c>
      <c r="M5" s="577"/>
      <c r="N5" s="652"/>
      <c r="O5" s="535">
        <f t="shared" ref="O5:O36" si="1">I5*M5</f>
        <v>0</v>
      </c>
      <c r="P5" s="536">
        <f>J5+M5</f>
        <v>0</v>
      </c>
      <c r="Q5" s="537">
        <f>L5+O5</f>
        <v>0</v>
      </c>
    </row>
    <row r="6" spans="1:17" x14ac:dyDescent="0.25">
      <c r="A6" s="673">
        <v>2</v>
      </c>
      <c r="B6" s="230">
        <v>1991</v>
      </c>
      <c r="C6" s="230">
        <v>1</v>
      </c>
      <c r="D6" s="231" t="s">
        <v>5577</v>
      </c>
      <c r="E6" s="530" t="s">
        <v>3830</v>
      </c>
      <c r="F6" s="237" t="s">
        <v>13127</v>
      </c>
      <c r="G6" s="668">
        <v>2.5</v>
      </c>
      <c r="H6" s="648"/>
      <c r="I6" s="649">
        <v>0.4</v>
      </c>
      <c r="J6" s="346"/>
      <c r="K6" s="531"/>
      <c r="L6" s="532">
        <f t="shared" si="0"/>
        <v>0</v>
      </c>
      <c r="M6" s="577"/>
      <c r="N6" s="652"/>
      <c r="O6" s="535">
        <f t="shared" si="1"/>
        <v>0</v>
      </c>
      <c r="P6" s="536">
        <f t="shared" ref="P6:P28" si="2">J6+M6</f>
        <v>0</v>
      </c>
      <c r="Q6" s="537">
        <f t="shared" ref="Q6:Q68" si="3">L6+O6</f>
        <v>0</v>
      </c>
    </row>
    <row r="7" spans="1:17" x14ac:dyDescent="0.25">
      <c r="A7" s="673">
        <v>3</v>
      </c>
      <c r="B7" s="230">
        <v>1991</v>
      </c>
      <c r="C7" s="230">
        <v>1</v>
      </c>
      <c r="D7" s="231" t="s">
        <v>3925</v>
      </c>
      <c r="E7" s="530" t="s">
        <v>3830</v>
      </c>
      <c r="F7" s="237" t="s">
        <v>12820</v>
      </c>
      <c r="G7" s="668">
        <v>1.4</v>
      </c>
      <c r="H7" s="648"/>
      <c r="I7" s="649">
        <v>0.2</v>
      </c>
      <c r="J7" s="538"/>
      <c r="K7" s="539"/>
      <c r="L7" s="532">
        <f t="shared" si="0"/>
        <v>0</v>
      </c>
      <c r="M7" s="577"/>
      <c r="N7" s="652"/>
      <c r="O7" s="535">
        <f t="shared" si="1"/>
        <v>0</v>
      </c>
      <c r="P7" s="536">
        <f t="shared" si="2"/>
        <v>0</v>
      </c>
      <c r="Q7" s="537">
        <f t="shared" si="3"/>
        <v>0</v>
      </c>
    </row>
    <row r="8" spans="1:17" x14ac:dyDescent="0.25">
      <c r="A8" s="673">
        <v>4</v>
      </c>
      <c r="B8" s="230">
        <v>1993</v>
      </c>
      <c r="C8" s="230">
        <v>1</v>
      </c>
      <c r="D8" s="231" t="s">
        <v>5579</v>
      </c>
      <c r="E8" s="530" t="s">
        <v>3830</v>
      </c>
      <c r="F8" s="237" t="s">
        <v>12820</v>
      </c>
      <c r="G8" s="668">
        <v>3</v>
      </c>
      <c r="H8" s="648"/>
      <c r="I8" s="649">
        <v>0.2</v>
      </c>
      <c r="J8" s="538"/>
      <c r="K8" s="539"/>
      <c r="L8" s="532">
        <f t="shared" si="0"/>
        <v>0</v>
      </c>
      <c r="M8" s="918">
        <v>1</v>
      </c>
      <c r="N8" s="652"/>
      <c r="O8" s="535">
        <f t="shared" si="1"/>
        <v>0.2</v>
      </c>
      <c r="P8" s="536">
        <f t="shared" si="2"/>
        <v>1</v>
      </c>
      <c r="Q8" s="537">
        <f t="shared" si="3"/>
        <v>0.2</v>
      </c>
    </row>
    <row r="9" spans="1:17" x14ac:dyDescent="0.25">
      <c r="A9" s="673" t="s">
        <v>13055</v>
      </c>
      <c r="B9" s="230">
        <v>1993</v>
      </c>
      <c r="C9" s="230">
        <v>1</v>
      </c>
      <c r="D9" s="231" t="s">
        <v>5579</v>
      </c>
      <c r="E9" s="530" t="s">
        <v>3830</v>
      </c>
      <c r="F9" s="237" t="s">
        <v>13128</v>
      </c>
      <c r="G9" s="668">
        <v>4</v>
      </c>
      <c r="H9" s="648"/>
      <c r="I9" s="649">
        <v>2</v>
      </c>
      <c r="J9" s="538"/>
      <c r="K9" s="539"/>
      <c r="L9" s="532">
        <f t="shared" si="0"/>
        <v>0</v>
      </c>
      <c r="M9" s="577"/>
      <c r="N9" s="652"/>
      <c r="O9" s="535">
        <f t="shared" si="1"/>
        <v>0</v>
      </c>
      <c r="P9" s="536">
        <f t="shared" si="2"/>
        <v>0</v>
      </c>
      <c r="Q9" s="537">
        <f t="shared" si="3"/>
        <v>0</v>
      </c>
    </row>
    <row r="10" spans="1:17" x14ac:dyDescent="0.25">
      <c r="A10" s="673">
        <v>5</v>
      </c>
      <c r="B10" s="230">
        <v>1993</v>
      </c>
      <c r="C10" s="230">
        <v>1</v>
      </c>
      <c r="D10" s="231" t="s">
        <v>3951</v>
      </c>
      <c r="E10" s="530" t="s">
        <v>3821</v>
      </c>
      <c r="F10" s="237" t="s">
        <v>12820</v>
      </c>
      <c r="G10" s="668">
        <v>15</v>
      </c>
      <c r="H10" s="648"/>
      <c r="I10" s="649">
        <v>9</v>
      </c>
      <c r="J10" s="538"/>
      <c r="K10" s="539"/>
      <c r="L10" s="532">
        <f t="shared" si="0"/>
        <v>0</v>
      </c>
      <c r="M10" s="577"/>
      <c r="N10" s="652"/>
      <c r="O10" s="535">
        <f t="shared" si="1"/>
        <v>0</v>
      </c>
      <c r="P10" s="536">
        <f t="shared" si="2"/>
        <v>0</v>
      </c>
      <c r="Q10" s="537">
        <f t="shared" si="3"/>
        <v>0</v>
      </c>
    </row>
    <row r="11" spans="1:17" x14ac:dyDescent="0.25">
      <c r="A11" s="673" t="s">
        <v>13376</v>
      </c>
      <c r="B11" s="230">
        <v>1993</v>
      </c>
      <c r="C11" s="230">
        <v>1</v>
      </c>
      <c r="D11" s="231" t="s">
        <v>3951</v>
      </c>
      <c r="E11" s="530" t="s">
        <v>3821</v>
      </c>
      <c r="F11" s="237" t="s">
        <v>13128</v>
      </c>
      <c r="G11" s="668">
        <v>16</v>
      </c>
      <c r="H11" s="648"/>
      <c r="I11" s="649">
        <v>10</v>
      </c>
      <c r="J11" s="538"/>
      <c r="K11" s="539"/>
      <c r="L11" s="532">
        <f t="shared" si="0"/>
        <v>0</v>
      </c>
      <c r="M11" s="577"/>
      <c r="N11" s="652"/>
      <c r="O11" s="535">
        <f t="shared" si="1"/>
        <v>0</v>
      </c>
      <c r="P11" s="536">
        <f t="shared" si="2"/>
        <v>0</v>
      </c>
      <c r="Q11" s="537">
        <f t="shared" si="3"/>
        <v>0</v>
      </c>
    </row>
    <row r="12" spans="1:17" x14ac:dyDescent="0.25">
      <c r="A12" s="673">
        <v>6</v>
      </c>
      <c r="B12" s="230">
        <v>1993</v>
      </c>
      <c r="C12" s="230">
        <v>1</v>
      </c>
      <c r="D12" s="231" t="s">
        <v>3951</v>
      </c>
      <c r="E12" s="530" t="s">
        <v>3821</v>
      </c>
      <c r="F12" s="237" t="s">
        <v>12820</v>
      </c>
      <c r="G12" s="668">
        <v>14</v>
      </c>
      <c r="H12" s="648"/>
      <c r="I12" s="649">
        <v>8</v>
      </c>
      <c r="J12" s="538"/>
      <c r="K12" s="539"/>
      <c r="L12" s="532">
        <f t="shared" si="0"/>
        <v>0</v>
      </c>
      <c r="M12" s="577"/>
      <c r="N12" s="652"/>
      <c r="O12" s="535">
        <f t="shared" si="1"/>
        <v>0</v>
      </c>
      <c r="P12" s="536">
        <f t="shared" si="2"/>
        <v>0</v>
      </c>
      <c r="Q12" s="537">
        <f t="shared" si="3"/>
        <v>0</v>
      </c>
    </row>
    <row r="13" spans="1:17" x14ac:dyDescent="0.25">
      <c r="A13" s="673" t="s">
        <v>3807</v>
      </c>
      <c r="B13" s="230">
        <v>1993</v>
      </c>
      <c r="C13" s="230">
        <v>1</v>
      </c>
      <c r="D13" s="231" t="s">
        <v>3951</v>
      </c>
      <c r="E13" s="530" t="s">
        <v>3821</v>
      </c>
      <c r="F13" s="237" t="s">
        <v>13129</v>
      </c>
      <c r="G13" s="668">
        <v>15</v>
      </c>
      <c r="H13" s="648"/>
      <c r="I13" s="649">
        <v>8</v>
      </c>
      <c r="J13" s="538"/>
      <c r="K13" s="539"/>
      <c r="L13" s="532">
        <f t="shared" si="0"/>
        <v>0</v>
      </c>
      <c r="M13" s="577"/>
      <c r="N13" s="652"/>
      <c r="O13" s="535">
        <f t="shared" si="1"/>
        <v>0</v>
      </c>
      <c r="P13" s="536">
        <f t="shared" si="2"/>
        <v>0</v>
      </c>
      <c r="Q13" s="537">
        <f t="shared" si="3"/>
        <v>0</v>
      </c>
    </row>
    <row r="14" spans="1:17" x14ac:dyDescent="0.25">
      <c r="A14" s="673" t="s">
        <v>13056</v>
      </c>
      <c r="B14" s="230">
        <v>1993</v>
      </c>
      <c r="C14" s="230">
        <v>1</v>
      </c>
      <c r="D14" s="231" t="s">
        <v>3951</v>
      </c>
      <c r="E14" s="530" t="s">
        <v>3821</v>
      </c>
      <c r="F14" s="237" t="s">
        <v>13130</v>
      </c>
      <c r="G14" s="668">
        <v>20</v>
      </c>
      <c r="H14" s="648"/>
      <c r="I14" s="649">
        <v>12</v>
      </c>
      <c r="J14" s="538"/>
      <c r="K14" s="539"/>
      <c r="L14" s="532">
        <f t="shared" si="0"/>
        <v>0</v>
      </c>
      <c r="M14" s="577"/>
      <c r="N14" s="652"/>
      <c r="O14" s="535">
        <f t="shared" si="1"/>
        <v>0</v>
      </c>
      <c r="P14" s="536">
        <f t="shared" si="2"/>
        <v>0</v>
      </c>
      <c r="Q14" s="537">
        <f t="shared" si="3"/>
        <v>0</v>
      </c>
    </row>
    <row r="15" spans="1:17" x14ac:dyDescent="0.25">
      <c r="A15" s="673" t="s">
        <v>7653</v>
      </c>
      <c r="B15" s="230">
        <v>1993</v>
      </c>
      <c r="C15" s="230">
        <v>1</v>
      </c>
      <c r="D15" s="231" t="s">
        <v>3951</v>
      </c>
      <c r="E15" s="530" t="s">
        <v>3821</v>
      </c>
      <c r="F15" s="237" t="s">
        <v>13130</v>
      </c>
      <c r="G15" s="668">
        <v>70</v>
      </c>
      <c r="H15" s="648"/>
      <c r="I15" s="649"/>
      <c r="J15" s="538"/>
      <c r="K15" s="539"/>
      <c r="L15" s="532">
        <f t="shared" si="0"/>
        <v>0</v>
      </c>
      <c r="M15" s="577"/>
      <c r="N15" s="652"/>
      <c r="O15" s="535">
        <f t="shared" si="1"/>
        <v>0</v>
      </c>
      <c r="P15" s="536">
        <f t="shared" si="2"/>
        <v>0</v>
      </c>
      <c r="Q15" s="537">
        <f t="shared" si="3"/>
        <v>0</v>
      </c>
    </row>
    <row r="16" spans="1:17" x14ac:dyDescent="0.25">
      <c r="A16" s="673">
        <v>7</v>
      </c>
      <c r="B16" s="230">
        <v>1994</v>
      </c>
      <c r="C16" s="230">
        <v>1</v>
      </c>
      <c r="D16" s="231" t="s">
        <v>5579</v>
      </c>
      <c r="E16" s="530" t="s">
        <v>3830</v>
      </c>
      <c r="F16" s="237" t="s">
        <v>10399</v>
      </c>
      <c r="G16" s="668">
        <v>3</v>
      </c>
      <c r="H16" s="648"/>
      <c r="I16" s="649">
        <v>0.2</v>
      </c>
      <c r="J16" s="538"/>
      <c r="K16" s="539"/>
      <c r="L16" s="532">
        <f t="shared" si="0"/>
        <v>0</v>
      </c>
      <c r="M16" s="918">
        <v>4</v>
      </c>
      <c r="N16" s="652"/>
      <c r="O16" s="535">
        <f t="shared" si="1"/>
        <v>0.8</v>
      </c>
      <c r="P16" s="536">
        <f t="shared" si="2"/>
        <v>4</v>
      </c>
      <c r="Q16" s="537">
        <f t="shared" si="3"/>
        <v>0.8</v>
      </c>
    </row>
    <row r="17" spans="1:19" x14ac:dyDescent="0.25">
      <c r="A17" s="673" t="s">
        <v>13057</v>
      </c>
      <c r="B17" s="230">
        <v>1994</v>
      </c>
      <c r="C17" s="230">
        <v>1</v>
      </c>
      <c r="D17" s="231" t="s">
        <v>5579</v>
      </c>
      <c r="E17" s="530" t="s">
        <v>3830</v>
      </c>
      <c r="F17" s="237" t="s">
        <v>13131</v>
      </c>
      <c r="G17" s="668">
        <v>9</v>
      </c>
      <c r="H17" s="648"/>
      <c r="I17" s="649">
        <v>4</v>
      </c>
      <c r="J17" s="538"/>
      <c r="K17" s="539"/>
      <c r="L17" s="532">
        <f t="shared" si="0"/>
        <v>0</v>
      </c>
      <c r="M17" s="577"/>
      <c r="N17" s="652"/>
      <c r="O17" s="535">
        <f t="shared" si="1"/>
        <v>0</v>
      </c>
      <c r="P17" s="536">
        <f t="shared" si="2"/>
        <v>0</v>
      </c>
      <c r="Q17" s="537">
        <f t="shared" si="3"/>
        <v>0</v>
      </c>
    </row>
    <row r="18" spans="1:19" x14ac:dyDescent="0.25">
      <c r="A18" s="673">
        <v>8</v>
      </c>
      <c r="B18" s="230">
        <v>1996</v>
      </c>
      <c r="C18" s="230">
        <v>1</v>
      </c>
      <c r="D18" s="231" t="s">
        <v>3844</v>
      </c>
      <c r="E18" s="530" t="s">
        <v>3813</v>
      </c>
      <c r="F18" s="237" t="s">
        <v>13130</v>
      </c>
      <c r="G18" s="668">
        <v>4.5</v>
      </c>
      <c r="H18" s="648"/>
      <c r="I18" s="649">
        <v>3</v>
      </c>
      <c r="J18" s="538"/>
      <c r="K18" s="539"/>
      <c r="L18" s="532">
        <f t="shared" si="0"/>
        <v>0</v>
      </c>
      <c r="M18" s="577"/>
      <c r="N18" s="652"/>
      <c r="O18" s="535">
        <f t="shared" si="1"/>
        <v>0</v>
      </c>
      <c r="P18" s="536">
        <f t="shared" si="2"/>
        <v>0</v>
      </c>
      <c r="Q18" s="537">
        <f t="shared" si="3"/>
        <v>0</v>
      </c>
    </row>
    <row r="19" spans="1:19" x14ac:dyDescent="0.25">
      <c r="A19" s="673" t="s">
        <v>4298</v>
      </c>
      <c r="B19" s="230">
        <v>1996</v>
      </c>
      <c r="C19" s="230">
        <v>1</v>
      </c>
      <c r="D19" s="231" t="s">
        <v>3844</v>
      </c>
      <c r="E19" s="530" t="s">
        <v>3813</v>
      </c>
      <c r="F19" s="237" t="s">
        <v>13132</v>
      </c>
      <c r="G19" s="668">
        <v>5</v>
      </c>
      <c r="H19" s="648"/>
      <c r="I19" s="649">
        <v>4</v>
      </c>
      <c r="J19" s="538"/>
      <c r="K19" s="539"/>
      <c r="L19" s="532">
        <f t="shared" si="0"/>
        <v>0</v>
      </c>
      <c r="M19" s="577"/>
      <c r="N19" s="652"/>
      <c r="O19" s="535">
        <f t="shared" si="1"/>
        <v>0</v>
      </c>
      <c r="P19" s="536">
        <f t="shared" si="2"/>
        <v>0</v>
      </c>
      <c r="Q19" s="537">
        <f t="shared" si="3"/>
        <v>0</v>
      </c>
    </row>
    <row r="20" spans="1:19" x14ac:dyDescent="0.25">
      <c r="A20" s="673" t="s">
        <v>13058</v>
      </c>
      <c r="B20" s="230">
        <v>1996</v>
      </c>
      <c r="C20" s="230">
        <v>1</v>
      </c>
      <c r="D20" s="231" t="s">
        <v>3844</v>
      </c>
      <c r="E20" s="530" t="s">
        <v>3813</v>
      </c>
      <c r="F20" s="237" t="s">
        <v>13133</v>
      </c>
      <c r="G20" s="668">
        <v>9</v>
      </c>
      <c r="H20" s="648"/>
      <c r="I20" s="649">
        <v>7</v>
      </c>
      <c r="J20" s="538"/>
      <c r="K20" s="539"/>
      <c r="L20" s="532">
        <f t="shared" si="0"/>
        <v>0</v>
      </c>
      <c r="M20" s="577"/>
      <c r="N20" s="652"/>
      <c r="O20" s="535">
        <f t="shared" si="1"/>
        <v>0</v>
      </c>
      <c r="P20" s="536">
        <f t="shared" si="2"/>
        <v>0</v>
      </c>
      <c r="Q20" s="537">
        <f t="shared" si="3"/>
        <v>0</v>
      </c>
    </row>
    <row r="21" spans="1:19" x14ac:dyDescent="0.25">
      <c r="A21" s="673">
        <v>9</v>
      </c>
      <c r="B21" s="230">
        <v>1997</v>
      </c>
      <c r="C21" s="230">
        <v>1</v>
      </c>
      <c r="D21" s="231" t="s">
        <v>3846</v>
      </c>
      <c r="E21" s="530" t="s">
        <v>4136</v>
      </c>
      <c r="F21" s="237" t="s">
        <v>5636</v>
      </c>
      <c r="G21" s="668">
        <v>2</v>
      </c>
      <c r="H21" s="648"/>
      <c r="I21" s="649">
        <v>1</v>
      </c>
      <c r="J21" s="538"/>
      <c r="K21" s="539"/>
      <c r="L21" s="532">
        <f t="shared" si="0"/>
        <v>0</v>
      </c>
      <c r="M21" s="918">
        <v>4</v>
      </c>
      <c r="N21" s="652"/>
      <c r="O21" s="535">
        <f t="shared" si="1"/>
        <v>4</v>
      </c>
      <c r="P21" s="536">
        <f t="shared" si="2"/>
        <v>4</v>
      </c>
      <c r="Q21" s="537">
        <f t="shared" si="3"/>
        <v>4</v>
      </c>
    </row>
    <row r="22" spans="1:19" x14ac:dyDescent="0.25">
      <c r="A22" s="673">
        <v>10</v>
      </c>
      <c r="B22" s="230">
        <v>1997</v>
      </c>
      <c r="C22" s="230">
        <v>1</v>
      </c>
      <c r="D22" s="231" t="s">
        <v>3846</v>
      </c>
      <c r="E22" s="530" t="s">
        <v>4136</v>
      </c>
      <c r="F22" s="237" t="s">
        <v>5637</v>
      </c>
      <c r="G22" s="668">
        <v>2</v>
      </c>
      <c r="H22" s="648"/>
      <c r="I22" s="649">
        <v>1</v>
      </c>
      <c r="J22" s="538"/>
      <c r="K22" s="539"/>
      <c r="L22" s="532">
        <f t="shared" si="0"/>
        <v>0</v>
      </c>
      <c r="M22" s="918">
        <v>2</v>
      </c>
      <c r="N22" s="652"/>
      <c r="O22" s="535">
        <f t="shared" si="1"/>
        <v>2</v>
      </c>
      <c r="P22" s="536">
        <f t="shared" si="2"/>
        <v>2</v>
      </c>
      <c r="Q22" s="537">
        <f t="shared" si="3"/>
        <v>2</v>
      </c>
    </row>
    <row r="23" spans="1:19" x14ac:dyDescent="0.25">
      <c r="A23" s="673">
        <v>11</v>
      </c>
      <c r="B23" s="230">
        <v>1997</v>
      </c>
      <c r="C23" s="230">
        <v>1</v>
      </c>
      <c r="D23" s="231" t="s">
        <v>3846</v>
      </c>
      <c r="E23" s="530" t="s">
        <v>4136</v>
      </c>
      <c r="F23" s="237" t="s">
        <v>5638</v>
      </c>
      <c r="G23" s="668">
        <v>2</v>
      </c>
      <c r="H23" s="648"/>
      <c r="I23" s="649">
        <v>1</v>
      </c>
      <c r="J23" s="538"/>
      <c r="K23" s="539"/>
      <c r="L23" s="532">
        <f t="shared" si="0"/>
        <v>0</v>
      </c>
      <c r="M23" s="918">
        <v>2</v>
      </c>
      <c r="N23" s="652"/>
      <c r="O23" s="535">
        <f t="shared" si="1"/>
        <v>2</v>
      </c>
      <c r="P23" s="536">
        <f t="shared" si="2"/>
        <v>2</v>
      </c>
      <c r="Q23" s="537">
        <f t="shared" si="3"/>
        <v>2</v>
      </c>
    </row>
    <row r="24" spans="1:19" x14ac:dyDescent="0.25">
      <c r="A24" s="673">
        <v>12</v>
      </c>
      <c r="B24" s="230">
        <v>1997</v>
      </c>
      <c r="C24" s="230">
        <v>1</v>
      </c>
      <c r="D24" s="231" t="s">
        <v>3846</v>
      </c>
      <c r="E24" s="530" t="s">
        <v>4136</v>
      </c>
      <c r="F24" s="237" t="s">
        <v>5639</v>
      </c>
      <c r="G24" s="668">
        <v>2</v>
      </c>
      <c r="H24" s="648"/>
      <c r="I24" s="649">
        <v>1</v>
      </c>
      <c r="J24" s="538"/>
      <c r="K24" s="539"/>
      <c r="L24" s="532">
        <f t="shared" si="0"/>
        <v>0</v>
      </c>
      <c r="M24" s="918">
        <v>2</v>
      </c>
      <c r="N24" s="652"/>
      <c r="O24" s="535">
        <f t="shared" si="1"/>
        <v>2</v>
      </c>
      <c r="P24" s="536">
        <f t="shared" si="2"/>
        <v>2</v>
      </c>
      <c r="Q24" s="537">
        <f t="shared" si="3"/>
        <v>2</v>
      </c>
    </row>
    <row r="25" spans="1:19" x14ac:dyDescent="0.25">
      <c r="A25" s="673">
        <v>13</v>
      </c>
      <c r="B25" s="230">
        <v>1997</v>
      </c>
      <c r="C25" s="230">
        <v>1</v>
      </c>
      <c r="D25" s="231" t="s">
        <v>3846</v>
      </c>
      <c r="E25" s="530" t="s">
        <v>4136</v>
      </c>
      <c r="F25" s="237" t="s">
        <v>5640</v>
      </c>
      <c r="G25" s="668">
        <v>2</v>
      </c>
      <c r="H25" s="648"/>
      <c r="I25" s="649">
        <v>1</v>
      </c>
      <c r="J25" s="538"/>
      <c r="K25" s="539"/>
      <c r="L25" s="532">
        <f t="shared" si="0"/>
        <v>0</v>
      </c>
      <c r="M25" s="918">
        <v>2</v>
      </c>
      <c r="N25" s="652"/>
      <c r="O25" s="535">
        <f t="shared" si="1"/>
        <v>2</v>
      </c>
      <c r="P25" s="536">
        <f t="shared" si="2"/>
        <v>2</v>
      </c>
      <c r="Q25" s="537">
        <f t="shared" si="3"/>
        <v>2</v>
      </c>
    </row>
    <row r="26" spans="1:19" x14ac:dyDescent="0.25">
      <c r="A26" s="673">
        <v>14</v>
      </c>
      <c r="B26" s="230">
        <v>1997</v>
      </c>
      <c r="C26" s="230">
        <v>1</v>
      </c>
      <c r="D26" s="231" t="s">
        <v>3846</v>
      </c>
      <c r="E26" s="530" t="s">
        <v>4136</v>
      </c>
      <c r="F26" s="237" t="s">
        <v>5641</v>
      </c>
      <c r="G26" s="668">
        <v>2</v>
      </c>
      <c r="H26" s="648"/>
      <c r="I26" s="649">
        <v>1</v>
      </c>
      <c r="J26" s="538"/>
      <c r="K26" s="539"/>
      <c r="L26" s="532">
        <f t="shared" si="0"/>
        <v>0</v>
      </c>
      <c r="M26" s="918">
        <v>2</v>
      </c>
      <c r="N26" s="652"/>
      <c r="O26" s="535">
        <f t="shared" si="1"/>
        <v>2</v>
      </c>
      <c r="P26" s="536">
        <f t="shared" si="2"/>
        <v>2</v>
      </c>
      <c r="Q26" s="537">
        <f t="shared" si="3"/>
        <v>2</v>
      </c>
    </row>
    <row r="27" spans="1:19" x14ac:dyDescent="0.25">
      <c r="A27" s="673" t="s">
        <v>3692</v>
      </c>
      <c r="B27" s="230">
        <v>1997</v>
      </c>
      <c r="C27" s="230">
        <v>1</v>
      </c>
      <c r="D27" s="231"/>
      <c r="E27" s="530"/>
      <c r="F27" s="540" t="s">
        <v>4279</v>
      </c>
      <c r="G27" s="668">
        <v>24</v>
      </c>
      <c r="H27" s="648"/>
      <c r="I27" s="649">
        <v>16</v>
      </c>
      <c r="J27" s="538"/>
      <c r="K27" s="539"/>
      <c r="L27" s="532">
        <f t="shared" si="0"/>
        <v>0</v>
      </c>
      <c r="M27" s="577"/>
      <c r="N27" s="652"/>
      <c r="O27" s="535">
        <f t="shared" si="1"/>
        <v>0</v>
      </c>
      <c r="P27" s="536">
        <f t="shared" si="2"/>
        <v>0</v>
      </c>
      <c r="Q27" s="537">
        <f t="shared" si="3"/>
        <v>0</v>
      </c>
    </row>
    <row r="28" spans="1:19" x14ac:dyDescent="0.25">
      <c r="A28" s="673">
        <v>15</v>
      </c>
      <c r="B28" s="230">
        <v>1997</v>
      </c>
      <c r="C28" s="230">
        <v>1</v>
      </c>
      <c r="D28" s="231" t="s">
        <v>5579</v>
      </c>
      <c r="E28" s="530" t="s">
        <v>3830</v>
      </c>
      <c r="F28" s="237" t="s">
        <v>5642</v>
      </c>
      <c r="G28" s="668">
        <v>3</v>
      </c>
      <c r="H28" s="648"/>
      <c r="I28" s="649">
        <v>0.15</v>
      </c>
      <c r="J28" s="538"/>
      <c r="K28" s="539"/>
      <c r="L28" s="532">
        <f t="shared" si="0"/>
        <v>0</v>
      </c>
      <c r="M28" s="918">
        <v>9</v>
      </c>
      <c r="N28" s="652"/>
      <c r="O28" s="535">
        <f t="shared" si="1"/>
        <v>1.3499999999999999</v>
      </c>
      <c r="P28" s="536">
        <f t="shared" si="2"/>
        <v>9</v>
      </c>
      <c r="Q28" s="537">
        <f t="shared" si="3"/>
        <v>1.3499999999999999</v>
      </c>
    </row>
    <row r="29" spans="1:19" x14ac:dyDescent="0.25">
      <c r="A29" s="673">
        <v>16</v>
      </c>
      <c r="B29" s="230">
        <v>1997</v>
      </c>
      <c r="C29" s="230">
        <v>1</v>
      </c>
      <c r="D29" s="231" t="s">
        <v>3844</v>
      </c>
      <c r="E29" s="530" t="s">
        <v>3813</v>
      </c>
      <c r="F29" s="237" t="s">
        <v>5642</v>
      </c>
      <c r="G29" s="668">
        <v>4</v>
      </c>
      <c r="H29" s="648"/>
      <c r="I29" s="649">
        <v>3</v>
      </c>
      <c r="J29" s="538"/>
      <c r="K29" s="539"/>
      <c r="L29" s="532">
        <f t="shared" si="0"/>
        <v>0</v>
      </c>
      <c r="M29" s="577"/>
      <c r="N29" s="652"/>
      <c r="O29" s="535">
        <f t="shared" si="1"/>
        <v>0</v>
      </c>
      <c r="P29" s="536">
        <f>J29+M29</f>
        <v>0</v>
      </c>
      <c r="Q29" s="537">
        <f t="shared" si="3"/>
        <v>0</v>
      </c>
    </row>
    <row r="30" spans="1:19" x14ac:dyDescent="0.25">
      <c r="A30" s="673">
        <v>17</v>
      </c>
      <c r="B30" s="230">
        <v>1998</v>
      </c>
      <c r="C30" s="230">
        <v>1</v>
      </c>
      <c r="D30" s="231" t="s">
        <v>3846</v>
      </c>
      <c r="E30" s="530" t="s">
        <v>4136</v>
      </c>
      <c r="F30" s="237" t="s">
        <v>5647</v>
      </c>
      <c r="G30" s="668">
        <v>1.5</v>
      </c>
      <c r="H30" s="648"/>
      <c r="I30" s="649">
        <v>0.8</v>
      </c>
      <c r="J30" s="538"/>
      <c r="K30" s="539"/>
      <c r="L30" s="532">
        <f t="shared" si="0"/>
        <v>0</v>
      </c>
      <c r="M30" s="918">
        <v>9</v>
      </c>
      <c r="N30" s="652"/>
      <c r="O30" s="535">
        <f t="shared" si="1"/>
        <v>7.2</v>
      </c>
      <c r="P30" s="536">
        <f>J30+M30</f>
        <v>9</v>
      </c>
      <c r="Q30" s="537">
        <f t="shared" si="3"/>
        <v>7.2</v>
      </c>
      <c r="S30" s="708"/>
    </row>
    <row r="31" spans="1:19" x14ac:dyDescent="0.25">
      <c r="A31" s="673" t="s">
        <v>3693</v>
      </c>
      <c r="B31" s="230">
        <v>1998</v>
      </c>
      <c r="C31" s="230">
        <v>1</v>
      </c>
      <c r="D31" s="231"/>
      <c r="E31" s="530"/>
      <c r="F31" s="540" t="s">
        <v>13172</v>
      </c>
      <c r="G31" s="668">
        <v>22</v>
      </c>
      <c r="H31" s="648"/>
      <c r="I31" s="649">
        <v>10</v>
      </c>
      <c r="J31" s="538"/>
      <c r="K31" s="539"/>
      <c r="L31" s="532">
        <f t="shared" si="0"/>
        <v>0</v>
      </c>
      <c r="M31" s="577"/>
      <c r="N31" s="652"/>
      <c r="O31" s="535">
        <f t="shared" si="1"/>
        <v>0</v>
      </c>
      <c r="P31" s="536">
        <f t="shared" ref="P31:P94" si="4">J31+M31</f>
        <v>0</v>
      </c>
      <c r="Q31" s="537">
        <f t="shared" si="3"/>
        <v>0</v>
      </c>
    </row>
    <row r="32" spans="1:19" x14ac:dyDescent="0.25">
      <c r="A32" s="673" t="s">
        <v>4612</v>
      </c>
      <c r="B32" s="230">
        <v>1998</v>
      </c>
      <c r="C32" s="230">
        <v>1</v>
      </c>
      <c r="D32" s="231"/>
      <c r="E32" s="530"/>
      <c r="F32" s="237" t="s">
        <v>13059</v>
      </c>
      <c r="G32" s="668"/>
      <c r="H32" s="648"/>
      <c r="I32" s="649"/>
      <c r="J32" s="538"/>
      <c r="K32" s="539"/>
      <c r="L32" s="532">
        <f t="shared" si="0"/>
        <v>0</v>
      </c>
      <c r="M32" s="577"/>
      <c r="N32" s="652"/>
      <c r="O32" s="535">
        <f t="shared" si="1"/>
        <v>0</v>
      </c>
      <c r="P32" s="536">
        <f t="shared" si="4"/>
        <v>0</v>
      </c>
      <c r="Q32" s="537">
        <f t="shared" si="3"/>
        <v>0</v>
      </c>
    </row>
    <row r="33" spans="1:17" x14ac:dyDescent="0.25">
      <c r="A33" s="673">
        <v>18</v>
      </c>
      <c r="B33" s="230">
        <v>1998</v>
      </c>
      <c r="C33" s="230">
        <v>1</v>
      </c>
      <c r="D33" s="231" t="s">
        <v>3846</v>
      </c>
      <c r="E33" s="530" t="s">
        <v>4136</v>
      </c>
      <c r="F33" s="237" t="s">
        <v>4624</v>
      </c>
      <c r="G33" s="668">
        <v>2</v>
      </c>
      <c r="H33" s="648"/>
      <c r="I33" s="649">
        <v>1</v>
      </c>
      <c r="J33" s="538"/>
      <c r="K33" s="539"/>
      <c r="L33" s="532">
        <f t="shared" si="0"/>
        <v>0</v>
      </c>
      <c r="M33" s="577"/>
      <c r="N33" s="652"/>
      <c r="O33" s="535">
        <f t="shared" si="1"/>
        <v>0</v>
      </c>
      <c r="P33" s="536">
        <f t="shared" si="4"/>
        <v>0</v>
      </c>
      <c r="Q33" s="537">
        <f t="shared" si="3"/>
        <v>0</v>
      </c>
    </row>
    <row r="34" spans="1:17" x14ac:dyDescent="0.25">
      <c r="A34" s="673">
        <v>19</v>
      </c>
      <c r="B34" s="230">
        <v>1998</v>
      </c>
      <c r="C34" s="230">
        <v>1</v>
      </c>
      <c r="D34" s="231" t="s">
        <v>3846</v>
      </c>
      <c r="E34" s="530" t="s">
        <v>4136</v>
      </c>
      <c r="F34" s="237" t="s">
        <v>4625</v>
      </c>
      <c r="G34" s="668">
        <v>2</v>
      </c>
      <c r="H34" s="648"/>
      <c r="I34" s="649">
        <v>1</v>
      </c>
      <c r="J34" s="538"/>
      <c r="K34" s="539"/>
      <c r="L34" s="532">
        <f t="shared" si="0"/>
        <v>0</v>
      </c>
      <c r="M34" s="918">
        <v>2</v>
      </c>
      <c r="N34" s="652"/>
      <c r="O34" s="535">
        <f t="shared" si="1"/>
        <v>2</v>
      </c>
      <c r="P34" s="536">
        <f t="shared" si="4"/>
        <v>2</v>
      </c>
      <c r="Q34" s="537">
        <f t="shared" si="3"/>
        <v>2</v>
      </c>
    </row>
    <row r="35" spans="1:17" x14ac:dyDescent="0.25">
      <c r="A35" s="673">
        <v>20</v>
      </c>
      <c r="B35" s="230">
        <v>1998</v>
      </c>
      <c r="C35" s="230">
        <v>1</v>
      </c>
      <c r="D35" s="231" t="s">
        <v>3846</v>
      </c>
      <c r="E35" s="530" t="s">
        <v>4136</v>
      </c>
      <c r="F35" s="237" t="s">
        <v>4626</v>
      </c>
      <c r="G35" s="668">
        <v>2</v>
      </c>
      <c r="H35" s="648"/>
      <c r="I35" s="649">
        <v>1</v>
      </c>
      <c r="J35" s="538"/>
      <c r="K35" s="539"/>
      <c r="L35" s="532">
        <f t="shared" si="0"/>
        <v>0</v>
      </c>
      <c r="M35" s="577"/>
      <c r="N35" s="652"/>
      <c r="O35" s="535">
        <f t="shared" si="1"/>
        <v>0</v>
      </c>
      <c r="P35" s="536">
        <f t="shared" si="4"/>
        <v>0</v>
      </c>
      <c r="Q35" s="537">
        <f t="shared" si="3"/>
        <v>0</v>
      </c>
    </row>
    <row r="36" spans="1:17" x14ac:dyDescent="0.25">
      <c r="A36" s="673">
        <v>21</v>
      </c>
      <c r="B36" s="230">
        <v>1998</v>
      </c>
      <c r="C36" s="230">
        <v>1</v>
      </c>
      <c r="D36" s="231" t="s">
        <v>3846</v>
      </c>
      <c r="E36" s="530" t="s">
        <v>4136</v>
      </c>
      <c r="F36" s="237" t="s">
        <v>4627</v>
      </c>
      <c r="G36" s="668">
        <v>2</v>
      </c>
      <c r="H36" s="648"/>
      <c r="I36" s="649">
        <v>1</v>
      </c>
      <c r="J36" s="538"/>
      <c r="K36" s="539"/>
      <c r="L36" s="532">
        <f t="shared" si="0"/>
        <v>0</v>
      </c>
      <c r="M36" s="577"/>
      <c r="N36" s="652"/>
      <c r="O36" s="535">
        <f t="shared" si="1"/>
        <v>0</v>
      </c>
      <c r="P36" s="536">
        <f t="shared" si="4"/>
        <v>0</v>
      </c>
      <c r="Q36" s="537">
        <f t="shared" si="3"/>
        <v>0</v>
      </c>
    </row>
    <row r="37" spans="1:17" x14ac:dyDescent="0.25">
      <c r="A37" s="673">
        <v>22</v>
      </c>
      <c r="B37" s="230">
        <v>1998</v>
      </c>
      <c r="C37" s="230">
        <v>1</v>
      </c>
      <c r="D37" s="231" t="s">
        <v>3846</v>
      </c>
      <c r="E37" s="530" t="s">
        <v>4136</v>
      </c>
      <c r="F37" s="237" t="s">
        <v>4628</v>
      </c>
      <c r="G37" s="668">
        <v>2</v>
      </c>
      <c r="H37" s="648"/>
      <c r="I37" s="649">
        <v>1</v>
      </c>
      <c r="J37" s="538"/>
      <c r="K37" s="539"/>
      <c r="L37" s="532">
        <f t="shared" ref="L37:L70" si="5">G37*J37</f>
        <v>0</v>
      </c>
      <c r="M37" s="577"/>
      <c r="N37" s="652"/>
      <c r="O37" s="535">
        <f t="shared" ref="O37:O70" si="6">I37*M37</f>
        <v>0</v>
      </c>
      <c r="P37" s="536">
        <f t="shared" si="4"/>
        <v>0</v>
      </c>
      <c r="Q37" s="537">
        <f t="shared" si="3"/>
        <v>0</v>
      </c>
    </row>
    <row r="38" spans="1:17" x14ac:dyDescent="0.25">
      <c r="A38" s="673">
        <v>23</v>
      </c>
      <c r="B38" s="230">
        <v>1998</v>
      </c>
      <c r="C38" s="230">
        <v>1</v>
      </c>
      <c r="D38" s="231" t="s">
        <v>3846</v>
      </c>
      <c r="E38" s="530" t="s">
        <v>4136</v>
      </c>
      <c r="F38" s="237" t="s">
        <v>4629</v>
      </c>
      <c r="G38" s="668">
        <v>2</v>
      </c>
      <c r="H38" s="648"/>
      <c r="I38" s="649">
        <v>1</v>
      </c>
      <c r="J38" s="538"/>
      <c r="K38" s="539"/>
      <c r="L38" s="532">
        <f t="shared" si="5"/>
        <v>0</v>
      </c>
      <c r="M38" s="918">
        <v>2</v>
      </c>
      <c r="N38" s="652">
        <v>2</v>
      </c>
      <c r="O38" s="535">
        <f t="shared" si="6"/>
        <v>2</v>
      </c>
      <c r="P38" s="536">
        <f t="shared" si="4"/>
        <v>2</v>
      </c>
      <c r="Q38" s="537">
        <f t="shared" si="3"/>
        <v>2</v>
      </c>
    </row>
    <row r="39" spans="1:17" x14ac:dyDescent="0.25">
      <c r="A39" s="673" t="s">
        <v>3694</v>
      </c>
      <c r="B39" s="230">
        <v>1998</v>
      </c>
      <c r="C39" s="230">
        <v>1</v>
      </c>
      <c r="D39" s="231"/>
      <c r="E39" s="530"/>
      <c r="F39" s="540" t="s">
        <v>4279</v>
      </c>
      <c r="G39" s="668">
        <v>24</v>
      </c>
      <c r="H39" s="648"/>
      <c r="I39" s="649">
        <v>16</v>
      </c>
      <c r="J39" s="538"/>
      <c r="K39" s="539"/>
      <c r="L39" s="532">
        <f t="shared" si="5"/>
        <v>0</v>
      </c>
      <c r="M39" s="577"/>
      <c r="N39" s="534"/>
      <c r="O39" s="535">
        <f t="shared" si="6"/>
        <v>0</v>
      </c>
      <c r="P39" s="536">
        <f t="shared" si="4"/>
        <v>0</v>
      </c>
      <c r="Q39" s="537">
        <f t="shared" si="3"/>
        <v>0</v>
      </c>
    </row>
    <row r="40" spans="1:17" x14ac:dyDescent="0.25">
      <c r="A40" s="673">
        <v>24</v>
      </c>
      <c r="B40" s="230">
        <v>1999</v>
      </c>
      <c r="C40" s="230">
        <v>1</v>
      </c>
      <c r="D40" s="231" t="s">
        <v>3846</v>
      </c>
      <c r="E40" s="530" t="s">
        <v>3831</v>
      </c>
      <c r="F40" s="237" t="s">
        <v>10909</v>
      </c>
      <c r="G40" s="668">
        <v>1.5</v>
      </c>
      <c r="H40" s="648"/>
      <c r="I40" s="649">
        <v>0.5</v>
      </c>
      <c r="J40" s="538"/>
      <c r="K40" s="539"/>
      <c r="L40" s="532">
        <f t="shared" si="5"/>
        <v>0</v>
      </c>
      <c r="M40" s="918">
        <v>4</v>
      </c>
      <c r="N40" s="534"/>
      <c r="O40" s="535">
        <f t="shared" si="6"/>
        <v>2</v>
      </c>
      <c r="P40" s="536">
        <f t="shared" si="4"/>
        <v>4</v>
      </c>
      <c r="Q40" s="537">
        <f t="shared" si="3"/>
        <v>2</v>
      </c>
    </row>
    <row r="41" spans="1:17" x14ac:dyDescent="0.25">
      <c r="A41" s="673">
        <v>25</v>
      </c>
      <c r="B41" s="230">
        <v>1999</v>
      </c>
      <c r="C41" s="230">
        <v>1</v>
      </c>
      <c r="D41" s="231" t="s">
        <v>3846</v>
      </c>
      <c r="E41" s="530"/>
      <c r="F41" s="237" t="s">
        <v>4639</v>
      </c>
      <c r="G41" s="668">
        <v>2</v>
      </c>
      <c r="H41" s="648"/>
      <c r="I41" s="649">
        <v>0.8</v>
      </c>
      <c r="J41" s="538"/>
      <c r="K41" s="539"/>
      <c r="L41" s="532">
        <f t="shared" si="5"/>
        <v>0</v>
      </c>
      <c r="M41" s="918">
        <v>4</v>
      </c>
      <c r="N41" s="534"/>
      <c r="O41" s="535">
        <f t="shared" si="6"/>
        <v>3.2</v>
      </c>
      <c r="P41" s="536">
        <f t="shared" si="4"/>
        <v>4</v>
      </c>
      <c r="Q41" s="537">
        <f t="shared" si="3"/>
        <v>3.2</v>
      </c>
    </row>
    <row r="42" spans="1:17" x14ac:dyDescent="0.25">
      <c r="A42" s="673">
        <v>26</v>
      </c>
      <c r="B42" s="230">
        <v>1999</v>
      </c>
      <c r="C42" s="230">
        <v>1</v>
      </c>
      <c r="D42" s="231" t="s">
        <v>3846</v>
      </c>
      <c r="E42" s="530"/>
      <c r="F42" s="237" t="s">
        <v>5650</v>
      </c>
      <c r="G42" s="668">
        <v>2</v>
      </c>
      <c r="H42" s="648">
        <v>2</v>
      </c>
      <c r="I42" s="649">
        <v>0.8</v>
      </c>
      <c r="J42" s="538"/>
      <c r="K42" s="539"/>
      <c r="L42" s="532">
        <f t="shared" si="5"/>
        <v>0</v>
      </c>
      <c r="M42" s="918">
        <v>2</v>
      </c>
      <c r="N42" s="534"/>
      <c r="O42" s="535">
        <f t="shared" si="6"/>
        <v>1.6</v>
      </c>
      <c r="P42" s="536">
        <f t="shared" si="4"/>
        <v>2</v>
      </c>
      <c r="Q42" s="537">
        <f t="shared" si="3"/>
        <v>1.6</v>
      </c>
    </row>
    <row r="43" spans="1:17" x14ac:dyDescent="0.25">
      <c r="A43" s="673" t="s">
        <v>3695</v>
      </c>
      <c r="B43" s="230">
        <v>1999</v>
      </c>
      <c r="C43" s="230">
        <v>1</v>
      </c>
      <c r="D43" s="231"/>
      <c r="E43" s="530"/>
      <c r="F43" s="540" t="s">
        <v>4279</v>
      </c>
      <c r="G43" s="668">
        <v>20</v>
      </c>
      <c r="H43" s="648"/>
      <c r="I43" s="649">
        <v>12</v>
      </c>
      <c r="J43" s="538"/>
      <c r="K43" s="539"/>
      <c r="L43" s="532">
        <f t="shared" si="5"/>
        <v>0</v>
      </c>
      <c r="M43" s="577"/>
      <c r="N43" s="534"/>
      <c r="O43" s="535">
        <f t="shared" si="6"/>
        <v>0</v>
      </c>
      <c r="P43" s="536">
        <f t="shared" si="4"/>
        <v>0</v>
      </c>
      <c r="Q43" s="537">
        <f t="shared" si="3"/>
        <v>0</v>
      </c>
    </row>
    <row r="44" spans="1:17" x14ac:dyDescent="0.25">
      <c r="A44" s="673">
        <v>27</v>
      </c>
      <c r="B44" s="230">
        <v>2000</v>
      </c>
      <c r="C44" s="230">
        <v>1</v>
      </c>
      <c r="D44" s="231" t="s">
        <v>4270</v>
      </c>
      <c r="E44" s="530" t="s">
        <v>4136</v>
      </c>
      <c r="F44" s="237" t="s">
        <v>4646</v>
      </c>
      <c r="G44" s="668">
        <v>2</v>
      </c>
      <c r="H44" s="648"/>
      <c r="I44" s="649">
        <v>1</v>
      </c>
      <c r="J44" s="538"/>
      <c r="K44" s="539"/>
      <c r="L44" s="532">
        <f t="shared" si="5"/>
        <v>0</v>
      </c>
      <c r="M44" s="577"/>
      <c r="N44" s="534"/>
      <c r="O44" s="535">
        <f t="shared" si="6"/>
        <v>0</v>
      </c>
      <c r="P44" s="536">
        <f t="shared" si="4"/>
        <v>0</v>
      </c>
      <c r="Q44" s="537">
        <f t="shared" si="3"/>
        <v>0</v>
      </c>
    </row>
    <row r="45" spans="1:17" x14ac:dyDescent="0.25">
      <c r="A45" s="673">
        <v>28</v>
      </c>
      <c r="B45" s="230">
        <v>2000</v>
      </c>
      <c r="C45" s="230">
        <v>1</v>
      </c>
      <c r="D45" s="231" t="s">
        <v>4270</v>
      </c>
      <c r="E45" s="530" t="s">
        <v>4136</v>
      </c>
      <c r="F45" s="237" t="s">
        <v>4647</v>
      </c>
      <c r="G45" s="668">
        <v>2</v>
      </c>
      <c r="H45" s="648"/>
      <c r="I45" s="649">
        <v>1</v>
      </c>
      <c r="J45" s="538"/>
      <c r="K45" s="539"/>
      <c r="L45" s="532">
        <f t="shared" si="5"/>
        <v>0</v>
      </c>
      <c r="M45" s="577"/>
      <c r="N45" s="534"/>
      <c r="O45" s="535">
        <f t="shared" si="6"/>
        <v>0</v>
      </c>
      <c r="P45" s="536">
        <f t="shared" si="4"/>
        <v>0</v>
      </c>
      <c r="Q45" s="537">
        <f t="shared" si="3"/>
        <v>0</v>
      </c>
    </row>
    <row r="46" spans="1:17" x14ac:dyDescent="0.25">
      <c r="A46" s="673" t="s">
        <v>3696</v>
      </c>
      <c r="B46" s="230">
        <v>2000</v>
      </c>
      <c r="C46" s="230">
        <v>1</v>
      </c>
      <c r="D46" s="231"/>
      <c r="E46" s="530"/>
      <c r="F46" s="540" t="s">
        <v>4279</v>
      </c>
      <c r="G46" s="668">
        <v>20</v>
      </c>
      <c r="H46" s="648"/>
      <c r="I46" s="649">
        <v>12</v>
      </c>
      <c r="J46" s="538"/>
      <c r="K46" s="539"/>
      <c r="L46" s="532">
        <f t="shared" si="5"/>
        <v>0</v>
      </c>
      <c r="M46" s="577"/>
      <c r="N46" s="534"/>
      <c r="O46" s="535">
        <f t="shared" si="6"/>
        <v>0</v>
      </c>
      <c r="P46" s="536">
        <f t="shared" si="4"/>
        <v>0</v>
      </c>
      <c r="Q46" s="537">
        <f t="shared" si="3"/>
        <v>0</v>
      </c>
    </row>
    <row r="47" spans="1:17" x14ac:dyDescent="0.25">
      <c r="A47" s="673">
        <v>29</v>
      </c>
      <c r="B47" s="230">
        <v>2001</v>
      </c>
      <c r="C47" s="230">
        <v>1</v>
      </c>
      <c r="D47" s="231" t="s">
        <v>4270</v>
      </c>
      <c r="E47" s="530" t="s">
        <v>4136</v>
      </c>
      <c r="F47" s="237" t="s">
        <v>4660</v>
      </c>
      <c r="G47" s="668">
        <v>1.5</v>
      </c>
      <c r="H47" s="648"/>
      <c r="I47" s="649">
        <v>0.6</v>
      </c>
      <c r="J47" s="538"/>
      <c r="K47" s="539"/>
      <c r="L47" s="532">
        <f t="shared" si="5"/>
        <v>0</v>
      </c>
      <c r="M47" s="918">
        <v>6</v>
      </c>
      <c r="N47" s="534"/>
      <c r="O47" s="535">
        <f t="shared" si="6"/>
        <v>3.5999999999999996</v>
      </c>
      <c r="P47" s="536">
        <f t="shared" si="4"/>
        <v>6</v>
      </c>
      <c r="Q47" s="537">
        <f t="shared" si="3"/>
        <v>3.5999999999999996</v>
      </c>
    </row>
    <row r="48" spans="1:17" x14ac:dyDescent="0.25">
      <c r="A48" s="673" t="s">
        <v>3697</v>
      </c>
      <c r="B48" s="230">
        <v>2001</v>
      </c>
      <c r="C48" s="230">
        <v>1</v>
      </c>
      <c r="D48" s="231"/>
      <c r="E48" s="530"/>
      <c r="F48" s="540" t="s">
        <v>4279</v>
      </c>
      <c r="G48" s="668">
        <v>15</v>
      </c>
      <c r="H48" s="648"/>
      <c r="I48" s="649">
        <v>10</v>
      </c>
      <c r="J48" s="538"/>
      <c r="K48" s="539"/>
      <c r="L48" s="532">
        <f t="shared" si="5"/>
        <v>0</v>
      </c>
      <c r="M48" s="577"/>
      <c r="N48" s="534"/>
      <c r="O48" s="535">
        <f t="shared" si="6"/>
        <v>0</v>
      </c>
      <c r="P48" s="536">
        <f t="shared" si="4"/>
        <v>0</v>
      </c>
      <c r="Q48" s="537">
        <f t="shared" si="3"/>
        <v>0</v>
      </c>
    </row>
    <row r="49" spans="1:17" x14ac:dyDescent="0.25">
      <c r="A49" s="673">
        <v>30</v>
      </c>
      <c r="B49" s="230">
        <v>2001</v>
      </c>
      <c r="C49" s="230">
        <v>1</v>
      </c>
      <c r="D49" s="231" t="s">
        <v>5579</v>
      </c>
      <c r="E49" s="530" t="s">
        <v>3830</v>
      </c>
      <c r="F49" s="237" t="s">
        <v>4656</v>
      </c>
      <c r="G49" s="668">
        <v>3</v>
      </c>
      <c r="H49" s="648"/>
      <c r="I49" s="649">
        <v>0.15</v>
      </c>
      <c r="J49" s="538"/>
      <c r="K49" s="539"/>
      <c r="L49" s="532">
        <f t="shared" si="5"/>
        <v>0</v>
      </c>
      <c r="M49" s="918">
        <v>1</v>
      </c>
      <c r="N49" s="534"/>
      <c r="O49" s="535">
        <f t="shared" si="6"/>
        <v>0.15</v>
      </c>
      <c r="P49" s="536">
        <f t="shared" si="4"/>
        <v>1</v>
      </c>
      <c r="Q49" s="537">
        <f t="shared" si="3"/>
        <v>0.15</v>
      </c>
    </row>
    <row r="50" spans="1:17" x14ac:dyDescent="0.25">
      <c r="A50" s="673">
        <v>31</v>
      </c>
      <c r="B50" s="230">
        <v>2001</v>
      </c>
      <c r="C50" s="230">
        <v>1</v>
      </c>
      <c r="D50" s="231" t="s">
        <v>4270</v>
      </c>
      <c r="E50" s="530" t="s">
        <v>4136</v>
      </c>
      <c r="F50" s="237" t="s">
        <v>4658</v>
      </c>
      <c r="G50" s="668">
        <v>1.5</v>
      </c>
      <c r="H50" s="648"/>
      <c r="I50" s="649">
        <v>0.6</v>
      </c>
      <c r="J50" s="538"/>
      <c r="K50" s="539"/>
      <c r="L50" s="532">
        <f t="shared" si="5"/>
        <v>0</v>
      </c>
      <c r="M50" s="918">
        <v>9</v>
      </c>
      <c r="N50" s="534"/>
      <c r="O50" s="535">
        <f t="shared" si="6"/>
        <v>5.3999999999999995</v>
      </c>
      <c r="P50" s="536">
        <f t="shared" si="4"/>
        <v>9</v>
      </c>
      <c r="Q50" s="537">
        <f t="shared" si="3"/>
        <v>5.3999999999999995</v>
      </c>
    </row>
    <row r="51" spans="1:17" x14ac:dyDescent="0.25">
      <c r="A51" s="673">
        <v>32</v>
      </c>
      <c r="B51" s="230">
        <v>2001</v>
      </c>
      <c r="C51" s="230">
        <v>1</v>
      </c>
      <c r="D51" s="231" t="s">
        <v>4270</v>
      </c>
      <c r="E51" s="530" t="s">
        <v>4136</v>
      </c>
      <c r="F51" s="237" t="s">
        <v>4659</v>
      </c>
      <c r="G51" s="668">
        <v>1.5</v>
      </c>
      <c r="H51" s="648"/>
      <c r="I51" s="649">
        <v>0.6</v>
      </c>
      <c r="J51" s="538"/>
      <c r="K51" s="539"/>
      <c r="L51" s="532">
        <f t="shared" si="5"/>
        <v>0</v>
      </c>
      <c r="M51" s="918">
        <v>8</v>
      </c>
      <c r="N51" s="534"/>
      <c r="O51" s="535">
        <f t="shared" si="6"/>
        <v>4.8</v>
      </c>
      <c r="P51" s="536">
        <f t="shared" si="4"/>
        <v>8</v>
      </c>
      <c r="Q51" s="537">
        <f t="shared" si="3"/>
        <v>4.8</v>
      </c>
    </row>
    <row r="52" spans="1:17" x14ac:dyDescent="0.25">
      <c r="A52" s="673" t="s">
        <v>3698</v>
      </c>
      <c r="B52" s="230">
        <v>2001</v>
      </c>
      <c r="C52" s="230">
        <v>1</v>
      </c>
      <c r="D52" s="231"/>
      <c r="E52" s="530"/>
      <c r="F52" s="540" t="s">
        <v>4279</v>
      </c>
      <c r="G52" s="668">
        <v>15</v>
      </c>
      <c r="H52" s="648"/>
      <c r="I52" s="649">
        <v>10</v>
      </c>
      <c r="J52" s="538"/>
      <c r="K52" s="539"/>
      <c r="L52" s="532">
        <f t="shared" si="5"/>
        <v>0</v>
      </c>
      <c r="M52" s="577"/>
      <c r="N52" s="534"/>
      <c r="O52" s="535">
        <f t="shared" si="6"/>
        <v>0</v>
      </c>
      <c r="P52" s="536">
        <f t="shared" si="4"/>
        <v>0</v>
      </c>
      <c r="Q52" s="537">
        <f t="shared" si="3"/>
        <v>0</v>
      </c>
    </row>
    <row r="53" spans="1:17" x14ac:dyDescent="0.25">
      <c r="A53" s="673">
        <v>33</v>
      </c>
      <c r="B53" s="230">
        <v>2002</v>
      </c>
      <c r="C53" s="230">
        <v>1</v>
      </c>
      <c r="D53" s="542" t="s">
        <v>4256</v>
      </c>
      <c r="E53" s="530" t="s">
        <v>4136</v>
      </c>
      <c r="F53" s="237" t="s">
        <v>4669</v>
      </c>
      <c r="G53" s="668">
        <v>1.5</v>
      </c>
      <c r="H53" s="648"/>
      <c r="I53" s="649">
        <v>0.6</v>
      </c>
      <c r="J53" s="538"/>
      <c r="K53" s="539"/>
      <c r="L53" s="532">
        <f t="shared" si="5"/>
        <v>0</v>
      </c>
      <c r="M53" s="918">
        <v>9</v>
      </c>
      <c r="N53" s="534"/>
      <c r="O53" s="535">
        <f t="shared" si="6"/>
        <v>5.3999999999999995</v>
      </c>
      <c r="P53" s="536">
        <f t="shared" si="4"/>
        <v>9</v>
      </c>
      <c r="Q53" s="537">
        <f t="shared" si="3"/>
        <v>5.3999999999999995</v>
      </c>
    </row>
    <row r="54" spans="1:17" x14ac:dyDescent="0.25">
      <c r="A54" s="673" t="s">
        <v>3700</v>
      </c>
      <c r="B54" s="230">
        <v>2002</v>
      </c>
      <c r="C54" s="230">
        <v>1</v>
      </c>
      <c r="D54" s="231"/>
      <c r="E54" s="543"/>
      <c r="F54" s="540" t="s">
        <v>4279</v>
      </c>
      <c r="G54" s="668">
        <v>15</v>
      </c>
      <c r="H54" s="648"/>
      <c r="I54" s="649">
        <v>10</v>
      </c>
      <c r="J54" s="538"/>
      <c r="K54" s="539"/>
      <c r="L54" s="532">
        <f t="shared" si="5"/>
        <v>0</v>
      </c>
      <c r="M54" s="577"/>
      <c r="N54" s="534"/>
      <c r="O54" s="535">
        <f t="shared" si="6"/>
        <v>0</v>
      </c>
      <c r="P54" s="536">
        <f t="shared" si="4"/>
        <v>0</v>
      </c>
      <c r="Q54" s="537">
        <f t="shared" si="3"/>
        <v>0</v>
      </c>
    </row>
    <row r="55" spans="1:17" x14ac:dyDescent="0.25">
      <c r="A55" s="673">
        <v>34</v>
      </c>
      <c r="B55" s="230">
        <v>2002</v>
      </c>
      <c r="C55" s="230">
        <v>1</v>
      </c>
      <c r="D55" s="542" t="s">
        <v>4256</v>
      </c>
      <c r="E55" s="530" t="s">
        <v>4136</v>
      </c>
      <c r="F55" s="237" t="s">
        <v>4670</v>
      </c>
      <c r="G55" s="647">
        <v>1.5</v>
      </c>
      <c r="H55" s="648"/>
      <c r="I55" s="649">
        <v>0.6</v>
      </c>
      <c r="J55" s="538"/>
      <c r="K55" s="539"/>
      <c r="L55" s="532">
        <f t="shared" si="5"/>
        <v>0</v>
      </c>
      <c r="M55" s="918">
        <v>9</v>
      </c>
      <c r="N55" s="534"/>
      <c r="O55" s="535">
        <f t="shared" si="6"/>
        <v>5.3999999999999995</v>
      </c>
      <c r="P55" s="536">
        <f t="shared" si="4"/>
        <v>9</v>
      </c>
      <c r="Q55" s="537">
        <f t="shared" si="3"/>
        <v>5.3999999999999995</v>
      </c>
    </row>
    <row r="56" spans="1:17" x14ac:dyDescent="0.25">
      <c r="A56" s="673" t="s">
        <v>3701</v>
      </c>
      <c r="B56" s="230">
        <v>2002</v>
      </c>
      <c r="C56" s="230">
        <v>1</v>
      </c>
      <c r="D56" s="231"/>
      <c r="E56" s="543"/>
      <c r="F56" s="540" t="s">
        <v>4279</v>
      </c>
      <c r="G56" s="647">
        <v>15</v>
      </c>
      <c r="H56" s="648"/>
      <c r="I56" s="649">
        <v>10</v>
      </c>
      <c r="J56" s="538"/>
      <c r="K56" s="539"/>
      <c r="L56" s="532">
        <f t="shared" si="5"/>
        <v>0</v>
      </c>
      <c r="M56" s="577"/>
      <c r="N56" s="534"/>
      <c r="O56" s="535">
        <f t="shared" si="6"/>
        <v>0</v>
      </c>
      <c r="P56" s="536">
        <f t="shared" si="4"/>
        <v>0</v>
      </c>
      <c r="Q56" s="537">
        <f t="shared" si="3"/>
        <v>0</v>
      </c>
    </row>
    <row r="57" spans="1:17" x14ac:dyDescent="0.25">
      <c r="A57" s="673">
        <v>35</v>
      </c>
      <c r="B57" s="230">
        <v>2003</v>
      </c>
      <c r="C57" s="230">
        <v>1</v>
      </c>
      <c r="D57" s="542" t="s">
        <v>4248</v>
      </c>
      <c r="E57" s="530" t="s">
        <v>4136</v>
      </c>
      <c r="F57" s="237" t="s">
        <v>13061</v>
      </c>
      <c r="G57" s="647">
        <v>1.5</v>
      </c>
      <c r="H57" s="648"/>
      <c r="I57" s="649">
        <v>0.6</v>
      </c>
      <c r="J57" s="538"/>
      <c r="K57" s="539"/>
      <c r="L57" s="532">
        <f t="shared" si="5"/>
        <v>0</v>
      </c>
      <c r="M57" s="918">
        <v>8</v>
      </c>
      <c r="N57" s="534"/>
      <c r="O57" s="535">
        <f t="shared" si="6"/>
        <v>4.8</v>
      </c>
      <c r="P57" s="536">
        <f t="shared" si="4"/>
        <v>8</v>
      </c>
      <c r="Q57" s="537">
        <f t="shared" si="3"/>
        <v>4.8</v>
      </c>
    </row>
    <row r="58" spans="1:17" x14ac:dyDescent="0.25">
      <c r="A58" s="673" t="s">
        <v>13060</v>
      </c>
      <c r="B58" s="230">
        <v>2003</v>
      </c>
      <c r="C58" s="230">
        <v>1</v>
      </c>
      <c r="D58" s="542" t="s">
        <v>4248</v>
      </c>
      <c r="E58" s="530" t="s">
        <v>4136</v>
      </c>
      <c r="F58" s="237" t="s">
        <v>13062</v>
      </c>
      <c r="G58" s="647">
        <v>80</v>
      </c>
      <c r="H58" s="648"/>
      <c r="I58" s="649"/>
      <c r="J58" s="538"/>
      <c r="K58" s="539"/>
      <c r="L58" s="532">
        <f t="shared" si="5"/>
        <v>0</v>
      </c>
      <c r="M58" s="577"/>
      <c r="N58" s="534"/>
      <c r="O58" s="535">
        <f t="shared" si="6"/>
        <v>0</v>
      </c>
      <c r="P58" s="536">
        <f t="shared" si="4"/>
        <v>0</v>
      </c>
      <c r="Q58" s="537">
        <f t="shared" si="3"/>
        <v>0</v>
      </c>
    </row>
    <row r="59" spans="1:17" x14ac:dyDescent="0.25">
      <c r="A59" s="673" t="s">
        <v>3702</v>
      </c>
      <c r="B59" s="230">
        <v>2003</v>
      </c>
      <c r="C59" s="230">
        <v>1</v>
      </c>
      <c r="D59" s="231"/>
      <c r="E59" s="543"/>
      <c r="F59" s="540" t="s">
        <v>4279</v>
      </c>
      <c r="G59" s="647">
        <v>15</v>
      </c>
      <c r="H59" s="648"/>
      <c r="I59" s="649">
        <v>10</v>
      </c>
      <c r="J59" s="538"/>
      <c r="K59" s="539"/>
      <c r="L59" s="532">
        <f t="shared" si="5"/>
        <v>0</v>
      </c>
      <c r="M59" s="577"/>
      <c r="N59" s="534"/>
      <c r="O59" s="535">
        <f t="shared" si="6"/>
        <v>0</v>
      </c>
      <c r="P59" s="536">
        <f t="shared" si="4"/>
        <v>0</v>
      </c>
      <c r="Q59" s="537">
        <f t="shared" si="3"/>
        <v>0</v>
      </c>
    </row>
    <row r="60" spans="1:17" x14ac:dyDescent="0.25">
      <c r="A60" s="673">
        <v>36</v>
      </c>
      <c r="B60" s="230">
        <v>2003</v>
      </c>
      <c r="C60" s="230">
        <v>1</v>
      </c>
      <c r="D60" s="542" t="s">
        <v>4248</v>
      </c>
      <c r="E60" s="530" t="s">
        <v>3830</v>
      </c>
      <c r="F60" s="237" t="s">
        <v>4682</v>
      </c>
      <c r="G60" s="647">
        <v>2.5</v>
      </c>
      <c r="H60" s="648"/>
      <c r="I60" s="649">
        <v>2</v>
      </c>
      <c r="J60" s="538"/>
      <c r="K60" s="539"/>
      <c r="L60" s="532">
        <f t="shared" si="5"/>
        <v>0</v>
      </c>
      <c r="M60" s="577"/>
      <c r="N60" s="534"/>
      <c r="O60" s="535">
        <f t="shared" si="6"/>
        <v>0</v>
      </c>
      <c r="P60" s="536">
        <f t="shared" si="4"/>
        <v>0</v>
      </c>
      <c r="Q60" s="537">
        <f t="shared" si="3"/>
        <v>0</v>
      </c>
    </row>
    <row r="61" spans="1:17" x14ac:dyDescent="0.25">
      <c r="A61" s="673" t="s">
        <v>3703</v>
      </c>
      <c r="B61" s="230">
        <v>2003</v>
      </c>
      <c r="C61" s="230">
        <v>1</v>
      </c>
      <c r="D61" s="231"/>
      <c r="E61" s="543"/>
      <c r="F61" s="237" t="s">
        <v>4683</v>
      </c>
      <c r="G61" s="647">
        <v>5.5</v>
      </c>
      <c r="H61" s="648"/>
      <c r="I61" s="649">
        <v>3</v>
      </c>
      <c r="J61" s="538"/>
      <c r="K61" s="539"/>
      <c r="L61" s="532">
        <f t="shared" si="5"/>
        <v>0</v>
      </c>
      <c r="M61" s="577"/>
      <c r="N61" s="534"/>
      <c r="O61" s="535">
        <f t="shared" si="6"/>
        <v>0</v>
      </c>
      <c r="P61" s="536">
        <f t="shared" si="4"/>
        <v>0</v>
      </c>
      <c r="Q61" s="537">
        <f t="shared" si="3"/>
        <v>0</v>
      </c>
    </row>
    <row r="62" spans="1:17" x14ac:dyDescent="0.25">
      <c r="A62" s="673">
        <v>37</v>
      </c>
      <c r="B62" s="230">
        <v>2003</v>
      </c>
      <c r="C62" s="230">
        <v>1</v>
      </c>
      <c r="D62" s="542" t="s">
        <v>4248</v>
      </c>
      <c r="E62" s="530" t="s">
        <v>4136</v>
      </c>
      <c r="F62" s="237" t="s">
        <v>4685</v>
      </c>
      <c r="G62" s="647">
        <v>1.6</v>
      </c>
      <c r="H62" s="648"/>
      <c r="I62" s="649">
        <v>0.6</v>
      </c>
      <c r="J62" s="538"/>
      <c r="K62" s="539"/>
      <c r="L62" s="532">
        <f t="shared" si="5"/>
        <v>0</v>
      </c>
      <c r="M62" s="918">
        <v>9</v>
      </c>
      <c r="N62" s="534"/>
      <c r="O62" s="535">
        <f t="shared" si="6"/>
        <v>5.3999999999999995</v>
      </c>
      <c r="P62" s="536">
        <f t="shared" si="4"/>
        <v>9</v>
      </c>
      <c r="Q62" s="537">
        <f t="shared" si="3"/>
        <v>5.3999999999999995</v>
      </c>
    </row>
    <row r="63" spans="1:17" x14ac:dyDescent="0.25">
      <c r="A63" s="673" t="s">
        <v>3704</v>
      </c>
      <c r="B63" s="230">
        <v>2003</v>
      </c>
      <c r="C63" s="230">
        <v>1</v>
      </c>
      <c r="D63" s="231"/>
      <c r="E63" s="543"/>
      <c r="F63" s="540" t="s">
        <v>4279</v>
      </c>
      <c r="G63" s="647">
        <v>16</v>
      </c>
      <c r="H63" s="648"/>
      <c r="I63" s="649">
        <v>10</v>
      </c>
      <c r="J63" s="538"/>
      <c r="K63" s="539"/>
      <c r="L63" s="532">
        <f t="shared" si="5"/>
        <v>0</v>
      </c>
      <c r="M63" s="577"/>
      <c r="N63" s="534"/>
      <c r="O63" s="535">
        <f t="shared" si="6"/>
        <v>0</v>
      </c>
      <c r="P63" s="536">
        <f t="shared" si="4"/>
        <v>0</v>
      </c>
      <c r="Q63" s="537">
        <f t="shared" si="3"/>
        <v>0</v>
      </c>
    </row>
    <row r="64" spans="1:17" x14ac:dyDescent="0.25">
      <c r="A64" s="673">
        <v>38</v>
      </c>
      <c r="B64" s="230">
        <v>2004</v>
      </c>
      <c r="C64" s="230">
        <v>1</v>
      </c>
      <c r="D64" s="231" t="s">
        <v>4248</v>
      </c>
      <c r="E64" s="530" t="s">
        <v>4136</v>
      </c>
      <c r="F64" s="237" t="s">
        <v>13063</v>
      </c>
      <c r="G64" s="647">
        <v>5</v>
      </c>
      <c r="H64" s="648"/>
      <c r="I64" s="649">
        <v>3</v>
      </c>
      <c r="J64" s="538"/>
      <c r="K64" s="539"/>
      <c r="L64" s="532">
        <f t="shared" si="5"/>
        <v>0</v>
      </c>
      <c r="M64" s="918">
        <v>8</v>
      </c>
      <c r="N64" s="534"/>
      <c r="O64" s="535">
        <f t="shared" si="6"/>
        <v>24</v>
      </c>
      <c r="P64" s="536">
        <f t="shared" si="4"/>
        <v>8</v>
      </c>
      <c r="Q64" s="537">
        <f t="shared" si="3"/>
        <v>24</v>
      </c>
    </row>
    <row r="65" spans="1:17" x14ac:dyDescent="0.25">
      <c r="A65" s="673" t="s">
        <v>13065</v>
      </c>
      <c r="B65" s="230">
        <v>2004</v>
      </c>
      <c r="C65" s="230">
        <v>1</v>
      </c>
      <c r="D65" s="231" t="s">
        <v>4248</v>
      </c>
      <c r="E65" s="530" t="s">
        <v>4136</v>
      </c>
      <c r="F65" s="237" t="s">
        <v>13064</v>
      </c>
      <c r="G65" s="647">
        <v>150</v>
      </c>
      <c r="H65" s="648"/>
      <c r="I65" s="649"/>
      <c r="J65" s="538"/>
      <c r="K65" s="539"/>
      <c r="L65" s="532">
        <f t="shared" si="5"/>
        <v>0</v>
      </c>
      <c r="M65" s="577"/>
      <c r="N65" s="534"/>
      <c r="O65" s="535">
        <f t="shared" si="6"/>
        <v>0</v>
      </c>
      <c r="P65" s="536">
        <f t="shared" si="4"/>
        <v>0</v>
      </c>
      <c r="Q65" s="537">
        <f t="shared" si="3"/>
        <v>0</v>
      </c>
    </row>
    <row r="66" spans="1:17" x14ac:dyDescent="0.25">
      <c r="A66" s="673">
        <v>39</v>
      </c>
      <c r="B66" s="230">
        <v>2004</v>
      </c>
      <c r="C66" s="230">
        <v>1</v>
      </c>
      <c r="D66" s="231" t="s">
        <v>4245</v>
      </c>
      <c r="E66" s="530" t="s">
        <v>4136</v>
      </c>
      <c r="F66" s="237" t="s">
        <v>4701</v>
      </c>
      <c r="G66" s="647">
        <v>6</v>
      </c>
      <c r="H66" s="648"/>
      <c r="I66" s="649">
        <v>4</v>
      </c>
      <c r="J66" s="538"/>
      <c r="K66" s="539"/>
      <c r="L66" s="532">
        <f t="shared" si="5"/>
        <v>0</v>
      </c>
      <c r="M66" s="577"/>
      <c r="N66" s="534"/>
      <c r="O66" s="535">
        <f t="shared" si="6"/>
        <v>0</v>
      </c>
      <c r="P66" s="536">
        <f t="shared" si="4"/>
        <v>0</v>
      </c>
      <c r="Q66" s="537">
        <f t="shared" si="3"/>
        <v>0</v>
      </c>
    </row>
    <row r="67" spans="1:17" x14ac:dyDescent="0.25">
      <c r="A67" s="673" t="s">
        <v>7637</v>
      </c>
      <c r="B67" s="230">
        <v>2004</v>
      </c>
      <c r="C67" s="230">
        <v>1</v>
      </c>
      <c r="D67" s="231" t="s">
        <v>4245</v>
      </c>
      <c r="E67" s="530" t="s">
        <v>4136</v>
      </c>
      <c r="F67" s="237" t="s">
        <v>13064</v>
      </c>
      <c r="G67" s="647">
        <v>150</v>
      </c>
      <c r="H67" s="648"/>
      <c r="I67" s="649"/>
      <c r="J67" s="538"/>
      <c r="K67" s="539"/>
      <c r="L67" s="532">
        <f t="shared" si="5"/>
        <v>0</v>
      </c>
      <c r="M67" s="577"/>
      <c r="N67" s="534"/>
      <c r="O67" s="535">
        <f t="shared" si="6"/>
        <v>0</v>
      </c>
      <c r="P67" s="536">
        <f t="shared" si="4"/>
        <v>0</v>
      </c>
      <c r="Q67" s="537">
        <f t="shared" si="3"/>
        <v>0</v>
      </c>
    </row>
    <row r="68" spans="1:17" x14ac:dyDescent="0.25">
      <c r="A68" s="673">
        <v>40</v>
      </c>
      <c r="B68" s="230">
        <v>2004</v>
      </c>
      <c r="C68" s="230">
        <v>1</v>
      </c>
      <c r="D68" s="231" t="s">
        <v>4248</v>
      </c>
      <c r="E68" s="530" t="s">
        <v>4136</v>
      </c>
      <c r="F68" s="237" t="s">
        <v>4702</v>
      </c>
      <c r="G68" s="647">
        <v>1.6</v>
      </c>
      <c r="H68" s="648"/>
      <c r="I68" s="649">
        <v>0.6</v>
      </c>
      <c r="J68" s="538"/>
      <c r="K68" s="539"/>
      <c r="L68" s="532">
        <f t="shared" si="5"/>
        <v>0</v>
      </c>
      <c r="M68" s="918">
        <v>3</v>
      </c>
      <c r="N68" s="534"/>
      <c r="O68" s="535">
        <f t="shared" si="6"/>
        <v>1.7999999999999998</v>
      </c>
      <c r="P68" s="536">
        <f t="shared" si="4"/>
        <v>3</v>
      </c>
      <c r="Q68" s="537">
        <f t="shared" si="3"/>
        <v>1.7999999999999998</v>
      </c>
    </row>
    <row r="69" spans="1:17" x14ac:dyDescent="0.25">
      <c r="A69" s="673" t="s">
        <v>3707</v>
      </c>
      <c r="B69" s="230">
        <v>2004</v>
      </c>
      <c r="C69" s="230">
        <v>1</v>
      </c>
      <c r="D69" s="231"/>
      <c r="E69" s="543"/>
      <c r="F69" s="540" t="s">
        <v>13126</v>
      </c>
      <c r="G69" s="647">
        <v>16</v>
      </c>
      <c r="H69" s="648"/>
      <c r="I69" s="649">
        <v>10</v>
      </c>
      <c r="J69" s="538"/>
      <c r="K69" s="539"/>
      <c r="L69" s="532">
        <f t="shared" si="5"/>
        <v>0</v>
      </c>
      <c r="M69" s="577"/>
      <c r="N69" s="534"/>
      <c r="O69" s="535">
        <f t="shared" si="6"/>
        <v>0</v>
      </c>
      <c r="P69" s="536">
        <f t="shared" si="4"/>
        <v>0</v>
      </c>
      <c r="Q69" s="537">
        <f>L69+O69</f>
        <v>0</v>
      </c>
    </row>
    <row r="70" spans="1:17" x14ac:dyDescent="0.25">
      <c r="A70" s="673">
        <v>41</v>
      </c>
      <c r="B70" s="230">
        <v>2004</v>
      </c>
      <c r="C70" s="230">
        <v>1</v>
      </c>
      <c r="D70" s="231" t="s">
        <v>4248</v>
      </c>
      <c r="E70" s="530" t="s">
        <v>4136</v>
      </c>
      <c r="F70" s="237" t="s">
        <v>4703</v>
      </c>
      <c r="G70" s="647">
        <v>1.6</v>
      </c>
      <c r="H70" s="648"/>
      <c r="I70" s="649">
        <v>0.6</v>
      </c>
      <c r="J70" s="538"/>
      <c r="K70" s="539"/>
      <c r="L70" s="532">
        <f t="shared" si="5"/>
        <v>0</v>
      </c>
      <c r="M70" s="918">
        <v>6</v>
      </c>
      <c r="N70" s="534"/>
      <c r="O70" s="535">
        <f t="shared" si="6"/>
        <v>3.5999999999999996</v>
      </c>
      <c r="P70" s="536">
        <f t="shared" si="4"/>
        <v>6</v>
      </c>
      <c r="Q70" s="537">
        <f>L70+O70</f>
        <v>3.5999999999999996</v>
      </c>
    </row>
    <row r="71" spans="1:17" x14ac:dyDescent="0.25">
      <c r="A71" s="673" t="s">
        <v>3708</v>
      </c>
      <c r="B71" s="230">
        <v>2004</v>
      </c>
      <c r="C71" s="230">
        <v>1</v>
      </c>
      <c r="D71" s="231"/>
      <c r="E71" s="543"/>
      <c r="F71" s="540" t="s">
        <v>4279</v>
      </c>
      <c r="G71" s="647">
        <v>16</v>
      </c>
      <c r="H71" s="648"/>
      <c r="I71" s="649">
        <v>10</v>
      </c>
      <c r="J71" s="538"/>
      <c r="K71" s="539"/>
      <c r="L71" s="532">
        <f t="shared" ref="L71:L135" si="7">G71*J71</f>
        <v>0</v>
      </c>
      <c r="M71" s="577"/>
      <c r="N71" s="534"/>
      <c r="O71" s="535">
        <f t="shared" ref="O71:O135" si="8">I71*M71</f>
        <v>0</v>
      </c>
      <c r="P71" s="536">
        <f t="shared" si="4"/>
        <v>0</v>
      </c>
      <c r="Q71" s="537">
        <f t="shared" ref="Q71:Q135" si="9">L71+O71</f>
        <v>0</v>
      </c>
    </row>
    <row r="72" spans="1:17" x14ac:dyDescent="0.25">
      <c r="A72" s="673">
        <v>42</v>
      </c>
      <c r="B72" s="230">
        <v>2004</v>
      </c>
      <c r="C72" s="230">
        <v>1</v>
      </c>
      <c r="D72" s="231" t="s">
        <v>4248</v>
      </c>
      <c r="E72" s="530" t="s">
        <v>4136</v>
      </c>
      <c r="F72" s="237" t="s">
        <v>13066</v>
      </c>
      <c r="G72" s="647">
        <v>1.6</v>
      </c>
      <c r="H72" s="648"/>
      <c r="I72" s="649">
        <v>0.6</v>
      </c>
      <c r="J72" s="538"/>
      <c r="K72" s="539"/>
      <c r="L72" s="532">
        <f t="shared" si="7"/>
        <v>0</v>
      </c>
      <c r="M72" s="918">
        <v>5</v>
      </c>
      <c r="N72" s="534"/>
      <c r="O72" s="535">
        <f t="shared" si="8"/>
        <v>3</v>
      </c>
      <c r="P72" s="536">
        <f t="shared" si="4"/>
        <v>5</v>
      </c>
      <c r="Q72" s="537">
        <f t="shared" si="9"/>
        <v>3</v>
      </c>
    </row>
    <row r="73" spans="1:17" x14ac:dyDescent="0.25">
      <c r="A73" s="673" t="s">
        <v>13067</v>
      </c>
      <c r="B73" s="230">
        <v>2004</v>
      </c>
      <c r="C73" s="230">
        <v>1</v>
      </c>
      <c r="D73" s="231" t="s">
        <v>4248</v>
      </c>
      <c r="E73" s="530" t="s">
        <v>4136</v>
      </c>
      <c r="F73" s="237" t="s">
        <v>13068</v>
      </c>
      <c r="G73" s="647">
        <v>60</v>
      </c>
      <c r="H73" s="648"/>
      <c r="I73" s="649"/>
      <c r="J73" s="538"/>
      <c r="K73" s="539"/>
      <c r="L73" s="532">
        <f t="shared" si="7"/>
        <v>0</v>
      </c>
      <c r="M73" s="577"/>
      <c r="N73" s="534"/>
      <c r="O73" s="535">
        <f t="shared" si="8"/>
        <v>0</v>
      </c>
      <c r="P73" s="536">
        <f t="shared" si="4"/>
        <v>0</v>
      </c>
      <c r="Q73" s="537">
        <f t="shared" si="9"/>
        <v>0</v>
      </c>
    </row>
    <row r="74" spans="1:17" x14ac:dyDescent="0.25">
      <c r="A74" s="673" t="s">
        <v>3709</v>
      </c>
      <c r="B74" s="230">
        <v>2004</v>
      </c>
      <c r="C74" s="230">
        <v>1</v>
      </c>
      <c r="D74" s="231"/>
      <c r="E74" s="543"/>
      <c r="F74" s="540" t="s">
        <v>4279</v>
      </c>
      <c r="G74" s="647">
        <v>16</v>
      </c>
      <c r="H74" s="648"/>
      <c r="I74" s="649">
        <v>10</v>
      </c>
      <c r="J74" s="538"/>
      <c r="K74" s="539"/>
      <c r="L74" s="532">
        <f t="shared" si="7"/>
        <v>0</v>
      </c>
      <c r="M74" s="577"/>
      <c r="N74" s="534"/>
      <c r="O74" s="535">
        <f t="shared" si="8"/>
        <v>0</v>
      </c>
      <c r="P74" s="536">
        <f t="shared" si="4"/>
        <v>0</v>
      </c>
      <c r="Q74" s="537">
        <f t="shared" si="9"/>
        <v>0</v>
      </c>
    </row>
    <row r="75" spans="1:17" x14ac:dyDescent="0.25">
      <c r="A75" s="673">
        <v>43</v>
      </c>
      <c r="B75" s="230">
        <v>2004</v>
      </c>
      <c r="C75" s="230">
        <v>1</v>
      </c>
      <c r="D75" s="231" t="s">
        <v>4248</v>
      </c>
      <c r="E75" s="530" t="s">
        <v>3830</v>
      </c>
      <c r="F75" s="237" t="s">
        <v>4706</v>
      </c>
      <c r="G75" s="647">
        <v>3</v>
      </c>
      <c r="H75" s="648"/>
      <c r="I75" s="649">
        <v>2</v>
      </c>
      <c r="J75" s="538"/>
      <c r="K75" s="539"/>
      <c r="L75" s="532">
        <f t="shared" si="7"/>
        <v>0</v>
      </c>
      <c r="M75" s="577"/>
      <c r="N75" s="534"/>
      <c r="O75" s="535">
        <f t="shared" si="8"/>
        <v>0</v>
      </c>
      <c r="P75" s="536">
        <f t="shared" si="4"/>
        <v>0</v>
      </c>
      <c r="Q75" s="537">
        <f t="shared" si="9"/>
        <v>0</v>
      </c>
    </row>
    <row r="76" spans="1:17" x14ac:dyDescent="0.25">
      <c r="A76" s="673" t="s">
        <v>3712</v>
      </c>
      <c r="B76" s="230">
        <v>2004</v>
      </c>
      <c r="C76" s="230">
        <v>1</v>
      </c>
      <c r="D76" s="231"/>
      <c r="E76" s="543"/>
      <c r="F76" s="237" t="s">
        <v>4707</v>
      </c>
      <c r="G76" s="647">
        <v>6</v>
      </c>
      <c r="H76" s="648"/>
      <c r="I76" s="649">
        <v>3.5</v>
      </c>
      <c r="J76" s="538"/>
      <c r="L76" s="532">
        <f t="shared" si="7"/>
        <v>0</v>
      </c>
      <c r="M76" s="577"/>
      <c r="N76" s="534"/>
      <c r="O76" s="535">
        <f t="shared" si="8"/>
        <v>0</v>
      </c>
      <c r="P76" s="536">
        <f t="shared" si="4"/>
        <v>0</v>
      </c>
      <c r="Q76" s="537">
        <f t="shared" si="9"/>
        <v>0</v>
      </c>
    </row>
    <row r="77" spans="1:17" x14ac:dyDescent="0.25">
      <c r="A77" s="673">
        <v>44</v>
      </c>
      <c r="B77" s="230">
        <v>2004</v>
      </c>
      <c r="C77" s="230">
        <v>1</v>
      </c>
      <c r="D77" s="231" t="s">
        <v>4248</v>
      </c>
      <c r="E77" s="530" t="s">
        <v>4136</v>
      </c>
      <c r="F77" s="237" t="s">
        <v>4709</v>
      </c>
      <c r="G77" s="647">
        <v>2</v>
      </c>
      <c r="H77" s="648"/>
      <c r="I77" s="649">
        <v>1</v>
      </c>
      <c r="J77" s="538"/>
      <c r="L77" s="532">
        <f t="shared" si="7"/>
        <v>0</v>
      </c>
      <c r="M77" s="918">
        <v>1</v>
      </c>
      <c r="N77" s="534">
        <v>1</v>
      </c>
      <c r="O77" s="535">
        <f t="shared" si="8"/>
        <v>1</v>
      </c>
      <c r="P77" s="536">
        <f t="shared" si="4"/>
        <v>1</v>
      </c>
      <c r="Q77" s="537">
        <f t="shared" si="9"/>
        <v>1</v>
      </c>
    </row>
    <row r="78" spans="1:17" x14ac:dyDescent="0.25">
      <c r="A78" s="673">
        <v>45</v>
      </c>
      <c r="B78" s="230">
        <v>2004</v>
      </c>
      <c r="C78" s="230">
        <v>1</v>
      </c>
      <c r="D78" s="231" t="s">
        <v>4248</v>
      </c>
      <c r="E78" s="530" t="s">
        <v>4136</v>
      </c>
      <c r="F78" s="237" t="s">
        <v>4710</v>
      </c>
      <c r="G78" s="647">
        <v>2</v>
      </c>
      <c r="H78" s="648"/>
      <c r="I78" s="649">
        <v>1</v>
      </c>
      <c r="J78" s="538"/>
      <c r="L78" s="532">
        <f t="shared" si="7"/>
        <v>0</v>
      </c>
      <c r="M78" s="577"/>
      <c r="N78" s="534"/>
      <c r="O78" s="535">
        <f t="shared" si="8"/>
        <v>0</v>
      </c>
      <c r="P78" s="536">
        <f t="shared" si="4"/>
        <v>0</v>
      </c>
      <c r="Q78" s="537">
        <f t="shared" si="9"/>
        <v>0</v>
      </c>
    </row>
    <row r="79" spans="1:17" x14ac:dyDescent="0.25">
      <c r="A79" s="673">
        <v>46</v>
      </c>
      <c r="B79" s="230">
        <v>2004</v>
      </c>
      <c r="C79" s="230">
        <v>1</v>
      </c>
      <c r="D79" s="231" t="s">
        <v>4248</v>
      </c>
      <c r="E79" s="530" t="s">
        <v>4136</v>
      </c>
      <c r="F79" s="237" t="s">
        <v>4711</v>
      </c>
      <c r="G79" s="647">
        <v>2</v>
      </c>
      <c r="H79" s="648"/>
      <c r="I79" s="649">
        <v>1</v>
      </c>
      <c r="J79" s="538"/>
      <c r="L79" s="532">
        <f t="shared" si="7"/>
        <v>0</v>
      </c>
      <c r="M79" s="577"/>
      <c r="N79" s="534"/>
      <c r="O79" s="535">
        <f t="shared" si="8"/>
        <v>0</v>
      </c>
      <c r="P79" s="536">
        <f t="shared" si="4"/>
        <v>0</v>
      </c>
      <c r="Q79" s="537">
        <f t="shared" si="9"/>
        <v>0</v>
      </c>
    </row>
    <row r="80" spans="1:17" x14ac:dyDescent="0.25">
      <c r="A80" s="673">
        <v>47</v>
      </c>
      <c r="B80" s="230">
        <v>2004</v>
      </c>
      <c r="C80" s="230">
        <v>1</v>
      </c>
      <c r="D80" s="231" t="s">
        <v>4248</v>
      </c>
      <c r="E80" s="530" t="s">
        <v>4136</v>
      </c>
      <c r="F80" s="237" t="s">
        <v>4712</v>
      </c>
      <c r="G80" s="647">
        <v>2</v>
      </c>
      <c r="H80" s="648"/>
      <c r="I80" s="649">
        <v>1</v>
      </c>
      <c r="J80" s="538"/>
      <c r="L80" s="532">
        <f t="shared" si="7"/>
        <v>0</v>
      </c>
      <c r="M80" s="918">
        <v>1</v>
      </c>
      <c r="N80" s="534"/>
      <c r="O80" s="535">
        <f t="shared" si="8"/>
        <v>1</v>
      </c>
      <c r="P80" s="536">
        <f t="shared" si="4"/>
        <v>1</v>
      </c>
      <c r="Q80" s="537">
        <f t="shared" si="9"/>
        <v>1</v>
      </c>
    </row>
    <row r="81" spans="1:17" x14ac:dyDescent="0.25">
      <c r="A81" s="673">
        <v>48</v>
      </c>
      <c r="B81" s="230">
        <v>2004</v>
      </c>
      <c r="C81" s="230">
        <v>1</v>
      </c>
      <c r="D81" s="231" t="s">
        <v>4248</v>
      </c>
      <c r="E81" s="530" t="s">
        <v>4136</v>
      </c>
      <c r="F81" s="237" t="s">
        <v>4713</v>
      </c>
      <c r="G81" s="647">
        <v>2</v>
      </c>
      <c r="H81" s="648"/>
      <c r="I81" s="649">
        <v>1</v>
      </c>
      <c r="J81" s="538"/>
      <c r="L81" s="532">
        <f t="shared" si="7"/>
        <v>0</v>
      </c>
      <c r="M81" s="577"/>
      <c r="N81" s="534"/>
      <c r="O81" s="535">
        <f t="shared" si="8"/>
        <v>0</v>
      </c>
      <c r="P81" s="536">
        <f t="shared" si="4"/>
        <v>0</v>
      </c>
      <c r="Q81" s="537">
        <f t="shared" si="9"/>
        <v>0</v>
      </c>
    </row>
    <row r="82" spans="1:17" x14ac:dyDescent="0.25">
      <c r="A82" s="673" t="s">
        <v>7549</v>
      </c>
      <c r="B82" s="230">
        <v>2004</v>
      </c>
      <c r="C82" s="230">
        <v>1</v>
      </c>
      <c r="D82" s="231">
        <v>0.75</v>
      </c>
      <c r="E82" s="530" t="s">
        <v>4199</v>
      </c>
      <c r="F82" s="237" t="s">
        <v>7659</v>
      </c>
      <c r="G82" s="647">
        <v>12</v>
      </c>
      <c r="H82" s="648"/>
      <c r="I82" s="649">
        <v>10</v>
      </c>
      <c r="J82" s="538"/>
      <c r="L82" s="532">
        <f t="shared" si="7"/>
        <v>0</v>
      </c>
      <c r="M82" s="577"/>
      <c r="N82" s="534"/>
      <c r="O82" s="535">
        <f t="shared" si="8"/>
        <v>0</v>
      </c>
      <c r="P82" s="536">
        <f t="shared" si="4"/>
        <v>0</v>
      </c>
      <c r="Q82" s="537">
        <f t="shared" si="9"/>
        <v>0</v>
      </c>
    </row>
    <row r="83" spans="1:17" x14ac:dyDescent="0.25">
      <c r="A83" s="673" t="s">
        <v>7550</v>
      </c>
      <c r="B83" s="230">
        <v>2004</v>
      </c>
      <c r="C83" s="230">
        <v>1</v>
      </c>
      <c r="D83" s="231">
        <v>1.1100000000000001</v>
      </c>
      <c r="E83" s="530" t="s">
        <v>3834</v>
      </c>
      <c r="F83" s="237" t="s">
        <v>7659</v>
      </c>
      <c r="G83" s="647">
        <v>13</v>
      </c>
      <c r="H83" s="648"/>
      <c r="I83" s="649">
        <v>11</v>
      </c>
      <c r="J83" s="538"/>
      <c r="L83" s="532">
        <f t="shared" si="7"/>
        <v>0</v>
      </c>
      <c r="M83" s="577"/>
      <c r="N83" s="534"/>
      <c r="O83" s="535">
        <f t="shared" si="8"/>
        <v>0</v>
      </c>
      <c r="P83" s="536">
        <f t="shared" si="4"/>
        <v>0</v>
      </c>
      <c r="Q83" s="537">
        <f t="shared" si="9"/>
        <v>0</v>
      </c>
    </row>
    <row r="84" spans="1:17" x14ac:dyDescent="0.25">
      <c r="A84" s="673" t="s">
        <v>7551</v>
      </c>
      <c r="B84" s="230">
        <v>2004</v>
      </c>
      <c r="C84" s="230">
        <v>1</v>
      </c>
      <c r="D84" s="231">
        <v>1.1100000000000001</v>
      </c>
      <c r="E84" s="530" t="s">
        <v>4219</v>
      </c>
      <c r="F84" s="237" t="s">
        <v>7659</v>
      </c>
      <c r="G84" s="647">
        <v>8</v>
      </c>
      <c r="H84" s="648"/>
      <c r="I84" s="649">
        <v>6</v>
      </c>
      <c r="J84" s="538"/>
      <c r="L84" s="532">
        <f t="shared" si="7"/>
        <v>0</v>
      </c>
      <c r="M84" s="577"/>
      <c r="N84" s="534"/>
      <c r="O84" s="535">
        <f t="shared" si="8"/>
        <v>0</v>
      </c>
      <c r="P84" s="536">
        <f t="shared" si="4"/>
        <v>0</v>
      </c>
      <c r="Q84" s="537">
        <f t="shared" si="9"/>
        <v>0</v>
      </c>
    </row>
    <row r="85" spans="1:17" x14ac:dyDescent="0.25">
      <c r="A85" s="673" t="s">
        <v>7658</v>
      </c>
      <c r="B85" s="230">
        <v>2004</v>
      </c>
      <c r="C85" s="230">
        <v>1</v>
      </c>
      <c r="D85" s="231">
        <v>1.9</v>
      </c>
      <c r="E85" s="530" t="s">
        <v>3821</v>
      </c>
      <c r="F85" s="237" t="s">
        <v>7659</v>
      </c>
      <c r="G85" s="647">
        <v>1750</v>
      </c>
      <c r="H85" s="648"/>
      <c r="I85" s="649"/>
      <c r="J85" s="538"/>
      <c r="L85" s="532">
        <f t="shared" si="7"/>
        <v>0</v>
      </c>
      <c r="M85" s="577"/>
      <c r="N85" s="534"/>
      <c r="O85" s="535">
        <f t="shared" si="8"/>
        <v>0</v>
      </c>
      <c r="P85" s="536">
        <f t="shared" si="4"/>
        <v>0</v>
      </c>
      <c r="Q85" s="537">
        <f t="shared" si="9"/>
        <v>0</v>
      </c>
    </row>
    <row r="86" spans="1:17" x14ac:dyDescent="0.25">
      <c r="A86" s="673" t="s">
        <v>3714</v>
      </c>
      <c r="B86" s="230">
        <v>2004</v>
      </c>
      <c r="C86" s="230">
        <v>1</v>
      </c>
      <c r="D86" s="231"/>
      <c r="E86" s="543"/>
      <c r="F86" s="540" t="s">
        <v>4279</v>
      </c>
      <c r="G86" s="647">
        <v>20</v>
      </c>
      <c r="H86" s="648"/>
      <c r="I86" s="649">
        <v>12</v>
      </c>
      <c r="J86" s="538"/>
      <c r="L86" s="532">
        <f t="shared" si="7"/>
        <v>0</v>
      </c>
      <c r="M86" s="577"/>
      <c r="N86" s="534"/>
      <c r="O86" s="535">
        <f t="shared" si="8"/>
        <v>0</v>
      </c>
      <c r="P86" s="536">
        <f t="shared" si="4"/>
        <v>0</v>
      </c>
      <c r="Q86" s="537">
        <f t="shared" si="9"/>
        <v>0</v>
      </c>
    </row>
    <row r="87" spans="1:17" x14ac:dyDescent="0.25">
      <c r="A87" s="673">
        <v>49</v>
      </c>
      <c r="B87" s="230">
        <v>2005</v>
      </c>
      <c r="C87" s="230">
        <v>1</v>
      </c>
      <c r="D87" s="231" t="s">
        <v>5579</v>
      </c>
      <c r="E87" s="530" t="s">
        <v>3830</v>
      </c>
      <c r="F87" s="237" t="s">
        <v>4727</v>
      </c>
      <c r="G87" s="647">
        <v>3</v>
      </c>
      <c r="H87" s="648"/>
      <c r="I87" s="649">
        <v>0.3</v>
      </c>
      <c r="J87" s="538"/>
      <c r="L87" s="532">
        <f t="shared" si="7"/>
        <v>0</v>
      </c>
      <c r="M87" s="577"/>
      <c r="N87" s="534"/>
      <c r="O87" s="535">
        <f t="shared" si="8"/>
        <v>0</v>
      </c>
      <c r="P87" s="536">
        <f t="shared" si="4"/>
        <v>0</v>
      </c>
      <c r="Q87" s="537">
        <f t="shared" si="9"/>
        <v>0</v>
      </c>
    </row>
    <row r="88" spans="1:17" x14ac:dyDescent="0.25">
      <c r="A88" s="673" t="s">
        <v>7552</v>
      </c>
      <c r="B88" s="230">
        <v>2005</v>
      </c>
      <c r="C88" s="230">
        <v>1</v>
      </c>
      <c r="D88" s="231" t="s">
        <v>5579</v>
      </c>
      <c r="E88" s="530" t="s">
        <v>3830</v>
      </c>
      <c r="F88" s="237" t="s">
        <v>4727</v>
      </c>
      <c r="G88" s="647">
        <v>22</v>
      </c>
      <c r="H88" s="648"/>
      <c r="I88" s="649">
        <v>15</v>
      </c>
      <c r="J88" s="538"/>
      <c r="L88" s="532">
        <f t="shared" si="7"/>
        <v>0</v>
      </c>
      <c r="M88" s="577"/>
      <c r="N88" s="534"/>
      <c r="O88" s="535">
        <f t="shared" si="8"/>
        <v>0</v>
      </c>
      <c r="P88" s="536">
        <f t="shared" si="4"/>
        <v>0</v>
      </c>
      <c r="Q88" s="537">
        <f t="shared" si="9"/>
        <v>0</v>
      </c>
    </row>
    <row r="89" spans="1:17" x14ac:dyDescent="0.25">
      <c r="A89" s="673" t="s">
        <v>7553</v>
      </c>
      <c r="B89" s="230">
        <v>2005</v>
      </c>
      <c r="C89" s="230">
        <v>1</v>
      </c>
      <c r="D89" s="231" t="s">
        <v>5579</v>
      </c>
      <c r="E89" s="530" t="s">
        <v>3830</v>
      </c>
      <c r="F89" s="237" t="s">
        <v>4727</v>
      </c>
      <c r="G89" s="647">
        <v>10</v>
      </c>
      <c r="H89" s="648"/>
      <c r="I89" s="649">
        <v>8</v>
      </c>
      <c r="J89" s="538"/>
      <c r="L89" s="532">
        <f t="shared" si="7"/>
        <v>0</v>
      </c>
      <c r="M89" s="577"/>
      <c r="N89" s="534"/>
      <c r="O89" s="535">
        <f t="shared" si="8"/>
        <v>0</v>
      </c>
      <c r="P89" s="536">
        <f t="shared" si="4"/>
        <v>0</v>
      </c>
      <c r="Q89" s="537">
        <f t="shared" si="9"/>
        <v>0</v>
      </c>
    </row>
    <row r="90" spans="1:17" x14ac:dyDescent="0.25">
      <c r="A90" s="673">
        <v>50</v>
      </c>
      <c r="B90" s="230">
        <v>2005</v>
      </c>
      <c r="C90" s="230">
        <v>1</v>
      </c>
      <c r="D90" s="542" t="s">
        <v>4234</v>
      </c>
      <c r="E90" s="530" t="s">
        <v>4136</v>
      </c>
      <c r="F90" s="237" t="s">
        <v>4729</v>
      </c>
      <c r="G90" s="647">
        <v>5</v>
      </c>
      <c r="H90" s="648"/>
      <c r="I90" s="649">
        <v>3</v>
      </c>
      <c r="J90" s="538"/>
      <c r="L90" s="532">
        <f t="shared" si="7"/>
        <v>0</v>
      </c>
      <c r="M90" s="936">
        <v>1</v>
      </c>
      <c r="N90" s="534"/>
      <c r="O90" s="535">
        <f t="shared" si="8"/>
        <v>3</v>
      </c>
      <c r="P90" s="536">
        <f t="shared" si="4"/>
        <v>1</v>
      </c>
      <c r="Q90" s="537">
        <f t="shared" si="9"/>
        <v>3</v>
      </c>
    </row>
    <row r="91" spans="1:17" x14ac:dyDescent="0.25">
      <c r="A91" s="673">
        <v>51</v>
      </c>
      <c r="B91" s="230">
        <v>2005</v>
      </c>
      <c r="C91" s="230">
        <v>1</v>
      </c>
      <c r="D91" s="542" t="s">
        <v>4238</v>
      </c>
      <c r="E91" s="530" t="s">
        <v>4136</v>
      </c>
      <c r="F91" s="237" t="s">
        <v>13070</v>
      </c>
      <c r="G91" s="647">
        <v>6</v>
      </c>
      <c r="H91" s="648"/>
      <c r="I91" s="649">
        <v>4</v>
      </c>
      <c r="J91" s="538"/>
      <c r="L91" s="532">
        <f t="shared" si="7"/>
        <v>0</v>
      </c>
      <c r="M91" s="936">
        <v>1</v>
      </c>
      <c r="N91" s="534"/>
      <c r="O91" s="535">
        <f t="shared" si="8"/>
        <v>4</v>
      </c>
      <c r="P91" s="536">
        <f t="shared" si="4"/>
        <v>1</v>
      </c>
      <c r="Q91" s="537">
        <f t="shared" si="9"/>
        <v>4</v>
      </c>
    </row>
    <row r="92" spans="1:17" x14ac:dyDescent="0.25">
      <c r="A92" s="673" t="s">
        <v>13069</v>
      </c>
      <c r="B92" s="230">
        <v>2005</v>
      </c>
      <c r="C92" s="230">
        <v>1</v>
      </c>
      <c r="D92" s="542" t="s">
        <v>4238</v>
      </c>
      <c r="E92" s="530" t="s">
        <v>4136</v>
      </c>
      <c r="F92" s="237" t="s">
        <v>13071</v>
      </c>
      <c r="G92" s="647">
        <v>50</v>
      </c>
      <c r="H92" s="648"/>
      <c r="I92" s="649">
        <v>35</v>
      </c>
      <c r="J92" s="538"/>
      <c r="L92" s="532">
        <f t="shared" si="7"/>
        <v>0</v>
      </c>
      <c r="M92" s="577"/>
      <c r="N92" s="534"/>
      <c r="O92" s="535">
        <f t="shared" si="8"/>
        <v>0</v>
      </c>
      <c r="P92" s="536">
        <f t="shared" si="4"/>
        <v>0</v>
      </c>
      <c r="Q92" s="537">
        <f t="shared" si="9"/>
        <v>0</v>
      </c>
    </row>
    <row r="93" spans="1:17" x14ac:dyDescent="0.25">
      <c r="A93" s="673">
        <v>52</v>
      </c>
      <c r="B93" s="230">
        <v>2005</v>
      </c>
      <c r="C93" s="230">
        <v>1</v>
      </c>
      <c r="D93" s="542" t="s">
        <v>4234</v>
      </c>
      <c r="E93" s="530" t="s">
        <v>4136</v>
      </c>
      <c r="F93" s="237" t="s">
        <v>4741</v>
      </c>
      <c r="G93" s="647">
        <v>3</v>
      </c>
      <c r="H93" s="648"/>
      <c r="I93" s="649">
        <v>2</v>
      </c>
      <c r="J93" s="538"/>
      <c r="L93" s="532">
        <f t="shared" si="7"/>
        <v>0</v>
      </c>
      <c r="M93" s="577"/>
      <c r="N93" s="534"/>
      <c r="O93" s="535">
        <f t="shared" si="8"/>
        <v>0</v>
      </c>
      <c r="P93" s="536">
        <f t="shared" si="4"/>
        <v>0</v>
      </c>
      <c r="Q93" s="537">
        <f t="shared" si="9"/>
        <v>0</v>
      </c>
    </row>
    <row r="94" spans="1:17" x14ac:dyDescent="0.25">
      <c r="A94" s="673" t="s">
        <v>7554</v>
      </c>
      <c r="B94" s="230">
        <v>2005</v>
      </c>
      <c r="C94" s="230">
        <v>1</v>
      </c>
      <c r="D94" s="542"/>
      <c r="E94" s="530"/>
      <c r="F94" s="237" t="s">
        <v>8361</v>
      </c>
      <c r="G94" s="647">
        <v>18</v>
      </c>
      <c r="H94" s="648"/>
      <c r="I94" s="649">
        <v>13</v>
      </c>
      <c r="J94" s="538"/>
      <c r="L94" s="532">
        <f t="shared" si="7"/>
        <v>0</v>
      </c>
      <c r="M94" s="577"/>
      <c r="N94" s="534"/>
      <c r="O94" s="535">
        <f t="shared" si="8"/>
        <v>0</v>
      </c>
      <c r="P94" s="536">
        <f t="shared" si="4"/>
        <v>0</v>
      </c>
      <c r="Q94" s="537">
        <f t="shared" si="9"/>
        <v>0</v>
      </c>
    </row>
    <row r="95" spans="1:17" x14ac:dyDescent="0.25">
      <c r="A95" s="673" t="s">
        <v>12996</v>
      </c>
      <c r="B95" s="230">
        <v>2005</v>
      </c>
      <c r="C95" s="230">
        <v>1</v>
      </c>
      <c r="D95" s="542"/>
      <c r="E95" s="530"/>
      <c r="F95" s="237" t="s">
        <v>8362</v>
      </c>
      <c r="G95" s="647">
        <v>18</v>
      </c>
      <c r="H95" s="648"/>
      <c r="I95" s="649">
        <v>13</v>
      </c>
      <c r="J95" s="538"/>
      <c r="L95" s="532">
        <f t="shared" si="7"/>
        <v>0</v>
      </c>
      <c r="M95" s="577"/>
      <c r="N95" s="534"/>
      <c r="O95" s="535">
        <f t="shared" si="8"/>
        <v>0</v>
      </c>
      <c r="P95" s="536">
        <f t="shared" ref="P95:P158" si="10">J95+M95</f>
        <v>0</v>
      </c>
      <c r="Q95" s="537">
        <f t="shared" si="9"/>
        <v>0</v>
      </c>
    </row>
    <row r="96" spans="1:17" x14ac:dyDescent="0.25">
      <c r="A96" s="673" t="s">
        <v>7555</v>
      </c>
      <c r="B96" s="230">
        <v>2005</v>
      </c>
      <c r="C96" s="230">
        <v>1</v>
      </c>
      <c r="D96" s="542"/>
      <c r="E96" s="530"/>
      <c r="F96" s="237" t="s">
        <v>8360</v>
      </c>
      <c r="G96" s="647">
        <v>150</v>
      </c>
      <c r="H96" s="648"/>
      <c r="I96" s="649">
        <v>100</v>
      </c>
      <c r="J96" s="538"/>
      <c r="L96" s="532">
        <f t="shared" si="7"/>
        <v>0</v>
      </c>
      <c r="M96" s="577"/>
      <c r="N96" s="534"/>
      <c r="O96" s="535">
        <f t="shared" si="8"/>
        <v>0</v>
      </c>
      <c r="P96" s="536">
        <f t="shared" si="10"/>
        <v>0</v>
      </c>
      <c r="Q96" s="537">
        <f t="shared" si="9"/>
        <v>0</v>
      </c>
    </row>
    <row r="97" spans="1:19" x14ac:dyDescent="0.25">
      <c r="A97" s="673">
        <v>53</v>
      </c>
      <c r="B97" s="230">
        <v>2005</v>
      </c>
      <c r="C97" s="230">
        <v>1</v>
      </c>
      <c r="D97" s="231" t="s">
        <v>5579</v>
      </c>
      <c r="E97" s="544" t="s">
        <v>4136</v>
      </c>
      <c r="F97" s="237" t="s">
        <v>5667</v>
      </c>
      <c r="G97" s="647">
        <v>3</v>
      </c>
      <c r="H97" s="648"/>
      <c r="I97" s="649">
        <v>0.7</v>
      </c>
      <c r="J97" s="538"/>
      <c r="L97" s="532">
        <f t="shared" si="7"/>
        <v>0</v>
      </c>
      <c r="M97" s="918">
        <v>9</v>
      </c>
      <c r="N97" s="534"/>
      <c r="O97" s="535">
        <f t="shared" si="8"/>
        <v>6.3</v>
      </c>
      <c r="P97" s="536">
        <f t="shared" si="10"/>
        <v>9</v>
      </c>
      <c r="Q97" s="537">
        <f t="shared" si="9"/>
        <v>6.3</v>
      </c>
    </row>
    <row r="98" spans="1:19" x14ac:dyDescent="0.25">
      <c r="A98" s="673" t="s">
        <v>13174</v>
      </c>
      <c r="B98" s="230">
        <v>2005</v>
      </c>
      <c r="C98" s="230">
        <v>1</v>
      </c>
      <c r="D98" s="542" t="s">
        <v>4238</v>
      </c>
      <c r="E98" s="544" t="s">
        <v>4198</v>
      </c>
      <c r="F98" s="237" t="s">
        <v>13176</v>
      </c>
      <c r="G98" s="647">
        <v>22</v>
      </c>
      <c r="H98" s="648"/>
      <c r="I98" s="649">
        <v>15</v>
      </c>
      <c r="J98" s="538"/>
      <c r="L98" s="532">
        <f t="shared" ref="L98:L99" si="11">G98*J98</f>
        <v>0</v>
      </c>
      <c r="M98" s="577"/>
      <c r="N98" s="534"/>
      <c r="O98" s="535">
        <f t="shared" ref="O98:O99" si="12">I98*M98</f>
        <v>0</v>
      </c>
      <c r="P98" s="536">
        <f t="shared" si="10"/>
        <v>0</v>
      </c>
      <c r="Q98" s="537">
        <f t="shared" ref="Q98:Q99" si="13">L98+O98</f>
        <v>0</v>
      </c>
    </row>
    <row r="99" spans="1:19" x14ac:dyDescent="0.25">
      <c r="A99" s="673" t="s">
        <v>13175</v>
      </c>
      <c r="B99" s="230">
        <v>2005</v>
      </c>
      <c r="C99" s="230">
        <v>1</v>
      </c>
      <c r="D99" s="542" t="s">
        <v>4238</v>
      </c>
      <c r="E99" s="544" t="s">
        <v>4198</v>
      </c>
      <c r="F99" s="237" t="s">
        <v>13177</v>
      </c>
      <c r="G99" s="647">
        <v>10</v>
      </c>
      <c r="H99" s="648"/>
      <c r="I99" s="649">
        <v>8</v>
      </c>
      <c r="J99" s="538"/>
      <c r="L99" s="532">
        <f t="shared" si="11"/>
        <v>0</v>
      </c>
      <c r="M99" s="577"/>
      <c r="N99" s="534"/>
      <c r="O99" s="535">
        <f t="shared" si="12"/>
        <v>0</v>
      </c>
      <c r="P99" s="536">
        <f t="shared" si="10"/>
        <v>0</v>
      </c>
      <c r="Q99" s="537">
        <f t="shared" si="13"/>
        <v>0</v>
      </c>
    </row>
    <row r="100" spans="1:19" x14ac:dyDescent="0.25">
      <c r="A100" s="673" t="s">
        <v>3718</v>
      </c>
      <c r="B100" s="230">
        <v>2005</v>
      </c>
      <c r="C100" s="230">
        <v>1</v>
      </c>
      <c r="D100" s="231"/>
      <c r="E100" s="530"/>
      <c r="F100" s="540" t="s">
        <v>4279</v>
      </c>
      <c r="G100" s="647">
        <v>30</v>
      </c>
      <c r="H100" s="648"/>
      <c r="I100" s="649">
        <v>20</v>
      </c>
      <c r="J100" s="538"/>
      <c r="L100" s="532">
        <f t="shared" si="7"/>
        <v>0</v>
      </c>
      <c r="M100" s="577"/>
      <c r="N100" s="534"/>
      <c r="O100" s="535">
        <f t="shared" si="8"/>
        <v>0</v>
      </c>
      <c r="P100" s="536">
        <f t="shared" si="10"/>
        <v>0</v>
      </c>
      <c r="Q100" s="537">
        <f t="shared" si="9"/>
        <v>0</v>
      </c>
    </row>
    <row r="101" spans="1:19" x14ac:dyDescent="0.25">
      <c r="A101" s="673">
        <v>54</v>
      </c>
      <c r="B101" s="230">
        <v>2005</v>
      </c>
      <c r="C101" s="230">
        <v>1</v>
      </c>
      <c r="D101" s="231" t="s">
        <v>5579</v>
      </c>
      <c r="E101" s="544" t="s">
        <v>4136</v>
      </c>
      <c r="F101" s="237" t="s">
        <v>4732</v>
      </c>
      <c r="G101" s="647">
        <v>3</v>
      </c>
      <c r="H101" s="648"/>
      <c r="I101" s="649">
        <v>0.7</v>
      </c>
      <c r="J101" s="538"/>
      <c r="L101" s="532">
        <f t="shared" si="7"/>
        <v>0</v>
      </c>
      <c r="M101" s="918">
        <v>9</v>
      </c>
      <c r="N101" s="534"/>
      <c r="O101" s="535">
        <f t="shared" si="8"/>
        <v>6.3</v>
      </c>
      <c r="P101" s="536">
        <f t="shared" si="10"/>
        <v>9</v>
      </c>
      <c r="Q101" s="537">
        <f t="shared" si="9"/>
        <v>6.3</v>
      </c>
      <c r="S101" s="708"/>
    </row>
    <row r="102" spans="1:19" x14ac:dyDescent="0.25">
      <c r="A102" s="673">
        <v>55</v>
      </c>
      <c r="B102" s="230">
        <v>2005</v>
      </c>
      <c r="C102" s="230">
        <v>1</v>
      </c>
      <c r="D102" s="231" t="s">
        <v>5579</v>
      </c>
      <c r="E102" s="544" t="s">
        <v>4136</v>
      </c>
      <c r="F102" s="237" t="s">
        <v>4733</v>
      </c>
      <c r="G102" s="647">
        <v>3</v>
      </c>
      <c r="H102" s="648"/>
      <c r="I102" s="649">
        <v>0.7</v>
      </c>
      <c r="J102" s="538"/>
      <c r="L102" s="532">
        <f t="shared" si="7"/>
        <v>0</v>
      </c>
      <c r="M102" s="918">
        <v>9</v>
      </c>
      <c r="N102" s="534"/>
      <c r="O102" s="535">
        <f t="shared" si="8"/>
        <v>6.3</v>
      </c>
      <c r="P102" s="536">
        <f t="shared" si="10"/>
        <v>9</v>
      </c>
      <c r="Q102" s="537">
        <f t="shared" si="9"/>
        <v>6.3</v>
      </c>
    </row>
    <row r="103" spans="1:19" x14ac:dyDescent="0.25">
      <c r="A103" s="673" t="s">
        <v>3721</v>
      </c>
      <c r="B103" s="230">
        <v>2005</v>
      </c>
      <c r="C103" s="230">
        <v>1</v>
      </c>
      <c r="D103" s="231"/>
      <c r="E103" s="530"/>
      <c r="F103" s="237" t="s">
        <v>686</v>
      </c>
      <c r="G103" s="647">
        <v>30</v>
      </c>
      <c r="H103" s="648"/>
      <c r="I103" s="649">
        <v>20</v>
      </c>
      <c r="J103" s="538"/>
      <c r="L103" s="532">
        <f t="shared" si="7"/>
        <v>0</v>
      </c>
      <c r="M103" s="577"/>
      <c r="N103" s="534"/>
      <c r="O103" s="535">
        <f t="shared" si="8"/>
        <v>0</v>
      </c>
      <c r="P103" s="536">
        <f t="shared" si="10"/>
        <v>0</v>
      </c>
      <c r="Q103" s="537">
        <f t="shared" si="9"/>
        <v>0</v>
      </c>
    </row>
    <row r="104" spans="1:19" x14ac:dyDescent="0.25">
      <c r="A104" s="673" t="s">
        <v>3722</v>
      </c>
      <c r="B104" s="230">
        <v>2005</v>
      </c>
      <c r="C104" s="230">
        <v>1</v>
      </c>
      <c r="D104" s="231"/>
      <c r="E104" s="530"/>
      <c r="F104" s="237" t="s">
        <v>686</v>
      </c>
      <c r="G104" s="647">
        <v>30</v>
      </c>
      <c r="H104" s="648"/>
      <c r="I104" s="649">
        <v>20</v>
      </c>
      <c r="J104" s="538"/>
      <c r="L104" s="532">
        <f t="shared" si="7"/>
        <v>0</v>
      </c>
      <c r="M104" s="577"/>
      <c r="N104" s="534"/>
      <c r="O104" s="535">
        <f t="shared" si="8"/>
        <v>0</v>
      </c>
      <c r="P104" s="536">
        <f t="shared" si="10"/>
        <v>0</v>
      </c>
      <c r="Q104" s="537">
        <f t="shared" si="9"/>
        <v>0</v>
      </c>
    </row>
    <row r="105" spans="1:19" x14ac:dyDescent="0.25">
      <c r="A105" s="673">
        <v>56</v>
      </c>
      <c r="B105" s="230">
        <v>2005</v>
      </c>
      <c r="C105" s="230">
        <v>1</v>
      </c>
      <c r="D105" s="231" t="s">
        <v>5579</v>
      </c>
      <c r="E105" s="530" t="s">
        <v>4136</v>
      </c>
      <c r="F105" s="237" t="s">
        <v>13178</v>
      </c>
      <c r="G105" s="647">
        <v>3</v>
      </c>
      <c r="H105" s="648"/>
      <c r="I105" s="649">
        <v>0.7</v>
      </c>
      <c r="J105" s="538"/>
      <c r="L105" s="532">
        <f t="shared" si="7"/>
        <v>0</v>
      </c>
      <c r="M105" s="936">
        <v>1</v>
      </c>
      <c r="N105" s="534"/>
      <c r="O105" s="535">
        <f t="shared" si="8"/>
        <v>0.7</v>
      </c>
      <c r="P105" s="536">
        <f t="shared" si="10"/>
        <v>1</v>
      </c>
      <c r="Q105" s="537">
        <f t="shared" si="9"/>
        <v>0.7</v>
      </c>
    </row>
    <row r="106" spans="1:19" x14ac:dyDescent="0.25">
      <c r="A106" s="673">
        <v>57</v>
      </c>
      <c r="B106" s="230">
        <v>2005</v>
      </c>
      <c r="C106" s="230">
        <v>1</v>
      </c>
      <c r="D106" s="231" t="s">
        <v>5579</v>
      </c>
      <c r="E106" s="530" t="s">
        <v>4136</v>
      </c>
      <c r="F106" s="237" t="s">
        <v>13179</v>
      </c>
      <c r="G106" s="647">
        <v>3</v>
      </c>
      <c r="H106" s="648"/>
      <c r="I106" s="649">
        <v>0.7</v>
      </c>
      <c r="J106" s="538"/>
      <c r="L106" s="532">
        <f t="shared" si="7"/>
        <v>0</v>
      </c>
      <c r="M106" s="577"/>
      <c r="N106" s="534"/>
      <c r="O106" s="535">
        <f t="shared" si="8"/>
        <v>0</v>
      </c>
      <c r="P106" s="536">
        <f t="shared" si="10"/>
        <v>0</v>
      </c>
      <c r="Q106" s="537">
        <f t="shared" si="9"/>
        <v>0</v>
      </c>
    </row>
    <row r="107" spans="1:19" x14ac:dyDescent="0.25">
      <c r="A107" s="673">
        <v>58</v>
      </c>
      <c r="B107" s="230">
        <v>2005</v>
      </c>
      <c r="C107" s="230">
        <v>1</v>
      </c>
      <c r="D107" s="231" t="s">
        <v>5579</v>
      </c>
      <c r="E107" s="530" t="s">
        <v>4136</v>
      </c>
      <c r="F107" s="237" t="s">
        <v>13180</v>
      </c>
      <c r="G107" s="647">
        <v>3</v>
      </c>
      <c r="H107" s="648"/>
      <c r="I107" s="649">
        <v>0.7</v>
      </c>
      <c r="J107" s="538"/>
      <c r="L107" s="532">
        <f t="shared" si="7"/>
        <v>0</v>
      </c>
      <c r="M107" s="918">
        <v>1</v>
      </c>
      <c r="N107" s="534"/>
      <c r="O107" s="535">
        <f t="shared" si="8"/>
        <v>0.7</v>
      </c>
      <c r="P107" s="536">
        <f t="shared" si="10"/>
        <v>1</v>
      </c>
      <c r="Q107" s="537">
        <f t="shared" si="9"/>
        <v>0.7</v>
      </c>
    </row>
    <row r="108" spans="1:19" x14ac:dyDescent="0.25">
      <c r="A108" s="673">
        <v>59</v>
      </c>
      <c r="B108" s="230">
        <v>2005</v>
      </c>
      <c r="C108" s="230">
        <v>1</v>
      </c>
      <c r="D108" s="231" t="s">
        <v>5579</v>
      </c>
      <c r="E108" s="530" t="s">
        <v>4136</v>
      </c>
      <c r="F108" s="237" t="s">
        <v>13181</v>
      </c>
      <c r="G108" s="647">
        <v>3</v>
      </c>
      <c r="H108" s="648"/>
      <c r="I108" s="649">
        <v>0.7</v>
      </c>
      <c r="J108" s="538"/>
      <c r="L108" s="532">
        <f t="shared" si="7"/>
        <v>0</v>
      </c>
      <c r="M108" s="918">
        <v>3</v>
      </c>
      <c r="N108" s="534"/>
      <c r="O108" s="535">
        <f t="shared" si="8"/>
        <v>2.0999999999999996</v>
      </c>
      <c r="P108" s="536">
        <f t="shared" si="10"/>
        <v>3</v>
      </c>
      <c r="Q108" s="537">
        <f t="shared" si="9"/>
        <v>2.0999999999999996</v>
      </c>
    </row>
    <row r="109" spans="1:19" x14ac:dyDescent="0.25">
      <c r="A109" s="673">
        <v>60</v>
      </c>
      <c r="B109" s="230">
        <v>2005</v>
      </c>
      <c r="C109" s="230">
        <v>1</v>
      </c>
      <c r="D109" s="231" t="s">
        <v>5579</v>
      </c>
      <c r="E109" s="530" t="s">
        <v>4136</v>
      </c>
      <c r="F109" s="237" t="s">
        <v>13182</v>
      </c>
      <c r="G109" s="647">
        <v>3</v>
      </c>
      <c r="H109" s="648"/>
      <c r="I109" s="649">
        <v>0.7</v>
      </c>
      <c r="J109" s="538"/>
      <c r="L109" s="532">
        <f t="shared" si="7"/>
        <v>0</v>
      </c>
      <c r="M109" s="918">
        <v>5</v>
      </c>
      <c r="N109" s="534"/>
      <c r="O109" s="535">
        <f t="shared" si="8"/>
        <v>3.5</v>
      </c>
      <c r="P109" s="536">
        <f t="shared" si="10"/>
        <v>5</v>
      </c>
      <c r="Q109" s="537">
        <f t="shared" si="9"/>
        <v>3.5</v>
      </c>
    </row>
    <row r="110" spans="1:19" x14ac:dyDescent="0.25">
      <c r="A110" s="673">
        <v>61</v>
      </c>
      <c r="B110" s="230">
        <v>2005</v>
      </c>
      <c r="C110" s="230">
        <v>1</v>
      </c>
      <c r="D110" s="231" t="s">
        <v>5579</v>
      </c>
      <c r="E110" s="530" t="s">
        <v>4136</v>
      </c>
      <c r="F110" s="237" t="s">
        <v>13183</v>
      </c>
      <c r="G110" s="647">
        <v>3</v>
      </c>
      <c r="H110" s="648"/>
      <c r="I110" s="649">
        <v>0.7</v>
      </c>
      <c r="J110" s="538"/>
      <c r="L110" s="532">
        <f t="shared" si="7"/>
        <v>0</v>
      </c>
      <c r="M110" s="918">
        <v>8</v>
      </c>
      <c r="N110" s="534"/>
      <c r="O110" s="535">
        <f t="shared" si="8"/>
        <v>5.6</v>
      </c>
      <c r="P110" s="536">
        <f t="shared" si="10"/>
        <v>8</v>
      </c>
      <c r="Q110" s="537">
        <f t="shared" si="9"/>
        <v>5.6</v>
      </c>
    </row>
    <row r="111" spans="1:19" x14ac:dyDescent="0.25">
      <c r="A111" s="673">
        <v>62</v>
      </c>
      <c r="B111" s="230">
        <v>2005</v>
      </c>
      <c r="C111" s="230">
        <v>1</v>
      </c>
      <c r="D111" s="231" t="s">
        <v>5579</v>
      </c>
      <c r="E111" s="530" t="s">
        <v>4136</v>
      </c>
      <c r="F111" s="237" t="s">
        <v>13184</v>
      </c>
      <c r="G111" s="647">
        <v>3</v>
      </c>
      <c r="H111" s="648"/>
      <c r="I111" s="649">
        <v>0.7</v>
      </c>
      <c r="J111" s="538"/>
      <c r="L111" s="532">
        <f t="shared" si="7"/>
        <v>0</v>
      </c>
      <c r="M111" s="577"/>
      <c r="N111" s="534"/>
      <c r="O111" s="535">
        <f t="shared" si="8"/>
        <v>0</v>
      </c>
      <c r="P111" s="536">
        <f t="shared" si="10"/>
        <v>0</v>
      </c>
      <c r="Q111" s="537">
        <f t="shared" si="9"/>
        <v>0</v>
      </c>
    </row>
    <row r="112" spans="1:19" x14ac:dyDescent="0.25">
      <c r="A112" s="673">
        <v>63</v>
      </c>
      <c r="B112" s="230">
        <v>2005</v>
      </c>
      <c r="C112" s="230">
        <v>1</v>
      </c>
      <c r="D112" s="231" t="s">
        <v>5579</v>
      </c>
      <c r="E112" s="530" t="s">
        <v>4136</v>
      </c>
      <c r="F112" s="237" t="s">
        <v>13185</v>
      </c>
      <c r="G112" s="647">
        <v>3</v>
      </c>
      <c r="H112" s="648"/>
      <c r="I112" s="649">
        <v>0.7</v>
      </c>
      <c r="J112" s="538"/>
      <c r="L112" s="532">
        <f t="shared" si="7"/>
        <v>0</v>
      </c>
      <c r="M112" s="918">
        <v>1</v>
      </c>
      <c r="N112" s="534"/>
      <c r="O112" s="535">
        <f t="shared" si="8"/>
        <v>0.7</v>
      </c>
      <c r="P112" s="536">
        <f t="shared" si="10"/>
        <v>1</v>
      </c>
      <c r="Q112" s="537">
        <f t="shared" si="9"/>
        <v>0.7</v>
      </c>
    </row>
    <row r="113" spans="1:17" x14ac:dyDescent="0.25">
      <c r="A113" s="673">
        <v>64</v>
      </c>
      <c r="B113" s="230">
        <v>2005</v>
      </c>
      <c r="C113" s="230">
        <v>1</v>
      </c>
      <c r="D113" s="231" t="s">
        <v>5579</v>
      </c>
      <c r="E113" s="530" t="s">
        <v>4136</v>
      </c>
      <c r="F113" s="237" t="s">
        <v>13186</v>
      </c>
      <c r="G113" s="647">
        <v>3</v>
      </c>
      <c r="H113" s="648"/>
      <c r="I113" s="649">
        <v>0.7</v>
      </c>
      <c r="J113" s="538"/>
      <c r="L113" s="532">
        <f t="shared" si="7"/>
        <v>0</v>
      </c>
      <c r="M113" s="577"/>
      <c r="N113" s="534"/>
      <c r="O113" s="535">
        <f t="shared" si="8"/>
        <v>0</v>
      </c>
      <c r="P113" s="536">
        <f t="shared" si="10"/>
        <v>0</v>
      </c>
      <c r="Q113" s="537">
        <f t="shared" si="9"/>
        <v>0</v>
      </c>
    </row>
    <row r="114" spans="1:17" x14ac:dyDescent="0.25">
      <c r="A114" s="673">
        <v>65</v>
      </c>
      <c r="B114" s="230">
        <v>2005</v>
      </c>
      <c r="C114" s="230">
        <v>1</v>
      </c>
      <c r="D114" s="231" t="s">
        <v>5579</v>
      </c>
      <c r="E114" s="530" t="s">
        <v>4136</v>
      </c>
      <c r="F114" s="237" t="s">
        <v>13187</v>
      </c>
      <c r="G114" s="647">
        <v>3</v>
      </c>
      <c r="H114" s="648"/>
      <c r="I114" s="649">
        <v>0.7</v>
      </c>
      <c r="J114" s="538"/>
      <c r="L114" s="532">
        <f t="shared" si="7"/>
        <v>0</v>
      </c>
      <c r="M114" s="918">
        <v>5</v>
      </c>
      <c r="N114" s="534"/>
      <c r="O114" s="535">
        <f t="shared" si="8"/>
        <v>3.5</v>
      </c>
      <c r="P114" s="536">
        <f t="shared" si="10"/>
        <v>5</v>
      </c>
      <c r="Q114" s="537">
        <f t="shared" si="9"/>
        <v>3.5</v>
      </c>
    </row>
    <row r="115" spans="1:17" x14ac:dyDescent="0.25">
      <c r="A115" s="673" t="s">
        <v>3724</v>
      </c>
      <c r="B115" s="230">
        <v>2005</v>
      </c>
      <c r="C115" s="230">
        <v>1</v>
      </c>
      <c r="D115" s="231"/>
      <c r="E115" s="530"/>
      <c r="F115" s="540" t="s">
        <v>4279</v>
      </c>
      <c r="G115" s="647">
        <v>30</v>
      </c>
      <c r="H115" s="648"/>
      <c r="I115" s="649">
        <v>20</v>
      </c>
      <c r="J115" s="538"/>
      <c r="L115" s="532">
        <f t="shared" si="7"/>
        <v>0</v>
      </c>
      <c r="M115" s="577"/>
      <c r="N115" s="534"/>
      <c r="O115" s="535">
        <f t="shared" si="8"/>
        <v>0</v>
      </c>
      <c r="P115" s="536">
        <f t="shared" si="10"/>
        <v>0</v>
      </c>
      <c r="Q115" s="537">
        <f t="shared" si="9"/>
        <v>0</v>
      </c>
    </row>
    <row r="116" spans="1:17" x14ac:dyDescent="0.25">
      <c r="A116" s="673">
        <v>66</v>
      </c>
      <c r="B116" s="230">
        <v>2005</v>
      </c>
      <c r="C116" s="230">
        <v>1</v>
      </c>
      <c r="D116" s="542" t="s">
        <v>4234</v>
      </c>
      <c r="E116" s="544" t="s">
        <v>3830</v>
      </c>
      <c r="F116" s="237" t="s">
        <v>4735</v>
      </c>
      <c r="G116" s="647">
        <v>3</v>
      </c>
      <c r="H116" s="648"/>
      <c r="I116" s="649">
        <v>2</v>
      </c>
      <c r="J116" s="538"/>
      <c r="L116" s="532">
        <f t="shared" si="7"/>
        <v>0</v>
      </c>
      <c r="M116" s="577"/>
      <c r="N116" s="534"/>
      <c r="O116" s="535">
        <f t="shared" si="8"/>
        <v>0</v>
      </c>
      <c r="P116" s="536">
        <f t="shared" si="10"/>
        <v>0</v>
      </c>
      <c r="Q116" s="537">
        <f t="shared" si="9"/>
        <v>0</v>
      </c>
    </row>
    <row r="117" spans="1:17" x14ac:dyDescent="0.25">
      <c r="A117" s="673" t="s">
        <v>3726</v>
      </c>
      <c r="B117" s="230">
        <v>2005</v>
      </c>
      <c r="C117" s="230">
        <v>1</v>
      </c>
      <c r="D117" s="231"/>
      <c r="E117" s="545"/>
      <c r="F117" s="237" t="s">
        <v>4736</v>
      </c>
      <c r="G117" s="647">
        <v>6</v>
      </c>
      <c r="H117" s="648"/>
      <c r="I117" s="649">
        <v>3</v>
      </c>
      <c r="J117" s="538"/>
      <c r="L117" s="532">
        <f t="shared" si="7"/>
        <v>0</v>
      </c>
      <c r="M117" s="577"/>
      <c r="N117" s="534"/>
      <c r="O117" s="535">
        <f t="shared" si="8"/>
        <v>0</v>
      </c>
      <c r="P117" s="536">
        <f t="shared" si="10"/>
        <v>0</v>
      </c>
      <c r="Q117" s="537">
        <f t="shared" si="9"/>
        <v>0</v>
      </c>
    </row>
    <row r="118" spans="1:17" x14ac:dyDescent="0.25">
      <c r="A118" s="673">
        <v>67</v>
      </c>
      <c r="B118" s="230">
        <v>2005</v>
      </c>
      <c r="C118" s="230">
        <v>1</v>
      </c>
      <c r="D118" s="231" t="s">
        <v>5579</v>
      </c>
      <c r="E118" s="530" t="s">
        <v>4136</v>
      </c>
      <c r="F118" s="237" t="s">
        <v>4737</v>
      </c>
      <c r="G118" s="647">
        <v>3</v>
      </c>
      <c r="H118" s="648"/>
      <c r="I118" s="649">
        <v>0.7</v>
      </c>
      <c r="J118" s="538"/>
      <c r="L118" s="532">
        <f t="shared" si="7"/>
        <v>0</v>
      </c>
      <c r="M118" s="918">
        <v>6</v>
      </c>
      <c r="N118" s="534"/>
      <c r="O118" s="535">
        <f t="shared" si="8"/>
        <v>4.1999999999999993</v>
      </c>
      <c r="P118" s="536">
        <f t="shared" si="10"/>
        <v>6</v>
      </c>
      <c r="Q118" s="537">
        <f t="shared" si="9"/>
        <v>4.1999999999999993</v>
      </c>
    </row>
    <row r="119" spans="1:17" x14ac:dyDescent="0.25">
      <c r="A119" s="673">
        <v>68</v>
      </c>
      <c r="B119" s="230">
        <v>2005</v>
      </c>
      <c r="C119" s="230">
        <v>1</v>
      </c>
      <c r="D119" s="231" t="s">
        <v>5579</v>
      </c>
      <c r="E119" s="530" t="s">
        <v>4136</v>
      </c>
      <c r="F119" s="237" t="s">
        <v>5677</v>
      </c>
      <c r="G119" s="647">
        <v>3</v>
      </c>
      <c r="H119" s="648"/>
      <c r="I119" s="649">
        <v>0.7</v>
      </c>
      <c r="J119" s="538"/>
      <c r="L119" s="532">
        <f t="shared" si="7"/>
        <v>0</v>
      </c>
      <c r="M119" s="918">
        <v>7</v>
      </c>
      <c r="N119" s="534"/>
      <c r="O119" s="535">
        <f t="shared" si="8"/>
        <v>4.8999999999999995</v>
      </c>
      <c r="P119" s="536">
        <f t="shared" si="10"/>
        <v>7</v>
      </c>
      <c r="Q119" s="537">
        <f t="shared" si="9"/>
        <v>4.8999999999999995</v>
      </c>
    </row>
    <row r="120" spans="1:17" x14ac:dyDescent="0.25">
      <c r="A120" s="673">
        <v>69</v>
      </c>
      <c r="B120" s="230">
        <v>2005</v>
      </c>
      <c r="C120" s="230">
        <v>1</v>
      </c>
      <c r="D120" s="231" t="s">
        <v>5579</v>
      </c>
      <c r="E120" s="530" t="s">
        <v>4136</v>
      </c>
      <c r="F120" s="237" t="s">
        <v>4738</v>
      </c>
      <c r="G120" s="647">
        <v>3</v>
      </c>
      <c r="H120" s="648"/>
      <c r="I120" s="649">
        <v>0.7</v>
      </c>
      <c r="J120" s="538"/>
      <c r="L120" s="532">
        <f t="shared" si="7"/>
        <v>0</v>
      </c>
      <c r="M120" s="918">
        <v>4</v>
      </c>
      <c r="N120" s="534"/>
      <c r="O120" s="535">
        <f t="shared" si="8"/>
        <v>2.8</v>
      </c>
      <c r="P120" s="536">
        <f t="shared" si="10"/>
        <v>4</v>
      </c>
      <c r="Q120" s="537">
        <f t="shared" si="9"/>
        <v>2.8</v>
      </c>
    </row>
    <row r="121" spans="1:17" x14ac:dyDescent="0.25">
      <c r="A121" s="673">
        <v>70</v>
      </c>
      <c r="B121" s="230">
        <v>2005</v>
      </c>
      <c r="C121" s="230">
        <v>1</v>
      </c>
      <c r="D121" s="231" t="s">
        <v>5579</v>
      </c>
      <c r="E121" s="530" t="s">
        <v>4136</v>
      </c>
      <c r="F121" s="237" t="s">
        <v>4739</v>
      </c>
      <c r="G121" s="647">
        <v>3</v>
      </c>
      <c r="H121" s="648"/>
      <c r="I121" s="649">
        <v>0.7</v>
      </c>
      <c r="J121" s="538"/>
      <c r="L121" s="532">
        <f t="shared" si="7"/>
        <v>0</v>
      </c>
      <c r="M121" s="918">
        <v>3</v>
      </c>
      <c r="N121" s="534"/>
      <c r="O121" s="535">
        <f t="shared" si="8"/>
        <v>2.0999999999999996</v>
      </c>
      <c r="P121" s="536">
        <f t="shared" si="10"/>
        <v>3</v>
      </c>
      <c r="Q121" s="537">
        <f t="shared" si="9"/>
        <v>2.0999999999999996</v>
      </c>
    </row>
    <row r="122" spans="1:17" x14ac:dyDescent="0.25">
      <c r="A122" s="673">
        <v>71</v>
      </c>
      <c r="B122" s="230">
        <v>2005</v>
      </c>
      <c r="C122" s="230">
        <v>1</v>
      </c>
      <c r="D122" s="231" t="s">
        <v>5579</v>
      </c>
      <c r="E122" s="530" t="s">
        <v>4136</v>
      </c>
      <c r="F122" s="237" t="s">
        <v>4740</v>
      </c>
      <c r="G122" s="647">
        <v>3</v>
      </c>
      <c r="H122" s="648"/>
      <c r="I122" s="649">
        <v>0.7</v>
      </c>
      <c r="J122" s="538"/>
      <c r="L122" s="532">
        <f t="shared" si="7"/>
        <v>0</v>
      </c>
      <c r="M122" s="918">
        <v>9</v>
      </c>
      <c r="N122" s="534"/>
      <c r="O122" s="535">
        <f t="shared" si="8"/>
        <v>6.3</v>
      </c>
      <c r="P122" s="536">
        <f t="shared" si="10"/>
        <v>9</v>
      </c>
      <c r="Q122" s="537">
        <f t="shared" si="9"/>
        <v>6.3</v>
      </c>
    </row>
    <row r="123" spans="1:17" x14ac:dyDescent="0.25">
      <c r="A123" s="673" t="s">
        <v>3728</v>
      </c>
      <c r="B123" s="230">
        <v>2005</v>
      </c>
      <c r="C123" s="230">
        <v>1</v>
      </c>
      <c r="D123" s="231"/>
      <c r="E123" s="530"/>
      <c r="F123" s="540" t="s">
        <v>4279</v>
      </c>
      <c r="G123" s="647">
        <v>30</v>
      </c>
      <c r="H123" s="648"/>
      <c r="I123" s="649">
        <v>20</v>
      </c>
      <c r="J123" s="538"/>
      <c r="L123" s="532">
        <f t="shared" si="7"/>
        <v>0</v>
      </c>
      <c r="M123" s="577"/>
      <c r="N123" s="534"/>
      <c r="O123" s="535">
        <f t="shared" si="8"/>
        <v>0</v>
      </c>
      <c r="P123" s="536">
        <f t="shared" si="10"/>
        <v>0</v>
      </c>
      <c r="Q123" s="537">
        <f t="shared" si="9"/>
        <v>0</v>
      </c>
    </row>
    <row r="124" spans="1:17" x14ac:dyDescent="0.25">
      <c r="A124" s="673">
        <v>72</v>
      </c>
      <c r="B124" s="230">
        <v>2006</v>
      </c>
      <c r="C124" s="230">
        <v>1</v>
      </c>
      <c r="D124" s="231" t="s">
        <v>5681</v>
      </c>
      <c r="E124" s="544" t="s">
        <v>4136</v>
      </c>
      <c r="F124" s="237" t="s">
        <v>5683</v>
      </c>
      <c r="G124" s="647">
        <v>6</v>
      </c>
      <c r="H124" s="648"/>
      <c r="I124" s="649">
        <v>4</v>
      </c>
      <c r="J124" s="538"/>
      <c r="L124" s="532">
        <f t="shared" si="7"/>
        <v>0</v>
      </c>
      <c r="M124" s="918">
        <v>4</v>
      </c>
      <c r="N124" s="534"/>
      <c r="O124" s="535">
        <f t="shared" si="8"/>
        <v>16</v>
      </c>
      <c r="P124" s="536">
        <f t="shared" si="10"/>
        <v>4</v>
      </c>
      <c r="Q124" s="537">
        <f t="shared" si="9"/>
        <v>16</v>
      </c>
    </row>
    <row r="125" spans="1:17" x14ac:dyDescent="0.25">
      <c r="A125" s="673" t="s">
        <v>7558</v>
      </c>
      <c r="B125" s="230"/>
      <c r="C125" s="230">
        <v>1</v>
      </c>
      <c r="D125" s="231"/>
      <c r="E125" s="544"/>
      <c r="F125" s="237"/>
      <c r="G125" s="647">
        <v>14</v>
      </c>
      <c r="H125" s="648"/>
      <c r="I125" s="649">
        <v>12</v>
      </c>
      <c r="J125" s="538"/>
      <c r="L125" s="532">
        <f t="shared" si="7"/>
        <v>0</v>
      </c>
      <c r="M125" s="577"/>
      <c r="N125" s="534"/>
      <c r="O125" s="535">
        <f t="shared" si="8"/>
        <v>0</v>
      </c>
      <c r="P125" s="536">
        <f t="shared" si="10"/>
        <v>0</v>
      </c>
      <c r="Q125" s="537">
        <f t="shared" si="9"/>
        <v>0</v>
      </c>
    </row>
    <row r="126" spans="1:17" x14ac:dyDescent="0.25">
      <c r="A126" s="673">
        <v>73</v>
      </c>
      <c r="B126" s="230">
        <v>2006</v>
      </c>
      <c r="C126" s="230">
        <v>1</v>
      </c>
      <c r="D126" s="231" t="s">
        <v>5682</v>
      </c>
      <c r="E126" s="544" t="s">
        <v>4136</v>
      </c>
      <c r="F126" s="237" t="s">
        <v>5683</v>
      </c>
      <c r="G126" s="647">
        <v>7</v>
      </c>
      <c r="H126" s="648"/>
      <c r="I126" s="649">
        <v>5</v>
      </c>
      <c r="J126" s="538"/>
      <c r="L126" s="532">
        <f t="shared" si="7"/>
        <v>0</v>
      </c>
      <c r="M126" s="577"/>
      <c r="N126" s="534"/>
      <c r="O126" s="535">
        <f t="shared" si="8"/>
        <v>0</v>
      </c>
      <c r="P126" s="536">
        <f t="shared" si="10"/>
        <v>0</v>
      </c>
      <c r="Q126" s="537">
        <f t="shared" si="9"/>
        <v>0</v>
      </c>
    </row>
    <row r="127" spans="1:17" x14ac:dyDescent="0.25">
      <c r="A127" s="673" t="s">
        <v>7559</v>
      </c>
      <c r="B127" s="230"/>
      <c r="C127" s="230">
        <v>1</v>
      </c>
      <c r="D127" s="231"/>
      <c r="E127" s="544"/>
      <c r="F127" s="237"/>
      <c r="G127" s="647">
        <v>18</v>
      </c>
      <c r="H127" s="648"/>
      <c r="I127" s="649">
        <v>13</v>
      </c>
      <c r="J127" s="538"/>
      <c r="L127" s="532">
        <f t="shared" si="7"/>
        <v>0</v>
      </c>
      <c r="M127" s="577"/>
      <c r="N127" s="534"/>
      <c r="O127" s="535">
        <f t="shared" si="8"/>
        <v>0</v>
      </c>
      <c r="P127" s="536">
        <f t="shared" si="10"/>
        <v>0</v>
      </c>
      <c r="Q127" s="537">
        <f t="shared" si="9"/>
        <v>0</v>
      </c>
    </row>
    <row r="128" spans="1:17" x14ac:dyDescent="0.25">
      <c r="A128" s="673">
        <v>74</v>
      </c>
      <c r="B128" s="230">
        <v>2006</v>
      </c>
      <c r="C128" s="230">
        <v>1</v>
      </c>
      <c r="D128" s="231" t="s">
        <v>5681</v>
      </c>
      <c r="E128" s="544" t="s">
        <v>4136</v>
      </c>
      <c r="F128" s="237" t="s">
        <v>13197</v>
      </c>
      <c r="G128" s="647">
        <v>3</v>
      </c>
      <c r="H128" s="648"/>
      <c r="I128" s="649">
        <v>0.7</v>
      </c>
      <c r="J128" s="538"/>
      <c r="L128" s="532">
        <f t="shared" si="7"/>
        <v>0</v>
      </c>
      <c r="M128" s="918">
        <v>9</v>
      </c>
      <c r="N128" s="534"/>
      <c r="O128" s="535">
        <f t="shared" si="8"/>
        <v>6.3</v>
      </c>
      <c r="P128" s="536">
        <f t="shared" si="10"/>
        <v>9</v>
      </c>
      <c r="Q128" s="537">
        <f t="shared" si="9"/>
        <v>6.3</v>
      </c>
    </row>
    <row r="129" spans="1:17" x14ac:dyDescent="0.25">
      <c r="A129" s="673">
        <v>75</v>
      </c>
      <c r="B129" s="230">
        <v>2006</v>
      </c>
      <c r="C129" s="230">
        <v>1</v>
      </c>
      <c r="D129" s="231" t="s">
        <v>5681</v>
      </c>
      <c r="E129" s="544" t="s">
        <v>4136</v>
      </c>
      <c r="F129" s="237" t="s">
        <v>13196</v>
      </c>
      <c r="G129" s="647">
        <v>3</v>
      </c>
      <c r="H129" s="648"/>
      <c r="I129" s="649">
        <v>0.7</v>
      </c>
      <c r="J129" s="538"/>
      <c r="L129" s="532">
        <f t="shared" si="7"/>
        <v>0</v>
      </c>
      <c r="M129" s="918">
        <v>7</v>
      </c>
      <c r="N129" s="534"/>
      <c r="O129" s="535">
        <f t="shared" si="8"/>
        <v>4.8999999999999995</v>
      </c>
      <c r="P129" s="536">
        <f t="shared" si="10"/>
        <v>7</v>
      </c>
      <c r="Q129" s="537">
        <f t="shared" si="9"/>
        <v>4.8999999999999995</v>
      </c>
    </row>
    <row r="130" spans="1:17" x14ac:dyDescent="0.25">
      <c r="A130" s="673">
        <v>76</v>
      </c>
      <c r="B130" s="230">
        <v>2006</v>
      </c>
      <c r="C130" s="230">
        <v>1</v>
      </c>
      <c r="D130" s="231" t="s">
        <v>5681</v>
      </c>
      <c r="E130" s="544" t="s">
        <v>4136</v>
      </c>
      <c r="F130" s="237" t="s">
        <v>13195</v>
      </c>
      <c r="G130" s="647">
        <v>3</v>
      </c>
      <c r="H130" s="648"/>
      <c r="I130" s="649">
        <v>0.7</v>
      </c>
      <c r="J130" s="538"/>
      <c r="L130" s="532">
        <f t="shared" si="7"/>
        <v>0</v>
      </c>
      <c r="M130" s="918">
        <v>7</v>
      </c>
      <c r="N130" s="534"/>
      <c r="O130" s="535">
        <f t="shared" si="8"/>
        <v>4.8999999999999995</v>
      </c>
      <c r="P130" s="536">
        <f t="shared" si="10"/>
        <v>7</v>
      </c>
      <c r="Q130" s="537">
        <f t="shared" si="9"/>
        <v>4.8999999999999995</v>
      </c>
    </row>
    <row r="131" spans="1:17" x14ac:dyDescent="0.25">
      <c r="A131" s="673">
        <v>77</v>
      </c>
      <c r="B131" s="230">
        <v>2006</v>
      </c>
      <c r="C131" s="230">
        <v>1</v>
      </c>
      <c r="D131" s="231" t="s">
        <v>5681</v>
      </c>
      <c r="E131" s="544" t="s">
        <v>4136</v>
      </c>
      <c r="F131" s="237" t="s">
        <v>13193</v>
      </c>
      <c r="G131" s="647">
        <v>3</v>
      </c>
      <c r="H131" s="648"/>
      <c r="I131" s="649">
        <v>0.7</v>
      </c>
      <c r="J131" s="538"/>
      <c r="L131" s="532">
        <f t="shared" si="7"/>
        <v>0</v>
      </c>
      <c r="M131" s="918">
        <v>7</v>
      </c>
      <c r="N131" s="534"/>
      <c r="O131" s="535">
        <f t="shared" si="8"/>
        <v>4.8999999999999995</v>
      </c>
      <c r="P131" s="536">
        <f t="shared" si="10"/>
        <v>7</v>
      </c>
      <c r="Q131" s="537">
        <f t="shared" si="9"/>
        <v>4.8999999999999995</v>
      </c>
    </row>
    <row r="132" spans="1:17" x14ac:dyDescent="0.25">
      <c r="A132" s="673">
        <v>78</v>
      </c>
      <c r="B132" s="230">
        <v>2006</v>
      </c>
      <c r="C132" s="230">
        <v>1</v>
      </c>
      <c r="D132" s="231" t="s">
        <v>5681</v>
      </c>
      <c r="E132" s="544" t="s">
        <v>4136</v>
      </c>
      <c r="F132" s="237" t="s">
        <v>13194</v>
      </c>
      <c r="G132" s="647">
        <v>3</v>
      </c>
      <c r="H132" s="648"/>
      <c r="I132" s="649">
        <v>0.7</v>
      </c>
      <c r="J132" s="538"/>
      <c r="L132" s="532">
        <f t="shared" si="7"/>
        <v>0</v>
      </c>
      <c r="M132" s="918">
        <v>8</v>
      </c>
      <c r="N132" s="534"/>
      <c r="O132" s="535">
        <f t="shared" si="8"/>
        <v>5.6</v>
      </c>
      <c r="P132" s="536">
        <f t="shared" si="10"/>
        <v>8</v>
      </c>
      <c r="Q132" s="537">
        <f t="shared" si="9"/>
        <v>5.6</v>
      </c>
    </row>
    <row r="133" spans="1:17" x14ac:dyDescent="0.25">
      <c r="A133" s="673">
        <v>79</v>
      </c>
      <c r="B133" s="230">
        <v>2006</v>
      </c>
      <c r="C133" s="230">
        <v>1</v>
      </c>
      <c r="D133" s="231" t="s">
        <v>5681</v>
      </c>
      <c r="E133" s="544" t="s">
        <v>4136</v>
      </c>
      <c r="F133" s="237" t="s">
        <v>13192</v>
      </c>
      <c r="G133" s="647">
        <v>3</v>
      </c>
      <c r="H133" s="648"/>
      <c r="I133" s="649">
        <v>0.7</v>
      </c>
      <c r="J133" s="538"/>
      <c r="L133" s="532">
        <f t="shared" si="7"/>
        <v>0</v>
      </c>
      <c r="M133" s="918">
        <v>7</v>
      </c>
      <c r="N133" s="534"/>
      <c r="O133" s="535">
        <f t="shared" si="8"/>
        <v>4.8999999999999995</v>
      </c>
      <c r="P133" s="536">
        <f t="shared" si="10"/>
        <v>7</v>
      </c>
      <c r="Q133" s="537">
        <f t="shared" si="9"/>
        <v>4.8999999999999995</v>
      </c>
    </row>
    <row r="134" spans="1:17" x14ac:dyDescent="0.25">
      <c r="A134" s="673">
        <v>80</v>
      </c>
      <c r="B134" s="230">
        <v>2006</v>
      </c>
      <c r="C134" s="230">
        <v>1</v>
      </c>
      <c r="D134" s="231" t="s">
        <v>5681</v>
      </c>
      <c r="E134" s="544" t="s">
        <v>4136</v>
      </c>
      <c r="F134" s="237" t="s">
        <v>13191</v>
      </c>
      <c r="G134" s="647">
        <v>3</v>
      </c>
      <c r="H134" s="648"/>
      <c r="I134" s="649">
        <v>0.7</v>
      </c>
      <c r="J134" s="538"/>
      <c r="L134" s="532">
        <f t="shared" si="7"/>
        <v>0</v>
      </c>
      <c r="M134" s="918">
        <v>7</v>
      </c>
      <c r="N134" s="534"/>
      <c r="O134" s="535">
        <f t="shared" si="8"/>
        <v>4.8999999999999995</v>
      </c>
      <c r="P134" s="536">
        <f t="shared" si="10"/>
        <v>7</v>
      </c>
      <c r="Q134" s="537">
        <f t="shared" si="9"/>
        <v>4.8999999999999995</v>
      </c>
    </row>
    <row r="135" spans="1:17" x14ac:dyDescent="0.25">
      <c r="A135" s="673">
        <v>81</v>
      </c>
      <c r="B135" s="230">
        <v>2006</v>
      </c>
      <c r="C135" s="230">
        <v>1</v>
      </c>
      <c r="D135" s="231" t="s">
        <v>5681</v>
      </c>
      <c r="E135" s="544" t="s">
        <v>4136</v>
      </c>
      <c r="F135" s="237" t="s">
        <v>13190</v>
      </c>
      <c r="G135" s="647">
        <v>3</v>
      </c>
      <c r="H135" s="648"/>
      <c r="I135" s="649">
        <v>0.7</v>
      </c>
      <c r="J135" s="538"/>
      <c r="L135" s="532">
        <f t="shared" si="7"/>
        <v>0</v>
      </c>
      <c r="M135" s="918">
        <v>7</v>
      </c>
      <c r="N135" s="534"/>
      <c r="O135" s="535">
        <f t="shared" si="8"/>
        <v>4.8999999999999995</v>
      </c>
      <c r="P135" s="536">
        <f t="shared" si="10"/>
        <v>7</v>
      </c>
      <c r="Q135" s="537">
        <f t="shared" si="9"/>
        <v>4.8999999999999995</v>
      </c>
    </row>
    <row r="136" spans="1:17" x14ac:dyDescent="0.25">
      <c r="A136" s="673">
        <v>82</v>
      </c>
      <c r="B136" s="230">
        <v>2006</v>
      </c>
      <c r="C136" s="230">
        <v>1</v>
      </c>
      <c r="D136" s="231" t="s">
        <v>5681</v>
      </c>
      <c r="E136" s="544" t="s">
        <v>4136</v>
      </c>
      <c r="F136" s="237" t="s">
        <v>13189</v>
      </c>
      <c r="G136" s="647">
        <v>3</v>
      </c>
      <c r="H136" s="648"/>
      <c r="I136" s="649">
        <v>0.7</v>
      </c>
      <c r="J136" s="538"/>
      <c r="L136" s="532">
        <f t="shared" ref="L136:L200" si="14">G136*J136</f>
        <v>0</v>
      </c>
      <c r="M136" s="918">
        <v>7</v>
      </c>
      <c r="N136" s="534"/>
      <c r="O136" s="535">
        <f t="shared" ref="O136:O200" si="15">I136*M136</f>
        <v>4.8999999999999995</v>
      </c>
      <c r="P136" s="536">
        <f t="shared" si="10"/>
        <v>7</v>
      </c>
      <c r="Q136" s="537">
        <f t="shared" ref="Q136:Q200" si="16">L136+O136</f>
        <v>4.8999999999999995</v>
      </c>
    </row>
    <row r="137" spans="1:17" x14ac:dyDescent="0.25">
      <c r="A137" s="673">
        <v>83</v>
      </c>
      <c r="B137" s="230">
        <v>2006</v>
      </c>
      <c r="C137" s="230">
        <v>1</v>
      </c>
      <c r="D137" s="231" t="s">
        <v>5681</v>
      </c>
      <c r="E137" s="544" t="s">
        <v>4136</v>
      </c>
      <c r="F137" s="237" t="s">
        <v>13188</v>
      </c>
      <c r="G137" s="647">
        <v>3</v>
      </c>
      <c r="H137" s="648"/>
      <c r="I137" s="649">
        <v>0.7</v>
      </c>
      <c r="J137" s="538"/>
      <c r="L137" s="532">
        <f t="shared" si="14"/>
        <v>0</v>
      </c>
      <c r="M137" s="918">
        <v>8</v>
      </c>
      <c r="N137" s="534"/>
      <c r="O137" s="535">
        <f t="shared" si="15"/>
        <v>5.6</v>
      </c>
      <c r="P137" s="536">
        <f t="shared" si="10"/>
        <v>8</v>
      </c>
      <c r="Q137" s="537">
        <f t="shared" si="16"/>
        <v>5.6</v>
      </c>
    </row>
    <row r="138" spans="1:17" x14ac:dyDescent="0.25">
      <c r="A138" s="673" t="s">
        <v>3730</v>
      </c>
      <c r="B138" s="230">
        <v>2006</v>
      </c>
      <c r="C138" s="230">
        <v>1</v>
      </c>
      <c r="D138" s="231"/>
      <c r="E138" s="530"/>
      <c r="F138" s="540" t="s">
        <v>4279</v>
      </c>
      <c r="G138" s="647">
        <v>30</v>
      </c>
      <c r="H138" s="648"/>
      <c r="I138" s="649">
        <v>20</v>
      </c>
      <c r="J138" s="538"/>
      <c r="L138" s="532">
        <f t="shared" si="14"/>
        <v>0</v>
      </c>
      <c r="M138" s="577"/>
      <c r="N138" s="534"/>
      <c r="O138" s="535">
        <f t="shared" si="15"/>
        <v>0</v>
      </c>
      <c r="P138" s="536">
        <f t="shared" si="10"/>
        <v>0</v>
      </c>
      <c r="Q138" s="537">
        <f t="shared" si="16"/>
        <v>0</v>
      </c>
    </row>
    <row r="139" spans="1:17" x14ac:dyDescent="0.25">
      <c r="A139" s="673">
        <v>84</v>
      </c>
      <c r="B139" s="230">
        <v>2006</v>
      </c>
      <c r="C139" s="230">
        <v>1</v>
      </c>
      <c r="D139" s="231" t="s">
        <v>5579</v>
      </c>
      <c r="E139" s="544" t="s">
        <v>4136</v>
      </c>
      <c r="F139" s="237" t="s">
        <v>5688</v>
      </c>
      <c r="G139" s="647">
        <v>3</v>
      </c>
      <c r="H139" s="648"/>
      <c r="I139" s="649">
        <v>0.7</v>
      </c>
      <c r="J139" s="538"/>
      <c r="L139" s="532">
        <f t="shared" si="14"/>
        <v>0</v>
      </c>
      <c r="M139" s="918">
        <v>9</v>
      </c>
      <c r="N139" s="534"/>
      <c r="O139" s="535">
        <f t="shared" si="15"/>
        <v>6.3</v>
      </c>
      <c r="P139" s="536">
        <f t="shared" si="10"/>
        <v>9</v>
      </c>
      <c r="Q139" s="537">
        <f t="shared" si="16"/>
        <v>6.3</v>
      </c>
    </row>
    <row r="140" spans="1:17" x14ac:dyDescent="0.25">
      <c r="A140" s="673" t="s">
        <v>3732</v>
      </c>
      <c r="B140" s="230">
        <v>2006</v>
      </c>
      <c r="C140" s="230">
        <v>1</v>
      </c>
      <c r="D140" s="231"/>
      <c r="E140" s="530"/>
      <c r="F140" s="540" t="s">
        <v>13172</v>
      </c>
      <c r="G140" s="647">
        <v>40</v>
      </c>
      <c r="H140" s="648"/>
      <c r="I140" s="649">
        <v>40</v>
      </c>
      <c r="J140" s="538"/>
      <c r="L140" s="532">
        <f t="shared" si="14"/>
        <v>0</v>
      </c>
      <c r="M140" s="577"/>
      <c r="N140" s="534"/>
      <c r="O140" s="535">
        <f t="shared" si="15"/>
        <v>0</v>
      </c>
      <c r="P140" s="536">
        <f t="shared" si="10"/>
        <v>0</v>
      </c>
      <c r="Q140" s="537">
        <f t="shared" si="16"/>
        <v>0</v>
      </c>
    </row>
    <row r="141" spans="1:17" x14ac:dyDescent="0.25">
      <c r="A141" s="673" t="s">
        <v>7560</v>
      </c>
      <c r="B141" s="230">
        <v>2006</v>
      </c>
      <c r="C141" s="230">
        <v>1</v>
      </c>
      <c r="D141" s="231">
        <v>0.01</v>
      </c>
      <c r="E141" s="530" t="s">
        <v>4215</v>
      </c>
      <c r="F141" s="237" t="s">
        <v>4726</v>
      </c>
      <c r="G141" s="647">
        <v>40</v>
      </c>
      <c r="H141" s="648"/>
      <c r="I141" s="649">
        <v>40</v>
      </c>
      <c r="J141" s="538"/>
      <c r="L141" s="532">
        <f t="shared" si="14"/>
        <v>0</v>
      </c>
      <c r="M141" s="577"/>
      <c r="N141" s="534"/>
      <c r="O141" s="535">
        <f t="shared" si="15"/>
        <v>0</v>
      </c>
      <c r="P141" s="536">
        <f t="shared" si="10"/>
        <v>0</v>
      </c>
      <c r="Q141" s="537">
        <f t="shared" si="16"/>
        <v>0</v>
      </c>
    </row>
    <row r="142" spans="1:17" x14ac:dyDescent="0.25">
      <c r="A142" s="673" t="s">
        <v>7561</v>
      </c>
      <c r="B142" s="230">
        <v>2006</v>
      </c>
      <c r="C142" s="230">
        <v>1</v>
      </c>
      <c r="D142" s="231">
        <v>0.05</v>
      </c>
      <c r="E142" s="530" t="s">
        <v>4216</v>
      </c>
      <c r="F142" s="237" t="s">
        <v>4726</v>
      </c>
      <c r="G142" s="647">
        <v>40</v>
      </c>
      <c r="H142" s="648"/>
      <c r="I142" s="649">
        <v>40</v>
      </c>
      <c r="J142" s="538"/>
      <c r="L142" s="532">
        <f t="shared" si="14"/>
        <v>0</v>
      </c>
      <c r="M142" s="577"/>
      <c r="N142" s="534"/>
      <c r="O142" s="535">
        <f t="shared" si="15"/>
        <v>0</v>
      </c>
      <c r="P142" s="536">
        <f t="shared" si="10"/>
        <v>0</v>
      </c>
      <c r="Q142" s="537">
        <f t="shared" si="16"/>
        <v>0</v>
      </c>
    </row>
    <row r="143" spans="1:17" x14ac:dyDescent="0.25">
      <c r="A143" s="673" t="s">
        <v>7562</v>
      </c>
      <c r="B143" s="230">
        <v>2006</v>
      </c>
      <c r="C143" s="230">
        <v>1</v>
      </c>
      <c r="D143" s="231">
        <v>0.1</v>
      </c>
      <c r="E143" s="530" t="s">
        <v>3820</v>
      </c>
      <c r="F143" s="237" t="s">
        <v>4726</v>
      </c>
      <c r="G143" s="647">
        <v>40</v>
      </c>
      <c r="H143" s="648"/>
      <c r="I143" s="649">
        <v>40</v>
      </c>
      <c r="J143" s="538"/>
      <c r="L143" s="532">
        <f t="shared" si="14"/>
        <v>0</v>
      </c>
      <c r="M143" s="577"/>
      <c r="N143" s="534"/>
      <c r="O143" s="535">
        <f t="shared" si="15"/>
        <v>0</v>
      </c>
      <c r="P143" s="536">
        <f t="shared" si="10"/>
        <v>0</v>
      </c>
      <c r="Q143" s="537">
        <f t="shared" si="16"/>
        <v>0</v>
      </c>
    </row>
    <row r="144" spans="1:17" x14ac:dyDescent="0.25">
      <c r="A144" s="673" t="s">
        <v>7563</v>
      </c>
      <c r="B144" s="230">
        <v>2006</v>
      </c>
      <c r="C144" s="230">
        <v>1</v>
      </c>
      <c r="D144" s="231">
        <v>0.1</v>
      </c>
      <c r="E144" s="530" t="s">
        <v>4217</v>
      </c>
      <c r="F144" s="237" t="s">
        <v>4726</v>
      </c>
      <c r="G144" s="647">
        <v>40</v>
      </c>
      <c r="H144" s="648"/>
      <c r="I144" s="649">
        <v>40</v>
      </c>
      <c r="J144" s="538"/>
      <c r="L144" s="532">
        <f t="shared" si="14"/>
        <v>0</v>
      </c>
      <c r="M144" s="577"/>
      <c r="N144" s="534"/>
      <c r="O144" s="535">
        <f t="shared" si="15"/>
        <v>0</v>
      </c>
      <c r="P144" s="536">
        <f t="shared" si="10"/>
        <v>0</v>
      </c>
      <c r="Q144" s="537">
        <f t="shared" si="16"/>
        <v>0</v>
      </c>
    </row>
    <row r="145" spans="1:17" x14ac:dyDescent="0.25">
      <c r="A145" s="673" t="s">
        <v>7564</v>
      </c>
      <c r="B145" s="230">
        <v>2006</v>
      </c>
      <c r="C145" s="230">
        <v>1</v>
      </c>
      <c r="D145" s="231" t="s">
        <v>13198</v>
      </c>
      <c r="E145" s="530" t="s">
        <v>3811</v>
      </c>
      <c r="F145" s="237" t="s">
        <v>4726</v>
      </c>
      <c r="G145" s="647">
        <v>40</v>
      </c>
      <c r="H145" s="648"/>
      <c r="I145" s="649">
        <v>40</v>
      </c>
      <c r="J145" s="538"/>
      <c r="L145" s="532">
        <f t="shared" si="14"/>
        <v>0</v>
      </c>
      <c r="M145" s="577"/>
      <c r="N145" s="534"/>
      <c r="O145" s="535">
        <f t="shared" si="15"/>
        <v>0</v>
      </c>
      <c r="P145" s="536">
        <f t="shared" si="10"/>
        <v>0</v>
      </c>
      <c r="Q145" s="537">
        <f t="shared" si="16"/>
        <v>0</v>
      </c>
    </row>
    <row r="146" spans="1:17" x14ac:dyDescent="0.25">
      <c r="A146" s="673" t="s">
        <v>7565</v>
      </c>
      <c r="B146" s="230">
        <v>2006</v>
      </c>
      <c r="C146" s="230">
        <v>1</v>
      </c>
      <c r="D146" s="231" t="s">
        <v>13198</v>
      </c>
      <c r="E146" s="530" t="s">
        <v>3830</v>
      </c>
      <c r="F146" s="237" t="s">
        <v>4726</v>
      </c>
      <c r="G146" s="647">
        <v>40</v>
      </c>
      <c r="H146" s="648"/>
      <c r="I146" s="649">
        <v>40</v>
      </c>
      <c r="J146" s="538"/>
      <c r="L146" s="532">
        <f t="shared" si="14"/>
        <v>0</v>
      </c>
      <c r="M146" s="577"/>
      <c r="N146" s="534"/>
      <c r="O146" s="535">
        <f t="shared" si="15"/>
        <v>0</v>
      </c>
      <c r="P146" s="536">
        <f t="shared" si="10"/>
        <v>0</v>
      </c>
      <c r="Q146" s="537">
        <f t="shared" si="16"/>
        <v>0</v>
      </c>
    </row>
    <row r="147" spans="1:17" x14ac:dyDescent="0.25">
      <c r="A147" s="673" t="s">
        <v>7566</v>
      </c>
      <c r="B147" s="230">
        <v>2006</v>
      </c>
      <c r="C147" s="230">
        <v>1</v>
      </c>
      <c r="D147" s="231">
        <v>0.55000000000000004</v>
      </c>
      <c r="E147" s="530" t="s">
        <v>3812</v>
      </c>
      <c r="F147" s="237" t="s">
        <v>4726</v>
      </c>
      <c r="G147" s="647">
        <v>40</v>
      </c>
      <c r="H147" s="648"/>
      <c r="I147" s="649">
        <v>40</v>
      </c>
      <c r="J147" s="538"/>
      <c r="L147" s="532">
        <f t="shared" si="14"/>
        <v>0</v>
      </c>
      <c r="M147" s="577"/>
      <c r="N147" s="534"/>
      <c r="O147" s="535">
        <f t="shared" si="15"/>
        <v>0</v>
      </c>
      <c r="P147" s="536">
        <f t="shared" si="10"/>
        <v>0</v>
      </c>
      <c r="Q147" s="537">
        <f t="shared" si="16"/>
        <v>0</v>
      </c>
    </row>
    <row r="148" spans="1:17" x14ac:dyDescent="0.25">
      <c r="A148" s="673" t="s">
        <v>7567</v>
      </c>
      <c r="B148" s="230">
        <v>2006</v>
      </c>
      <c r="C148" s="230">
        <v>1</v>
      </c>
      <c r="D148" s="231">
        <v>0.6</v>
      </c>
      <c r="E148" s="530" t="s">
        <v>3812</v>
      </c>
      <c r="F148" s="237" t="s">
        <v>4726</v>
      </c>
      <c r="G148" s="647">
        <v>40</v>
      </c>
      <c r="H148" s="648"/>
      <c r="I148" s="649">
        <v>40</v>
      </c>
      <c r="J148" s="538"/>
      <c r="L148" s="532">
        <f t="shared" si="14"/>
        <v>0</v>
      </c>
      <c r="M148" s="577"/>
      <c r="N148" s="534"/>
      <c r="O148" s="535">
        <f t="shared" si="15"/>
        <v>0</v>
      </c>
      <c r="P148" s="536">
        <f t="shared" si="10"/>
        <v>0</v>
      </c>
      <c r="Q148" s="537">
        <f t="shared" si="16"/>
        <v>0</v>
      </c>
    </row>
    <row r="149" spans="1:17" x14ac:dyDescent="0.25">
      <c r="A149" s="673" t="s">
        <v>7568</v>
      </c>
      <c r="B149" s="230">
        <v>2006</v>
      </c>
      <c r="C149" s="230">
        <v>1</v>
      </c>
      <c r="D149" s="231">
        <v>0.64</v>
      </c>
      <c r="E149" s="530" t="s">
        <v>3822</v>
      </c>
      <c r="F149" s="237" t="s">
        <v>4726</v>
      </c>
      <c r="G149" s="647">
        <v>40</v>
      </c>
      <c r="H149" s="648"/>
      <c r="I149" s="649">
        <v>40</v>
      </c>
      <c r="J149" s="538"/>
      <c r="L149" s="532">
        <f t="shared" si="14"/>
        <v>0</v>
      </c>
      <c r="M149" s="577"/>
      <c r="N149" s="534"/>
      <c r="O149" s="535">
        <f t="shared" si="15"/>
        <v>0</v>
      </c>
      <c r="P149" s="536">
        <f t="shared" si="10"/>
        <v>0</v>
      </c>
      <c r="Q149" s="537">
        <f t="shared" si="16"/>
        <v>0</v>
      </c>
    </row>
    <row r="150" spans="1:17" x14ac:dyDescent="0.25">
      <c r="A150" s="673" t="s">
        <v>7569</v>
      </c>
      <c r="B150" s="230">
        <v>2006</v>
      </c>
      <c r="C150" s="230">
        <v>1</v>
      </c>
      <c r="D150" s="231">
        <v>0.7</v>
      </c>
      <c r="E150" s="530" t="s">
        <v>13199</v>
      </c>
      <c r="F150" s="237" t="s">
        <v>4726</v>
      </c>
      <c r="G150" s="647">
        <v>40</v>
      </c>
      <c r="H150" s="648"/>
      <c r="I150" s="649">
        <v>40</v>
      </c>
      <c r="J150" s="538"/>
      <c r="L150" s="532">
        <f t="shared" si="14"/>
        <v>0</v>
      </c>
      <c r="M150" s="577"/>
      <c r="N150" s="534"/>
      <c r="O150" s="535">
        <f t="shared" si="15"/>
        <v>0</v>
      </c>
      <c r="P150" s="536">
        <f t="shared" si="10"/>
        <v>0</v>
      </c>
      <c r="Q150" s="537">
        <f t="shared" si="16"/>
        <v>0</v>
      </c>
    </row>
    <row r="151" spans="1:17" x14ac:dyDescent="0.25">
      <c r="A151" s="673" t="s">
        <v>7570</v>
      </c>
      <c r="B151" s="230">
        <v>2006</v>
      </c>
      <c r="C151" s="230">
        <v>1</v>
      </c>
      <c r="D151" s="231">
        <v>0.75</v>
      </c>
      <c r="E151" s="530" t="s">
        <v>4199</v>
      </c>
      <c r="F151" s="237" t="s">
        <v>4726</v>
      </c>
      <c r="G151" s="647">
        <v>40</v>
      </c>
      <c r="H151" s="648"/>
      <c r="I151" s="649">
        <v>40</v>
      </c>
      <c r="J151" s="538"/>
      <c r="L151" s="532">
        <f t="shared" si="14"/>
        <v>0</v>
      </c>
      <c r="M151" s="577"/>
      <c r="N151" s="534"/>
      <c r="O151" s="535">
        <f t="shared" si="15"/>
        <v>0</v>
      </c>
      <c r="P151" s="536">
        <f t="shared" si="10"/>
        <v>0</v>
      </c>
      <c r="Q151" s="537">
        <f t="shared" si="16"/>
        <v>0</v>
      </c>
    </row>
    <row r="152" spans="1:17" x14ac:dyDescent="0.25">
      <c r="A152" s="673" t="s">
        <v>7571</v>
      </c>
      <c r="B152" s="230">
        <v>2006</v>
      </c>
      <c r="C152" s="230">
        <v>1</v>
      </c>
      <c r="D152" s="231">
        <v>0.82</v>
      </c>
      <c r="E152" s="530" t="s">
        <v>4198</v>
      </c>
      <c r="F152" s="237" t="s">
        <v>4726</v>
      </c>
      <c r="G152" s="647">
        <v>40</v>
      </c>
      <c r="H152" s="648"/>
      <c r="I152" s="649">
        <v>40</v>
      </c>
      <c r="J152" s="538"/>
      <c r="L152" s="532">
        <f t="shared" si="14"/>
        <v>0</v>
      </c>
      <c r="M152" s="577"/>
      <c r="N152" s="534"/>
      <c r="O152" s="535">
        <f t="shared" si="15"/>
        <v>0</v>
      </c>
      <c r="P152" s="536">
        <f t="shared" si="10"/>
        <v>0</v>
      </c>
      <c r="Q152" s="537">
        <f t="shared" si="16"/>
        <v>0</v>
      </c>
    </row>
    <row r="153" spans="1:17" x14ac:dyDescent="0.25">
      <c r="A153" s="673" t="s">
        <v>7572</v>
      </c>
      <c r="B153" s="230">
        <v>2006</v>
      </c>
      <c r="C153" s="230">
        <v>1</v>
      </c>
      <c r="D153" s="542" t="s">
        <v>4195</v>
      </c>
      <c r="E153" s="530" t="s">
        <v>4217</v>
      </c>
      <c r="F153" s="237" t="s">
        <v>4726</v>
      </c>
      <c r="G153" s="647">
        <v>40</v>
      </c>
      <c r="H153" s="648"/>
      <c r="I153" s="649">
        <v>40</v>
      </c>
      <c r="J153" s="538"/>
      <c r="L153" s="532">
        <f t="shared" si="14"/>
        <v>0</v>
      </c>
      <c r="M153" s="577"/>
      <c r="N153" s="534"/>
      <c r="O153" s="535">
        <f t="shared" si="15"/>
        <v>0</v>
      </c>
      <c r="P153" s="536">
        <f t="shared" si="10"/>
        <v>0</v>
      </c>
      <c r="Q153" s="537">
        <f t="shared" si="16"/>
        <v>0</v>
      </c>
    </row>
    <row r="154" spans="1:17" x14ac:dyDescent="0.25">
      <c r="A154" s="673" t="s">
        <v>7573</v>
      </c>
      <c r="B154" s="230">
        <v>2006</v>
      </c>
      <c r="C154" s="230">
        <v>1</v>
      </c>
      <c r="D154" s="542" t="s">
        <v>4231</v>
      </c>
      <c r="E154" s="530" t="s">
        <v>4198</v>
      </c>
      <c r="F154" s="237" t="s">
        <v>4726</v>
      </c>
      <c r="G154" s="647">
        <v>40</v>
      </c>
      <c r="H154" s="648"/>
      <c r="I154" s="649">
        <v>40</v>
      </c>
      <c r="J154" s="538"/>
      <c r="L154" s="532">
        <f t="shared" si="14"/>
        <v>0</v>
      </c>
      <c r="M154" s="577"/>
      <c r="N154" s="534"/>
      <c r="O154" s="535">
        <f t="shared" si="15"/>
        <v>0</v>
      </c>
      <c r="P154" s="536">
        <f t="shared" si="10"/>
        <v>0</v>
      </c>
      <c r="Q154" s="537">
        <f t="shared" si="16"/>
        <v>0</v>
      </c>
    </row>
    <row r="155" spans="1:17" x14ac:dyDescent="0.25">
      <c r="A155" s="673" t="s">
        <v>7574</v>
      </c>
      <c r="B155" s="230">
        <v>2006</v>
      </c>
      <c r="C155" s="230">
        <v>1</v>
      </c>
      <c r="D155" s="231">
        <v>0.9</v>
      </c>
      <c r="E155" s="530" t="s">
        <v>3994</v>
      </c>
      <c r="F155" s="237" t="s">
        <v>4726</v>
      </c>
      <c r="G155" s="647">
        <v>40</v>
      </c>
      <c r="H155" s="648"/>
      <c r="I155" s="649">
        <v>40</v>
      </c>
      <c r="J155" s="538"/>
      <c r="L155" s="532">
        <f t="shared" si="14"/>
        <v>0</v>
      </c>
      <c r="M155" s="577"/>
      <c r="N155" s="534"/>
      <c r="O155" s="535">
        <f t="shared" si="15"/>
        <v>0</v>
      </c>
      <c r="P155" s="536">
        <f t="shared" si="10"/>
        <v>0</v>
      </c>
      <c r="Q155" s="537">
        <f t="shared" si="16"/>
        <v>0</v>
      </c>
    </row>
    <row r="156" spans="1:17" x14ac:dyDescent="0.25">
      <c r="A156" s="673" t="s">
        <v>7575</v>
      </c>
      <c r="B156" s="230">
        <v>2006</v>
      </c>
      <c r="C156" s="230">
        <v>1</v>
      </c>
      <c r="D156" s="231">
        <v>1</v>
      </c>
      <c r="E156" s="530" t="s">
        <v>3813</v>
      </c>
      <c r="F156" s="237" t="s">
        <v>4726</v>
      </c>
      <c r="G156" s="647">
        <v>40</v>
      </c>
      <c r="H156" s="648"/>
      <c r="I156" s="649">
        <v>40</v>
      </c>
      <c r="J156" s="538"/>
      <c r="L156" s="532">
        <f t="shared" si="14"/>
        <v>0</v>
      </c>
      <c r="M156" s="577"/>
      <c r="N156" s="534"/>
      <c r="O156" s="535">
        <f t="shared" si="15"/>
        <v>0</v>
      </c>
      <c r="P156" s="536">
        <f t="shared" si="10"/>
        <v>0</v>
      </c>
      <c r="Q156" s="537">
        <f t="shared" si="16"/>
        <v>0</v>
      </c>
    </row>
    <row r="157" spans="1:17" x14ac:dyDescent="0.25">
      <c r="A157" s="673" t="s">
        <v>7576</v>
      </c>
      <c r="B157" s="230">
        <v>2006</v>
      </c>
      <c r="C157" s="230">
        <v>1</v>
      </c>
      <c r="D157" s="231">
        <v>1.22</v>
      </c>
      <c r="E157" s="530" t="s">
        <v>3834</v>
      </c>
      <c r="F157" s="237" t="s">
        <v>4726</v>
      </c>
      <c r="G157" s="647">
        <v>40</v>
      </c>
      <c r="H157" s="648"/>
      <c r="I157" s="649">
        <v>40</v>
      </c>
      <c r="J157" s="538"/>
      <c r="L157" s="532">
        <f t="shared" si="14"/>
        <v>0</v>
      </c>
      <c r="M157" s="577"/>
      <c r="N157" s="534"/>
      <c r="O157" s="535">
        <f t="shared" si="15"/>
        <v>0</v>
      </c>
      <c r="P157" s="536">
        <f t="shared" si="10"/>
        <v>0</v>
      </c>
      <c r="Q157" s="537">
        <f t="shared" si="16"/>
        <v>0</v>
      </c>
    </row>
    <row r="158" spans="1:17" x14ac:dyDescent="0.25">
      <c r="A158" s="673" t="s">
        <v>7577</v>
      </c>
      <c r="B158" s="230">
        <v>2006</v>
      </c>
      <c r="C158" s="230">
        <v>1</v>
      </c>
      <c r="D158" s="231">
        <v>1.1499999999999999</v>
      </c>
      <c r="E158" s="530" t="s">
        <v>4199</v>
      </c>
      <c r="F158" s="237" t="s">
        <v>4726</v>
      </c>
      <c r="G158" s="647">
        <v>40</v>
      </c>
      <c r="H158" s="648"/>
      <c r="I158" s="649">
        <v>40</v>
      </c>
      <c r="J158" s="538"/>
      <c r="L158" s="532">
        <f t="shared" si="14"/>
        <v>0</v>
      </c>
      <c r="M158" s="577"/>
      <c r="N158" s="534"/>
      <c r="O158" s="535">
        <f t="shared" si="15"/>
        <v>0</v>
      </c>
      <c r="P158" s="536">
        <f t="shared" si="10"/>
        <v>0</v>
      </c>
      <c r="Q158" s="537">
        <f t="shared" si="16"/>
        <v>0</v>
      </c>
    </row>
    <row r="159" spans="1:17" x14ac:dyDescent="0.25">
      <c r="A159" s="673" t="s">
        <v>7578</v>
      </c>
      <c r="B159" s="230">
        <v>2006</v>
      </c>
      <c r="C159" s="230">
        <v>1</v>
      </c>
      <c r="D159" s="231">
        <v>1.3</v>
      </c>
      <c r="E159" s="530" t="s">
        <v>3834</v>
      </c>
      <c r="F159" s="237" t="s">
        <v>4726</v>
      </c>
      <c r="G159" s="647">
        <v>40</v>
      </c>
      <c r="H159" s="648"/>
      <c r="I159" s="649">
        <v>40</v>
      </c>
      <c r="J159" s="538"/>
      <c r="L159" s="532">
        <f t="shared" si="14"/>
        <v>0</v>
      </c>
      <c r="M159" s="577"/>
      <c r="N159" s="534"/>
      <c r="O159" s="535">
        <f t="shared" si="15"/>
        <v>0</v>
      </c>
      <c r="P159" s="536">
        <f t="shared" ref="P159:P222" si="17">J159+M159</f>
        <v>0</v>
      </c>
      <c r="Q159" s="537">
        <f t="shared" si="16"/>
        <v>0</v>
      </c>
    </row>
    <row r="160" spans="1:17" x14ac:dyDescent="0.25">
      <c r="A160" s="673" t="s">
        <v>7579</v>
      </c>
      <c r="B160" s="230">
        <v>2006</v>
      </c>
      <c r="C160" s="230">
        <v>1</v>
      </c>
      <c r="D160" s="231">
        <v>1.98</v>
      </c>
      <c r="E160" s="530" t="s">
        <v>4219</v>
      </c>
      <c r="F160" s="237" t="s">
        <v>4726</v>
      </c>
      <c r="G160" s="647">
        <v>40</v>
      </c>
      <c r="H160" s="648"/>
      <c r="I160" s="649">
        <v>40</v>
      </c>
      <c r="J160" s="538"/>
      <c r="L160" s="532">
        <f t="shared" si="14"/>
        <v>0</v>
      </c>
      <c r="M160" s="577"/>
      <c r="N160" s="534"/>
      <c r="O160" s="535">
        <f t="shared" si="15"/>
        <v>0</v>
      </c>
      <c r="P160" s="536">
        <f t="shared" si="17"/>
        <v>0</v>
      </c>
      <c r="Q160" s="537">
        <f t="shared" si="16"/>
        <v>0</v>
      </c>
    </row>
    <row r="161" spans="1:17" x14ac:dyDescent="0.25">
      <c r="A161" s="673" t="s">
        <v>7580</v>
      </c>
      <c r="B161" s="230">
        <v>2006</v>
      </c>
      <c r="C161" s="230">
        <v>1</v>
      </c>
      <c r="D161" s="231">
        <v>2.11</v>
      </c>
      <c r="E161" s="530" t="s">
        <v>4219</v>
      </c>
      <c r="F161" s="237" t="s">
        <v>4726</v>
      </c>
      <c r="G161" s="647">
        <v>40</v>
      </c>
      <c r="H161" s="648"/>
      <c r="I161" s="649">
        <v>40</v>
      </c>
      <c r="J161" s="538"/>
      <c r="L161" s="532">
        <f t="shared" si="14"/>
        <v>0</v>
      </c>
      <c r="M161" s="577"/>
      <c r="N161" s="534"/>
      <c r="O161" s="535">
        <f t="shared" si="15"/>
        <v>0</v>
      </c>
      <c r="P161" s="536">
        <f t="shared" si="17"/>
        <v>0</v>
      </c>
      <c r="Q161" s="537">
        <f t="shared" si="16"/>
        <v>0</v>
      </c>
    </row>
    <row r="162" spans="1:17" x14ac:dyDescent="0.25">
      <c r="A162" s="673">
        <v>85</v>
      </c>
      <c r="B162" s="230">
        <v>2006</v>
      </c>
      <c r="C162" s="230">
        <v>1</v>
      </c>
      <c r="D162" s="542" t="s">
        <v>4241</v>
      </c>
      <c r="E162" s="544" t="s">
        <v>4242</v>
      </c>
      <c r="F162" s="237" t="s">
        <v>4777</v>
      </c>
      <c r="G162" s="647">
        <v>40</v>
      </c>
      <c r="H162" s="648"/>
      <c r="I162" s="649">
        <v>40</v>
      </c>
      <c r="J162" s="538"/>
      <c r="L162" s="532">
        <f t="shared" si="14"/>
        <v>0</v>
      </c>
      <c r="M162" s="577"/>
      <c r="N162" s="534"/>
      <c r="O162" s="535">
        <f t="shared" si="15"/>
        <v>0</v>
      </c>
      <c r="P162" s="536">
        <f t="shared" si="17"/>
        <v>0</v>
      </c>
      <c r="Q162" s="537">
        <f t="shared" si="16"/>
        <v>0</v>
      </c>
    </row>
    <row r="163" spans="1:17" x14ac:dyDescent="0.25">
      <c r="A163" s="673" t="s">
        <v>12997</v>
      </c>
      <c r="B163" s="230">
        <v>2006</v>
      </c>
      <c r="C163" s="230">
        <v>1</v>
      </c>
      <c r="D163" s="542" t="s">
        <v>13200</v>
      </c>
      <c r="E163" s="544"/>
      <c r="F163" s="237" t="s">
        <v>13202</v>
      </c>
      <c r="G163" s="647">
        <v>16</v>
      </c>
      <c r="H163" s="648"/>
      <c r="I163" s="649">
        <v>13</v>
      </c>
      <c r="J163" s="538"/>
      <c r="L163" s="532">
        <f t="shared" si="14"/>
        <v>0</v>
      </c>
      <c r="M163" s="918">
        <v>2</v>
      </c>
      <c r="N163" s="534"/>
      <c r="O163" s="535">
        <f t="shared" si="15"/>
        <v>26</v>
      </c>
      <c r="P163" s="536">
        <f t="shared" si="17"/>
        <v>2</v>
      </c>
      <c r="Q163" s="537">
        <f t="shared" si="16"/>
        <v>26</v>
      </c>
    </row>
    <row r="164" spans="1:17" x14ac:dyDescent="0.25">
      <c r="A164" s="673" t="s">
        <v>7581</v>
      </c>
      <c r="B164" s="230">
        <v>2006</v>
      </c>
      <c r="C164" s="230">
        <v>1</v>
      </c>
      <c r="D164" s="542" t="s">
        <v>4234</v>
      </c>
      <c r="E164" s="544"/>
      <c r="F164" s="237" t="s">
        <v>13201</v>
      </c>
      <c r="G164" s="647">
        <v>18</v>
      </c>
      <c r="H164" s="648"/>
      <c r="I164" s="649">
        <v>14</v>
      </c>
      <c r="J164" s="538"/>
      <c r="L164" s="532">
        <f t="shared" si="14"/>
        <v>0</v>
      </c>
      <c r="M164" s="577"/>
      <c r="N164" s="534"/>
      <c r="O164" s="535">
        <f t="shared" si="15"/>
        <v>0</v>
      </c>
      <c r="P164" s="536">
        <f t="shared" si="17"/>
        <v>0</v>
      </c>
      <c r="Q164" s="537">
        <f t="shared" si="16"/>
        <v>0</v>
      </c>
    </row>
    <row r="165" spans="1:17" x14ac:dyDescent="0.25">
      <c r="A165" s="673" t="s">
        <v>7582</v>
      </c>
      <c r="B165" s="230">
        <v>2006</v>
      </c>
      <c r="C165" s="230">
        <v>1</v>
      </c>
      <c r="D165" s="542" t="s">
        <v>4230</v>
      </c>
      <c r="E165" s="544" t="s">
        <v>3812</v>
      </c>
      <c r="F165" s="237" t="s">
        <v>4726</v>
      </c>
      <c r="G165" s="647">
        <v>14</v>
      </c>
      <c r="H165" s="648"/>
      <c r="I165" s="649">
        <v>12</v>
      </c>
      <c r="J165" s="538"/>
      <c r="L165" s="532">
        <f t="shared" si="14"/>
        <v>0</v>
      </c>
      <c r="M165" s="577"/>
      <c r="N165" s="534"/>
      <c r="O165" s="535">
        <f t="shared" si="15"/>
        <v>0</v>
      </c>
      <c r="P165" s="536">
        <f t="shared" si="17"/>
        <v>0</v>
      </c>
      <c r="Q165" s="537">
        <f t="shared" si="16"/>
        <v>0</v>
      </c>
    </row>
    <row r="166" spans="1:17" x14ac:dyDescent="0.25">
      <c r="A166" s="673" t="s">
        <v>7583</v>
      </c>
      <c r="B166" s="230">
        <v>2006</v>
      </c>
      <c r="C166" s="230">
        <v>1</v>
      </c>
      <c r="D166" s="542" t="s">
        <v>4231</v>
      </c>
      <c r="E166" s="544" t="s">
        <v>4198</v>
      </c>
      <c r="F166" s="540" t="s">
        <v>4726</v>
      </c>
      <c r="G166" s="647">
        <v>16</v>
      </c>
      <c r="H166" s="648"/>
      <c r="I166" s="649">
        <v>12</v>
      </c>
      <c r="J166" s="538"/>
      <c r="L166" s="532">
        <f t="shared" si="14"/>
        <v>0</v>
      </c>
      <c r="M166" s="577"/>
      <c r="N166" s="534"/>
      <c r="O166" s="535">
        <f t="shared" si="15"/>
        <v>0</v>
      </c>
      <c r="P166" s="536">
        <f t="shared" si="17"/>
        <v>0</v>
      </c>
      <c r="Q166" s="537">
        <f t="shared" si="16"/>
        <v>0</v>
      </c>
    </row>
    <row r="167" spans="1:17" x14ac:dyDescent="0.25">
      <c r="A167" s="673">
        <v>86</v>
      </c>
      <c r="B167" s="230">
        <v>2006</v>
      </c>
      <c r="C167" s="230">
        <v>1</v>
      </c>
      <c r="D167" s="231" t="s">
        <v>5681</v>
      </c>
      <c r="E167" s="544" t="s">
        <v>4136</v>
      </c>
      <c r="F167" s="237" t="s">
        <v>4762</v>
      </c>
      <c r="G167" s="647">
        <v>3</v>
      </c>
      <c r="H167" s="648"/>
      <c r="I167" s="649">
        <v>0.7</v>
      </c>
      <c r="J167" s="538"/>
      <c r="L167" s="532">
        <f t="shared" si="14"/>
        <v>0</v>
      </c>
      <c r="M167" s="918">
        <v>8</v>
      </c>
      <c r="N167" s="534"/>
      <c r="O167" s="535">
        <f t="shared" si="15"/>
        <v>5.6</v>
      </c>
      <c r="P167" s="536">
        <f t="shared" si="17"/>
        <v>8</v>
      </c>
      <c r="Q167" s="537">
        <f t="shared" si="16"/>
        <v>5.6</v>
      </c>
    </row>
    <row r="168" spans="1:17" x14ac:dyDescent="0.25">
      <c r="A168" s="673">
        <v>87</v>
      </c>
      <c r="B168" s="230">
        <v>2006</v>
      </c>
      <c r="C168" s="230">
        <v>1</v>
      </c>
      <c r="D168" s="231" t="s">
        <v>5681</v>
      </c>
      <c r="E168" s="544" t="s">
        <v>4136</v>
      </c>
      <c r="F168" s="237" t="s">
        <v>4763</v>
      </c>
      <c r="G168" s="647">
        <v>3</v>
      </c>
      <c r="H168" s="648"/>
      <c r="I168" s="649">
        <v>0.7</v>
      </c>
      <c r="J168" s="538"/>
      <c r="L168" s="532">
        <f t="shared" si="14"/>
        <v>0</v>
      </c>
      <c r="M168" s="918">
        <v>9</v>
      </c>
      <c r="N168" s="534"/>
      <c r="O168" s="535">
        <f t="shared" si="15"/>
        <v>6.3</v>
      </c>
      <c r="P168" s="536">
        <f t="shared" si="17"/>
        <v>9</v>
      </c>
      <c r="Q168" s="537">
        <f t="shared" si="16"/>
        <v>6.3</v>
      </c>
    </row>
    <row r="169" spans="1:17" x14ac:dyDescent="0.25">
      <c r="A169" s="673">
        <v>88</v>
      </c>
      <c r="B169" s="230">
        <v>2006</v>
      </c>
      <c r="C169" s="230">
        <v>1</v>
      </c>
      <c r="D169" s="231" t="s">
        <v>5681</v>
      </c>
      <c r="E169" s="544" t="s">
        <v>4136</v>
      </c>
      <c r="F169" s="237" t="s">
        <v>4764</v>
      </c>
      <c r="G169" s="647">
        <v>3</v>
      </c>
      <c r="H169" s="648"/>
      <c r="I169" s="649">
        <v>0.7</v>
      </c>
      <c r="J169" s="538"/>
      <c r="L169" s="532">
        <f t="shared" si="14"/>
        <v>0</v>
      </c>
      <c r="M169" s="918">
        <v>9</v>
      </c>
      <c r="N169" s="534"/>
      <c r="O169" s="535">
        <f t="shared" si="15"/>
        <v>6.3</v>
      </c>
      <c r="P169" s="536">
        <f t="shared" si="17"/>
        <v>9</v>
      </c>
      <c r="Q169" s="537">
        <f t="shared" si="16"/>
        <v>6.3</v>
      </c>
    </row>
    <row r="170" spans="1:17" x14ac:dyDescent="0.25">
      <c r="A170" s="673">
        <v>89</v>
      </c>
      <c r="B170" s="230">
        <v>2006</v>
      </c>
      <c r="C170" s="230">
        <v>1</v>
      </c>
      <c r="D170" s="231" t="s">
        <v>5681</v>
      </c>
      <c r="E170" s="544" t="s">
        <v>4136</v>
      </c>
      <c r="F170" s="237" t="s">
        <v>4765</v>
      </c>
      <c r="G170" s="647">
        <v>3</v>
      </c>
      <c r="H170" s="648"/>
      <c r="I170" s="649">
        <v>0.7</v>
      </c>
      <c r="J170" s="538"/>
      <c r="L170" s="532">
        <f t="shared" si="14"/>
        <v>0</v>
      </c>
      <c r="M170" s="918">
        <v>9</v>
      </c>
      <c r="N170" s="534"/>
      <c r="O170" s="535">
        <f t="shared" si="15"/>
        <v>6.3</v>
      </c>
      <c r="P170" s="536">
        <f t="shared" si="17"/>
        <v>9</v>
      </c>
      <c r="Q170" s="537">
        <f t="shared" si="16"/>
        <v>6.3</v>
      </c>
    </row>
    <row r="171" spans="1:17" x14ac:dyDescent="0.25">
      <c r="A171" s="673">
        <v>90</v>
      </c>
      <c r="B171" s="230">
        <v>2006</v>
      </c>
      <c r="C171" s="230">
        <v>1</v>
      </c>
      <c r="D171" s="231" t="s">
        <v>5681</v>
      </c>
      <c r="E171" s="544" t="s">
        <v>4136</v>
      </c>
      <c r="F171" s="237" t="s">
        <v>4766</v>
      </c>
      <c r="G171" s="647">
        <v>3</v>
      </c>
      <c r="H171" s="648"/>
      <c r="I171" s="649">
        <v>0.7</v>
      </c>
      <c r="J171" s="538"/>
      <c r="L171" s="532">
        <f t="shared" si="14"/>
        <v>0</v>
      </c>
      <c r="M171" s="918">
        <v>8</v>
      </c>
      <c r="N171" s="534"/>
      <c r="O171" s="535">
        <f t="shared" si="15"/>
        <v>5.6</v>
      </c>
      <c r="P171" s="536">
        <f t="shared" si="17"/>
        <v>8</v>
      </c>
      <c r="Q171" s="537">
        <f t="shared" si="16"/>
        <v>5.6</v>
      </c>
    </row>
    <row r="172" spans="1:17" x14ac:dyDescent="0.25">
      <c r="A172" s="673">
        <v>91</v>
      </c>
      <c r="B172" s="230">
        <v>2006</v>
      </c>
      <c r="C172" s="230">
        <v>1</v>
      </c>
      <c r="D172" s="231" t="s">
        <v>5681</v>
      </c>
      <c r="E172" s="544" t="s">
        <v>4136</v>
      </c>
      <c r="F172" s="237" t="s">
        <v>4767</v>
      </c>
      <c r="G172" s="647">
        <v>3</v>
      </c>
      <c r="H172" s="648"/>
      <c r="I172" s="649">
        <v>0.7</v>
      </c>
      <c r="J172" s="538"/>
      <c r="L172" s="532">
        <f t="shared" si="14"/>
        <v>0</v>
      </c>
      <c r="M172" s="918">
        <v>8</v>
      </c>
      <c r="N172" s="534"/>
      <c r="O172" s="535">
        <f t="shared" si="15"/>
        <v>5.6</v>
      </c>
      <c r="P172" s="536">
        <f t="shared" si="17"/>
        <v>8</v>
      </c>
      <c r="Q172" s="537">
        <f t="shared" si="16"/>
        <v>5.6</v>
      </c>
    </row>
    <row r="173" spans="1:17" x14ac:dyDescent="0.25">
      <c r="A173" s="673">
        <v>92</v>
      </c>
      <c r="B173" s="230">
        <v>2006</v>
      </c>
      <c r="C173" s="230">
        <v>1</v>
      </c>
      <c r="D173" s="231" t="s">
        <v>5681</v>
      </c>
      <c r="E173" s="544" t="s">
        <v>4136</v>
      </c>
      <c r="F173" s="237" t="s">
        <v>4768</v>
      </c>
      <c r="G173" s="647">
        <v>3</v>
      </c>
      <c r="H173" s="648"/>
      <c r="I173" s="649">
        <v>0.7</v>
      </c>
      <c r="J173" s="538"/>
      <c r="L173" s="532">
        <f t="shared" si="14"/>
        <v>0</v>
      </c>
      <c r="M173" s="918">
        <v>8</v>
      </c>
      <c r="N173" s="534"/>
      <c r="O173" s="535">
        <f t="shared" si="15"/>
        <v>5.6</v>
      </c>
      <c r="P173" s="536">
        <f t="shared" si="17"/>
        <v>8</v>
      </c>
      <c r="Q173" s="537">
        <f t="shared" si="16"/>
        <v>5.6</v>
      </c>
    </row>
    <row r="174" spans="1:17" x14ac:dyDescent="0.25">
      <c r="A174" s="673">
        <v>93</v>
      </c>
      <c r="B174" s="230">
        <v>2006</v>
      </c>
      <c r="C174" s="230">
        <v>1</v>
      </c>
      <c r="D174" s="231" t="s">
        <v>5681</v>
      </c>
      <c r="E174" s="544" t="s">
        <v>4136</v>
      </c>
      <c r="F174" s="237" t="s">
        <v>4769</v>
      </c>
      <c r="G174" s="647">
        <v>3</v>
      </c>
      <c r="H174" s="648"/>
      <c r="I174" s="649">
        <v>0.7</v>
      </c>
      <c r="J174" s="538"/>
      <c r="L174" s="532">
        <f t="shared" si="14"/>
        <v>0</v>
      </c>
      <c r="M174" s="918">
        <v>4</v>
      </c>
      <c r="N174" s="534"/>
      <c r="O174" s="535">
        <f t="shared" si="15"/>
        <v>2.8</v>
      </c>
      <c r="P174" s="536">
        <f t="shared" si="17"/>
        <v>4</v>
      </c>
      <c r="Q174" s="537">
        <f t="shared" si="16"/>
        <v>2.8</v>
      </c>
    </row>
    <row r="175" spans="1:17" x14ac:dyDescent="0.25">
      <c r="A175" s="673">
        <v>94</v>
      </c>
      <c r="B175" s="230">
        <v>2006</v>
      </c>
      <c r="C175" s="230">
        <v>1</v>
      </c>
      <c r="D175" s="231" t="s">
        <v>5681</v>
      </c>
      <c r="E175" s="544" t="s">
        <v>4136</v>
      </c>
      <c r="F175" s="237" t="s">
        <v>4770</v>
      </c>
      <c r="G175" s="647">
        <v>3</v>
      </c>
      <c r="H175" s="648"/>
      <c r="I175" s="649">
        <v>0.7</v>
      </c>
      <c r="J175" s="538"/>
      <c r="L175" s="532">
        <f t="shared" si="14"/>
        <v>0</v>
      </c>
      <c r="M175" s="918">
        <v>7</v>
      </c>
      <c r="N175" s="534"/>
      <c r="O175" s="535">
        <f t="shared" si="15"/>
        <v>4.8999999999999995</v>
      </c>
      <c r="P175" s="536">
        <f t="shared" si="17"/>
        <v>7</v>
      </c>
      <c r="Q175" s="537">
        <f t="shared" si="16"/>
        <v>4.8999999999999995</v>
      </c>
    </row>
    <row r="176" spans="1:17" x14ac:dyDescent="0.25">
      <c r="A176" s="673">
        <v>95</v>
      </c>
      <c r="B176" s="230">
        <v>2006</v>
      </c>
      <c r="C176" s="230">
        <v>1</v>
      </c>
      <c r="D176" s="231" t="s">
        <v>5681</v>
      </c>
      <c r="E176" s="544" t="s">
        <v>4136</v>
      </c>
      <c r="F176" s="237" t="s">
        <v>4771</v>
      </c>
      <c r="G176" s="647">
        <v>3</v>
      </c>
      <c r="H176" s="648"/>
      <c r="I176" s="649">
        <v>0.7</v>
      </c>
      <c r="J176" s="538"/>
      <c r="L176" s="532">
        <f t="shared" si="14"/>
        <v>0</v>
      </c>
      <c r="M176" s="918">
        <v>8</v>
      </c>
      <c r="N176" s="534"/>
      <c r="O176" s="535">
        <f t="shared" si="15"/>
        <v>5.6</v>
      </c>
      <c r="P176" s="536">
        <f t="shared" si="17"/>
        <v>8</v>
      </c>
      <c r="Q176" s="537">
        <f t="shared" si="16"/>
        <v>5.6</v>
      </c>
    </row>
    <row r="177" spans="1:19" x14ac:dyDescent="0.25">
      <c r="A177" s="673" t="s">
        <v>3734</v>
      </c>
      <c r="B177" s="230">
        <v>2006</v>
      </c>
      <c r="C177" s="230">
        <v>1</v>
      </c>
      <c r="D177" s="231"/>
      <c r="E177" s="544"/>
      <c r="F177" s="540" t="s">
        <v>4279</v>
      </c>
      <c r="G177" s="647">
        <v>30</v>
      </c>
      <c r="H177" s="648"/>
      <c r="I177" s="649">
        <v>20</v>
      </c>
      <c r="J177" s="538"/>
      <c r="L177" s="532">
        <f t="shared" si="14"/>
        <v>0</v>
      </c>
      <c r="M177" s="577"/>
      <c r="N177" s="534"/>
      <c r="O177" s="535">
        <f t="shared" si="15"/>
        <v>0</v>
      </c>
      <c r="P177" s="536">
        <f t="shared" si="17"/>
        <v>0</v>
      </c>
      <c r="Q177" s="537">
        <f t="shared" si="16"/>
        <v>0</v>
      </c>
    </row>
    <row r="178" spans="1:19" x14ac:dyDescent="0.25">
      <c r="A178" s="673">
        <v>96</v>
      </c>
      <c r="B178" s="230">
        <v>2006</v>
      </c>
      <c r="C178" s="230">
        <v>1</v>
      </c>
      <c r="D178" s="542" t="s">
        <v>4204</v>
      </c>
      <c r="E178" s="544" t="s">
        <v>3830</v>
      </c>
      <c r="F178" s="237" t="s">
        <v>13203</v>
      </c>
      <c r="G178" s="647">
        <v>4.5</v>
      </c>
      <c r="H178" s="648"/>
      <c r="I178" s="649">
        <v>2</v>
      </c>
      <c r="J178" s="538"/>
      <c r="L178" s="532">
        <f t="shared" si="14"/>
        <v>0</v>
      </c>
      <c r="M178" s="577"/>
      <c r="N178" s="534"/>
      <c r="O178" s="535">
        <f t="shared" si="15"/>
        <v>0</v>
      </c>
      <c r="P178" s="536">
        <f t="shared" si="17"/>
        <v>0</v>
      </c>
      <c r="Q178" s="537">
        <f t="shared" si="16"/>
        <v>0</v>
      </c>
    </row>
    <row r="179" spans="1:19" x14ac:dyDescent="0.25">
      <c r="A179" s="673" t="s">
        <v>3736</v>
      </c>
      <c r="B179" s="230">
        <v>2006</v>
      </c>
      <c r="C179" s="230">
        <v>1</v>
      </c>
      <c r="D179" s="542"/>
      <c r="E179" s="545"/>
      <c r="F179" s="237" t="s">
        <v>5691</v>
      </c>
      <c r="G179" s="647">
        <v>7.5</v>
      </c>
      <c r="H179" s="648"/>
      <c r="I179" s="649">
        <v>3</v>
      </c>
      <c r="J179" s="538"/>
      <c r="L179" s="532">
        <f t="shared" si="14"/>
        <v>0</v>
      </c>
      <c r="M179" s="577"/>
      <c r="N179" s="534"/>
      <c r="O179" s="535">
        <f t="shared" si="15"/>
        <v>0</v>
      </c>
      <c r="P179" s="536">
        <f t="shared" si="17"/>
        <v>0</v>
      </c>
      <c r="Q179" s="537">
        <f t="shared" si="16"/>
        <v>0</v>
      </c>
    </row>
    <row r="180" spans="1:19" x14ac:dyDescent="0.25">
      <c r="A180" s="673">
        <v>97</v>
      </c>
      <c r="B180" s="230">
        <v>2006</v>
      </c>
      <c r="C180" s="230">
        <v>1</v>
      </c>
      <c r="D180" s="231" t="s">
        <v>5681</v>
      </c>
      <c r="E180" s="544" t="s">
        <v>4136</v>
      </c>
      <c r="F180" s="237" t="s">
        <v>4772</v>
      </c>
      <c r="G180" s="647">
        <v>3</v>
      </c>
      <c r="H180" s="648"/>
      <c r="I180" s="649">
        <v>0.7</v>
      </c>
      <c r="J180" s="538"/>
      <c r="L180" s="532">
        <f t="shared" si="14"/>
        <v>0</v>
      </c>
      <c r="M180" s="918">
        <v>9</v>
      </c>
      <c r="N180" s="534"/>
      <c r="O180" s="535">
        <f t="shared" si="15"/>
        <v>6.3</v>
      </c>
      <c r="P180" s="536">
        <f t="shared" si="17"/>
        <v>9</v>
      </c>
      <c r="Q180" s="537">
        <f t="shared" si="16"/>
        <v>6.3</v>
      </c>
    </row>
    <row r="181" spans="1:19" x14ac:dyDescent="0.25">
      <c r="A181" s="673">
        <v>98</v>
      </c>
      <c r="B181" s="230">
        <v>2006</v>
      </c>
      <c r="C181" s="230">
        <v>1</v>
      </c>
      <c r="D181" s="231" t="s">
        <v>5681</v>
      </c>
      <c r="E181" s="544" t="s">
        <v>4136</v>
      </c>
      <c r="F181" s="237" t="s">
        <v>4773</v>
      </c>
      <c r="G181" s="647">
        <v>3</v>
      </c>
      <c r="H181" s="648"/>
      <c r="I181" s="649">
        <v>0.7</v>
      </c>
      <c r="J181" s="538"/>
      <c r="L181" s="532">
        <f t="shared" si="14"/>
        <v>0</v>
      </c>
      <c r="M181" s="918">
        <v>7</v>
      </c>
      <c r="N181" s="534"/>
      <c r="O181" s="535">
        <f t="shared" si="15"/>
        <v>4.8999999999999995</v>
      </c>
      <c r="P181" s="536">
        <f t="shared" si="17"/>
        <v>7</v>
      </c>
      <c r="Q181" s="537">
        <f t="shared" si="16"/>
        <v>4.8999999999999995</v>
      </c>
    </row>
    <row r="182" spans="1:19" x14ac:dyDescent="0.25">
      <c r="A182" s="673">
        <v>99</v>
      </c>
      <c r="B182" s="230">
        <v>2006</v>
      </c>
      <c r="C182" s="230">
        <v>1</v>
      </c>
      <c r="D182" s="231" t="s">
        <v>5681</v>
      </c>
      <c r="E182" s="544" t="s">
        <v>4136</v>
      </c>
      <c r="F182" s="237" t="s">
        <v>4774</v>
      </c>
      <c r="G182" s="647">
        <v>3</v>
      </c>
      <c r="H182" s="648"/>
      <c r="I182" s="649">
        <v>0.7</v>
      </c>
      <c r="J182" s="538"/>
      <c r="L182" s="532">
        <f t="shared" si="14"/>
        <v>0</v>
      </c>
      <c r="M182" s="918">
        <v>9</v>
      </c>
      <c r="N182" s="534"/>
      <c r="O182" s="535">
        <f t="shared" si="15"/>
        <v>6.3</v>
      </c>
      <c r="P182" s="536">
        <f t="shared" si="17"/>
        <v>9</v>
      </c>
      <c r="Q182" s="537">
        <f t="shared" si="16"/>
        <v>6.3</v>
      </c>
    </row>
    <row r="183" spans="1:19" x14ac:dyDescent="0.25">
      <c r="A183" s="673">
        <v>100</v>
      </c>
      <c r="B183" s="230">
        <v>2006</v>
      </c>
      <c r="C183" s="230">
        <v>1</v>
      </c>
      <c r="D183" s="231" t="s">
        <v>5681</v>
      </c>
      <c r="E183" s="544" t="s">
        <v>4136</v>
      </c>
      <c r="F183" s="237" t="s">
        <v>4775</v>
      </c>
      <c r="G183" s="647">
        <v>3</v>
      </c>
      <c r="H183" s="648"/>
      <c r="I183" s="649">
        <v>0.7</v>
      </c>
      <c r="J183" s="538"/>
      <c r="L183" s="532">
        <f t="shared" si="14"/>
        <v>0</v>
      </c>
      <c r="M183" s="918">
        <v>9</v>
      </c>
      <c r="N183" s="534"/>
      <c r="O183" s="535">
        <f t="shared" si="15"/>
        <v>6.3</v>
      </c>
      <c r="P183" s="536">
        <f t="shared" si="17"/>
        <v>9</v>
      </c>
      <c r="Q183" s="537">
        <f t="shared" si="16"/>
        <v>6.3</v>
      </c>
    </row>
    <row r="184" spans="1:19" x14ac:dyDescent="0.25">
      <c r="A184" s="673">
        <v>101</v>
      </c>
      <c r="B184" s="230">
        <v>2006</v>
      </c>
      <c r="C184" s="230">
        <v>1</v>
      </c>
      <c r="D184" s="231" t="s">
        <v>5681</v>
      </c>
      <c r="E184" s="544" t="s">
        <v>4136</v>
      </c>
      <c r="F184" s="237" t="s">
        <v>4776</v>
      </c>
      <c r="G184" s="647">
        <v>3</v>
      </c>
      <c r="H184" s="648"/>
      <c r="I184" s="649">
        <v>0.7</v>
      </c>
      <c r="J184" s="538"/>
      <c r="L184" s="532">
        <f t="shared" si="14"/>
        <v>0</v>
      </c>
      <c r="M184" s="918">
        <v>7</v>
      </c>
      <c r="N184" s="534"/>
      <c r="O184" s="535">
        <f t="shared" si="15"/>
        <v>4.8999999999999995</v>
      </c>
      <c r="P184" s="536">
        <f t="shared" si="17"/>
        <v>7</v>
      </c>
      <c r="Q184" s="537">
        <f t="shared" si="16"/>
        <v>4.8999999999999995</v>
      </c>
    </row>
    <row r="185" spans="1:19" x14ac:dyDescent="0.25">
      <c r="A185" s="673" t="s">
        <v>3738</v>
      </c>
      <c r="B185" s="230">
        <v>2006</v>
      </c>
      <c r="C185" s="230">
        <v>1</v>
      </c>
      <c r="D185" s="231"/>
      <c r="E185" s="530"/>
      <c r="F185" s="540" t="s">
        <v>4279</v>
      </c>
      <c r="G185" s="647">
        <v>30</v>
      </c>
      <c r="H185" s="648"/>
      <c r="I185" s="649">
        <v>20</v>
      </c>
      <c r="J185" s="538"/>
      <c r="L185" s="532">
        <f t="shared" si="14"/>
        <v>0</v>
      </c>
      <c r="M185" s="577"/>
      <c r="N185" s="534"/>
      <c r="O185" s="535">
        <f t="shared" si="15"/>
        <v>0</v>
      </c>
      <c r="P185" s="536">
        <f t="shared" si="17"/>
        <v>0</v>
      </c>
      <c r="Q185" s="537">
        <f t="shared" si="16"/>
        <v>0</v>
      </c>
    </row>
    <row r="186" spans="1:19" x14ac:dyDescent="0.25">
      <c r="A186" s="673">
        <v>102</v>
      </c>
      <c r="B186" s="230">
        <v>2007</v>
      </c>
      <c r="C186" s="230">
        <v>1</v>
      </c>
      <c r="D186" s="231" t="s">
        <v>5681</v>
      </c>
      <c r="E186" s="530" t="s">
        <v>4228</v>
      </c>
      <c r="F186" s="237" t="s">
        <v>4792</v>
      </c>
      <c r="G186" s="647">
        <v>12.5</v>
      </c>
      <c r="H186" s="648"/>
      <c r="I186" s="649">
        <v>8</v>
      </c>
      <c r="J186" s="538"/>
      <c r="L186" s="532">
        <f t="shared" si="14"/>
        <v>0</v>
      </c>
      <c r="M186" s="936">
        <v>1</v>
      </c>
      <c r="N186" s="534"/>
      <c r="O186" s="535">
        <f t="shared" si="15"/>
        <v>8</v>
      </c>
      <c r="P186" s="536">
        <f t="shared" si="17"/>
        <v>1</v>
      </c>
      <c r="Q186" s="537">
        <f t="shared" si="16"/>
        <v>8</v>
      </c>
    </row>
    <row r="187" spans="1:19" x14ac:dyDescent="0.25">
      <c r="A187" s="673">
        <v>103</v>
      </c>
      <c r="B187" s="230">
        <v>2007</v>
      </c>
      <c r="C187" s="230">
        <v>1</v>
      </c>
      <c r="D187" s="231" t="s">
        <v>5682</v>
      </c>
      <c r="E187" s="530" t="s">
        <v>4228</v>
      </c>
      <c r="F187" s="237" t="s">
        <v>4793</v>
      </c>
      <c r="G187" s="647">
        <v>9</v>
      </c>
      <c r="H187" s="648"/>
      <c r="I187" s="649">
        <v>5</v>
      </c>
      <c r="J187" s="538"/>
      <c r="L187" s="532">
        <f t="shared" si="14"/>
        <v>0</v>
      </c>
      <c r="M187" s="577"/>
      <c r="N187" s="534"/>
      <c r="O187" s="535">
        <f t="shared" si="15"/>
        <v>0</v>
      </c>
      <c r="P187" s="536">
        <f t="shared" si="17"/>
        <v>0</v>
      </c>
      <c r="Q187" s="537">
        <f t="shared" si="16"/>
        <v>0</v>
      </c>
    </row>
    <row r="188" spans="1:19" x14ac:dyDescent="0.25">
      <c r="A188" s="673" t="s">
        <v>3628</v>
      </c>
      <c r="B188" s="230"/>
      <c r="C188" s="230">
        <v>1</v>
      </c>
      <c r="D188" s="231"/>
      <c r="E188" s="530"/>
      <c r="F188" s="237" t="s">
        <v>7584</v>
      </c>
      <c r="G188" s="647">
        <v>16</v>
      </c>
      <c r="H188" s="648"/>
      <c r="I188" s="649">
        <v>12</v>
      </c>
      <c r="J188" s="538"/>
      <c r="L188" s="532">
        <f t="shared" si="14"/>
        <v>0</v>
      </c>
      <c r="M188" s="936">
        <v>1</v>
      </c>
      <c r="N188" s="534"/>
      <c r="O188" s="535">
        <f t="shared" si="15"/>
        <v>12</v>
      </c>
      <c r="P188" s="536">
        <f t="shared" si="17"/>
        <v>1</v>
      </c>
      <c r="Q188" s="537">
        <f t="shared" si="16"/>
        <v>12</v>
      </c>
    </row>
    <row r="189" spans="1:19" x14ac:dyDescent="0.25">
      <c r="A189" s="673">
        <v>104</v>
      </c>
      <c r="B189" s="230">
        <v>2007</v>
      </c>
      <c r="C189" s="230">
        <v>1</v>
      </c>
      <c r="D189" s="231" t="s">
        <v>5681</v>
      </c>
      <c r="E189" s="530" t="s">
        <v>4136</v>
      </c>
      <c r="F189" s="237" t="s">
        <v>4794</v>
      </c>
      <c r="G189" s="647">
        <v>3</v>
      </c>
      <c r="H189" s="648"/>
      <c r="I189" s="649">
        <v>0.7</v>
      </c>
      <c r="J189" s="538"/>
      <c r="L189" s="532">
        <f t="shared" si="14"/>
        <v>0</v>
      </c>
      <c r="M189" s="918">
        <v>3</v>
      </c>
      <c r="N189" s="534"/>
      <c r="O189" s="535">
        <f t="shared" si="15"/>
        <v>2.0999999999999996</v>
      </c>
      <c r="P189" s="536">
        <f t="shared" si="17"/>
        <v>3</v>
      </c>
      <c r="Q189" s="537">
        <f t="shared" si="16"/>
        <v>2.0999999999999996</v>
      </c>
    </row>
    <row r="190" spans="1:19" x14ac:dyDescent="0.25">
      <c r="A190" s="673">
        <v>105</v>
      </c>
      <c r="B190" s="230">
        <v>2007</v>
      </c>
      <c r="C190" s="230">
        <v>1</v>
      </c>
      <c r="D190" s="231" t="s">
        <v>5681</v>
      </c>
      <c r="E190" s="530" t="s">
        <v>4136</v>
      </c>
      <c r="F190" s="237" t="s">
        <v>4795</v>
      </c>
      <c r="G190" s="647">
        <v>3</v>
      </c>
      <c r="H190" s="648"/>
      <c r="I190" s="649">
        <v>0.7</v>
      </c>
      <c r="J190" s="538"/>
      <c r="L190" s="532">
        <f t="shared" si="14"/>
        <v>0</v>
      </c>
      <c r="M190" s="918">
        <v>1</v>
      </c>
      <c r="N190" s="534"/>
      <c r="O190" s="535">
        <f t="shared" si="15"/>
        <v>0.7</v>
      </c>
      <c r="P190" s="536">
        <f t="shared" si="17"/>
        <v>1</v>
      </c>
      <c r="Q190" s="537">
        <f t="shared" si="16"/>
        <v>0.7</v>
      </c>
      <c r="S190" s="708"/>
    </row>
    <row r="191" spans="1:19" x14ac:dyDescent="0.25">
      <c r="A191" s="673">
        <v>106</v>
      </c>
      <c r="B191" s="230">
        <v>2007</v>
      </c>
      <c r="C191" s="230">
        <v>1</v>
      </c>
      <c r="D191" s="231" t="s">
        <v>5681</v>
      </c>
      <c r="E191" s="530" t="s">
        <v>4136</v>
      </c>
      <c r="F191" s="237" t="s">
        <v>4796</v>
      </c>
      <c r="G191" s="647">
        <v>3</v>
      </c>
      <c r="H191" s="648"/>
      <c r="I191" s="649">
        <v>0.7</v>
      </c>
      <c r="J191" s="538"/>
      <c r="L191" s="532">
        <f t="shared" si="14"/>
        <v>0</v>
      </c>
      <c r="M191" s="918">
        <v>2</v>
      </c>
      <c r="N191" s="534"/>
      <c r="O191" s="535">
        <f t="shared" si="15"/>
        <v>1.4</v>
      </c>
      <c r="P191" s="536">
        <f t="shared" si="17"/>
        <v>2</v>
      </c>
      <c r="Q191" s="537">
        <f t="shared" si="16"/>
        <v>1.4</v>
      </c>
    </row>
    <row r="192" spans="1:19" x14ac:dyDescent="0.25">
      <c r="A192" s="673">
        <v>107</v>
      </c>
      <c r="B192" s="230">
        <v>2007</v>
      </c>
      <c r="C192" s="230">
        <v>1</v>
      </c>
      <c r="D192" s="231" t="s">
        <v>5681</v>
      </c>
      <c r="E192" s="530" t="s">
        <v>4136</v>
      </c>
      <c r="F192" s="237" t="s">
        <v>4797</v>
      </c>
      <c r="G192" s="647">
        <v>3</v>
      </c>
      <c r="H192" s="648"/>
      <c r="I192" s="649">
        <v>0.7</v>
      </c>
      <c r="J192" s="538"/>
      <c r="L192" s="532">
        <f t="shared" si="14"/>
        <v>0</v>
      </c>
      <c r="M192" s="918">
        <v>5</v>
      </c>
      <c r="N192" s="534"/>
      <c r="O192" s="535">
        <f t="shared" si="15"/>
        <v>3.5</v>
      </c>
      <c r="P192" s="536">
        <f t="shared" si="17"/>
        <v>5</v>
      </c>
      <c r="Q192" s="537">
        <f t="shared" si="16"/>
        <v>3.5</v>
      </c>
    </row>
    <row r="193" spans="1:19" x14ac:dyDescent="0.25">
      <c r="A193" s="673">
        <v>108</v>
      </c>
      <c r="B193" s="230">
        <v>2007</v>
      </c>
      <c r="C193" s="230">
        <v>1</v>
      </c>
      <c r="D193" s="231" t="s">
        <v>5681</v>
      </c>
      <c r="E193" s="530" t="s">
        <v>4136</v>
      </c>
      <c r="F193" s="237" t="s">
        <v>4798</v>
      </c>
      <c r="G193" s="647">
        <v>3</v>
      </c>
      <c r="H193" s="648"/>
      <c r="I193" s="649">
        <v>0.7</v>
      </c>
      <c r="J193" s="538"/>
      <c r="L193" s="532">
        <f t="shared" si="14"/>
        <v>0</v>
      </c>
      <c r="M193" s="577"/>
      <c r="N193" s="534"/>
      <c r="O193" s="535">
        <f t="shared" si="15"/>
        <v>0</v>
      </c>
      <c r="P193" s="536">
        <f t="shared" si="17"/>
        <v>0</v>
      </c>
      <c r="Q193" s="537">
        <f t="shared" si="16"/>
        <v>0</v>
      </c>
    </row>
    <row r="194" spans="1:19" x14ac:dyDescent="0.25">
      <c r="A194" s="673">
        <v>109</v>
      </c>
      <c r="B194" s="230">
        <v>2007</v>
      </c>
      <c r="C194" s="230">
        <v>1</v>
      </c>
      <c r="D194" s="231" t="s">
        <v>5681</v>
      </c>
      <c r="E194" s="530" t="s">
        <v>4136</v>
      </c>
      <c r="F194" s="237" t="s">
        <v>4799</v>
      </c>
      <c r="G194" s="647">
        <v>3</v>
      </c>
      <c r="H194" s="648"/>
      <c r="I194" s="649">
        <v>0.7</v>
      </c>
      <c r="J194" s="538"/>
      <c r="L194" s="532">
        <f t="shared" si="14"/>
        <v>0</v>
      </c>
      <c r="M194" s="918">
        <v>4</v>
      </c>
      <c r="N194" s="534"/>
      <c r="O194" s="535">
        <f t="shared" si="15"/>
        <v>2.8</v>
      </c>
      <c r="P194" s="536">
        <f t="shared" si="17"/>
        <v>4</v>
      </c>
      <c r="Q194" s="537">
        <f t="shared" si="16"/>
        <v>2.8</v>
      </c>
      <c r="S194" s="708"/>
    </row>
    <row r="195" spans="1:19" x14ac:dyDescent="0.25">
      <c r="A195" s="673">
        <v>110</v>
      </c>
      <c r="B195" s="230">
        <v>2007</v>
      </c>
      <c r="C195" s="230">
        <v>1</v>
      </c>
      <c r="D195" s="231" t="s">
        <v>5681</v>
      </c>
      <c r="E195" s="530" t="s">
        <v>4136</v>
      </c>
      <c r="F195" s="237" t="s">
        <v>4800</v>
      </c>
      <c r="G195" s="647">
        <v>3</v>
      </c>
      <c r="H195" s="648"/>
      <c r="I195" s="649">
        <v>0.7</v>
      </c>
      <c r="J195" s="538"/>
      <c r="L195" s="532">
        <f t="shared" si="14"/>
        <v>0</v>
      </c>
      <c r="M195" s="918">
        <v>3</v>
      </c>
      <c r="N195" s="534"/>
      <c r="O195" s="535">
        <f t="shared" si="15"/>
        <v>2.0999999999999996</v>
      </c>
      <c r="P195" s="536">
        <f t="shared" si="17"/>
        <v>3</v>
      </c>
      <c r="Q195" s="537">
        <f t="shared" si="16"/>
        <v>2.0999999999999996</v>
      </c>
    </row>
    <row r="196" spans="1:19" x14ac:dyDescent="0.25">
      <c r="A196" s="673">
        <v>111</v>
      </c>
      <c r="B196" s="230">
        <v>2007</v>
      </c>
      <c r="C196" s="230">
        <v>1</v>
      </c>
      <c r="D196" s="231" t="s">
        <v>5681</v>
      </c>
      <c r="E196" s="530" t="s">
        <v>4136</v>
      </c>
      <c r="F196" s="237" t="s">
        <v>4801</v>
      </c>
      <c r="G196" s="647">
        <v>3</v>
      </c>
      <c r="H196" s="648"/>
      <c r="I196" s="649">
        <v>0.7</v>
      </c>
      <c r="J196" s="538"/>
      <c r="L196" s="532">
        <f t="shared" si="14"/>
        <v>0</v>
      </c>
      <c r="M196" s="918">
        <v>5</v>
      </c>
      <c r="N196" s="534"/>
      <c r="O196" s="535">
        <f t="shared" si="15"/>
        <v>3.5</v>
      </c>
      <c r="P196" s="536">
        <f t="shared" si="17"/>
        <v>5</v>
      </c>
      <c r="Q196" s="537">
        <f t="shared" si="16"/>
        <v>3.5</v>
      </c>
    </row>
    <row r="197" spans="1:19" x14ac:dyDescent="0.25">
      <c r="A197" s="673">
        <v>112</v>
      </c>
      <c r="B197" s="230">
        <v>2007</v>
      </c>
      <c r="C197" s="230">
        <v>1</v>
      </c>
      <c r="D197" s="231" t="s">
        <v>5681</v>
      </c>
      <c r="E197" s="530" t="s">
        <v>4136</v>
      </c>
      <c r="F197" s="237" t="s">
        <v>4802</v>
      </c>
      <c r="G197" s="647">
        <v>3</v>
      </c>
      <c r="H197" s="648"/>
      <c r="I197" s="649">
        <v>0.7</v>
      </c>
      <c r="J197" s="538"/>
      <c r="L197" s="532">
        <f t="shared" si="14"/>
        <v>0</v>
      </c>
      <c r="M197" s="918">
        <v>1</v>
      </c>
      <c r="N197" s="534"/>
      <c r="O197" s="535">
        <f t="shared" si="15"/>
        <v>0.7</v>
      </c>
      <c r="P197" s="536">
        <f t="shared" si="17"/>
        <v>1</v>
      </c>
      <c r="Q197" s="537">
        <f t="shared" si="16"/>
        <v>0.7</v>
      </c>
    </row>
    <row r="198" spans="1:19" x14ac:dyDescent="0.25">
      <c r="A198" s="673">
        <v>113</v>
      </c>
      <c r="B198" s="230">
        <v>2007</v>
      </c>
      <c r="C198" s="230">
        <v>1</v>
      </c>
      <c r="D198" s="231" t="s">
        <v>5681</v>
      </c>
      <c r="E198" s="530" t="s">
        <v>4136</v>
      </c>
      <c r="F198" s="237" t="s">
        <v>4803</v>
      </c>
      <c r="G198" s="647">
        <v>3</v>
      </c>
      <c r="H198" s="648"/>
      <c r="I198" s="649">
        <v>0.7</v>
      </c>
      <c r="J198" s="538"/>
      <c r="L198" s="532">
        <f t="shared" si="14"/>
        <v>0</v>
      </c>
      <c r="M198" s="918">
        <v>2</v>
      </c>
      <c r="N198" s="534"/>
      <c r="O198" s="535">
        <f t="shared" si="15"/>
        <v>1.4</v>
      </c>
      <c r="P198" s="536">
        <f t="shared" si="17"/>
        <v>2</v>
      </c>
      <c r="Q198" s="537">
        <f t="shared" si="16"/>
        <v>1.4</v>
      </c>
    </row>
    <row r="199" spans="1:19" x14ac:dyDescent="0.25">
      <c r="A199" s="673" t="s">
        <v>3739</v>
      </c>
      <c r="B199" s="230">
        <v>2007</v>
      </c>
      <c r="C199" s="230">
        <v>1</v>
      </c>
      <c r="D199" s="231"/>
      <c r="E199" s="530" t="s">
        <v>4136</v>
      </c>
      <c r="F199" s="540" t="s">
        <v>4279</v>
      </c>
      <c r="G199" s="647">
        <v>30</v>
      </c>
      <c r="H199" s="648"/>
      <c r="I199" s="649">
        <v>20</v>
      </c>
      <c r="J199" s="538"/>
      <c r="L199" s="532">
        <f t="shared" si="14"/>
        <v>0</v>
      </c>
      <c r="M199" s="577"/>
      <c r="N199" s="534"/>
      <c r="O199" s="535">
        <f t="shared" si="15"/>
        <v>0</v>
      </c>
      <c r="P199" s="536">
        <f t="shared" si="17"/>
        <v>0</v>
      </c>
      <c r="Q199" s="537">
        <f t="shared" si="16"/>
        <v>0</v>
      </c>
    </row>
    <row r="200" spans="1:19" x14ac:dyDescent="0.25">
      <c r="A200" s="673" t="s">
        <v>13204</v>
      </c>
      <c r="B200" s="230">
        <v>2007</v>
      </c>
      <c r="C200" s="230">
        <v>1</v>
      </c>
      <c r="D200" s="231" t="s">
        <v>13198</v>
      </c>
      <c r="E200" s="530"/>
      <c r="F200" s="540" t="s">
        <v>13205</v>
      </c>
      <c r="G200" s="647">
        <v>40</v>
      </c>
      <c r="H200" s="648"/>
      <c r="I200" s="649">
        <v>30</v>
      </c>
      <c r="J200" s="538"/>
      <c r="L200" s="532">
        <f t="shared" si="14"/>
        <v>0</v>
      </c>
      <c r="M200" s="577"/>
      <c r="N200" s="534"/>
      <c r="O200" s="535">
        <f t="shared" si="15"/>
        <v>0</v>
      </c>
      <c r="P200" s="536">
        <f t="shared" si="17"/>
        <v>0</v>
      </c>
      <c r="Q200" s="537">
        <f t="shared" si="16"/>
        <v>0</v>
      </c>
    </row>
    <row r="201" spans="1:19" x14ac:dyDescent="0.25">
      <c r="A201" s="673">
        <v>114</v>
      </c>
      <c r="B201" s="230">
        <v>2007</v>
      </c>
      <c r="C201" s="230">
        <v>1</v>
      </c>
      <c r="D201" s="231" t="s">
        <v>5694</v>
      </c>
      <c r="E201" s="530" t="s">
        <v>4136</v>
      </c>
      <c r="F201" s="237" t="s">
        <v>4804</v>
      </c>
      <c r="G201" s="647">
        <v>8</v>
      </c>
      <c r="H201" s="648"/>
      <c r="I201" s="649">
        <v>7</v>
      </c>
      <c r="J201" s="538"/>
      <c r="L201" s="532">
        <f t="shared" ref="L201:L264" si="18">G201*J201</f>
        <v>0</v>
      </c>
      <c r="M201" s="577"/>
      <c r="N201" s="534"/>
      <c r="O201" s="535">
        <f t="shared" ref="O201:O264" si="19">I201*M201</f>
        <v>0</v>
      </c>
      <c r="P201" s="536">
        <f t="shared" si="17"/>
        <v>0</v>
      </c>
      <c r="Q201" s="537">
        <f t="shared" ref="Q201:Q264" si="20">L201+O201</f>
        <v>0</v>
      </c>
    </row>
    <row r="202" spans="1:19" x14ac:dyDescent="0.25">
      <c r="A202" s="673">
        <v>115</v>
      </c>
      <c r="B202" s="230">
        <v>2007</v>
      </c>
      <c r="C202" s="230">
        <v>1</v>
      </c>
      <c r="D202" s="231" t="s">
        <v>5684</v>
      </c>
      <c r="E202" s="530" t="s">
        <v>4136</v>
      </c>
      <c r="F202" s="237" t="s">
        <v>4805</v>
      </c>
      <c r="G202" s="647">
        <v>8</v>
      </c>
      <c r="H202" s="648"/>
      <c r="I202" s="649">
        <v>7</v>
      </c>
      <c r="J202" s="538"/>
      <c r="L202" s="532">
        <f t="shared" si="18"/>
        <v>0</v>
      </c>
      <c r="M202" s="577"/>
      <c r="N202" s="534"/>
      <c r="O202" s="535">
        <f t="shared" si="19"/>
        <v>0</v>
      </c>
      <c r="P202" s="536">
        <f t="shared" si="17"/>
        <v>0</v>
      </c>
      <c r="Q202" s="537">
        <f t="shared" si="20"/>
        <v>0</v>
      </c>
    </row>
    <row r="203" spans="1:19" x14ac:dyDescent="0.25">
      <c r="A203" s="673">
        <v>116</v>
      </c>
      <c r="B203" s="230">
        <v>2007</v>
      </c>
      <c r="C203" s="230">
        <v>1</v>
      </c>
      <c r="D203" s="231" t="s">
        <v>5685</v>
      </c>
      <c r="E203" s="530" t="s">
        <v>4136</v>
      </c>
      <c r="F203" s="237" t="s">
        <v>4806</v>
      </c>
      <c r="G203" s="647">
        <v>20</v>
      </c>
      <c r="H203" s="648"/>
      <c r="I203" s="649">
        <v>14</v>
      </c>
      <c r="J203" s="538"/>
      <c r="L203" s="532">
        <f t="shared" si="18"/>
        <v>0</v>
      </c>
      <c r="M203" s="577"/>
      <c r="N203" s="534"/>
      <c r="O203" s="535">
        <f t="shared" si="19"/>
        <v>0</v>
      </c>
      <c r="P203" s="536">
        <f t="shared" si="17"/>
        <v>0</v>
      </c>
      <c r="Q203" s="537">
        <f t="shared" si="20"/>
        <v>0</v>
      </c>
    </row>
    <row r="204" spans="1:19" x14ac:dyDescent="0.25">
      <c r="A204" s="673">
        <v>117</v>
      </c>
      <c r="B204" s="230">
        <v>2007</v>
      </c>
      <c r="C204" s="230">
        <v>1</v>
      </c>
      <c r="D204" s="542" t="s">
        <v>4204</v>
      </c>
      <c r="E204" s="530" t="s">
        <v>4136</v>
      </c>
      <c r="F204" s="237" t="s">
        <v>4807</v>
      </c>
      <c r="G204" s="647">
        <v>3</v>
      </c>
      <c r="H204" s="648"/>
      <c r="I204" s="649">
        <v>2</v>
      </c>
      <c r="J204" s="538"/>
      <c r="L204" s="532">
        <f t="shared" si="18"/>
        <v>0</v>
      </c>
      <c r="M204" s="577"/>
      <c r="N204" s="534"/>
      <c r="O204" s="535">
        <f t="shared" si="19"/>
        <v>0</v>
      </c>
      <c r="P204" s="536">
        <f t="shared" si="17"/>
        <v>0</v>
      </c>
      <c r="Q204" s="537">
        <f t="shared" si="20"/>
        <v>0</v>
      </c>
    </row>
    <row r="205" spans="1:19" x14ac:dyDescent="0.25">
      <c r="A205" s="673" t="s">
        <v>7790</v>
      </c>
      <c r="B205" s="230">
        <v>2007</v>
      </c>
      <c r="C205" s="230">
        <v>1</v>
      </c>
      <c r="D205" s="542" t="s">
        <v>4204</v>
      </c>
      <c r="E205" s="530" t="s">
        <v>4136</v>
      </c>
      <c r="F205" s="237" t="s">
        <v>7585</v>
      </c>
      <c r="G205" s="647">
        <v>16</v>
      </c>
      <c r="H205" s="648"/>
      <c r="I205" s="649">
        <v>13</v>
      </c>
      <c r="J205" s="538"/>
      <c r="L205" s="532">
        <f t="shared" si="18"/>
        <v>0</v>
      </c>
      <c r="M205" s="577"/>
      <c r="N205" s="534"/>
      <c r="O205" s="535">
        <f t="shared" si="19"/>
        <v>0</v>
      </c>
      <c r="P205" s="536">
        <f t="shared" si="17"/>
        <v>0</v>
      </c>
      <c r="Q205" s="537">
        <f t="shared" si="20"/>
        <v>0</v>
      </c>
    </row>
    <row r="206" spans="1:19" x14ac:dyDescent="0.25">
      <c r="A206" s="673">
        <v>118</v>
      </c>
      <c r="B206" s="230">
        <v>2007</v>
      </c>
      <c r="C206" s="230">
        <v>1</v>
      </c>
      <c r="D206" s="231" t="s">
        <v>5694</v>
      </c>
      <c r="E206" s="530" t="s">
        <v>4136</v>
      </c>
      <c r="F206" s="237" t="s">
        <v>4808</v>
      </c>
      <c r="G206" s="647">
        <v>3</v>
      </c>
      <c r="H206" s="647">
        <v>3</v>
      </c>
      <c r="I206" s="684">
        <v>0.7</v>
      </c>
      <c r="J206" s="538"/>
      <c r="L206" s="532">
        <f t="shared" si="18"/>
        <v>0</v>
      </c>
      <c r="M206" s="918">
        <v>8</v>
      </c>
      <c r="N206" s="534"/>
      <c r="O206" s="535">
        <f t="shared" si="19"/>
        <v>5.6</v>
      </c>
      <c r="P206" s="536">
        <f t="shared" si="17"/>
        <v>8</v>
      </c>
      <c r="Q206" s="537">
        <f t="shared" si="20"/>
        <v>5.6</v>
      </c>
    </row>
    <row r="207" spans="1:19" x14ac:dyDescent="0.25">
      <c r="A207" s="673">
        <v>119</v>
      </c>
      <c r="B207" s="230">
        <v>2007</v>
      </c>
      <c r="C207" s="230">
        <v>1</v>
      </c>
      <c r="D207" s="231" t="s">
        <v>5694</v>
      </c>
      <c r="E207" s="530" t="s">
        <v>4136</v>
      </c>
      <c r="F207" s="237" t="s">
        <v>5695</v>
      </c>
      <c r="G207" s="647">
        <v>3</v>
      </c>
      <c r="H207" s="647">
        <v>3</v>
      </c>
      <c r="I207" s="684">
        <v>0.7</v>
      </c>
      <c r="J207" s="538"/>
      <c r="L207" s="532">
        <f t="shared" si="18"/>
        <v>0</v>
      </c>
      <c r="M207" s="918">
        <v>9</v>
      </c>
      <c r="N207" s="534"/>
      <c r="O207" s="535">
        <f t="shared" si="19"/>
        <v>6.3</v>
      </c>
      <c r="P207" s="536">
        <f t="shared" si="17"/>
        <v>9</v>
      </c>
      <c r="Q207" s="537">
        <f t="shared" si="20"/>
        <v>6.3</v>
      </c>
    </row>
    <row r="208" spans="1:19" x14ac:dyDescent="0.25">
      <c r="A208" s="673">
        <v>120</v>
      </c>
      <c r="B208" s="230">
        <v>2007</v>
      </c>
      <c r="C208" s="230">
        <v>1</v>
      </c>
      <c r="D208" s="231" t="s">
        <v>5694</v>
      </c>
      <c r="E208" s="530" t="s">
        <v>4136</v>
      </c>
      <c r="F208" s="237" t="s">
        <v>4809</v>
      </c>
      <c r="G208" s="647">
        <v>3</v>
      </c>
      <c r="H208" s="647">
        <v>3</v>
      </c>
      <c r="I208" s="684">
        <v>0.7</v>
      </c>
      <c r="J208" s="538"/>
      <c r="L208" s="532">
        <f t="shared" si="18"/>
        <v>0</v>
      </c>
      <c r="M208" s="918">
        <v>8</v>
      </c>
      <c r="N208" s="534"/>
      <c r="O208" s="535">
        <f t="shared" si="19"/>
        <v>5.6</v>
      </c>
      <c r="P208" s="536">
        <f t="shared" si="17"/>
        <v>8</v>
      </c>
      <c r="Q208" s="537">
        <f t="shared" si="20"/>
        <v>5.6</v>
      </c>
    </row>
    <row r="209" spans="1:19" x14ac:dyDescent="0.25">
      <c r="A209" s="673">
        <v>121</v>
      </c>
      <c r="B209" s="230">
        <v>2007</v>
      </c>
      <c r="C209" s="230">
        <v>1</v>
      </c>
      <c r="D209" s="231" t="s">
        <v>5694</v>
      </c>
      <c r="E209" s="530" t="s">
        <v>4136</v>
      </c>
      <c r="F209" s="237" t="s">
        <v>4810</v>
      </c>
      <c r="G209" s="647">
        <v>3</v>
      </c>
      <c r="H209" s="647">
        <v>3</v>
      </c>
      <c r="I209" s="684">
        <v>0.7</v>
      </c>
      <c r="J209" s="538"/>
      <c r="L209" s="532">
        <f t="shared" si="18"/>
        <v>0</v>
      </c>
      <c r="M209" s="918">
        <v>9</v>
      </c>
      <c r="N209" s="534"/>
      <c r="O209" s="535">
        <f t="shared" si="19"/>
        <v>6.3</v>
      </c>
      <c r="P209" s="536">
        <f t="shared" si="17"/>
        <v>9</v>
      </c>
      <c r="Q209" s="537">
        <f t="shared" si="20"/>
        <v>6.3</v>
      </c>
    </row>
    <row r="210" spans="1:19" x14ac:dyDescent="0.25">
      <c r="A210" s="673">
        <v>122</v>
      </c>
      <c r="B210" s="230">
        <v>2007</v>
      </c>
      <c r="C210" s="230">
        <v>1</v>
      </c>
      <c r="D210" s="231" t="s">
        <v>5694</v>
      </c>
      <c r="E210" s="530" t="s">
        <v>4136</v>
      </c>
      <c r="F210" s="237" t="s">
        <v>4811</v>
      </c>
      <c r="G210" s="647">
        <v>3</v>
      </c>
      <c r="H210" s="647">
        <v>3</v>
      </c>
      <c r="I210" s="684">
        <v>0.7</v>
      </c>
      <c r="J210" s="538"/>
      <c r="L210" s="532">
        <f t="shared" si="18"/>
        <v>0</v>
      </c>
      <c r="M210" s="918">
        <v>5</v>
      </c>
      <c r="N210" s="534"/>
      <c r="O210" s="535">
        <f t="shared" si="19"/>
        <v>3.5</v>
      </c>
      <c r="P210" s="536">
        <f t="shared" si="17"/>
        <v>5</v>
      </c>
      <c r="Q210" s="537">
        <f t="shared" si="20"/>
        <v>3.5</v>
      </c>
    </row>
    <row r="211" spans="1:19" x14ac:dyDescent="0.25">
      <c r="A211" s="673">
        <v>123</v>
      </c>
      <c r="B211" s="230">
        <v>2007</v>
      </c>
      <c r="C211" s="230">
        <v>1</v>
      </c>
      <c r="D211" s="231" t="s">
        <v>5694</v>
      </c>
      <c r="E211" s="530" t="s">
        <v>4136</v>
      </c>
      <c r="F211" s="237" t="s">
        <v>4812</v>
      </c>
      <c r="G211" s="647">
        <v>3</v>
      </c>
      <c r="H211" s="647">
        <v>3</v>
      </c>
      <c r="I211" s="684">
        <v>0.7</v>
      </c>
      <c r="J211" s="538"/>
      <c r="L211" s="532">
        <f t="shared" si="18"/>
        <v>0</v>
      </c>
      <c r="M211" s="918">
        <v>8</v>
      </c>
      <c r="N211" s="534"/>
      <c r="O211" s="535">
        <f t="shared" si="19"/>
        <v>5.6</v>
      </c>
      <c r="P211" s="536">
        <f t="shared" si="17"/>
        <v>8</v>
      </c>
      <c r="Q211" s="537">
        <f t="shared" si="20"/>
        <v>5.6</v>
      </c>
    </row>
    <row r="212" spans="1:19" x14ac:dyDescent="0.25">
      <c r="A212" s="673">
        <v>124</v>
      </c>
      <c r="B212" s="230">
        <v>2007</v>
      </c>
      <c r="C212" s="230">
        <v>1</v>
      </c>
      <c r="D212" s="231" t="s">
        <v>5694</v>
      </c>
      <c r="E212" s="530" t="s">
        <v>4136</v>
      </c>
      <c r="F212" s="237" t="s">
        <v>4813</v>
      </c>
      <c r="G212" s="647">
        <v>3</v>
      </c>
      <c r="H212" s="647">
        <v>3</v>
      </c>
      <c r="I212" s="684">
        <v>0.7</v>
      </c>
      <c r="J212" s="538"/>
      <c r="L212" s="532">
        <f t="shared" si="18"/>
        <v>0</v>
      </c>
      <c r="M212" s="918">
        <v>6</v>
      </c>
      <c r="N212" s="534"/>
      <c r="O212" s="535">
        <f t="shared" si="19"/>
        <v>4.1999999999999993</v>
      </c>
      <c r="P212" s="536">
        <f t="shared" si="17"/>
        <v>6</v>
      </c>
      <c r="Q212" s="537">
        <f t="shared" si="20"/>
        <v>4.1999999999999993</v>
      </c>
    </row>
    <row r="213" spans="1:19" x14ac:dyDescent="0.25">
      <c r="A213" s="673">
        <v>125</v>
      </c>
      <c r="B213" s="230">
        <v>2007</v>
      </c>
      <c r="C213" s="230">
        <v>1</v>
      </c>
      <c r="D213" s="231" t="s">
        <v>5694</v>
      </c>
      <c r="E213" s="530" t="s">
        <v>4136</v>
      </c>
      <c r="F213" s="237" t="s">
        <v>4814</v>
      </c>
      <c r="G213" s="647">
        <v>3</v>
      </c>
      <c r="H213" s="647">
        <v>3</v>
      </c>
      <c r="I213" s="684">
        <v>0.7</v>
      </c>
      <c r="J213" s="538"/>
      <c r="L213" s="532">
        <f t="shared" si="18"/>
        <v>0</v>
      </c>
      <c r="M213" s="918">
        <v>7</v>
      </c>
      <c r="N213" s="534"/>
      <c r="O213" s="535">
        <f t="shared" si="19"/>
        <v>4.8999999999999995</v>
      </c>
      <c r="P213" s="536">
        <f t="shared" si="17"/>
        <v>7</v>
      </c>
      <c r="Q213" s="537">
        <f t="shared" si="20"/>
        <v>4.8999999999999995</v>
      </c>
    </row>
    <row r="214" spans="1:19" x14ac:dyDescent="0.25">
      <c r="A214" s="673">
        <v>126</v>
      </c>
      <c r="B214" s="230">
        <v>2007</v>
      </c>
      <c r="C214" s="230">
        <v>1</v>
      </c>
      <c r="D214" s="231" t="s">
        <v>5694</v>
      </c>
      <c r="E214" s="530" t="s">
        <v>4136</v>
      </c>
      <c r="F214" s="237" t="s">
        <v>4815</v>
      </c>
      <c r="G214" s="647">
        <v>3</v>
      </c>
      <c r="H214" s="647">
        <v>3</v>
      </c>
      <c r="I214" s="684">
        <v>0.7</v>
      </c>
      <c r="J214" s="538"/>
      <c r="L214" s="532">
        <f t="shared" si="18"/>
        <v>0</v>
      </c>
      <c r="M214" s="918">
        <v>8</v>
      </c>
      <c r="N214" s="534"/>
      <c r="O214" s="535">
        <f t="shared" si="19"/>
        <v>5.6</v>
      </c>
      <c r="P214" s="536">
        <f t="shared" si="17"/>
        <v>8</v>
      </c>
      <c r="Q214" s="537">
        <f t="shared" si="20"/>
        <v>5.6</v>
      </c>
    </row>
    <row r="215" spans="1:19" x14ac:dyDescent="0.25">
      <c r="A215" s="673">
        <v>127</v>
      </c>
      <c r="B215" s="230">
        <v>2007</v>
      </c>
      <c r="C215" s="230">
        <v>1</v>
      </c>
      <c r="D215" s="231" t="s">
        <v>5694</v>
      </c>
      <c r="E215" s="530" t="s">
        <v>4136</v>
      </c>
      <c r="F215" s="237" t="s">
        <v>4816</v>
      </c>
      <c r="G215" s="647">
        <v>3</v>
      </c>
      <c r="H215" s="647">
        <v>3</v>
      </c>
      <c r="I215" s="684">
        <v>0.7</v>
      </c>
      <c r="J215" s="538"/>
      <c r="L215" s="532">
        <f t="shared" si="18"/>
        <v>0</v>
      </c>
      <c r="M215" s="918">
        <v>8</v>
      </c>
      <c r="N215" s="534"/>
      <c r="O215" s="535">
        <f t="shared" si="19"/>
        <v>5.6</v>
      </c>
      <c r="P215" s="536">
        <f t="shared" si="17"/>
        <v>8</v>
      </c>
      <c r="Q215" s="537">
        <f t="shared" si="20"/>
        <v>5.6</v>
      </c>
    </row>
    <row r="216" spans="1:19" x14ac:dyDescent="0.25">
      <c r="A216" s="673" t="s">
        <v>3743</v>
      </c>
      <c r="B216" s="230">
        <v>2007</v>
      </c>
      <c r="C216" s="230">
        <v>1</v>
      </c>
      <c r="D216" s="231"/>
      <c r="E216" s="530" t="s">
        <v>4136</v>
      </c>
      <c r="F216" s="540" t="s">
        <v>4279</v>
      </c>
      <c r="G216" s="647">
        <v>30</v>
      </c>
      <c r="H216" s="648"/>
      <c r="I216" s="649">
        <v>20</v>
      </c>
      <c r="J216" s="538"/>
      <c r="L216" s="532">
        <f t="shared" si="18"/>
        <v>0</v>
      </c>
      <c r="M216" s="577"/>
      <c r="N216" s="534"/>
      <c r="O216" s="535">
        <f t="shared" si="19"/>
        <v>0</v>
      </c>
      <c r="P216" s="536">
        <f t="shared" si="17"/>
        <v>0</v>
      </c>
      <c r="Q216" s="537">
        <f t="shared" si="20"/>
        <v>0</v>
      </c>
    </row>
    <row r="217" spans="1:19" x14ac:dyDescent="0.25">
      <c r="A217" s="673">
        <v>128</v>
      </c>
      <c r="B217" s="230">
        <v>2007</v>
      </c>
      <c r="C217" s="230">
        <v>1</v>
      </c>
      <c r="D217" s="542" t="s">
        <v>4232</v>
      </c>
      <c r="E217" s="530" t="s">
        <v>4136</v>
      </c>
      <c r="F217" s="237" t="s">
        <v>4817</v>
      </c>
      <c r="G217" s="647">
        <v>10</v>
      </c>
      <c r="H217" s="648"/>
      <c r="I217" s="649">
        <v>9</v>
      </c>
      <c r="J217" s="538"/>
      <c r="L217" s="532">
        <f t="shared" si="18"/>
        <v>0</v>
      </c>
      <c r="M217" s="577"/>
      <c r="N217" s="534"/>
      <c r="O217" s="535">
        <f t="shared" si="19"/>
        <v>0</v>
      </c>
      <c r="P217" s="536">
        <f t="shared" si="17"/>
        <v>0</v>
      </c>
      <c r="Q217" s="537">
        <f t="shared" si="20"/>
        <v>0</v>
      </c>
    </row>
    <row r="218" spans="1:19" x14ac:dyDescent="0.25">
      <c r="A218" s="673">
        <v>129</v>
      </c>
      <c r="B218" s="230">
        <v>2007</v>
      </c>
      <c r="C218" s="230">
        <v>1</v>
      </c>
      <c r="D218" s="231" t="s">
        <v>5579</v>
      </c>
      <c r="E218" s="544" t="s">
        <v>4136</v>
      </c>
      <c r="F218" s="237" t="s">
        <v>4818</v>
      </c>
      <c r="G218" s="647">
        <v>3</v>
      </c>
      <c r="H218" s="648"/>
      <c r="I218" s="649">
        <v>0.7</v>
      </c>
      <c r="J218" s="538"/>
      <c r="L218" s="532">
        <f t="shared" si="18"/>
        <v>0</v>
      </c>
      <c r="M218" s="918">
        <v>7</v>
      </c>
      <c r="N218" s="534"/>
      <c r="O218" s="535">
        <f t="shared" si="19"/>
        <v>4.8999999999999995</v>
      </c>
      <c r="P218" s="536">
        <f t="shared" si="17"/>
        <v>7</v>
      </c>
      <c r="Q218" s="537">
        <f t="shared" si="20"/>
        <v>4.8999999999999995</v>
      </c>
    </row>
    <row r="219" spans="1:19" x14ac:dyDescent="0.25">
      <c r="A219" s="673">
        <v>130</v>
      </c>
      <c r="B219" s="230">
        <v>2007</v>
      </c>
      <c r="C219" s="230">
        <v>1</v>
      </c>
      <c r="D219" s="231" t="s">
        <v>5579</v>
      </c>
      <c r="E219" s="544" t="s">
        <v>4136</v>
      </c>
      <c r="F219" s="237" t="s">
        <v>4819</v>
      </c>
      <c r="G219" s="647">
        <v>3</v>
      </c>
      <c r="H219" s="648"/>
      <c r="I219" s="649">
        <v>0.7</v>
      </c>
      <c r="J219" s="538"/>
      <c r="L219" s="532">
        <f t="shared" si="18"/>
        <v>0</v>
      </c>
      <c r="M219" s="918">
        <v>6</v>
      </c>
      <c r="N219" s="534"/>
      <c r="O219" s="535">
        <f t="shared" si="19"/>
        <v>4.1999999999999993</v>
      </c>
      <c r="P219" s="536">
        <f t="shared" si="17"/>
        <v>6</v>
      </c>
      <c r="Q219" s="537">
        <f t="shared" si="20"/>
        <v>4.1999999999999993</v>
      </c>
    </row>
    <row r="220" spans="1:19" x14ac:dyDescent="0.25">
      <c r="A220" s="673">
        <v>131</v>
      </c>
      <c r="B220" s="230">
        <v>2007</v>
      </c>
      <c r="C220" s="230">
        <v>1</v>
      </c>
      <c r="D220" s="231" t="s">
        <v>5579</v>
      </c>
      <c r="E220" s="544" t="s">
        <v>4136</v>
      </c>
      <c r="F220" s="237" t="s">
        <v>4820</v>
      </c>
      <c r="G220" s="647">
        <v>3</v>
      </c>
      <c r="H220" s="648"/>
      <c r="I220" s="649">
        <v>0.7</v>
      </c>
      <c r="J220" s="538"/>
      <c r="L220" s="532">
        <f t="shared" si="18"/>
        <v>0</v>
      </c>
      <c r="M220" s="918">
        <v>4</v>
      </c>
      <c r="N220" s="534"/>
      <c r="O220" s="535">
        <f t="shared" si="19"/>
        <v>2.8</v>
      </c>
      <c r="P220" s="536">
        <f t="shared" si="17"/>
        <v>4</v>
      </c>
      <c r="Q220" s="537">
        <f t="shared" si="20"/>
        <v>2.8</v>
      </c>
    </row>
    <row r="221" spans="1:19" x14ac:dyDescent="0.25">
      <c r="A221" s="673">
        <v>132</v>
      </c>
      <c r="B221" s="230">
        <v>2007</v>
      </c>
      <c r="C221" s="230">
        <v>1</v>
      </c>
      <c r="D221" s="231" t="s">
        <v>5579</v>
      </c>
      <c r="E221" s="544" t="s">
        <v>4136</v>
      </c>
      <c r="F221" s="237" t="s">
        <v>4821</v>
      </c>
      <c r="G221" s="647">
        <v>3</v>
      </c>
      <c r="H221" s="648"/>
      <c r="I221" s="649">
        <v>0.7</v>
      </c>
      <c r="J221" s="538"/>
      <c r="L221" s="532">
        <f t="shared" si="18"/>
        <v>0</v>
      </c>
      <c r="M221" s="918">
        <v>8</v>
      </c>
      <c r="N221" s="534"/>
      <c r="O221" s="535">
        <f t="shared" si="19"/>
        <v>5.6</v>
      </c>
      <c r="P221" s="536">
        <f t="shared" si="17"/>
        <v>8</v>
      </c>
      <c r="Q221" s="537">
        <f t="shared" si="20"/>
        <v>5.6</v>
      </c>
    </row>
    <row r="222" spans="1:19" x14ac:dyDescent="0.25">
      <c r="A222" s="673">
        <v>133</v>
      </c>
      <c r="B222" s="230">
        <v>2007</v>
      </c>
      <c r="C222" s="230">
        <v>1</v>
      </c>
      <c r="D222" s="231" t="s">
        <v>5579</v>
      </c>
      <c r="E222" s="544" t="s">
        <v>4136</v>
      </c>
      <c r="F222" s="237" t="s">
        <v>4822</v>
      </c>
      <c r="G222" s="647">
        <v>3</v>
      </c>
      <c r="H222" s="648"/>
      <c r="I222" s="649">
        <v>0.7</v>
      </c>
      <c r="J222" s="538"/>
      <c r="L222" s="532">
        <f t="shared" si="18"/>
        <v>0</v>
      </c>
      <c r="M222" s="918">
        <v>5</v>
      </c>
      <c r="N222" s="534"/>
      <c r="O222" s="535">
        <f t="shared" si="19"/>
        <v>3.5</v>
      </c>
      <c r="P222" s="536">
        <f t="shared" si="17"/>
        <v>5</v>
      </c>
      <c r="Q222" s="537">
        <f t="shared" si="20"/>
        <v>3.5</v>
      </c>
      <c r="S222" s="708"/>
    </row>
    <row r="223" spans="1:19" x14ac:dyDescent="0.25">
      <c r="A223" s="673" t="s">
        <v>3753</v>
      </c>
      <c r="B223" s="230">
        <v>2007</v>
      </c>
      <c r="C223" s="230">
        <v>1</v>
      </c>
      <c r="D223" s="231" t="s">
        <v>5579</v>
      </c>
      <c r="E223" s="544" t="s">
        <v>4136</v>
      </c>
      <c r="F223" s="540" t="s">
        <v>4279</v>
      </c>
      <c r="G223" s="647">
        <v>15</v>
      </c>
      <c r="H223" s="648"/>
      <c r="I223" s="649">
        <v>10</v>
      </c>
      <c r="J223" s="538"/>
      <c r="L223" s="532">
        <f t="shared" si="18"/>
        <v>0</v>
      </c>
      <c r="M223" s="577"/>
      <c r="N223" s="534"/>
      <c r="O223" s="535">
        <f t="shared" si="19"/>
        <v>0</v>
      </c>
      <c r="P223" s="536">
        <f t="shared" ref="P223:P286" si="21">J223+M223</f>
        <v>0</v>
      </c>
      <c r="Q223" s="537">
        <f t="shared" si="20"/>
        <v>0</v>
      </c>
    </row>
    <row r="224" spans="1:19" x14ac:dyDescent="0.25">
      <c r="A224" s="673">
        <v>134</v>
      </c>
      <c r="B224" s="230">
        <v>2007</v>
      </c>
      <c r="C224" s="230">
        <v>1</v>
      </c>
      <c r="D224" s="231" t="s">
        <v>5579</v>
      </c>
      <c r="E224" s="544" t="s">
        <v>4136</v>
      </c>
      <c r="F224" s="237" t="s">
        <v>4823</v>
      </c>
      <c r="G224" s="647">
        <v>3</v>
      </c>
      <c r="H224" s="648"/>
      <c r="I224" s="649">
        <v>0.7</v>
      </c>
      <c r="J224" s="538"/>
      <c r="L224" s="532">
        <f t="shared" si="18"/>
        <v>0</v>
      </c>
      <c r="M224" s="918">
        <v>9</v>
      </c>
      <c r="N224" s="534"/>
      <c r="O224" s="535">
        <f t="shared" si="19"/>
        <v>6.3</v>
      </c>
      <c r="P224" s="536">
        <f t="shared" si="21"/>
        <v>9</v>
      </c>
      <c r="Q224" s="537">
        <f t="shared" si="20"/>
        <v>6.3</v>
      </c>
    </row>
    <row r="225" spans="1:19" x14ac:dyDescent="0.25">
      <c r="A225" s="673">
        <v>135</v>
      </c>
      <c r="B225" s="230">
        <v>2007</v>
      </c>
      <c r="C225" s="230">
        <v>1</v>
      </c>
      <c r="D225" s="231" t="s">
        <v>5579</v>
      </c>
      <c r="E225" s="544" t="s">
        <v>4136</v>
      </c>
      <c r="F225" s="237" t="s">
        <v>4824</v>
      </c>
      <c r="G225" s="647">
        <v>3</v>
      </c>
      <c r="H225" s="648"/>
      <c r="I225" s="649">
        <v>0.7</v>
      </c>
      <c r="J225" s="538"/>
      <c r="L225" s="532">
        <f t="shared" si="18"/>
        <v>0</v>
      </c>
      <c r="M225" s="918">
        <v>9</v>
      </c>
      <c r="N225" s="534"/>
      <c r="O225" s="535">
        <f t="shared" si="19"/>
        <v>6.3</v>
      </c>
      <c r="P225" s="536">
        <f t="shared" si="21"/>
        <v>9</v>
      </c>
      <c r="Q225" s="537">
        <f t="shared" si="20"/>
        <v>6.3</v>
      </c>
      <c r="S225" s="708"/>
    </row>
    <row r="226" spans="1:19" x14ac:dyDescent="0.25">
      <c r="A226" s="673">
        <v>136</v>
      </c>
      <c r="B226" s="230">
        <v>2007</v>
      </c>
      <c r="C226" s="230">
        <v>1</v>
      </c>
      <c r="D226" s="231" t="s">
        <v>5579</v>
      </c>
      <c r="E226" s="544" t="s">
        <v>4136</v>
      </c>
      <c r="F226" s="237" t="s">
        <v>4825</v>
      </c>
      <c r="G226" s="647">
        <v>3</v>
      </c>
      <c r="H226" s="648"/>
      <c r="I226" s="649">
        <v>0.7</v>
      </c>
      <c r="J226" s="538"/>
      <c r="L226" s="532">
        <f t="shared" si="18"/>
        <v>0</v>
      </c>
      <c r="M226" s="918">
        <v>9</v>
      </c>
      <c r="N226" s="534"/>
      <c r="O226" s="535">
        <f t="shared" si="19"/>
        <v>6.3</v>
      </c>
      <c r="P226" s="536">
        <f t="shared" si="21"/>
        <v>9</v>
      </c>
      <c r="Q226" s="537">
        <f t="shared" si="20"/>
        <v>6.3</v>
      </c>
    </row>
    <row r="227" spans="1:19" x14ac:dyDescent="0.25">
      <c r="A227" s="673">
        <v>137</v>
      </c>
      <c r="B227" s="230">
        <v>2007</v>
      </c>
      <c r="C227" s="230">
        <v>1</v>
      </c>
      <c r="D227" s="231" t="s">
        <v>5579</v>
      </c>
      <c r="E227" s="544" t="s">
        <v>4136</v>
      </c>
      <c r="F227" s="237" t="s">
        <v>4826</v>
      </c>
      <c r="G227" s="647">
        <v>3</v>
      </c>
      <c r="H227" s="648"/>
      <c r="I227" s="649">
        <v>0.7</v>
      </c>
      <c r="J227" s="538"/>
      <c r="L227" s="532">
        <f t="shared" si="18"/>
        <v>0</v>
      </c>
      <c r="M227" s="918">
        <v>9</v>
      </c>
      <c r="N227" s="534"/>
      <c r="O227" s="535">
        <f t="shared" si="19"/>
        <v>6.3</v>
      </c>
      <c r="P227" s="536">
        <f t="shared" si="21"/>
        <v>9</v>
      </c>
      <c r="Q227" s="537">
        <f t="shared" si="20"/>
        <v>6.3</v>
      </c>
    </row>
    <row r="228" spans="1:19" x14ac:dyDescent="0.25">
      <c r="A228" s="673">
        <v>138</v>
      </c>
      <c r="B228" s="230">
        <v>2007</v>
      </c>
      <c r="C228" s="230">
        <v>1</v>
      </c>
      <c r="D228" s="231" t="s">
        <v>5579</v>
      </c>
      <c r="E228" s="544" t="s">
        <v>4136</v>
      </c>
      <c r="F228" s="237" t="s">
        <v>4827</v>
      </c>
      <c r="G228" s="647">
        <v>3</v>
      </c>
      <c r="H228" s="648"/>
      <c r="I228" s="649">
        <v>0.7</v>
      </c>
      <c r="J228" s="538"/>
      <c r="L228" s="532">
        <f t="shared" si="18"/>
        <v>0</v>
      </c>
      <c r="M228" s="918">
        <v>9</v>
      </c>
      <c r="N228" s="534"/>
      <c r="O228" s="535">
        <f t="shared" si="19"/>
        <v>6.3</v>
      </c>
      <c r="P228" s="536">
        <f t="shared" si="21"/>
        <v>9</v>
      </c>
      <c r="Q228" s="537">
        <f t="shared" si="20"/>
        <v>6.3</v>
      </c>
    </row>
    <row r="229" spans="1:19" x14ac:dyDescent="0.25">
      <c r="A229" s="673" t="s">
        <v>3755</v>
      </c>
      <c r="B229" s="230">
        <v>2007</v>
      </c>
      <c r="C229" s="230">
        <v>1</v>
      </c>
      <c r="D229" s="231"/>
      <c r="E229" s="544"/>
      <c r="F229" s="540" t="s">
        <v>4279</v>
      </c>
      <c r="G229" s="647">
        <v>30</v>
      </c>
      <c r="H229" s="648"/>
      <c r="I229" s="649">
        <v>20</v>
      </c>
      <c r="J229" s="538"/>
      <c r="L229" s="532">
        <f t="shared" si="18"/>
        <v>0</v>
      </c>
      <c r="M229" s="577"/>
      <c r="N229" s="534"/>
      <c r="O229" s="535">
        <f t="shared" si="19"/>
        <v>0</v>
      </c>
      <c r="P229" s="536">
        <f t="shared" si="21"/>
        <v>0</v>
      </c>
      <c r="Q229" s="537">
        <f t="shared" si="20"/>
        <v>0</v>
      </c>
    </row>
    <row r="230" spans="1:19" x14ac:dyDescent="0.25">
      <c r="A230" s="673">
        <v>139</v>
      </c>
      <c r="B230" s="230">
        <v>2007</v>
      </c>
      <c r="C230" s="230">
        <v>1</v>
      </c>
      <c r="D230" s="542" t="s">
        <v>4204</v>
      </c>
      <c r="E230" s="544" t="s">
        <v>4136</v>
      </c>
      <c r="F230" s="237" t="s">
        <v>4828</v>
      </c>
      <c r="G230" s="647">
        <v>3.5</v>
      </c>
      <c r="H230" s="648"/>
      <c r="I230" s="649">
        <v>2</v>
      </c>
      <c r="J230" s="538"/>
      <c r="L230" s="532">
        <f t="shared" si="18"/>
        <v>0</v>
      </c>
      <c r="M230" s="577"/>
      <c r="N230" s="534"/>
      <c r="O230" s="535">
        <f t="shared" si="19"/>
        <v>0</v>
      </c>
      <c r="P230" s="536">
        <f t="shared" si="21"/>
        <v>0</v>
      </c>
      <c r="Q230" s="537">
        <f t="shared" si="20"/>
        <v>0</v>
      </c>
    </row>
    <row r="231" spans="1:19" x14ac:dyDescent="0.25">
      <c r="A231" s="673" t="s">
        <v>3759</v>
      </c>
      <c r="B231" s="230">
        <v>2007</v>
      </c>
      <c r="C231" s="230">
        <v>1</v>
      </c>
      <c r="D231" s="231"/>
      <c r="E231" s="545"/>
      <c r="F231" s="237" t="s">
        <v>4608</v>
      </c>
      <c r="G231" s="647">
        <v>6.5</v>
      </c>
      <c r="H231" s="648"/>
      <c r="I231" s="649">
        <v>3</v>
      </c>
      <c r="J231" s="538"/>
      <c r="L231" s="532">
        <f t="shared" si="18"/>
        <v>0</v>
      </c>
      <c r="M231" s="577"/>
      <c r="N231" s="534"/>
      <c r="O231" s="535">
        <f t="shared" si="19"/>
        <v>0</v>
      </c>
      <c r="P231" s="536">
        <f t="shared" si="21"/>
        <v>0</v>
      </c>
      <c r="Q231" s="537">
        <f t="shared" si="20"/>
        <v>0</v>
      </c>
    </row>
    <row r="232" spans="1:19" x14ac:dyDescent="0.25">
      <c r="A232" s="673">
        <v>140</v>
      </c>
      <c r="B232" s="230">
        <v>2007</v>
      </c>
      <c r="C232" s="230">
        <v>1</v>
      </c>
      <c r="D232" s="231" t="s">
        <v>5694</v>
      </c>
      <c r="E232" s="544" t="s">
        <v>4136</v>
      </c>
      <c r="F232" s="237" t="s">
        <v>4829</v>
      </c>
      <c r="G232" s="647">
        <v>3</v>
      </c>
      <c r="H232" s="648"/>
      <c r="I232" s="649">
        <v>0.7</v>
      </c>
      <c r="J232" s="538"/>
      <c r="L232" s="532">
        <f t="shared" si="18"/>
        <v>0</v>
      </c>
      <c r="M232" s="918">
        <v>6</v>
      </c>
      <c r="N232" s="534"/>
      <c r="O232" s="535">
        <f t="shared" si="19"/>
        <v>4.1999999999999993</v>
      </c>
      <c r="P232" s="536">
        <f t="shared" si="21"/>
        <v>6</v>
      </c>
      <c r="Q232" s="537">
        <f t="shared" si="20"/>
        <v>4.1999999999999993</v>
      </c>
    </row>
    <row r="233" spans="1:19" x14ac:dyDescent="0.25">
      <c r="A233" s="673">
        <v>141</v>
      </c>
      <c r="B233" s="230">
        <v>2007</v>
      </c>
      <c r="C233" s="230">
        <v>1</v>
      </c>
      <c r="D233" s="231" t="s">
        <v>5694</v>
      </c>
      <c r="E233" s="544" t="s">
        <v>4136</v>
      </c>
      <c r="F233" s="237" t="s">
        <v>4830</v>
      </c>
      <c r="G233" s="647">
        <v>3</v>
      </c>
      <c r="H233" s="648"/>
      <c r="I233" s="649">
        <v>0.7</v>
      </c>
      <c r="J233" s="538"/>
      <c r="L233" s="532">
        <f t="shared" si="18"/>
        <v>0</v>
      </c>
      <c r="M233" s="918">
        <v>9</v>
      </c>
      <c r="N233" s="534"/>
      <c r="O233" s="535">
        <f t="shared" si="19"/>
        <v>6.3</v>
      </c>
      <c r="P233" s="536">
        <f t="shared" si="21"/>
        <v>9</v>
      </c>
      <c r="Q233" s="537">
        <f t="shared" si="20"/>
        <v>6.3</v>
      </c>
      <c r="S233" s="708"/>
    </row>
    <row r="234" spans="1:19" x14ac:dyDescent="0.25">
      <c r="A234" s="673">
        <v>142</v>
      </c>
      <c r="B234" s="230">
        <v>2007</v>
      </c>
      <c r="C234" s="230">
        <v>1</v>
      </c>
      <c r="D234" s="231" t="s">
        <v>5694</v>
      </c>
      <c r="E234" s="544" t="s">
        <v>4136</v>
      </c>
      <c r="F234" s="237" t="s">
        <v>4831</v>
      </c>
      <c r="G234" s="647">
        <v>3</v>
      </c>
      <c r="H234" s="648"/>
      <c r="I234" s="649">
        <v>0.7</v>
      </c>
      <c r="J234" s="538"/>
      <c r="L234" s="532">
        <f t="shared" si="18"/>
        <v>0</v>
      </c>
      <c r="M234" s="918">
        <v>6</v>
      </c>
      <c r="N234" s="534"/>
      <c r="O234" s="535">
        <f t="shared" si="19"/>
        <v>4.1999999999999993</v>
      </c>
      <c r="P234" s="536">
        <f t="shared" si="21"/>
        <v>6</v>
      </c>
      <c r="Q234" s="537">
        <f t="shared" si="20"/>
        <v>4.1999999999999993</v>
      </c>
      <c r="S234" s="708"/>
    </row>
    <row r="235" spans="1:19" x14ac:dyDescent="0.25">
      <c r="A235" s="673">
        <v>143</v>
      </c>
      <c r="B235" s="230">
        <v>2007</v>
      </c>
      <c r="C235" s="230">
        <v>1</v>
      </c>
      <c r="D235" s="231" t="s">
        <v>5694</v>
      </c>
      <c r="E235" s="544" t="s">
        <v>4136</v>
      </c>
      <c r="F235" s="237" t="s">
        <v>4832</v>
      </c>
      <c r="G235" s="647">
        <v>3</v>
      </c>
      <c r="H235" s="648"/>
      <c r="I235" s="649">
        <v>0.7</v>
      </c>
      <c r="J235" s="538"/>
      <c r="L235" s="532">
        <f t="shared" si="18"/>
        <v>0</v>
      </c>
      <c r="M235" s="918">
        <v>9</v>
      </c>
      <c r="N235" s="534"/>
      <c r="O235" s="535">
        <f t="shared" si="19"/>
        <v>6.3</v>
      </c>
      <c r="P235" s="536">
        <f t="shared" si="21"/>
        <v>9</v>
      </c>
      <c r="Q235" s="537">
        <f t="shared" si="20"/>
        <v>6.3</v>
      </c>
    </row>
    <row r="236" spans="1:19" x14ac:dyDescent="0.25">
      <c r="A236" s="673">
        <v>144</v>
      </c>
      <c r="B236" s="230">
        <v>2007</v>
      </c>
      <c r="C236" s="230">
        <v>1</v>
      </c>
      <c r="D236" s="231" t="s">
        <v>5694</v>
      </c>
      <c r="E236" s="544" t="s">
        <v>4136</v>
      </c>
      <c r="F236" s="237" t="s">
        <v>4833</v>
      </c>
      <c r="G236" s="647">
        <v>3</v>
      </c>
      <c r="H236" s="648"/>
      <c r="I236" s="649">
        <v>0.7</v>
      </c>
      <c r="J236" s="538"/>
      <c r="L236" s="532">
        <f t="shared" si="18"/>
        <v>0</v>
      </c>
      <c r="M236" s="918">
        <v>9</v>
      </c>
      <c r="N236" s="534"/>
      <c r="O236" s="535">
        <f t="shared" si="19"/>
        <v>6.3</v>
      </c>
      <c r="P236" s="536">
        <f t="shared" si="21"/>
        <v>9</v>
      </c>
      <c r="Q236" s="537">
        <f t="shared" si="20"/>
        <v>6.3</v>
      </c>
    </row>
    <row r="237" spans="1:19" x14ac:dyDescent="0.25">
      <c r="A237" s="673" t="s">
        <v>12998</v>
      </c>
      <c r="B237" s="230">
        <v>2007</v>
      </c>
      <c r="C237" s="230">
        <v>1</v>
      </c>
      <c r="D237" s="231"/>
      <c r="E237" s="544"/>
      <c r="F237" s="540" t="s">
        <v>4279</v>
      </c>
      <c r="G237" s="647">
        <v>30</v>
      </c>
      <c r="H237" s="648"/>
      <c r="I237" s="649">
        <v>20</v>
      </c>
      <c r="J237" s="538"/>
      <c r="L237" s="532">
        <f t="shared" si="18"/>
        <v>0</v>
      </c>
      <c r="M237" s="577"/>
      <c r="N237" s="534"/>
      <c r="O237" s="535">
        <f t="shared" si="19"/>
        <v>0</v>
      </c>
      <c r="P237" s="536">
        <f t="shared" si="21"/>
        <v>0</v>
      </c>
      <c r="Q237" s="537">
        <f t="shared" si="20"/>
        <v>0</v>
      </c>
    </row>
    <row r="238" spans="1:19" x14ac:dyDescent="0.25">
      <c r="A238" s="685">
        <v>145</v>
      </c>
      <c r="B238" s="230">
        <v>2007</v>
      </c>
      <c r="C238" s="230">
        <v>1</v>
      </c>
      <c r="D238" s="231" t="s">
        <v>5694</v>
      </c>
      <c r="E238" s="544" t="s">
        <v>4136</v>
      </c>
      <c r="F238" s="237" t="s">
        <v>4834</v>
      </c>
      <c r="G238" s="647">
        <v>3.4</v>
      </c>
      <c r="H238" s="648"/>
      <c r="I238" s="649">
        <v>1</v>
      </c>
      <c r="J238" s="538"/>
      <c r="L238" s="532">
        <f t="shared" si="18"/>
        <v>0</v>
      </c>
      <c r="M238" s="577"/>
      <c r="N238" s="534"/>
      <c r="O238" s="535">
        <f t="shared" si="19"/>
        <v>0</v>
      </c>
      <c r="P238" s="536">
        <f t="shared" si="21"/>
        <v>0</v>
      </c>
      <c r="Q238" s="537">
        <f t="shared" si="20"/>
        <v>0</v>
      </c>
    </row>
    <row r="239" spans="1:19" x14ac:dyDescent="0.25">
      <c r="A239" s="685">
        <v>146</v>
      </c>
      <c r="B239" s="230">
        <v>2007</v>
      </c>
      <c r="C239" s="230">
        <v>1</v>
      </c>
      <c r="D239" s="231" t="s">
        <v>5694</v>
      </c>
      <c r="E239" s="544" t="s">
        <v>4136</v>
      </c>
      <c r="F239" s="237" t="s">
        <v>4835</v>
      </c>
      <c r="G239" s="647">
        <v>3.4</v>
      </c>
      <c r="H239" s="648"/>
      <c r="I239" s="649">
        <v>1</v>
      </c>
      <c r="J239" s="538"/>
      <c r="L239" s="532">
        <f t="shared" si="18"/>
        <v>0</v>
      </c>
      <c r="M239" s="577"/>
      <c r="N239" s="534"/>
      <c r="O239" s="535">
        <f t="shared" si="19"/>
        <v>0</v>
      </c>
      <c r="P239" s="536">
        <f t="shared" si="21"/>
        <v>0</v>
      </c>
      <c r="Q239" s="537">
        <f t="shared" si="20"/>
        <v>0</v>
      </c>
    </row>
    <row r="240" spans="1:19" x14ac:dyDescent="0.25">
      <c r="A240" s="673" t="s">
        <v>3760</v>
      </c>
      <c r="B240" s="230">
        <v>2007</v>
      </c>
      <c r="C240" s="230">
        <v>1</v>
      </c>
      <c r="D240" s="231"/>
      <c r="E240" s="544"/>
      <c r="F240" s="237" t="s">
        <v>4836</v>
      </c>
      <c r="G240" s="647">
        <v>7</v>
      </c>
      <c r="H240" s="648"/>
      <c r="I240" s="649">
        <v>2.5</v>
      </c>
      <c r="J240" s="538"/>
      <c r="L240" s="532">
        <f t="shared" si="18"/>
        <v>0</v>
      </c>
      <c r="M240" s="577"/>
      <c r="N240" s="534"/>
      <c r="O240" s="535">
        <f t="shared" si="19"/>
        <v>0</v>
      </c>
      <c r="P240" s="536">
        <f t="shared" si="21"/>
        <v>0</v>
      </c>
      <c r="Q240" s="537">
        <f t="shared" si="20"/>
        <v>0</v>
      </c>
    </row>
    <row r="241" spans="1:17" x14ac:dyDescent="0.25">
      <c r="A241" s="673" t="s">
        <v>5699</v>
      </c>
      <c r="B241" s="230">
        <v>2007</v>
      </c>
      <c r="C241" s="230">
        <v>1</v>
      </c>
      <c r="D241" s="231"/>
      <c r="E241" s="544"/>
      <c r="F241" s="540" t="s">
        <v>4279</v>
      </c>
      <c r="G241" s="647">
        <v>35</v>
      </c>
      <c r="H241" s="648"/>
      <c r="I241" s="649">
        <v>22</v>
      </c>
      <c r="J241" s="538"/>
      <c r="L241" s="532">
        <f t="shared" si="18"/>
        <v>0</v>
      </c>
      <c r="M241" s="577"/>
      <c r="N241" s="534"/>
      <c r="O241" s="535">
        <f t="shared" si="19"/>
        <v>0</v>
      </c>
      <c r="P241" s="536">
        <f t="shared" si="21"/>
        <v>0</v>
      </c>
      <c r="Q241" s="537">
        <f t="shared" si="20"/>
        <v>0</v>
      </c>
    </row>
    <row r="242" spans="1:17" x14ac:dyDescent="0.25">
      <c r="A242" s="686">
        <v>147</v>
      </c>
      <c r="B242" s="230">
        <v>2008</v>
      </c>
      <c r="C242" s="230">
        <v>1</v>
      </c>
      <c r="D242" s="231" t="s">
        <v>5579</v>
      </c>
      <c r="E242" s="544" t="s">
        <v>3812</v>
      </c>
      <c r="F242" s="237" t="s">
        <v>4853</v>
      </c>
      <c r="G242" s="647">
        <v>4</v>
      </c>
      <c r="H242" s="648"/>
      <c r="I242" s="649">
        <v>0.6</v>
      </c>
      <c r="J242" s="538"/>
      <c r="L242" s="532">
        <f t="shared" si="18"/>
        <v>0</v>
      </c>
      <c r="M242" s="577"/>
      <c r="N242" s="534"/>
      <c r="O242" s="535">
        <f t="shared" si="19"/>
        <v>0</v>
      </c>
      <c r="P242" s="536">
        <f t="shared" si="21"/>
        <v>0</v>
      </c>
      <c r="Q242" s="537">
        <f t="shared" si="20"/>
        <v>0</v>
      </c>
    </row>
    <row r="243" spans="1:17" x14ac:dyDescent="0.25">
      <c r="A243" s="686">
        <v>148</v>
      </c>
      <c r="B243" s="230">
        <v>2008</v>
      </c>
      <c r="C243" s="230">
        <v>1</v>
      </c>
      <c r="D243" s="231" t="s">
        <v>5694</v>
      </c>
      <c r="E243" s="544" t="s">
        <v>4136</v>
      </c>
      <c r="F243" s="237" t="s">
        <v>5702</v>
      </c>
      <c r="G243" s="647">
        <v>6</v>
      </c>
      <c r="H243" s="648"/>
      <c r="I243" s="649">
        <v>3</v>
      </c>
      <c r="J243" s="538"/>
      <c r="L243" s="532">
        <f t="shared" si="18"/>
        <v>0</v>
      </c>
      <c r="M243" s="918">
        <v>1</v>
      </c>
      <c r="N243" s="534"/>
      <c r="O243" s="535">
        <f t="shared" si="19"/>
        <v>3</v>
      </c>
      <c r="P243" s="536">
        <f t="shared" si="21"/>
        <v>1</v>
      </c>
      <c r="Q243" s="537">
        <f t="shared" si="20"/>
        <v>3</v>
      </c>
    </row>
    <row r="244" spans="1:17" x14ac:dyDescent="0.25">
      <c r="A244" s="686">
        <v>149</v>
      </c>
      <c r="B244" s="230">
        <v>2008</v>
      </c>
      <c r="C244" s="230">
        <v>1</v>
      </c>
      <c r="D244" s="231" t="s">
        <v>5700</v>
      </c>
      <c r="E244" s="544" t="s">
        <v>4136</v>
      </c>
      <c r="F244" s="237" t="s">
        <v>5703</v>
      </c>
      <c r="G244" s="647">
        <v>20</v>
      </c>
      <c r="H244" s="648"/>
      <c r="I244" s="649">
        <v>10</v>
      </c>
      <c r="J244" s="538"/>
      <c r="L244" s="532">
        <f t="shared" si="18"/>
        <v>0</v>
      </c>
      <c r="M244" s="577"/>
      <c r="N244" s="534"/>
      <c r="O244" s="535">
        <f t="shared" si="19"/>
        <v>0</v>
      </c>
      <c r="P244" s="536">
        <f t="shared" si="21"/>
        <v>0</v>
      </c>
      <c r="Q244" s="537">
        <f t="shared" si="20"/>
        <v>0</v>
      </c>
    </row>
    <row r="245" spans="1:17" x14ac:dyDescent="0.25">
      <c r="A245" s="686">
        <v>150</v>
      </c>
      <c r="B245" s="230">
        <v>2008</v>
      </c>
      <c r="C245" s="230">
        <v>1</v>
      </c>
      <c r="D245" s="231" t="s">
        <v>5694</v>
      </c>
      <c r="E245" s="544" t="s">
        <v>4136</v>
      </c>
      <c r="F245" s="237" t="s">
        <v>4854</v>
      </c>
      <c r="G245" s="647">
        <v>3</v>
      </c>
      <c r="H245" s="648"/>
      <c r="I245" s="649">
        <v>0.7</v>
      </c>
      <c r="J245" s="538"/>
      <c r="L245" s="532">
        <f t="shared" si="18"/>
        <v>0</v>
      </c>
      <c r="M245" s="918">
        <v>5</v>
      </c>
      <c r="N245" s="534"/>
      <c r="O245" s="535">
        <f t="shared" si="19"/>
        <v>3.5</v>
      </c>
      <c r="P245" s="536">
        <f t="shared" si="21"/>
        <v>5</v>
      </c>
      <c r="Q245" s="537">
        <f t="shared" si="20"/>
        <v>3.5</v>
      </c>
    </row>
    <row r="246" spans="1:17" x14ac:dyDescent="0.25">
      <c r="A246" s="686">
        <v>151</v>
      </c>
      <c r="B246" s="230">
        <v>2008</v>
      </c>
      <c r="C246" s="230">
        <v>1</v>
      </c>
      <c r="D246" s="231" t="s">
        <v>5694</v>
      </c>
      <c r="E246" s="544" t="s">
        <v>4136</v>
      </c>
      <c r="F246" s="237" t="s">
        <v>4855</v>
      </c>
      <c r="G246" s="647">
        <v>3</v>
      </c>
      <c r="H246" s="648"/>
      <c r="I246" s="649">
        <v>0.7</v>
      </c>
      <c r="J246" s="538"/>
      <c r="L246" s="532">
        <f t="shared" si="18"/>
        <v>0</v>
      </c>
      <c r="M246" s="918">
        <v>5</v>
      </c>
      <c r="N246" s="534"/>
      <c r="O246" s="535">
        <f t="shared" si="19"/>
        <v>3.5</v>
      </c>
      <c r="P246" s="536">
        <f t="shared" si="21"/>
        <v>5</v>
      </c>
      <c r="Q246" s="537">
        <f t="shared" si="20"/>
        <v>3.5</v>
      </c>
    </row>
    <row r="247" spans="1:17" x14ac:dyDescent="0.25">
      <c r="A247" s="686">
        <v>152</v>
      </c>
      <c r="B247" s="230">
        <v>2008</v>
      </c>
      <c r="C247" s="230">
        <v>1</v>
      </c>
      <c r="D247" s="231" t="s">
        <v>5694</v>
      </c>
      <c r="E247" s="544" t="s">
        <v>4136</v>
      </c>
      <c r="F247" s="237" t="s">
        <v>4856</v>
      </c>
      <c r="G247" s="647">
        <v>3</v>
      </c>
      <c r="H247" s="648"/>
      <c r="I247" s="649">
        <v>0.7</v>
      </c>
      <c r="J247" s="538"/>
      <c r="L247" s="532">
        <f t="shared" si="18"/>
        <v>0</v>
      </c>
      <c r="M247" s="918">
        <v>6</v>
      </c>
      <c r="N247" s="534"/>
      <c r="O247" s="535">
        <f t="shared" si="19"/>
        <v>4.1999999999999993</v>
      </c>
      <c r="P247" s="536">
        <f t="shared" si="21"/>
        <v>6</v>
      </c>
      <c r="Q247" s="537">
        <f t="shared" si="20"/>
        <v>4.1999999999999993</v>
      </c>
    </row>
    <row r="248" spans="1:17" x14ac:dyDescent="0.25">
      <c r="A248" s="686">
        <v>153</v>
      </c>
      <c r="B248" s="230">
        <v>2008</v>
      </c>
      <c r="C248" s="230">
        <v>1</v>
      </c>
      <c r="D248" s="231" t="s">
        <v>5694</v>
      </c>
      <c r="E248" s="544" t="s">
        <v>4136</v>
      </c>
      <c r="F248" s="237" t="s">
        <v>5704</v>
      </c>
      <c r="G248" s="647">
        <v>3</v>
      </c>
      <c r="H248" s="648"/>
      <c r="I248" s="649">
        <v>0.7</v>
      </c>
      <c r="J248" s="538"/>
      <c r="L248" s="532">
        <f t="shared" si="18"/>
        <v>0</v>
      </c>
      <c r="M248" s="918">
        <v>9</v>
      </c>
      <c r="N248" s="534"/>
      <c r="O248" s="535">
        <f t="shared" si="19"/>
        <v>6.3</v>
      </c>
      <c r="P248" s="536">
        <f t="shared" si="21"/>
        <v>9</v>
      </c>
      <c r="Q248" s="537">
        <f t="shared" si="20"/>
        <v>6.3</v>
      </c>
    </row>
    <row r="249" spans="1:17" x14ac:dyDescent="0.25">
      <c r="A249" s="686">
        <v>154</v>
      </c>
      <c r="B249" s="230">
        <v>2008</v>
      </c>
      <c r="C249" s="230">
        <v>1</v>
      </c>
      <c r="D249" s="231" t="s">
        <v>5694</v>
      </c>
      <c r="E249" s="544" t="s">
        <v>4136</v>
      </c>
      <c r="F249" s="237" t="s">
        <v>4857</v>
      </c>
      <c r="G249" s="647">
        <v>3</v>
      </c>
      <c r="H249" s="648"/>
      <c r="I249" s="649">
        <v>0.7</v>
      </c>
      <c r="J249" s="538"/>
      <c r="L249" s="532">
        <f t="shared" si="18"/>
        <v>0</v>
      </c>
      <c r="M249" s="918">
        <v>7</v>
      </c>
      <c r="N249" s="534"/>
      <c r="O249" s="535">
        <f t="shared" si="19"/>
        <v>4.8999999999999995</v>
      </c>
      <c r="P249" s="536">
        <f t="shared" si="21"/>
        <v>7</v>
      </c>
      <c r="Q249" s="537">
        <f t="shared" si="20"/>
        <v>4.8999999999999995</v>
      </c>
    </row>
    <row r="250" spans="1:17" x14ac:dyDescent="0.25">
      <c r="A250" s="686">
        <v>155</v>
      </c>
      <c r="B250" s="230">
        <v>2008</v>
      </c>
      <c r="C250" s="230">
        <v>1</v>
      </c>
      <c r="D250" s="231" t="s">
        <v>5694</v>
      </c>
      <c r="E250" s="544" t="s">
        <v>4136</v>
      </c>
      <c r="F250" s="237" t="s">
        <v>4858</v>
      </c>
      <c r="G250" s="647">
        <v>3</v>
      </c>
      <c r="H250" s="648"/>
      <c r="I250" s="649">
        <v>0.7</v>
      </c>
      <c r="J250" s="538"/>
      <c r="L250" s="532">
        <f t="shared" si="18"/>
        <v>0</v>
      </c>
      <c r="M250" s="918">
        <v>5</v>
      </c>
      <c r="N250" s="534"/>
      <c r="O250" s="535">
        <f t="shared" si="19"/>
        <v>3.5</v>
      </c>
      <c r="P250" s="536">
        <f t="shared" si="21"/>
        <v>5</v>
      </c>
      <c r="Q250" s="537">
        <f t="shared" si="20"/>
        <v>3.5</v>
      </c>
    </row>
    <row r="251" spans="1:17" x14ac:dyDescent="0.25">
      <c r="A251" s="686">
        <v>156</v>
      </c>
      <c r="B251" s="230">
        <v>2008</v>
      </c>
      <c r="C251" s="230">
        <v>1</v>
      </c>
      <c r="D251" s="231" t="s">
        <v>5694</v>
      </c>
      <c r="E251" s="544" t="s">
        <v>4136</v>
      </c>
      <c r="F251" s="237" t="s">
        <v>4859</v>
      </c>
      <c r="G251" s="647">
        <v>3</v>
      </c>
      <c r="H251" s="648"/>
      <c r="I251" s="649">
        <v>0.7</v>
      </c>
      <c r="J251" s="538"/>
      <c r="L251" s="532">
        <f t="shared" si="18"/>
        <v>0</v>
      </c>
      <c r="M251" s="918">
        <v>7</v>
      </c>
      <c r="N251" s="534"/>
      <c r="O251" s="535">
        <f t="shared" si="19"/>
        <v>4.8999999999999995</v>
      </c>
      <c r="P251" s="536">
        <f t="shared" si="21"/>
        <v>7</v>
      </c>
      <c r="Q251" s="537">
        <f t="shared" si="20"/>
        <v>4.8999999999999995</v>
      </c>
    </row>
    <row r="252" spans="1:17" x14ac:dyDescent="0.25">
      <c r="A252" s="686">
        <v>157</v>
      </c>
      <c r="B252" s="230">
        <v>2008</v>
      </c>
      <c r="C252" s="230">
        <v>1</v>
      </c>
      <c r="D252" s="231" t="s">
        <v>5694</v>
      </c>
      <c r="E252" s="544" t="s">
        <v>4136</v>
      </c>
      <c r="F252" s="237" t="s">
        <v>5705</v>
      </c>
      <c r="G252" s="647">
        <v>3</v>
      </c>
      <c r="H252" s="648"/>
      <c r="I252" s="649">
        <v>0.7</v>
      </c>
      <c r="J252" s="538"/>
      <c r="L252" s="532">
        <f t="shared" si="18"/>
        <v>0</v>
      </c>
      <c r="M252" s="918">
        <v>4</v>
      </c>
      <c r="N252" s="534"/>
      <c r="O252" s="535">
        <f t="shared" si="19"/>
        <v>2.8</v>
      </c>
      <c r="P252" s="536">
        <f t="shared" si="21"/>
        <v>4</v>
      </c>
      <c r="Q252" s="537">
        <f t="shared" si="20"/>
        <v>2.8</v>
      </c>
    </row>
    <row r="253" spans="1:17" x14ac:dyDescent="0.25">
      <c r="A253" s="686">
        <v>158</v>
      </c>
      <c r="B253" s="230">
        <v>2008</v>
      </c>
      <c r="C253" s="230">
        <v>1</v>
      </c>
      <c r="D253" s="231" t="s">
        <v>5694</v>
      </c>
      <c r="E253" s="544" t="s">
        <v>4136</v>
      </c>
      <c r="F253" s="237" t="s">
        <v>5706</v>
      </c>
      <c r="G253" s="647">
        <v>3</v>
      </c>
      <c r="H253" s="648"/>
      <c r="I253" s="649">
        <v>0.7</v>
      </c>
      <c r="J253" s="538"/>
      <c r="L253" s="532">
        <f t="shared" si="18"/>
        <v>0</v>
      </c>
      <c r="M253" s="918">
        <v>9</v>
      </c>
      <c r="N253" s="534"/>
      <c r="O253" s="535">
        <f t="shared" si="19"/>
        <v>6.3</v>
      </c>
      <c r="P253" s="536">
        <f t="shared" si="21"/>
        <v>9</v>
      </c>
      <c r="Q253" s="537">
        <f t="shared" si="20"/>
        <v>6.3</v>
      </c>
    </row>
    <row r="254" spans="1:17" x14ac:dyDescent="0.25">
      <c r="A254" s="686">
        <v>159</v>
      </c>
      <c r="B254" s="230">
        <v>2008</v>
      </c>
      <c r="C254" s="230">
        <v>1</v>
      </c>
      <c r="D254" s="231" t="s">
        <v>5694</v>
      </c>
      <c r="E254" s="544" t="s">
        <v>4136</v>
      </c>
      <c r="F254" s="237" t="s">
        <v>4860</v>
      </c>
      <c r="G254" s="647">
        <v>3</v>
      </c>
      <c r="H254" s="648"/>
      <c r="I254" s="649">
        <v>0.7</v>
      </c>
      <c r="J254" s="538"/>
      <c r="L254" s="532">
        <f t="shared" si="18"/>
        <v>0</v>
      </c>
      <c r="M254" s="918">
        <v>7</v>
      </c>
      <c r="N254" s="534"/>
      <c r="O254" s="535">
        <f t="shared" si="19"/>
        <v>4.8999999999999995</v>
      </c>
      <c r="P254" s="536">
        <f t="shared" si="21"/>
        <v>7</v>
      </c>
      <c r="Q254" s="537">
        <f t="shared" si="20"/>
        <v>4.8999999999999995</v>
      </c>
    </row>
    <row r="255" spans="1:17" x14ac:dyDescent="0.25">
      <c r="A255" s="673" t="s">
        <v>3765</v>
      </c>
      <c r="B255" s="230">
        <v>2008</v>
      </c>
      <c r="C255" s="230">
        <v>1</v>
      </c>
      <c r="D255" s="231"/>
      <c r="E255" s="544"/>
      <c r="F255" s="540" t="s">
        <v>4279</v>
      </c>
      <c r="G255" s="647">
        <v>30</v>
      </c>
      <c r="H255" s="648"/>
      <c r="I255" s="649">
        <v>20</v>
      </c>
      <c r="J255" s="538"/>
      <c r="L255" s="532">
        <f t="shared" si="18"/>
        <v>0</v>
      </c>
      <c r="M255" s="577"/>
      <c r="N255" s="534"/>
      <c r="O255" s="535">
        <f t="shared" si="19"/>
        <v>0</v>
      </c>
      <c r="P255" s="536">
        <f t="shared" si="21"/>
        <v>0</v>
      </c>
      <c r="Q255" s="537">
        <f t="shared" si="20"/>
        <v>0</v>
      </c>
    </row>
    <row r="256" spans="1:17" x14ac:dyDescent="0.25">
      <c r="A256" s="673">
        <v>160</v>
      </c>
      <c r="B256" s="230">
        <v>2008</v>
      </c>
      <c r="C256" s="230">
        <v>1</v>
      </c>
      <c r="D256" s="231" t="s">
        <v>5694</v>
      </c>
      <c r="E256" s="544" t="s">
        <v>4136</v>
      </c>
      <c r="F256" s="237" t="s">
        <v>4861</v>
      </c>
      <c r="G256" s="647">
        <v>3</v>
      </c>
      <c r="H256" s="648"/>
      <c r="I256" s="649">
        <v>0.7</v>
      </c>
      <c r="J256" s="538"/>
      <c r="L256" s="532">
        <f t="shared" si="18"/>
        <v>0</v>
      </c>
      <c r="M256" s="918">
        <v>9</v>
      </c>
      <c r="N256" s="534"/>
      <c r="O256" s="535">
        <f t="shared" si="19"/>
        <v>6.3</v>
      </c>
      <c r="P256" s="536">
        <f t="shared" si="21"/>
        <v>9</v>
      </c>
      <c r="Q256" s="537">
        <f t="shared" si="20"/>
        <v>6.3</v>
      </c>
    </row>
    <row r="257" spans="1:19" x14ac:dyDescent="0.25">
      <c r="A257" s="673" t="s">
        <v>3770</v>
      </c>
      <c r="B257" s="230">
        <v>2008</v>
      </c>
      <c r="C257" s="230">
        <v>1</v>
      </c>
      <c r="D257" s="231" t="s">
        <v>5694</v>
      </c>
      <c r="E257" s="544" t="s">
        <v>4136</v>
      </c>
      <c r="F257" s="237" t="s">
        <v>4864</v>
      </c>
      <c r="G257" s="647">
        <v>10</v>
      </c>
      <c r="H257" s="648"/>
      <c r="I257" s="649">
        <v>7</v>
      </c>
      <c r="J257" s="538"/>
      <c r="L257" s="532">
        <f t="shared" si="18"/>
        <v>0</v>
      </c>
      <c r="M257" s="577"/>
      <c r="N257" s="534"/>
      <c r="O257" s="535">
        <f t="shared" si="19"/>
        <v>0</v>
      </c>
      <c r="P257" s="536">
        <f t="shared" si="21"/>
        <v>0</v>
      </c>
      <c r="Q257" s="537">
        <f t="shared" si="20"/>
        <v>0</v>
      </c>
    </row>
    <row r="258" spans="1:19" x14ac:dyDescent="0.25">
      <c r="A258" s="673" t="s">
        <v>3808</v>
      </c>
      <c r="B258" s="230">
        <v>2008</v>
      </c>
      <c r="C258" s="230">
        <v>1</v>
      </c>
      <c r="D258" s="231"/>
      <c r="E258" s="544"/>
      <c r="F258" s="540" t="s">
        <v>4279</v>
      </c>
      <c r="G258" s="647">
        <v>30</v>
      </c>
      <c r="H258" s="648"/>
      <c r="I258" s="649">
        <v>20</v>
      </c>
      <c r="J258" s="538"/>
      <c r="L258" s="532">
        <f t="shared" si="18"/>
        <v>0</v>
      </c>
      <c r="M258" s="577"/>
      <c r="N258" s="534"/>
      <c r="O258" s="535">
        <f t="shared" si="19"/>
        <v>0</v>
      </c>
      <c r="P258" s="536">
        <f t="shared" si="21"/>
        <v>0</v>
      </c>
      <c r="Q258" s="537">
        <f t="shared" si="20"/>
        <v>0</v>
      </c>
    </row>
    <row r="259" spans="1:19" x14ac:dyDescent="0.25">
      <c r="A259" s="673">
        <v>161</v>
      </c>
      <c r="B259" s="230">
        <v>2008</v>
      </c>
      <c r="C259" s="230">
        <v>1</v>
      </c>
      <c r="D259" s="231" t="s">
        <v>5694</v>
      </c>
      <c r="E259" s="544" t="s">
        <v>4136</v>
      </c>
      <c r="F259" s="237" t="s">
        <v>4862</v>
      </c>
      <c r="G259" s="647">
        <v>3</v>
      </c>
      <c r="H259" s="648"/>
      <c r="I259" s="649">
        <v>0.7</v>
      </c>
      <c r="J259" s="538"/>
      <c r="L259" s="532">
        <f t="shared" si="18"/>
        <v>0</v>
      </c>
      <c r="M259" s="918">
        <v>9</v>
      </c>
      <c r="N259" s="534"/>
      <c r="O259" s="535">
        <f t="shared" si="19"/>
        <v>6.3</v>
      </c>
      <c r="P259" s="536">
        <f t="shared" si="21"/>
        <v>9</v>
      </c>
      <c r="Q259" s="537">
        <f t="shared" si="20"/>
        <v>6.3</v>
      </c>
    </row>
    <row r="260" spans="1:19" x14ac:dyDescent="0.25">
      <c r="A260" s="673" t="s">
        <v>3771</v>
      </c>
      <c r="B260" s="230">
        <v>2008</v>
      </c>
      <c r="C260" s="230">
        <v>1</v>
      </c>
      <c r="D260" s="231" t="s">
        <v>5694</v>
      </c>
      <c r="E260" s="544" t="s">
        <v>4136</v>
      </c>
      <c r="F260" s="237" t="s">
        <v>4862</v>
      </c>
      <c r="G260" s="647">
        <v>10</v>
      </c>
      <c r="H260" s="648"/>
      <c r="I260" s="649">
        <v>7</v>
      </c>
      <c r="J260" s="538"/>
      <c r="L260" s="532">
        <f t="shared" si="18"/>
        <v>0</v>
      </c>
      <c r="M260" s="577"/>
      <c r="N260" s="534"/>
      <c r="O260" s="535">
        <f t="shared" si="19"/>
        <v>0</v>
      </c>
      <c r="P260" s="536">
        <f t="shared" si="21"/>
        <v>0</v>
      </c>
      <c r="Q260" s="537">
        <f t="shared" si="20"/>
        <v>0</v>
      </c>
    </row>
    <row r="261" spans="1:19" x14ac:dyDescent="0.25">
      <c r="A261" s="673">
        <v>162</v>
      </c>
      <c r="B261" s="230">
        <v>2008</v>
      </c>
      <c r="C261" s="230">
        <v>1</v>
      </c>
      <c r="D261" s="231" t="s">
        <v>5694</v>
      </c>
      <c r="E261" s="544" t="s">
        <v>4136</v>
      </c>
      <c r="F261" s="237" t="s">
        <v>4863</v>
      </c>
      <c r="G261" s="647">
        <v>3</v>
      </c>
      <c r="H261" s="648"/>
      <c r="I261" s="649">
        <v>0.7</v>
      </c>
      <c r="J261" s="538"/>
      <c r="L261" s="532">
        <f t="shared" si="18"/>
        <v>0</v>
      </c>
      <c r="M261" s="918">
        <v>9</v>
      </c>
      <c r="N261" s="534"/>
      <c r="O261" s="535">
        <f t="shared" si="19"/>
        <v>6.3</v>
      </c>
      <c r="P261" s="536">
        <f t="shared" si="21"/>
        <v>9</v>
      </c>
      <c r="Q261" s="537">
        <f t="shared" si="20"/>
        <v>6.3</v>
      </c>
    </row>
    <row r="262" spans="1:19" x14ac:dyDescent="0.25">
      <c r="A262" s="673" t="s">
        <v>3772</v>
      </c>
      <c r="B262" s="230">
        <v>2008</v>
      </c>
      <c r="C262" s="230">
        <v>1</v>
      </c>
      <c r="D262" s="231" t="s">
        <v>5694</v>
      </c>
      <c r="E262" s="544" t="s">
        <v>4136</v>
      </c>
      <c r="F262" s="237" t="s">
        <v>4863</v>
      </c>
      <c r="G262" s="647">
        <v>10</v>
      </c>
      <c r="H262" s="648"/>
      <c r="I262" s="649">
        <v>7</v>
      </c>
      <c r="J262" s="538"/>
      <c r="L262" s="532">
        <f t="shared" si="18"/>
        <v>0</v>
      </c>
      <c r="M262" s="577"/>
      <c r="N262" s="534"/>
      <c r="O262" s="535">
        <f t="shared" si="19"/>
        <v>0</v>
      </c>
      <c r="P262" s="536">
        <f t="shared" si="21"/>
        <v>0</v>
      </c>
      <c r="Q262" s="537">
        <f t="shared" si="20"/>
        <v>0</v>
      </c>
    </row>
    <row r="263" spans="1:19" x14ac:dyDescent="0.25">
      <c r="A263" s="673">
        <v>163</v>
      </c>
      <c r="B263" s="230">
        <v>2008</v>
      </c>
      <c r="C263" s="230">
        <v>1</v>
      </c>
      <c r="D263" s="231" t="s">
        <v>5694</v>
      </c>
      <c r="E263" s="544" t="s">
        <v>4136</v>
      </c>
      <c r="F263" s="237" t="s">
        <v>5707</v>
      </c>
      <c r="G263" s="647">
        <v>3</v>
      </c>
      <c r="H263" s="648"/>
      <c r="I263" s="649">
        <v>0.7</v>
      </c>
      <c r="J263" s="538"/>
      <c r="L263" s="532">
        <f t="shared" si="18"/>
        <v>0</v>
      </c>
      <c r="M263" s="918">
        <v>2</v>
      </c>
      <c r="N263" s="534"/>
      <c r="O263" s="535">
        <f t="shared" si="19"/>
        <v>1.4</v>
      </c>
      <c r="P263" s="536">
        <f t="shared" si="21"/>
        <v>2</v>
      </c>
      <c r="Q263" s="537">
        <f t="shared" si="20"/>
        <v>1.4</v>
      </c>
    </row>
    <row r="264" spans="1:19" x14ac:dyDescent="0.25">
      <c r="A264" s="673" t="s">
        <v>3776</v>
      </c>
      <c r="B264" s="230">
        <v>2008</v>
      </c>
      <c r="C264" s="230">
        <v>1</v>
      </c>
      <c r="D264" s="542"/>
      <c r="E264" s="544"/>
      <c r="F264" s="540" t="s">
        <v>4279</v>
      </c>
      <c r="G264" s="647">
        <v>30</v>
      </c>
      <c r="H264" s="648"/>
      <c r="I264" s="649">
        <v>20</v>
      </c>
      <c r="J264" s="538"/>
      <c r="L264" s="532">
        <f t="shared" si="18"/>
        <v>0</v>
      </c>
      <c r="M264" s="577"/>
      <c r="N264" s="534"/>
      <c r="O264" s="535">
        <f t="shared" si="19"/>
        <v>0</v>
      </c>
      <c r="P264" s="536">
        <f t="shared" si="21"/>
        <v>0</v>
      </c>
      <c r="Q264" s="537">
        <f t="shared" si="20"/>
        <v>0</v>
      </c>
    </row>
    <row r="265" spans="1:19" x14ac:dyDescent="0.25">
      <c r="A265" s="673">
        <v>164</v>
      </c>
      <c r="B265" s="230">
        <v>2008</v>
      </c>
      <c r="C265" s="230">
        <v>1</v>
      </c>
      <c r="D265" s="231" t="s">
        <v>5694</v>
      </c>
      <c r="E265" s="544" t="s">
        <v>4136</v>
      </c>
      <c r="F265" s="237" t="s">
        <v>5708</v>
      </c>
      <c r="G265" s="647">
        <v>3</v>
      </c>
      <c r="H265" s="648"/>
      <c r="I265" s="649">
        <v>0.7</v>
      </c>
      <c r="J265" s="538"/>
      <c r="L265" s="532">
        <f t="shared" ref="L265:L328" si="22">G265*J265</f>
        <v>0</v>
      </c>
      <c r="M265" s="918">
        <v>7</v>
      </c>
      <c r="N265" s="534"/>
      <c r="O265" s="535">
        <f t="shared" ref="O265:O328" si="23">I265*M265</f>
        <v>4.8999999999999995</v>
      </c>
      <c r="P265" s="536">
        <f t="shared" si="21"/>
        <v>7</v>
      </c>
      <c r="Q265" s="537">
        <f t="shared" ref="Q265:Q328" si="24">L265+O265</f>
        <v>4.8999999999999995</v>
      </c>
      <c r="S265" s="708"/>
    </row>
    <row r="266" spans="1:19" x14ac:dyDescent="0.25">
      <c r="A266" s="673" t="s">
        <v>3777</v>
      </c>
      <c r="B266" s="230">
        <v>2008</v>
      </c>
      <c r="C266" s="230">
        <v>1</v>
      </c>
      <c r="D266" s="231"/>
      <c r="E266" s="544"/>
      <c r="F266" s="540" t="s">
        <v>4279</v>
      </c>
      <c r="G266" s="647">
        <v>30</v>
      </c>
      <c r="H266" s="648"/>
      <c r="I266" s="649">
        <v>20</v>
      </c>
      <c r="J266" s="538"/>
      <c r="L266" s="532">
        <f t="shared" si="22"/>
        <v>0</v>
      </c>
      <c r="M266" s="577"/>
      <c r="N266" s="534"/>
      <c r="O266" s="535">
        <f t="shared" si="23"/>
        <v>0</v>
      </c>
      <c r="P266" s="536">
        <f t="shared" si="21"/>
        <v>0</v>
      </c>
      <c r="Q266" s="537">
        <f t="shared" si="24"/>
        <v>0</v>
      </c>
      <c r="S266" s="708"/>
    </row>
    <row r="267" spans="1:19" x14ac:dyDescent="0.25">
      <c r="A267" s="673">
        <v>165</v>
      </c>
      <c r="B267" s="230">
        <v>2008</v>
      </c>
      <c r="C267" s="230">
        <v>1</v>
      </c>
      <c r="D267" s="231" t="s">
        <v>5694</v>
      </c>
      <c r="E267" s="544" t="s">
        <v>4136</v>
      </c>
      <c r="F267" s="237" t="s">
        <v>4866</v>
      </c>
      <c r="G267" s="647">
        <v>3</v>
      </c>
      <c r="H267" s="648"/>
      <c r="I267" s="649">
        <v>0.7</v>
      </c>
      <c r="J267" s="538"/>
      <c r="L267" s="532">
        <f t="shared" si="22"/>
        <v>0</v>
      </c>
      <c r="M267" s="936">
        <v>1</v>
      </c>
      <c r="N267" s="534"/>
      <c r="O267" s="535">
        <f t="shared" si="23"/>
        <v>0.7</v>
      </c>
      <c r="P267" s="536">
        <f t="shared" si="21"/>
        <v>1</v>
      </c>
      <c r="Q267" s="537">
        <f t="shared" si="24"/>
        <v>0.7</v>
      </c>
    </row>
    <row r="268" spans="1:19" x14ac:dyDescent="0.25">
      <c r="A268" s="673">
        <v>166</v>
      </c>
      <c r="B268" s="230">
        <v>2008</v>
      </c>
      <c r="C268" s="230">
        <v>1</v>
      </c>
      <c r="D268" s="231" t="s">
        <v>5694</v>
      </c>
      <c r="E268" s="544" t="s">
        <v>4136</v>
      </c>
      <c r="F268" s="237" t="s">
        <v>4867</v>
      </c>
      <c r="G268" s="647">
        <v>3</v>
      </c>
      <c r="H268" s="648"/>
      <c r="I268" s="649">
        <v>0.7</v>
      </c>
      <c r="J268" s="538"/>
      <c r="L268" s="532">
        <f t="shared" si="22"/>
        <v>0</v>
      </c>
      <c r="M268" s="936">
        <v>2</v>
      </c>
      <c r="N268" s="534"/>
      <c r="O268" s="535">
        <f t="shared" si="23"/>
        <v>1.4</v>
      </c>
      <c r="P268" s="536">
        <f t="shared" si="21"/>
        <v>2</v>
      </c>
      <c r="Q268" s="537">
        <f t="shared" si="24"/>
        <v>1.4</v>
      </c>
    </row>
    <row r="269" spans="1:19" x14ac:dyDescent="0.25">
      <c r="A269" s="673">
        <v>167</v>
      </c>
      <c r="B269" s="230">
        <v>2008</v>
      </c>
      <c r="C269" s="230">
        <v>1</v>
      </c>
      <c r="D269" s="231" t="s">
        <v>5694</v>
      </c>
      <c r="E269" s="544" t="s">
        <v>4136</v>
      </c>
      <c r="F269" s="237" t="s">
        <v>4868</v>
      </c>
      <c r="G269" s="647">
        <v>3</v>
      </c>
      <c r="H269" s="648"/>
      <c r="I269" s="649">
        <v>0.7</v>
      </c>
      <c r="J269" s="538"/>
      <c r="L269" s="532">
        <f t="shared" si="22"/>
        <v>0</v>
      </c>
      <c r="M269" s="936">
        <v>1</v>
      </c>
      <c r="N269" s="534"/>
      <c r="O269" s="535">
        <f t="shared" si="23"/>
        <v>0.7</v>
      </c>
      <c r="P269" s="536">
        <f t="shared" si="21"/>
        <v>1</v>
      </c>
      <c r="Q269" s="537">
        <f t="shared" si="24"/>
        <v>0.7</v>
      </c>
    </row>
    <row r="270" spans="1:19" x14ac:dyDescent="0.25">
      <c r="A270" s="673">
        <v>168</v>
      </c>
      <c r="B270" s="230">
        <v>2008</v>
      </c>
      <c r="C270" s="230">
        <v>1</v>
      </c>
      <c r="D270" s="231" t="s">
        <v>5694</v>
      </c>
      <c r="E270" s="544" t="s">
        <v>4136</v>
      </c>
      <c r="F270" s="237" t="s">
        <v>4869</v>
      </c>
      <c r="G270" s="647">
        <v>3</v>
      </c>
      <c r="H270" s="648"/>
      <c r="I270" s="649">
        <v>0.7</v>
      </c>
      <c r="J270" s="538"/>
      <c r="L270" s="532">
        <f t="shared" si="22"/>
        <v>0</v>
      </c>
      <c r="M270" s="936">
        <v>1</v>
      </c>
      <c r="N270" s="534"/>
      <c r="O270" s="535">
        <f t="shared" si="23"/>
        <v>0.7</v>
      </c>
      <c r="P270" s="536">
        <f t="shared" si="21"/>
        <v>1</v>
      </c>
      <c r="Q270" s="537">
        <f t="shared" si="24"/>
        <v>0.7</v>
      </c>
    </row>
    <row r="271" spans="1:19" x14ac:dyDescent="0.25">
      <c r="A271" s="673">
        <v>169</v>
      </c>
      <c r="B271" s="230">
        <v>2008</v>
      </c>
      <c r="C271" s="230">
        <v>1</v>
      </c>
      <c r="D271" s="231" t="s">
        <v>5694</v>
      </c>
      <c r="E271" s="544" t="s">
        <v>4136</v>
      </c>
      <c r="F271" s="237" t="s">
        <v>4870</v>
      </c>
      <c r="G271" s="647">
        <v>3</v>
      </c>
      <c r="H271" s="648"/>
      <c r="I271" s="649">
        <v>0.7</v>
      </c>
      <c r="J271" s="538"/>
      <c r="L271" s="532">
        <f t="shared" si="22"/>
        <v>0</v>
      </c>
      <c r="M271" s="936">
        <v>3</v>
      </c>
      <c r="N271" s="534"/>
      <c r="O271" s="535">
        <f t="shared" si="23"/>
        <v>2.0999999999999996</v>
      </c>
      <c r="P271" s="536">
        <f t="shared" si="21"/>
        <v>3</v>
      </c>
      <c r="Q271" s="537">
        <f t="shared" si="24"/>
        <v>2.0999999999999996</v>
      </c>
    </row>
    <row r="272" spans="1:19" x14ac:dyDescent="0.25">
      <c r="A272" s="673">
        <v>170</v>
      </c>
      <c r="B272" s="230">
        <v>2008</v>
      </c>
      <c r="C272" s="230">
        <v>1</v>
      </c>
      <c r="D272" s="231" t="s">
        <v>5694</v>
      </c>
      <c r="E272" s="544" t="s">
        <v>4136</v>
      </c>
      <c r="F272" s="237" t="s">
        <v>4871</v>
      </c>
      <c r="G272" s="647">
        <v>3</v>
      </c>
      <c r="H272" s="648"/>
      <c r="I272" s="649">
        <v>0.7</v>
      </c>
      <c r="J272" s="538"/>
      <c r="L272" s="532">
        <f t="shared" si="22"/>
        <v>0</v>
      </c>
      <c r="M272" s="577"/>
      <c r="N272" s="534"/>
      <c r="O272" s="535">
        <f t="shared" si="23"/>
        <v>0</v>
      </c>
      <c r="P272" s="536">
        <f t="shared" si="21"/>
        <v>0</v>
      </c>
      <c r="Q272" s="537">
        <f t="shared" si="24"/>
        <v>0</v>
      </c>
    </row>
    <row r="273" spans="1:17" x14ac:dyDescent="0.25">
      <c r="A273" s="673">
        <v>171</v>
      </c>
      <c r="B273" s="230">
        <v>2008</v>
      </c>
      <c r="C273" s="230">
        <v>1</v>
      </c>
      <c r="D273" s="231" t="s">
        <v>5694</v>
      </c>
      <c r="E273" s="544" t="s">
        <v>4136</v>
      </c>
      <c r="F273" s="237" t="s">
        <v>4872</v>
      </c>
      <c r="G273" s="647">
        <v>3</v>
      </c>
      <c r="H273" s="648"/>
      <c r="I273" s="649">
        <v>0.7</v>
      </c>
      <c r="J273" s="538"/>
      <c r="L273" s="532">
        <f t="shared" si="22"/>
        <v>0</v>
      </c>
      <c r="M273" s="577"/>
      <c r="N273" s="534"/>
      <c r="O273" s="535">
        <f t="shared" si="23"/>
        <v>0</v>
      </c>
      <c r="P273" s="536">
        <f t="shared" si="21"/>
        <v>0</v>
      </c>
      <c r="Q273" s="537">
        <f t="shared" si="24"/>
        <v>0</v>
      </c>
    </row>
    <row r="274" spans="1:17" x14ac:dyDescent="0.25">
      <c r="A274" s="673">
        <v>172</v>
      </c>
      <c r="B274" s="230">
        <v>2008</v>
      </c>
      <c r="C274" s="230">
        <v>1</v>
      </c>
      <c r="D274" s="231" t="s">
        <v>5694</v>
      </c>
      <c r="E274" s="544" t="s">
        <v>4136</v>
      </c>
      <c r="F274" s="237" t="s">
        <v>4873</v>
      </c>
      <c r="G274" s="647">
        <v>3</v>
      </c>
      <c r="H274" s="648"/>
      <c r="I274" s="649">
        <v>0.7</v>
      </c>
      <c r="J274" s="538"/>
      <c r="L274" s="532">
        <f t="shared" si="22"/>
        <v>0</v>
      </c>
      <c r="M274" s="577"/>
      <c r="N274" s="534"/>
      <c r="O274" s="535">
        <f t="shared" si="23"/>
        <v>0</v>
      </c>
      <c r="P274" s="536">
        <f t="shared" si="21"/>
        <v>0</v>
      </c>
      <c r="Q274" s="537">
        <f t="shared" si="24"/>
        <v>0</v>
      </c>
    </row>
    <row r="275" spans="1:17" x14ac:dyDescent="0.25">
      <c r="A275" s="673">
        <v>173</v>
      </c>
      <c r="B275" s="230">
        <v>2008</v>
      </c>
      <c r="C275" s="230">
        <v>1</v>
      </c>
      <c r="D275" s="231" t="s">
        <v>5694</v>
      </c>
      <c r="E275" s="544" t="s">
        <v>4136</v>
      </c>
      <c r="F275" s="237" t="s">
        <v>4874</v>
      </c>
      <c r="G275" s="647">
        <v>3</v>
      </c>
      <c r="H275" s="648"/>
      <c r="I275" s="649">
        <v>0.7</v>
      </c>
      <c r="J275" s="538"/>
      <c r="L275" s="532">
        <f t="shared" si="22"/>
        <v>0</v>
      </c>
      <c r="M275" s="936">
        <v>2</v>
      </c>
      <c r="N275" s="534"/>
      <c r="O275" s="535">
        <f t="shared" si="23"/>
        <v>1.4</v>
      </c>
      <c r="P275" s="536">
        <f t="shared" si="21"/>
        <v>2</v>
      </c>
      <c r="Q275" s="537">
        <f t="shared" si="24"/>
        <v>1.4</v>
      </c>
    </row>
    <row r="276" spans="1:17" x14ac:dyDescent="0.25">
      <c r="A276" s="673">
        <v>174</v>
      </c>
      <c r="B276" s="230">
        <v>2008</v>
      </c>
      <c r="C276" s="230">
        <v>1</v>
      </c>
      <c r="D276" s="231" t="s">
        <v>5694</v>
      </c>
      <c r="E276" s="544" t="s">
        <v>4136</v>
      </c>
      <c r="F276" s="237" t="s">
        <v>4875</v>
      </c>
      <c r="G276" s="647">
        <v>3</v>
      </c>
      <c r="H276" s="648"/>
      <c r="I276" s="649">
        <v>0.7</v>
      </c>
      <c r="J276" s="538"/>
      <c r="L276" s="532">
        <f t="shared" si="22"/>
        <v>0</v>
      </c>
      <c r="M276" s="577"/>
      <c r="N276" s="534"/>
      <c r="O276" s="535">
        <f t="shared" si="23"/>
        <v>0</v>
      </c>
      <c r="P276" s="536">
        <f t="shared" si="21"/>
        <v>0</v>
      </c>
      <c r="Q276" s="537">
        <f t="shared" si="24"/>
        <v>0</v>
      </c>
    </row>
    <row r="277" spans="1:17" x14ac:dyDescent="0.25">
      <c r="A277" s="673" t="s">
        <v>3779</v>
      </c>
      <c r="B277" s="230">
        <v>2008</v>
      </c>
      <c r="C277" s="230">
        <v>1</v>
      </c>
      <c r="D277" s="231"/>
      <c r="E277" s="544"/>
      <c r="F277" s="540" t="s">
        <v>4279</v>
      </c>
      <c r="G277" s="647">
        <v>30</v>
      </c>
      <c r="H277" s="648"/>
      <c r="I277" s="649">
        <v>20</v>
      </c>
      <c r="J277" s="538"/>
      <c r="L277" s="532">
        <f t="shared" si="22"/>
        <v>0</v>
      </c>
      <c r="M277" s="577"/>
      <c r="N277" s="534"/>
      <c r="O277" s="535">
        <f t="shared" si="23"/>
        <v>0</v>
      </c>
      <c r="P277" s="536">
        <f t="shared" si="21"/>
        <v>0</v>
      </c>
      <c r="Q277" s="537">
        <f t="shared" si="24"/>
        <v>0</v>
      </c>
    </row>
    <row r="278" spans="1:17" x14ac:dyDescent="0.25">
      <c r="A278" s="673">
        <v>175</v>
      </c>
      <c r="B278" s="230">
        <v>2008</v>
      </c>
      <c r="C278" s="230">
        <v>1</v>
      </c>
      <c r="D278" s="231" t="s">
        <v>5579</v>
      </c>
      <c r="E278" s="544" t="s">
        <v>3830</v>
      </c>
      <c r="F278" s="237" t="s">
        <v>4876</v>
      </c>
      <c r="G278" s="647">
        <v>3</v>
      </c>
      <c r="H278" s="648"/>
      <c r="I278" s="649">
        <v>0.2</v>
      </c>
      <c r="J278" s="538"/>
      <c r="L278" s="532">
        <f t="shared" si="22"/>
        <v>0</v>
      </c>
      <c r="M278" s="936">
        <v>1</v>
      </c>
      <c r="N278" s="534"/>
      <c r="O278" s="535">
        <f t="shared" si="23"/>
        <v>0.2</v>
      </c>
      <c r="P278" s="536">
        <f t="shared" si="21"/>
        <v>1</v>
      </c>
      <c r="Q278" s="537">
        <f t="shared" si="24"/>
        <v>0.2</v>
      </c>
    </row>
    <row r="279" spans="1:17" x14ac:dyDescent="0.25">
      <c r="A279" s="673">
        <v>176</v>
      </c>
      <c r="B279" s="230">
        <v>2008</v>
      </c>
      <c r="C279" s="230">
        <v>1</v>
      </c>
      <c r="D279" s="542" t="s">
        <v>4194</v>
      </c>
      <c r="E279" s="544" t="s">
        <v>3830</v>
      </c>
      <c r="F279" s="237" t="s">
        <v>4877</v>
      </c>
      <c r="G279" s="647">
        <v>4</v>
      </c>
      <c r="H279" s="648"/>
      <c r="I279" s="649">
        <v>1.6</v>
      </c>
      <c r="J279" s="538"/>
      <c r="L279" s="532">
        <f t="shared" si="22"/>
        <v>0</v>
      </c>
      <c r="M279" s="577"/>
      <c r="N279" s="534"/>
      <c r="O279" s="535">
        <f t="shared" si="23"/>
        <v>0</v>
      </c>
      <c r="P279" s="536">
        <f t="shared" si="21"/>
        <v>0</v>
      </c>
      <c r="Q279" s="537">
        <f t="shared" si="24"/>
        <v>0</v>
      </c>
    </row>
    <row r="280" spans="1:17" x14ac:dyDescent="0.25">
      <c r="A280" s="673">
        <v>177</v>
      </c>
      <c r="B280" s="230">
        <v>2008</v>
      </c>
      <c r="C280" s="230">
        <v>1</v>
      </c>
      <c r="D280" s="542" t="s">
        <v>4194</v>
      </c>
      <c r="E280" s="544" t="s">
        <v>3830</v>
      </c>
      <c r="F280" s="237" t="s">
        <v>5727</v>
      </c>
      <c r="G280" s="647">
        <v>4</v>
      </c>
      <c r="H280" s="648"/>
      <c r="I280" s="649">
        <v>1.6</v>
      </c>
      <c r="J280" s="538"/>
      <c r="L280" s="532">
        <f t="shared" si="22"/>
        <v>0</v>
      </c>
      <c r="M280" s="577"/>
      <c r="N280" s="534"/>
      <c r="O280" s="535">
        <f t="shared" si="23"/>
        <v>0</v>
      </c>
      <c r="P280" s="536">
        <f t="shared" si="21"/>
        <v>0</v>
      </c>
      <c r="Q280" s="537">
        <f t="shared" si="24"/>
        <v>0</v>
      </c>
    </row>
    <row r="281" spans="1:17" x14ac:dyDescent="0.25">
      <c r="A281" s="673">
        <v>178</v>
      </c>
      <c r="B281" s="230">
        <v>2008</v>
      </c>
      <c r="C281" s="230">
        <v>1</v>
      </c>
      <c r="D281" s="542" t="s">
        <v>4194</v>
      </c>
      <c r="E281" s="544" t="s">
        <v>3830</v>
      </c>
      <c r="F281" s="237" t="s">
        <v>4878</v>
      </c>
      <c r="G281" s="647">
        <v>4</v>
      </c>
      <c r="H281" s="648"/>
      <c r="I281" s="649">
        <v>1.6</v>
      </c>
      <c r="J281" s="538"/>
      <c r="L281" s="532">
        <f t="shared" si="22"/>
        <v>0</v>
      </c>
      <c r="M281" s="936">
        <v>2</v>
      </c>
      <c r="N281" s="534"/>
      <c r="O281" s="535">
        <f t="shared" si="23"/>
        <v>3.2</v>
      </c>
      <c r="P281" s="536">
        <f t="shared" si="21"/>
        <v>2</v>
      </c>
      <c r="Q281" s="537">
        <f t="shared" si="24"/>
        <v>3.2</v>
      </c>
    </row>
    <row r="282" spans="1:17" x14ac:dyDescent="0.25">
      <c r="A282" s="685" t="s">
        <v>5730</v>
      </c>
      <c r="B282" s="230">
        <v>2008</v>
      </c>
      <c r="C282" s="230">
        <v>1</v>
      </c>
      <c r="D282" s="231"/>
      <c r="E282" s="545"/>
      <c r="F282" s="540" t="s">
        <v>4279</v>
      </c>
      <c r="G282" s="647">
        <v>22</v>
      </c>
      <c r="H282" s="648">
        <v>10</v>
      </c>
      <c r="I282" s="649">
        <v>10</v>
      </c>
      <c r="J282" s="538"/>
      <c r="L282" s="532">
        <f t="shared" si="22"/>
        <v>0</v>
      </c>
      <c r="M282" s="577"/>
      <c r="N282" s="534"/>
      <c r="O282" s="535">
        <f t="shared" si="23"/>
        <v>0</v>
      </c>
      <c r="P282" s="536">
        <f t="shared" si="21"/>
        <v>0</v>
      </c>
      <c r="Q282" s="537">
        <f t="shared" si="24"/>
        <v>0</v>
      </c>
    </row>
    <row r="283" spans="1:17" x14ac:dyDescent="0.25">
      <c r="A283" s="673">
        <v>179</v>
      </c>
      <c r="B283" s="230">
        <v>2008</v>
      </c>
      <c r="C283" s="230">
        <v>1</v>
      </c>
      <c r="D283" s="231" t="s">
        <v>5579</v>
      </c>
      <c r="E283" s="544" t="s">
        <v>3812</v>
      </c>
      <c r="F283" s="237" t="s">
        <v>4876</v>
      </c>
      <c r="G283" s="647">
        <v>4</v>
      </c>
      <c r="H283" s="648"/>
      <c r="I283" s="649">
        <v>0.5</v>
      </c>
      <c r="J283" s="538"/>
      <c r="L283" s="532">
        <f t="shared" si="22"/>
        <v>0</v>
      </c>
      <c r="M283" s="577"/>
      <c r="N283" s="534"/>
      <c r="O283" s="535">
        <f t="shared" si="23"/>
        <v>0</v>
      </c>
      <c r="P283" s="536">
        <f t="shared" si="21"/>
        <v>0</v>
      </c>
      <c r="Q283" s="537">
        <f t="shared" si="24"/>
        <v>0</v>
      </c>
    </row>
    <row r="284" spans="1:17" x14ac:dyDescent="0.25">
      <c r="A284" s="673">
        <v>180</v>
      </c>
      <c r="B284" s="230">
        <v>2008</v>
      </c>
      <c r="C284" s="230">
        <v>1</v>
      </c>
      <c r="D284" s="542" t="s">
        <v>4210</v>
      </c>
      <c r="E284" s="544" t="s">
        <v>3812</v>
      </c>
      <c r="F284" s="237" t="s">
        <v>4877</v>
      </c>
      <c r="G284" s="647">
        <v>6.5</v>
      </c>
      <c r="H284" s="648"/>
      <c r="I284" s="649">
        <v>2.5</v>
      </c>
      <c r="J284" s="538"/>
      <c r="L284" s="532">
        <f t="shared" si="22"/>
        <v>0</v>
      </c>
      <c r="M284" s="577"/>
      <c r="N284" s="534"/>
      <c r="O284" s="535">
        <f t="shared" si="23"/>
        <v>0</v>
      </c>
      <c r="P284" s="536">
        <f t="shared" si="21"/>
        <v>0</v>
      </c>
      <c r="Q284" s="537">
        <f t="shared" si="24"/>
        <v>0</v>
      </c>
    </row>
    <row r="285" spans="1:17" x14ac:dyDescent="0.25">
      <c r="A285" s="673">
        <v>181</v>
      </c>
      <c r="B285" s="230">
        <v>2008</v>
      </c>
      <c r="C285" s="230">
        <v>1</v>
      </c>
      <c r="D285" s="542" t="s">
        <v>4210</v>
      </c>
      <c r="E285" s="544" t="s">
        <v>3812</v>
      </c>
      <c r="F285" s="237" t="s">
        <v>5727</v>
      </c>
      <c r="G285" s="647">
        <v>6.5</v>
      </c>
      <c r="H285" s="648"/>
      <c r="I285" s="649">
        <v>2.5</v>
      </c>
      <c r="J285" s="538"/>
      <c r="L285" s="532">
        <f t="shared" si="22"/>
        <v>0</v>
      </c>
      <c r="M285" s="577"/>
      <c r="N285" s="534"/>
      <c r="O285" s="535">
        <f t="shared" si="23"/>
        <v>0</v>
      </c>
      <c r="P285" s="536">
        <f t="shared" si="21"/>
        <v>0</v>
      </c>
      <c r="Q285" s="537">
        <f t="shared" si="24"/>
        <v>0</v>
      </c>
    </row>
    <row r="286" spans="1:17" x14ac:dyDescent="0.25">
      <c r="A286" s="673">
        <v>182</v>
      </c>
      <c r="B286" s="230">
        <v>2008</v>
      </c>
      <c r="C286" s="230">
        <v>1</v>
      </c>
      <c r="D286" s="542" t="s">
        <v>4210</v>
      </c>
      <c r="E286" s="544" t="s">
        <v>3812</v>
      </c>
      <c r="F286" s="237" t="s">
        <v>4878</v>
      </c>
      <c r="G286" s="647">
        <v>6.5</v>
      </c>
      <c r="H286" s="648"/>
      <c r="I286" s="649">
        <v>2.5</v>
      </c>
      <c r="J286" s="538"/>
      <c r="L286" s="532">
        <f t="shared" si="22"/>
        <v>0</v>
      </c>
      <c r="M286" s="577"/>
      <c r="N286" s="534"/>
      <c r="O286" s="535">
        <f t="shared" si="23"/>
        <v>0</v>
      </c>
      <c r="P286" s="536">
        <f t="shared" si="21"/>
        <v>0</v>
      </c>
      <c r="Q286" s="537">
        <f t="shared" si="24"/>
        <v>0</v>
      </c>
    </row>
    <row r="287" spans="1:17" x14ac:dyDescent="0.25">
      <c r="A287" s="673" t="s">
        <v>3781</v>
      </c>
      <c r="B287" s="230">
        <v>2008</v>
      </c>
      <c r="C287" s="230">
        <v>1</v>
      </c>
      <c r="D287" s="231"/>
      <c r="E287" s="545"/>
      <c r="F287" s="540" t="s">
        <v>4279</v>
      </c>
      <c r="G287" s="647">
        <v>36.5</v>
      </c>
      <c r="H287" s="648"/>
      <c r="I287" s="649">
        <v>15</v>
      </c>
      <c r="J287" s="538"/>
      <c r="L287" s="532">
        <f t="shared" si="22"/>
        <v>0</v>
      </c>
      <c r="M287" s="577"/>
      <c r="N287" s="534"/>
      <c r="O287" s="535">
        <f t="shared" si="23"/>
        <v>0</v>
      </c>
      <c r="P287" s="536">
        <f t="shared" ref="P287:P350" si="25">J287+M287</f>
        <v>0</v>
      </c>
      <c r="Q287" s="537">
        <f t="shared" si="24"/>
        <v>0</v>
      </c>
    </row>
    <row r="288" spans="1:17" x14ac:dyDescent="0.25">
      <c r="A288" s="673">
        <v>183</v>
      </c>
      <c r="B288" s="230">
        <v>2008</v>
      </c>
      <c r="C288" s="230">
        <v>1</v>
      </c>
      <c r="D288" s="231" t="s">
        <v>5694</v>
      </c>
      <c r="E288" s="544" t="s">
        <v>4136</v>
      </c>
      <c r="F288" s="237" t="s">
        <v>4879</v>
      </c>
      <c r="G288" s="647">
        <v>3</v>
      </c>
      <c r="H288" s="648"/>
      <c r="I288" s="649">
        <v>0.7</v>
      </c>
      <c r="J288" s="538"/>
      <c r="L288" s="532">
        <f t="shared" si="22"/>
        <v>0</v>
      </c>
      <c r="M288" s="577"/>
      <c r="N288" s="534"/>
      <c r="O288" s="535">
        <f t="shared" si="23"/>
        <v>0</v>
      </c>
      <c r="P288" s="536">
        <f t="shared" si="25"/>
        <v>0</v>
      </c>
      <c r="Q288" s="537">
        <f t="shared" si="24"/>
        <v>0</v>
      </c>
    </row>
    <row r="289" spans="1:17" x14ac:dyDescent="0.25">
      <c r="A289" s="673">
        <v>184</v>
      </c>
      <c r="B289" s="230">
        <v>2008</v>
      </c>
      <c r="C289" s="230">
        <v>1</v>
      </c>
      <c r="D289" s="231" t="s">
        <v>5694</v>
      </c>
      <c r="E289" s="544" t="s">
        <v>4136</v>
      </c>
      <c r="F289" s="237" t="s">
        <v>4880</v>
      </c>
      <c r="G289" s="647">
        <v>3</v>
      </c>
      <c r="H289" s="648"/>
      <c r="I289" s="649">
        <v>0.7</v>
      </c>
      <c r="J289" s="538"/>
      <c r="L289" s="532">
        <f t="shared" si="22"/>
        <v>0</v>
      </c>
      <c r="M289" s="577"/>
      <c r="N289" s="534"/>
      <c r="O289" s="535">
        <f t="shared" si="23"/>
        <v>0</v>
      </c>
      <c r="P289" s="536">
        <f t="shared" si="25"/>
        <v>0</v>
      </c>
      <c r="Q289" s="537">
        <f t="shared" si="24"/>
        <v>0</v>
      </c>
    </row>
    <row r="290" spans="1:17" x14ac:dyDescent="0.25">
      <c r="A290" s="673">
        <v>185</v>
      </c>
      <c r="B290" s="230">
        <v>2008</v>
      </c>
      <c r="C290" s="230">
        <v>1</v>
      </c>
      <c r="D290" s="231" t="s">
        <v>5694</v>
      </c>
      <c r="E290" s="544" t="s">
        <v>4136</v>
      </c>
      <c r="F290" s="237" t="s">
        <v>4881</v>
      </c>
      <c r="G290" s="647">
        <v>3</v>
      </c>
      <c r="H290" s="648"/>
      <c r="I290" s="649">
        <v>0.7</v>
      </c>
      <c r="J290" s="538"/>
      <c r="L290" s="532">
        <f t="shared" si="22"/>
        <v>0</v>
      </c>
      <c r="M290" s="577"/>
      <c r="N290" s="534"/>
      <c r="O290" s="535">
        <f t="shared" si="23"/>
        <v>0</v>
      </c>
      <c r="P290" s="536">
        <f t="shared" si="25"/>
        <v>0</v>
      </c>
      <c r="Q290" s="537">
        <f t="shared" si="24"/>
        <v>0</v>
      </c>
    </row>
    <row r="291" spans="1:17" x14ac:dyDescent="0.25">
      <c r="A291" s="673">
        <v>186</v>
      </c>
      <c r="B291" s="230">
        <v>2008</v>
      </c>
      <c r="C291" s="230">
        <v>1</v>
      </c>
      <c r="D291" s="231" t="s">
        <v>5694</v>
      </c>
      <c r="E291" s="544" t="s">
        <v>4136</v>
      </c>
      <c r="F291" s="237" t="s">
        <v>4882</v>
      </c>
      <c r="G291" s="647">
        <v>3</v>
      </c>
      <c r="H291" s="648"/>
      <c r="I291" s="649">
        <v>0.7</v>
      </c>
      <c r="J291" s="538"/>
      <c r="L291" s="532">
        <f t="shared" si="22"/>
        <v>0</v>
      </c>
      <c r="M291" s="936">
        <v>1</v>
      </c>
      <c r="N291" s="534"/>
      <c r="O291" s="535">
        <f t="shared" si="23"/>
        <v>0.7</v>
      </c>
      <c r="P291" s="536">
        <f t="shared" si="25"/>
        <v>1</v>
      </c>
      <c r="Q291" s="537">
        <f t="shared" si="24"/>
        <v>0.7</v>
      </c>
    </row>
    <row r="292" spans="1:17" x14ac:dyDescent="0.25">
      <c r="A292" s="673">
        <v>187</v>
      </c>
      <c r="B292" s="230">
        <v>2008</v>
      </c>
      <c r="C292" s="230">
        <v>1</v>
      </c>
      <c r="D292" s="231" t="s">
        <v>5694</v>
      </c>
      <c r="E292" s="544" t="s">
        <v>4136</v>
      </c>
      <c r="F292" s="237" t="s">
        <v>4883</v>
      </c>
      <c r="G292" s="647">
        <v>3</v>
      </c>
      <c r="H292" s="648"/>
      <c r="I292" s="649">
        <v>0.7</v>
      </c>
      <c r="J292" s="538"/>
      <c r="L292" s="532">
        <f t="shared" si="22"/>
        <v>0</v>
      </c>
      <c r="M292" s="577"/>
      <c r="N292" s="534"/>
      <c r="O292" s="535">
        <f t="shared" si="23"/>
        <v>0</v>
      </c>
      <c r="P292" s="536">
        <f t="shared" si="25"/>
        <v>0</v>
      </c>
      <c r="Q292" s="537">
        <f t="shared" si="24"/>
        <v>0</v>
      </c>
    </row>
    <row r="293" spans="1:17" x14ac:dyDescent="0.25">
      <c r="A293" s="673">
        <v>188</v>
      </c>
      <c r="B293" s="230">
        <v>2008</v>
      </c>
      <c r="C293" s="230">
        <v>1</v>
      </c>
      <c r="D293" s="231" t="s">
        <v>5694</v>
      </c>
      <c r="E293" s="544" t="s">
        <v>4136</v>
      </c>
      <c r="F293" s="237" t="s">
        <v>4884</v>
      </c>
      <c r="G293" s="647">
        <v>3</v>
      </c>
      <c r="H293" s="648"/>
      <c r="I293" s="649">
        <v>0.7</v>
      </c>
      <c r="J293" s="538"/>
      <c r="L293" s="532">
        <f t="shared" si="22"/>
        <v>0</v>
      </c>
      <c r="M293" s="918">
        <v>2</v>
      </c>
      <c r="N293" s="534"/>
      <c r="O293" s="535">
        <f t="shared" si="23"/>
        <v>1.4</v>
      </c>
      <c r="P293" s="536">
        <f t="shared" si="25"/>
        <v>2</v>
      </c>
      <c r="Q293" s="537">
        <f t="shared" si="24"/>
        <v>1.4</v>
      </c>
    </row>
    <row r="294" spans="1:17" x14ac:dyDescent="0.25">
      <c r="A294" s="673">
        <v>189</v>
      </c>
      <c r="B294" s="230">
        <v>2008</v>
      </c>
      <c r="C294" s="230">
        <v>1</v>
      </c>
      <c r="D294" s="231" t="s">
        <v>5694</v>
      </c>
      <c r="E294" s="544" t="s">
        <v>4136</v>
      </c>
      <c r="F294" s="237" t="s">
        <v>5709</v>
      </c>
      <c r="G294" s="647">
        <v>3</v>
      </c>
      <c r="H294" s="648"/>
      <c r="I294" s="649">
        <v>0.7</v>
      </c>
      <c r="J294" s="538"/>
      <c r="L294" s="532">
        <f t="shared" si="22"/>
        <v>0</v>
      </c>
      <c r="M294" s="918">
        <v>3</v>
      </c>
      <c r="N294" s="534"/>
      <c r="O294" s="535">
        <f t="shared" si="23"/>
        <v>2.0999999999999996</v>
      </c>
      <c r="P294" s="536">
        <f t="shared" si="25"/>
        <v>3</v>
      </c>
      <c r="Q294" s="537">
        <f t="shared" si="24"/>
        <v>2.0999999999999996</v>
      </c>
    </row>
    <row r="295" spans="1:17" x14ac:dyDescent="0.25">
      <c r="A295" s="673">
        <v>190</v>
      </c>
      <c r="B295" s="230">
        <v>2008</v>
      </c>
      <c r="C295" s="230">
        <v>1</v>
      </c>
      <c r="D295" s="231" t="s">
        <v>5694</v>
      </c>
      <c r="E295" s="544" t="s">
        <v>4136</v>
      </c>
      <c r="F295" s="237" t="s">
        <v>4885</v>
      </c>
      <c r="G295" s="647">
        <v>3</v>
      </c>
      <c r="H295" s="648"/>
      <c r="I295" s="649">
        <v>0.7</v>
      </c>
      <c r="J295" s="538"/>
      <c r="L295" s="532">
        <f t="shared" si="22"/>
        <v>0</v>
      </c>
      <c r="M295" s="918">
        <v>1</v>
      </c>
      <c r="N295" s="534"/>
      <c r="O295" s="535">
        <f t="shared" si="23"/>
        <v>0.7</v>
      </c>
      <c r="P295" s="536">
        <f t="shared" si="25"/>
        <v>1</v>
      </c>
      <c r="Q295" s="537">
        <f t="shared" si="24"/>
        <v>0.7</v>
      </c>
    </row>
    <row r="296" spans="1:17" x14ac:dyDescent="0.25">
      <c r="A296" s="673">
        <v>191</v>
      </c>
      <c r="B296" s="230">
        <v>2008</v>
      </c>
      <c r="C296" s="230">
        <v>1</v>
      </c>
      <c r="D296" s="231" t="s">
        <v>5694</v>
      </c>
      <c r="E296" s="544" t="s">
        <v>4136</v>
      </c>
      <c r="F296" s="237" t="s">
        <v>4886</v>
      </c>
      <c r="G296" s="647">
        <v>3</v>
      </c>
      <c r="H296" s="648"/>
      <c r="I296" s="649">
        <v>0.7</v>
      </c>
      <c r="J296" s="538"/>
      <c r="L296" s="532">
        <f t="shared" si="22"/>
        <v>0</v>
      </c>
      <c r="M296" s="918">
        <v>2</v>
      </c>
      <c r="N296" s="534"/>
      <c r="O296" s="535">
        <f t="shared" si="23"/>
        <v>1.4</v>
      </c>
      <c r="P296" s="536">
        <f t="shared" si="25"/>
        <v>2</v>
      </c>
      <c r="Q296" s="537">
        <f t="shared" si="24"/>
        <v>1.4</v>
      </c>
    </row>
    <row r="297" spans="1:17" x14ac:dyDescent="0.25">
      <c r="A297" s="673">
        <v>192</v>
      </c>
      <c r="B297" s="230">
        <v>2008</v>
      </c>
      <c r="C297" s="230">
        <v>1</v>
      </c>
      <c r="D297" s="231" t="s">
        <v>5694</v>
      </c>
      <c r="E297" s="544" t="s">
        <v>4136</v>
      </c>
      <c r="F297" s="237" t="s">
        <v>4887</v>
      </c>
      <c r="G297" s="647">
        <v>3</v>
      </c>
      <c r="H297" s="648"/>
      <c r="I297" s="649">
        <v>0.7</v>
      </c>
      <c r="J297" s="538"/>
      <c r="L297" s="532">
        <f t="shared" si="22"/>
        <v>0</v>
      </c>
      <c r="M297" s="577"/>
      <c r="N297" s="534"/>
      <c r="O297" s="535">
        <f t="shared" si="23"/>
        <v>0</v>
      </c>
      <c r="P297" s="536">
        <f t="shared" si="25"/>
        <v>0</v>
      </c>
      <c r="Q297" s="537">
        <f t="shared" si="24"/>
        <v>0</v>
      </c>
    </row>
    <row r="298" spans="1:17" x14ac:dyDescent="0.25">
      <c r="A298" s="673" t="s">
        <v>3784</v>
      </c>
      <c r="B298" s="230">
        <v>2008</v>
      </c>
      <c r="C298" s="230">
        <v>1</v>
      </c>
      <c r="D298" s="231"/>
      <c r="E298" s="545"/>
      <c r="F298" s="540" t="s">
        <v>4279</v>
      </c>
      <c r="G298" s="647">
        <v>30</v>
      </c>
      <c r="H298" s="648"/>
      <c r="I298" s="649">
        <v>20</v>
      </c>
      <c r="J298" s="538"/>
      <c r="L298" s="532">
        <f t="shared" si="22"/>
        <v>0</v>
      </c>
      <c r="M298" s="577"/>
      <c r="N298" s="534"/>
      <c r="O298" s="535">
        <f t="shared" si="23"/>
        <v>0</v>
      </c>
      <c r="P298" s="536">
        <f t="shared" si="25"/>
        <v>0</v>
      </c>
      <c r="Q298" s="537">
        <f t="shared" si="24"/>
        <v>0</v>
      </c>
    </row>
    <row r="299" spans="1:17" x14ac:dyDescent="0.25">
      <c r="A299" s="673">
        <v>193</v>
      </c>
      <c r="B299" s="230">
        <v>2008</v>
      </c>
      <c r="C299" s="230">
        <v>1</v>
      </c>
      <c r="D299" s="542" t="s">
        <v>4211</v>
      </c>
      <c r="E299" s="544" t="s">
        <v>13206</v>
      </c>
      <c r="F299" s="237" t="s">
        <v>4889</v>
      </c>
      <c r="G299" s="647">
        <v>16</v>
      </c>
      <c r="H299" s="648"/>
      <c r="I299" s="649">
        <v>10</v>
      </c>
      <c r="J299" s="538"/>
      <c r="L299" s="532">
        <f t="shared" si="22"/>
        <v>0</v>
      </c>
      <c r="M299" s="577"/>
      <c r="N299" s="534"/>
      <c r="O299" s="535">
        <f t="shared" si="23"/>
        <v>0</v>
      </c>
      <c r="P299" s="536">
        <f t="shared" si="25"/>
        <v>0</v>
      </c>
      <c r="Q299" s="537">
        <f t="shared" si="24"/>
        <v>0</v>
      </c>
    </row>
    <row r="300" spans="1:17" x14ac:dyDescent="0.25">
      <c r="A300" s="673">
        <v>194</v>
      </c>
      <c r="B300" s="230">
        <v>2008</v>
      </c>
      <c r="C300" s="230">
        <v>1</v>
      </c>
      <c r="D300" s="231" t="s">
        <v>5694</v>
      </c>
      <c r="E300" s="544" t="s">
        <v>4136</v>
      </c>
      <c r="F300" s="237" t="s">
        <v>5710</v>
      </c>
      <c r="G300" s="647">
        <v>3</v>
      </c>
      <c r="H300" s="648"/>
      <c r="I300" s="649">
        <v>0.7</v>
      </c>
      <c r="J300" s="538"/>
      <c r="L300" s="532">
        <f t="shared" si="22"/>
        <v>0</v>
      </c>
      <c r="M300" s="577"/>
      <c r="N300" s="534"/>
      <c r="O300" s="535">
        <f t="shared" si="23"/>
        <v>0</v>
      </c>
      <c r="P300" s="536">
        <f t="shared" si="25"/>
        <v>0</v>
      </c>
      <c r="Q300" s="537">
        <f t="shared" si="24"/>
        <v>0</v>
      </c>
    </row>
    <row r="301" spans="1:17" x14ac:dyDescent="0.25">
      <c r="A301" s="673">
        <v>195</v>
      </c>
      <c r="B301" s="230">
        <v>2008</v>
      </c>
      <c r="C301" s="230">
        <v>1</v>
      </c>
      <c r="D301" s="231" t="s">
        <v>5694</v>
      </c>
      <c r="E301" s="544" t="s">
        <v>4136</v>
      </c>
      <c r="F301" s="237" t="s">
        <v>5711</v>
      </c>
      <c r="G301" s="647">
        <v>3</v>
      </c>
      <c r="H301" s="648"/>
      <c r="I301" s="649">
        <v>0.7</v>
      </c>
      <c r="J301" s="538"/>
      <c r="L301" s="532">
        <f t="shared" si="22"/>
        <v>0</v>
      </c>
      <c r="M301" s="918">
        <v>1</v>
      </c>
      <c r="N301" s="534"/>
      <c r="O301" s="535">
        <f t="shared" si="23"/>
        <v>0.7</v>
      </c>
      <c r="P301" s="536">
        <f t="shared" si="25"/>
        <v>1</v>
      </c>
      <c r="Q301" s="537">
        <f t="shared" si="24"/>
        <v>0.7</v>
      </c>
    </row>
    <row r="302" spans="1:17" x14ac:dyDescent="0.25">
      <c r="A302" s="673">
        <v>196</v>
      </c>
      <c r="B302" s="230">
        <v>2008</v>
      </c>
      <c r="C302" s="230">
        <v>1</v>
      </c>
      <c r="D302" s="231" t="s">
        <v>5694</v>
      </c>
      <c r="E302" s="544" t="s">
        <v>4136</v>
      </c>
      <c r="F302" s="237" t="s">
        <v>5712</v>
      </c>
      <c r="G302" s="647">
        <v>3</v>
      </c>
      <c r="H302" s="648"/>
      <c r="I302" s="649">
        <v>0.7</v>
      </c>
      <c r="J302" s="538"/>
      <c r="L302" s="532">
        <f t="shared" si="22"/>
        <v>0</v>
      </c>
      <c r="M302" s="918">
        <v>1</v>
      </c>
      <c r="N302" s="534"/>
      <c r="O302" s="535">
        <f t="shared" si="23"/>
        <v>0.7</v>
      </c>
      <c r="P302" s="536">
        <f t="shared" si="25"/>
        <v>1</v>
      </c>
      <c r="Q302" s="537">
        <f t="shared" si="24"/>
        <v>0.7</v>
      </c>
    </row>
    <row r="303" spans="1:17" x14ac:dyDescent="0.25">
      <c r="A303" s="673">
        <v>197</v>
      </c>
      <c r="B303" s="230">
        <v>2008</v>
      </c>
      <c r="C303" s="230">
        <v>1</v>
      </c>
      <c r="D303" s="231" t="s">
        <v>5694</v>
      </c>
      <c r="E303" s="544" t="s">
        <v>4136</v>
      </c>
      <c r="F303" s="237" t="s">
        <v>5713</v>
      </c>
      <c r="G303" s="647">
        <v>3</v>
      </c>
      <c r="H303" s="648"/>
      <c r="I303" s="649">
        <v>0.7</v>
      </c>
      <c r="J303" s="538"/>
      <c r="L303" s="532">
        <f t="shared" si="22"/>
        <v>0</v>
      </c>
      <c r="M303" s="577"/>
      <c r="N303" s="534"/>
      <c r="O303" s="535">
        <f t="shared" si="23"/>
        <v>0</v>
      </c>
      <c r="P303" s="536">
        <f t="shared" si="25"/>
        <v>0</v>
      </c>
      <c r="Q303" s="537">
        <f t="shared" si="24"/>
        <v>0</v>
      </c>
    </row>
    <row r="304" spans="1:17" x14ac:dyDescent="0.25">
      <c r="A304" s="673">
        <v>198</v>
      </c>
      <c r="B304" s="230">
        <v>2008</v>
      </c>
      <c r="C304" s="230">
        <v>1</v>
      </c>
      <c r="D304" s="231" t="s">
        <v>5694</v>
      </c>
      <c r="E304" s="544" t="s">
        <v>4136</v>
      </c>
      <c r="F304" s="237" t="s">
        <v>5714</v>
      </c>
      <c r="G304" s="647">
        <v>3</v>
      </c>
      <c r="H304" s="648"/>
      <c r="I304" s="649">
        <v>0.7</v>
      </c>
      <c r="J304" s="538"/>
      <c r="L304" s="532">
        <f t="shared" si="22"/>
        <v>0</v>
      </c>
      <c r="M304" s="577"/>
      <c r="N304" s="534"/>
      <c r="O304" s="535">
        <f t="shared" si="23"/>
        <v>0</v>
      </c>
      <c r="P304" s="536">
        <f t="shared" si="25"/>
        <v>0</v>
      </c>
      <c r="Q304" s="537">
        <f t="shared" si="24"/>
        <v>0</v>
      </c>
    </row>
    <row r="305" spans="1:19" x14ac:dyDescent="0.25">
      <c r="A305" s="673">
        <v>199</v>
      </c>
      <c r="B305" s="230">
        <v>2008</v>
      </c>
      <c r="C305" s="230">
        <v>1</v>
      </c>
      <c r="D305" s="231" t="s">
        <v>5694</v>
      </c>
      <c r="E305" s="544" t="s">
        <v>4136</v>
      </c>
      <c r="F305" s="237" t="s">
        <v>5715</v>
      </c>
      <c r="G305" s="647">
        <v>3</v>
      </c>
      <c r="H305" s="648"/>
      <c r="I305" s="649">
        <v>0.7</v>
      </c>
      <c r="J305" s="538"/>
      <c r="L305" s="532">
        <f t="shared" si="22"/>
        <v>0</v>
      </c>
      <c r="M305" s="918">
        <v>2</v>
      </c>
      <c r="N305" s="534"/>
      <c r="O305" s="535">
        <f t="shared" si="23"/>
        <v>1.4</v>
      </c>
      <c r="P305" s="536">
        <f t="shared" si="25"/>
        <v>2</v>
      </c>
      <c r="Q305" s="537">
        <f t="shared" si="24"/>
        <v>1.4</v>
      </c>
    </row>
    <row r="306" spans="1:19" x14ac:dyDescent="0.25">
      <c r="A306" s="673">
        <v>200</v>
      </c>
      <c r="B306" s="230">
        <v>2008</v>
      </c>
      <c r="C306" s="230">
        <v>1</v>
      </c>
      <c r="D306" s="231" t="s">
        <v>5694</v>
      </c>
      <c r="E306" s="544" t="s">
        <v>4136</v>
      </c>
      <c r="F306" s="237" t="s">
        <v>5716</v>
      </c>
      <c r="G306" s="647">
        <v>3</v>
      </c>
      <c r="H306" s="648"/>
      <c r="I306" s="649">
        <v>0.7</v>
      </c>
      <c r="J306" s="538"/>
      <c r="L306" s="532">
        <f t="shared" si="22"/>
        <v>0</v>
      </c>
      <c r="M306" s="918">
        <v>2</v>
      </c>
      <c r="N306" s="534"/>
      <c r="O306" s="535">
        <f t="shared" si="23"/>
        <v>1.4</v>
      </c>
      <c r="P306" s="536">
        <f t="shared" si="25"/>
        <v>2</v>
      </c>
      <c r="Q306" s="537">
        <f t="shared" si="24"/>
        <v>1.4</v>
      </c>
    </row>
    <row r="307" spans="1:19" x14ac:dyDescent="0.25">
      <c r="A307" s="673">
        <v>201</v>
      </c>
      <c r="B307" s="230">
        <v>2008</v>
      </c>
      <c r="C307" s="230">
        <v>1</v>
      </c>
      <c r="D307" s="231" t="s">
        <v>5694</v>
      </c>
      <c r="E307" s="544" t="s">
        <v>4136</v>
      </c>
      <c r="F307" s="237" t="s">
        <v>5717</v>
      </c>
      <c r="G307" s="647">
        <v>3</v>
      </c>
      <c r="H307" s="648"/>
      <c r="I307" s="649">
        <v>0.7</v>
      </c>
      <c r="J307" s="538"/>
      <c r="L307" s="532">
        <f t="shared" si="22"/>
        <v>0</v>
      </c>
      <c r="M307" s="918">
        <v>1</v>
      </c>
      <c r="N307" s="534"/>
      <c r="O307" s="535">
        <f t="shared" si="23"/>
        <v>0.7</v>
      </c>
      <c r="P307" s="536">
        <f t="shared" si="25"/>
        <v>1</v>
      </c>
      <c r="Q307" s="537">
        <f t="shared" si="24"/>
        <v>0.7</v>
      </c>
    </row>
    <row r="308" spans="1:19" x14ac:dyDescent="0.25">
      <c r="A308" s="673">
        <v>202</v>
      </c>
      <c r="B308" s="230">
        <v>2008</v>
      </c>
      <c r="C308" s="230">
        <v>1</v>
      </c>
      <c r="D308" s="231" t="s">
        <v>5694</v>
      </c>
      <c r="E308" s="544" t="s">
        <v>4136</v>
      </c>
      <c r="F308" s="237" t="s">
        <v>5718</v>
      </c>
      <c r="G308" s="647">
        <v>3</v>
      </c>
      <c r="H308" s="648"/>
      <c r="I308" s="649">
        <v>0.7</v>
      </c>
      <c r="J308" s="538"/>
      <c r="L308" s="532">
        <f t="shared" si="22"/>
        <v>0</v>
      </c>
      <c r="M308" s="918">
        <v>1</v>
      </c>
      <c r="N308" s="534"/>
      <c r="O308" s="535">
        <f t="shared" si="23"/>
        <v>0.7</v>
      </c>
      <c r="P308" s="536">
        <f t="shared" si="25"/>
        <v>1</v>
      </c>
      <c r="Q308" s="537">
        <f t="shared" si="24"/>
        <v>0.7</v>
      </c>
      <c r="S308" s="708"/>
    </row>
    <row r="309" spans="1:19" x14ac:dyDescent="0.25">
      <c r="A309" s="673">
        <v>203</v>
      </c>
      <c r="B309" s="230">
        <v>2008</v>
      </c>
      <c r="C309" s="230">
        <v>1</v>
      </c>
      <c r="D309" s="231" t="s">
        <v>5694</v>
      </c>
      <c r="E309" s="544" t="s">
        <v>4136</v>
      </c>
      <c r="F309" s="237" t="s">
        <v>5719</v>
      </c>
      <c r="G309" s="647">
        <v>3</v>
      </c>
      <c r="H309" s="648"/>
      <c r="I309" s="649">
        <v>0.7</v>
      </c>
      <c r="J309" s="538"/>
      <c r="L309" s="532">
        <f t="shared" si="22"/>
        <v>0</v>
      </c>
      <c r="M309" s="577"/>
      <c r="N309" s="534"/>
      <c r="O309" s="535">
        <f t="shared" si="23"/>
        <v>0</v>
      </c>
      <c r="P309" s="536">
        <f t="shared" si="25"/>
        <v>0</v>
      </c>
      <c r="Q309" s="537">
        <f t="shared" si="24"/>
        <v>0</v>
      </c>
    </row>
    <row r="310" spans="1:19" x14ac:dyDescent="0.25">
      <c r="A310" s="673" t="s">
        <v>3787</v>
      </c>
      <c r="B310" s="230">
        <v>2008</v>
      </c>
      <c r="C310" s="230">
        <v>1</v>
      </c>
      <c r="D310" s="231"/>
      <c r="E310" s="544"/>
      <c r="F310" s="540" t="s">
        <v>4279</v>
      </c>
      <c r="G310" s="647">
        <v>30</v>
      </c>
      <c r="H310" s="648"/>
      <c r="I310" s="649">
        <v>20</v>
      </c>
      <c r="J310" s="538"/>
      <c r="L310" s="532">
        <f t="shared" si="22"/>
        <v>0</v>
      </c>
      <c r="M310" s="577"/>
      <c r="N310" s="534"/>
      <c r="O310" s="535">
        <f t="shared" si="23"/>
        <v>0</v>
      </c>
      <c r="P310" s="536">
        <f t="shared" si="25"/>
        <v>0</v>
      </c>
      <c r="Q310" s="537">
        <f t="shared" si="24"/>
        <v>0</v>
      </c>
    </row>
    <row r="311" spans="1:19" x14ac:dyDescent="0.25">
      <c r="A311" s="673">
        <v>204</v>
      </c>
      <c r="B311" s="230">
        <v>2008</v>
      </c>
      <c r="C311" s="230">
        <v>1</v>
      </c>
      <c r="D311" s="231" t="s">
        <v>5694</v>
      </c>
      <c r="E311" s="544" t="s">
        <v>4136</v>
      </c>
      <c r="F311" s="237" t="s">
        <v>4910</v>
      </c>
      <c r="G311" s="647">
        <v>5</v>
      </c>
      <c r="H311" s="648"/>
      <c r="I311" s="649">
        <v>2</v>
      </c>
      <c r="J311" s="538"/>
      <c r="L311" s="532">
        <f t="shared" si="22"/>
        <v>0</v>
      </c>
      <c r="M311" s="577"/>
      <c r="N311" s="534"/>
      <c r="O311" s="535">
        <f t="shared" si="23"/>
        <v>0</v>
      </c>
      <c r="P311" s="536">
        <f t="shared" si="25"/>
        <v>0</v>
      </c>
      <c r="Q311" s="537">
        <f t="shared" si="24"/>
        <v>0</v>
      </c>
    </row>
    <row r="312" spans="1:19" x14ac:dyDescent="0.25">
      <c r="A312" s="673">
        <v>205</v>
      </c>
      <c r="B312" s="230">
        <v>2008</v>
      </c>
      <c r="C312" s="230">
        <v>1</v>
      </c>
      <c r="D312" s="231" t="s">
        <v>5694</v>
      </c>
      <c r="E312" s="544" t="s">
        <v>4136</v>
      </c>
      <c r="F312" s="237" t="s">
        <v>4911</v>
      </c>
      <c r="G312" s="647">
        <v>5</v>
      </c>
      <c r="H312" s="648"/>
      <c r="I312" s="649">
        <v>2</v>
      </c>
      <c r="J312" s="538"/>
      <c r="L312" s="532">
        <f t="shared" si="22"/>
        <v>0</v>
      </c>
      <c r="M312" s="577"/>
      <c r="N312" s="534"/>
      <c r="O312" s="535">
        <f t="shared" si="23"/>
        <v>0</v>
      </c>
      <c r="P312" s="536">
        <f t="shared" si="25"/>
        <v>0</v>
      </c>
      <c r="Q312" s="537">
        <f t="shared" si="24"/>
        <v>0</v>
      </c>
    </row>
    <row r="313" spans="1:19" x14ac:dyDescent="0.25">
      <c r="A313" s="673">
        <v>206</v>
      </c>
      <c r="B313" s="530">
        <v>2008</v>
      </c>
      <c r="C313" s="230">
        <v>1</v>
      </c>
      <c r="D313" s="542" t="s">
        <v>4195</v>
      </c>
      <c r="E313" s="544" t="s">
        <v>4136</v>
      </c>
      <c r="F313" s="237" t="s">
        <v>4912</v>
      </c>
      <c r="G313" s="647">
        <v>60</v>
      </c>
      <c r="H313" s="648"/>
      <c r="I313" s="649">
        <v>30</v>
      </c>
      <c r="J313" s="538"/>
      <c r="L313" s="532">
        <f t="shared" si="22"/>
        <v>0</v>
      </c>
      <c r="M313" s="577"/>
      <c r="N313" s="534"/>
      <c r="O313" s="535">
        <f t="shared" si="23"/>
        <v>0</v>
      </c>
      <c r="P313" s="536">
        <f t="shared" si="25"/>
        <v>0</v>
      </c>
      <c r="Q313" s="537">
        <f t="shared" si="24"/>
        <v>0</v>
      </c>
    </row>
    <row r="314" spans="1:19" x14ac:dyDescent="0.25">
      <c r="A314" s="673">
        <v>207</v>
      </c>
      <c r="B314" s="530">
        <v>2008</v>
      </c>
      <c r="C314" s="230">
        <v>1</v>
      </c>
      <c r="D314" s="542" t="s">
        <v>4194</v>
      </c>
      <c r="E314" s="544" t="s">
        <v>4136</v>
      </c>
      <c r="F314" s="237" t="s">
        <v>4913</v>
      </c>
      <c r="G314" s="647">
        <v>5.5</v>
      </c>
      <c r="H314" s="648"/>
      <c r="I314" s="649">
        <v>2</v>
      </c>
      <c r="J314" s="538"/>
      <c r="L314" s="532">
        <f t="shared" si="22"/>
        <v>0</v>
      </c>
      <c r="M314" s="577"/>
      <c r="N314" s="534"/>
      <c r="O314" s="535">
        <f t="shared" si="23"/>
        <v>0</v>
      </c>
      <c r="P314" s="536">
        <f t="shared" si="25"/>
        <v>0</v>
      </c>
      <c r="Q314" s="537">
        <f t="shared" si="24"/>
        <v>0</v>
      </c>
    </row>
    <row r="315" spans="1:19" x14ac:dyDescent="0.25">
      <c r="A315" s="673">
        <v>208</v>
      </c>
      <c r="B315" s="530">
        <v>2008</v>
      </c>
      <c r="C315" s="230">
        <v>1</v>
      </c>
      <c r="D315" s="542" t="s">
        <v>4212</v>
      </c>
      <c r="E315" s="544" t="s">
        <v>4215</v>
      </c>
      <c r="F315" s="237" t="s">
        <v>4914</v>
      </c>
      <c r="G315" s="647">
        <v>0.2</v>
      </c>
      <c r="H315" s="648"/>
      <c r="I315" s="649">
        <v>0.1</v>
      </c>
      <c r="J315" s="538"/>
      <c r="L315" s="532">
        <f t="shared" si="22"/>
        <v>0</v>
      </c>
      <c r="M315" s="577"/>
      <c r="N315" s="534"/>
      <c r="O315" s="535">
        <f t="shared" si="23"/>
        <v>0</v>
      </c>
      <c r="P315" s="536">
        <f t="shared" si="25"/>
        <v>0</v>
      </c>
      <c r="Q315" s="537">
        <f t="shared" si="24"/>
        <v>0</v>
      </c>
    </row>
    <row r="316" spans="1:19" x14ac:dyDescent="0.25">
      <c r="A316" s="673">
        <v>209</v>
      </c>
      <c r="B316" s="530">
        <v>2008</v>
      </c>
      <c r="C316" s="230">
        <v>1</v>
      </c>
      <c r="D316" s="542" t="s">
        <v>4213</v>
      </c>
      <c r="E316" s="544" t="s">
        <v>4216</v>
      </c>
      <c r="F316" s="237" t="s">
        <v>4914</v>
      </c>
      <c r="G316" s="647">
        <v>0.3</v>
      </c>
      <c r="H316" s="648"/>
      <c r="I316" s="649">
        <v>0.2</v>
      </c>
      <c r="J316" s="538"/>
      <c r="L316" s="532">
        <f t="shared" si="22"/>
        <v>0</v>
      </c>
      <c r="M316" s="577"/>
      <c r="N316" s="534"/>
      <c r="O316" s="535">
        <f t="shared" si="23"/>
        <v>0</v>
      </c>
      <c r="P316" s="536">
        <f t="shared" si="25"/>
        <v>0</v>
      </c>
      <c r="Q316" s="537">
        <f t="shared" si="24"/>
        <v>0</v>
      </c>
    </row>
    <row r="317" spans="1:19" x14ac:dyDescent="0.25">
      <c r="A317" s="673">
        <v>210</v>
      </c>
      <c r="B317" s="530">
        <v>2008</v>
      </c>
      <c r="C317" s="230">
        <v>1</v>
      </c>
      <c r="D317" s="542" t="s">
        <v>4214</v>
      </c>
      <c r="E317" s="544" t="s">
        <v>3820</v>
      </c>
      <c r="F317" s="237" t="s">
        <v>4914</v>
      </c>
      <c r="G317" s="647">
        <v>0.5</v>
      </c>
      <c r="H317" s="648"/>
      <c r="I317" s="649">
        <v>0.2</v>
      </c>
      <c r="J317" s="538"/>
      <c r="L317" s="532">
        <f t="shared" si="22"/>
        <v>0</v>
      </c>
      <c r="M317" s="936">
        <v>2</v>
      </c>
      <c r="N317" s="534"/>
      <c r="O317" s="535">
        <f t="shared" si="23"/>
        <v>0.4</v>
      </c>
      <c r="P317" s="536">
        <f t="shared" si="25"/>
        <v>2</v>
      </c>
      <c r="Q317" s="537">
        <f t="shared" si="24"/>
        <v>0.4</v>
      </c>
    </row>
    <row r="318" spans="1:19" x14ac:dyDescent="0.25">
      <c r="A318" s="673">
        <v>211</v>
      </c>
      <c r="B318" s="530">
        <v>2008</v>
      </c>
      <c r="C318" s="230">
        <v>1</v>
      </c>
      <c r="D318" s="231" t="s">
        <v>5579</v>
      </c>
      <c r="E318" s="544" t="s">
        <v>3811</v>
      </c>
      <c r="F318" s="237" t="s">
        <v>4914</v>
      </c>
      <c r="G318" s="647">
        <v>5</v>
      </c>
      <c r="H318" s="648"/>
      <c r="I318" s="649">
        <v>1</v>
      </c>
      <c r="J318" s="538"/>
      <c r="L318" s="532">
        <f t="shared" si="22"/>
        <v>0</v>
      </c>
      <c r="M318" s="577"/>
      <c r="N318" s="534"/>
      <c r="O318" s="535">
        <f t="shared" si="23"/>
        <v>0</v>
      </c>
      <c r="P318" s="536">
        <f t="shared" si="25"/>
        <v>0</v>
      </c>
      <c r="Q318" s="537">
        <f t="shared" si="24"/>
        <v>0</v>
      </c>
    </row>
    <row r="319" spans="1:19" x14ac:dyDescent="0.25">
      <c r="A319" s="673">
        <v>212</v>
      </c>
      <c r="B319" s="530">
        <v>2008</v>
      </c>
      <c r="C319" s="230">
        <v>1</v>
      </c>
      <c r="D319" s="542" t="s">
        <v>4206</v>
      </c>
      <c r="E319" s="544" t="s">
        <v>3822</v>
      </c>
      <c r="F319" s="237" t="s">
        <v>4914</v>
      </c>
      <c r="G319" s="647">
        <v>5</v>
      </c>
      <c r="H319" s="648"/>
      <c r="I319" s="649">
        <v>3</v>
      </c>
      <c r="J319" s="538"/>
      <c r="L319" s="532">
        <f t="shared" si="22"/>
        <v>0</v>
      </c>
      <c r="M319" s="577"/>
      <c r="N319" s="534"/>
      <c r="O319" s="535">
        <f t="shared" si="23"/>
        <v>0</v>
      </c>
      <c r="P319" s="536">
        <f t="shared" si="25"/>
        <v>0</v>
      </c>
      <c r="Q319" s="537">
        <f t="shared" si="24"/>
        <v>0</v>
      </c>
    </row>
    <row r="320" spans="1:19" x14ac:dyDescent="0.25">
      <c r="A320" s="673">
        <v>213</v>
      </c>
      <c r="B320" s="530">
        <v>2008</v>
      </c>
      <c r="C320" s="230">
        <v>1</v>
      </c>
      <c r="D320" s="542" t="s">
        <v>4195</v>
      </c>
      <c r="E320" s="544" t="s">
        <v>4217</v>
      </c>
      <c r="F320" s="237" t="s">
        <v>4914</v>
      </c>
      <c r="G320" s="647">
        <v>9</v>
      </c>
      <c r="H320" s="648"/>
      <c r="I320" s="649">
        <v>4.5</v>
      </c>
      <c r="J320" s="538"/>
      <c r="L320" s="532">
        <f t="shared" si="22"/>
        <v>0</v>
      </c>
      <c r="M320" s="577"/>
      <c r="N320" s="534"/>
      <c r="O320" s="535">
        <f t="shared" si="23"/>
        <v>0</v>
      </c>
      <c r="P320" s="536">
        <f t="shared" si="25"/>
        <v>0</v>
      </c>
      <c r="Q320" s="537">
        <f t="shared" si="24"/>
        <v>0</v>
      </c>
    </row>
    <row r="321" spans="1:17" x14ac:dyDescent="0.25">
      <c r="A321" s="673">
        <v>214</v>
      </c>
      <c r="B321" s="530">
        <v>2008</v>
      </c>
      <c r="C321" s="230">
        <v>1</v>
      </c>
      <c r="D321" s="542" t="s">
        <v>4207</v>
      </c>
      <c r="E321" s="544" t="s">
        <v>4198</v>
      </c>
      <c r="F321" s="237" t="s">
        <v>4914</v>
      </c>
      <c r="G321" s="647">
        <v>9</v>
      </c>
      <c r="H321" s="648"/>
      <c r="I321" s="649">
        <v>4.5</v>
      </c>
      <c r="J321" s="538"/>
      <c r="L321" s="532">
        <f t="shared" si="22"/>
        <v>0</v>
      </c>
      <c r="M321" s="577"/>
      <c r="N321" s="534"/>
      <c r="O321" s="535">
        <f t="shared" si="23"/>
        <v>0</v>
      </c>
      <c r="P321" s="536">
        <f t="shared" si="25"/>
        <v>0</v>
      </c>
      <c r="Q321" s="537">
        <f t="shared" si="24"/>
        <v>0</v>
      </c>
    </row>
    <row r="322" spans="1:17" x14ac:dyDescent="0.25">
      <c r="A322" s="673">
        <v>215</v>
      </c>
      <c r="B322" s="530">
        <v>2008</v>
      </c>
      <c r="C322" s="230">
        <v>1</v>
      </c>
      <c r="D322" s="542" t="s">
        <v>4218</v>
      </c>
      <c r="E322" s="544" t="s">
        <v>3813</v>
      </c>
      <c r="F322" s="237" t="s">
        <v>4914</v>
      </c>
      <c r="G322" s="647">
        <v>5</v>
      </c>
      <c r="H322" s="648"/>
      <c r="I322" s="649">
        <v>2</v>
      </c>
      <c r="J322" s="538"/>
      <c r="L322" s="532">
        <f t="shared" si="22"/>
        <v>0</v>
      </c>
      <c r="M322" s="577"/>
      <c r="N322" s="534"/>
      <c r="O322" s="535">
        <f t="shared" si="23"/>
        <v>0</v>
      </c>
      <c r="P322" s="536">
        <f t="shared" si="25"/>
        <v>0</v>
      </c>
      <c r="Q322" s="537">
        <f t="shared" si="24"/>
        <v>0</v>
      </c>
    </row>
    <row r="323" spans="1:17" x14ac:dyDescent="0.25">
      <c r="A323" s="673">
        <v>216</v>
      </c>
      <c r="B323" s="530">
        <v>2008</v>
      </c>
      <c r="C323" s="230">
        <v>1</v>
      </c>
      <c r="D323" s="542" t="s">
        <v>4208</v>
      </c>
      <c r="E323" s="544" t="s">
        <v>4199</v>
      </c>
      <c r="F323" s="237" t="s">
        <v>4914</v>
      </c>
      <c r="G323" s="647">
        <v>30</v>
      </c>
      <c r="H323" s="648"/>
      <c r="I323" s="649">
        <v>12.5</v>
      </c>
      <c r="J323" s="538"/>
      <c r="L323" s="532">
        <f t="shared" si="22"/>
        <v>0</v>
      </c>
      <c r="M323" s="577"/>
      <c r="N323" s="534"/>
      <c r="O323" s="535">
        <f t="shared" si="23"/>
        <v>0</v>
      </c>
      <c r="P323" s="536">
        <f t="shared" si="25"/>
        <v>0</v>
      </c>
      <c r="Q323" s="537">
        <f t="shared" si="24"/>
        <v>0</v>
      </c>
    </row>
    <row r="324" spans="1:17" x14ac:dyDescent="0.25">
      <c r="A324" s="673">
        <v>217</v>
      </c>
      <c r="B324" s="530">
        <v>2008</v>
      </c>
      <c r="C324" s="230">
        <v>1</v>
      </c>
      <c r="D324" s="542" t="s">
        <v>4209</v>
      </c>
      <c r="E324" s="544" t="s">
        <v>3834</v>
      </c>
      <c r="F324" s="237" t="s">
        <v>4914</v>
      </c>
      <c r="G324" s="647">
        <v>11</v>
      </c>
      <c r="H324" s="648"/>
      <c r="I324" s="649">
        <v>5.5</v>
      </c>
      <c r="J324" s="538"/>
      <c r="L324" s="532">
        <f t="shared" si="22"/>
        <v>0</v>
      </c>
      <c r="M324" s="577"/>
      <c r="N324" s="534"/>
      <c r="O324" s="535">
        <f t="shared" si="23"/>
        <v>0</v>
      </c>
      <c r="P324" s="536">
        <f t="shared" si="25"/>
        <v>0</v>
      </c>
      <c r="Q324" s="537">
        <f t="shared" si="24"/>
        <v>0</v>
      </c>
    </row>
    <row r="325" spans="1:17" x14ac:dyDescent="0.25">
      <c r="A325" s="673">
        <v>218</v>
      </c>
      <c r="B325" s="530">
        <v>2008</v>
      </c>
      <c r="C325" s="230">
        <v>1</v>
      </c>
      <c r="D325" s="542" t="s">
        <v>4205</v>
      </c>
      <c r="E325" s="544" t="s">
        <v>4219</v>
      </c>
      <c r="F325" s="237" t="s">
        <v>4914</v>
      </c>
      <c r="G325" s="647">
        <v>13</v>
      </c>
      <c r="H325" s="648"/>
      <c r="I325" s="649">
        <v>6.5</v>
      </c>
      <c r="J325" s="538"/>
      <c r="L325" s="532">
        <f t="shared" si="22"/>
        <v>0</v>
      </c>
      <c r="M325" s="577"/>
      <c r="N325" s="534"/>
      <c r="O325" s="535">
        <f t="shared" si="23"/>
        <v>0</v>
      </c>
      <c r="P325" s="536">
        <f t="shared" si="25"/>
        <v>0</v>
      </c>
      <c r="Q325" s="537">
        <f t="shared" si="24"/>
        <v>0</v>
      </c>
    </row>
    <row r="326" spans="1:17" x14ac:dyDescent="0.25">
      <c r="A326" s="673">
        <v>219</v>
      </c>
      <c r="B326" s="530">
        <v>2008</v>
      </c>
      <c r="C326" s="230">
        <v>1</v>
      </c>
      <c r="D326" s="231" t="s">
        <v>5579</v>
      </c>
      <c r="E326" s="544" t="s">
        <v>3811</v>
      </c>
      <c r="F326" s="237" t="s">
        <v>4915</v>
      </c>
      <c r="G326" s="647">
        <v>6.5</v>
      </c>
      <c r="H326" s="648"/>
      <c r="I326" s="649">
        <v>3</v>
      </c>
      <c r="J326" s="538"/>
      <c r="L326" s="532">
        <f t="shared" si="22"/>
        <v>0</v>
      </c>
      <c r="M326" s="577"/>
      <c r="N326" s="534"/>
      <c r="O326" s="535">
        <f t="shared" si="23"/>
        <v>0</v>
      </c>
      <c r="P326" s="536">
        <f t="shared" si="25"/>
        <v>0</v>
      </c>
      <c r="Q326" s="537">
        <f t="shared" si="24"/>
        <v>0</v>
      </c>
    </row>
    <row r="327" spans="1:17" x14ac:dyDescent="0.25">
      <c r="A327" s="673">
        <v>220</v>
      </c>
      <c r="B327" s="530">
        <v>2008</v>
      </c>
      <c r="C327" s="230">
        <v>1</v>
      </c>
      <c r="D327" s="231" t="s">
        <v>5579</v>
      </c>
      <c r="E327" s="544" t="s">
        <v>3830</v>
      </c>
      <c r="F327" s="237" t="s">
        <v>4915</v>
      </c>
      <c r="G327" s="647">
        <v>6.5</v>
      </c>
      <c r="H327" s="648"/>
      <c r="I327" s="649">
        <v>2</v>
      </c>
      <c r="J327" s="538"/>
      <c r="L327" s="532">
        <f t="shared" si="22"/>
        <v>0</v>
      </c>
      <c r="M327" s="577"/>
      <c r="N327" s="534"/>
      <c r="O327" s="535">
        <f t="shared" si="23"/>
        <v>0</v>
      </c>
      <c r="P327" s="536">
        <f t="shared" si="25"/>
        <v>0</v>
      </c>
      <c r="Q327" s="537">
        <f t="shared" si="24"/>
        <v>0</v>
      </c>
    </row>
    <row r="328" spans="1:17" x14ac:dyDescent="0.25">
      <c r="A328" s="673">
        <v>221</v>
      </c>
      <c r="B328" s="530">
        <v>2008</v>
      </c>
      <c r="C328" s="230">
        <v>1</v>
      </c>
      <c r="D328" s="231" t="s">
        <v>5579</v>
      </c>
      <c r="E328" s="544" t="s">
        <v>3812</v>
      </c>
      <c r="F328" s="237" t="s">
        <v>4915</v>
      </c>
      <c r="G328" s="647">
        <v>8.5</v>
      </c>
      <c r="H328" s="648">
        <v>8.5</v>
      </c>
      <c r="I328" s="649">
        <v>4</v>
      </c>
      <c r="J328" s="538"/>
      <c r="L328" s="532">
        <f t="shared" si="22"/>
        <v>0</v>
      </c>
      <c r="M328" s="577"/>
      <c r="N328" s="534"/>
      <c r="O328" s="535">
        <f t="shared" si="23"/>
        <v>0</v>
      </c>
      <c r="P328" s="536">
        <f t="shared" si="25"/>
        <v>0</v>
      </c>
      <c r="Q328" s="537">
        <f t="shared" si="24"/>
        <v>0</v>
      </c>
    </row>
    <row r="329" spans="1:17" x14ac:dyDescent="0.25">
      <c r="A329" s="673">
        <v>222</v>
      </c>
      <c r="B329" s="530">
        <v>2008</v>
      </c>
      <c r="C329" s="230">
        <v>1</v>
      </c>
      <c r="D329" s="542" t="s">
        <v>4209</v>
      </c>
      <c r="E329" s="544" t="s">
        <v>4136</v>
      </c>
      <c r="F329" s="237" t="s">
        <v>4916</v>
      </c>
      <c r="G329" s="647">
        <v>185</v>
      </c>
      <c r="H329" s="648"/>
      <c r="I329" s="649">
        <v>100</v>
      </c>
      <c r="J329" s="538"/>
      <c r="L329" s="532">
        <f t="shared" ref="L329:L393" si="26">G329*J329</f>
        <v>0</v>
      </c>
      <c r="M329" s="577"/>
      <c r="N329" s="534"/>
      <c r="O329" s="535">
        <f t="shared" ref="O329:O393" si="27">I329*M329</f>
        <v>0</v>
      </c>
      <c r="P329" s="536">
        <f t="shared" si="25"/>
        <v>0</v>
      </c>
      <c r="Q329" s="537">
        <f t="shared" ref="Q329:Q393" si="28">L329+O329</f>
        <v>0</v>
      </c>
    </row>
    <row r="330" spans="1:17" x14ac:dyDescent="0.25">
      <c r="A330" s="673">
        <v>223</v>
      </c>
      <c r="B330" s="530">
        <v>2008</v>
      </c>
      <c r="C330" s="230">
        <v>1</v>
      </c>
      <c r="D330" s="542" t="s">
        <v>4195</v>
      </c>
      <c r="E330" s="544" t="s">
        <v>4136</v>
      </c>
      <c r="F330" s="237" t="s">
        <v>4917</v>
      </c>
      <c r="G330" s="647">
        <v>8</v>
      </c>
      <c r="H330" s="648"/>
      <c r="I330" s="649">
        <v>6</v>
      </c>
      <c r="J330" s="538"/>
      <c r="L330" s="532">
        <f t="shared" si="26"/>
        <v>0</v>
      </c>
      <c r="M330" s="577"/>
      <c r="N330" s="534"/>
      <c r="O330" s="535">
        <f t="shared" si="27"/>
        <v>0</v>
      </c>
      <c r="P330" s="536">
        <f t="shared" si="25"/>
        <v>0</v>
      </c>
      <c r="Q330" s="537">
        <f t="shared" si="28"/>
        <v>0</v>
      </c>
    </row>
    <row r="331" spans="1:17" x14ac:dyDescent="0.25">
      <c r="A331" s="673">
        <v>224</v>
      </c>
      <c r="B331" s="530">
        <v>2008</v>
      </c>
      <c r="C331" s="230">
        <v>1</v>
      </c>
      <c r="D331" s="542" t="s">
        <v>4209</v>
      </c>
      <c r="E331" s="544" t="s">
        <v>4136</v>
      </c>
      <c r="F331" s="237" t="s">
        <v>4918</v>
      </c>
      <c r="G331" s="647">
        <v>295</v>
      </c>
      <c r="H331" s="648"/>
      <c r="I331" s="649">
        <v>160</v>
      </c>
      <c r="J331" s="538"/>
      <c r="L331" s="532">
        <f t="shared" si="26"/>
        <v>0</v>
      </c>
      <c r="M331" s="577"/>
      <c r="N331" s="534"/>
      <c r="O331" s="535">
        <f t="shared" si="27"/>
        <v>0</v>
      </c>
      <c r="P331" s="536">
        <f t="shared" si="25"/>
        <v>0</v>
      </c>
      <c r="Q331" s="537">
        <f t="shared" si="28"/>
        <v>0</v>
      </c>
    </row>
    <row r="332" spans="1:17" x14ac:dyDescent="0.25">
      <c r="A332" s="673">
        <v>225</v>
      </c>
      <c r="B332" s="230">
        <v>2008</v>
      </c>
      <c r="C332" s="230">
        <v>1</v>
      </c>
      <c r="D332" s="542" t="s">
        <v>4194</v>
      </c>
      <c r="E332" s="544" t="s">
        <v>4126</v>
      </c>
      <c r="F332" s="237" t="s">
        <v>4890</v>
      </c>
      <c r="G332" s="647">
        <v>3</v>
      </c>
      <c r="H332" s="648"/>
      <c r="I332" s="649">
        <v>1.5</v>
      </c>
      <c r="J332" s="538"/>
      <c r="L332" s="532">
        <f t="shared" si="26"/>
        <v>0</v>
      </c>
      <c r="M332" s="577"/>
      <c r="N332" s="534"/>
      <c r="O332" s="535">
        <f t="shared" si="27"/>
        <v>0</v>
      </c>
      <c r="P332" s="536">
        <f t="shared" si="25"/>
        <v>0</v>
      </c>
      <c r="Q332" s="537">
        <f t="shared" si="28"/>
        <v>0</v>
      </c>
    </row>
    <row r="333" spans="1:17" x14ac:dyDescent="0.25">
      <c r="A333" s="673">
        <v>226</v>
      </c>
      <c r="B333" s="230">
        <v>2008</v>
      </c>
      <c r="C333" s="230">
        <v>1</v>
      </c>
      <c r="D333" s="542" t="s">
        <v>4194</v>
      </c>
      <c r="E333" s="544" t="s">
        <v>4134</v>
      </c>
      <c r="F333" s="237" t="s">
        <v>5721</v>
      </c>
      <c r="G333" s="647">
        <v>3</v>
      </c>
      <c r="H333" s="648"/>
      <c r="I333" s="649">
        <v>1.5</v>
      </c>
      <c r="J333" s="538"/>
      <c r="L333" s="532">
        <f t="shared" si="26"/>
        <v>0</v>
      </c>
      <c r="M333" s="577"/>
      <c r="N333" s="534"/>
      <c r="O333" s="535">
        <f t="shared" si="27"/>
        <v>0</v>
      </c>
      <c r="P333" s="536">
        <f t="shared" si="25"/>
        <v>0</v>
      </c>
      <c r="Q333" s="537">
        <f t="shared" si="28"/>
        <v>0</v>
      </c>
    </row>
    <row r="334" spans="1:17" x14ac:dyDescent="0.25">
      <c r="A334" s="673">
        <v>227</v>
      </c>
      <c r="B334" s="230">
        <v>2008</v>
      </c>
      <c r="C334" s="230">
        <v>1</v>
      </c>
      <c r="D334" s="542" t="s">
        <v>4194</v>
      </c>
      <c r="E334" s="544" t="s">
        <v>4052</v>
      </c>
      <c r="F334" s="237" t="s">
        <v>4891</v>
      </c>
      <c r="G334" s="647">
        <v>3</v>
      </c>
      <c r="H334" s="648"/>
      <c r="I334" s="649">
        <v>1.5</v>
      </c>
      <c r="J334" s="538"/>
      <c r="L334" s="532">
        <f t="shared" si="26"/>
        <v>0</v>
      </c>
      <c r="M334" s="577"/>
      <c r="N334" s="534"/>
      <c r="O334" s="535">
        <f t="shared" si="27"/>
        <v>0</v>
      </c>
      <c r="P334" s="536">
        <f t="shared" si="25"/>
        <v>0</v>
      </c>
      <c r="Q334" s="537">
        <f t="shared" si="28"/>
        <v>0</v>
      </c>
    </row>
    <row r="335" spans="1:17" x14ac:dyDescent="0.25">
      <c r="A335" s="673">
        <v>228</v>
      </c>
      <c r="B335" s="230">
        <v>2008</v>
      </c>
      <c r="C335" s="230">
        <v>1</v>
      </c>
      <c r="D335" s="542" t="s">
        <v>4194</v>
      </c>
      <c r="E335" s="544" t="s">
        <v>4150</v>
      </c>
      <c r="F335" s="237" t="s">
        <v>5722</v>
      </c>
      <c r="G335" s="647">
        <v>3</v>
      </c>
      <c r="H335" s="648"/>
      <c r="I335" s="649">
        <v>1.5</v>
      </c>
      <c r="J335" s="538"/>
      <c r="L335" s="532">
        <f t="shared" si="26"/>
        <v>0</v>
      </c>
      <c r="M335" s="577"/>
      <c r="N335" s="534"/>
      <c r="O335" s="535">
        <f t="shared" si="27"/>
        <v>0</v>
      </c>
      <c r="P335" s="536">
        <f t="shared" si="25"/>
        <v>0</v>
      </c>
      <c r="Q335" s="537">
        <f t="shared" si="28"/>
        <v>0</v>
      </c>
    </row>
    <row r="336" spans="1:17" x14ac:dyDescent="0.25">
      <c r="A336" s="673">
        <v>229</v>
      </c>
      <c r="B336" s="230">
        <v>2008</v>
      </c>
      <c r="C336" s="230">
        <v>1</v>
      </c>
      <c r="D336" s="542" t="s">
        <v>4194</v>
      </c>
      <c r="E336" s="544" t="s">
        <v>3903</v>
      </c>
      <c r="F336" s="559" t="s">
        <v>4892</v>
      </c>
      <c r="G336" s="647">
        <v>3</v>
      </c>
      <c r="H336" s="648"/>
      <c r="I336" s="649">
        <v>1.5</v>
      </c>
      <c r="J336" s="538"/>
      <c r="L336" s="532">
        <f t="shared" si="26"/>
        <v>0</v>
      </c>
      <c r="M336" s="577"/>
      <c r="N336" s="534"/>
      <c r="O336" s="535">
        <f t="shared" si="27"/>
        <v>0</v>
      </c>
      <c r="P336" s="536">
        <f t="shared" si="25"/>
        <v>0</v>
      </c>
      <c r="Q336" s="537">
        <f t="shared" si="28"/>
        <v>0</v>
      </c>
    </row>
    <row r="337" spans="1:19" x14ac:dyDescent="0.25">
      <c r="A337" s="673">
        <v>230</v>
      </c>
      <c r="B337" s="230">
        <v>2008</v>
      </c>
      <c r="C337" s="230">
        <v>1</v>
      </c>
      <c r="D337" s="542" t="s">
        <v>4194</v>
      </c>
      <c r="E337" s="544" t="s">
        <v>4553</v>
      </c>
      <c r="F337" s="559" t="s">
        <v>4893</v>
      </c>
      <c r="G337" s="647">
        <v>3</v>
      </c>
      <c r="H337" s="648"/>
      <c r="I337" s="649">
        <v>1.5</v>
      </c>
      <c r="J337" s="538"/>
      <c r="L337" s="532">
        <f t="shared" si="26"/>
        <v>0</v>
      </c>
      <c r="M337" s="577"/>
      <c r="N337" s="534"/>
      <c r="O337" s="535">
        <f t="shared" si="27"/>
        <v>0</v>
      </c>
      <c r="P337" s="536">
        <f t="shared" si="25"/>
        <v>0</v>
      </c>
      <c r="Q337" s="537">
        <f t="shared" si="28"/>
        <v>0</v>
      </c>
    </row>
    <row r="338" spans="1:19" x14ac:dyDescent="0.25">
      <c r="A338" s="673">
        <v>231</v>
      </c>
      <c r="B338" s="230">
        <v>2008</v>
      </c>
      <c r="C338" s="230">
        <v>1</v>
      </c>
      <c r="D338" s="542" t="s">
        <v>4194</v>
      </c>
      <c r="E338" s="544" t="s">
        <v>3830</v>
      </c>
      <c r="F338" s="237" t="s">
        <v>4894</v>
      </c>
      <c r="G338" s="647">
        <v>3</v>
      </c>
      <c r="H338" s="648"/>
      <c r="I338" s="649">
        <v>1.5</v>
      </c>
      <c r="J338" s="538"/>
      <c r="L338" s="532">
        <f t="shared" si="26"/>
        <v>0</v>
      </c>
      <c r="M338" s="577"/>
      <c r="N338" s="534"/>
      <c r="O338" s="535">
        <f t="shared" si="27"/>
        <v>0</v>
      </c>
      <c r="P338" s="536">
        <f t="shared" si="25"/>
        <v>0</v>
      </c>
      <c r="Q338" s="537">
        <f t="shared" si="28"/>
        <v>0</v>
      </c>
    </row>
    <row r="339" spans="1:19" x14ac:dyDescent="0.25">
      <c r="A339" s="673">
        <v>232</v>
      </c>
      <c r="B339" s="230">
        <v>2008</v>
      </c>
      <c r="C339" s="230">
        <v>1</v>
      </c>
      <c r="D339" s="542" t="s">
        <v>4194</v>
      </c>
      <c r="E339" s="544" t="s">
        <v>3830</v>
      </c>
      <c r="F339" s="237" t="s">
        <v>4895</v>
      </c>
      <c r="G339" s="647">
        <v>3</v>
      </c>
      <c r="H339" s="648"/>
      <c r="I339" s="649">
        <v>1.5</v>
      </c>
      <c r="J339" s="538"/>
      <c r="L339" s="532">
        <f t="shared" si="26"/>
        <v>0</v>
      </c>
      <c r="M339" s="577"/>
      <c r="N339" s="534"/>
      <c r="O339" s="535">
        <f t="shared" si="27"/>
        <v>0</v>
      </c>
      <c r="P339" s="536">
        <f t="shared" si="25"/>
        <v>0</v>
      </c>
      <c r="Q339" s="537">
        <f t="shared" si="28"/>
        <v>0</v>
      </c>
    </row>
    <row r="340" spans="1:19" x14ac:dyDescent="0.25">
      <c r="A340" s="673">
        <v>233</v>
      </c>
      <c r="B340" s="230">
        <v>2008</v>
      </c>
      <c r="C340" s="230">
        <v>1</v>
      </c>
      <c r="D340" s="542" t="s">
        <v>4194</v>
      </c>
      <c r="E340" s="544" t="s">
        <v>3830</v>
      </c>
      <c r="F340" s="237" t="s">
        <v>5723</v>
      </c>
      <c r="G340" s="647">
        <v>3</v>
      </c>
      <c r="H340" s="648"/>
      <c r="I340" s="649">
        <v>1.5</v>
      </c>
      <c r="J340" s="538"/>
      <c r="L340" s="532">
        <f t="shared" si="26"/>
        <v>0</v>
      </c>
      <c r="M340" s="577"/>
      <c r="N340" s="534"/>
      <c r="O340" s="535">
        <f t="shared" si="27"/>
        <v>0</v>
      </c>
      <c r="P340" s="536">
        <f t="shared" si="25"/>
        <v>0</v>
      </c>
      <c r="Q340" s="537">
        <f t="shared" si="28"/>
        <v>0</v>
      </c>
    </row>
    <row r="341" spans="1:19" x14ac:dyDescent="0.25">
      <c r="A341" s="673">
        <v>234</v>
      </c>
      <c r="B341" s="230">
        <v>2008</v>
      </c>
      <c r="C341" s="230">
        <v>1</v>
      </c>
      <c r="D341" s="542" t="s">
        <v>4194</v>
      </c>
      <c r="E341" s="544" t="s">
        <v>3830</v>
      </c>
      <c r="F341" s="237" t="s">
        <v>5724</v>
      </c>
      <c r="G341" s="647">
        <v>3</v>
      </c>
      <c r="H341" s="648"/>
      <c r="I341" s="649">
        <v>1.5</v>
      </c>
      <c r="J341" s="538"/>
      <c r="L341" s="532">
        <f t="shared" si="26"/>
        <v>0</v>
      </c>
      <c r="M341" s="577"/>
      <c r="N341" s="534"/>
      <c r="O341" s="535">
        <f t="shared" si="27"/>
        <v>0</v>
      </c>
      <c r="P341" s="536">
        <f t="shared" si="25"/>
        <v>0</v>
      </c>
      <c r="Q341" s="537">
        <f t="shared" si="28"/>
        <v>0</v>
      </c>
    </row>
    <row r="342" spans="1:19" x14ac:dyDescent="0.25">
      <c r="A342" s="673">
        <v>235</v>
      </c>
      <c r="B342" s="230">
        <v>2008</v>
      </c>
      <c r="C342" s="230">
        <v>1</v>
      </c>
      <c r="D342" s="542" t="s">
        <v>4194</v>
      </c>
      <c r="E342" s="544" t="s">
        <v>3830</v>
      </c>
      <c r="F342" s="237" t="s">
        <v>5725</v>
      </c>
      <c r="G342" s="647">
        <v>3</v>
      </c>
      <c r="H342" s="648"/>
      <c r="I342" s="649">
        <v>1.5</v>
      </c>
      <c r="J342" s="538"/>
      <c r="L342" s="532">
        <f t="shared" si="26"/>
        <v>0</v>
      </c>
      <c r="M342" s="577"/>
      <c r="N342" s="534"/>
      <c r="O342" s="535">
        <f t="shared" si="27"/>
        <v>0</v>
      </c>
      <c r="P342" s="536">
        <f t="shared" si="25"/>
        <v>0</v>
      </c>
      <c r="Q342" s="537">
        <f t="shared" si="28"/>
        <v>0</v>
      </c>
    </row>
    <row r="343" spans="1:19" x14ac:dyDescent="0.25">
      <c r="A343" s="673">
        <v>236</v>
      </c>
      <c r="B343" s="230">
        <v>2008</v>
      </c>
      <c r="C343" s="230">
        <v>1</v>
      </c>
      <c r="D343" s="542" t="s">
        <v>4194</v>
      </c>
      <c r="E343" s="544" t="s">
        <v>3830</v>
      </c>
      <c r="F343" s="237" t="s">
        <v>5726</v>
      </c>
      <c r="G343" s="647">
        <v>3</v>
      </c>
      <c r="H343" s="648"/>
      <c r="I343" s="649">
        <v>1.5</v>
      </c>
      <c r="J343" s="538"/>
      <c r="L343" s="532">
        <f t="shared" si="26"/>
        <v>0</v>
      </c>
      <c r="M343" s="918">
        <v>1</v>
      </c>
      <c r="N343" s="534"/>
      <c r="O343" s="535">
        <f t="shared" si="27"/>
        <v>1.5</v>
      </c>
      <c r="P343" s="536">
        <f t="shared" si="25"/>
        <v>1</v>
      </c>
      <c r="Q343" s="537">
        <f t="shared" si="28"/>
        <v>1.5</v>
      </c>
      <c r="S343" s="708"/>
    </row>
    <row r="344" spans="1:19" x14ac:dyDescent="0.25">
      <c r="A344" s="673" t="s">
        <v>13207</v>
      </c>
      <c r="B344" s="230">
        <v>2008</v>
      </c>
      <c r="C344" s="230">
        <v>1</v>
      </c>
      <c r="D344" s="231"/>
      <c r="E344" s="545"/>
      <c r="F344" s="540" t="s">
        <v>4279</v>
      </c>
      <c r="G344" s="647">
        <v>40</v>
      </c>
      <c r="H344" s="648"/>
      <c r="I344" s="649">
        <v>20</v>
      </c>
      <c r="J344" s="538"/>
      <c r="L344" s="532">
        <f t="shared" si="26"/>
        <v>0</v>
      </c>
      <c r="M344" s="577"/>
      <c r="N344" s="534"/>
      <c r="O344" s="535">
        <f t="shared" si="27"/>
        <v>0</v>
      </c>
      <c r="P344" s="536">
        <f t="shared" si="25"/>
        <v>0</v>
      </c>
      <c r="Q344" s="537">
        <f t="shared" si="28"/>
        <v>0</v>
      </c>
    </row>
    <row r="345" spans="1:19" x14ac:dyDescent="0.25">
      <c r="A345" s="673">
        <v>237</v>
      </c>
      <c r="B345" s="230">
        <v>2008</v>
      </c>
      <c r="C345" s="230">
        <v>1</v>
      </c>
      <c r="D345" s="231" t="s">
        <v>5694</v>
      </c>
      <c r="E345" s="544" t="s">
        <v>4136</v>
      </c>
      <c r="F345" s="237" t="s">
        <v>5720</v>
      </c>
      <c r="G345" s="647">
        <v>3.4</v>
      </c>
      <c r="H345" s="648"/>
      <c r="I345" s="649">
        <v>1</v>
      </c>
      <c r="J345" s="538"/>
      <c r="L345" s="532">
        <f t="shared" si="26"/>
        <v>0</v>
      </c>
      <c r="M345" s="577"/>
      <c r="N345" s="534"/>
      <c r="O345" s="535">
        <f t="shared" si="27"/>
        <v>0</v>
      </c>
      <c r="P345" s="536">
        <f t="shared" si="25"/>
        <v>0</v>
      </c>
      <c r="Q345" s="537">
        <f t="shared" si="28"/>
        <v>0</v>
      </c>
    </row>
    <row r="346" spans="1:19" x14ac:dyDescent="0.25">
      <c r="A346" s="673">
        <v>238</v>
      </c>
      <c r="B346" s="230">
        <v>2008</v>
      </c>
      <c r="C346" s="230">
        <v>1</v>
      </c>
      <c r="D346" s="231" t="s">
        <v>5694</v>
      </c>
      <c r="E346" s="544" t="s">
        <v>4136</v>
      </c>
      <c r="F346" s="237" t="s">
        <v>4896</v>
      </c>
      <c r="G346" s="647">
        <v>3.4</v>
      </c>
      <c r="H346" s="648"/>
      <c r="I346" s="649">
        <v>1</v>
      </c>
      <c r="J346" s="538"/>
      <c r="L346" s="532">
        <f t="shared" si="26"/>
        <v>0</v>
      </c>
      <c r="M346" s="577"/>
      <c r="N346" s="534"/>
      <c r="O346" s="535">
        <f t="shared" si="27"/>
        <v>0</v>
      </c>
      <c r="P346" s="536">
        <f t="shared" si="25"/>
        <v>0</v>
      </c>
      <c r="Q346" s="537">
        <f t="shared" si="28"/>
        <v>0</v>
      </c>
    </row>
    <row r="347" spans="1:19" x14ac:dyDescent="0.25">
      <c r="A347" s="673" t="s">
        <v>3791</v>
      </c>
      <c r="B347" s="230">
        <v>2008</v>
      </c>
      <c r="C347" s="230">
        <v>1</v>
      </c>
      <c r="D347" s="231"/>
      <c r="E347" s="545"/>
      <c r="F347" s="540" t="s">
        <v>4279</v>
      </c>
      <c r="G347" s="647">
        <v>35</v>
      </c>
      <c r="H347" s="648"/>
      <c r="I347" s="649">
        <v>23</v>
      </c>
      <c r="J347" s="538"/>
      <c r="L347" s="532">
        <f t="shared" si="26"/>
        <v>0</v>
      </c>
      <c r="M347" s="577"/>
      <c r="N347" s="534"/>
      <c r="O347" s="535">
        <f t="shared" si="27"/>
        <v>0</v>
      </c>
      <c r="P347" s="536">
        <f t="shared" si="25"/>
        <v>0</v>
      </c>
      <c r="Q347" s="537">
        <f t="shared" si="28"/>
        <v>0</v>
      </c>
    </row>
    <row r="348" spans="1:19" x14ac:dyDescent="0.25">
      <c r="A348" s="673">
        <v>239</v>
      </c>
      <c r="B348" s="230">
        <v>2008</v>
      </c>
      <c r="C348" s="230">
        <v>1</v>
      </c>
      <c r="D348" s="231" t="s">
        <v>5694</v>
      </c>
      <c r="E348" s="544" t="s">
        <v>4136</v>
      </c>
      <c r="F348" s="237" t="s">
        <v>4897</v>
      </c>
      <c r="G348" s="647">
        <v>3</v>
      </c>
      <c r="H348" s="648"/>
      <c r="I348" s="649">
        <v>0.7</v>
      </c>
      <c r="J348" s="538"/>
      <c r="L348" s="532">
        <f t="shared" si="26"/>
        <v>0</v>
      </c>
      <c r="M348" s="577"/>
      <c r="N348" s="534"/>
      <c r="O348" s="535">
        <f t="shared" si="27"/>
        <v>0</v>
      </c>
      <c r="P348" s="536">
        <f t="shared" si="25"/>
        <v>0</v>
      </c>
      <c r="Q348" s="537">
        <f t="shared" si="28"/>
        <v>0</v>
      </c>
    </row>
    <row r="349" spans="1:19" x14ac:dyDescent="0.25">
      <c r="A349" s="673">
        <v>240</v>
      </c>
      <c r="B349" s="230">
        <v>2008</v>
      </c>
      <c r="C349" s="230">
        <v>1</v>
      </c>
      <c r="D349" s="231" t="s">
        <v>5694</v>
      </c>
      <c r="E349" s="544" t="s">
        <v>4136</v>
      </c>
      <c r="F349" s="237" t="s">
        <v>4607</v>
      </c>
      <c r="G349" s="647">
        <v>3</v>
      </c>
      <c r="H349" s="648"/>
      <c r="I349" s="649">
        <v>0.7</v>
      </c>
      <c r="J349" s="538"/>
      <c r="L349" s="532">
        <f t="shared" si="26"/>
        <v>0</v>
      </c>
      <c r="M349" s="577"/>
      <c r="N349" s="534"/>
      <c r="O349" s="535">
        <f t="shared" si="27"/>
        <v>0</v>
      </c>
      <c r="P349" s="536">
        <f t="shared" si="25"/>
        <v>0</v>
      </c>
      <c r="Q349" s="537">
        <f t="shared" si="28"/>
        <v>0</v>
      </c>
    </row>
    <row r="350" spans="1:19" x14ac:dyDescent="0.25">
      <c r="A350" s="673">
        <v>241</v>
      </c>
      <c r="B350" s="230">
        <v>2008</v>
      </c>
      <c r="C350" s="230">
        <v>1</v>
      </c>
      <c r="D350" s="231" t="s">
        <v>5694</v>
      </c>
      <c r="E350" s="544" t="s">
        <v>4136</v>
      </c>
      <c r="F350" s="237" t="s">
        <v>4898</v>
      </c>
      <c r="G350" s="647">
        <v>3</v>
      </c>
      <c r="H350" s="648"/>
      <c r="I350" s="649">
        <v>0.7</v>
      </c>
      <c r="J350" s="538"/>
      <c r="L350" s="532">
        <f t="shared" si="26"/>
        <v>0</v>
      </c>
      <c r="M350" s="577"/>
      <c r="N350" s="534"/>
      <c r="O350" s="535">
        <f t="shared" si="27"/>
        <v>0</v>
      </c>
      <c r="P350" s="536">
        <f t="shared" si="25"/>
        <v>0</v>
      </c>
      <c r="Q350" s="537">
        <f t="shared" si="28"/>
        <v>0</v>
      </c>
    </row>
    <row r="351" spans="1:19" x14ac:dyDescent="0.25">
      <c r="A351" s="673">
        <v>242</v>
      </c>
      <c r="B351" s="230">
        <v>2008</v>
      </c>
      <c r="C351" s="230">
        <v>1</v>
      </c>
      <c r="D351" s="231" t="s">
        <v>5694</v>
      </c>
      <c r="E351" s="544" t="s">
        <v>4136</v>
      </c>
      <c r="F351" s="237" t="s">
        <v>4899</v>
      </c>
      <c r="G351" s="647">
        <v>3</v>
      </c>
      <c r="H351" s="648"/>
      <c r="I351" s="649">
        <v>0.7</v>
      </c>
      <c r="J351" s="538"/>
      <c r="L351" s="532">
        <f t="shared" si="26"/>
        <v>0</v>
      </c>
      <c r="M351" s="577"/>
      <c r="N351" s="534"/>
      <c r="O351" s="535">
        <f t="shared" si="27"/>
        <v>0</v>
      </c>
      <c r="P351" s="536">
        <f t="shared" ref="P351:P414" si="29">J351+M351</f>
        <v>0</v>
      </c>
      <c r="Q351" s="537">
        <f t="shared" si="28"/>
        <v>0</v>
      </c>
    </row>
    <row r="352" spans="1:19" x14ac:dyDescent="0.25">
      <c r="A352" s="673">
        <v>243</v>
      </c>
      <c r="B352" s="230">
        <v>2008</v>
      </c>
      <c r="C352" s="230">
        <v>1</v>
      </c>
      <c r="D352" s="231" t="s">
        <v>5694</v>
      </c>
      <c r="E352" s="544" t="s">
        <v>4136</v>
      </c>
      <c r="F352" s="237" t="s">
        <v>4900</v>
      </c>
      <c r="G352" s="647">
        <v>3</v>
      </c>
      <c r="H352" s="648"/>
      <c r="I352" s="649">
        <v>0.7</v>
      </c>
      <c r="J352" s="538"/>
      <c r="L352" s="532">
        <f t="shared" si="26"/>
        <v>0</v>
      </c>
      <c r="M352" s="577"/>
      <c r="N352" s="534"/>
      <c r="O352" s="535">
        <f t="shared" si="27"/>
        <v>0</v>
      </c>
      <c r="P352" s="536">
        <f t="shared" si="29"/>
        <v>0</v>
      </c>
      <c r="Q352" s="537">
        <f t="shared" si="28"/>
        <v>0</v>
      </c>
    </row>
    <row r="353" spans="1:19" x14ac:dyDescent="0.25">
      <c r="A353" s="673">
        <v>244</v>
      </c>
      <c r="B353" s="230">
        <v>2008</v>
      </c>
      <c r="C353" s="230">
        <v>1</v>
      </c>
      <c r="D353" s="231" t="s">
        <v>5694</v>
      </c>
      <c r="E353" s="544" t="s">
        <v>4136</v>
      </c>
      <c r="F353" s="237" t="s">
        <v>4901</v>
      </c>
      <c r="G353" s="647">
        <v>3</v>
      </c>
      <c r="H353" s="648"/>
      <c r="I353" s="649">
        <v>0.7</v>
      </c>
      <c r="J353" s="538"/>
      <c r="L353" s="532">
        <f t="shared" si="26"/>
        <v>0</v>
      </c>
      <c r="M353" s="577"/>
      <c r="N353" s="534"/>
      <c r="O353" s="535">
        <f t="shared" si="27"/>
        <v>0</v>
      </c>
      <c r="P353" s="536">
        <f t="shared" si="29"/>
        <v>0</v>
      </c>
      <c r="Q353" s="537">
        <f t="shared" si="28"/>
        <v>0</v>
      </c>
    </row>
    <row r="354" spans="1:19" x14ac:dyDescent="0.25">
      <c r="A354" s="673">
        <v>245</v>
      </c>
      <c r="B354" s="230">
        <v>2008</v>
      </c>
      <c r="C354" s="230">
        <v>1</v>
      </c>
      <c r="D354" s="231" t="s">
        <v>5694</v>
      </c>
      <c r="E354" s="544" t="s">
        <v>4136</v>
      </c>
      <c r="F354" s="237" t="s">
        <v>4902</v>
      </c>
      <c r="G354" s="647">
        <v>3</v>
      </c>
      <c r="H354" s="648"/>
      <c r="I354" s="649">
        <v>0.7</v>
      </c>
      <c r="J354" s="538"/>
      <c r="L354" s="532">
        <f t="shared" si="26"/>
        <v>0</v>
      </c>
      <c r="M354" s="577"/>
      <c r="N354" s="534"/>
      <c r="O354" s="535">
        <f t="shared" si="27"/>
        <v>0</v>
      </c>
      <c r="P354" s="536">
        <f t="shared" si="29"/>
        <v>0</v>
      </c>
      <c r="Q354" s="537">
        <f t="shared" si="28"/>
        <v>0</v>
      </c>
    </row>
    <row r="355" spans="1:19" x14ac:dyDescent="0.25">
      <c r="A355" s="673">
        <v>246</v>
      </c>
      <c r="B355" s="230">
        <v>2008</v>
      </c>
      <c r="C355" s="230">
        <v>1</v>
      </c>
      <c r="D355" s="231" t="s">
        <v>5694</v>
      </c>
      <c r="E355" s="544" t="s">
        <v>4136</v>
      </c>
      <c r="F355" s="237" t="s">
        <v>4903</v>
      </c>
      <c r="G355" s="647">
        <v>3</v>
      </c>
      <c r="H355" s="648"/>
      <c r="I355" s="649">
        <v>0.7</v>
      </c>
      <c r="J355" s="538"/>
      <c r="L355" s="532">
        <f t="shared" si="26"/>
        <v>0</v>
      </c>
      <c r="M355" s="577"/>
      <c r="N355" s="534"/>
      <c r="O355" s="535">
        <f t="shared" si="27"/>
        <v>0</v>
      </c>
      <c r="P355" s="536">
        <f t="shared" si="29"/>
        <v>0</v>
      </c>
      <c r="Q355" s="537">
        <f t="shared" si="28"/>
        <v>0</v>
      </c>
    </row>
    <row r="356" spans="1:19" x14ac:dyDescent="0.25">
      <c r="A356" s="673">
        <v>247</v>
      </c>
      <c r="B356" s="230">
        <v>2008</v>
      </c>
      <c r="C356" s="230">
        <v>1</v>
      </c>
      <c r="D356" s="231" t="s">
        <v>5694</v>
      </c>
      <c r="E356" s="544" t="s">
        <v>4136</v>
      </c>
      <c r="F356" s="237" t="s">
        <v>4904</v>
      </c>
      <c r="G356" s="647">
        <v>3</v>
      </c>
      <c r="H356" s="648"/>
      <c r="I356" s="649">
        <v>0.7</v>
      </c>
      <c r="J356" s="538"/>
      <c r="L356" s="532">
        <f t="shared" si="26"/>
        <v>0</v>
      </c>
      <c r="M356" s="577"/>
      <c r="N356" s="534"/>
      <c r="O356" s="535">
        <f t="shared" si="27"/>
        <v>0</v>
      </c>
      <c r="P356" s="536">
        <f t="shared" si="29"/>
        <v>0</v>
      </c>
      <c r="Q356" s="537">
        <f t="shared" si="28"/>
        <v>0</v>
      </c>
    </row>
    <row r="357" spans="1:19" x14ac:dyDescent="0.25">
      <c r="A357" s="673">
        <v>248</v>
      </c>
      <c r="B357" s="230">
        <v>2008</v>
      </c>
      <c r="C357" s="230">
        <v>1</v>
      </c>
      <c r="D357" s="231" t="s">
        <v>5694</v>
      </c>
      <c r="E357" s="544" t="s">
        <v>4136</v>
      </c>
      <c r="F357" s="237" t="s">
        <v>4905</v>
      </c>
      <c r="G357" s="647">
        <v>3</v>
      </c>
      <c r="H357" s="648"/>
      <c r="I357" s="649">
        <v>0.7</v>
      </c>
      <c r="J357" s="538"/>
      <c r="L357" s="532">
        <f t="shared" si="26"/>
        <v>0</v>
      </c>
      <c r="M357" s="577"/>
      <c r="N357" s="534"/>
      <c r="O357" s="535">
        <f t="shared" si="27"/>
        <v>0</v>
      </c>
      <c r="P357" s="536">
        <f t="shared" si="29"/>
        <v>0</v>
      </c>
      <c r="Q357" s="537">
        <f t="shared" si="28"/>
        <v>0</v>
      </c>
    </row>
    <row r="358" spans="1:19" x14ac:dyDescent="0.25">
      <c r="A358" s="673">
        <v>249</v>
      </c>
      <c r="B358" s="230">
        <v>2008</v>
      </c>
      <c r="C358" s="230">
        <v>1</v>
      </c>
      <c r="D358" s="231" t="s">
        <v>5694</v>
      </c>
      <c r="E358" s="544" t="s">
        <v>4136</v>
      </c>
      <c r="F358" s="237" t="s">
        <v>4906</v>
      </c>
      <c r="G358" s="647">
        <v>3</v>
      </c>
      <c r="H358" s="648"/>
      <c r="I358" s="649">
        <v>0.7</v>
      </c>
      <c r="J358" s="538"/>
      <c r="L358" s="532">
        <f t="shared" si="26"/>
        <v>0</v>
      </c>
      <c r="M358" s="577"/>
      <c r="N358" s="534"/>
      <c r="O358" s="535">
        <f t="shared" si="27"/>
        <v>0</v>
      </c>
      <c r="P358" s="536">
        <f t="shared" si="29"/>
        <v>0</v>
      </c>
      <c r="Q358" s="537">
        <f t="shared" si="28"/>
        <v>0</v>
      </c>
      <c r="S358" s="708"/>
    </row>
    <row r="359" spans="1:19" x14ac:dyDescent="0.25">
      <c r="A359" s="673">
        <v>250</v>
      </c>
      <c r="B359" s="230">
        <v>2008</v>
      </c>
      <c r="C359" s="230">
        <v>1</v>
      </c>
      <c r="D359" s="231" t="s">
        <v>5694</v>
      </c>
      <c r="E359" s="544" t="s">
        <v>4136</v>
      </c>
      <c r="F359" s="237" t="s">
        <v>4907</v>
      </c>
      <c r="G359" s="647">
        <v>3</v>
      </c>
      <c r="H359" s="648"/>
      <c r="I359" s="649">
        <v>0.7</v>
      </c>
      <c r="J359" s="538"/>
      <c r="L359" s="532">
        <f t="shared" si="26"/>
        <v>0</v>
      </c>
      <c r="M359" s="577"/>
      <c r="N359" s="534"/>
      <c r="O359" s="535">
        <f t="shared" si="27"/>
        <v>0</v>
      </c>
      <c r="P359" s="536">
        <f t="shared" si="29"/>
        <v>0</v>
      </c>
      <c r="Q359" s="537">
        <f t="shared" si="28"/>
        <v>0</v>
      </c>
    </row>
    <row r="360" spans="1:19" x14ac:dyDescent="0.25">
      <c r="A360" s="673">
        <v>251</v>
      </c>
      <c r="B360" s="230">
        <v>2008</v>
      </c>
      <c r="C360" s="230">
        <v>1</v>
      </c>
      <c r="D360" s="231" t="s">
        <v>5694</v>
      </c>
      <c r="E360" s="544" t="s">
        <v>4136</v>
      </c>
      <c r="F360" s="237" t="s">
        <v>4908</v>
      </c>
      <c r="G360" s="647">
        <v>3</v>
      </c>
      <c r="H360" s="648"/>
      <c r="I360" s="649">
        <v>0.7</v>
      </c>
      <c r="J360" s="538"/>
      <c r="L360" s="532">
        <f t="shared" si="26"/>
        <v>0</v>
      </c>
      <c r="M360" s="577"/>
      <c r="N360" s="534"/>
      <c r="O360" s="535">
        <f t="shared" si="27"/>
        <v>0</v>
      </c>
      <c r="P360" s="536">
        <f t="shared" si="29"/>
        <v>0</v>
      </c>
      <c r="Q360" s="537">
        <f t="shared" si="28"/>
        <v>0</v>
      </c>
    </row>
    <row r="361" spans="1:19" x14ac:dyDescent="0.25">
      <c r="A361" s="673">
        <v>252</v>
      </c>
      <c r="B361" s="230">
        <v>2008</v>
      </c>
      <c r="C361" s="230">
        <v>1</v>
      </c>
      <c r="D361" s="231" t="s">
        <v>5694</v>
      </c>
      <c r="E361" s="544" t="s">
        <v>4136</v>
      </c>
      <c r="F361" s="237" t="s">
        <v>4909</v>
      </c>
      <c r="G361" s="647">
        <v>3</v>
      </c>
      <c r="H361" s="648"/>
      <c r="I361" s="649">
        <v>0.7</v>
      </c>
      <c r="J361" s="538"/>
      <c r="L361" s="532">
        <f t="shared" si="26"/>
        <v>0</v>
      </c>
      <c r="M361" s="577"/>
      <c r="N361" s="534"/>
      <c r="O361" s="535">
        <f t="shared" si="27"/>
        <v>0</v>
      </c>
      <c r="P361" s="536">
        <f t="shared" si="29"/>
        <v>0</v>
      </c>
      <c r="Q361" s="537">
        <f t="shared" si="28"/>
        <v>0</v>
      </c>
    </row>
    <row r="362" spans="1:19" x14ac:dyDescent="0.25">
      <c r="A362" s="673" t="s">
        <v>3792</v>
      </c>
      <c r="B362" s="230">
        <v>2008</v>
      </c>
      <c r="C362" s="230">
        <v>1</v>
      </c>
      <c r="D362" s="542"/>
      <c r="E362" s="544"/>
      <c r="F362" s="540" t="s">
        <v>4279</v>
      </c>
      <c r="G362" s="647">
        <v>42</v>
      </c>
      <c r="H362" s="648"/>
      <c r="I362" s="649">
        <v>28</v>
      </c>
      <c r="J362" s="538"/>
      <c r="L362" s="532">
        <f t="shared" si="26"/>
        <v>0</v>
      </c>
      <c r="M362" s="577"/>
      <c r="N362" s="534"/>
      <c r="O362" s="535">
        <f t="shared" si="27"/>
        <v>0</v>
      </c>
      <c r="P362" s="536">
        <f t="shared" si="29"/>
        <v>0</v>
      </c>
      <c r="Q362" s="537">
        <f t="shared" si="28"/>
        <v>0</v>
      </c>
    </row>
    <row r="363" spans="1:19" x14ac:dyDescent="0.25">
      <c r="A363" s="687">
        <v>253</v>
      </c>
      <c r="B363" s="230">
        <v>2009</v>
      </c>
      <c r="C363" s="230">
        <v>1</v>
      </c>
      <c r="D363" s="231" t="s">
        <v>5694</v>
      </c>
      <c r="E363" s="544" t="s">
        <v>4136</v>
      </c>
      <c r="F363" s="237" t="s">
        <v>5731</v>
      </c>
      <c r="G363" s="647">
        <v>3</v>
      </c>
      <c r="H363" s="648"/>
      <c r="I363" s="649">
        <v>0.7</v>
      </c>
      <c r="J363" s="538"/>
      <c r="L363" s="532">
        <f t="shared" si="26"/>
        <v>0</v>
      </c>
      <c r="M363" s="918">
        <v>1</v>
      </c>
      <c r="N363" s="534"/>
      <c r="O363" s="535">
        <f t="shared" si="27"/>
        <v>0.7</v>
      </c>
      <c r="P363" s="536">
        <f t="shared" si="29"/>
        <v>1</v>
      </c>
      <c r="Q363" s="537">
        <f t="shared" si="28"/>
        <v>0.7</v>
      </c>
    </row>
    <row r="364" spans="1:19" x14ac:dyDescent="0.25">
      <c r="A364" s="687">
        <v>254</v>
      </c>
      <c r="B364" s="230">
        <v>2009</v>
      </c>
      <c r="C364" s="230">
        <v>1</v>
      </c>
      <c r="D364" s="231" t="s">
        <v>5694</v>
      </c>
      <c r="E364" s="544" t="s">
        <v>4136</v>
      </c>
      <c r="F364" s="237" t="s">
        <v>5732</v>
      </c>
      <c r="G364" s="647">
        <v>3</v>
      </c>
      <c r="H364" s="648"/>
      <c r="I364" s="649">
        <v>0.7</v>
      </c>
      <c r="J364" s="538"/>
      <c r="L364" s="532">
        <f t="shared" si="26"/>
        <v>0</v>
      </c>
      <c r="M364" s="918">
        <v>1</v>
      </c>
      <c r="N364" s="534"/>
      <c r="O364" s="535">
        <f t="shared" si="27"/>
        <v>0.7</v>
      </c>
      <c r="P364" s="536">
        <f t="shared" si="29"/>
        <v>1</v>
      </c>
      <c r="Q364" s="537">
        <f t="shared" si="28"/>
        <v>0.7</v>
      </c>
      <c r="S364" s="708"/>
    </row>
    <row r="365" spans="1:19" x14ac:dyDescent="0.25">
      <c r="A365" s="687">
        <v>255</v>
      </c>
      <c r="B365" s="230">
        <v>2009</v>
      </c>
      <c r="C365" s="230">
        <v>1</v>
      </c>
      <c r="D365" s="231" t="s">
        <v>5694</v>
      </c>
      <c r="E365" s="544" t="s">
        <v>4136</v>
      </c>
      <c r="F365" s="237" t="s">
        <v>5733</v>
      </c>
      <c r="G365" s="647">
        <v>3</v>
      </c>
      <c r="H365" s="648"/>
      <c r="I365" s="649">
        <v>0.7</v>
      </c>
      <c r="J365" s="538"/>
      <c r="L365" s="532">
        <f t="shared" si="26"/>
        <v>0</v>
      </c>
      <c r="M365" s="918">
        <v>2</v>
      </c>
      <c r="N365" s="534"/>
      <c r="O365" s="535">
        <f t="shared" si="27"/>
        <v>1.4</v>
      </c>
      <c r="P365" s="536">
        <f t="shared" si="29"/>
        <v>2</v>
      </c>
      <c r="Q365" s="537">
        <f t="shared" si="28"/>
        <v>1.4</v>
      </c>
    </row>
    <row r="366" spans="1:19" x14ac:dyDescent="0.25">
      <c r="A366" s="687">
        <v>256</v>
      </c>
      <c r="B366" s="230">
        <v>2009</v>
      </c>
      <c r="C366" s="230">
        <v>1</v>
      </c>
      <c r="D366" s="231" t="s">
        <v>5694</v>
      </c>
      <c r="E366" s="544" t="s">
        <v>4136</v>
      </c>
      <c r="F366" s="237" t="s">
        <v>5734</v>
      </c>
      <c r="G366" s="647">
        <v>3</v>
      </c>
      <c r="H366" s="648"/>
      <c r="I366" s="649">
        <v>0.7</v>
      </c>
      <c r="J366" s="538"/>
      <c r="L366" s="532">
        <f t="shared" si="26"/>
        <v>0</v>
      </c>
      <c r="M366" s="577"/>
      <c r="N366" s="534"/>
      <c r="O366" s="535">
        <f t="shared" si="27"/>
        <v>0</v>
      </c>
      <c r="P366" s="536">
        <f t="shared" si="29"/>
        <v>0</v>
      </c>
      <c r="Q366" s="537">
        <f t="shared" si="28"/>
        <v>0</v>
      </c>
    </row>
    <row r="367" spans="1:19" x14ac:dyDescent="0.25">
      <c r="A367" s="687">
        <v>257</v>
      </c>
      <c r="B367" s="230">
        <v>2009</v>
      </c>
      <c r="C367" s="230">
        <v>1</v>
      </c>
      <c r="D367" s="231" t="s">
        <v>5694</v>
      </c>
      <c r="E367" s="544" t="s">
        <v>4136</v>
      </c>
      <c r="F367" s="237" t="s">
        <v>5735</v>
      </c>
      <c r="G367" s="647">
        <v>3</v>
      </c>
      <c r="H367" s="648"/>
      <c r="I367" s="649">
        <v>0.7</v>
      </c>
      <c r="J367" s="538"/>
      <c r="L367" s="532">
        <f t="shared" si="26"/>
        <v>0</v>
      </c>
      <c r="M367" s="918">
        <v>2</v>
      </c>
      <c r="N367" s="534"/>
      <c r="O367" s="535">
        <f t="shared" si="27"/>
        <v>1.4</v>
      </c>
      <c r="P367" s="536">
        <f t="shared" si="29"/>
        <v>2</v>
      </c>
      <c r="Q367" s="537">
        <f t="shared" si="28"/>
        <v>1.4</v>
      </c>
    </row>
    <row r="368" spans="1:19" x14ac:dyDescent="0.25">
      <c r="A368" s="687">
        <v>258</v>
      </c>
      <c r="B368" s="230">
        <v>2009</v>
      </c>
      <c r="C368" s="230">
        <v>1</v>
      </c>
      <c r="D368" s="231" t="s">
        <v>5694</v>
      </c>
      <c r="E368" s="544" t="s">
        <v>4136</v>
      </c>
      <c r="F368" s="237" t="s">
        <v>5736</v>
      </c>
      <c r="G368" s="647">
        <v>3</v>
      </c>
      <c r="H368" s="648"/>
      <c r="I368" s="649">
        <v>0.7</v>
      </c>
      <c r="J368" s="538"/>
      <c r="L368" s="532">
        <f t="shared" si="26"/>
        <v>0</v>
      </c>
      <c r="M368" s="918">
        <v>2</v>
      </c>
      <c r="N368" s="534"/>
      <c r="O368" s="535">
        <f t="shared" si="27"/>
        <v>1.4</v>
      </c>
      <c r="P368" s="536">
        <f t="shared" si="29"/>
        <v>2</v>
      </c>
      <c r="Q368" s="537">
        <f t="shared" si="28"/>
        <v>1.4</v>
      </c>
    </row>
    <row r="369" spans="1:19" x14ac:dyDescent="0.25">
      <c r="A369" s="687">
        <v>259</v>
      </c>
      <c r="B369" s="230">
        <v>2009</v>
      </c>
      <c r="C369" s="230">
        <v>1</v>
      </c>
      <c r="D369" s="231" t="s">
        <v>5694</v>
      </c>
      <c r="E369" s="544" t="s">
        <v>4136</v>
      </c>
      <c r="F369" s="237" t="s">
        <v>5737</v>
      </c>
      <c r="G369" s="647">
        <v>3</v>
      </c>
      <c r="H369" s="648"/>
      <c r="I369" s="649">
        <v>0.7</v>
      </c>
      <c r="J369" s="538"/>
      <c r="L369" s="532">
        <f t="shared" si="26"/>
        <v>0</v>
      </c>
      <c r="M369" s="918">
        <v>1</v>
      </c>
      <c r="N369" s="534"/>
      <c r="O369" s="535">
        <f t="shared" si="27"/>
        <v>0.7</v>
      </c>
      <c r="P369" s="536">
        <f t="shared" si="29"/>
        <v>1</v>
      </c>
      <c r="Q369" s="537">
        <f t="shared" si="28"/>
        <v>0.7</v>
      </c>
    </row>
    <row r="370" spans="1:19" x14ac:dyDescent="0.25">
      <c r="A370" s="687">
        <v>260</v>
      </c>
      <c r="B370" s="230">
        <v>2009</v>
      </c>
      <c r="C370" s="230">
        <v>1</v>
      </c>
      <c r="D370" s="231" t="s">
        <v>5694</v>
      </c>
      <c r="E370" s="544" t="s">
        <v>4136</v>
      </c>
      <c r="F370" s="237" t="s">
        <v>5738</v>
      </c>
      <c r="G370" s="647">
        <v>3</v>
      </c>
      <c r="H370" s="648"/>
      <c r="I370" s="649">
        <v>0.7</v>
      </c>
      <c r="J370" s="538"/>
      <c r="L370" s="532">
        <f t="shared" si="26"/>
        <v>0</v>
      </c>
      <c r="M370" s="577"/>
      <c r="N370" s="534"/>
      <c r="O370" s="535">
        <f t="shared" si="27"/>
        <v>0</v>
      </c>
      <c r="P370" s="536">
        <f t="shared" si="29"/>
        <v>0</v>
      </c>
      <c r="Q370" s="537">
        <f t="shared" si="28"/>
        <v>0</v>
      </c>
    </row>
    <row r="371" spans="1:19" x14ac:dyDescent="0.25">
      <c r="A371" s="687">
        <v>261</v>
      </c>
      <c r="B371" s="230">
        <v>2009</v>
      </c>
      <c r="C371" s="230">
        <v>1</v>
      </c>
      <c r="D371" s="231" t="s">
        <v>5694</v>
      </c>
      <c r="E371" s="544" t="s">
        <v>4136</v>
      </c>
      <c r="F371" s="237" t="s">
        <v>5739</v>
      </c>
      <c r="G371" s="647">
        <v>3</v>
      </c>
      <c r="H371" s="648"/>
      <c r="I371" s="649">
        <v>0.7</v>
      </c>
      <c r="J371" s="538"/>
      <c r="L371" s="532">
        <f t="shared" si="26"/>
        <v>0</v>
      </c>
      <c r="M371" s="918">
        <v>5</v>
      </c>
      <c r="N371" s="534"/>
      <c r="O371" s="535">
        <f t="shared" si="27"/>
        <v>3.5</v>
      </c>
      <c r="P371" s="536">
        <f t="shared" si="29"/>
        <v>5</v>
      </c>
      <c r="Q371" s="537">
        <f t="shared" si="28"/>
        <v>3.5</v>
      </c>
    </row>
    <row r="372" spans="1:19" x14ac:dyDescent="0.25">
      <c r="A372" s="687">
        <v>262</v>
      </c>
      <c r="B372" s="230">
        <v>2009</v>
      </c>
      <c r="C372" s="230">
        <v>1</v>
      </c>
      <c r="D372" s="231" t="s">
        <v>5694</v>
      </c>
      <c r="E372" s="544" t="s">
        <v>4136</v>
      </c>
      <c r="F372" s="237" t="s">
        <v>5740</v>
      </c>
      <c r="G372" s="647">
        <v>3</v>
      </c>
      <c r="H372" s="648"/>
      <c r="I372" s="649">
        <v>0.7</v>
      </c>
      <c r="J372" s="538"/>
      <c r="L372" s="532">
        <f t="shared" si="26"/>
        <v>0</v>
      </c>
      <c r="M372" s="918">
        <v>4</v>
      </c>
      <c r="N372" s="534"/>
      <c r="O372" s="535">
        <f t="shared" si="27"/>
        <v>2.8</v>
      </c>
      <c r="P372" s="536">
        <f t="shared" si="29"/>
        <v>4</v>
      </c>
      <c r="Q372" s="537">
        <f t="shared" si="28"/>
        <v>2.8</v>
      </c>
    </row>
    <row r="373" spans="1:19" x14ac:dyDescent="0.25">
      <c r="A373" s="687">
        <v>263</v>
      </c>
      <c r="B373" s="230">
        <v>2009</v>
      </c>
      <c r="C373" s="230">
        <v>1</v>
      </c>
      <c r="D373" s="231" t="s">
        <v>5694</v>
      </c>
      <c r="E373" s="544" t="s">
        <v>4136</v>
      </c>
      <c r="F373" s="237" t="s">
        <v>5741</v>
      </c>
      <c r="G373" s="647">
        <v>3</v>
      </c>
      <c r="H373" s="648"/>
      <c r="I373" s="649">
        <v>0.7</v>
      </c>
      <c r="J373" s="538"/>
      <c r="L373" s="532">
        <f t="shared" si="26"/>
        <v>0</v>
      </c>
      <c r="M373" s="577"/>
      <c r="N373" s="534"/>
      <c r="O373" s="535">
        <f t="shared" si="27"/>
        <v>0</v>
      </c>
      <c r="P373" s="536">
        <f t="shared" si="29"/>
        <v>0</v>
      </c>
      <c r="Q373" s="537">
        <f t="shared" si="28"/>
        <v>0</v>
      </c>
    </row>
    <row r="374" spans="1:19" x14ac:dyDescent="0.25">
      <c r="A374" s="687">
        <v>264</v>
      </c>
      <c r="B374" s="230">
        <v>2009</v>
      </c>
      <c r="C374" s="230">
        <v>1</v>
      </c>
      <c r="D374" s="231" t="s">
        <v>5694</v>
      </c>
      <c r="E374" s="544" t="s">
        <v>4136</v>
      </c>
      <c r="F374" s="237" t="s">
        <v>5742</v>
      </c>
      <c r="G374" s="647">
        <v>3</v>
      </c>
      <c r="H374" s="648"/>
      <c r="I374" s="649">
        <v>0.7</v>
      </c>
      <c r="J374" s="538"/>
      <c r="L374" s="532">
        <f t="shared" si="26"/>
        <v>0</v>
      </c>
      <c r="M374" s="918">
        <v>1</v>
      </c>
      <c r="N374" s="534"/>
      <c r="O374" s="535">
        <f t="shared" si="27"/>
        <v>0.7</v>
      </c>
      <c r="P374" s="536">
        <f t="shared" si="29"/>
        <v>1</v>
      </c>
      <c r="Q374" s="537">
        <f t="shared" si="28"/>
        <v>0.7</v>
      </c>
      <c r="S374" s="708"/>
    </row>
    <row r="375" spans="1:19" x14ac:dyDescent="0.25">
      <c r="A375" s="673" t="s">
        <v>3801</v>
      </c>
      <c r="B375" s="230">
        <v>2009</v>
      </c>
      <c r="C375" s="230">
        <v>1</v>
      </c>
      <c r="D375" s="231"/>
      <c r="E375" s="544"/>
      <c r="F375" s="540" t="s">
        <v>4279</v>
      </c>
      <c r="G375" s="647">
        <v>36</v>
      </c>
      <c r="H375" s="648"/>
      <c r="I375" s="649">
        <v>24</v>
      </c>
      <c r="J375" s="538"/>
      <c r="L375" s="532">
        <f t="shared" si="26"/>
        <v>0</v>
      </c>
      <c r="M375" s="577"/>
      <c r="N375" s="534"/>
      <c r="O375" s="535">
        <f t="shared" si="27"/>
        <v>0</v>
      </c>
      <c r="P375" s="536">
        <f t="shared" si="29"/>
        <v>0</v>
      </c>
      <c r="Q375" s="537">
        <f t="shared" si="28"/>
        <v>0</v>
      </c>
    </row>
    <row r="376" spans="1:19" x14ac:dyDescent="0.25">
      <c r="A376" s="687">
        <v>265</v>
      </c>
      <c r="B376" s="230">
        <v>2009</v>
      </c>
      <c r="C376" s="230">
        <v>1</v>
      </c>
      <c r="D376" s="231" t="s">
        <v>5694</v>
      </c>
      <c r="E376" s="530" t="s">
        <v>4136</v>
      </c>
      <c r="F376" s="237" t="s">
        <v>13209</v>
      </c>
      <c r="G376" s="647">
        <v>7</v>
      </c>
      <c r="H376" s="648"/>
      <c r="I376" s="649">
        <v>4</v>
      </c>
      <c r="J376" s="538"/>
      <c r="L376" s="532">
        <f t="shared" si="26"/>
        <v>0</v>
      </c>
      <c r="M376" s="577"/>
      <c r="N376" s="534"/>
      <c r="O376" s="535">
        <f t="shared" si="27"/>
        <v>0</v>
      </c>
      <c r="P376" s="536">
        <f t="shared" si="29"/>
        <v>0</v>
      </c>
      <c r="Q376" s="537">
        <f t="shared" si="28"/>
        <v>0</v>
      </c>
    </row>
    <row r="377" spans="1:19" x14ac:dyDescent="0.25">
      <c r="A377" s="687">
        <v>266</v>
      </c>
      <c r="B377" s="230">
        <v>2009</v>
      </c>
      <c r="C377" s="230">
        <v>1</v>
      </c>
      <c r="D377" s="231" t="s">
        <v>5694</v>
      </c>
      <c r="E377" s="530" t="s">
        <v>4136</v>
      </c>
      <c r="F377" s="237" t="s">
        <v>13210</v>
      </c>
      <c r="G377" s="647">
        <v>7</v>
      </c>
      <c r="H377" s="648"/>
      <c r="I377" s="649">
        <v>5</v>
      </c>
      <c r="J377" s="538"/>
      <c r="L377" s="532">
        <f t="shared" si="26"/>
        <v>0</v>
      </c>
      <c r="M377" s="577"/>
      <c r="N377" s="534"/>
      <c r="O377" s="535">
        <f t="shared" si="27"/>
        <v>0</v>
      </c>
      <c r="P377" s="536">
        <f t="shared" si="29"/>
        <v>0</v>
      </c>
      <c r="Q377" s="537">
        <f t="shared" si="28"/>
        <v>0</v>
      </c>
    </row>
    <row r="378" spans="1:19" x14ac:dyDescent="0.25">
      <c r="A378" s="687" t="s">
        <v>13208</v>
      </c>
      <c r="B378" s="230">
        <v>2009</v>
      </c>
      <c r="C378" s="230">
        <v>1</v>
      </c>
      <c r="D378" s="231"/>
      <c r="E378" s="530"/>
      <c r="F378" s="237" t="s">
        <v>13211</v>
      </c>
      <c r="G378" s="647">
        <v>4</v>
      </c>
      <c r="H378" s="648"/>
      <c r="I378" s="649">
        <v>2</v>
      </c>
      <c r="J378" s="538"/>
      <c r="L378" s="532">
        <f t="shared" si="26"/>
        <v>0</v>
      </c>
      <c r="M378" s="577"/>
      <c r="N378" s="534"/>
      <c r="O378" s="535">
        <f t="shared" si="27"/>
        <v>0</v>
      </c>
      <c r="P378" s="536">
        <f t="shared" si="29"/>
        <v>0</v>
      </c>
      <c r="Q378" s="537">
        <f t="shared" si="28"/>
        <v>0</v>
      </c>
    </row>
    <row r="379" spans="1:19" x14ac:dyDescent="0.25">
      <c r="A379" s="673" t="s">
        <v>3802</v>
      </c>
      <c r="B379" s="230">
        <v>2009</v>
      </c>
      <c r="C379" s="230">
        <v>1</v>
      </c>
      <c r="D379" s="231"/>
      <c r="E379" s="544"/>
      <c r="F379" s="540" t="s">
        <v>4279</v>
      </c>
      <c r="G379" s="647">
        <v>48</v>
      </c>
      <c r="H379" s="648"/>
      <c r="I379" s="649">
        <v>24</v>
      </c>
      <c r="J379" s="538"/>
      <c r="L379" s="532">
        <f t="shared" si="26"/>
        <v>0</v>
      </c>
      <c r="M379" s="577"/>
      <c r="N379" s="534"/>
      <c r="O379" s="535">
        <f t="shared" si="27"/>
        <v>0</v>
      </c>
      <c r="P379" s="536">
        <f t="shared" si="29"/>
        <v>0</v>
      </c>
      <c r="Q379" s="537">
        <f t="shared" si="28"/>
        <v>0</v>
      </c>
    </row>
    <row r="380" spans="1:19" x14ac:dyDescent="0.25">
      <c r="A380" s="687">
        <v>267</v>
      </c>
      <c r="B380" s="230">
        <v>2009</v>
      </c>
      <c r="C380" s="230">
        <v>1</v>
      </c>
      <c r="D380" s="231" t="s">
        <v>3302</v>
      </c>
      <c r="E380" s="544" t="s">
        <v>4136</v>
      </c>
      <c r="F380" s="237" t="s">
        <v>5781</v>
      </c>
      <c r="G380" s="647">
        <v>12</v>
      </c>
      <c r="H380" s="648"/>
      <c r="I380" s="649">
        <v>7</v>
      </c>
      <c r="J380" s="538"/>
      <c r="L380" s="532">
        <f t="shared" si="26"/>
        <v>0</v>
      </c>
      <c r="M380" s="577"/>
      <c r="N380" s="534"/>
      <c r="O380" s="535">
        <f t="shared" si="27"/>
        <v>0</v>
      </c>
      <c r="P380" s="536">
        <f t="shared" si="29"/>
        <v>0</v>
      </c>
      <c r="Q380" s="537">
        <f t="shared" si="28"/>
        <v>0</v>
      </c>
    </row>
    <row r="381" spans="1:19" x14ac:dyDescent="0.25">
      <c r="A381" s="687">
        <v>268</v>
      </c>
      <c r="B381" s="230">
        <v>2009</v>
      </c>
      <c r="C381" s="230">
        <v>1</v>
      </c>
      <c r="D381" s="231" t="s">
        <v>5694</v>
      </c>
      <c r="E381" s="544" t="s">
        <v>4136</v>
      </c>
      <c r="F381" s="237" t="s">
        <v>5756</v>
      </c>
      <c r="G381" s="647">
        <v>3</v>
      </c>
      <c r="H381" s="648"/>
      <c r="I381" s="649">
        <v>0.7</v>
      </c>
      <c r="J381" s="538"/>
      <c r="L381" s="532">
        <f t="shared" si="26"/>
        <v>0</v>
      </c>
      <c r="M381" s="918">
        <v>6</v>
      </c>
      <c r="N381" s="534"/>
      <c r="O381" s="535">
        <f t="shared" si="27"/>
        <v>4.1999999999999993</v>
      </c>
      <c r="P381" s="536">
        <f t="shared" si="29"/>
        <v>6</v>
      </c>
      <c r="Q381" s="537">
        <f t="shared" si="28"/>
        <v>4.1999999999999993</v>
      </c>
    </row>
    <row r="382" spans="1:19" x14ac:dyDescent="0.25">
      <c r="A382" s="687">
        <v>269</v>
      </c>
      <c r="B382" s="230">
        <v>2009</v>
      </c>
      <c r="C382" s="230">
        <v>1</v>
      </c>
      <c r="D382" s="231" t="s">
        <v>5694</v>
      </c>
      <c r="E382" s="544" t="s">
        <v>4136</v>
      </c>
      <c r="F382" s="237" t="s">
        <v>4937</v>
      </c>
      <c r="G382" s="647">
        <v>3</v>
      </c>
      <c r="H382" s="648"/>
      <c r="I382" s="649">
        <v>0.7</v>
      </c>
      <c r="J382" s="538"/>
      <c r="L382" s="532">
        <f t="shared" si="26"/>
        <v>0</v>
      </c>
      <c r="M382" s="918">
        <v>6</v>
      </c>
      <c r="N382" s="534"/>
      <c r="O382" s="535">
        <f t="shared" si="27"/>
        <v>4.1999999999999993</v>
      </c>
      <c r="P382" s="536">
        <f t="shared" si="29"/>
        <v>6</v>
      </c>
      <c r="Q382" s="537">
        <f t="shared" si="28"/>
        <v>4.1999999999999993</v>
      </c>
    </row>
    <row r="383" spans="1:19" x14ac:dyDescent="0.25">
      <c r="A383" s="687">
        <v>270</v>
      </c>
      <c r="B383" s="230">
        <v>2009</v>
      </c>
      <c r="C383" s="230">
        <v>1</v>
      </c>
      <c r="D383" s="231" t="s">
        <v>5694</v>
      </c>
      <c r="E383" s="544" t="s">
        <v>4136</v>
      </c>
      <c r="F383" s="237" t="s">
        <v>4938</v>
      </c>
      <c r="G383" s="647">
        <v>3</v>
      </c>
      <c r="H383" s="648"/>
      <c r="I383" s="649">
        <v>0.7</v>
      </c>
      <c r="J383" s="538"/>
      <c r="L383" s="532">
        <f t="shared" si="26"/>
        <v>0</v>
      </c>
      <c r="M383" s="918">
        <v>7</v>
      </c>
      <c r="N383" s="534"/>
      <c r="O383" s="535">
        <f t="shared" si="27"/>
        <v>4.8999999999999995</v>
      </c>
      <c r="P383" s="536">
        <f t="shared" si="29"/>
        <v>7</v>
      </c>
      <c r="Q383" s="537">
        <f t="shared" si="28"/>
        <v>4.8999999999999995</v>
      </c>
    </row>
    <row r="384" spans="1:19" x14ac:dyDescent="0.25">
      <c r="A384" s="673" t="s">
        <v>3803</v>
      </c>
      <c r="B384" s="230">
        <v>2009</v>
      </c>
      <c r="C384" s="230">
        <v>1</v>
      </c>
      <c r="D384" s="231"/>
      <c r="E384" s="544"/>
      <c r="F384" s="540" t="s">
        <v>4279</v>
      </c>
      <c r="G384" s="647">
        <v>36</v>
      </c>
      <c r="H384" s="648"/>
      <c r="I384" s="649">
        <v>24</v>
      </c>
      <c r="J384" s="538"/>
      <c r="L384" s="532">
        <f t="shared" si="26"/>
        <v>0</v>
      </c>
      <c r="M384" s="577"/>
      <c r="N384" s="534"/>
      <c r="O384" s="535">
        <f t="shared" si="27"/>
        <v>0</v>
      </c>
      <c r="P384" s="536">
        <f t="shared" si="29"/>
        <v>0</v>
      </c>
      <c r="Q384" s="537">
        <f t="shared" si="28"/>
        <v>0</v>
      </c>
    </row>
    <row r="385" spans="1:19" x14ac:dyDescent="0.25">
      <c r="A385" s="687">
        <v>271</v>
      </c>
      <c r="B385" s="230">
        <v>2009</v>
      </c>
      <c r="C385" s="230">
        <v>1</v>
      </c>
      <c r="D385" s="231" t="s">
        <v>5694</v>
      </c>
      <c r="E385" s="544" t="s">
        <v>4136</v>
      </c>
      <c r="F385" s="237" t="s">
        <v>5756</v>
      </c>
      <c r="G385" s="647">
        <v>10</v>
      </c>
      <c r="H385" s="648"/>
      <c r="I385" s="649">
        <v>7</v>
      </c>
      <c r="J385" s="538"/>
      <c r="L385" s="532">
        <f t="shared" si="26"/>
        <v>0</v>
      </c>
      <c r="M385" s="577"/>
      <c r="N385" s="534"/>
      <c r="O385" s="535">
        <f t="shared" si="27"/>
        <v>0</v>
      </c>
      <c r="P385" s="536">
        <f t="shared" si="29"/>
        <v>0</v>
      </c>
      <c r="Q385" s="537">
        <f t="shared" si="28"/>
        <v>0</v>
      </c>
    </row>
    <row r="386" spans="1:19" x14ac:dyDescent="0.25">
      <c r="A386" s="687">
        <v>272</v>
      </c>
      <c r="B386" s="230">
        <v>2009</v>
      </c>
      <c r="C386" s="230">
        <v>1</v>
      </c>
      <c r="D386" s="231" t="s">
        <v>5694</v>
      </c>
      <c r="E386" s="544" t="s">
        <v>4136</v>
      </c>
      <c r="F386" s="237" t="s">
        <v>4937</v>
      </c>
      <c r="G386" s="647">
        <v>10</v>
      </c>
      <c r="H386" s="648"/>
      <c r="I386" s="649">
        <v>7</v>
      </c>
      <c r="J386" s="538"/>
      <c r="L386" s="532">
        <f t="shared" si="26"/>
        <v>0</v>
      </c>
      <c r="M386" s="577"/>
      <c r="N386" s="534"/>
      <c r="O386" s="535">
        <f t="shared" si="27"/>
        <v>0</v>
      </c>
      <c r="P386" s="536">
        <f t="shared" si="29"/>
        <v>0</v>
      </c>
      <c r="Q386" s="537">
        <f t="shared" si="28"/>
        <v>0</v>
      </c>
    </row>
    <row r="387" spans="1:19" x14ac:dyDescent="0.25">
      <c r="A387" s="687">
        <v>273</v>
      </c>
      <c r="B387" s="230">
        <v>2009</v>
      </c>
      <c r="C387" s="230">
        <v>1</v>
      </c>
      <c r="D387" s="231" t="s">
        <v>5694</v>
      </c>
      <c r="E387" s="544" t="s">
        <v>4136</v>
      </c>
      <c r="F387" s="237" t="s">
        <v>4938</v>
      </c>
      <c r="G387" s="647">
        <v>10</v>
      </c>
      <c r="H387" s="648"/>
      <c r="I387" s="649">
        <v>7</v>
      </c>
      <c r="J387" s="538"/>
      <c r="L387" s="532">
        <f t="shared" si="26"/>
        <v>0</v>
      </c>
      <c r="M387" s="577"/>
      <c r="N387" s="534"/>
      <c r="O387" s="535">
        <f t="shared" si="27"/>
        <v>0</v>
      </c>
      <c r="P387" s="536">
        <f t="shared" si="29"/>
        <v>0</v>
      </c>
      <c r="Q387" s="537">
        <f t="shared" si="28"/>
        <v>0</v>
      </c>
    </row>
    <row r="388" spans="1:19" x14ac:dyDescent="0.25">
      <c r="A388" s="687">
        <v>274</v>
      </c>
      <c r="B388" s="230">
        <v>2009</v>
      </c>
      <c r="C388" s="230">
        <v>1</v>
      </c>
      <c r="D388" s="231" t="s">
        <v>5694</v>
      </c>
      <c r="E388" s="544" t="s">
        <v>4136</v>
      </c>
      <c r="F388" s="237" t="s">
        <v>5743</v>
      </c>
      <c r="G388" s="647">
        <v>3</v>
      </c>
      <c r="H388" s="648"/>
      <c r="I388" s="649">
        <v>0.7</v>
      </c>
      <c r="J388" s="538"/>
      <c r="L388" s="532">
        <f t="shared" si="26"/>
        <v>0</v>
      </c>
      <c r="M388" s="577"/>
      <c r="N388" s="534"/>
      <c r="O388" s="535">
        <f t="shared" si="27"/>
        <v>0</v>
      </c>
      <c r="P388" s="536">
        <f t="shared" si="29"/>
        <v>0</v>
      </c>
      <c r="Q388" s="537">
        <f t="shared" si="28"/>
        <v>0</v>
      </c>
    </row>
    <row r="389" spans="1:19" x14ac:dyDescent="0.25">
      <c r="A389" s="687">
        <v>275</v>
      </c>
      <c r="B389" s="230">
        <v>2009</v>
      </c>
      <c r="C389" s="230">
        <v>1</v>
      </c>
      <c r="D389" s="231" t="s">
        <v>5694</v>
      </c>
      <c r="E389" s="544" t="s">
        <v>4136</v>
      </c>
      <c r="F389" s="237" t="s">
        <v>5744</v>
      </c>
      <c r="G389" s="647">
        <v>3</v>
      </c>
      <c r="H389" s="648"/>
      <c r="I389" s="649">
        <v>0.7</v>
      </c>
      <c r="J389" s="538"/>
      <c r="L389" s="532">
        <f t="shared" si="26"/>
        <v>0</v>
      </c>
      <c r="M389" s="577"/>
      <c r="N389" s="534"/>
      <c r="O389" s="535">
        <f t="shared" si="27"/>
        <v>0</v>
      </c>
      <c r="P389" s="536">
        <f t="shared" si="29"/>
        <v>0</v>
      </c>
      <c r="Q389" s="537">
        <f t="shared" si="28"/>
        <v>0</v>
      </c>
    </row>
    <row r="390" spans="1:19" x14ac:dyDescent="0.25">
      <c r="A390" s="687">
        <v>276</v>
      </c>
      <c r="B390" s="230">
        <v>2009</v>
      </c>
      <c r="C390" s="230">
        <v>1</v>
      </c>
      <c r="D390" s="231" t="s">
        <v>5694</v>
      </c>
      <c r="E390" s="544" t="s">
        <v>4136</v>
      </c>
      <c r="F390" s="237" t="s">
        <v>5745</v>
      </c>
      <c r="G390" s="647">
        <v>3</v>
      </c>
      <c r="H390" s="648"/>
      <c r="I390" s="649">
        <v>0.7</v>
      </c>
      <c r="J390" s="538"/>
      <c r="L390" s="532">
        <f t="shared" si="26"/>
        <v>0</v>
      </c>
      <c r="M390" s="577"/>
      <c r="N390" s="534"/>
      <c r="O390" s="535">
        <f t="shared" si="27"/>
        <v>0</v>
      </c>
      <c r="P390" s="536">
        <f t="shared" si="29"/>
        <v>0</v>
      </c>
      <c r="Q390" s="537">
        <f t="shared" si="28"/>
        <v>0</v>
      </c>
    </row>
    <row r="391" spans="1:19" x14ac:dyDescent="0.25">
      <c r="A391" s="687">
        <v>277</v>
      </c>
      <c r="B391" s="230">
        <v>2009</v>
      </c>
      <c r="C391" s="230">
        <v>1</v>
      </c>
      <c r="D391" s="231" t="s">
        <v>5694</v>
      </c>
      <c r="E391" s="544" t="s">
        <v>4136</v>
      </c>
      <c r="F391" s="237" t="s">
        <v>5746</v>
      </c>
      <c r="G391" s="647">
        <v>3</v>
      </c>
      <c r="H391" s="648"/>
      <c r="I391" s="649">
        <v>0.7</v>
      </c>
      <c r="J391" s="538"/>
      <c r="L391" s="532">
        <f t="shared" si="26"/>
        <v>0</v>
      </c>
      <c r="M391" s="936">
        <v>2</v>
      </c>
      <c r="N391" s="534"/>
      <c r="O391" s="535">
        <f t="shared" si="27"/>
        <v>1.4</v>
      </c>
      <c r="P391" s="536">
        <f t="shared" si="29"/>
        <v>2</v>
      </c>
      <c r="Q391" s="537">
        <f t="shared" si="28"/>
        <v>1.4</v>
      </c>
    </row>
    <row r="392" spans="1:19" x14ac:dyDescent="0.25">
      <c r="A392" s="687">
        <v>278</v>
      </c>
      <c r="B392" s="230">
        <v>2009</v>
      </c>
      <c r="C392" s="230">
        <v>1</v>
      </c>
      <c r="D392" s="231" t="s">
        <v>5694</v>
      </c>
      <c r="E392" s="544" t="s">
        <v>4136</v>
      </c>
      <c r="F392" s="237" t="s">
        <v>5747</v>
      </c>
      <c r="G392" s="647">
        <v>3</v>
      </c>
      <c r="H392" s="648"/>
      <c r="I392" s="649">
        <v>0.7</v>
      </c>
      <c r="J392" s="538"/>
      <c r="L392" s="532">
        <f t="shared" si="26"/>
        <v>0</v>
      </c>
      <c r="M392" s="577"/>
      <c r="N392" s="534"/>
      <c r="O392" s="535">
        <f t="shared" si="27"/>
        <v>0</v>
      </c>
      <c r="P392" s="536">
        <f t="shared" si="29"/>
        <v>0</v>
      </c>
      <c r="Q392" s="537">
        <f t="shared" si="28"/>
        <v>0</v>
      </c>
    </row>
    <row r="393" spans="1:19" x14ac:dyDescent="0.25">
      <c r="A393" s="687">
        <v>279</v>
      </c>
      <c r="B393" s="230">
        <v>2009</v>
      </c>
      <c r="C393" s="230">
        <v>1</v>
      </c>
      <c r="D393" s="231" t="s">
        <v>5694</v>
      </c>
      <c r="E393" s="544" t="s">
        <v>4136</v>
      </c>
      <c r="F393" s="237" t="s">
        <v>5748</v>
      </c>
      <c r="G393" s="647">
        <v>3</v>
      </c>
      <c r="H393" s="648"/>
      <c r="I393" s="649">
        <v>0.7</v>
      </c>
      <c r="J393" s="538"/>
      <c r="L393" s="532">
        <f t="shared" si="26"/>
        <v>0</v>
      </c>
      <c r="M393" s="936">
        <v>3</v>
      </c>
      <c r="N393" s="534"/>
      <c r="O393" s="535">
        <f t="shared" si="27"/>
        <v>2.0999999999999996</v>
      </c>
      <c r="P393" s="536">
        <f t="shared" si="29"/>
        <v>3</v>
      </c>
      <c r="Q393" s="537">
        <f t="shared" si="28"/>
        <v>2.0999999999999996</v>
      </c>
    </row>
    <row r="394" spans="1:19" x14ac:dyDescent="0.25">
      <c r="A394" s="687">
        <v>280</v>
      </c>
      <c r="B394" s="230">
        <v>2009</v>
      </c>
      <c r="C394" s="230">
        <v>1</v>
      </c>
      <c r="D394" s="231" t="s">
        <v>5694</v>
      </c>
      <c r="E394" s="544" t="s">
        <v>4136</v>
      </c>
      <c r="F394" s="237" t="s">
        <v>5749</v>
      </c>
      <c r="G394" s="647">
        <v>3</v>
      </c>
      <c r="H394" s="648"/>
      <c r="I394" s="649">
        <v>0.7</v>
      </c>
      <c r="J394" s="538"/>
      <c r="L394" s="532">
        <f t="shared" ref="L394:L458" si="30">G394*J394</f>
        <v>0</v>
      </c>
      <c r="M394" s="936">
        <v>1</v>
      </c>
      <c r="N394" s="534"/>
      <c r="O394" s="535">
        <f t="shared" ref="O394:O458" si="31">I394*M394</f>
        <v>0.7</v>
      </c>
      <c r="P394" s="536">
        <f t="shared" si="29"/>
        <v>1</v>
      </c>
      <c r="Q394" s="537">
        <f t="shared" ref="Q394:Q458" si="32">L394+O394</f>
        <v>0.7</v>
      </c>
    </row>
    <row r="395" spans="1:19" x14ac:dyDescent="0.25">
      <c r="A395" s="687">
        <v>281</v>
      </c>
      <c r="B395" s="230">
        <v>2009</v>
      </c>
      <c r="C395" s="230">
        <v>1</v>
      </c>
      <c r="D395" s="231" t="s">
        <v>5694</v>
      </c>
      <c r="E395" s="544" t="s">
        <v>4136</v>
      </c>
      <c r="F395" s="237" t="s">
        <v>5750</v>
      </c>
      <c r="G395" s="647">
        <v>3</v>
      </c>
      <c r="H395" s="648"/>
      <c r="I395" s="649">
        <v>0.7</v>
      </c>
      <c r="J395" s="538"/>
      <c r="L395" s="532">
        <f t="shared" si="30"/>
        <v>0</v>
      </c>
      <c r="M395" s="577"/>
      <c r="N395" s="534"/>
      <c r="O395" s="535">
        <f t="shared" si="31"/>
        <v>0</v>
      </c>
      <c r="P395" s="536">
        <f t="shared" si="29"/>
        <v>0</v>
      </c>
      <c r="Q395" s="537">
        <f t="shared" si="32"/>
        <v>0</v>
      </c>
    </row>
    <row r="396" spans="1:19" x14ac:dyDescent="0.25">
      <c r="A396" s="687">
        <v>282</v>
      </c>
      <c r="B396" s="230">
        <v>2009</v>
      </c>
      <c r="C396" s="230">
        <v>1</v>
      </c>
      <c r="D396" s="231" t="s">
        <v>5694</v>
      </c>
      <c r="E396" s="544" t="s">
        <v>4136</v>
      </c>
      <c r="F396" s="237" t="s">
        <v>5751</v>
      </c>
      <c r="G396" s="647">
        <v>3</v>
      </c>
      <c r="H396" s="648"/>
      <c r="I396" s="649">
        <v>0.7</v>
      </c>
      <c r="J396" s="538"/>
      <c r="L396" s="532">
        <f t="shared" si="30"/>
        <v>0</v>
      </c>
      <c r="M396" s="936">
        <v>4</v>
      </c>
      <c r="N396" s="534"/>
      <c r="O396" s="535">
        <f t="shared" si="31"/>
        <v>2.8</v>
      </c>
      <c r="P396" s="536">
        <f t="shared" si="29"/>
        <v>4</v>
      </c>
      <c r="Q396" s="537">
        <f t="shared" si="32"/>
        <v>2.8</v>
      </c>
    </row>
    <row r="397" spans="1:19" x14ac:dyDescent="0.25">
      <c r="A397" s="687">
        <v>283</v>
      </c>
      <c r="B397" s="230">
        <v>2009</v>
      </c>
      <c r="C397" s="230">
        <v>1</v>
      </c>
      <c r="D397" s="231" t="s">
        <v>5694</v>
      </c>
      <c r="E397" s="544" t="s">
        <v>4136</v>
      </c>
      <c r="F397" s="237" t="s">
        <v>5752</v>
      </c>
      <c r="G397" s="647">
        <v>3</v>
      </c>
      <c r="H397" s="648"/>
      <c r="I397" s="649">
        <v>0.7</v>
      </c>
      <c r="J397" s="538"/>
      <c r="L397" s="532">
        <f t="shared" si="30"/>
        <v>0</v>
      </c>
      <c r="M397" s="936">
        <v>1</v>
      </c>
      <c r="N397" s="534"/>
      <c r="O397" s="535">
        <f t="shared" si="31"/>
        <v>0.7</v>
      </c>
      <c r="P397" s="536">
        <f t="shared" si="29"/>
        <v>1</v>
      </c>
      <c r="Q397" s="537">
        <f t="shared" si="32"/>
        <v>0.7</v>
      </c>
    </row>
    <row r="398" spans="1:19" x14ac:dyDescent="0.25">
      <c r="A398" s="687">
        <v>284</v>
      </c>
      <c r="B398" s="230">
        <v>2009</v>
      </c>
      <c r="C398" s="230">
        <v>1</v>
      </c>
      <c r="D398" s="231" t="s">
        <v>5694</v>
      </c>
      <c r="E398" s="544" t="s">
        <v>4136</v>
      </c>
      <c r="F398" s="237" t="s">
        <v>5753</v>
      </c>
      <c r="G398" s="647">
        <v>3</v>
      </c>
      <c r="H398" s="648"/>
      <c r="I398" s="649">
        <v>0.7</v>
      </c>
      <c r="J398" s="538"/>
      <c r="L398" s="532">
        <f t="shared" si="30"/>
        <v>0</v>
      </c>
      <c r="M398" s="936">
        <v>1</v>
      </c>
      <c r="N398" s="534"/>
      <c r="O398" s="535">
        <f t="shared" si="31"/>
        <v>0.7</v>
      </c>
      <c r="P398" s="536">
        <f t="shared" si="29"/>
        <v>1</v>
      </c>
      <c r="Q398" s="537">
        <f t="shared" si="32"/>
        <v>0.7</v>
      </c>
      <c r="S398" s="708"/>
    </row>
    <row r="399" spans="1:19" x14ac:dyDescent="0.25">
      <c r="A399" s="687">
        <v>285</v>
      </c>
      <c r="B399" s="230">
        <v>2009</v>
      </c>
      <c r="C399" s="230">
        <v>1</v>
      </c>
      <c r="D399" s="231" t="s">
        <v>5694</v>
      </c>
      <c r="E399" s="544" t="s">
        <v>4136</v>
      </c>
      <c r="F399" s="237" t="s">
        <v>5754</v>
      </c>
      <c r="G399" s="647">
        <v>3</v>
      </c>
      <c r="H399" s="648"/>
      <c r="I399" s="649">
        <v>0.7</v>
      </c>
      <c r="J399" s="538"/>
      <c r="L399" s="532">
        <f t="shared" si="30"/>
        <v>0</v>
      </c>
      <c r="M399" s="936">
        <v>1</v>
      </c>
      <c r="N399" s="534"/>
      <c r="O399" s="535">
        <f t="shared" si="31"/>
        <v>0.7</v>
      </c>
      <c r="P399" s="536">
        <f t="shared" si="29"/>
        <v>1</v>
      </c>
      <c r="Q399" s="537">
        <f t="shared" si="32"/>
        <v>0.7</v>
      </c>
    </row>
    <row r="400" spans="1:19" x14ac:dyDescent="0.25">
      <c r="A400" s="673" t="s">
        <v>3804</v>
      </c>
      <c r="B400" s="230">
        <v>2009</v>
      </c>
      <c r="C400" s="230">
        <v>1</v>
      </c>
      <c r="D400" s="231"/>
      <c r="E400" s="544"/>
      <c r="F400" s="540" t="s">
        <v>4279</v>
      </c>
      <c r="G400" s="647">
        <v>36</v>
      </c>
      <c r="H400" s="648"/>
      <c r="I400" s="649">
        <v>24</v>
      </c>
      <c r="J400" s="538"/>
      <c r="L400" s="532">
        <f t="shared" si="30"/>
        <v>0</v>
      </c>
      <c r="M400" s="577"/>
      <c r="N400" s="534"/>
      <c r="O400" s="535">
        <f t="shared" si="31"/>
        <v>0</v>
      </c>
      <c r="P400" s="536">
        <f t="shared" si="29"/>
        <v>0</v>
      </c>
      <c r="Q400" s="537">
        <f t="shared" si="32"/>
        <v>0</v>
      </c>
    </row>
    <row r="401" spans="1:19" x14ac:dyDescent="0.25">
      <c r="A401" s="687">
        <v>286</v>
      </c>
      <c r="B401" s="230">
        <v>2009</v>
      </c>
      <c r="C401" s="230">
        <v>1</v>
      </c>
      <c r="D401" s="231" t="s">
        <v>3795</v>
      </c>
      <c r="E401" s="544" t="s">
        <v>3822</v>
      </c>
      <c r="F401" s="237" t="s">
        <v>4914</v>
      </c>
      <c r="G401" s="647">
        <v>5</v>
      </c>
      <c r="H401" s="648"/>
      <c r="I401" s="649">
        <v>2.5</v>
      </c>
      <c r="J401" s="538"/>
      <c r="L401" s="532">
        <f t="shared" si="30"/>
        <v>0</v>
      </c>
      <c r="M401" s="577"/>
      <c r="N401" s="534"/>
      <c r="O401" s="535">
        <f t="shared" si="31"/>
        <v>0</v>
      </c>
      <c r="P401" s="536">
        <f t="shared" si="29"/>
        <v>0</v>
      </c>
      <c r="Q401" s="537">
        <f t="shared" si="32"/>
        <v>0</v>
      </c>
    </row>
    <row r="402" spans="1:19" x14ac:dyDescent="0.25">
      <c r="A402" s="687">
        <v>287</v>
      </c>
      <c r="B402" s="230">
        <v>2009</v>
      </c>
      <c r="C402" s="230">
        <v>1</v>
      </c>
      <c r="D402" s="231" t="s">
        <v>3660</v>
      </c>
      <c r="E402" s="544" t="s">
        <v>4198</v>
      </c>
      <c r="F402" s="237" t="s">
        <v>4914</v>
      </c>
      <c r="G402" s="647">
        <v>9.5</v>
      </c>
      <c r="H402" s="648"/>
      <c r="I402" s="649">
        <v>5</v>
      </c>
      <c r="J402" s="538"/>
      <c r="L402" s="532">
        <f t="shared" si="30"/>
        <v>0</v>
      </c>
      <c r="M402" s="577"/>
      <c r="N402" s="534"/>
      <c r="O402" s="535">
        <f t="shared" si="31"/>
        <v>0</v>
      </c>
      <c r="P402" s="536">
        <f t="shared" si="29"/>
        <v>0</v>
      </c>
      <c r="Q402" s="537">
        <f t="shared" si="32"/>
        <v>0</v>
      </c>
    </row>
    <row r="403" spans="1:19" x14ac:dyDescent="0.25">
      <c r="A403" s="687">
        <v>288</v>
      </c>
      <c r="B403" s="230">
        <v>2009</v>
      </c>
      <c r="C403" s="230">
        <v>1</v>
      </c>
      <c r="D403" s="231" t="s">
        <v>3303</v>
      </c>
      <c r="E403" s="544" t="s">
        <v>4199</v>
      </c>
      <c r="F403" s="237" t="s">
        <v>4914</v>
      </c>
      <c r="G403" s="647">
        <v>7</v>
      </c>
      <c r="H403" s="648"/>
      <c r="I403" s="649">
        <v>3.5</v>
      </c>
      <c r="J403" s="538"/>
      <c r="L403" s="532">
        <f t="shared" si="30"/>
        <v>0</v>
      </c>
      <c r="M403" s="577"/>
      <c r="N403" s="534"/>
      <c r="O403" s="535">
        <f t="shared" si="31"/>
        <v>0</v>
      </c>
      <c r="P403" s="536">
        <f t="shared" si="29"/>
        <v>0</v>
      </c>
      <c r="Q403" s="537">
        <f t="shared" si="32"/>
        <v>0</v>
      </c>
    </row>
    <row r="404" spans="1:19" x14ac:dyDescent="0.25">
      <c r="A404" s="687">
        <v>289</v>
      </c>
      <c r="B404" s="230">
        <v>2009</v>
      </c>
      <c r="C404" s="230">
        <v>1</v>
      </c>
      <c r="D404" s="231" t="s">
        <v>3796</v>
      </c>
      <c r="E404" s="544" t="s">
        <v>4198</v>
      </c>
      <c r="F404" s="237" t="s">
        <v>4914</v>
      </c>
      <c r="G404" s="647">
        <v>7.5</v>
      </c>
      <c r="H404" s="648"/>
      <c r="I404" s="649">
        <v>3</v>
      </c>
      <c r="J404" s="538"/>
      <c r="L404" s="532">
        <f t="shared" si="30"/>
        <v>0</v>
      </c>
      <c r="M404" s="936">
        <v>1</v>
      </c>
      <c r="N404" s="534"/>
      <c r="O404" s="535">
        <f t="shared" si="31"/>
        <v>3</v>
      </c>
      <c r="P404" s="536">
        <f t="shared" si="29"/>
        <v>1</v>
      </c>
      <c r="Q404" s="537">
        <f t="shared" si="32"/>
        <v>3</v>
      </c>
      <c r="S404" s="708"/>
    </row>
    <row r="405" spans="1:19" x14ac:dyDescent="0.25">
      <c r="A405" s="687">
        <v>290</v>
      </c>
      <c r="B405" s="230">
        <v>2009</v>
      </c>
      <c r="C405" s="230">
        <v>1</v>
      </c>
      <c r="D405" s="231" t="s">
        <v>3797</v>
      </c>
      <c r="E405" s="544" t="s">
        <v>4219</v>
      </c>
      <c r="F405" s="237" t="s">
        <v>4914</v>
      </c>
      <c r="G405" s="647">
        <v>11</v>
      </c>
      <c r="H405" s="648"/>
      <c r="I405" s="649">
        <v>5</v>
      </c>
      <c r="J405" s="538"/>
      <c r="L405" s="532">
        <f t="shared" si="30"/>
        <v>0</v>
      </c>
      <c r="M405" s="936">
        <v>1</v>
      </c>
      <c r="N405" s="534"/>
      <c r="O405" s="535">
        <f t="shared" si="31"/>
        <v>5</v>
      </c>
      <c r="P405" s="536">
        <f t="shared" si="29"/>
        <v>1</v>
      </c>
      <c r="Q405" s="537">
        <f t="shared" si="32"/>
        <v>5</v>
      </c>
    </row>
    <row r="406" spans="1:19" x14ac:dyDescent="0.25">
      <c r="A406" s="687">
        <v>291</v>
      </c>
      <c r="B406" s="230">
        <v>2009</v>
      </c>
      <c r="C406" s="230">
        <v>1</v>
      </c>
      <c r="D406" s="231" t="s">
        <v>5694</v>
      </c>
      <c r="E406" s="544" t="s">
        <v>4136</v>
      </c>
      <c r="F406" s="237" t="s">
        <v>4939</v>
      </c>
      <c r="G406" s="647">
        <v>3</v>
      </c>
      <c r="H406" s="648"/>
      <c r="I406" s="649">
        <v>0.7</v>
      </c>
      <c r="J406" s="538"/>
      <c r="L406" s="532">
        <f t="shared" si="30"/>
        <v>0</v>
      </c>
      <c r="M406" s="577"/>
      <c r="N406" s="534"/>
      <c r="O406" s="535">
        <f t="shared" si="31"/>
        <v>0</v>
      </c>
      <c r="P406" s="536">
        <f t="shared" si="29"/>
        <v>0</v>
      </c>
      <c r="Q406" s="537">
        <f t="shared" si="32"/>
        <v>0</v>
      </c>
      <c r="S406" s="708"/>
    </row>
    <row r="407" spans="1:19" x14ac:dyDescent="0.25">
      <c r="A407" s="687">
        <v>292</v>
      </c>
      <c r="B407" s="230">
        <v>2009</v>
      </c>
      <c r="C407" s="230">
        <v>1</v>
      </c>
      <c r="D407" s="231" t="s">
        <v>5694</v>
      </c>
      <c r="E407" s="544" t="s">
        <v>4136</v>
      </c>
      <c r="F407" s="237" t="s">
        <v>4940</v>
      </c>
      <c r="G407" s="647">
        <v>3</v>
      </c>
      <c r="H407" s="648"/>
      <c r="I407" s="649">
        <v>0.7</v>
      </c>
      <c r="J407" s="538"/>
      <c r="L407" s="532">
        <f t="shared" si="30"/>
        <v>0</v>
      </c>
      <c r="M407" s="936">
        <v>1</v>
      </c>
      <c r="N407" s="534"/>
      <c r="O407" s="535">
        <f t="shared" si="31"/>
        <v>0.7</v>
      </c>
      <c r="P407" s="536">
        <f t="shared" si="29"/>
        <v>1</v>
      </c>
      <c r="Q407" s="537">
        <f t="shared" si="32"/>
        <v>0.7</v>
      </c>
    </row>
    <row r="408" spans="1:19" x14ac:dyDescent="0.25">
      <c r="A408" s="687">
        <v>293</v>
      </c>
      <c r="B408" s="230">
        <v>2009</v>
      </c>
      <c r="C408" s="230">
        <v>1</v>
      </c>
      <c r="D408" s="231" t="s">
        <v>5694</v>
      </c>
      <c r="E408" s="544" t="s">
        <v>4136</v>
      </c>
      <c r="F408" s="237" t="s">
        <v>4941</v>
      </c>
      <c r="G408" s="647">
        <v>3</v>
      </c>
      <c r="H408" s="648"/>
      <c r="I408" s="649">
        <v>0.7</v>
      </c>
      <c r="J408" s="538"/>
      <c r="L408" s="532">
        <f t="shared" si="30"/>
        <v>0</v>
      </c>
      <c r="M408" s="577"/>
      <c r="N408" s="534"/>
      <c r="O408" s="535">
        <f t="shared" si="31"/>
        <v>0</v>
      </c>
      <c r="P408" s="536">
        <f t="shared" si="29"/>
        <v>0</v>
      </c>
      <c r="Q408" s="537">
        <f t="shared" si="32"/>
        <v>0</v>
      </c>
    </row>
    <row r="409" spans="1:19" x14ac:dyDescent="0.25">
      <c r="A409" s="687">
        <v>294</v>
      </c>
      <c r="B409" s="230">
        <v>2009</v>
      </c>
      <c r="C409" s="230">
        <v>1</v>
      </c>
      <c r="D409" s="231" t="s">
        <v>5694</v>
      </c>
      <c r="E409" s="544" t="s">
        <v>4136</v>
      </c>
      <c r="F409" s="237" t="s">
        <v>4942</v>
      </c>
      <c r="G409" s="647">
        <v>3</v>
      </c>
      <c r="H409" s="648"/>
      <c r="I409" s="649">
        <v>0.7</v>
      </c>
      <c r="J409" s="538"/>
      <c r="L409" s="532">
        <f t="shared" si="30"/>
        <v>0</v>
      </c>
      <c r="M409" s="577"/>
      <c r="N409" s="534"/>
      <c r="O409" s="535">
        <f t="shared" si="31"/>
        <v>0</v>
      </c>
      <c r="P409" s="536">
        <f t="shared" si="29"/>
        <v>0</v>
      </c>
      <c r="Q409" s="537">
        <f t="shared" si="32"/>
        <v>0</v>
      </c>
    </row>
    <row r="410" spans="1:19" x14ac:dyDescent="0.25">
      <c r="A410" s="687">
        <v>295</v>
      </c>
      <c r="B410" s="230">
        <v>2009</v>
      </c>
      <c r="C410" s="230">
        <v>1</v>
      </c>
      <c r="D410" s="231" t="s">
        <v>5694</v>
      </c>
      <c r="E410" s="544" t="s">
        <v>4136</v>
      </c>
      <c r="F410" s="237" t="s">
        <v>4943</v>
      </c>
      <c r="G410" s="647">
        <v>3</v>
      </c>
      <c r="H410" s="648"/>
      <c r="I410" s="649">
        <v>0.7</v>
      </c>
      <c r="J410" s="538"/>
      <c r="L410" s="532">
        <f t="shared" si="30"/>
        <v>0</v>
      </c>
      <c r="M410" s="577"/>
      <c r="N410" s="534"/>
      <c r="O410" s="535">
        <f t="shared" si="31"/>
        <v>0</v>
      </c>
      <c r="P410" s="536">
        <f t="shared" si="29"/>
        <v>0</v>
      </c>
      <c r="Q410" s="537">
        <f t="shared" si="32"/>
        <v>0</v>
      </c>
    </row>
    <row r="411" spans="1:19" x14ac:dyDescent="0.25">
      <c r="A411" s="687">
        <v>296</v>
      </c>
      <c r="B411" s="230">
        <v>2009</v>
      </c>
      <c r="C411" s="230">
        <v>1</v>
      </c>
      <c r="D411" s="231" t="s">
        <v>5694</v>
      </c>
      <c r="E411" s="544" t="s">
        <v>4136</v>
      </c>
      <c r="F411" s="237" t="s">
        <v>4944</v>
      </c>
      <c r="G411" s="647">
        <v>3</v>
      </c>
      <c r="H411" s="648"/>
      <c r="I411" s="649">
        <v>0.7</v>
      </c>
      <c r="J411" s="538"/>
      <c r="L411" s="532">
        <f t="shared" si="30"/>
        <v>0</v>
      </c>
      <c r="M411" s="577"/>
      <c r="N411" s="534"/>
      <c r="O411" s="535">
        <f t="shared" si="31"/>
        <v>0</v>
      </c>
      <c r="P411" s="536">
        <f t="shared" si="29"/>
        <v>0</v>
      </c>
      <c r="Q411" s="537">
        <f t="shared" si="32"/>
        <v>0</v>
      </c>
    </row>
    <row r="412" spans="1:19" x14ac:dyDescent="0.25">
      <c r="A412" s="687">
        <v>297</v>
      </c>
      <c r="B412" s="230">
        <v>2009</v>
      </c>
      <c r="C412" s="230">
        <v>1</v>
      </c>
      <c r="D412" s="231" t="s">
        <v>5694</v>
      </c>
      <c r="E412" s="544" t="s">
        <v>4136</v>
      </c>
      <c r="F412" s="237" t="s">
        <v>4945</v>
      </c>
      <c r="G412" s="647">
        <v>3</v>
      </c>
      <c r="H412" s="648"/>
      <c r="I412" s="649">
        <v>0.7</v>
      </c>
      <c r="J412" s="538"/>
      <c r="L412" s="532">
        <f t="shared" si="30"/>
        <v>0</v>
      </c>
      <c r="M412" s="577"/>
      <c r="N412" s="534"/>
      <c r="O412" s="535">
        <f t="shared" si="31"/>
        <v>0</v>
      </c>
      <c r="P412" s="536">
        <f t="shared" si="29"/>
        <v>0</v>
      </c>
      <c r="Q412" s="537">
        <f t="shared" si="32"/>
        <v>0</v>
      </c>
    </row>
    <row r="413" spans="1:19" x14ac:dyDescent="0.25">
      <c r="A413" s="687">
        <v>298</v>
      </c>
      <c r="B413" s="230">
        <v>2009</v>
      </c>
      <c r="C413" s="230">
        <v>1</v>
      </c>
      <c r="D413" s="231" t="s">
        <v>5694</v>
      </c>
      <c r="E413" s="544" t="s">
        <v>4136</v>
      </c>
      <c r="F413" s="237" t="s">
        <v>4946</v>
      </c>
      <c r="G413" s="647">
        <v>3</v>
      </c>
      <c r="H413" s="648"/>
      <c r="I413" s="649">
        <v>0.7</v>
      </c>
      <c r="J413" s="538"/>
      <c r="L413" s="532">
        <f t="shared" si="30"/>
        <v>0</v>
      </c>
      <c r="M413" s="577"/>
      <c r="N413" s="534"/>
      <c r="O413" s="535">
        <f t="shared" si="31"/>
        <v>0</v>
      </c>
      <c r="P413" s="536">
        <f t="shared" si="29"/>
        <v>0</v>
      </c>
      <c r="Q413" s="537">
        <f t="shared" si="32"/>
        <v>0</v>
      </c>
    </row>
    <row r="414" spans="1:19" x14ac:dyDescent="0.25">
      <c r="A414" s="687">
        <v>299</v>
      </c>
      <c r="B414" s="230">
        <v>2009</v>
      </c>
      <c r="C414" s="230">
        <v>1</v>
      </c>
      <c r="D414" s="231" t="s">
        <v>5694</v>
      </c>
      <c r="E414" s="544" t="s">
        <v>4136</v>
      </c>
      <c r="F414" s="237" t="s">
        <v>5757</v>
      </c>
      <c r="G414" s="647">
        <v>3</v>
      </c>
      <c r="H414" s="648"/>
      <c r="I414" s="649">
        <v>0.7</v>
      </c>
      <c r="J414" s="538"/>
      <c r="L414" s="532">
        <f t="shared" si="30"/>
        <v>0</v>
      </c>
      <c r="M414" s="936">
        <v>1</v>
      </c>
      <c r="N414" s="534"/>
      <c r="O414" s="535">
        <f t="shared" si="31"/>
        <v>0.7</v>
      </c>
      <c r="P414" s="536">
        <f t="shared" si="29"/>
        <v>1</v>
      </c>
      <c r="Q414" s="537">
        <f t="shared" si="32"/>
        <v>0.7</v>
      </c>
    </row>
    <row r="415" spans="1:19" x14ac:dyDescent="0.25">
      <c r="A415" s="687">
        <v>300</v>
      </c>
      <c r="B415" s="230">
        <v>2009</v>
      </c>
      <c r="C415" s="230">
        <v>1</v>
      </c>
      <c r="D415" s="231" t="s">
        <v>5694</v>
      </c>
      <c r="E415" s="544" t="s">
        <v>4136</v>
      </c>
      <c r="F415" s="237" t="s">
        <v>5758</v>
      </c>
      <c r="G415" s="647">
        <v>3</v>
      </c>
      <c r="H415" s="648"/>
      <c r="I415" s="649">
        <v>0.7</v>
      </c>
      <c r="J415" s="538"/>
      <c r="L415" s="532">
        <f t="shared" si="30"/>
        <v>0</v>
      </c>
      <c r="M415" s="936">
        <v>1</v>
      </c>
      <c r="N415" s="534"/>
      <c r="O415" s="535">
        <f t="shared" si="31"/>
        <v>0.7</v>
      </c>
      <c r="P415" s="536">
        <f t="shared" ref="P415:P478" si="33">J415+M415</f>
        <v>1</v>
      </c>
      <c r="Q415" s="537">
        <f t="shared" si="32"/>
        <v>0.7</v>
      </c>
    </row>
    <row r="416" spans="1:19" x14ac:dyDescent="0.25">
      <c r="A416" s="687">
        <v>301</v>
      </c>
      <c r="B416" s="230">
        <v>2009</v>
      </c>
      <c r="C416" s="230">
        <v>1</v>
      </c>
      <c r="D416" s="231" t="s">
        <v>5694</v>
      </c>
      <c r="E416" s="544" t="s">
        <v>4136</v>
      </c>
      <c r="F416" s="237" t="s">
        <v>4947</v>
      </c>
      <c r="G416" s="647">
        <v>3</v>
      </c>
      <c r="H416" s="648"/>
      <c r="I416" s="649">
        <v>0.7</v>
      </c>
      <c r="J416" s="538"/>
      <c r="L416" s="532">
        <f t="shared" si="30"/>
        <v>0</v>
      </c>
      <c r="M416" s="577"/>
      <c r="N416" s="534"/>
      <c r="O416" s="535">
        <f t="shared" si="31"/>
        <v>0</v>
      </c>
      <c r="P416" s="536">
        <f t="shared" si="33"/>
        <v>0</v>
      </c>
      <c r="Q416" s="537">
        <f t="shared" si="32"/>
        <v>0</v>
      </c>
    </row>
    <row r="417" spans="1:19" x14ac:dyDescent="0.25">
      <c r="A417" s="687">
        <v>302</v>
      </c>
      <c r="B417" s="230">
        <v>2009</v>
      </c>
      <c r="C417" s="230">
        <v>1</v>
      </c>
      <c r="D417" s="231" t="s">
        <v>5694</v>
      </c>
      <c r="E417" s="544" t="s">
        <v>4136</v>
      </c>
      <c r="F417" s="237" t="s">
        <v>4948</v>
      </c>
      <c r="G417" s="647">
        <v>3</v>
      </c>
      <c r="H417" s="648"/>
      <c r="I417" s="649">
        <v>0.7</v>
      </c>
      <c r="J417" s="538"/>
      <c r="L417" s="532">
        <f t="shared" si="30"/>
        <v>0</v>
      </c>
      <c r="M417" s="577"/>
      <c r="N417" s="534"/>
      <c r="O417" s="535">
        <f t="shared" si="31"/>
        <v>0</v>
      </c>
      <c r="P417" s="536">
        <f t="shared" si="33"/>
        <v>0</v>
      </c>
      <c r="Q417" s="537">
        <f t="shared" si="32"/>
        <v>0</v>
      </c>
    </row>
    <row r="418" spans="1:19" x14ac:dyDescent="0.25">
      <c r="A418" s="673" t="s">
        <v>6605</v>
      </c>
      <c r="B418" s="230">
        <v>2009</v>
      </c>
      <c r="C418" s="230">
        <v>1</v>
      </c>
      <c r="D418" s="231"/>
      <c r="E418" s="544"/>
      <c r="F418" s="540" t="s">
        <v>4279</v>
      </c>
      <c r="G418" s="647">
        <v>36</v>
      </c>
      <c r="H418" s="648"/>
      <c r="I418" s="649">
        <v>24</v>
      </c>
      <c r="J418" s="538"/>
      <c r="L418" s="532">
        <f t="shared" si="30"/>
        <v>0</v>
      </c>
      <c r="M418" s="577"/>
      <c r="N418" s="534"/>
      <c r="O418" s="535">
        <f t="shared" si="31"/>
        <v>0</v>
      </c>
      <c r="P418" s="536">
        <f t="shared" si="33"/>
        <v>0</v>
      </c>
      <c r="Q418" s="537">
        <f t="shared" si="32"/>
        <v>0</v>
      </c>
    </row>
    <row r="419" spans="1:19" x14ac:dyDescent="0.25">
      <c r="A419" s="687">
        <v>303</v>
      </c>
      <c r="B419" s="230">
        <v>2009</v>
      </c>
      <c r="C419" s="230">
        <v>1</v>
      </c>
      <c r="D419" s="231" t="s">
        <v>5694</v>
      </c>
      <c r="E419" s="544" t="s">
        <v>4136</v>
      </c>
      <c r="F419" s="237" t="s">
        <v>4949</v>
      </c>
      <c r="G419" s="647">
        <v>3</v>
      </c>
      <c r="H419" s="648"/>
      <c r="I419" s="649">
        <v>0.7</v>
      </c>
      <c r="J419" s="538"/>
      <c r="L419" s="532">
        <f t="shared" si="30"/>
        <v>0</v>
      </c>
      <c r="M419" s="577"/>
      <c r="N419" s="534"/>
      <c r="O419" s="535">
        <f t="shared" si="31"/>
        <v>0</v>
      </c>
      <c r="P419" s="536">
        <f t="shared" si="33"/>
        <v>0</v>
      </c>
      <c r="Q419" s="537">
        <f t="shared" si="32"/>
        <v>0</v>
      </c>
    </row>
    <row r="420" spans="1:19" x14ac:dyDescent="0.25">
      <c r="A420" s="687">
        <v>304</v>
      </c>
      <c r="B420" s="230">
        <v>2009</v>
      </c>
      <c r="C420" s="230">
        <v>1</v>
      </c>
      <c r="D420" s="231" t="s">
        <v>5694</v>
      </c>
      <c r="E420" s="544" t="s">
        <v>4136</v>
      </c>
      <c r="F420" s="237" t="s">
        <v>4950</v>
      </c>
      <c r="G420" s="647">
        <v>3</v>
      </c>
      <c r="H420" s="648"/>
      <c r="I420" s="649">
        <v>0.7</v>
      </c>
      <c r="J420" s="538"/>
      <c r="L420" s="532">
        <f t="shared" si="30"/>
        <v>0</v>
      </c>
      <c r="M420" s="577"/>
      <c r="N420" s="534"/>
      <c r="O420" s="535">
        <f t="shared" si="31"/>
        <v>0</v>
      </c>
      <c r="P420" s="536">
        <f t="shared" si="33"/>
        <v>0</v>
      </c>
      <c r="Q420" s="537">
        <f t="shared" si="32"/>
        <v>0</v>
      </c>
    </row>
    <row r="421" spans="1:19" x14ac:dyDescent="0.25">
      <c r="A421" s="687">
        <v>305</v>
      </c>
      <c r="B421" s="230">
        <v>2009</v>
      </c>
      <c r="C421" s="230">
        <v>1</v>
      </c>
      <c r="D421" s="231" t="s">
        <v>5694</v>
      </c>
      <c r="E421" s="544" t="s">
        <v>4136</v>
      </c>
      <c r="F421" s="237" t="s">
        <v>4951</v>
      </c>
      <c r="G421" s="647">
        <v>3</v>
      </c>
      <c r="H421" s="648"/>
      <c r="I421" s="649">
        <v>0.7</v>
      </c>
      <c r="J421" s="538"/>
      <c r="L421" s="532">
        <f t="shared" si="30"/>
        <v>0</v>
      </c>
      <c r="M421" s="918">
        <v>2</v>
      </c>
      <c r="N421" s="534"/>
      <c r="O421" s="535">
        <f t="shared" si="31"/>
        <v>1.4</v>
      </c>
      <c r="P421" s="536">
        <f t="shared" si="33"/>
        <v>2</v>
      </c>
      <c r="Q421" s="537">
        <f t="shared" si="32"/>
        <v>1.4</v>
      </c>
    </row>
    <row r="422" spans="1:19" x14ac:dyDescent="0.25">
      <c r="A422" s="687">
        <v>306</v>
      </c>
      <c r="B422" s="230">
        <v>2009</v>
      </c>
      <c r="C422" s="230">
        <v>1</v>
      </c>
      <c r="D422" s="231" t="s">
        <v>5694</v>
      </c>
      <c r="E422" s="544" t="s">
        <v>4136</v>
      </c>
      <c r="F422" s="237" t="s">
        <v>4952</v>
      </c>
      <c r="G422" s="647">
        <v>3</v>
      </c>
      <c r="H422" s="648"/>
      <c r="I422" s="649">
        <v>0.7</v>
      </c>
      <c r="J422" s="538"/>
      <c r="L422" s="532">
        <f t="shared" si="30"/>
        <v>0</v>
      </c>
      <c r="M422" s="918">
        <v>2</v>
      </c>
      <c r="N422" s="534"/>
      <c r="O422" s="535">
        <f t="shared" si="31"/>
        <v>1.4</v>
      </c>
      <c r="P422" s="536">
        <f t="shared" si="33"/>
        <v>2</v>
      </c>
      <c r="Q422" s="537">
        <f t="shared" si="32"/>
        <v>1.4</v>
      </c>
    </row>
    <row r="423" spans="1:19" x14ac:dyDescent="0.25">
      <c r="A423" s="687">
        <v>307</v>
      </c>
      <c r="B423" s="230">
        <v>2009</v>
      </c>
      <c r="C423" s="230">
        <v>1</v>
      </c>
      <c r="D423" s="231" t="s">
        <v>5694</v>
      </c>
      <c r="E423" s="544" t="s">
        <v>4136</v>
      </c>
      <c r="F423" s="237" t="s">
        <v>4953</v>
      </c>
      <c r="G423" s="647">
        <v>3</v>
      </c>
      <c r="H423" s="648"/>
      <c r="I423" s="649">
        <v>0.7</v>
      </c>
      <c r="J423" s="538"/>
      <c r="L423" s="532">
        <f t="shared" si="30"/>
        <v>0</v>
      </c>
      <c r="M423" s="918">
        <v>2</v>
      </c>
      <c r="N423" s="534"/>
      <c r="O423" s="535">
        <f t="shared" si="31"/>
        <v>1.4</v>
      </c>
      <c r="P423" s="536">
        <f t="shared" si="33"/>
        <v>2</v>
      </c>
      <c r="Q423" s="537">
        <f t="shared" si="32"/>
        <v>1.4</v>
      </c>
    </row>
    <row r="424" spans="1:19" x14ac:dyDescent="0.25">
      <c r="A424" s="687">
        <v>308</v>
      </c>
      <c r="B424" s="230">
        <v>2009</v>
      </c>
      <c r="C424" s="230">
        <v>1</v>
      </c>
      <c r="D424" s="231" t="s">
        <v>5694</v>
      </c>
      <c r="E424" s="544" t="s">
        <v>4136</v>
      </c>
      <c r="F424" s="237" t="s">
        <v>4954</v>
      </c>
      <c r="G424" s="647">
        <v>3</v>
      </c>
      <c r="H424" s="648"/>
      <c r="I424" s="649">
        <v>0.7</v>
      </c>
      <c r="J424" s="538"/>
      <c r="L424" s="532">
        <f t="shared" si="30"/>
        <v>0</v>
      </c>
      <c r="M424" s="918">
        <v>3</v>
      </c>
      <c r="N424" s="534"/>
      <c r="O424" s="535">
        <f t="shared" si="31"/>
        <v>2.0999999999999996</v>
      </c>
      <c r="P424" s="536">
        <f t="shared" si="33"/>
        <v>3</v>
      </c>
      <c r="Q424" s="537">
        <f t="shared" si="32"/>
        <v>2.0999999999999996</v>
      </c>
    </row>
    <row r="425" spans="1:19" x14ac:dyDescent="0.25">
      <c r="A425" s="687">
        <v>309</v>
      </c>
      <c r="B425" s="230">
        <v>2009</v>
      </c>
      <c r="C425" s="230">
        <v>1</v>
      </c>
      <c r="D425" s="231" t="s">
        <v>5694</v>
      </c>
      <c r="E425" s="544" t="s">
        <v>4136</v>
      </c>
      <c r="F425" s="237" t="s">
        <v>4955</v>
      </c>
      <c r="G425" s="647">
        <v>3</v>
      </c>
      <c r="H425" s="648"/>
      <c r="I425" s="649">
        <v>0.7</v>
      </c>
      <c r="J425" s="538"/>
      <c r="L425" s="532">
        <f t="shared" si="30"/>
        <v>0</v>
      </c>
      <c r="M425" s="918">
        <v>2</v>
      </c>
      <c r="N425" s="534"/>
      <c r="O425" s="535">
        <f t="shared" si="31"/>
        <v>1.4</v>
      </c>
      <c r="P425" s="536">
        <f t="shared" si="33"/>
        <v>2</v>
      </c>
      <c r="Q425" s="537">
        <f t="shared" si="32"/>
        <v>1.4</v>
      </c>
    </row>
    <row r="426" spans="1:19" x14ac:dyDescent="0.25">
      <c r="A426" s="687">
        <v>310</v>
      </c>
      <c r="B426" s="230">
        <v>2009</v>
      </c>
      <c r="C426" s="230">
        <v>1</v>
      </c>
      <c r="D426" s="231" t="s">
        <v>5694</v>
      </c>
      <c r="E426" s="544" t="s">
        <v>4136</v>
      </c>
      <c r="F426" s="237" t="s">
        <v>4956</v>
      </c>
      <c r="G426" s="647">
        <v>3</v>
      </c>
      <c r="H426" s="648"/>
      <c r="I426" s="649">
        <v>0.7</v>
      </c>
      <c r="J426" s="538"/>
      <c r="L426" s="532">
        <f t="shared" si="30"/>
        <v>0</v>
      </c>
      <c r="M426" s="918">
        <v>1</v>
      </c>
      <c r="N426" s="534"/>
      <c r="O426" s="535">
        <f t="shared" si="31"/>
        <v>0.7</v>
      </c>
      <c r="P426" s="536">
        <f t="shared" si="33"/>
        <v>1</v>
      </c>
      <c r="Q426" s="537">
        <f t="shared" si="32"/>
        <v>0.7</v>
      </c>
      <c r="S426" s="708"/>
    </row>
    <row r="427" spans="1:19" x14ac:dyDescent="0.25">
      <c r="A427" s="687">
        <v>311</v>
      </c>
      <c r="B427" s="230">
        <v>2009</v>
      </c>
      <c r="C427" s="230">
        <v>1</v>
      </c>
      <c r="D427" s="231" t="s">
        <v>5694</v>
      </c>
      <c r="E427" s="544" t="s">
        <v>4136</v>
      </c>
      <c r="F427" s="237" t="s">
        <v>4957</v>
      </c>
      <c r="G427" s="647">
        <v>3</v>
      </c>
      <c r="H427" s="648"/>
      <c r="I427" s="649">
        <v>0.7</v>
      </c>
      <c r="J427" s="538"/>
      <c r="L427" s="532">
        <f t="shared" si="30"/>
        <v>0</v>
      </c>
      <c r="M427" s="577"/>
      <c r="N427" s="534"/>
      <c r="O427" s="535">
        <f t="shared" si="31"/>
        <v>0</v>
      </c>
      <c r="P427" s="536">
        <f t="shared" si="33"/>
        <v>0</v>
      </c>
      <c r="Q427" s="537">
        <f t="shared" si="32"/>
        <v>0</v>
      </c>
    </row>
    <row r="428" spans="1:19" x14ac:dyDescent="0.25">
      <c r="A428" s="687">
        <v>312</v>
      </c>
      <c r="B428" s="230">
        <v>2009</v>
      </c>
      <c r="C428" s="230">
        <v>1</v>
      </c>
      <c r="D428" s="231" t="s">
        <v>5694</v>
      </c>
      <c r="E428" s="544" t="s">
        <v>4136</v>
      </c>
      <c r="F428" s="237" t="s">
        <v>4958</v>
      </c>
      <c r="G428" s="647">
        <v>3</v>
      </c>
      <c r="H428" s="648"/>
      <c r="I428" s="649">
        <v>0.7</v>
      </c>
      <c r="J428" s="538"/>
      <c r="L428" s="532">
        <f t="shared" si="30"/>
        <v>0</v>
      </c>
      <c r="M428" s="918">
        <v>3</v>
      </c>
      <c r="N428" s="534"/>
      <c r="O428" s="535">
        <f t="shared" si="31"/>
        <v>2.0999999999999996</v>
      </c>
      <c r="P428" s="536">
        <f t="shared" si="33"/>
        <v>3</v>
      </c>
      <c r="Q428" s="537">
        <f t="shared" si="32"/>
        <v>2.0999999999999996</v>
      </c>
      <c r="S428" s="708"/>
    </row>
    <row r="429" spans="1:19" x14ac:dyDescent="0.25">
      <c r="A429" s="687">
        <v>313</v>
      </c>
      <c r="B429" s="230">
        <v>2009</v>
      </c>
      <c r="C429" s="230">
        <v>1</v>
      </c>
      <c r="D429" s="231" t="s">
        <v>5694</v>
      </c>
      <c r="E429" s="544" t="s">
        <v>4136</v>
      </c>
      <c r="F429" s="237" t="s">
        <v>4959</v>
      </c>
      <c r="G429" s="647">
        <v>3</v>
      </c>
      <c r="H429" s="648"/>
      <c r="I429" s="649">
        <v>0.7</v>
      </c>
      <c r="J429" s="538"/>
      <c r="L429" s="532">
        <f t="shared" si="30"/>
        <v>0</v>
      </c>
      <c r="M429" s="918">
        <v>1</v>
      </c>
      <c r="N429" s="534"/>
      <c r="O429" s="535">
        <f t="shared" si="31"/>
        <v>0.7</v>
      </c>
      <c r="P429" s="536">
        <f t="shared" si="33"/>
        <v>1</v>
      </c>
      <c r="Q429" s="537">
        <f t="shared" si="32"/>
        <v>0.7</v>
      </c>
      <c r="S429" s="708"/>
    </row>
    <row r="430" spans="1:19" x14ac:dyDescent="0.25">
      <c r="A430" s="687">
        <v>314</v>
      </c>
      <c r="B430" s="230">
        <v>2009</v>
      </c>
      <c r="C430" s="230">
        <v>1</v>
      </c>
      <c r="D430" s="231" t="s">
        <v>5694</v>
      </c>
      <c r="E430" s="544" t="s">
        <v>4136</v>
      </c>
      <c r="F430" s="237" t="s">
        <v>4960</v>
      </c>
      <c r="G430" s="647">
        <v>3</v>
      </c>
      <c r="H430" s="648"/>
      <c r="I430" s="649">
        <v>0.7</v>
      </c>
      <c r="J430" s="538"/>
      <c r="L430" s="532">
        <f t="shared" si="30"/>
        <v>0</v>
      </c>
      <c r="M430" s="577"/>
      <c r="N430" s="534"/>
      <c r="O430" s="535">
        <f t="shared" si="31"/>
        <v>0</v>
      </c>
      <c r="P430" s="536">
        <f t="shared" si="33"/>
        <v>0</v>
      </c>
      <c r="Q430" s="537">
        <f t="shared" si="32"/>
        <v>0</v>
      </c>
    </row>
    <row r="431" spans="1:19" x14ac:dyDescent="0.25">
      <c r="A431" s="673" t="s">
        <v>6606</v>
      </c>
      <c r="B431" s="230">
        <v>2009</v>
      </c>
      <c r="C431" s="230">
        <v>1</v>
      </c>
      <c r="D431" s="231"/>
      <c r="E431" s="544"/>
      <c r="F431" s="540" t="s">
        <v>4279</v>
      </c>
      <c r="G431" s="647">
        <v>36</v>
      </c>
      <c r="H431" s="648"/>
      <c r="I431" s="649">
        <v>24</v>
      </c>
      <c r="J431" s="538"/>
      <c r="L431" s="532">
        <f t="shared" si="30"/>
        <v>0</v>
      </c>
      <c r="M431" s="577"/>
      <c r="N431" s="534"/>
      <c r="O431" s="535">
        <f t="shared" si="31"/>
        <v>0</v>
      </c>
      <c r="P431" s="536">
        <f t="shared" si="33"/>
        <v>0</v>
      </c>
      <c r="Q431" s="537">
        <f t="shared" si="32"/>
        <v>0</v>
      </c>
    </row>
    <row r="432" spans="1:19" x14ac:dyDescent="0.25">
      <c r="A432" s="687">
        <v>315</v>
      </c>
      <c r="B432" s="230">
        <v>2009</v>
      </c>
      <c r="C432" s="230">
        <v>1</v>
      </c>
      <c r="D432" s="231" t="s">
        <v>5694</v>
      </c>
      <c r="E432" s="544" t="s">
        <v>4136</v>
      </c>
      <c r="F432" s="237" t="s">
        <v>4961</v>
      </c>
      <c r="G432" s="647">
        <v>3</v>
      </c>
      <c r="H432" s="648"/>
      <c r="I432" s="649">
        <v>0.7</v>
      </c>
      <c r="J432" s="538"/>
      <c r="L432" s="532">
        <f t="shared" si="30"/>
        <v>0</v>
      </c>
      <c r="M432" s="918">
        <v>1</v>
      </c>
      <c r="N432" s="534"/>
      <c r="O432" s="535">
        <f t="shared" si="31"/>
        <v>0.7</v>
      </c>
      <c r="P432" s="536">
        <f t="shared" si="33"/>
        <v>1</v>
      </c>
      <c r="Q432" s="537">
        <f t="shared" si="32"/>
        <v>0.7</v>
      </c>
    </row>
    <row r="433" spans="1:17" x14ac:dyDescent="0.25">
      <c r="A433" s="687">
        <v>316</v>
      </c>
      <c r="B433" s="230">
        <v>2009</v>
      </c>
      <c r="C433" s="230">
        <v>1</v>
      </c>
      <c r="D433" s="231" t="s">
        <v>5694</v>
      </c>
      <c r="E433" s="544" t="s">
        <v>4136</v>
      </c>
      <c r="F433" s="237" t="s">
        <v>4962</v>
      </c>
      <c r="G433" s="647">
        <v>3</v>
      </c>
      <c r="H433" s="648"/>
      <c r="I433" s="649">
        <v>0.7</v>
      </c>
      <c r="J433" s="538"/>
      <c r="L433" s="532">
        <f t="shared" si="30"/>
        <v>0</v>
      </c>
      <c r="M433" s="918">
        <v>1</v>
      </c>
      <c r="N433" s="534"/>
      <c r="O433" s="535">
        <f t="shared" si="31"/>
        <v>0.7</v>
      </c>
      <c r="P433" s="536">
        <f t="shared" si="33"/>
        <v>1</v>
      </c>
      <c r="Q433" s="537">
        <f t="shared" si="32"/>
        <v>0.7</v>
      </c>
    </row>
    <row r="434" spans="1:17" x14ac:dyDescent="0.25">
      <c r="A434" s="687">
        <v>317</v>
      </c>
      <c r="B434" s="230">
        <v>2009</v>
      </c>
      <c r="C434" s="230">
        <v>1</v>
      </c>
      <c r="D434" s="231" t="s">
        <v>5694</v>
      </c>
      <c r="E434" s="544" t="s">
        <v>4136</v>
      </c>
      <c r="F434" s="237" t="s">
        <v>4963</v>
      </c>
      <c r="G434" s="647">
        <v>3</v>
      </c>
      <c r="H434" s="648"/>
      <c r="I434" s="649">
        <v>0.7</v>
      </c>
      <c r="J434" s="538"/>
      <c r="L434" s="532">
        <f t="shared" si="30"/>
        <v>0</v>
      </c>
      <c r="M434" s="918">
        <v>1</v>
      </c>
      <c r="N434" s="534"/>
      <c r="O434" s="535">
        <f t="shared" si="31"/>
        <v>0.7</v>
      </c>
      <c r="P434" s="536">
        <f t="shared" si="33"/>
        <v>1</v>
      </c>
      <c r="Q434" s="537">
        <f t="shared" si="32"/>
        <v>0.7</v>
      </c>
    </row>
    <row r="435" spans="1:17" x14ac:dyDescent="0.25">
      <c r="A435" s="687">
        <v>318</v>
      </c>
      <c r="B435" s="230">
        <v>2009</v>
      </c>
      <c r="C435" s="230">
        <v>1</v>
      </c>
      <c r="D435" s="231" t="s">
        <v>5694</v>
      </c>
      <c r="E435" s="544" t="s">
        <v>4136</v>
      </c>
      <c r="F435" s="237" t="s">
        <v>4964</v>
      </c>
      <c r="G435" s="647">
        <v>3</v>
      </c>
      <c r="H435" s="648"/>
      <c r="I435" s="649">
        <v>0.7</v>
      </c>
      <c r="J435" s="538"/>
      <c r="L435" s="532">
        <f t="shared" si="30"/>
        <v>0</v>
      </c>
      <c r="M435" s="577"/>
      <c r="N435" s="534"/>
      <c r="O435" s="535">
        <f t="shared" si="31"/>
        <v>0</v>
      </c>
      <c r="P435" s="536">
        <f t="shared" si="33"/>
        <v>0</v>
      </c>
      <c r="Q435" s="537">
        <f t="shared" si="32"/>
        <v>0</v>
      </c>
    </row>
    <row r="436" spans="1:17" x14ac:dyDescent="0.25">
      <c r="A436" s="687">
        <v>319</v>
      </c>
      <c r="B436" s="230">
        <v>2009</v>
      </c>
      <c r="C436" s="230">
        <v>1</v>
      </c>
      <c r="D436" s="231" t="s">
        <v>5694</v>
      </c>
      <c r="E436" s="544" t="s">
        <v>4136</v>
      </c>
      <c r="F436" s="237" t="s">
        <v>4965</v>
      </c>
      <c r="G436" s="647">
        <v>3</v>
      </c>
      <c r="H436" s="648"/>
      <c r="I436" s="649">
        <v>0.7</v>
      </c>
      <c r="J436" s="538"/>
      <c r="L436" s="532">
        <f t="shared" si="30"/>
        <v>0</v>
      </c>
      <c r="M436" s="577"/>
      <c r="N436" s="534"/>
      <c r="O436" s="535">
        <f t="shared" si="31"/>
        <v>0</v>
      </c>
      <c r="P436" s="536">
        <f t="shared" si="33"/>
        <v>0</v>
      </c>
      <c r="Q436" s="537">
        <f t="shared" si="32"/>
        <v>0</v>
      </c>
    </row>
    <row r="437" spans="1:17" x14ac:dyDescent="0.25">
      <c r="A437" s="687">
        <v>320</v>
      </c>
      <c r="B437" s="230">
        <v>2009</v>
      </c>
      <c r="C437" s="230">
        <v>1</v>
      </c>
      <c r="D437" s="231" t="s">
        <v>5694</v>
      </c>
      <c r="E437" s="544" t="s">
        <v>4136</v>
      </c>
      <c r="F437" s="237" t="s">
        <v>4966</v>
      </c>
      <c r="G437" s="647">
        <v>3</v>
      </c>
      <c r="H437" s="648"/>
      <c r="I437" s="649">
        <v>0.7</v>
      </c>
      <c r="J437" s="538"/>
      <c r="L437" s="532">
        <f t="shared" si="30"/>
        <v>0</v>
      </c>
      <c r="M437" s="918">
        <v>1</v>
      </c>
      <c r="N437" s="534"/>
      <c r="O437" s="535">
        <f t="shared" si="31"/>
        <v>0.7</v>
      </c>
      <c r="P437" s="536">
        <f t="shared" si="33"/>
        <v>1</v>
      </c>
      <c r="Q437" s="537">
        <f t="shared" si="32"/>
        <v>0.7</v>
      </c>
    </row>
    <row r="438" spans="1:17" x14ac:dyDescent="0.25">
      <c r="A438" s="687">
        <v>321</v>
      </c>
      <c r="B438" s="230">
        <v>2009</v>
      </c>
      <c r="C438" s="230">
        <v>1</v>
      </c>
      <c r="D438" s="231" t="s">
        <v>5694</v>
      </c>
      <c r="E438" s="544" t="s">
        <v>4136</v>
      </c>
      <c r="F438" s="237" t="s">
        <v>4967</v>
      </c>
      <c r="G438" s="647">
        <v>3</v>
      </c>
      <c r="H438" s="648"/>
      <c r="I438" s="649">
        <v>0.7</v>
      </c>
      <c r="J438" s="538"/>
      <c r="L438" s="532">
        <f t="shared" si="30"/>
        <v>0</v>
      </c>
      <c r="M438" s="918">
        <v>5</v>
      </c>
      <c r="N438" s="534"/>
      <c r="O438" s="535">
        <f t="shared" si="31"/>
        <v>3.5</v>
      </c>
      <c r="P438" s="536">
        <f t="shared" si="33"/>
        <v>5</v>
      </c>
      <c r="Q438" s="537">
        <f t="shared" si="32"/>
        <v>3.5</v>
      </c>
    </row>
    <row r="439" spans="1:17" x14ac:dyDescent="0.25">
      <c r="A439" s="687">
        <v>322</v>
      </c>
      <c r="B439" s="230">
        <v>2009</v>
      </c>
      <c r="C439" s="230">
        <v>1</v>
      </c>
      <c r="D439" s="231" t="s">
        <v>5694</v>
      </c>
      <c r="E439" s="544" t="s">
        <v>4136</v>
      </c>
      <c r="F439" s="237" t="s">
        <v>4968</v>
      </c>
      <c r="G439" s="647">
        <v>3</v>
      </c>
      <c r="H439" s="648"/>
      <c r="I439" s="649">
        <v>0.7</v>
      </c>
      <c r="J439" s="538"/>
      <c r="L439" s="532">
        <f t="shared" si="30"/>
        <v>0</v>
      </c>
      <c r="M439" s="918">
        <v>4</v>
      </c>
      <c r="N439" s="534"/>
      <c r="O439" s="535">
        <f t="shared" si="31"/>
        <v>2.8</v>
      </c>
      <c r="P439" s="536">
        <f t="shared" si="33"/>
        <v>4</v>
      </c>
      <c r="Q439" s="537">
        <f t="shared" si="32"/>
        <v>2.8</v>
      </c>
    </row>
    <row r="440" spans="1:17" x14ac:dyDescent="0.25">
      <c r="A440" s="687">
        <v>323</v>
      </c>
      <c r="B440" s="230">
        <v>2009</v>
      </c>
      <c r="C440" s="230">
        <v>1</v>
      </c>
      <c r="D440" s="231" t="s">
        <v>5694</v>
      </c>
      <c r="E440" s="544" t="s">
        <v>4136</v>
      </c>
      <c r="F440" s="237" t="s">
        <v>4969</v>
      </c>
      <c r="G440" s="647">
        <v>3</v>
      </c>
      <c r="H440" s="648"/>
      <c r="I440" s="649">
        <v>0.7</v>
      </c>
      <c r="J440" s="538"/>
      <c r="L440" s="532">
        <f t="shared" si="30"/>
        <v>0</v>
      </c>
      <c r="M440" s="918">
        <v>4</v>
      </c>
      <c r="N440" s="534"/>
      <c r="O440" s="535">
        <f t="shared" si="31"/>
        <v>2.8</v>
      </c>
      <c r="P440" s="536">
        <f t="shared" si="33"/>
        <v>4</v>
      </c>
      <c r="Q440" s="537">
        <f t="shared" si="32"/>
        <v>2.8</v>
      </c>
    </row>
    <row r="441" spans="1:17" x14ac:dyDescent="0.25">
      <c r="A441" s="687">
        <v>324</v>
      </c>
      <c r="B441" s="230">
        <v>2009</v>
      </c>
      <c r="C441" s="230">
        <v>1</v>
      </c>
      <c r="D441" s="231" t="s">
        <v>5694</v>
      </c>
      <c r="E441" s="544" t="s">
        <v>4136</v>
      </c>
      <c r="F441" s="237" t="s">
        <v>4970</v>
      </c>
      <c r="G441" s="647">
        <v>3</v>
      </c>
      <c r="H441" s="648"/>
      <c r="I441" s="649">
        <v>0.7</v>
      </c>
      <c r="J441" s="538"/>
      <c r="L441" s="532">
        <f t="shared" si="30"/>
        <v>0</v>
      </c>
      <c r="M441" s="918">
        <v>3</v>
      </c>
      <c r="N441" s="534"/>
      <c r="O441" s="535">
        <f t="shared" si="31"/>
        <v>2.0999999999999996</v>
      </c>
      <c r="P441" s="536">
        <f t="shared" si="33"/>
        <v>3</v>
      </c>
      <c r="Q441" s="537">
        <f t="shared" si="32"/>
        <v>2.0999999999999996</v>
      </c>
    </row>
    <row r="442" spans="1:17" x14ac:dyDescent="0.25">
      <c r="A442" s="687">
        <v>325</v>
      </c>
      <c r="B442" s="230">
        <v>2009</v>
      </c>
      <c r="C442" s="230">
        <v>1</v>
      </c>
      <c r="D442" s="231" t="s">
        <v>5694</v>
      </c>
      <c r="E442" s="544" t="s">
        <v>4136</v>
      </c>
      <c r="F442" s="237" t="s">
        <v>4971</v>
      </c>
      <c r="G442" s="647">
        <v>3</v>
      </c>
      <c r="H442" s="648"/>
      <c r="I442" s="649">
        <v>0.7</v>
      </c>
      <c r="J442" s="538"/>
      <c r="L442" s="532">
        <f t="shared" si="30"/>
        <v>0</v>
      </c>
      <c r="M442" s="918">
        <v>4</v>
      </c>
      <c r="N442" s="534"/>
      <c r="O442" s="535">
        <f t="shared" si="31"/>
        <v>2.8</v>
      </c>
      <c r="P442" s="536">
        <f t="shared" si="33"/>
        <v>4</v>
      </c>
      <c r="Q442" s="537">
        <f t="shared" si="32"/>
        <v>2.8</v>
      </c>
    </row>
    <row r="443" spans="1:17" x14ac:dyDescent="0.25">
      <c r="A443" s="687">
        <v>326</v>
      </c>
      <c r="B443" s="230">
        <v>2009</v>
      </c>
      <c r="C443" s="230">
        <v>1</v>
      </c>
      <c r="D443" s="231" t="s">
        <v>5694</v>
      </c>
      <c r="E443" s="544" t="s">
        <v>4136</v>
      </c>
      <c r="F443" s="237" t="s">
        <v>4972</v>
      </c>
      <c r="G443" s="647">
        <v>3</v>
      </c>
      <c r="H443" s="648"/>
      <c r="I443" s="649">
        <v>0.7</v>
      </c>
      <c r="J443" s="538"/>
      <c r="L443" s="532">
        <f t="shared" si="30"/>
        <v>0</v>
      </c>
      <c r="M443" s="918">
        <v>3</v>
      </c>
      <c r="N443" s="534"/>
      <c r="O443" s="535">
        <f t="shared" si="31"/>
        <v>2.0999999999999996</v>
      </c>
      <c r="P443" s="536">
        <f t="shared" si="33"/>
        <v>3</v>
      </c>
      <c r="Q443" s="537">
        <f t="shared" si="32"/>
        <v>2.0999999999999996</v>
      </c>
    </row>
    <row r="444" spans="1:17" x14ac:dyDescent="0.25">
      <c r="A444" s="687">
        <v>327</v>
      </c>
      <c r="B444" s="230">
        <v>2009</v>
      </c>
      <c r="C444" s="230">
        <v>1</v>
      </c>
      <c r="D444" s="231" t="s">
        <v>5694</v>
      </c>
      <c r="E444" s="544" t="s">
        <v>4136</v>
      </c>
      <c r="F444" s="237" t="s">
        <v>4973</v>
      </c>
      <c r="G444" s="647">
        <v>3</v>
      </c>
      <c r="H444" s="648"/>
      <c r="I444" s="649">
        <v>0.7</v>
      </c>
      <c r="J444" s="538"/>
      <c r="L444" s="532">
        <f t="shared" si="30"/>
        <v>0</v>
      </c>
      <c r="M444" s="918">
        <v>7</v>
      </c>
      <c r="N444" s="534"/>
      <c r="O444" s="535">
        <f t="shared" si="31"/>
        <v>4.8999999999999995</v>
      </c>
      <c r="P444" s="536">
        <f t="shared" si="33"/>
        <v>7</v>
      </c>
      <c r="Q444" s="537">
        <f t="shared" si="32"/>
        <v>4.8999999999999995</v>
      </c>
    </row>
    <row r="445" spans="1:17" x14ac:dyDescent="0.25">
      <c r="A445" s="687">
        <v>328</v>
      </c>
      <c r="B445" s="230">
        <v>2009</v>
      </c>
      <c r="C445" s="230">
        <v>1</v>
      </c>
      <c r="D445" s="231" t="s">
        <v>5694</v>
      </c>
      <c r="E445" s="544" t="s">
        <v>4136</v>
      </c>
      <c r="F445" s="237" t="s">
        <v>4974</v>
      </c>
      <c r="G445" s="647">
        <v>3</v>
      </c>
      <c r="H445" s="648"/>
      <c r="I445" s="649">
        <v>0.7</v>
      </c>
      <c r="J445" s="538"/>
      <c r="L445" s="532">
        <f t="shared" si="30"/>
        <v>0</v>
      </c>
      <c r="M445" s="918">
        <v>5</v>
      </c>
      <c r="N445" s="534"/>
      <c r="O445" s="535">
        <f t="shared" si="31"/>
        <v>3.5</v>
      </c>
      <c r="P445" s="536">
        <f t="shared" si="33"/>
        <v>5</v>
      </c>
      <c r="Q445" s="537">
        <f t="shared" si="32"/>
        <v>3.5</v>
      </c>
    </row>
    <row r="446" spans="1:17" x14ac:dyDescent="0.25">
      <c r="A446" s="673" t="s">
        <v>3805</v>
      </c>
      <c r="B446" s="230">
        <v>2009</v>
      </c>
      <c r="C446" s="230">
        <v>1</v>
      </c>
      <c r="D446" s="231"/>
      <c r="E446" s="544"/>
      <c r="F446" s="540" t="s">
        <v>4279</v>
      </c>
      <c r="G446" s="647">
        <v>42</v>
      </c>
      <c r="H446" s="648"/>
      <c r="I446" s="649">
        <v>28</v>
      </c>
      <c r="J446" s="538"/>
      <c r="L446" s="532">
        <f t="shared" si="30"/>
        <v>0</v>
      </c>
      <c r="M446" s="577"/>
      <c r="N446" s="534"/>
      <c r="O446" s="535">
        <f t="shared" si="31"/>
        <v>0</v>
      </c>
      <c r="P446" s="536">
        <f t="shared" si="33"/>
        <v>0</v>
      </c>
      <c r="Q446" s="537">
        <f t="shared" si="32"/>
        <v>0</v>
      </c>
    </row>
    <row r="447" spans="1:17" x14ac:dyDescent="0.25">
      <c r="A447" s="687">
        <v>329</v>
      </c>
      <c r="B447" s="230">
        <v>2009</v>
      </c>
      <c r="C447" s="230">
        <v>1</v>
      </c>
      <c r="D447" s="231" t="s">
        <v>5694</v>
      </c>
      <c r="E447" s="544" t="s">
        <v>4136</v>
      </c>
      <c r="F447" s="237" t="s">
        <v>4975</v>
      </c>
      <c r="G447" s="647">
        <v>4</v>
      </c>
      <c r="H447" s="648"/>
      <c r="I447" s="649">
        <v>1.5</v>
      </c>
      <c r="J447" s="538"/>
      <c r="L447" s="532">
        <f t="shared" si="30"/>
        <v>0</v>
      </c>
      <c r="M447" s="577"/>
      <c r="N447" s="534"/>
      <c r="O447" s="535">
        <f t="shared" si="31"/>
        <v>0</v>
      </c>
      <c r="P447" s="536">
        <f t="shared" si="33"/>
        <v>0</v>
      </c>
      <c r="Q447" s="537">
        <f t="shared" si="32"/>
        <v>0</v>
      </c>
    </row>
    <row r="448" spans="1:17" x14ac:dyDescent="0.25">
      <c r="A448" s="687">
        <v>330</v>
      </c>
      <c r="B448" s="230">
        <v>2009</v>
      </c>
      <c r="C448" s="230">
        <v>1</v>
      </c>
      <c r="D448" s="231" t="s">
        <v>5694</v>
      </c>
      <c r="E448" s="544" t="s">
        <v>4136</v>
      </c>
      <c r="F448" s="237" t="s">
        <v>4976</v>
      </c>
      <c r="G448" s="647">
        <v>4</v>
      </c>
      <c r="H448" s="648"/>
      <c r="I448" s="649">
        <v>1.5</v>
      </c>
      <c r="J448" s="538"/>
      <c r="L448" s="532">
        <f t="shared" si="30"/>
        <v>0</v>
      </c>
      <c r="M448" s="577"/>
      <c r="N448" s="534"/>
      <c r="O448" s="535">
        <f t="shared" si="31"/>
        <v>0</v>
      </c>
      <c r="P448" s="536">
        <f t="shared" si="33"/>
        <v>0</v>
      </c>
      <c r="Q448" s="537">
        <f t="shared" si="32"/>
        <v>0</v>
      </c>
    </row>
    <row r="449" spans="1:17" x14ac:dyDescent="0.25">
      <c r="A449" s="687">
        <v>331</v>
      </c>
      <c r="B449" s="230">
        <v>2009</v>
      </c>
      <c r="C449" s="230">
        <v>1</v>
      </c>
      <c r="D449" s="231" t="s">
        <v>5694</v>
      </c>
      <c r="E449" s="544" t="s">
        <v>4136</v>
      </c>
      <c r="F449" s="237" t="s">
        <v>5759</v>
      </c>
      <c r="G449" s="647">
        <v>4</v>
      </c>
      <c r="H449" s="648"/>
      <c r="I449" s="649">
        <v>1.5</v>
      </c>
      <c r="J449" s="538"/>
      <c r="L449" s="532">
        <f t="shared" si="30"/>
        <v>0</v>
      </c>
      <c r="M449" s="577"/>
      <c r="N449" s="534"/>
      <c r="O449" s="535">
        <f t="shared" si="31"/>
        <v>0</v>
      </c>
      <c r="P449" s="536">
        <f t="shared" si="33"/>
        <v>0</v>
      </c>
      <c r="Q449" s="537">
        <f t="shared" si="32"/>
        <v>0</v>
      </c>
    </row>
    <row r="450" spans="1:17" x14ac:dyDescent="0.25">
      <c r="A450" s="687">
        <v>332</v>
      </c>
      <c r="B450" s="230">
        <v>2009</v>
      </c>
      <c r="C450" s="230">
        <v>1</v>
      </c>
      <c r="D450" s="231" t="s">
        <v>5694</v>
      </c>
      <c r="E450" s="544" t="s">
        <v>4136</v>
      </c>
      <c r="F450" s="237" t="s">
        <v>4977</v>
      </c>
      <c r="G450" s="647">
        <v>4</v>
      </c>
      <c r="H450" s="648"/>
      <c r="I450" s="649">
        <v>1.5</v>
      </c>
      <c r="J450" s="538"/>
      <c r="L450" s="532">
        <f t="shared" si="30"/>
        <v>0</v>
      </c>
      <c r="M450" s="577"/>
      <c r="N450" s="534"/>
      <c r="O450" s="535">
        <f t="shared" si="31"/>
        <v>0</v>
      </c>
      <c r="P450" s="536">
        <f t="shared" si="33"/>
        <v>0</v>
      </c>
      <c r="Q450" s="537">
        <f t="shared" si="32"/>
        <v>0</v>
      </c>
    </row>
    <row r="451" spans="1:17" x14ac:dyDescent="0.25">
      <c r="A451" s="687">
        <v>333</v>
      </c>
      <c r="B451" s="230">
        <v>2009</v>
      </c>
      <c r="C451" s="230">
        <v>1</v>
      </c>
      <c r="D451" s="231" t="s">
        <v>5694</v>
      </c>
      <c r="E451" s="544" t="s">
        <v>4136</v>
      </c>
      <c r="F451" s="237" t="s">
        <v>4978</v>
      </c>
      <c r="G451" s="647">
        <v>4</v>
      </c>
      <c r="H451" s="648"/>
      <c r="I451" s="649">
        <v>1.5</v>
      </c>
      <c r="J451" s="538"/>
      <c r="L451" s="532">
        <f t="shared" si="30"/>
        <v>0</v>
      </c>
      <c r="M451" s="577"/>
      <c r="N451" s="534"/>
      <c r="O451" s="535">
        <f t="shared" si="31"/>
        <v>0</v>
      </c>
      <c r="P451" s="536">
        <f t="shared" si="33"/>
        <v>0</v>
      </c>
      <c r="Q451" s="537">
        <f t="shared" si="32"/>
        <v>0</v>
      </c>
    </row>
    <row r="452" spans="1:17" x14ac:dyDescent="0.25">
      <c r="A452" s="687">
        <v>334</v>
      </c>
      <c r="B452" s="230">
        <v>2009</v>
      </c>
      <c r="C452" s="230">
        <v>1</v>
      </c>
      <c r="D452" s="231" t="s">
        <v>5694</v>
      </c>
      <c r="E452" s="544" t="s">
        <v>4136</v>
      </c>
      <c r="F452" s="237" t="s">
        <v>5760</v>
      </c>
      <c r="G452" s="647">
        <v>4</v>
      </c>
      <c r="H452" s="648"/>
      <c r="I452" s="649">
        <v>1.5</v>
      </c>
      <c r="J452" s="538"/>
      <c r="L452" s="532">
        <f t="shared" si="30"/>
        <v>0</v>
      </c>
      <c r="M452" s="577"/>
      <c r="N452" s="534"/>
      <c r="O452" s="535">
        <f t="shared" si="31"/>
        <v>0</v>
      </c>
      <c r="P452" s="536">
        <f t="shared" si="33"/>
        <v>0</v>
      </c>
      <c r="Q452" s="537">
        <f t="shared" si="32"/>
        <v>0</v>
      </c>
    </row>
    <row r="453" spans="1:17" x14ac:dyDescent="0.25">
      <c r="A453" s="687">
        <v>335</v>
      </c>
      <c r="B453" s="230">
        <v>2009</v>
      </c>
      <c r="C453" s="230">
        <v>1</v>
      </c>
      <c r="D453" s="231" t="s">
        <v>5694</v>
      </c>
      <c r="E453" s="544" t="s">
        <v>4136</v>
      </c>
      <c r="F453" s="237" t="s">
        <v>4979</v>
      </c>
      <c r="G453" s="647">
        <v>4</v>
      </c>
      <c r="H453" s="648"/>
      <c r="I453" s="649">
        <v>1.5</v>
      </c>
      <c r="J453" s="538"/>
      <c r="L453" s="532">
        <f t="shared" si="30"/>
        <v>0</v>
      </c>
      <c r="M453" s="577"/>
      <c r="N453" s="534"/>
      <c r="O453" s="535">
        <f t="shared" si="31"/>
        <v>0</v>
      </c>
      <c r="P453" s="536">
        <f t="shared" si="33"/>
        <v>0</v>
      </c>
      <c r="Q453" s="537">
        <f t="shared" si="32"/>
        <v>0</v>
      </c>
    </row>
    <row r="454" spans="1:17" x14ac:dyDescent="0.25">
      <c r="A454" s="687">
        <v>336</v>
      </c>
      <c r="B454" s="230">
        <v>2009</v>
      </c>
      <c r="C454" s="230">
        <v>1</v>
      </c>
      <c r="D454" s="231" t="s">
        <v>5694</v>
      </c>
      <c r="E454" s="544" t="s">
        <v>4136</v>
      </c>
      <c r="F454" s="237" t="s">
        <v>5761</v>
      </c>
      <c r="G454" s="647">
        <v>4</v>
      </c>
      <c r="H454" s="648"/>
      <c r="I454" s="649">
        <v>1.5</v>
      </c>
      <c r="J454" s="538"/>
      <c r="L454" s="532">
        <f t="shared" si="30"/>
        <v>0</v>
      </c>
      <c r="M454" s="577"/>
      <c r="N454" s="534"/>
      <c r="O454" s="535">
        <f t="shared" si="31"/>
        <v>0</v>
      </c>
      <c r="P454" s="536">
        <f t="shared" si="33"/>
        <v>0</v>
      </c>
      <c r="Q454" s="537">
        <f t="shared" si="32"/>
        <v>0</v>
      </c>
    </row>
    <row r="455" spans="1:17" x14ac:dyDescent="0.25">
      <c r="A455" s="673" t="s">
        <v>3806</v>
      </c>
      <c r="B455" s="230">
        <v>2009</v>
      </c>
      <c r="C455" s="230">
        <v>1</v>
      </c>
      <c r="D455" s="231"/>
      <c r="E455" s="544"/>
      <c r="F455" s="540" t="s">
        <v>4279</v>
      </c>
      <c r="G455" s="647">
        <v>32</v>
      </c>
      <c r="H455" s="648"/>
      <c r="I455" s="649">
        <v>22</v>
      </c>
      <c r="J455" s="538"/>
      <c r="L455" s="532">
        <f t="shared" si="30"/>
        <v>0</v>
      </c>
      <c r="M455" s="577"/>
      <c r="N455" s="534"/>
      <c r="O455" s="535">
        <f t="shared" si="31"/>
        <v>0</v>
      </c>
      <c r="P455" s="536">
        <f t="shared" si="33"/>
        <v>0</v>
      </c>
      <c r="Q455" s="537">
        <f t="shared" si="32"/>
        <v>0</v>
      </c>
    </row>
    <row r="456" spans="1:17" x14ac:dyDescent="0.25">
      <c r="A456" s="687">
        <v>337</v>
      </c>
      <c r="B456" s="230">
        <v>2009</v>
      </c>
      <c r="C456" s="230">
        <v>1</v>
      </c>
      <c r="D456" s="542" t="s">
        <v>4196</v>
      </c>
      <c r="E456" s="544" t="s">
        <v>4136</v>
      </c>
      <c r="F456" s="237" t="s">
        <v>4980</v>
      </c>
      <c r="G456" s="647">
        <v>4</v>
      </c>
      <c r="H456" s="648"/>
      <c r="I456" s="649">
        <v>3</v>
      </c>
      <c r="J456" s="538"/>
      <c r="L456" s="532">
        <f t="shared" si="30"/>
        <v>0</v>
      </c>
      <c r="M456" s="577"/>
      <c r="N456" s="534"/>
      <c r="O456" s="535">
        <f t="shared" si="31"/>
        <v>0</v>
      </c>
      <c r="P456" s="536">
        <f t="shared" si="33"/>
        <v>0</v>
      </c>
      <c r="Q456" s="537">
        <f t="shared" si="32"/>
        <v>0</v>
      </c>
    </row>
    <row r="457" spans="1:17" x14ac:dyDescent="0.25">
      <c r="A457" s="687" t="s">
        <v>12899</v>
      </c>
      <c r="B457" s="230">
        <v>2009</v>
      </c>
      <c r="C457" s="230">
        <v>1</v>
      </c>
      <c r="D457" s="542" t="s">
        <v>4196</v>
      </c>
      <c r="E457" s="544" t="s">
        <v>4136</v>
      </c>
      <c r="F457" s="237" t="s">
        <v>13212</v>
      </c>
      <c r="G457" s="647">
        <v>26</v>
      </c>
      <c r="H457" s="648"/>
      <c r="I457" s="649">
        <v>20</v>
      </c>
      <c r="J457" s="538"/>
      <c r="L457" s="532">
        <f t="shared" si="30"/>
        <v>0</v>
      </c>
      <c r="M457" s="577"/>
      <c r="N457" s="534"/>
      <c r="O457" s="535">
        <f t="shared" si="31"/>
        <v>0</v>
      </c>
      <c r="P457" s="536">
        <f t="shared" si="33"/>
        <v>0</v>
      </c>
      <c r="Q457" s="537">
        <f t="shared" si="32"/>
        <v>0</v>
      </c>
    </row>
    <row r="458" spans="1:17" x14ac:dyDescent="0.25">
      <c r="A458" s="687">
        <v>338</v>
      </c>
      <c r="B458" s="230">
        <v>2009</v>
      </c>
      <c r="C458" s="230">
        <v>1</v>
      </c>
      <c r="D458" s="542" t="s">
        <v>4196</v>
      </c>
      <c r="E458" s="544" t="s">
        <v>4136</v>
      </c>
      <c r="F458" s="237" t="s">
        <v>5782</v>
      </c>
      <c r="G458" s="647">
        <v>40</v>
      </c>
      <c r="H458" s="648"/>
      <c r="I458" s="649">
        <v>20</v>
      </c>
      <c r="J458" s="538"/>
      <c r="L458" s="532">
        <f t="shared" si="30"/>
        <v>0</v>
      </c>
      <c r="M458" s="577"/>
      <c r="N458" s="534"/>
      <c r="O458" s="535">
        <f t="shared" si="31"/>
        <v>0</v>
      </c>
      <c r="P458" s="536">
        <f t="shared" si="33"/>
        <v>0</v>
      </c>
      <c r="Q458" s="537">
        <f t="shared" si="32"/>
        <v>0</v>
      </c>
    </row>
    <row r="459" spans="1:17" x14ac:dyDescent="0.25">
      <c r="A459" s="687">
        <v>339</v>
      </c>
      <c r="B459" s="230">
        <v>2009</v>
      </c>
      <c r="C459" s="230">
        <v>1</v>
      </c>
      <c r="D459" s="542" t="s">
        <v>4196</v>
      </c>
      <c r="E459" s="544" t="s">
        <v>4136</v>
      </c>
      <c r="F459" s="237" t="s">
        <v>5785</v>
      </c>
      <c r="G459" s="647">
        <v>10</v>
      </c>
      <c r="H459" s="648"/>
      <c r="I459" s="649">
        <v>8</v>
      </c>
      <c r="J459" s="538"/>
      <c r="L459" s="532">
        <f t="shared" ref="L459:L487" si="34">G459*J459</f>
        <v>0</v>
      </c>
      <c r="M459" s="577"/>
      <c r="N459" s="534"/>
      <c r="O459" s="535">
        <f t="shared" ref="O459:O487" si="35">I459*M459</f>
        <v>0</v>
      </c>
      <c r="P459" s="536">
        <f t="shared" si="33"/>
        <v>0</v>
      </c>
      <c r="Q459" s="537">
        <f t="shared" ref="Q459:Q487" si="36">L459+O459</f>
        <v>0</v>
      </c>
    </row>
    <row r="460" spans="1:17" x14ac:dyDescent="0.25">
      <c r="A460" s="687">
        <v>340</v>
      </c>
      <c r="B460" s="230">
        <v>2009</v>
      </c>
      <c r="C460" s="230">
        <v>1</v>
      </c>
      <c r="D460" s="542" t="s">
        <v>4196</v>
      </c>
      <c r="E460" s="544" t="s">
        <v>4136</v>
      </c>
      <c r="F460" s="237" t="s">
        <v>5780</v>
      </c>
      <c r="G460" s="647">
        <v>4</v>
      </c>
      <c r="H460" s="648"/>
      <c r="I460" s="649">
        <v>3</v>
      </c>
      <c r="J460" s="538"/>
      <c r="L460" s="532">
        <f t="shared" si="34"/>
        <v>0</v>
      </c>
      <c r="M460" s="577"/>
      <c r="N460" s="534"/>
      <c r="O460" s="535">
        <f t="shared" si="35"/>
        <v>0</v>
      </c>
      <c r="P460" s="536">
        <f t="shared" si="33"/>
        <v>0</v>
      </c>
      <c r="Q460" s="537">
        <f t="shared" si="36"/>
        <v>0</v>
      </c>
    </row>
    <row r="461" spans="1:17" x14ac:dyDescent="0.25">
      <c r="A461" s="687">
        <v>341</v>
      </c>
      <c r="B461" s="230">
        <v>2009</v>
      </c>
      <c r="C461" s="230">
        <v>1</v>
      </c>
      <c r="D461" s="231" t="s">
        <v>5694</v>
      </c>
      <c r="E461" s="544" t="s">
        <v>4136</v>
      </c>
      <c r="F461" s="237" t="s">
        <v>4981</v>
      </c>
      <c r="G461" s="647">
        <v>3</v>
      </c>
      <c r="H461" s="648"/>
      <c r="I461" s="649">
        <v>0.7</v>
      </c>
      <c r="J461" s="538"/>
      <c r="L461" s="532">
        <f t="shared" si="34"/>
        <v>0</v>
      </c>
      <c r="M461" s="577"/>
      <c r="N461" s="534"/>
      <c r="O461" s="535">
        <f t="shared" si="35"/>
        <v>0</v>
      </c>
      <c r="P461" s="536">
        <f t="shared" si="33"/>
        <v>0</v>
      </c>
      <c r="Q461" s="537">
        <f t="shared" si="36"/>
        <v>0</v>
      </c>
    </row>
    <row r="462" spans="1:17" x14ac:dyDescent="0.25">
      <c r="A462" s="687">
        <v>342</v>
      </c>
      <c r="B462" s="230">
        <v>2009</v>
      </c>
      <c r="C462" s="230">
        <v>1</v>
      </c>
      <c r="D462" s="231" t="s">
        <v>5694</v>
      </c>
      <c r="E462" s="544" t="s">
        <v>4136</v>
      </c>
      <c r="F462" s="237" t="s">
        <v>5763</v>
      </c>
      <c r="G462" s="647">
        <v>3</v>
      </c>
      <c r="H462" s="648"/>
      <c r="I462" s="649">
        <v>0.7</v>
      </c>
      <c r="J462" s="538"/>
      <c r="L462" s="532">
        <f t="shared" si="34"/>
        <v>0</v>
      </c>
      <c r="M462" s="577"/>
      <c r="N462" s="534"/>
      <c r="O462" s="535">
        <f t="shared" si="35"/>
        <v>0</v>
      </c>
      <c r="P462" s="536">
        <f t="shared" si="33"/>
        <v>0</v>
      </c>
      <c r="Q462" s="537">
        <f t="shared" si="36"/>
        <v>0</v>
      </c>
    </row>
    <row r="463" spans="1:17" x14ac:dyDescent="0.25">
      <c r="A463" s="687">
        <v>343</v>
      </c>
      <c r="B463" s="230">
        <v>2009</v>
      </c>
      <c r="C463" s="230">
        <v>1</v>
      </c>
      <c r="D463" s="231" t="s">
        <v>5694</v>
      </c>
      <c r="E463" s="544" t="s">
        <v>4136</v>
      </c>
      <c r="F463" s="237" t="s">
        <v>4982</v>
      </c>
      <c r="G463" s="647">
        <v>3</v>
      </c>
      <c r="H463" s="648"/>
      <c r="I463" s="649">
        <v>0.7</v>
      </c>
      <c r="J463" s="538"/>
      <c r="L463" s="532">
        <f t="shared" si="34"/>
        <v>0</v>
      </c>
      <c r="M463" s="577"/>
      <c r="N463" s="534"/>
      <c r="O463" s="535">
        <f t="shared" si="35"/>
        <v>0</v>
      </c>
      <c r="P463" s="536">
        <f t="shared" si="33"/>
        <v>0</v>
      </c>
      <c r="Q463" s="537">
        <f t="shared" si="36"/>
        <v>0</v>
      </c>
    </row>
    <row r="464" spans="1:17" x14ac:dyDescent="0.25">
      <c r="A464" s="687">
        <v>344</v>
      </c>
      <c r="B464" s="230">
        <v>2009</v>
      </c>
      <c r="C464" s="230">
        <v>1</v>
      </c>
      <c r="D464" s="231" t="s">
        <v>5694</v>
      </c>
      <c r="E464" s="544" t="s">
        <v>4136</v>
      </c>
      <c r="F464" s="237" t="s">
        <v>4983</v>
      </c>
      <c r="G464" s="647">
        <v>3</v>
      </c>
      <c r="H464" s="648"/>
      <c r="I464" s="649">
        <v>0.7</v>
      </c>
      <c r="J464" s="538"/>
      <c r="L464" s="532">
        <f t="shared" si="34"/>
        <v>0</v>
      </c>
      <c r="M464" s="577"/>
      <c r="N464" s="534"/>
      <c r="O464" s="535">
        <f t="shared" si="35"/>
        <v>0</v>
      </c>
      <c r="P464" s="536">
        <f t="shared" si="33"/>
        <v>0</v>
      </c>
      <c r="Q464" s="537">
        <f t="shared" si="36"/>
        <v>0</v>
      </c>
    </row>
    <row r="465" spans="1:18" x14ac:dyDescent="0.25">
      <c r="A465" s="687">
        <v>345</v>
      </c>
      <c r="B465" s="230">
        <v>2009</v>
      </c>
      <c r="C465" s="230">
        <v>1</v>
      </c>
      <c r="D465" s="231" t="s">
        <v>5694</v>
      </c>
      <c r="E465" s="544" t="s">
        <v>4136</v>
      </c>
      <c r="F465" s="237" t="s">
        <v>4984</v>
      </c>
      <c r="G465" s="647">
        <v>3</v>
      </c>
      <c r="H465" s="648"/>
      <c r="I465" s="649">
        <v>0.7</v>
      </c>
      <c r="J465" s="538"/>
      <c r="L465" s="532">
        <f t="shared" si="34"/>
        <v>0</v>
      </c>
      <c r="M465" s="918">
        <v>1</v>
      </c>
      <c r="N465" s="534"/>
      <c r="O465" s="535">
        <f t="shared" si="35"/>
        <v>0.7</v>
      </c>
      <c r="P465" s="536">
        <f t="shared" si="33"/>
        <v>1</v>
      </c>
      <c r="Q465" s="537">
        <f t="shared" si="36"/>
        <v>0.7</v>
      </c>
    </row>
    <row r="466" spans="1:18" x14ac:dyDescent="0.25">
      <c r="A466" s="687">
        <v>346</v>
      </c>
      <c r="B466" s="230">
        <v>2009</v>
      </c>
      <c r="C466" s="230">
        <v>1</v>
      </c>
      <c r="D466" s="231" t="s">
        <v>5694</v>
      </c>
      <c r="E466" s="544" t="s">
        <v>4136</v>
      </c>
      <c r="F466" s="237" t="s">
        <v>4985</v>
      </c>
      <c r="G466" s="647">
        <v>3</v>
      </c>
      <c r="H466" s="648"/>
      <c r="I466" s="649">
        <v>0.7</v>
      </c>
      <c r="J466" s="538"/>
      <c r="L466" s="532">
        <f t="shared" si="34"/>
        <v>0</v>
      </c>
      <c r="M466" s="577"/>
      <c r="N466" s="534"/>
      <c r="O466" s="535">
        <f t="shared" si="35"/>
        <v>0</v>
      </c>
      <c r="P466" s="536">
        <f t="shared" si="33"/>
        <v>0</v>
      </c>
      <c r="Q466" s="537">
        <f t="shared" si="36"/>
        <v>0</v>
      </c>
    </row>
    <row r="467" spans="1:18" x14ac:dyDescent="0.25">
      <c r="A467" s="687">
        <v>347</v>
      </c>
      <c r="B467" s="230">
        <v>2009</v>
      </c>
      <c r="C467" s="230">
        <v>1</v>
      </c>
      <c r="D467" s="231" t="s">
        <v>5694</v>
      </c>
      <c r="E467" s="544" t="s">
        <v>4136</v>
      </c>
      <c r="F467" s="237" t="s">
        <v>4986</v>
      </c>
      <c r="G467" s="647">
        <v>3</v>
      </c>
      <c r="H467" s="648"/>
      <c r="I467" s="649">
        <v>0.7</v>
      </c>
      <c r="J467" s="538"/>
      <c r="L467" s="532">
        <f t="shared" si="34"/>
        <v>0</v>
      </c>
      <c r="M467" s="918">
        <v>1</v>
      </c>
      <c r="N467" s="534"/>
      <c r="O467" s="535">
        <f t="shared" si="35"/>
        <v>0.7</v>
      </c>
      <c r="P467" s="536">
        <f t="shared" si="33"/>
        <v>1</v>
      </c>
      <c r="Q467" s="537">
        <f t="shared" si="36"/>
        <v>0.7</v>
      </c>
    </row>
    <row r="468" spans="1:18" x14ac:dyDescent="0.25">
      <c r="A468" s="687">
        <v>348</v>
      </c>
      <c r="B468" s="230">
        <v>2009</v>
      </c>
      <c r="C468" s="230">
        <v>1</v>
      </c>
      <c r="D468" s="231" t="s">
        <v>5694</v>
      </c>
      <c r="E468" s="544" t="s">
        <v>4136</v>
      </c>
      <c r="F468" s="237" t="s">
        <v>4987</v>
      </c>
      <c r="G468" s="647">
        <v>3</v>
      </c>
      <c r="H468" s="648"/>
      <c r="I468" s="649">
        <v>0.7</v>
      </c>
      <c r="J468" s="538"/>
      <c r="L468" s="532">
        <f t="shared" si="34"/>
        <v>0</v>
      </c>
      <c r="M468" s="577"/>
      <c r="N468" s="534"/>
      <c r="O468" s="535">
        <f t="shared" si="35"/>
        <v>0</v>
      </c>
      <c r="P468" s="536">
        <f t="shared" si="33"/>
        <v>0</v>
      </c>
      <c r="Q468" s="537">
        <f t="shared" si="36"/>
        <v>0</v>
      </c>
    </row>
    <row r="469" spans="1:18" x14ac:dyDescent="0.25">
      <c r="A469" s="687">
        <v>349</v>
      </c>
      <c r="B469" s="230">
        <v>2009</v>
      </c>
      <c r="C469" s="230">
        <v>1</v>
      </c>
      <c r="D469" s="231" t="s">
        <v>5694</v>
      </c>
      <c r="E469" s="544" t="s">
        <v>4136</v>
      </c>
      <c r="F469" s="237" t="s">
        <v>5764</v>
      </c>
      <c r="G469" s="647">
        <v>3</v>
      </c>
      <c r="H469" s="648"/>
      <c r="I469" s="649">
        <v>0.7</v>
      </c>
      <c r="J469" s="538"/>
      <c r="L469" s="532">
        <f t="shared" si="34"/>
        <v>0</v>
      </c>
      <c r="M469" s="577"/>
      <c r="N469" s="534"/>
      <c r="O469" s="535">
        <f t="shared" si="35"/>
        <v>0</v>
      </c>
      <c r="P469" s="536">
        <f t="shared" si="33"/>
        <v>0</v>
      </c>
      <c r="Q469" s="537">
        <f t="shared" si="36"/>
        <v>0</v>
      </c>
    </row>
    <row r="470" spans="1:18" x14ac:dyDescent="0.25">
      <c r="A470" s="687">
        <v>350</v>
      </c>
      <c r="B470" s="230">
        <v>2009</v>
      </c>
      <c r="C470" s="230">
        <v>1</v>
      </c>
      <c r="D470" s="231" t="s">
        <v>5694</v>
      </c>
      <c r="E470" s="544" t="s">
        <v>4136</v>
      </c>
      <c r="F470" s="237" t="s">
        <v>4988</v>
      </c>
      <c r="G470" s="647">
        <v>3</v>
      </c>
      <c r="H470" s="648"/>
      <c r="I470" s="649">
        <v>0.7</v>
      </c>
      <c r="J470" s="538"/>
      <c r="L470" s="532">
        <f t="shared" si="34"/>
        <v>0</v>
      </c>
      <c r="M470" s="918">
        <v>1</v>
      </c>
      <c r="N470" s="534"/>
      <c r="O470" s="535">
        <f t="shared" si="35"/>
        <v>0.7</v>
      </c>
      <c r="P470" s="536">
        <f t="shared" si="33"/>
        <v>1</v>
      </c>
      <c r="Q470" s="537">
        <f t="shared" si="36"/>
        <v>0.7</v>
      </c>
    </row>
    <row r="471" spans="1:18" x14ac:dyDescent="0.25">
      <c r="A471" s="687">
        <v>351</v>
      </c>
      <c r="B471" s="230">
        <v>2009</v>
      </c>
      <c r="C471" s="230">
        <v>1</v>
      </c>
      <c r="D471" s="231" t="s">
        <v>5694</v>
      </c>
      <c r="E471" s="544" t="s">
        <v>4136</v>
      </c>
      <c r="F471" s="237" t="s">
        <v>4989</v>
      </c>
      <c r="G471" s="647">
        <v>3</v>
      </c>
      <c r="H471" s="648"/>
      <c r="I471" s="649">
        <v>0.7</v>
      </c>
      <c r="J471" s="538"/>
      <c r="L471" s="532">
        <f t="shared" si="34"/>
        <v>0</v>
      </c>
      <c r="M471" s="918">
        <v>2</v>
      </c>
      <c r="N471" s="534"/>
      <c r="O471" s="535">
        <f t="shared" si="35"/>
        <v>1.4</v>
      </c>
      <c r="P471" s="536">
        <f t="shared" si="33"/>
        <v>2</v>
      </c>
      <c r="Q471" s="537">
        <f t="shared" si="36"/>
        <v>1.4</v>
      </c>
    </row>
    <row r="472" spans="1:18" x14ac:dyDescent="0.25">
      <c r="A472" s="687">
        <v>352</v>
      </c>
      <c r="B472" s="230">
        <v>2009</v>
      </c>
      <c r="C472" s="230">
        <v>1</v>
      </c>
      <c r="D472" s="231" t="s">
        <v>5694</v>
      </c>
      <c r="E472" s="544" t="s">
        <v>4136</v>
      </c>
      <c r="F472" s="237" t="s">
        <v>4982</v>
      </c>
      <c r="G472" s="647">
        <v>3</v>
      </c>
      <c r="H472" s="648"/>
      <c r="I472" s="649">
        <v>0.7</v>
      </c>
      <c r="J472" s="538"/>
      <c r="L472" s="532">
        <f t="shared" si="34"/>
        <v>0</v>
      </c>
      <c r="M472" s="577"/>
      <c r="N472" s="534"/>
      <c r="O472" s="535">
        <f t="shared" si="35"/>
        <v>0</v>
      </c>
      <c r="P472" s="536">
        <f t="shared" si="33"/>
        <v>0</v>
      </c>
      <c r="Q472" s="537">
        <f t="shared" si="36"/>
        <v>0</v>
      </c>
    </row>
    <row r="473" spans="1:18" x14ac:dyDescent="0.25">
      <c r="A473" s="687">
        <v>353</v>
      </c>
      <c r="B473" s="230">
        <v>2009</v>
      </c>
      <c r="C473" s="230">
        <v>1</v>
      </c>
      <c r="D473" s="231" t="s">
        <v>5694</v>
      </c>
      <c r="E473" s="544" t="s">
        <v>4136</v>
      </c>
      <c r="F473" s="237" t="s">
        <v>4990</v>
      </c>
      <c r="G473" s="647">
        <v>3</v>
      </c>
      <c r="H473" s="648"/>
      <c r="I473" s="649">
        <v>0.7</v>
      </c>
      <c r="J473" s="538"/>
      <c r="L473" s="532">
        <f t="shared" si="34"/>
        <v>0</v>
      </c>
      <c r="M473" s="577"/>
      <c r="N473" s="534"/>
      <c r="O473" s="535">
        <f t="shared" si="35"/>
        <v>0</v>
      </c>
      <c r="P473" s="536">
        <f t="shared" si="33"/>
        <v>0</v>
      </c>
      <c r="Q473" s="537">
        <f t="shared" si="36"/>
        <v>0</v>
      </c>
    </row>
    <row r="474" spans="1:18" x14ac:dyDescent="0.25">
      <c r="A474" s="687">
        <v>354</v>
      </c>
      <c r="B474" s="230">
        <v>2009</v>
      </c>
      <c r="C474" s="230">
        <v>1</v>
      </c>
      <c r="D474" s="231" t="s">
        <v>5694</v>
      </c>
      <c r="E474" s="544" t="s">
        <v>4136</v>
      </c>
      <c r="F474" s="237" t="s">
        <v>5765</v>
      </c>
      <c r="G474" s="647">
        <v>3</v>
      </c>
      <c r="H474" s="648"/>
      <c r="I474" s="649">
        <v>0.7</v>
      </c>
      <c r="J474" s="538"/>
      <c r="L474" s="532">
        <f t="shared" si="34"/>
        <v>0</v>
      </c>
      <c r="M474" s="577"/>
      <c r="N474" s="534"/>
      <c r="O474" s="535">
        <f t="shared" si="35"/>
        <v>0</v>
      </c>
      <c r="P474" s="536">
        <f t="shared" si="33"/>
        <v>0</v>
      </c>
      <c r="Q474" s="537">
        <f t="shared" si="36"/>
        <v>0</v>
      </c>
    </row>
    <row r="475" spans="1:18" x14ac:dyDescent="0.25">
      <c r="A475" s="673" t="s">
        <v>4584</v>
      </c>
      <c r="B475" s="230">
        <v>2009</v>
      </c>
      <c r="C475" s="230">
        <v>1</v>
      </c>
      <c r="D475" s="231"/>
      <c r="E475" s="544"/>
      <c r="F475" s="540" t="s">
        <v>4279</v>
      </c>
      <c r="G475" s="647">
        <v>42</v>
      </c>
      <c r="H475" s="648"/>
      <c r="I475" s="649">
        <v>28</v>
      </c>
      <c r="J475" s="538"/>
      <c r="L475" s="532">
        <f t="shared" si="34"/>
        <v>0</v>
      </c>
      <c r="M475" s="577"/>
      <c r="N475" s="534"/>
      <c r="O475" s="535">
        <f t="shared" si="35"/>
        <v>0</v>
      </c>
      <c r="P475" s="536">
        <f t="shared" si="33"/>
        <v>0</v>
      </c>
      <c r="Q475" s="537">
        <f t="shared" si="36"/>
        <v>0</v>
      </c>
    </row>
    <row r="476" spans="1:18" x14ac:dyDescent="0.25">
      <c r="A476" s="687">
        <v>355</v>
      </c>
      <c r="B476" s="230">
        <v>2009</v>
      </c>
      <c r="C476" s="230">
        <v>1</v>
      </c>
      <c r="D476" s="231" t="s">
        <v>5694</v>
      </c>
      <c r="E476" s="544" t="s">
        <v>3871</v>
      </c>
      <c r="F476" s="237" t="s">
        <v>5766</v>
      </c>
      <c r="G476" s="647">
        <v>3</v>
      </c>
      <c r="H476" s="648"/>
      <c r="I476" s="649">
        <v>0.7</v>
      </c>
      <c r="J476" s="538"/>
      <c r="L476" s="532">
        <f t="shared" si="34"/>
        <v>0</v>
      </c>
      <c r="M476" s="577"/>
      <c r="N476" s="534"/>
      <c r="O476" s="535">
        <f t="shared" si="35"/>
        <v>0</v>
      </c>
      <c r="P476" s="536">
        <f t="shared" si="33"/>
        <v>0</v>
      </c>
      <c r="Q476" s="537">
        <f t="shared" si="36"/>
        <v>0</v>
      </c>
    </row>
    <row r="477" spans="1:18" x14ac:dyDescent="0.25">
      <c r="A477" s="687">
        <v>356</v>
      </c>
      <c r="B477" s="230">
        <v>2009</v>
      </c>
      <c r="C477" s="230">
        <v>1</v>
      </c>
      <c r="D477" s="231" t="s">
        <v>5694</v>
      </c>
      <c r="E477" s="544" t="s">
        <v>3871</v>
      </c>
      <c r="F477" s="237" t="s">
        <v>5767</v>
      </c>
      <c r="G477" s="647">
        <v>3</v>
      </c>
      <c r="H477" s="648"/>
      <c r="I477" s="649">
        <v>0.7</v>
      </c>
      <c r="J477" s="538"/>
      <c r="L477" s="532">
        <f t="shared" si="34"/>
        <v>0</v>
      </c>
      <c r="M477" s="577"/>
      <c r="N477" s="534"/>
      <c r="O477" s="535">
        <f t="shared" si="35"/>
        <v>0</v>
      </c>
      <c r="P477" s="536">
        <f t="shared" si="33"/>
        <v>0</v>
      </c>
      <c r="Q477" s="537">
        <f t="shared" si="36"/>
        <v>0</v>
      </c>
      <c r="R477" s="43"/>
    </row>
    <row r="478" spans="1:18" x14ac:dyDescent="0.25">
      <c r="A478" s="687">
        <v>357</v>
      </c>
      <c r="B478" s="230">
        <v>2009</v>
      </c>
      <c r="C478" s="230">
        <v>1</v>
      </c>
      <c r="D478" s="231" t="s">
        <v>5694</v>
      </c>
      <c r="E478" s="544" t="s">
        <v>3871</v>
      </c>
      <c r="F478" s="237" t="s">
        <v>5768</v>
      </c>
      <c r="G478" s="647">
        <v>3</v>
      </c>
      <c r="H478" s="648"/>
      <c r="I478" s="649">
        <v>0.7</v>
      </c>
      <c r="J478" s="538"/>
      <c r="L478" s="532">
        <f t="shared" si="34"/>
        <v>0</v>
      </c>
      <c r="M478" s="577"/>
      <c r="N478" s="534"/>
      <c r="O478" s="535">
        <f t="shared" si="35"/>
        <v>0</v>
      </c>
      <c r="P478" s="536">
        <f t="shared" si="33"/>
        <v>0</v>
      </c>
      <c r="Q478" s="537">
        <f t="shared" si="36"/>
        <v>0</v>
      </c>
    </row>
    <row r="479" spans="1:18" x14ac:dyDescent="0.25">
      <c r="A479" s="687">
        <v>358</v>
      </c>
      <c r="B479" s="230">
        <v>2009</v>
      </c>
      <c r="C479" s="230">
        <v>1</v>
      </c>
      <c r="D479" s="231" t="s">
        <v>5694</v>
      </c>
      <c r="E479" s="544" t="s">
        <v>3871</v>
      </c>
      <c r="F479" s="237" t="s">
        <v>5769</v>
      </c>
      <c r="G479" s="647">
        <v>3</v>
      </c>
      <c r="H479" s="648"/>
      <c r="I479" s="649">
        <v>0.7</v>
      </c>
      <c r="J479" s="538"/>
      <c r="L479" s="532">
        <f t="shared" si="34"/>
        <v>0</v>
      </c>
      <c r="M479" s="918">
        <v>2</v>
      </c>
      <c r="N479" s="534"/>
      <c r="O479" s="535">
        <f t="shared" si="35"/>
        <v>1.4</v>
      </c>
      <c r="P479" s="536">
        <f t="shared" ref="P479:P542" si="37">J479+M479</f>
        <v>2</v>
      </c>
      <c r="Q479" s="537">
        <f t="shared" si="36"/>
        <v>1.4</v>
      </c>
    </row>
    <row r="480" spans="1:18" x14ac:dyDescent="0.25">
      <c r="A480" s="687">
        <v>359</v>
      </c>
      <c r="B480" s="230">
        <v>2009</v>
      </c>
      <c r="C480" s="230">
        <v>1</v>
      </c>
      <c r="D480" s="231" t="s">
        <v>5694</v>
      </c>
      <c r="E480" s="544" t="s">
        <v>3871</v>
      </c>
      <c r="F480" s="237" t="s">
        <v>5770</v>
      </c>
      <c r="G480" s="647">
        <v>3</v>
      </c>
      <c r="H480" s="648"/>
      <c r="I480" s="649">
        <v>0.7</v>
      </c>
      <c r="J480" s="538"/>
      <c r="L480" s="532">
        <f t="shared" si="34"/>
        <v>0</v>
      </c>
      <c r="M480" s="918">
        <v>1</v>
      </c>
      <c r="N480" s="534"/>
      <c r="O480" s="535">
        <f t="shared" si="35"/>
        <v>0.7</v>
      </c>
      <c r="P480" s="536">
        <f t="shared" si="37"/>
        <v>1</v>
      </c>
      <c r="Q480" s="537">
        <f t="shared" si="36"/>
        <v>0.7</v>
      </c>
    </row>
    <row r="481" spans="1:19" x14ac:dyDescent="0.25">
      <c r="A481" s="687">
        <v>360</v>
      </c>
      <c r="B481" s="230">
        <v>2009</v>
      </c>
      <c r="C481" s="230">
        <v>1</v>
      </c>
      <c r="D481" s="231" t="s">
        <v>5694</v>
      </c>
      <c r="E481" s="544" t="s">
        <v>3871</v>
      </c>
      <c r="F481" s="237" t="s">
        <v>5771</v>
      </c>
      <c r="G481" s="647">
        <v>3</v>
      </c>
      <c r="H481" s="648"/>
      <c r="I481" s="649">
        <v>0.7</v>
      </c>
      <c r="J481" s="538"/>
      <c r="L481" s="532">
        <f t="shared" si="34"/>
        <v>0</v>
      </c>
      <c r="M481" s="918">
        <v>2</v>
      </c>
      <c r="N481" s="534"/>
      <c r="O481" s="535">
        <f t="shared" si="35"/>
        <v>1.4</v>
      </c>
      <c r="P481" s="536">
        <f t="shared" si="37"/>
        <v>2</v>
      </c>
      <c r="Q481" s="537">
        <f t="shared" si="36"/>
        <v>1.4</v>
      </c>
    </row>
    <row r="482" spans="1:19" x14ac:dyDescent="0.25">
      <c r="A482" s="687">
        <v>361</v>
      </c>
      <c r="B482" s="230">
        <v>2009</v>
      </c>
      <c r="C482" s="230">
        <v>1</v>
      </c>
      <c r="D482" s="231" t="s">
        <v>5694</v>
      </c>
      <c r="E482" s="544" t="s">
        <v>3871</v>
      </c>
      <c r="F482" s="237" t="s">
        <v>5772</v>
      </c>
      <c r="G482" s="647">
        <v>3</v>
      </c>
      <c r="H482" s="648"/>
      <c r="I482" s="649">
        <v>0.7</v>
      </c>
      <c r="J482" s="538"/>
      <c r="L482" s="532">
        <f t="shared" si="34"/>
        <v>0</v>
      </c>
      <c r="M482" s="918">
        <v>7</v>
      </c>
      <c r="N482" s="534"/>
      <c r="O482" s="535">
        <f t="shared" si="35"/>
        <v>4.8999999999999995</v>
      </c>
      <c r="P482" s="536">
        <f t="shared" si="37"/>
        <v>7</v>
      </c>
      <c r="Q482" s="537">
        <f t="shared" si="36"/>
        <v>4.8999999999999995</v>
      </c>
    </row>
    <row r="483" spans="1:19" x14ac:dyDescent="0.25">
      <c r="A483" s="687">
        <v>362</v>
      </c>
      <c r="B483" s="230">
        <v>2009</v>
      </c>
      <c r="C483" s="230">
        <v>1</v>
      </c>
      <c r="D483" s="231" t="s">
        <v>5694</v>
      </c>
      <c r="E483" s="544" t="s">
        <v>3871</v>
      </c>
      <c r="F483" s="237" t="s">
        <v>5773</v>
      </c>
      <c r="G483" s="647">
        <v>3</v>
      </c>
      <c r="H483" s="648"/>
      <c r="I483" s="649">
        <v>0.7</v>
      </c>
      <c r="J483" s="538"/>
      <c r="L483" s="532">
        <f t="shared" si="34"/>
        <v>0</v>
      </c>
      <c r="M483" s="918">
        <v>1</v>
      </c>
      <c r="N483" s="534"/>
      <c r="O483" s="535">
        <f t="shared" si="35"/>
        <v>0.7</v>
      </c>
      <c r="P483" s="536">
        <f t="shared" si="37"/>
        <v>1</v>
      </c>
      <c r="Q483" s="537">
        <f t="shared" si="36"/>
        <v>0.7</v>
      </c>
    </row>
    <row r="484" spans="1:19" x14ac:dyDescent="0.25">
      <c r="A484" s="687">
        <v>363</v>
      </c>
      <c r="B484" s="230">
        <v>2009</v>
      </c>
      <c r="C484" s="230">
        <v>1</v>
      </c>
      <c r="D484" s="231" t="s">
        <v>5694</v>
      </c>
      <c r="E484" s="544" t="s">
        <v>3871</v>
      </c>
      <c r="F484" s="237" t="s">
        <v>5774</v>
      </c>
      <c r="G484" s="647">
        <v>3</v>
      </c>
      <c r="H484" s="648"/>
      <c r="I484" s="649">
        <v>0.7</v>
      </c>
      <c r="J484" s="538"/>
      <c r="L484" s="532">
        <f t="shared" si="34"/>
        <v>0</v>
      </c>
      <c r="M484" s="577"/>
      <c r="N484" s="534"/>
      <c r="O484" s="535">
        <f t="shared" si="35"/>
        <v>0</v>
      </c>
      <c r="P484" s="536">
        <f t="shared" si="37"/>
        <v>0</v>
      </c>
      <c r="Q484" s="537">
        <f t="shared" si="36"/>
        <v>0</v>
      </c>
    </row>
    <row r="485" spans="1:19" x14ac:dyDescent="0.25">
      <c r="A485" s="687">
        <v>364</v>
      </c>
      <c r="B485" s="230">
        <v>2009</v>
      </c>
      <c r="C485" s="230">
        <v>1</v>
      </c>
      <c r="D485" s="231" t="s">
        <v>5694</v>
      </c>
      <c r="E485" s="544" t="s">
        <v>3871</v>
      </c>
      <c r="F485" s="237" t="s">
        <v>5775</v>
      </c>
      <c r="G485" s="647">
        <v>3</v>
      </c>
      <c r="H485" s="648"/>
      <c r="I485" s="649">
        <v>0.7</v>
      </c>
      <c r="J485" s="538"/>
      <c r="L485" s="532">
        <f t="shared" si="34"/>
        <v>0</v>
      </c>
      <c r="M485" s="918">
        <v>2</v>
      </c>
      <c r="N485" s="534"/>
      <c r="O485" s="535">
        <f t="shared" si="35"/>
        <v>1.4</v>
      </c>
      <c r="P485" s="536">
        <f t="shared" si="37"/>
        <v>2</v>
      </c>
      <c r="Q485" s="537">
        <f t="shared" si="36"/>
        <v>1.4</v>
      </c>
    </row>
    <row r="486" spans="1:19" x14ac:dyDescent="0.25">
      <c r="A486" s="687">
        <v>365</v>
      </c>
      <c r="B486" s="230">
        <v>2009</v>
      </c>
      <c r="C486" s="230">
        <v>1</v>
      </c>
      <c r="D486" s="231" t="s">
        <v>5694</v>
      </c>
      <c r="E486" s="544" t="s">
        <v>3871</v>
      </c>
      <c r="F486" s="237" t="s">
        <v>5776</v>
      </c>
      <c r="G486" s="647">
        <v>3</v>
      </c>
      <c r="H486" s="648"/>
      <c r="I486" s="649">
        <v>0.7</v>
      </c>
      <c r="J486" s="538"/>
      <c r="L486" s="532">
        <f t="shared" si="34"/>
        <v>0</v>
      </c>
      <c r="M486" s="918">
        <v>7</v>
      </c>
      <c r="N486" s="534"/>
      <c r="O486" s="535">
        <f t="shared" si="35"/>
        <v>4.8999999999999995</v>
      </c>
      <c r="P486" s="536">
        <f t="shared" si="37"/>
        <v>7</v>
      </c>
      <c r="Q486" s="537">
        <f t="shared" si="36"/>
        <v>4.8999999999999995</v>
      </c>
    </row>
    <row r="487" spans="1:19" x14ac:dyDescent="0.25">
      <c r="A487" s="687">
        <v>366</v>
      </c>
      <c r="B487" s="230">
        <v>2009</v>
      </c>
      <c r="C487" s="230">
        <v>1</v>
      </c>
      <c r="D487" s="231" t="s">
        <v>5694</v>
      </c>
      <c r="E487" s="544" t="s">
        <v>3871</v>
      </c>
      <c r="F487" s="237" t="s">
        <v>5777</v>
      </c>
      <c r="G487" s="647">
        <v>3</v>
      </c>
      <c r="H487" s="648"/>
      <c r="I487" s="649">
        <v>0.7</v>
      </c>
      <c r="J487" s="538"/>
      <c r="L487" s="532">
        <f t="shared" si="34"/>
        <v>0</v>
      </c>
      <c r="M487" s="918">
        <v>6</v>
      </c>
      <c r="N487" s="534"/>
      <c r="O487" s="535">
        <f t="shared" si="35"/>
        <v>4.1999999999999993</v>
      </c>
      <c r="P487" s="536">
        <f t="shared" si="37"/>
        <v>6</v>
      </c>
      <c r="Q487" s="537">
        <f t="shared" si="36"/>
        <v>4.1999999999999993</v>
      </c>
    </row>
    <row r="488" spans="1:19" x14ac:dyDescent="0.25">
      <c r="A488" s="687">
        <v>367</v>
      </c>
      <c r="B488" s="230">
        <v>2009</v>
      </c>
      <c r="C488" s="230">
        <v>1</v>
      </c>
      <c r="D488" s="231" t="s">
        <v>5694</v>
      </c>
      <c r="E488" s="544" t="s">
        <v>3871</v>
      </c>
      <c r="F488" s="237" t="s">
        <v>5778</v>
      </c>
      <c r="G488" s="647">
        <v>3</v>
      </c>
      <c r="H488" s="648"/>
      <c r="I488" s="649">
        <v>0.7</v>
      </c>
      <c r="J488" s="538"/>
      <c r="L488" s="532">
        <f t="shared" ref="L488:L553" si="38">G488*J488</f>
        <v>0</v>
      </c>
      <c r="M488" s="918">
        <v>2</v>
      </c>
      <c r="N488" s="534"/>
      <c r="O488" s="535">
        <f t="shared" ref="O488:O553" si="39">I488*M488</f>
        <v>1.4</v>
      </c>
      <c r="P488" s="536">
        <f t="shared" si="37"/>
        <v>2</v>
      </c>
      <c r="Q488" s="537">
        <f t="shared" ref="Q488:Q553" si="40">L488+O488</f>
        <v>1.4</v>
      </c>
    </row>
    <row r="489" spans="1:19" x14ac:dyDescent="0.25">
      <c r="A489" s="687">
        <v>368</v>
      </c>
      <c r="B489" s="230">
        <v>2009</v>
      </c>
      <c r="C489" s="230">
        <v>1</v>
      </c>
      <c r="D489" s="231" t="s">
        <v>5694</v>
      </c>
      <c r="E489" s="544" t="s">
        <v>3871</v>
      </c>
      <c r="F489" s="237" t="s">
        <v>5779</v>
      </c>
      <c r="G489" s="647">
        <v>3</v>
      </c>
      <c r="H489" s="648"/>
      <c r="I489" s="649">
        <v>0.7</v>
      </c>
      <c r="J489" s="538"/>
      <c r="L489" s="532">
        <f t="shared" si="38"/>
        <v>0</v>
      </c>
      <c r="M489" s="918">
        <v>3</v>
      </c>
      <c r="N489" s="534"/>
      <c r="O489" s="535">
        <f t="shared" si="39"/>
        <v>2.0999999999999996</v>
      </c>
      <c r="P489" s="536">
        <f t="shared" si="37"/>
        <v>3</v>
      </c>
      <c r="Q489" s="537">
        <f t="shared" si="40"/>
        <v>2.0999999999999996</v>
      </c>
      <c r="S489" s="708"/>
    </row>
    <row r="490" spans="1:19" x14ac:dyDescent="0.25">
      <c r="A490" s="673" t="s">
        <v>4585</v>
      </c>
      <c r="B490" s="230">
        <v>2009</v>
      </c>
      <c r="C490" s="230">
        <v>1</v>
      </c>
      <c r="D490" s="231"/>
      <c r="E490" s="544"/>
      <c r="F490" s="540" t="s">
        <v>4279</v>
      </c>
      <c r="G490" s="647">
        <v>42</v>
      </c>
      <c r="H490" s="648"/>
      <c r="I490" s="649">
        <v>28</v>
      </c>
      <c r="J490" s="538"/>
      <c r="L490" s="532">
        <f t="shared" si="38"/>
        <v>0</v>
      </c>
      <c r="M490" s="577"/>
      <c r="N490" s="534"/>
      <c r="O490" s="535">
        <f t="shared" si="39"/>
        <v>0</v>
      </c>
      <c r="P490" s="536">
        <f t="shared" si="37"/>
        <v>0</v>
      </c>
      <c r="Q490" s="537">
        <f t="shared" si="40"/>
        <v>0</v>
      </c>
    </row>
    <row r="491" spans="1:19" x14ac:dyDescent="0.25">
      <c r="A491" s="687">
        <v>369</v>
      </c>
      <c r="B491" s="230">
        <v>2009</v>
      </c>
      <c r="C491" s="230">
        <v>1</v>
      </c>
      <c r="D491" s="542" t="s">
        <v>4196</v>
      </c>
      <c r="E491" s="544" t="s">
        <v>4136</v>
      </c>
      <c r="F491" s="237" t="s">
        <v>11785</v>
      </c>
      <c r="G491" s="647">
        <v>4</v>
      </c>
      <c r="H491" s="648"/>
      <c r="I491" s="649">
        <v>3</v>
      </c>
      <c r="J491" s="538"/>
      <c r="L491" s="532">
        <f t="shared" si="38"/>
        <v>0</v>
      </c>
      <c r="M491" s="577"/>
      <c r="N491" s="534"/>
      <c r="O491" s="535">
        <f t="shared" si="39"/>
        <v>0</v>
      </c>
      <c r="P491" s="536">
        <f t="shared" si="37"/>
        <v>0</v>
      </c>
      <c r="Q491" s="537">
        <f t="shared" si="40"/>
        <v>0</v>
      </c>
    </row>
    <row r="492" spans="1:19" x14ac:dyDescent="0.25">
      <c r="A492" s="687" t="s">
        <v>13213</v>
      </c>
      <c r="B492" s="230">
        <v>2009</v>
      </c>
      <c r="C492" s="230">
        <v>1</v>
      </c>
      <c r="D492" s="542" t="s">
        <v>4196</v>
      </c>
      <c r="E492" s="544" t="s">
        <v>4136</v>
      </c>
      <c r="F492" s="237" t="s">
        <v>13215</v>
      </c>
      <c r="G492" s="647">
        <v>18</v>
      </c>
      <c r="H492" s="648"/>
      <c r="I492" s="649">
        <v>11</v>
      </c>
      <c r="J492" s="538"/>
      <c r="L492" s="532">
        <f t="shared" si="38"/>
        <v>0</v>
      </c>
      <c r="M492" s="577"/>
      <c r="N492" s="534"/>
      <c r="O492" s="535">
        <f t="shared" si="39"/>
        <v>0</v>
      </c>
      <c r="P492" s="536">
        <f t="shared" si="37"/>
        <v>0</v>
      </c>
      <c r="Q492" s="537">
        <f t="shared" si="40"/>
        <v>0</v>
      </c>
    </row>
    <row r="493" spans="1:19" x14ac:dyDescent="0.25">
      <c r="A493" s="687" t="s">
        <v>13214</v>
      </c>
      <c r="B493" s="230">
        <v>2009</v>
      </c>
      <c r="C493" s="230">
        <v>1</v>
      </c>
      <c r="D493" s="542" t="s">
        <v>4196</v>
      </c>
      <c r="E493" s="544" t="s">
        <v>4136</v>
      </c>
      <c r="F493" s="237" t="s">
        <v>13216</v>
      </c>
      <c r="G493" s="647">
        <v>25</v>
      </c>
      <c r="H493" s="648"/>
      <c r="I493" s="649">
        <v>15</v>
      </c>
      <c r="J493" s="538"/>
      <c r="L493" s="532">
        <f t="shared" si="38"/>
        <v>0</v>
      </c>
      <c r="M493" s="577"/>
      <c r="N493" s="534"/>
      <c r="O493" s="535">
        <f t="shared" si="39"/>
        <v>0</v>
      </c>
      <c r="P493" s="536">
        <f t="shared" si="37"/>
        <v>0</v>
      </c>
      <c r="Q493" s="537">
        <f t="shared" si="40"/>
        <v>0</v>
      </c>
    </row>
    <row r="494" spans="1:19" x14ac:dyDescent="0.25">
      <c r="A494" s="687">
        <v>370</v>
      </c>
      <c r="B494" s="230">
        <v>2009</v>
      </c>
      <c r="C494" s="230">
        <v>1</v>
      </c>
      <c r="D494" s="542" t="s">
        <v>4200</v>
      </c>
      <c r="E494" s="544" t="s">
        <v>4136</v>
      </c>
      <c r="F494" s="237" t="s">
        <v>5783</v>
      </c>
      <c r="G494" s="647">
        <v>16</v>
      </c>
      <c r="H494" s="648"/>
      <c r="I494" s="649">
        <v>8</v>
      </c>
      <c r="J494" s="538"/>
      <c r="L494" s="532">
        <f t="shared" si="38"/>
        <v>0</v>
      </c>
      <c r="M494" s="577"/>
      <c r="N494" s="534"/>
      <c r="O494" s="535">
        <f t="shared" si="39"/>
        <v>0</v>
      </c>
      <c r="P494" s="536">
        <f t="shared" si="37"/>
        <v>0</v>
      </c>
      <c r="Q494" s="537">
        <f t="shared" si="40"/>
        <v>0</v>
      </c>
    </row>
    <row r="495" spans="1:19" x14ac:dyDescent="0.25">
      <c r="A495" s="687">
        <v>371</v>
      </c>
      <c r="B495" s="230">
        <v>2009</v>
      </c>
      <c r="C495" s="230">
        <v>1</v>
      </c>
      <c r="D495" s="542" t="s">
        <v>4196</v>
      </c>
      <c r="E495" s="544" t="s">
        <v>4136</v>
      </c>
      <c r="F495" s="237" t="s">
        <v>5784</v>
      </c>
      <c r="G495" s="647">
        <v>4</v>
      </c>
      <c r="H495" s="648"/>
      <c r="I495" s="649">
        <v>3</v>
      </c>
      <c r="J495" s="538"/>
      <c r="L495" s="532">
        <f t="shared" si="38"/>
        <v>0</v>
      </c>
      <c r="M495" s="577"/>
      <c r="N495" s="534"/>
      <c r="O495" s="535">
        <f t="shared" si="39"/>
        <v>0</v>
      </c>
      <c r="P495" s="536">
        <f t="shared" si="37"/>
        <v>0</v>
      </c>
      <c r="Q495" s="537">
        <f t="shared" si="40"/>
        <v>0</v>
      </c>
    </row>
    <row r="496" spans="1:19" x14ac:dyDescent="0.25">
      <c r="A496" s="687">
        <v>372</v>
      </c>
      <c r="B496" s="230">
        <v>2009</v>
      </c>
      <c r="C496" s="230">
        <v>1</v>
      </c>
      <c r="D496" s="231" t="s">
        <v>5694</v>
      </c>
      <c r="E496" s="544" t="s">
        <v>4136</v>
      </c>
      <c r="F496" s="237" t="s">
        <v>4991</v>
      </c>
      <c r="G496" s="647">
        <v>3</v>
      </c>
      <c r="H496" s="648"/>
      <c r="I496" s="649">
        <v>0.7</v>
      </c>
      <c r="J496" s="538"/>
      <c r="L496" s="532">
        <f t="shared" si="38"/>
        <v>0</v>
      </c>
      <c r="M496" s="577"/>
      <c r="N496" s="534"/>
      <c r="O496" s="535">
        <f t="shared" si="39"/>
        <v>0</v>
      </c>
      <c r="P496" s="536">
        <f t="shared" si="37"/>
        <v>0</v>
      </c>
      <c r="Q496" s="537">
        <f t="shared" si="40"/>
        <v>0</v>
      </c>
    </row>
    <row r="497" spans="1:17" x14ac:dyDescent="0.25">
      <c r="A497" s="687">
        <v>373</v>
      </c>
      <c r="B497" s="230">
        <v>2009</v>
      </c>
      <c r="C497" s="230">
        <v>1</v>
      </c>
      <c r="D497" s="231" t="s">
        <v>5694</v>
      </c>
      <c r="E497" s="544" t="s">
        <v>4136</v>
      </c>
      <c r="F497" s="237" t="s">
        <v>4992</v>
      </c>
      <c r="G497" s="647">
        <v>3</v>
      </c>
      <c r="H497" s="648"/>
      <c r="I497" s="649">
        <v>0.7</v>
      </c>
      <c r="J497" s="538"/>
      <c r="L497" s="532">
        <f t="shared" si="38"/>
        <v>0</v>
      </c>
      <c r="M497" s="577"/>
      <c r="N497" s="534"/>
      <c r="O497" s="535">
        <f t="shared" si="39"/>
        <v>0</v>
      </c>
      <c r="P497" s="536">
        <f t="shared" si="37"/>
        <v>0</v>
      </c>
      <c r="Q497" s="537">
        <f t="shared" si="40"/>
        <v>0</v>
      </c>
    </row>
    <row r="498" spans="1:17" x14ac:dyDescent="0.25">
      <c r="A498" s="687">
        <v>374</v>
      </c>
      <c r="B498" s="230">
        <v>2009</v>
      </c>
      <c r="C498" s="230">
        <v>1</v>
      </c>
      <c r="D498" s="231" t="s">
        <v>5694</v>
      </c>
      <c r="E498" s="544" t="s">
        <v>4136</v>
      </c>
      <c r="F498" s="237" t="s">
        <v>4993</v>
      </c>
      <c r="G498" s="647">
        <v>3</v>
      </c>
      <c r="H498" s="648"/>
      <c r="I498" s="649">
        <v>0.7</v>
      </c>
      <c r="J498" s="538"/>
      <c r="L498" s="532">
        <f t="shared" si="38"/>
        <v>0</v>
      </c>
      <c r="M498" s="577"/>
      <c r="N498" s="534"/>
      <c r="O498" s="535">
        <f t="shared" si="39"/>
        <v>0</v>
      </c>
      <c r="P498" s="536">
        <f t="shared" si="37"/>
        <v>0</v>
      </c>
      <c r="Q498" s="537">
        <f t="shared" si="40"/>
        <v>0</v>
      </c>
    </row>
    <row r="499" spans="1:17" x14ac:dyDescent="0.25">
      <c r="A499" s="687">
        <v>375</v>
      </c>
      <c r="B499" s="230">
        <v>2009</v>
      </c>
      <c r="C499" s="230">
        <v>1</v>
      </c>
      <c r="D499" s="231" t="s">
        <v>5694</v>
      </c>
      <c r="E499" s="544" t="s">
        <v>4136</v>
      </c>
      <c r="F499" s="237" t="s">
        <v>4994</v>
      </c>
      <c r="G499" s="647">
        <v>3</v>
      </c>
      <c r="H499" s="648"/>
      <c r="I499" s="649">
        <v>0.7</v>
      </c>
      <c r="J499" s="538"/>
      <c r="L499" s="532">
        <f t="shared" si="38"/>
        <v>0</v>
      </c>
      <c r="M499" s="577"/>
      <c r="N499" s="534"/>
      <c r="O499" s="535">
        <f t="shared" si="39"/>
        <v>0</v>
      </c>
      <c r="P499" s="536">
        <f t="shared" si="37"/>
        <v>0</v>
      </c>
      <c r="Q499" s="537">
        <f t="shared" si="40"/>
        <v>0</v>
      </c>
    </row>
    <row r="500" spans="1:17" x14ac:dyDescent="0.25">
      <c r="A500" s="687">
        <v>376</v>
      </c>
      <c r="B500" s="230">
        <v>2009</v>
      </c>
      <c r="C500" s="230">
        <v>1</v>
      </c>
      <c r="D500" s="231" t="s">
        <v>5694</v>
      </c>
      <c r="E500" s="544" t="s">
        <v>4136</v>
      </c>
      <c r="F500" s="237" t="s">
        <v>4995</v>
      </c>
      <c r="G500" s="647">
        <v>3</v>
      </c>
      <c r="H500" s="648"/>
      <c r="I500" s="649">
        <v>0.7</v>
      </c>
      <c r="J500" s="538"/>
      <c r="L500" s="532">
        <f t="shared" si="38"/>
        <v>0</v>
      </c>
      <c r="M500" s="577"/>
      <c r="N500" s="534"/>
      <c r="O500" s="535">
        <f t="shared" si="39"/>
        <v>0</v>
      </c>
      <c r="P500" s="536">
        <f t="shared" si="37"/>
        <v>0</v>
      </c>
      <c r="Q500" s="537">
        <f t="shared" si="40"/>
        <v>0</v>
      </c>
    </row>
    <row r="501" spans="1:17" x14ac:dyDescent="0.25">
      <c r="A501" s="687">
        <v>377</v>
      </c>
      <c r="B501" s="230">
        <v>2009</v>
      </c>
      <c r="C501" s="230">
        <v>1</v>
      </c>
      <c r="D501" s="231" t="s">
        <v>5694</v>
      </c>
      <c r="E501" s="544" t="s">
        <v>4136</v>
      </c>
      <c r="F501" s="237" t="s">
        <v>4996</v>
      </c>
      <c r="G501" s="647">
        <v>3</v>
      </c>
      <c r="H501" s="648"/>
      <c r="I501" s="649">
        <v>0.7</v>
      </c>
      <c r="J501" s="538"/>
      <c r="L501" s="532">
        <f t="shared" si="38"/>
        <v>0</v>
      </c>
      <c r="M501" s="577"/>
      <c r="N501" s="534"/>
      <c r="O501" s="535">
        <f t="shared" si="39"/>
        <v>0</v>
      </c>
      <c r="P501" s="536">
        <f t="shared" si="37"/>
        <v>0</v>
      </c>
      <c r="Q501" s="537">
        <f t="shared" si="40"/>
        <v>0</v>
      </c>
    </row>
    <row r="502" spans="1:17" x14ac:dyDescent="0.25">
      <c r="A502" s="687">
        <v>378</v>
      </c>
      <c r="B502" s="230">
        <v>2009</v>
      </c>
      <c r="C502" s="230">
        <v>1</v>
      </c>
      <c r="D502" s="231" t="s">
        <v>5694</v>
      </c>
      <c r="E502" s="544" t="s">
        <v>4136</v>
      </c>
      <c r="F502" s="237" t="s">
        <v>4997</v>
      </c>
      <c r="G502" s="647">
        <v>3</v>
      </c>
      <c r="H502" s="648"/>
      <c r="I502" s="649">
        <v>0.7</v>
      </c>
      <c r="J502" s="538"/>
      <c r="L502" s="532">
        <f t="shared" si="38"/>
        <v>0</v>
      </c>
      <c r="M502" s="577"/>
      <c r="N502" s="534"/>
      <c r="O502" s="535">
        <f t="shared" si="39"/>
        <v>0</v>
      </c>
      <c r="P502" s="536">
        <f t="shared" si="37"/>
        <v>0</v>
      </c>
      <c r="Q502" s="537">
        <f t="shared" si="40"/>
        <v>0</v>
      </c>
    </row>
    <row r="503" spans="1:17" x14ac:dyDescent="0.25">
      <c r="A503" s="687">
        <v>379</v>
      </c>
      <c r="B503" s="230">
        <v>2009</v>
      </c>
      <c r="C503" s="230">
        <v>1</v>
      </c>
      <c r="D503" s="231" t="s">
        <v>5694</v>
      </c>
      <c r="E503" s="544" t="s">
        <v>4136</v>
      </c>
      <c r="F503" s="237" t="s">
        <v>4998</v>
      </c>
      <c r="G503" s="647">
        <v>3</v>
      </c>
      <c r="H503" s="648"/>
      <c r="I503" s="649">
        <v>0.7</v>
      </c>
      <c r="J503" s="538"/>
      <c r="L503" s="532">
        <f t="shared" si="38"/>
        <v>0</v>
      </c>
      <c r="M503" s="577"/>
      <c r="N503" s="534"/>
      <c r="O503" s="535">
        <f t="shared" si="39"/>
        <v>0</v>
      </c>
      <c r="P503" s="536">
        <f t="shared" si="37"/>
        <v>0</v>
      </c>
      <c r="Q503" s="537">
        <f t="shared" si="40"/>
        <v>0</v>
      </c>
    </row>
    <row r="504" spans="1:17" x14ac:dyDescent="0.25">
      <c r="A504" s="687">
        <v>380</v>
      </c>
      <c r="B504" s="230">
        <v>2009</v>
      </c>
      <c r="C504" s="230">
        <v>1</v>
      </c>
      <c r="D504" s="231" t="s">
        <v>5694</v>
      </c>
      <c r="E504" s="544" t="s">
        <v>4136</v>
      </c>
      <c r="F504" s="237" t="s">
        <v>4999</v>
      </c>
      <c r="G504" s="647">
        <v>3</v>
      </c>
      <c r="H504" s="648"/>
      <c r="I504" s="649">
        <v>0.7</v>
      </c>
      <c r="J504" s="538"/>
      <c r="L504" s="532">
        <f t="shared" si="38"/>
        <v>0</v>
      </c>
      <c r="M504" s="577"/>
      <c r="N504" s="534"/>
      <c r="O504" s="535">
        <f t="shared" si="39"/>
        <v>0</v>
      </c>
      <c r="P504" s="536">
        <f t="shared" si="37"/>
        <v>0</v>
      </c>
      <c r="Q504" s="537">
        <f t="shared" si="40"/>
        <v>0</v>
      </c>
    </row>
    <row r="505" spans="1:17" x14ac:dyDescent="0.25">
      <c r="A505" s="687">
        <v>381</v>
      </c>
      <c r="B505" s="230">
        <v>2009</v>
      </c>
      <c r="C505" s="230">
        <v>1</v>
      </c>
      <c r="D505" s="231" t="s">
        <v>5694</v>
      </c>
      <c r="E505" s="544" t="s">
        <v>4136</v>
      </c>
      <c r="F505" s="237" t="s">
        <v>5000</v>
      </c>
      <c r="G505" s="647">
        <v>3</v>
      </c>
      <c r="H505" s="648"/>
      <c r="I505" s="649">
        <v>0.7</v>
      </c>
      <c r="J505" s="538"/>
      <c r="L505" s="532">
        <f t="shared" si="38"/>
        <v>0</v>
      </c>
      <c r="M505" s="577"/>
      <c r="N505" s="534"/>
      <c r="O505" s="535">
        <f t="shared" si="39"/>
        <v>0</v>
      </c>
      <c r="P505" s="536">
        <f t="shared" si="37"/>
        <v>0</v>
      </c>
      <c r="Q505" s="537">
        <f t="shared" si="40"/>
        <v>0</v>
      </c>
    </row>
    <row r="506" spans="1:17" x14ac:dyDescent="0.25">
      <c r="A506" s="687">
        <v>382</v>
      </c>
      <c r="B506" s="230">
        <v>2009</v>
      </c>
      <c r="C506" s="230">
        <v>1</v>
      </c>
      <c r="D506" s="231" t="s">
        <v>5694</v>
      </c>
      <c r="E506" s="544" t="s">
        <v>4136</v>
      </c>
      <c r="F506" s="237" t="s">
        <v>5001</v>
      </c>
      <c r="G506" s="647">
        <v>3</v>
      </c>
      <c r="H506" s="648"/>
      <c r="I506" s="649">
        <v>0.7</v>
      </c>
      <c r="J506" s="538"/>
      <c r="L506" s="532">
        <f t="shared" si="38"/>
        <v>0</v>
      </c>
      <c r="M506" s="577"/>
      <c r="N506" s="534"/>
      <c r="O506" s="535">
        <f t="shared" si="39"/>
        <v>0</v>
      </c>
      <c r="P506" s="536">
        <f t="shared" si="37"/>
        <v>0</v>
      </c>
      <c r="Q506" s="537">
        <f t="shared" si="40"/>
        <v>0</v>
      </c>
    </row>
    <row r="507" spans="1:17" x14ac:dyDescent="0.25">
      <c r="A507" s="687">
        <v>383</v>
      </c>
      <c r="B507" s="230">
        <v>2009</v>
      </c>
      <c r="C507" s="230">
        <v>1</v>
      </c>
      <c r="D507" s="231" t="s">
        <v>5694</v>
      </c>
      <c r="E507" s="544" t="s">
        <v>4136</v>
      </c>
      <c r="F507" s="237" t="s">
        <v>5002</v>
      </c>
      <c r="G507" s="647">
        <v>3</v>
      </c>
      <c r="H507" s="648"/>
      <c r="I507" s="649">
        <v>0.7</v>
      </c>
      <c r="J507" s="538"/>
      <c r="L507" s="532">
        <f t="shared" si="38"/>
        <v>0</v>
      </c>
      <c r="M507" s="577"/>
      <c r="N507" s="534"/>
      <c r="O507" s="535">
        <f t="shared" si="39"/>
        <v>0</v>
      </c>
      <c r="P507" s="536">
        <f t="shared" si="37"/>
        <v>0</v>
      </c>
      <c r="Q507" s="537">
        <f t="shared" si="40"/>
        <v>0</v>
      </c>
    </row>
    <row r="508" spans="1:17" x14ac:dyDescent="0.25">
      <c r="A508" s="687">
        <v>384</v>
      </c>
      <c r="B508" s="230">
        <v>2009</v>
      </c>
      <c r="C508" s="230">
        <v>1</v>
      </c>
      <c r="D508" s="231" t="s">
        <v>5694</v>
      </c>
      <c r="E508" s="544" t="s">
        <v>4136</v>
      </c>
      <c r="F508" s="237" t="s">
        <v>5003</v>
      </c>
      <c r="G508" s="647">
        <v>3</v>
      </c>
      <c r="H508" s="648"/>
      <c r="I508" s="649">
        <v>0.7</v>
      </c>
      <c r="J508" s="538"/>
      <c r="L508" s="532">
        <f t="shared" si="38"/>
        <v>0</v>
      </c>
      <c r="M508" s="577"/>
      <c r="N508" s="534"/>
      <c r="O508" s="535">
        <f t="shared" si="39"/>
        <v>0</v>
      </c>
      <c r="P508" s="536">
        <f t="shared" si="37"/>
        <v>0</v>
      </c>
      <c r="Q508" s="537">
        <f t="shared" si="40"/>
        <v>0</v>
      </c>
    </row>
    <row r="509" spans="1:17" x14ac:dyDescent="0.25">
      <c r="A509" s="687">
        <v>385</v>
      </c>
      <c r="B509" s="230">
        <v>2009</v>
      </c>
      <c r="C509" s="230">
        <v>1</v>
      </c>
      <c r="D509" s="231" t="s">
        <v>5694</v>
      </c>
      <c r="E509" s="544" t="s">
        <v>4136</v>
      </c>
      <c r="F509" s="237" t="s">
        <v>5004</v>
      </c>
      <c r="G509" s="647">
        <v>3</v>
      </c>
      <c r="H509" s="648"/>
      <c r="I509" s="649">
        <v>0.7</v>
      </c>
      <c r="J509" s="538"/>
      <c r="L509" s="532">
        <f t="shared" si="38"/>
        <v>0</v>
      </c>
      <c r="M509" s="577"/>
      <c r="N509" s="534"/>
      <c r="O509" s="535">
        <f t="shared" si="39"/>
        <v>0</v>
      </c>
      <c r="P509" s="536">
        <f t="shared" si="37"/>
        <v>0</v>
      </c>
      <c r="Q509" s="537">
        <f t="shared" si="40"/>
        <v>0</v>
      </c>
    </row>
    <row r="510" spans="1:17" x14ac:dyDescent="0.25">
      <c r="A510" s="673" t="s">
        <v>4586</v>
      </c>
      <c r="B510" s="230">
        <v>2009</v>
      </c>
      <c r="C510" s="230">
        <v>1</v>
      </c>
      <c r="D510" s="542"/>
      <c r="E510" s="544"/>
      <c r="F510" s="540" t="s">
        <v>4279</v>
      </c>
      <c r="G510" s="647">
        <v>42</v>
      </c>
      <c r="H510" s="648"/>
      <c r="I510" s="649">
        <v>28</v>
      </c>
      <c r="J510" s="538"/>
      <c r="L510" s="532">
        <f t="shared" si="38"/>
        <v>0</v>
      </c>
      <c r="M510" s="577"/>
      <c r="N510" s="534"/>
      <c r="O510" s="535">
        <f t="shared" si="39"/>
        <v>0</v>
      </c>
      <c r="P510" s="536">
        <f t="shared" si="37"/>
        <v>0</v>
      </c>
      <c r="Q510" s="537">
        <f t="shared" si="40"/>
        <v>0</v>
      </c>
    </row>
    <row r="511" spans="1:17" x14ac:dyDescent="0.25">
      <c r="A511" s="687">
        <v>386</v>
      </c>
      <c r="B511" s="230">
        <v>2010</v>
      </c>
      <c r="C511" s="230">
        <v>1</v>
      </c>
      <c r="D511" s="542" t="s">
        <v>4196</v>
      </c>
      <c r="E511" s="544" t="s">
        <v>4136</v>
      </c>
      <c r="F511" s="237" t="s">
        <v>5011</v>
      </c>
      <c r="G511" s="647">
        <v>6.5</v>
      </c>
      <c r="H511" s="648"/>
      <c r="I511" s="649">
        <v>4</v>
      </c>
      <c r="J511" s="538"/>
      <c r="L511" s="532">
        <f t="shared" si="38"/>
        <v>0</v>
      </c>
      <c r="M511" s="577"/>
      <c r="N511" s="534"/>
      <c r="O511" s="535">
        <f t="shared" si="39"/>
        <v>0</v>
      </c>
      <c r="P511" s="536">
        <f t="shared" si="37"/>
        <v>0</v>
      </c>
      <c r="Q511" s="537">
        <f t="shared" si="40"/>
        <v>0</v>
      </c>
    </row>
    <row r="512" spans="1:17" x14ac:dyDescent="0.25">
      <c r="A512" s="687">
        <v>387</v>
      </c>
      <c r="B512" s="230">
        <v>2010</v>
      </c>
      <c r="C512" s="230">
        <v>1</v>
      </c>
      <c r="D512" s="542" t="s">
        <v>4200</v>
      </c>
      <c r="E512" s="544" t="s">
        <v>4136</v>
      </c>
      <c r="F512" s="237" t="s">
        <v>5012</v>
      </c>
      <c r="G512" s="647">
        <v>6.5</v>
      </c>
      <c r="H512" s="648"/>
      <c r="I512" s="649">
        <v>4</v>
      </c>
      <c r="J512" s="538"/>
      <c r="L512" s="532">
        <f t="shared" si="38"/>
        <v>0</v>
      </c>
      <c r="M512" s="577"/>
      <c r="N512" s="534"/>
      <c r="O512" s="535">
        <f t="shared" si="39"/>
        <v>0</v>
      </c>
      <c r="P512" s="536">
        <f t="shared" si="37"/>
        <v>0</v>
      </c>
      <c r="Q512" s="537">
        <f t="shared" si="40"/>
        <v>0</v>
      </c>
    </row>
    <row r="513" spans="1:19" x14ac:dyDescent="0.25">
      <c r="A513" s="687">
        <v>388</v>
      </c>
      <c r="B513" s="230">
        <v>2010</v>
      </c>
      <c r="C513" s="230">
        <v>1</v>
      </c>
      <c r="D513" s="231" t="s">
        <v>5579</v>
      </c>
      <c r="E513" s="544" t="s">
        <v>3830</v>
      </c>
      <c r="F513" s="237" t="s">
        <v>5013</v>
      </c>
      <c r="G513" s="647">
        <v>6</v>
      </c>
      <c r="H513" s="648"/>
      <c r="I513" s="649">
        <v>3.5</v>
      </c>
      <c r="J513" s="538"/>
      <c r="L513" s="532">
        <f t="shared" si="38"/>
        <v>0</v>
      </c>
      <c r="M513" s="577"/>
      <c r="N513" s="534"/>
      <c r="O513" s="535">
        <f t="shared" si="39"/>
        <v>0</v>
      </c>
      <c r="P513" s="536">
        <f t="shared" si="37"/>
        <v>0</v>
      </c>
      <c r="Q513" s="537">
        <f t="shared" si="40"/>
        <v>0</v>
      </c>
    </row>
    <row r="514" spans="1:19" x14ac:dyDescent="0.25">
      <c r="A514" s="687">
        <v>389</v>
      </c>
      <c r="B514" s="230">
        <v>2010</v>
      </c>
      <c r="C514" s="230">
        <v>1</v>
      </c>
      <c r="D514" s="542" t="s">
        <v>4196</v>
      </c>
      <c r="E514" s="544" t="s">
        <v>4136</v>
      </c>
      <c r="F514" s="237" t="s">
        <v>5014</v>
      </c>
      <c r="G514" s="647">
        <v>5</v>
      </c>
      <c r="H514" s="648"/>
      <c r="I514" s="649">
        <v>3</v>
      </c>
      <c r="J514" s="538"/>
      <c r="L514" s="532">
        <f t="shared" si="38"/>
        <v>0</v>
      </c>
      <c r="M514" s="577"/>
      <c r="N514" s="534"/>
      <c r="O514" s="535">
        <f t="shared" si="39"/>
        <v>0</v>
      </c>
      <c r="P514" s="536">
        <f t="shared" si="37"/>
        <v>0</v>
      </c>
      <c r="Q514" s="537">
        <f t="shared" si="40"/>
        <v>0</v>
      </c>
    </row>
    <row r="515" spans="1:19" x14ac:dyDescent="0.25">
      <c r="A515" s="687">
        <v>390</v>
      </c>
      <c r="B515" s="230">
        <v>2010</v>
      </c>
      <c r="C515" s="230">
        <v>1</v>
      </c>
      <c r="D515" s="231" t="s">
        <v>5694</v>
      </c>
      <c r="E515" s="544" t="s">
        <v>4136</v>
      </c>
      <c r="F515" s="237" t="s">
        <v>5015</v>
      </c>
      <c r="G515" s="647">
        <v>3</v>
      </c>
      <c r="H515" s="648"/>
      <c r="I515" s="649">
        <v>0.7</v>
      </c>
      <c r="J515" s="538"/>
      <c r="L515" s="532">
        <f t="shared" si="38"/>
        <v>0</v>
      </c>
      <c r="M515" s="918">
        <v>1</v>
      </c>
      <c r="N515" s="534"/>
      <c r="O515" s="535">
        <f t="shared" si="39"/>
        <v>0.7</v>
      </c>
      <c r="P515" s="536">
        <f t="shared" si="37"/>
        <v>1</v>
      </c>
      <c r="Q515" s="537">
        <f t="shared" si="40"/>
        <v>0.7</v>
      </c>
    </row>
    <row r="516" spans="1:19" x14ac:dyDescent="0.25">
      <c r="A516" s="687">
        <v>391</v>
      </c>
      <c r="B516" s="230">
        <v>2010</v>
      </c>
      <c r="C516" s="230">
        <v>1</v>
      </c>
      <c r="D516" s="231" t="s">
        <v>5694</v>
      </c>
      <c r="E516" s="544" t="s">
        <v>4136</v>
      </c>
      <c r="F516" s="237" t="s">
        <v>5016</v>
      </c>
      <c r="G516" s="647">
        <v>3</v>
      </c>
      <c r="H516" s="648"/>
      <c r="I516" s="649">
        <v>0.7</v>
      </c>
      <c r="J516" s="538"/>
      <c r="L516" s="532">
        <f t="shared" si="38"/>
        <v>0</v>
      </c>
      <c r="M516" s="918">
        <v>2</v>
      </c>
      <c r="N516" s="534"/>
      <c r="O516" s="535">
        <f t="shared" si="39"/>
        <v>1.4</v>
      </c>
      <c r="P516" s="536">
        <f t="shared" si="37"/>
        <v>2</v>
      </c>
      <c r="Q516" s="537">
        <f t="shared" si="40"/>
        <v>1.4</v>
      </c>
    </row>
    <row r="517" spans="1:19" x14ac:dyDescent="0.25">
      <c r="A517" s="687">
        <v>392</v>
      </c>
      <c r="B517" s="230">
        <v>2010</v>
      </c>
      <c r="C517" s="230">
        <v>1</v>
      </c>
      <c r="D517" s="231" t="s">
        <v>5694</v>
      </c>
      <c r="E517" s="544" t="s">
        <v>4136</v>
      </c>
      <c r="F517" s="237" t="s">
        <v>5017</v>
      </c>
      <c r="G517" s="647">
        <v>3</v>
      </c>
      <c r="H517" s="648"/>
      <c r="I517" s="649">
        <v>0.7</v>
      </c>
      <c r="J517" s="538"/>
      <c r="L517" s="532">
        <f t="shared" si="38"/>
        <v>0</v>
      </c>
      <c r="M517" s="918">
        <v>4</v>
      </c>
      <c r="N517" s="534"/>
      <c r="O517" s="535">
        <f t="shared" si="39"/>
        <v>2.8</v>
      </c>
      <c r="P517" s="536">
        <f t="shared" si="37"/>
        <v>4</v>
      </c>
      <c r="Q517" s="537">
        <f t="shared" si="40"/>
        <v>2.8</v>
      </c>
    </row>
    <row r="518" spans="1:19" x14ac:dyDescent="0.25">
      <c r="A518" s="687">
        <v>393</v>
      </c>
      <c r="B518" s="230">
        <v>2010</v>
      </c>
      <c r="C518" s="230">
        <v>1</v>
      </c>
      <c r="D518" s="231" t="s">
        <v>5694</v>
      </c>
      <c r="E518" s="544" t="s">
        <v>4136</v>
      </c>
      <c r="F518" s="237" t="s">
        <v>5018</v>
      </c>
      <c r="G518" s="647">
        <v>3</v>
      </c>
      <c r="H518" s="648"/>
      <c r="I518" s="649">
        <v>0.7</v>
      </c>
      <c r="J518" s="538"/>
      <c r="L518" s="532">
        <f t="shared" si="38"/>
        <v>0</v>
      </c>
      <c r="M518" s="918">
        <v>3</v>
      </c>
      <c r="N518" s="534"/>
      <c r="O518" s="535">
        <f t="shared" si="39"/>
        <v>2.0999999999999996</v>
      </c>
      <c r="P518" s="536">
        <f t="shared" si="37"/>
        <v>3</v>
      </c>
      <c r="Q518" s="537">
        <f t="shared" si="40"/>
        <v>2.0999999999999996</v>
      </c>
      <c r="S518" s="708"/>
    </row>
    <row r="519" spans="1:19" x14ac:dyDescent="0.25">
      <c r="A519" s="687">
        <v>394</v>
      </c>
      <c r="B519" s="230">
        <v>2010</v>
      </c>
      <c r="C519" s="230">
        <v>1</v>
      </c>
      <c r="D519" s="231" t="s">
        <v>5694</v>
      </c>
      <c r="E519" s="544" t="s">
        <v>4136</v>
      </c>
      <c r="F519" s="237" t="s">
        <v>5019</v>
      </c>
      <c r="G519" s="647">
        <v>3</v>
      </c>
      <c r="H519" s="648"/>
      <c r="I519" s="649">
        <v>0.7</v>
      </c>
      <c r="J519" s="538"/>
      <c r="L519" s="532">
        <f t="shared" si="38"/>
        <v>0</v>
      </c>
      <c r="M519" s="918">
        <v>3</v>
      </c>
      <c r="N519" s="534"/>
      <c r="O519" s="535">
        <f t="shared" si="39"/>
        <v>2.0999999999999996</v>
      </c>
      <c r="P519" s="536">
        <f t="shared" si="37"/>
        <v>3</v>
      </c>
      <c r="Q519" s="537">
        <f t="shared" si="40"/>
        <v>2.0999999999999996</v>
      </c>
    </row>
    <row r="520" spans="1:19" x14ac:dyDescent="0.25">
      <c r="A520" s="687">
        <v>395</v>
      </c>
      <c r="B520" s="230">
        <v>2010</v>
      </c>
      <c r="C520" s="230">
        <v>1</v>
      </c>
      <c r="D520" s="231" t="s">
        <v>5694</v>
      </c>
      <c r="E520" s="544" t="s">
        <v>4136</v>
      </c>
      <c r="F520" s="237" t="s">
        <v>5020</v>
      </c>
      <c r="G520" s="647">
        <v>3</v>
      </c>
      <c r="H520" s="648"/>
      <c r="I520" s="649">
        <v>0.7</v>
      </c>
      <c r="J520" s="538"/>
      <c r="L520" s="532">
        <f t="shared" si="38"/>
        <v>0</v>
      </c>
      <c r="M520" s="918">
        <v>5</v>
      </c>
      <c r="N520" s="534"/>
      <c r="O520" s="535">
        <f t="shared" si="39"/>
        <v>3.5</v>
      </c>
      <c r="P520" s="536">
        <f t="shared" si="37"/>
        <v>5</v>
      </c>
      <c r="Q520" s="537">
        <f t="shared" si="40"/>
        <v>3.5</v>
      </c>
    </row>
    <row r="521" spans="1:19" x14ac:dyDescent="0.25">
      <c r="A521" s="687">
        <v>396</v>
      </c>
      <c r="B521" s="230">
        <v>2010</v>
      </c>
      <c r="C521" s="230">
        <v>1</v>
      </c>
      <c r="D521" s="231" t="s">
        <v>5694</v>
      </c>
      <c r="E521" s="544" t="s">
        <v>4136</v>
      </c>
      <c r="F521" s="237" t="s">
        <v>5021</v>
      </c>
      <c r="G521" s="647">
        <v>3</v>
      </c>
      <c r="H521" s="648"/>
      <c r="I521" s="649">
        <v>0.7</v>
      </c>
      <c r="J521" s="538"/>
      <c r="L521" s="532">
        <f t="shared" si="38"/>
        <v>0</v>
      </c>
      <c r="M521" s="918">
        <v>5</v>
      </c>
      <c r="N521" s="534"/>
      <c r="O521" s="535">
        <f t="shared" si="39"/>
        <v>3.5</v>
      </c>
      <c r="P521" s="536">
        <f t="shared" si="37"/>
        <v>5</v>
      </c>
      <c r="Q521" s="537">
        <f t="shared" si="40"/>
        <v>3.5</v>
      </c>
    </row>
    <row r="522" spans="1:19" x14ac:dyDescent="0.25">
      <c r="A522" s="687">
        <v>397</v>
      </c>
      <c r="B522" s="230">
        <v>2010</v>
      </c>
      <c r="C522" s="230">
        <v>1</v>
      </c>
      <c r="D522" s="231" t="s">
        <v>5694</v>
      </c>
      <c r="E522" s="544" t="s">
        <v>4136</v>
      </c>
      <c r="F522" s="237" t="s">
        <v>5022</v>
      </c>
      <c r="G522" s="647">
        <v>3</v>
      </c>
      <c r="H522" s="648"/>
      <c r="I522" s="649">
        <v>0.7</v>
      </c>
      <c r="J522" s="538"/>
      <c r="L522" s="532">
        <f t="shared" si="38"/>
        <v>0</v>
      </c>
      <c r="M522" s="918">
        <v>5</v>
      </c>
      <c r="N522" s="534"/>
      <c r="O522" s="535">
        <f t="shared" si="39"/>
        <v>3.5</v>
      </c>
      <c r="P522" s="536">
        <f t="shared" si="37"/>
        <v>5</v>
      </c>
      <c r="Q522" s="537">
        <f t="shared" si="40"/>
        <v>3.5</v>
      </c>
    </row>
    <row r="523" spans="1:19" x14ac:dyDescent="0.25">
      <c r="A523" s="687">
        <v>398</v>
      </c>
      <c r="B523" s="230">
        <v>2010</v>
      </c>
      <c r="C523" s="230">
        <v>1</v>
      </c>
      <c r="D523" s="231" t="s">
        <v>5694</v>
      </c>
      <c r="E523" s="544" t="s">
        <v>4136</v>
      </c>
      <c r="F523" s="237" t="s">
        <v>5023</v>
      </c>
      <c r="G523" s="647">
        <v>3</v>
      </c>
      <c r="H523" s="648"/>
      <c r="I523" s="649">
        <v>0.7</v>
      </c>
      <c r="J523" s="538"/>
      <c r="L523" s="532">
        <f t="shared" si="38"/>
        <v>0</v>
      </c>
      <c r="M523" s="918">
        <v>2</v>
      </c>
      <c r="N523" s="534"/>
      <c r="O523" s="535">
        <f t="shared" si="39"/>
        <v>1.4</v>
      </c>
      <c r="P523" s="536">
        <f t="shared" si="37"/>
        <v>2</v>
      </c>
      <c r="Q523" s="537">
        <f t="shared" si="40"/>
        <v>1.4</v>
      </c>
    </row>
    <row r="524" spans="1:19" x14ac:dyDescent="0.25">
      <c r="A524" s="687">
        <v>399</v>
      </c>
      <c r="B524" s="230">
        <v>2010</v>
      </c>
      <c r="C524" s="230">
        <v>1</v>
      </c>
      <c r="D524" s="231" t="s">
        <v>5694</v>
      </c>
      <c r="E524" s="544" t="s">
        <v>4136</v>
      </c>
      <c r="F524" s="237" t="s">
        <v>5024</v>
      </c>
      <c r="G524" s="647">
        <v>3</v>
      </c>
      <c r="H524" s="648"/>
      <c r="I524" s="649">
        <v>0.7</v>
      </c>
      <c r="J524" s="538"/>
      <c r="L524" s="532">
        <f t="shared" si="38"/>
        <v>0</v>
      </c>
      <c r="M524" s="577"/>
      <c r="N524" s="534"/>
      <c r="O524" s="535">
        <f t="shared" si="39"/>
        <v>0</v>
      </c>
      <c r="P524" s="536">
        <f t="shared" si="37"/>
        <v>0</v>
      </c>
      <c r="Q524" s="537">
        <f t="shared" si="40"/>
        <v>0</v>
      </c>
    </row>
    <row r="525" spans="1:19" x14ac:dyDescent="0.25">
      <c r="A525" s="687">
        <v>400</v>
      </c>
      <c r="B525" s="230">
        <v>2010</v>
      </c>
      <c r="C525" s="230">
        <v>1</v>
      </c>
      <c r="D525" s="231" t="s">
        <v>5694</v>
      </c>
      <c r="E525" s="544" t="s">
        <v>4136</v>
      </c>
      <c r="F525" s="237" t="s">
        <v>5025</v>
      </c>
      <c r="G525" s="647">
        <v>3</v>
      </c>
      <c r="H525" s="648"/>
      <c r="I525" s="649">
        <v>0.7</v>
      </c>
      <c r="J525" s="538"/>
      <c r="L525" s="532">
        <f t="shared" si="38"/>
        <v>0</v>
      </c>
      <c r="M525" s="918">
        <v>2</v>
      </c>
      <c r="N525" s="534"/>
      <c r="O525" s="535">
        <f t="shared" si="39"/>
        <v>1.4</v>
      </c>
      <c r="P525" s="536">
        <f t="shared" si="37"/>
        <v>2</v>
      </c>
      <c r="Q525" s="537">
        <f t="shared" si="40"/>
        <v>1.4</v>
      </c>
    </row>
    <row r="526" spans="1:19" x14ac:dyDescent="0.25">
      <c r="A526" s="687">
        <v>401</v>
      </c>
      <c r="B526" s="230">
        <v>2010</v>
      </c>
      <c r="C526" s="230">
        <v>1</v>
      </c>
      <c r="D526" s="231" t="s">
        <v>5694</v>
      </c>
      <c r="E526" s="544" t="s">
        <v>4136</v>
      </c>
      <c r="F526" s="237" t="s">
        <v>5026</v>
      </c>
      <c r="G526" s="647">
        <v>3</v>
      </c>
      <c r="H526" s="648"/>
      <c r="I526" s="649">
        <v>0.7</v>
      </c>
      <c r="J526" s="538"/>
      <c r="L526" s="532">
        <f t="shared" si="38"/>
        <v>0</v>
      </c>
      <c r="M526" s="577"/>
      <c r="N526" s="534"/>
      <c r="O526" s="535">
        <f t="shared" si="39"/>
        <v>0</v>
      </c>
      <c r="P526" s="536">
        <f t="shared" si="37"/>
        <v>0</v>
      </c>
      <c r="Q526" s="537">
        <f t="shared" si="40"/>
        <v>0</v>
      </c>
    </row>
    <row r="527" spans="1:19" x14ac:dyDescent="0.25">
      <c r="A527" s="673" t="s">
        <v>4601</v>
      </c>
      <c r="B527" s="230">
        <v>2010</v>
      </c>
      <c r="C527" s="230">
        <v>1</v>
      </c>
      <c r="D527" s="231"/>
      <c r="E527" s="544"/>
      <c r="F527" s="540" t="s">
        <v>4279</v>
      </c>
      <c r="G527" s="647">
        <v>36</v>
      </c>
      <c r="H527" s="648"/>
      <c r="I527" s="649">
        <v>24</v>
      </c>
      <c r="J527" s="538"/>
      <c r="L527" s="532">
        <f t="shared" si="38"/>
        <v>0</v>
      </c>
      <c r="M527" s="577"/>
      <c r="N527" s="534"/>
      <c r="O527" s="535">
        <f t="shared" si="39"/>
        <v>0</v>
      </c>
      <c r="P527" s="536">
        <f t="shared" si="37"/>
        <v>0</v>
      </c>
      <c r="Q527" s="537">
        <f t="shared" si="40"/>
        <v>0</v>
      </c>
    </row>
    <row r="528" spans="1:19" x14ac:dyDescent="0.25">
      <c r="A528" s="687">
        <v>402</v>
      </c>
      <c r="B528" s="230">
        <v>2010</v>
      </c>
      <c r="C528" s="230">
        <v>1</v>
      </c>
      <c r="D528" s="542" t="s">
        <v>4202</v>
      </c>
      <c r="E528" s="544" t="s">
        <v>4136</v>
      </c>
      <c r="F528" s="237" t="s">
        <v>5027</v>
      </c>
      <c r="G528" s="647">
        <v>8</v>
      </c>
      <c r="H528" s="648"/>
      <c r="I528" s="649">
        <v>7</v>
      </c>
      <c r="J528" s="538"/>
      <c r="L528" s="532">
        <f t="shared" si="38"/>
        <v>0</v>
      </c>
      <c r="M528" s="577"/>
      <c r="N528" s="534"/>
      <c r="O528" s="535">
        <f t="shared" si="39"/>
        <v>0</v>
      </c>
      <c r="P528" s="536">
        <f t="shared" si="37"/>
        <v>0</v>
      </c>
      <c r="Q528" s="537">
        <f t="shared" si="40"/>
        <v>0</v>
      </c>
    </row>
    <row r="529" spans="1:17" x14ac:dyDescent="0.25">
      <c r="A529" s="687">
        <v>403</v>
      </c>
      <c r="B529" s="230">
        <v>2010</v>
      </c>
      <c r="C529" s="230">
        <v>1</v>
      </c>
      <c r="D529" s="231" t="s">
        <v>5694</v>
      </c>
      <c r="E529" s="544" t="s">
        <v>4136</v>
      </c>
      <c r="F529" s="237" t="s">
        <v>5028</v>
      </c>
      <c r="G529" s="647">
        <v>3</v>
      </c>
      <c r="H529" s="648"/>
      <c r="I529" s="649">
        <v>0.7</v>
      </c>
      <c r="J529" s="538"/>
      <c r="L529" s="532">
        <f t="shared" si="38"/>
        <v>0</v>
      </c>
      <c r="M529" s="918">
        <v>7</v>
      </c>
      <c r="N529" s="534"/>
      <c r="O529" s="535">
        <f t="shared" si="39"/>
        <v>4.8999999999999995</v>
      </c>
      <c r="P529" s="536">
        <f t="shared" si="37"/>
        <v>7</v>
      </c>
      <c r="Q529" s="537">
        <f t="shared" si="40"/>
        <v>4.8999999999999995</v>
      </c>
    </row>
    <row r="530" spans="1:17" x14ac:dyDescent="0.25">
      <c r="A530" s="687">
        <v>404</v>
      </c>
      <c r="B530" s="230">
        <v>2010</v>
      </c>
      <c r="C530" s="230">
        <v>1</v>
      </c>
      <c r="D530" s="231" t="s">
        <v>5694</v>
      </c>
      <c r="E530" s="544" t="s">
        <v>4136</v>
      </c>
      <c r="F530" s="237" t="s">
        <v>5029</v>
      </c>
      <c r="G530" s="647">
        <v>3</v>
      </c>
      <c r="H530" s="648"/>
      <c r="I530" s="649">
        <v>0.7</v>
      </c>
      <c r="J530" s="538"/>
      <c r="L530" s="532">
        <f t="shared" si="38"/>
        <v>0</v>
      </c>
      <c r="M530" s="918">
        <v>6</v>
      </c>
      <c r="N530" s="534"/>
      <c r="O530" s="535">
        <f t="shared" si="39"/>
        <v>4.1999999999999993</v>
      </c>
      <c r="P530" s="536">
        <f t="shared" si="37"/>
        <v>6</v>
      </c>
      <c r="Q530" s="537">
        <f t="shared" si="40"/>
        <v>4.1999999999999993</v>
      </c>
    </row>
    <row r="531" spans="1:17" x14ac:dyDescent="0.25">
      <c r="A531" s="687">
        <v>405</v>
      </c>
      <c r="B531" s="230">
        <v>2010</v>
      </c>
      <c r="C531" s="230">
        <v>1</v>
      </c>
      <c r="D531" s="231" t="s">
        <v>5694</v>
      </c>
      <c r="E531" s="544" t="s">
        <v>4136</v>
      </c>
      <c r="F531" s="237" t="s">
        <v>5030</v>
      </c>
      <c r="G531" s="647">
        <v>3</v>
      </c>
      <c r="H531" s="648"/>
      <c r="I531" s="649">
        <v>0.7</v>
      </c>
      <c r="J531" s="538"/>
      <c r="L531" s="532">
        <f t="shared" si="38"/>
        <v>0</v>
      </c>
      <c r="M531" s="918">
        <v>9</v>
      </c>
      <c r="N531" s="534"/>
      <c r="O531" s="535">
        <f t="shared" si="39"/>
        <v>6.3</v>
      </c>
      <c r="P531" s="536">
        <f t="shared" si="37"/>
        <v>9</v>
      </c>
      <c r="Q531" s="537">
        <f t="shared" si="40"/>
        <v>6.3</v>
      </c>
    </row>
    <row r="532" spans="1:17" x14ac:dyDescent="0.25">
      <c r="A532" s="687">
        <v>406</v>
      </c>
      <c r="B532" s="230">
        <v>2010</v>
      </c>
      <c r="C532" s="230">
        <v>1</v>
      </c>
      <c r="D532" s="231" t="s">
        <v>5694</v>
      </c>
      <c r="E532" s="544" t="s">
        <v>4136</v>
      </c>
      <c r="F532" s="237" t="s">
        <v>5031</v>
      </c>
      <c r="G532" s="647">
        <v>3</v>
      </c>
      <c r="H532" s="648"/>
      <c r="I532" s="649">
        <v>0.7</v>
      </c>
      <c r="J532" s="538"/>
      <c r="L532" s="532">
        <f t="shared" si="38"/>
        <v>0</v>
      </c>
      <c r="M532" s="918">
        <v>3</v>
      </c>
      <c r="N532" s="534"/>
      <c r="O532" s="535">
        <f t="shared" si="39"/>
        <v>2.0999999999999996</v>
      </c>
      <c r="P532" s="536">
        <f t="shared" si="37"/>
        <v>3</v>
      </c>
      <c r="Q532" s="537">
        <f t="shared" si="40"/>
        <v>2.0999999999999996</v>
      </c>
    </row>
    <row r="533" spans="1:17" x14ac:dyDescent="0.25">
      <c r="A533" s="687">
        <v>407</v>
      </c>
      <c r="B533" s="230">
        <v>2010</v>
      </c>
      <c r="C533" s="230">
        <v>1</v>
      </c>
      <c r="D533" s="231" t="s">
        <v>5694</v>
      </c>
      <c r="E533" s="544" t="s">
        <v>4136</v>
      </c>
      <c r="F533" s="237" t="s">
        <v>5032</v>
      </c>
      <c r="G533" s="647">
        <v>3</v>
      </c>
      <c r="H533" s="648"/>
      <c r="I533" s="649">
        <v>0.7</v>
      </c>
      <c r="J533" s="538"/>
      <c r="L533" s="532">
        <f t="shared" si="38"/>
        <v>0</v>
      </c>
      <c r="M533" s="918">
        <v>5</v>
      </c>
      <c r="N533" s="534"/>
      <c r="O533" s="535">
        <f t="shared" si="39"/>
        <v>3.5</v>
      </c>
      <c r="P533" s="536">
        <f t="shared" si="37"/>
        <v>5</v>
      </c>
      <c r="Q533" s="537">
        <f t="shared" si="40"/>
        <v>3.5</v>
      </c>
    </row>
    <row r="534" spans="1:17" x14ac:dyDescent="0.25">
      <c r="A534" s="687">
        <v>408</v>
      </c>
      <c r="B534" s="230">
        <v>2010</v>
      </c>
      <c r="C534" s="230">
        <v>1</v>
      </c>
      <c r="D534" s="231" t="s">
        <v>5694</v>
      </c>
      <c r="E534" s="544" t="s">
        <v>4136</v>
      </c>
      <c r="F534" s="237" t="s">
        <v>5033</v>
      </c>
      <c r="G534" s="647">
        <v>3</v>
      </c>
      <c r="H534" s="648"/>
      <c r="I534" s="649">
        <v>0.7</v>
      </c>
      <c r="J534" s="538"/>
      <c r="L534" s="532">
        <f t="shared" si="38"/>
        <v>0</v>
      </c>
      <c r="M534" s="918">
        <v>6</v>
      </c>
      <c r="N534" s="534"/>
      <c r="O534" s="535">
        <f t="shared" si="39"/>
        <v>4.1999999999999993</v>
      </c>
      <c r="P534" s="536">
        <f t="shared" si="37"/>
        <v>6</v>
      </c>
      <c r="Q534" s="537">
        <f t="shared" si="40"/>
        <v>4.1999999999999993</v>
      </c>
    </row>
    <row r="535" spans="1:17" x14ac:dyDescent="0.25">
      <c r="A535" s="687">
        <v>409</v>
      </c>
      <c r="B535" s="230">
        <v>2010</v>
      </c>
      <c r="C535" s="230">
        <v>1</v>
      </c>
      <c r="D535" s="231" t="s">
        <v>5694</v>
      </c>
      <c r="E535" s="544" t="s">
        <v>4136</v>
      </c>
      <c r="F535" s="237" t="s">
        <v>5034</v>
      </c>
      <c r="G535" s="647">
        <v>3</v>
      </c>
      <c r="H535" s="648"/>
      <c r="I535" s="649">
        <v>0.7</v>
      </c>
      <c r="J535" s="538"/>
      <c r="L535" s="532">
        <f t="shared" si="38"/>
        <v>0</v>
      </c>
      <c r="M535" s="918">
        <v>9</v>
      </c>
      <c r="N535" s="534"/>
      <c r="O535" s="535">
        <f t="shared" si="39"/>
        <v>6.3</v>
      </c>
      <c r="P535" s="536">
        <f t="shared" si="37"/>
        <v>9</v>
      </c>
      <c r="Q535" s="537">
        <f t="shared" si="40"/>
        <v>6.3</v>
      </c>
    </row>
    <row r="536" spans="1:17" x14ac:dyDescent="0.25">
      <c r="A536" s="687">
        <v>410</v>
      </c>
      <c r="B536" s="230">
        <v>2010</v>
      </c>
      <c r="C536" s="230">
        <v>1</v>
      </c>
      <c r="D536" s="231" t="s">
        <v>5694</v>
      </c>
      <c r="E536" s="544" t="s">
        <v>4136</v>
      </c>
      <c r="F536" s="237" t="s">
        <v>5035</v>
      </c>
      <c r="G536" s="647">
        <v>3</v>
      </c>
      <c r="H536" s="648"/>
      <c r="I536" s="649">
        <v>0.7</v>
      </c>
      <c r="J536" s="538"/>
      <c r="L536" s="532">
        <f t="shared" si="38"/>
        <v>0</v>
      </c>
      <c r="M536" s="918">
        <v>3</v>
      </c>
      <c r="N536" s="534"/>
      <c r="O536" s="535">
        <f t="shared" si="39"/>
        <v>2.0999999999999996</v>
      </c>
      <c r="P536" s="536">
        <f t="shared" si="37"/>
        <v>3</v>
      </c>
      <c r="Q536" s="537">
        <f t="shared" si="40"/>
        <v>2.0999999999999996</v>
      </c>
    </row>
    <row r="537" spans="1:17" x14ac:dyDescent="0.25">
      <c r="A537" s="687">
        <v>411</v>
      </c>
      <c r="B537" s="230">
        <v>2010</v>
      </c>
      <c r="C537" s="230">
        <v>1</v>
      </c>
      <c r="D537" s="231" t="s">
        <v>5694</v>
      </c>
      <c r="E537" s="544" t="s">
        <v>4136</v>
      </c>
      <c r="F537" s="237" t="s">
        <v>5036</v>
      </c>
      <c r="G537" s="647">
        <v>3</v>
      </c>
      <c r="H537" s="648"/>
      <c r="I537" s="649">
        <v>0.7</v>
      </c>
      <c r="J537" s="538"/>
      <c r="L537" s="532">
        <f t="shared" si="38"/>
        <v>0</v>
      </c>
      <c r="M537" s="918">
        <v>4</v>
      </c>
      <c r="N537" s="534"/>
      <c r="O537" s="535">
        <f t="shared" si="39"/>
        <v>2.8</v>
      </c>
      <c r="P537" s="536">
        <f t="shared" si="37"/>
        <v>4</v>
      </c>
      <c r="Q537" s="537">
        <f t="shared" si="40"/>
        <v>2.8</v>
      </c>
    </row>
    <row r="538" spans="1:17" x14ac:dyDescent="0.25">
      <c r="A538" s="687">
        <v>412</v>
      </c>
      <c r="B538" s="230">
        <v>2010</v>
      </c>
      <c r="C538" s="230">
        <v>1</v>
      </c>
      <c r="D538" s="231" t="s">
        <v>5694</v>
      </c>
      <c r="E538" s="544" t="s">
        <v>4136</v>
      </c>
      <c r="F538" s="237" t="s">
        <v>5037</v>
      </c>
      <c r="G538" s="647">
        <v>3</v>
      </c>
      <c r="H538" s="648"/>
      <c r="I538" s="649">
        <v>0.7</v>
      </c>
      <c r="J538" s="538"/>
      <c r="L538" s="532">
        <f t="shared" si="38"/>
        <v>0</v>
      </c>
      <c r="M538" s="918">
        <v>3</v>
      </c>
      <c r="N538" s="534"/>
      <c r="O538" s="535">
        <f t="shared" si="39"/>
        <v>2.0999999999999996</v>
      </c>
      <c r="P538" s="536">
        <f t="shared" si="37"/>
        <v>3</v>
      </c>
      <c r="Q538" s="537">
        <f t="shared" si="40"/>
        <v>2.0999999999999996</v>
      </c>
    </row>
    <row r="539" spans="1:17" x14ac:dyDescent="0.25">
      <c r="A539" s="687">
        <v>413</v>
      </c>
      <c r="B539" s="230">
        <v>2010</v>
      </c>
      <c r="C539" s="230">
        <v>1</v>
      </c>
      <c r="D539" s="231" t="s">
        <v>5694</v>
      </c>
      <c r="E539" s="544" t="s">
        <v>4136</v>
      </c>
      <c r="F539" s="237" t="s">
        <v>5038</v>
      </c>
      <c r="G539" s="647">
        <v>3</v>
      </c>
      <c r="H539" s="648"/>
      <c r="I539" s="649">
        <v>0.7</v>
      </c>
      <c r="J539" s="538"/>
      <c r="L539" s="532">
        <f t="shared" si="38"/>
        <v>0</v>
      </c>
      <c r="M539" s="918">
        <v>7</v>
      </c>
      <c r="N539" s="534"/>
      <c r="O539" s="535">
        <f t="shared" si="39"/>
        <v>4.8999999999999995</v>
      </c>
      <c r="P539" s="536">
        <f t="shared" si="37"/>
        <v>7</v>
      </c>
      <c r="Q539" s="537">
        <f t="shared" si="40"/>
        <v>4.8999999999999995</v>
      </c>
    </row>
    <row r="540" spans="1:17" x14ac:dyDescent="0.25">
      <c r="A540" s="687">
        <v>414</v>
      </c>
      <c r="B540" s="230">
        <v>2010</v>
      </c>
      <c r="C540" s="230">
        <v>1</v>
      </c>
      <c r="D540" s="231" t="s">
        <v>5694</v>
      </c>
      <c r="E540" s="544" t="s">
        <v>4136</v>
      </c>
      <c r="F540" s="237" t="s">
        <v>5039</v>
      </c>
      <c r="G540" s="647">
        <v>3</v>
      </c>
      <c r="H540" s="648"/>
      <c r="I540" s="649">
        <v>0.7</v>
      </c>
      <c r="J540" s="538"/>
      <c r="L540" s="532">
        <f t="shared" si="38"/>
        <v>0</v>
      </c>
      <c r="M540" s="918">
        <v>3</v>
      </c>
      <c r="N540" s="534"/>
      <c r="O540" s="535">
        <f t="shared" si="39"/>
        <v>2.0999999999999996</v>
      </c>
      <c r="P540" s="536">
        <f t="shared" si="37"/>
        <v>3</v>
      </c>
      <c r="Q540" s="537">
        <f t="shared" si="40"/>
        <v>2.0999999999999996</v>
      </c>
    </row>
    <row r="541" spans="1:17" x14ac:dyDescent="0.25">
      <c r="A541" s="673" t="s">
        <v>4602</v>
      </c>
      <c r="B541" s="230">
        <v>2010</v>
      </c>
      <c r="C541" s="230">
        <v>1</v>
      </c>
      <c r="D541" s="231"/>
      <c r="E541" s="544"/>
      <c r="F541" s="540" t="s">
        <v>4279</v>
      </c>
      <c r="G541" s="647">
        <v>36</v>
      </c>
      <c r="H541" s="648"/>
      <c r="I541" s="649">
        <v>24</v>
      </c>
      <c r="J541" s="538"/>
      <c r="L541" s="532">
        <f t="shared" si="38"/>
        <v>0</v>
      </c>
      <c r="M541" s="577"/>
      <c r="N541" s="534"/>
      <c r="O541" s="535">
        <f t="shared" si="39"/>
        <v>0</v>
      </c>
      <c r="P541" s="536">
        <f t="shared" si="37"/>
        <v>0</v>
      </c>
      <c r="Q541" s="537">
        <f t="shared" si="40"/>
        <v>0</v>
      </c>
    </row>
    <row r="542" spans="1:17" x14ac:dyDescent="0.25">
      <c r="A542" s="687">
        <v>415</v>
      </c>
      <c r="B542" s="230">
        <v>2010</v>
      </c>
      <c r="C542" s="230">
        <v>1</v>
      </c>
      <c r="D542" s="542" t="s">
        <v>4196</v>
      </c>
      <c r="E542" s="544" t="s">
        <v>4136</v>
      </c>
      <c r="F542" s="237" t="s">
        <v>5040</v>
      </c>
      <c r="G542" s="647">
        <v>4</v>
      </c>
      <c r="H542" s="648"/>
      <c r="I542" s="649">
        <v>3</v>
      </c>
      <c r="J542" s="538"/>
      <c r="L542" s="532">
        <f t="shared" si="38"/>
        <v>0</v>
      </c>
      <c r="M542" s="577"/>
      <c r="N542" s="534"/>
      <c r="O542" s="535">
        <f t="shared" si="39"/>
        <v>0</v>
      </c>
      <c r="P542" s="536">
        <f t="shared" si="37"/>
        <v>0</v>
      </c>
      <c r="Q542" s="537">
        <f t="shared" si="40"/>
        <v>0</v>
      </c>
    </row>
    <row r="543" spans="1:17" x14ac:dyDescent="0.25">
      <c r="A543" s="687">
        <v>416</v>
      </c>
      <c r="B543" s="230">
        <v>2010</v>
      </c>
      <c r="C543" s="230">
        <v>1</v>
      </c>
      <c r="D543" s="542" t="s">
        <v>4196</v>
      </c>
      <c r="E543" s="544" t="s">
        <v>4136</v>
      </c>
      <c r="F543" s="237" t="s">
        <v>5041</v>
      </c>
      <c r="G543" s="647">
        <v>4</v>
      </c>
      <c r="H543" s="648"/>
      <c r="I543" s="649">
        <v>3</v>
      </c>
      <c r="J543" s="538"/>
      <c r="L543" s="532">
        <f t="shared" si="38"/>
        <v>0</v>
      </c>
      <c r="M543" s="577"/>
      <c r="N543" s="534"/>
      <c r="O543" s="535">
        <f t="shared" si="39"/>
        <v>0</v>
      </c>
      <c r="P543" s="536">
        <f t="shared" ref="P543:P606" si="41">J543+M543</f>
        <v>0</v>
      </c>
      <c r="Q543" s="537">
        <f t="shared" si="40"/>
        <v>0</v>
      </c>
    </row>
    <row r="544" spans="1:17" x14ac:dyDescent="0.25">
      <c r="A544" s="687">
        <v>417</v>
      </c>
      <c r="B544" s="230">
        <v>2010</v>
      </c>
      <c r="C544" s="230">
        <v>1</v>
      </c>
      <c r="D544" s="231" t="s">
        <v>5694</v>
      </c>
      <c r="E544" s="544" t="s">
        <v>4136</v>
      </c>
      <c r="F544" s="237" t="s">
        <v>5042</v>
      </c>
      <c r="G544" s="647">
        <v>3</v>
      </c>
      <c r="H544" s="648"/>
      <c r="I544" s="649">
        <v>0.7</v>
      </c>
      <c r="J544" s="538"/>
      <c r="L544" s="532">
        <f t="shared" si="38"/>
        <v>0</v>
      </c>
      <c r="M544" s="577"/>
      <c r="N544" s="534"/>
      <c r="O544" s="535">
        <f t="shared" si="39"/>
        <v>0</v>
      </c>
      <c r="P544" s="536">
        <f t="shared" si="41"/>
        <v>0</v>
      </c>
      <c r="Q544" s="537">
        <f t="shared" si="40"/>
        <v>0</v>
      </c>
    </row>
    <row r="545" spans="1:19" x14ac:dyDescent="0.25">
      <c r="A545" s="687">
        <v>418</v>
      </c>
      <c r="B545" s="230">
        <v>2010</v>
      </c>
      <c r="C545" s="230">
        <v>1</v>
      </c>
      <c r="D545" s="231" t="s">
        <v>5694</v>
      </c>
      <c r="E545" s="544" t="s">
        <v>4136</v>
      </c>
      <c r="F545" s="237" t="s">
        <v>5043</v>
      </c>
      <c r="G545" s="647">
        <v>3</v>
      </c>
      <c r="H545" s="648"/>
      <c r="I545" s="649">
        <v>0.7</v>
      </c>
      <c r="J545" s="538"/>
      <c r="L545" s="532">
        <f t="shared" si="38"/>
        <v>0</v>
      </c>
      <c r="M545" s="577"/>
      <c r="N545" s="534"/>
      <c r="O545" s="535">
        <f t="shared" si="39"/>
        <v>0</v>
      </c>
      <c r="P545" s="536">
        <f t="shared" si="41"/>
        <v>0</v>
      </c>
      <c r="Q545" s="537">
        <f t="shared" si="40"/>
        <v>0</v>
      </c>
    </row>
    <row r="546" spans="1:19" x14ac:dyDescent="0.25">
      <c r="A546" s="687">
        <v>419</v>
      </c>
      <c r="B546" s="230">
        <v>2010</v>
      </c>
      <c r="C546" s="230">
        <v>1</v>
      </c>
      <c r="D546" s="231" t="s">
        <v>5694</v>
      </c>
      <c r="E546" s="544" t="s">
        <v>4136</v>
      </c>
      <c r="F546" s="237" t="s">
        <v>5044</v>
      </c>
      <c r="G546" s="647">
        <v>3</v>
      </c>
      <c r="H546" s="648"/>
      <c r="I546" s="649">
        <v>0.7</v>
      </c>
      <c r="J546" s="538"/>
      <c r="L546" s="532">
        <f t="shared" si="38"/>
        <v>0</v>
      </c>
      <c r="M546" s="577"/>
      <c r="N546" s="534"/>
      <c r="O546" s="535">
        <f t="shared" si="39"/>
        <v>0</v>
      </c>
      <c r="P546" s="536">
        <f t="shared" si="41"/>
        <v>0</v>
      </c>
      <c r="Q546" s="537">
        <f t="shared" si="40"/>
        <v>0</v>
      </c>
    </row>
    <row r="547" spans="1:19" x14ac:dyDescent="0.25">
      <c r="A547" s="687">
        <v>420</v>
      </c>
      <c r="B547" s="230">
        <v>2010</v>
      </c>
      <c r="C547" s="230">
        <v>1</v>
      </c>
      <c r="D547" s="231" t="s">
        <v>5694</v>
      </c>
      <c r="E547" s="544" t="s">
        <v>4136</v>
      </c>
      <c r="F547" s="237" t="s">
        <v>5045</v>
      </c>
      <c r="G547" s="647">
        <v>3</v>
      </c>
      <c r="H547" s="648"/>
      <c r="I547" s="649">
        <v>0.7</v>
      </c>
      <c r="J547" s="538"/>
      <c r="L547" s="532">
        <f t="shared" si="38"/>
        <v>0</v>
      </c>
      <c r="M547" s="577"/>
      <c r="N547" s="534"/>
      <c r="O547" s="535">
        <f t="shared" si="39"/>
        <v>0</v>
      </c>
      <c r="P547" s="536">
        <f t="shared" si="41"/>
        <v>0</v>
      </c>
      <c r="Q547" s="537">
        <f t="shared" si="40"/>
        <v>0</v>
      </c>
    </row>
    <row r="548" spans="1:19" x14ac:dyDescent="0.25">
      <c r="A548" s="687">
        <v>421</v>
      </c>
      <c r="B548" s="230">
        <v>2010</v>
      </c>
      <c r="C548" s="230">
        <v>1</v>
      </c>
      <c r="D548" s="231" t="s">
        <v>5694</v>
      </c>
      <c r="E548" s="544" t="s">
        <v>4136</v>
      </c>
      <c r="F548" s="237" t="s">
        <v>5046</v>
      </c>
      <c r="G548" s="647">
        <v>3</v>
      </c>
      <c r="H548" s="648"/>
      <c r="I548" s="649">
        <v>0.7</v>
      </c>
      <c r="J548" s="538"/>
      <c r="L548" s="532">
        <f t="shared" si="38"/>
        <v>0</v>
      </c>
      <c r="M548" s="577"/>
      <c r="N548" s="534"/>
      <c r="O548" s="535">
        <f t="shared" si="39"/>
        <v>0</v>
      </c>
      <c r="P548" s="536">
        <f t="shared" si="41"/>
        <v>0</v>
      </c>
      <c r="Q548" s="537">
        <f t="shared" si="40"/>
        <v>0</v>
      </c>
    </row>
    <row r="549" spans="1:19" x14ac:dyDescent="0.25">
      <c r="A549" s="687">
        <v>422</v>
      </c>
      <c r="B549" s="230">
        <v>2010</v>
      </c>
      <c r="C549" s="230">
        <v>1</v>
      </c>
      <c r="D549" s="231" t="s">
        <v>5694</v>
      </c>
      <c r="E549" s="544" t="s">
        <v>4136</v>
      </c>
      <c r="F549" s="237" t="s">
        <v>5047</v>
      </c>
      <c r="G549" s="647">
        <v>3</v>
      </c>
      <c r="H549" s="648"/>
      <c r="I549" s="649">
        <v>0.7</v>
      </c>
      <c r="J549" s="538"/>
      <c r="L549" s="532">
        <f t="shared" si="38"/>
        <v>0</v>
      </c>
      <c r="M549" s="936">
        <v>1</v>
      </c>
      <c r="N549" s="534"/>
      <c r="O549" s="535">
        <f t="shared" si="39"/>
        <v>0.7</v>
      </c>
      <c r="P549" s="536">
        <f t="shared" si="41"/>
        <v>1</v>
      </c>
      <c r="Q549" s="537">
        <f t="shared" si="40"/>
        <v>0.7</v>
      </c>
    </row>
    <row r="550" spans="1:19" x14ac:dyDescent="0.25">
      <c r="A550" s="687">
        <v>423</v>
      </c>
      <c r="B550" s="230">
        <v>2010</v>
      </c>
      <c r="C550" s="230">
        <v>1</v>
      </c>
      <c r="D550" s="231" t="s">
        <v>5694</v>
      </c>
      <c r="E550" s="544" t="s">
        <v>4136</v>
      </c>
      <c r="F550" s="237" t="s">
        <v>5048</v>
      </c>
      <c r="G550" s="647">
        <v>3</v>
      </c>
      <c r="H550" s="648"/>
      <c r="I550" s="649">
        <v>0.7</v>
      </c>
      <c r="J550" s="538"/>
      <c r="L550" s="532">
        <f t="shared" si="38"/>
        <v>0</v>
      </c>
      <c r="M550" s="577"/>
      <c r="N550" s="534"/>
      <c r="O550" s="535">
        <f t="shared" si="39"/>
        <v>0</v>
      </c>
      <c r="P550" s="536">
        <f t="shared" si="41"/>
        <v>0</v>
      </c>
      <c r="Q550" s="537">
        <f t="shared" si="40"/>
        <v>0</v>
      </c>
    </row>
    <row r="551" spans="1:19" x14ac:dyDescent="0.25">
      <c r="A551" s="687">
        <v>424</v>
      </c>
      <c r="B551" s="230">
        <v>2010</v>
      </c>
      <c r="C551" s="230">
        <v>1</v>
      </c>
      <c r="D551" s="231" t="s">
        <v>5694</v>
      </c>
      <c r="E551" s="544" t="s">
        <v>4136</v>
      </c>
      <c r="F551" s="237" t="s">
        <v>5049</v>
      </c>
      <c r="G551" s="647">
        <v>3</v>
      </c>
      <c r="H551" s="648"/>
      <c r="I551" s="649">
        <v>0.7</v>
      </c>
      <c r="J551" s="538"/>
      <c r="L551" s="532">
        <f t="shared" si="38"/>
        <v>0</v>
      </c>
      <c r="M551" s="577"/>
      <c r="N551" s="534"/>
      <c r="O551" s="535">
        <f t="shared" si="39"/>
        <v>0</v>
      </c>
      <c r="P551" s="536">
        <f t="shared" si="41"/>
        <v>0</v>
      </c>
      <c r="Q551" s="537">
        <f t="shared" si="40"/>
        <v>0</v>
      </c>
    </row>
    <row r="552" spans="1:19" x14ac:dyDescent="0.25">
      <c r="A552" s="687">
        <v>425</v>
      </c>
      <c r="B552" s="230">
        <v>2010</v>
      </c>
      <c r="C552" s="230">
        <v>1</v>
      </c>
      <c r="D552" s="231" t="s">
        <v>5694</v>
      </c>
      <c r="E552" s="544" t="s">
        <v>4136</v>
      </c>
      <c r="F552" s="237" t="s">
        <v>5050</v>
      </c>
      <c r="G552" s="647">
        <v>3</v>
      </c>
      <c r="H552" s="648"/>
      <c r="I552" s="649">
        <v>0.7</v>
      </c>
      <c r="J552" s="538"/>
      <c r="L552" s="532">
        <f t="shared" si="38"/>
        <v>0</v>
      </c>
      <c r="M552" s="577"/>
      <c r="N552" s="534"/>
      <c r="O552" s="535">
        <f t="shared" si="39"/>
        <v>0</v>
      </c>
      <c r="P552" s="536">
        <f t="shared" si="41"/>
        <v>0</v>
      </c>
      <c r="Q552" s="537">
        <f t="shared" si="40"/>
        <v>0</v>
      </c>
    </row>
    <row r="553" spans="1:19" x14ac:dyDescent="0.25">
      <c r="A553" s="687">
        <v>426</v>
      </c>
      <c r="B553" s="230">
        <v>2010</v>
      </c>
      <c r="C553" s="230">
        <v>1</v>
      </c>
      <c r="D553" s="231" t="s">
        <v>5694</v>
      </c>
      <c r="E553" s="544" t="s">
        <v>4136</v>
      </c>
      <c r="F553" s="237" t="s">
        <v>5051</v>
      </c>
      <c r="G553" s="647">
        <v>3</v>
      </c>
      <c r="H553" s="648"/>
      <c r="I553" s="649">
        <v>0.7</v>
      </c>
      <c r="J553" s="538"/>
      <c r="L553" s="532">
        <f t="shared" si="38"/>
        <v>0</v>
      </c>
      <c r="M553" s="577"/>
      <c r="N553" s="534"/>
      <c r="O553" s="535">
        <f t="shared" si="39"/>
        <v>0</v>
      </c>
      <c r="P553" s="536">
        <f t="shared" si="41"/>
        <v>0</v>
      </c>
      <c r="Q553" s="537">
        <f t="shared" si="40"/>
        <v>0</v>
      </c>
    </row>
    <row r="554" spans="1:19" x14ac:dyDescent="0.25">
      <c r="A554" s="687">
        <v>427</v>
      </c>
      <c r="B554" s="230">
        <v>2010</v>
      </c>
      <c r="C554" s="230">
        <v>1</v>
      </c>
      <c r="D554" s="231" t="s">
        <v>5694</v>
      </c>
      <c r="E554" s="544" t="s">
        <v>4136</v>
      </c>
      <c r="F554" s="237" t="s">
        <v>5052</v>
      </c>
      <c r="G554" s="647">
        <v>3</v>
      </c>
      <c r="H554" s="648"/>
      <c r="I554" s="649">
        <v>0.7</v>
      </c>
      <c r="J554" s="538"/>
      <c r="L554" s="532">
        <f t="shared" ref="L554:L617" si="42">G554*J554</f>
        <v>0</v>
      </c>
      <c r="M554" s="577"/>
      <c r="N554" s="534"/>
      <c r="O554" s="535">
        <f t="shared" ref="O554:O617" si="43">I554*M554</f>
        <v>0</v>
      </c>
      <c r="P554" s="536">
        <f t="shared" si="41"/>
        <v>0</v>
      </c>
      <c r="Q554" s="537">
        <f t="shared" ref="Q554:Q617" si="44">L554+O554</f>
        <v>0</v>
      </c>
    </row>
    <row r="555" spans="1:19" x14ac:dyDescent="0.25">
      <c r="A555" s="687">
        <v>428</v>
      </c>
      <c r="B555" s="230">
        <v>2010</v>
      </c>
      <c r="C555" s="230">
        <v>1</v>
      </c>
      <c r="D555" s="231" t="s">
        <v>5694</v>
      </c>
      <c r="E555" s="544" t="s">
        <v>4136</v>
      </c>
      <c r="F555" s="237" t="s">
        <v>5053</v>
      </c>
      <c r="G555" s="647">
        <v>3</v>
      </c>
      <c r="H555" s="648"/>
      <c r="I555" s="649">
        <v>0.7</v>
      </c>
      <c r="J555" s="538"/>
      <c r="L555" s="532">
        <f t="shared" si="42"/>
        <v>0</v>
      </c>
      <c r="M555" s="577"/>
      <c r="N555" s="534"/>
      <c r="O555" s="535">
        <f t="shared" si="43"/>
        <v>0</v>
      </c>
      <c r="P555" s="536">
        <f t="shared" si="41"/>
        <v>0</v>
      </c>
      <c r="Q555" s="537">
        <f t="shared" si="44"/>
        <v>0</v>
      </c>
    </row>
    <row r="556" spans="1:19" x14ac:dyDescent="0.25">
      <c r="A556" s="673" t="s">
        <v>4603</v>
      </c>
      <c r="B556" s="230">
        <v>2010</v>
      </c>
      <c r="C556" s="230">
        <v>1</v>
      </c>
      <c r="D556" s="231"/>
      <c r="E556" s="544"/>
      <c r="F556" s="540" t="s">
        <v>4279</v>
      </c>
      <c r="G556" s="647">
        <v>36</v>
      </c>
      <c r="H556" s="648"/>
      <c r="I556" s="649">
        <v>24</v>
      </c>
      <c r="J556" s="538"/>
      <c r="L556" s="532">
        <f t="shared" si="42"/>
        <v>0</v>
      </c>
      <c r="M556" s="577"/>
      <c r="N556" s="534"/>
      <c r="O556" s="535">
        <f t="shared" si="43"/>
        <v>0</v>
      </c>
      <c r="P556" s="536">
        <f t="shared" si="41"/>
        <v>0</v>
      </c>
      <c r="Q556" s="537">
        <f t="shared" si="44"/>
        <v>0</v>
      </c>
    </row>
    <row r="557" spans="1:19" x14ac:dyDescent="0.25">
      <c r="A557" s="687">
        <v>429</v>
      </c>
      <c r="B557" s="230">
        <v>2010</v>
      </c>
      <c r="C557" s="230">
        <v>1</v>
      </c>
      <c r="D557" s="542" t="s">
        <v>4196</v>
      </c>
      <c r="E557" s="544" t="s">
        <v>4136</v>
      </c>
      <c r="F557" s="237" t="s">
        <v>5054</v>
      </c>
      <c r="G557" s="647">
        <v>4</v>
      </c>
      <c r="H557" s="648"/>
      <c r="I557" s="649">
        <v>3</v>
      </c>
      <c r="J557" s="538"/>
      <c r="L557" s="532">
        <f t="shared" si="42"/>
        <v>0</v>
      </c>
      <c r="M557" s="577"/>
      <c r="N557" s="534"/>
      <c r="O557" s="535">
        <f t="shared" si="43"/>
        <v>0</v>
      </c>
      <c r="P557" s="536">
        <f t="shared" si="41"/>
        <v>0</v>
      </c>
      <c r="Q557" s="537">
        <f t="shared" si="44"/>
        <v>0</v>
      </c>
      <c r="S557" s="708"/>
    </row>
    <row r="558" spans="1:19" x14ac:dyDescent="0.25">
      <c r="A558" s="687">
        <v>430</v>
      </c>
      <c r="B558" s="230">
        <v>2010</v>
      </c>
      <c r="C558" s="230">
        <v>1</v>
      </c>
      <c r="D558" s="542" t="s">
        <v>4211</v>
      </c>
      <c r="E558" s="544" t="s">
        <v>4242</v>
      </c>
      <c r="F558" s="237" t="s">
        <v>6011</v>
      </c>
      <c r="G558" s="647">
        <v>15</v>
      </c>
      <c r="H558" s="648"/>
      <c r="I558" s="649">
        <v>10</v>
      </c>
      <c r="J558" s="538"/>
      <c r="L558" s="532">
        <f t="shared" si="42"/>
        <v>0</v>
      </c>
      <c r="M558" s="577"/>
      <c r="N558" s="534"/>
      <c r="O558" s="535">
        <f t="shared" si="43"/>
        <v>0</v>
      </c>
      <c r="P558" s="536">
        <f t="shared" si="41"/>
        <v>0</v>
      </c>
      <c r="Q558" s="537">
        <f t="shared" si="44"/>
        <v>0</v>
      </c>
    </row>
    <row r="559" spans="1:19" x14ac:dyDescent="0.25">
      <c r="A559" s="687">
        <v>431</v>
      </c>
      <c r="B559" s="230">
        <v>2010</v>
      </c>
      <c r="C559" s="230">
        <v>1</v>
      </c>
      <c r="D559" s="231" t="s">
        <v>13806</v>
      </c>
      <c r="E559" s="544" t="s">
        <v>4136</v>
      </c>
      <c r="F559" s="237" t="s">
        <v>5055</v>
      </c>
      <c r="G559" s="647">
        <v>3</v>
      </c>
      <c r="H559" s="648"/>
      <c r="I559" s="649">
        <v>0.7</v>
      </c>
      <c r="J559" s="538"/>
      <c r="L559" s="532">
        <f t="shared" si="42"/>
        <v>0</v>
      </c>
      <c r="M559" s="936">
        <v>1</v>
      </c>
      <c r="N559" s="534"/>
      <c r="O559" s="535">
        <f t="shared" si="43"/>
        <v>0.7</v>
      </c>
      <c r="P559" s="536">
        <f t="shared" si="41"/>
        <v>1</v>
      </c>
      <c r="Q559" s="537">
        <f t="shared" si="44"/>
        <v>0.7</v>
      </c>
    </row>
    <row r="560" spans="1:19" x14ac:dyDescent="0.25">
      <c r="A560" s="687">
        <v>432</v>
      </c>
      <c r="B560" s="230">
        <v>2010</v>
      </c>
      <c r="C560" s="230">
        <v>1</v>
      </c>
      <c r="D560" s="231" t="s">
        <v>13806</v>
      </c>
      <c r="E560" s="544" t="s">
        <v>4136</v>
      </c>
      <c r="F560" s="237" t="s">
        <v>5056</v>
      </c>
      <c r="G560" s="647">
        <v>3</v>
      </c>
      <c r="H560" s="648"/>
      <c r="I560" s="649">
        <v>0.7</v>
      </c>
      <c r="J560" s="538"/>
      <c r="L560" s="532">
        <f t="shared" si="42"/>
        <v>0</v>
      </c>
      <c r="M560" s="577"/>
      <c r="N560" s="534"/>
      <c r="O560" s="535">
        <f t="shared" si="43"/>
        <v>0</v>
      </c>
      <c r="P560" s="536">
        <f t="shared" si="41"/>
        <v>0</v>
      </c>
      <c r="Q560" s="537">
        <f t="shared" si="44"/>
        <v>0</v>
      </c>
    </row>
    <row r="561" spans="1:19" x14ac:dyDescent="0.25">
      <c r="A561" s="687">
        <v>433</v>
      </c>
      <c r="B561" s="230">
        <v>2010</v>
      </c>
      <c r="C561" s="230">
        <v>1</v>
      </c>
      <c r="D561" s="231" t="s">
        <v>13806</v>
      </c>
      <c r="E561" s="544" t="s">
        <v>4136</v>
      </c>
      <c r="F561" s="237" t="s">
        <v>5057</v>
      </c>
      <c r="G561" s="647">
        <v>3</v>
      </c>
      <c r="H561" s="648"/>
      <c r="I561" s="649">
        <v>0.7</v>
      </c>
      <c r="J561" s="538"/>
      <c r="L561" s="532">
        <f t="shared" si="42"/>
        <v>0</v>
      </c>
      <c r="M561" s="577"/>
      <c r="N561" s="534"/>
      <c r="O561" s="535">
        <f t="shared" si="43"/>
        <v>0</v>
      </c>
      <c r="P561" s="536">
        <f t="shared" si="41"/>
        <v>0</v>
      </c>
      <c r="Q561" s="537">
        <f t="shared" si="44"/>
        <v>0</v>
      </c>
    </row>
    <row r="562" spans="1:19" x14ac:dyDescent="0.25">
      <c r="A562" s="687">
        <v>434</v>
      </c>
      <c r="B562" s="230">
        <v>2010</v>
      </c>
      <c r="C562" s="230">
        <v>1</v>
      </c>
      <c r="D562" s="231" t="s">
        <v>13806</v>
      </c>
      <c r="E562" s="544" t="s">
        <v>4136</v>
      </c>
      <c r="F562" s="237" t="s">
        <v>5058</v>
      </c>
      <c r="G562" s="647">
        <v>3</v>
      </c>
      <c r="H562" s="648"/>
      <c r="I562" s="649">
        <v>0.7</v>
      </c>
      <c r="J562" s="538"/>
      <c r="L562" s="532">
        <f t="shared" si="42"/>
        <v>0</v>
      </c>
      <c r="M562" s="577"/>
      <c r="N562" s="534"/>
      <c r="O562" s="535">
        <f t="shared" si="43"/>
        <v>0</v>
      </c>
      <c r="P562" s="536">
        <f t="shared" si="41"/>
        <v>0</v>
      </c>
      <c r="Q562" s="537">
        <f t="shared" si="44"/>
        <v>0</v>
      </c>
    </row>
    <row r="563" spans="1:19" x14ac:dyDescent="0.25">
      <c r="A563" s="687">
        <v>435</v>
      </c>
      <c r="B563" s="230">
        <v>2010</v>
      </c>
      <c r="C563" s="230">
        <v>1</v>
      </c>
      <c r="D563" s="231" t="s">
        <v>13806</v>
      </c>
      <c r="E563" s="544" t="s">
        <v>4136</v>
      </c>
      <c r="F563" s="237" t="s">
        <v>5059</v>
      </c>
      <c r="G563" s="647">
        <v>3</v>
      </c>
      <c r="H563" s="648"/>
      <c r="I563" s="649">
        <v>0.7</v>
      </c>
      <c r="J563" s="538"/>
      <c r="L563" s="532">
        <f t="shared" si="42"/>
        <v>0</v>
      </c>
      <c r="M563" s="577"/>
      <c r="N563" s="534"/>
      <c r="O563" s="535">
        <f t="shared" si="43"/>
        <v>0</v>
      </c>
      <c r="P563" s="536">
        <f t="shared" si="41"/>
        <v>0</v>
      </c>
      <c r="Q563" s="537">
        <f t="shared" si="44"/>
        <v>0</v>
      </c>
    </row>
    <row r="564" spans="1:19" x14ac:dyDescent="0.25">
      <c r="A564" s="687">
        <v>436</v>
      </c>
      <c r="B564" s="230">
        <v>2010</v>
      </c>
      <c r="C564" s="230">
        <v>1</v>
      </c>
      <c r="D564" s="231" t="s">
        <v>13806</v>
      </c>
      <c r="E564" s="544" t="s">
        <v>4136</v>
      </c>
      <c r="F564" s="237" t="s">
        <v>5060</v>
      </c>
      <c r="G564" s="647">
        <v>3</v>
      </c>
      <c r="H564" s="648"/>
      <c r="I564" s="649">
        <v>0.7</v>
      </c>
      <c r="J564" s="538"/>
      <c r="L564" s="532">
        <f t="shared" si="42"/>
        <v>0</v>
      </c>
      <c r="M564" s="577"/>
      <c r="N564" s="534"/>
      <c r="O564" s="535">
        <f t="shared" si="43"/>
        <v>0</v>
      </c>
      <c r="P564" s="536">
        <f t="shared" si="41"/>
        <v>0</v>
      </c>
      <c r="Q564" s="537">
        <f t="shared" si="44"/>
        <v>0</v>
      </c>
    </row>
    <row r="565" spans="1:19" x14ac:dyDescent="0.25">
      <c r="A565" s="687">
        <v>437</v>
      </c>
      <c r="B565" s="230">
        <v>2010</v>
      </c>
      <c r="C565" s="230">
        <v>1</v>
      </c>
      <c r="D565" s="231" t="s">
        <v>13806</v>
      </c>
      <c r="E565" s="544" t="s">
        <v>4136</v>
      </c>
      <c r="F565" s="237" t="s">
        <v>5061</v>
      </c>
      <c r="G565" s="647">
        <v>3</v>
      </c>
      <c r="H565" s="648"/>
      <c r="I565" s="649">
        <v>0.7</v>
      </c>
      <c r="J565" s="538"/>
      <c r="L565" s="532">
        <f t="shared" si="42"/>
        <v>0</v>
      </c>
      <c r="M565" s="577"/>
      <c r="N565" s="534"/>
      <c r="O565" s="535">
        <f t="shared" si="43"/>
        <v>0</v>
      </c>
      <c r="P565" s="536">
        <f t="shared" si="41"/>
        <v>0</v>
      </c>
      <c r="Q565" s="537">
        <f t="shared" si="44"/>
        <v>0</v>
      </c>
      <c r="S565" s="708"/>
    </row>
    <row r="566" spans="1:19" x14ac:dyDescent="0.25">
      <c r="A566" s="687">
        <v>438</v>
      </c>
      <c r="B566" s="230">
        <v>2010</v>
      </c>
      <c r="C566" s="230">
        <v>1</v>
      </c>
      <c r="D566" s="231" t="s">
        <v>13806</v>
      </c>
      <c r="E566" s="544" t="s">
        <v>4136</v>
      </c>
      <c r="F566" s="237" t="s">
        <v>5062</v>
      </c>
      <c r="G566" s="647">
        <v>3</v>
      </c>
      <c r="H566" s="648"/>
      <c r="I566" s="649">
        <v>0.7</v>
      </c>
      <c r="J566" s="538"/>
      <c r="L566" s="532">
        <f t="shared" si="42"/>
        <v>0</v>
      </c>
      <c r="M566" s="936">
        <v>1</v>
      </c>
      <c r="N566" s="534"/>
      <c r="O566" s="535">
        <f t="shared" si="43"/>
        <v>0.7</v>
      </c>
      <c r="P566" s="536">
        <f t="shared" si="41"/>
        <v>1</v>
      </c>
      <c r="Q566" s="537">
        <f t="shared" si="44"/>
        <v>0.7</v>
      </c>
    </row>
    <row r="567" spans="1:19" x14ac:dyDescent="0.25">
      <c r="A567" s="687">
        <v>439</v>
      </c>
      <c r="B567" s="230">
        <v>2010</v>
      </c>
      <c r="C567" s="230">
        <v>1</v>
      </c>
      <c r="D567" s="231" t="s">
        <v>13806</v>
      </c>
      <c r="E567" s="544" t="s">
        <v>4136</v>
      </c>
      <c r="F567" s="237" t="s">
        <v>5063</v>
      </c>
      <c r="G567" s="647">
        <v>3</v>
      </c>
      <c r="H567" s="648"/>
      <c r="I567" s="649">
        <v>0.7</v>
      </c>
      <c r="J567" s="538"/>
      <c r="L567" s="532">
        <f t="shared" si="42"/>
        <v>0</v>
      </c>
      <c r="M567" s="936">
        <v>1</v>
      </c>
      <c r="N567" s="534"/>
      <c r="O567" s="535">
        <f t="shared" si="43"/>
        <v>0.7</v>
      </c>
      <c r="P567" s="536">
        <f t="shared" si="41"/>
        <v>1</v>
      </c>
      <c r="Q567" s="537">
        <f t="shared" si="44"/>
        <v>0.7</v>
      </c>
    </row>
    <row r="568" spans="1:19" x14ac:dyDescent="0.25">
      <c r="A568" s="687">
        <v>440</v>
      </c>
      <c r="B568" s="230">
        <v>2010</v>
      </c>
      <c r="C568" s="230">
        <v>1</v>
      </c>
      <c r="D568" s="231" t="s">
        <v>13806</v>
      </c>
      <c r="E568" s="544" t="s">
        <v>4136</v>
      </c>
      <c r="F568" s="237" t="s">
        <v>5064</v>
      </c>
      <c r="G568" s="647">
        <v>3</v>
      </c>
      <c r="H568" s="648"/>
      <c r="I568" s="649">
        <v>0.7</v>
      </c>
      <c r="J568" s="538"/>
      <c r="L568" s="532">
        <f t="shared" si="42"/>
        <v>0</v>
      </c>
      <c r="M568" s="577"/>
      <c r="N568" s="534"/>
      <c r="O568" s="535">
        <f t="shared" si="43"/>
        <v>0</v>
      </c>
      <c r="P568" s="536">
        <f t="shared" si="41"/>
        <v>0</v>
      </c>
      <c r="Q568" s="537">
        <f t="shared" si="44"/>
        <v>0</v>
      </c>
    </row>
    <row r="569" spans="1:19" x14ac:dyDescent="0.25">
      <c r="A569" s="687">
        <v>441</v>
      </c>
      <c r="B569" s="230">
        <v>2010</v>
      </c>
      <c r="C569" s="230">
        <v>1</v>
      </c>
      <c r="D569" s="231" t="s">
        <v>13806</v>
      </c>
      <c r="E569" s="544" t="s">
        <v>4136</v>
      </c>
      <c r="F569" s="237" t="s">
        <v>5065</v>
      </c>
      <c r="G569" s="647">
        <v>3</v>
      </c>
      <c r="H569" s="648"/>
      <c r="I569" s="649">
        <v>0.7</v>
      </c>
      <c r="J569" s="538"/>
      <c r="L569" s="532">
        <f t="shared" si="42"/>
        <v>0</v>
      </c>
      <c r="M569" s="936">
        <v>3</v>
      </c>
      <c r="N569" s="534"/>
      <c r="O569" s="535">
        <f t="shared" si="43"/>
        <v>2.0999999999999996</v>
      </c>
      <c r="P569" s="536">
        <f t="shared" si="41"/>
        <v>3</v>
      </c>
      <c r="Q569" s="537">
        <f t="shared" si="44"/>
        <v>2.0999999999999996</v>
      </c>
    </row>
    <row r="570" spans="1:19" x14ac:dyDescent="0.25">
      <c r="A570" s="687">
        <v>442</v>
      </c>
      <c r="B570" s="230">
        <v>2010</v>
      </c>
      <c r="C570" s="230">
        <v>1</v>
      </c>
      <c r="D570" s="231" t="s">
        <v>13806</v>
      </c>
      <c r="E570" s="544" t="s">
        <v>4136</v>
      </c>
      <c r="F570" s="237" t="s">
        <v>5066</v>
      </c>
      <c r="G570" s="647">
        <v>3</v>
      </c>
      <c r="H570" s="648"/>
      <c r="I570" s="649">
        <v>0.7</v>
      </c>
      <c r="J570" s="538"/>
      <c r="L570" s="532">
        <f t="shared" si="42"/>
        <v>0</v>
      </c>
      <c r="M570" s="577"/>
      <c r="N570" s="534"/>
      <c r="O570" s="535">
        <f t="shared" si="43"/>
        <v>0</v>
      </c>
      <c r="P570" s="536">
        <f t="shared" si="41"/>
        <v>0</v>
      </c>
      <c r="Q570" s="537">
        <f t="shared" si="44"/>
        <v>0</v>
      </c>
    </row>
    <row r="571" spans="1:19" x14ac:dyDescent="0.25">
      <c r="A571" s="673" t="s">
        <v>4604</v>
      </c>
      <c r="B571" s="230">
        <v>2010</v>
      </c>
      <c r="C571" s="230">
        <v>1</v>
      </c>
      <c r="D571" s="231"/>
      <c r="E571" s="544"/>
      <c r="F571" s="540" t="s">
        <v>4279</v>
      </c>
      <c r="G571" s="647">
        <v>36</v>
      </c>
      <c r="H571" s="648"/>
      <c r="I571" s="649">
        <v>24</v>
      </c>
      <c r="J571" s="538"/>
      <c r="L571" s="532">
        <f t="shared" si="42"/>
        <v>0</v>
      </c>
      <c r="M571" s="577"/>
      <c r="N571" s="534"/>
      <c r="O571" s="535">
        <f t="shared" si="43"/>
        <v>0</v>
      </c>
      <c r="P571" s="536">
        <f t="shared" si="41"/>
        <v>0</v>
      </c>
      <c r="Q571" s="537">
        <f t="shared" si="44"/>
        <v>0</v>
      </c>
    </row>
    <row r="572" spans="1:19" x14ac:dyDescent="0.25">
      <c r="A572" s="687">
        <v>443</v>
      </c>
      <c r="B572" s="230">
        <v>2010</v>
      </c>
      <c r="C572" s="230">
        <v>1</v>
      </c>
      <c r="D572" s="231" t="s">
        <v>13806</v>
      </c>
      <c r="E572" s="544" t="s">
        <v>4136</v>
      </c>
      <c r="F572" s="237" t="s">
        <v>5067</v>
      </c>
      <c r="G572" s="647">
        <v>3</v>
      </c>
      <c r="H572" s="648"/>
      <c r="I572" s="649">
        <v>0.7</v>
      </c>
      <c r="J572" s="538"/>
      <c r="L572" s="532">
        <f t="shared" si="42"/>
        <v>0</v>
      </c>
      <c r="M572" s="577"/>
      <c r="N572" s="534"/>
      <c r="O572" s="535">
        <f t="shared" si="43"/>
        <v>0</v>
      </c>
      <c r="P572" s="536">
        <f t="shared" si="41"/>
        <v>0</v>
      </c>
      <c r="Q572" s="537">
        <f t="shared" si="44"/>
        <v>0</v>
      </c>
    </row>
    <row r="573" spans="1:19" x14ac:dyDescent="0.25">
      <c r="A573" s="687">
        <v>444</v>
      </c>
      <c r="B573" s="230">
        <v>2010</v>
      </c>
      <c r="C573" s="230">
        <v>1</v>
      </c>
      <c r="D573" s="231" t="s">
        <v>13806</v>
      </c>
      <c r="E573" s="544" t="s">
        <v>4136</v>
      </c>
      <c r="F573" s="237" t="s">
        <v>5068</v>
      </c>
      <c r="G573" s="647">
        <v>3</v>
      </c>
      <c r="H573" s="648"/>
      <c r="I573" s="649">
        <v>0.7</v>
      </c>
      <c r="J573" s="538"/>
      <c r="L573" s="532">
        <f t="shared" si="42"/>
        <v>0</v>
      </c>
      <c r="M573" s="577"/>
      <c r="N573" s="534"/>
      <c r="O573" s="535">
        <f t="shared" si="43"/>
        <v>0</v>
      </c>
      <c r="P573" s="536">
        <f t="shared" si="41"/>
        <v>0</v>
      </c>
      <c r="Q573" s="537">
        <f t="shared" si="44"/>
        <v>0</v>
      </c>
    </row>
    <row r="574" spans="1:19" x14ac:dyDescent="0.25">
      <c r="A574" s="687">
        <v>445</v>
      </c>
      <c r="B574" s="230">
        <v>2010</v>
      </c>
      <c r="C574" s="230">
        <v>1</v>
      </c>
      <c r="D574" s="231" t="s">
        <v>13806</v>
      </c>
      <c r="E574" s="544" t="s">
        <v>4136</v>
      </c>
      <c r="F574" s="237" t="s">
        <v>5069</v>
      </c>
      <c r="G574" s="647">
        <v>3</v>
      </c>
      <c r="H574" s="648"/>
      <c r="I574" s="649">
        <v>0.7</v>
      </c>
      <c r="J574" s="538"/>
      <c r="L574" s="532">
        <f t="shared" si="42"/>
        <v>0</v>
      </c>
      <c r="M574" s="577"/>
      <c r="N574" s="534"/>
      <c r="O574" s="535">
        <f t="shared" si="43"/>
        <v>0</v>
      </c>
      <c r="P574" s="536">
        <f t="shared" si="41"/>
        <v>0</v>
      </c>
      <c r="Q574" s="537">
        <f t="shared" si="44"/>
        <v>0</v>
      </c>
    </row>
    <row r="575" spans="1:19" x14ac:dyDescent="0.25">
      <c r="A575" s="687">
        <v>446</v>
      </c>
      <c r="B575" s="230">
        <v>2010</v>
      </c>
      <c r="C575" s="230">
        <v>1</v>
      </c>
      <c r="D575" s="231" t="s">
        <v>13806</v>
      </c>
      <c r="E575" s="544" t="s">
        <v>4136</v>
      </c>
      <c r="F575" s="237" t="s">
        <v>13385</v>
      </c>
      <c r="G575" s="647">
        <v>3</v>
      </c>
      <c r="H575" s="648"/>
      <c r="I575" s="649">
        <v>0.7</v>
      </c>
      <c r="J575" s="538"/>
      <c r="L575" s="532">
        <f t="shared" si="42"/>
        <v>0</v>
      </c>
      <c r="M575" s="936">
        <v>1</v>
      </c>
      <c r="N575" s="534"/>
      <c r="O575" s="535">
        <f t="shared" si="43"/>
        <v>0.7</v>
      </c>
      <c r="P575" s="536">
        <f t="shared" si="41"/>
        <v>1</v>
      </c>
      <c r="Q575" s="537">
        <f t="shared" si="44"/>
        <v>0.7</v>
      </c>
    </row>
    <row r="576" spans="1:19" x14ac:dyDescent="0.25">
      <c r="A576" s="687">
        <v>447</v>
      </c>
      <c r="B576" s="230">
        <v>2010</v>
      </c>
      <c r="C576" s="230">
        <v>1</v>
      </c>
      <c r="D576" s="231" t="s">
        <v>13806</v>
      </c>
      <c r="E576" s="544" t="s">
        <v>4136</v>
      </c>
      <c r="F576" s="237" t="s">
        <v>5070</v>
      </c>
      <c r="G576" s="647">
        <v>3</v>
      </c>
      <c r="H576" s="648"/>
      <c r="I576" s="649">
        <v>0.7</v>
      </c>
      <c r="J576" s="538"/>
      <c r="L576" s="532">
        <f t="shared" si="42"/>
        <v>0</v>
      </c>
      <c r="M576" s="936">
        <v>2</v>
      </c>
      <c r="N576" s="534"/>
      <c r="O576" s="535">
        <f t="shared" si="43"/>
        <v>1.4</v>
      </c>
      <c r="P576" s="536">
        <f t="shared" si="41"/>
        <v>2</v>
      </c>
      <c r="Q576" s="537">
        <f t="shared" si="44"/>
        <v>1.4</v>
      </c>
      <c r="S576" s="708"/>
    </row>
    <row r="577" spans="1:19" x14ac:dyDescent="0.25">
      <c r="A577" s="687">
        <v>448</v>
      </c>
      <c r="B577" s="230">
        <v>2010</v>
      </c>
      <c r="C577" s="230">
        <v>1</v>
      </c>
      <c r="D577" s="231" t="s">
        <v>13806</v>
      </c>
      <c r="E577" s="544" t="s">
        <v>4136</v>
      </c>
      <c r="F577" s="237" t="s">
        <v>5071</v>
      </c>
      <c r="G577" s="647">
        <v>3</v>
      </c>
      <c r="H577" s="648"/>
      <c r="I577" s="649">
        <v>0.7</v>
      </c>
      <c r="J577" s="538"/>
      <c r="L577" s="532">
        <f t="shared" si="42"/>
        <v>0</v>
      </c>
      <c r="M577" s="577"/>
      <c r="N577" s="534"/>
      <c r="O577" s="535">
        <f t="shared" si="43"/>
        <v>0</v>
      </c>
      <c r="P577" s="536">
        <f t="shared" si="41"/>
        <v>0</v>
      </c>
      <c r="Q577" s="537">
        <f t="shared" si="44"/>
        <v>0</v>
      </c>
    </row>
    <row r="578" spans="1:19" x14ac:dyDescent="0.25">
      <c r="A578" s="687">
        <v>449</v>
      </c>
      <c r="B578" s="230">
        <v>2010</v>
      </c>
      <c r="C578" s="230">
        <v>1</v>
      </c>
      <c r="D578" s="231" t="s">
        <v>13806</v>
      </c>
      <c r="E578" s="544" t="s">
        <v>4136</v>
      </c>
      <c r="F578" s="237" t="s">
        <v>5072</v>
      </c>
      <c r="G578" s="647">
        <v>3</v>
      </c>
      <c r="H578" s="648"/>
      <c r="I578" s="649">
        <v>0.7</v>
      </c>
      <c r="J578" s="538"/>
      <c r="L578" s="532">
        <f t="shared" si="42"/>
        <v>0</v>
      </c>
      <c r="M578" s="577"/>
      <c r="N578" s="534"/>
      <c r="O578" s="535">
        <f t="shared" si="43"/>
        <v>0</v>
      </c>
      <c r="P578" s="536">
        <f t="shared" si="41"/>
        <v>0</v>
      </c>
      <c r="Q578" s="537">
        <f t="shared" si="44"/>
        <v>0</v>
      </c>
      <c r="S578" s="708"/>
    </row>
    <row r="579" spans="1:19" x14ac:dyDescent="0.25">
      <c r="A579" s="687">
        <v>450</v>
      </c>
      <c r="B579" s="230">
        <v>2010</v>
      </c>
      <c r="C579" s="230">
        <v>1</v>
      </c>
      <c r="D579" s="231" t="s">
        <v>13806</v>
      </c>
      <c r="E579" s="544" t="s">
        <v>4136</v>
      </c>
      <c r="F579" s="237" t="s">
        <v>5073</v>
      </c>
      <c r="G579" s="647">
        <v>3</v>
      </c>
      <c r="H579" s="648"/>
      <c r="I579" s="649">
        <v>0.7</v>
      </c>
      <c r="J579" s="538"/>
      <c r="L579" s="532">
        <f t="shared" si="42"/>
        <v>0</v>
      </c>
      <c r="M579" s="577"/>
      <c r="N579" s="534"/>
      <c r="O579" s="535">
        <f t="shared" si="43"/>
        <v>0</v>
      </c>
      <c r="P579" s="536">
        <f t="shared" si="41"/>
        <v>0</v>
      </c>
      <c r="Q579" s="537">
        <f t="shared" si="44"/>
        <v>0</v>
      </c>
    </row>
    <row r="580" spans="1:19" x14ac:dyDescent="0.25">
      <c r="A580" s="687">
        <v>451</v>
      </c>
      <c r="B580" s="230">
        <v>2010</v>
      </c>
      <c r="C580" s="230">
        <v>1</v>
      </c>
      <c r="D580" s="231" t="s">
        <v>13806</v>
      </c>
      <c r="E580" s="544" t="s">
        <v>4136</v>
      </c>
      <c r="F580" s="237" t="s">
        <v>5074</v>
      </c>
      <c r="G580" s="647">
        <v>3</v>
      </c>
      <c r="H580" s="648"/>
      <c r="I580" s="649">
        <v>0.7</v>
      </c>
      <c r="J580" s="538"/>
      <c r="L580" s="532">
        <f t="shared" si="42"/>
        <v>0</v>
      </c>
      <c r="M580" s="577"/>
      <c r="N580" s="534"/>
      <c r="O580" s="535">
        <f t="shared" si="43"/>
        <v>0</v>
      </c>
      <c r="P580" s="536">
        <f t="shared" si="41"/>
        <v>0</v>
      </c>
      <c r="Q580" s="537">
        <f t="shared" si="44"/>
        <v>0</v>
      </c>
    </row>
    <row r="581" spans="1:19" x14ac:dyDescent="0.25">
      <c r="A581" s="687">
        <v>452</v>
      </c>
      <c r="B581" s="230">
        <v>2010</v>
      </c>
      <c r="C581" s="230">
        <v>1</v>
      </c>
      <c r="D581" s="231" t="s">
        <v>13806</v>
      </c>
      <c r="E581" s="544" t="s">
        <v>4136</v>
      </c>
      <c r="F581" s="237" t="s">
        <v>5075</v>
      </c>
      <c r="G581" s="647">
        <v>3</v>
      </c>
      <c r="H581" s="648"/>
      <c r="I581" s="649">
        <v>0.7</v>
      </c>
      <c r="J581" s="538"/>
      <c r="L581" s="532">
        <f t="shared" si="42"/>
        <v>0</v>
      </c>
      <c r="M581" s="936">
        <v>2</v>
      </c>
      <c r="N581" s="534"/>
      <c r="O581" s="535">
        <f t="shared" si="43"/>
        <v>1.4</v>
      </c>
      <c r="P581" s="536">
        <f t="shared" si="41"/>
        <v>2</v>
      </c>
      <c r="Q581" s="537">
        <f t="shared" si="44"/>
        <v>1.4</v>
      </c>
    </row>
    <row r="582" spans="1:19" x14ac:dyDescent="0.25">
      <c r="A582" s="687">
        <v>453</v>
      </c>
      <c r="B582" s="230">
        <v>2010</v>
      </c>
      <c r="C582" s="230">
        <v>1</v>
      </c>
      <c r="D582" s="231" t="s">
        <v>13806</v>
      </c>
      <c r="E582" s="544" t="s">
        <v>4136</v>
      </c>
      <c r="F582" s="237" t="s">
        <v>5076</v>
      </c>
      <c r="G582" s="647">
        <v>3</v>
      </c>
      <c r="H582" s="648"/>
      <c r="I582" s="649">
        <v>0.7</v>
      </c>
      <c r="J582" s="538"/>
      <c r="L582" s="532">
        <f t="shared" si="42"/>
        <v>0</v>
      </c>
      <c r="M582" s="577"/>
      <c r="N582" s="534"/>
      <c r="O582" s="535">
        <f t="shared" si="43"/>
        <v>0</v>
      </c>
      <c r="P582" s="536">
        <f t="shared" si="41"/>
        <v>0</v>
      </c>
      <c r="Q582" s="537">
        <f t="shared" si="44"/>
        <v>0</v>
      </c>
    </row>
    <row r="583" spans="1:19" x14ac:dyDescent="0.25">
      <c r="A583" s="687">
        <v>454</v>
      </c>
      <c r="B583" s="230">
        <v>2010</v>
      </c>
      <c r="C583" s="230">
        <v>1</v>
      </c>
      <c r="D583" s="231" t="s">
        <v>13806</v>
      </c>
      <c r="E583" s="544" t="s">
        <v>4136</v>
      </c>
      <c r="F583" s="237" t="s">
        <v>5077</v>
      </c>
      <c r="G583" s="647">
        <v>3</v>
      </c>
      <c r="H583" s="648"/>
      <c r="I583" s="649">
        <v>0.7</v>
      </c>
      <c r="J583" s="538"/>
      <c r="L583" s="532">
        <f t="shared" si="42"/>
        <v>0</v>
      </c>
      <c r="M583" s="577"/>
      <c r="N583" s="534"/>
      <c r="O583" s="535">
        <f t="shared" si="43"/>
        <v>0</v>
      </c>
      <c r="P583" s="536">
        <f t="shared" si="41"/>
        <v>0</v>
      </c>
      <c r="Q583" s="537">
        <f t="shared" si="44"/>
        <v>0</v>
      </c>
    </row>
    <row r="584" spans="1:19" x14ac:dyDescent="0.25">
      <c r="A584" s="673" t="s">
        <v>4605</v>
      </c>
      <c r="B584" s="230">
        <v>2010</v>
      </c>
      <c r="C584" s="230">
        <v>1</v>
      </c>
      <c r="D584" s="231"/>
      <c r="E584" s="544"/>
      <c r="F584" s="540" t="s">
        <v>4279</v>
      </c>
      <c r="G584" s="647">
        <v>36</v>
      </c>
      <c r="H584" s="648"/>
      <c r="I584" s="649">
        <v>24</v>
      </c>
      <c r="J584" s="538"/>
      <c r="L584" s="532">
        <f t="shared" si="42"/>
        <v>0</v>
      </c>
      <c r="M584" s="577"/>
      <c r="N584" s="534"/>
      <c r="O584" s="535">
        <f t="shared" si="43"/>
        <v>0</v>
      </c>
      <c r="P584" s="536">
        <f t="shared" si="41"/>
        <v>0</v>
      </c>
      <c r="Q584" s="537">
        <f t="shared" si="44"/>
        <v>0</v>
      </c>
    </row>
    <row r="585" spans="1:19" x14ac:dyDescent="0.25">
      <c r="A585" s="687">
        <v>455</v>
      </c>
      <c r="B585" s="230">
        <v>2010</v>
      </c>
      <c r="C585" s="230">
        <v>1</v>
      </c>
      <c r="D585" s="231" t="s">
        <v>13806</v>
      </c>
      <c r="E585" s="544" t="s">
        <v>4136</v>
      </c>
      <c r="F585" s="237" t="s">
        <v>5078</v>
      </c>
      <c r="G585" s="647">
        <v>3</v>
      </c>
      <c r="H585" s="648"/>
      <c r="I585" s="649">
        <v>0.7</v>
      </c>
      <c r="J585" s="538"/>
      <c r="L585" s="532">
        <f t="shared" si="42"/>
        <v>0</v>
      </c>
      <c r="M585" s="918">
        <v>4</v>
      </c>
      <c r="N585" s="534"/>
      <c r="O585" s="535">
        <f t="shared" si="43"/>
        <v>2.8</v>
      </c>
      <c r="P585" s="536">
        <f t="shared" si="41"/>
        <v>4</v>
      </c>
      <c r="Q585" s="537">
        <f t="shared" si="44"/>
        <v>2.8</v>
      </c>
    </row>
    <row r="586" spans="1:19" x14ac:dyDescent="0.25">
      <c r="A586" s="687">
        <v>456</v>
      </c>
      <c r="B586" s="230">
        <v>2010</v>
      </c>
      <c r="C586" s="230">
        <v>1</v>
      </c>
      <c r="D586" s="231" t="s">
        <v>13806</v>
      </c>
      <c r="E586" s="544" t="s">
        <v>4136</v>
      </c>
      <c r="F586" s="237" t="s">
        <v>5079</v>
      </c>
      <c r="G586" s="647">
        <v>3</v>
      </c>
      <c r="H586" s="648"/>
      <c r="I586" s="649">
        <v>0.7</v>
      </c>
      <c r="J586" s="538"/>
      <c r="L586" s="532">
        <f t="shared" si="42"/>
        <v>0</v>
      </c>
      <c r="M586" s="918">
        <v>4</v>
      </c>
      <c r="N586" s="534"/>
      <c r="O586" s="535">
        <f t="shared" si="43"/>
        <v>2.8</v>
      </c>
      <c r="P586" s="536">
        <f t="shared" si="41"/>
        <v>4</v>
      </c>
      <c r="Q586" s="537">
        <f t="shared" si="44"/>
        <v>2.8</v>
      </c>
    </row>
    <row r="587" spans="1:19" x14ac:dyDescent="0.25">
      <c r="A587" s="687">
        <v>457</v>
      </c>
      <c r="B587" s="230">
        <v>2010</v>
      </c>
      <c r="C587" s="230">
        <v>1</v>
      </c>
      <c r="D587" s="231" t="s">
        <v>13806</v>
      </c>
      <c r="E587" s="544" t="s">
        <v>4136</v>
      </c>
      <c r="F587" s="237" t="s">
        <v>5080</v>
      </c>
      <c r="G587" s="647">
        <v>3</v>
      </c>
      <c r="H587" s="648"/>
      <c r="I587" s="649">
        <v>0.7</v>
      </c>
      <c r="J587" s="538"/>
      <c r="L587" s="532">
        <f t="shared" si="42"/>
        <v>0</v>
      </c>
      <c r="M587" s="918">
        <v>3</v>
      </c>
      <c r="N587" s="534"/>
      <c r="O587" s="535">
        <f t="shared" si="43"/>
        <v>2.0999999999999996</v>
      </c>
      <c r="P587" s="536">
        <f t="shared" si="41"/>
        <v>3</v>
      </c>
      <c r="Q587" s="537">
        <f t="shared" si="44"/>
        <v>2.0999999999999996</v>
      </c>
      <c r="S587" s="708"/>
    </row>
    <row r="588" spans="1:19" x14ac:dyDescent="0.25">
      <c r="A588" s="687">
        <v>458</v>
      </c>
      <c r="B588" s="230">
        <v>2010</v>
      </c>
      <c r="C588" s="230">
        <v>1</v>
      </c>
      <c r="D588" s="231" t="s">
        <v>13806</v>
      </c>
      <c r="E588" s="544" t="s">
        <v>4136</v>
      </c>
      <c r="F588" s="237" t="s">
        <v>5081</v>
      </c>
      <c r="G588" s="647">
        <v>3</v>
      </c>
      <c r="H588" s="648"/>
      <c r="I588" s="649">
        <v>0.7</v>
      </c>
      <c r="J588" s="538"/>
      <c r="L588" s="532">
        <f t="shared" si="42"/>
        <v>0</v>
      </c>
      <c r="M588" s="936">
        <v>1</v>
      </c>
      <c r="N588" s="534"/>
      <c r="O588" s="535">
        <f t="shared" si="43"/>
        <v>0.7</v>
      </c>
      <c r="P588" s="536">
        <f t="shared" si="41"/>
        <v>1</v>
      </c>
      <c r="Q588" s="537">
        <f t="shared" si="44"/>
        <v>0.7</v>
      </c>
    </row>
    <row r="589" spans="1:19" x14ac:dyDescent="0.25">
      <c r="A589" s="687">
        <v>459</v>
      </c>
      <c r="B589" s="230">
        <v>2010</v>
      </c>
      <c r="C589" s="230">
        <v>1</v>
      </c>
      <c r="D589" s="231" t="s">
        <v>13806</v>
      </c>
      <c r="E589" s="544" t="s">
        <v>4136</v>
      </c>
      <c r="F589" s="237" t="s">
        <v>5082</v>
      </c>
      <c r="G589" s="647">
        <v>3</v>
      </c>
      <c r="H589" s="648"/>
      <c r="I589" s="649">
        <v>0.7</v>
      </c>
      <c r="J589" s="538"/>
      <c r="L589" s="532">
        <f t="shared" si="42"/>
        <v>0</v>
      </c>
      <c r="M589" s="577"/>
      <c r="N589" s="534"/>
      <c r="O589" s="535">
        <f t="shared" si="43"/>
        <v>0</v>
      </c>
      <c r="P589" s="536">
        <f t="shared" si="41"/>
        <v>0</v>
      </c>
      <c r="Q589" s="537">
        <f t="shared" si="44"/>
        <v>0</v>
      </c>
    </row>
    <row r="590" spans="1:19" x14ac:dyDescent="0.25">
      <c r="A590" s="687">
        <v>460</v>
      </c>
      <c r="B590" s="230">
        <v>2010</v>
      </c>
      <c r="C590" s="230">
        <v>1</v>
      </c>
      <c r="D590" s="231" t="s">
        <v>13806</v>
      </c>
      <c r="E590" s="544" t="s">
        <v>4136</v>
      </c>
      <c r="F590" s="237" t="s">
        <v>5083</v>
      </c>
      <c r="G590" s="647">
        <v>3</v>
      </c>
      <c r="H590" s="648"/>
      <c r="I590" s="649">
        <v>0.7</v>
      </c>
      <c r="J590" s="538"/>
      <c r="L590" s="532">
        <f t="shared" si="42"/>
        <v>0</v>
      </c>
      <c r="M590" s="918">
        <v>2</v>
      </c>
      <c r="N590" s="534"/>
      <c r="O590" s="535">
        <f t="shared" si="43"/>
        <v>1.4</v>
      </c>
      <c r="P590" s="536">
        <f t="shared" si="41"/>
        <v>2</v>
      </c>
      <c r="Q590" s="537">
        <f t="shared" si="44"/>
        <v>1.4</v>
      </c>
    </row>
    <row r="591" spans="1:19" x14ac:dyDescent="0.25">
      <c r="A591" s="687">
        <v>461</v>
      </c>
      <c r="B591" s="230">
        <v>2010</v>
      </c>
      <c r="C591" s="230">
        <v>1</v>
      </c>
      <c r="D591" s="231" t="s">
        <v>13806</v>
      </c>
      <c r="E591" s="544" t="s">
        <v>4136</v>
      </c>
      <c r="F591" s="237" t="s">
        <v>5084</v>
      </c>
      <c r="G591" s="647">
        <v>3</v>
      </c>
      <c r="H591" s="648"/>
      <c r="I591" s="649">
        <v>0.7</v>
      </c>
      <c r="J591" s="538"/>
      <c r="L591" s="532">
        <f t="shared" si="42"/>
        <v>0</v>
      </c>
      <c r="M591" s="936">
        <v>1</v>
      </c>
      <c r="N591" s="534"/>
      <c r="O591" s="535">
        <f t="shared" si="43"/>
        <v>0.7</v>
      </c>
      <c r="P591" s="536">
        <f t="shared" si="41"/>
        <v>1</v>
      </c>
      <c r="Q591" s="537">
        <f t="shared" si="44"/>
        <v>0.7</v>
      </c>
    </row>
    <row r="592" spans="1:19" x14ac:dyDescent="0.25">
      <c r="A592" s="687">
        <v>462</v>
      </c>
      <c r="B592" s="230">
        <v>2010</v>
      </c>
      <c r="C592" s="230">
        <v>1</v>
      </c>
      <c r="D592" s="231" t="s">
        <v>13806</v>
      </c>
      <c r="E592" s="544" t="s">
        <v>4136</v>
      </c>
      <c r="F592" s="237" t="s">
        <v>5365</v>
      </c>
      <c r="G592" s="647">
        <v>3</v>
      </c>
      <c r="H592" s="648"/>
      <c r="I592" s="649">
        <v>0.7</v>
      </c>
      <c r="J592" s="538"/>
      <c r="L592" s="532">
        <f t="shared" si="42"/>
        <v>0</v>
      </c>
      <c r="M592" s="918">
        <v>2</v>
      </c>
      <c r="N592" s="534"/>
      <c r="O592" s="535">
        <f t="shared" si="43"/>
        <v>1.4</v>
      </c>
      <c r="P592" s="536">
        <f t="shared" si="41"/>
        <v>2</v>
      </c>
      <c r="Q592" s="537">
        <f t="shared" si="44"/>
        <v>1.4</v>
      </c>
    </row>
    <row r="593" spans="1:19" x14ac:dyDescent="0.25">
      <c r="A593" s="687">
        <v>463</v>
      </c>
      <c r="B593" s="230">
        <v>2010</v>
      </c>
      <c r="C593" s="230">
        <v>1</v>
      </c>
      <c r="D593" s="231" t="s">
        <v>13806</v>
      </c>
      <c r="E593" s="544" t="s">
        <v>4136</v>
      </c>
      <c r="F593" s="237" t="s">
        <v>5085</v>
      </c>
      <c r="G593" s="647">
        <v>3</v>
      </c>
      <c r="H593" s="648"/>
      <c r="I593" s="649">
        <v>0.7</v>
      </c>
      <c r="J593" s="538"/>
      <c r="L593" s="532">
        <f t="shared" si="42"/>
        <v>0</v>
      </c>
      <c r="M593" s="936">
        <v>1</v>
      </c>
      <c r="N593" s="534"/>
      <c r="O593" s="535">
        <f t="shared" si="43"/>
        <v>0.7</v>
      </c>
      <c r="P593" s="536">
        <f t="shared" si="41"/>
        <v>1</v>
      </c>
      <c r="Q593" s="537">
        <f t="shared" si="44"/>
        <v>0.7</v>
      </c>
    </row>
    <row r="594" spans="1:19" x14ac:dyDescent="0.25">
      <c r="A594" s="687">
        <v>464</v>
      </c>
      <c r="B594" s="230">
        <v>2010</v>
      </c>
      <c r="C594" s="230">
        <v>1</v>
      </c>
      <c r="D594" s="231" t="s">
        <v>13806</v>
      </c>
      <c r="E594" s="544" t="s">
        <v>4136</v>
      </c>
      <c r="F594" s="237" t="s">
        <v>5086</v>
      </c>
      <c r="G594" s="647">
        <v>3</v>
      </c>
      <c r="H594" s="648"/>
      <c r="I594" s="649">
        <v>0.7</v>
      </c>
      <c r="J594" s="538"/>
      <c r="L594" s="532">
        <f t="shared" si="42"/>
        <v>0</v>
      </c>
      <c r="M594" s="936">
        <v>3</v>
      </c>
      <c r="N594" s="534"/>
      <c r="O594" s="535">
        <f t="shared" si="43"/>
        <v>2.0999999999999996</v>
      </c>
      <c r="P594" s="536">
        <f t="shared" si="41"/>
        <v>3</v>
      </c>
      <c r="Q594" s="537">
        <f t="shared" si="44"/>
        <v>2.0999999999999996</v>
      </c>
      <c r="S594" s="708"/>
    </row>
    <row r="595" spans="1:19" x14ac:dyDescent="0.25">
      <c r="A595" s="687">
        <v>465</v>
      </c>
      <c r="B595" s="230">
        <v>2010</v>
      </c>
      <c r="C595" s="230">
        <v>1</v>
      </c>
      <c r="D595" s="231" t="s">
        <v>13806</v>
      </c>
      <c r="E595" s="544" t="s">
        <v>4136</v>
      </c>
      <c r="F595" s="237" t="s">
        <v>5087</v>
      </c>
      <c r="G595" s="647">
        <v>3</v>
      </c>
      <c r="H595" s="648"/>
      <c r="I595" s="649">
        <v>0.7</v>
      </c>
      <c r="J595" s="538"/>
      <c r="L595" s="532">
        <f t="shared" si="42"/>
        <v>0</v>
      </c>
      <c r="M595" s="577"/>
      <c r="N595" s="534"/>
      <c r="O595" s="535">
        <f t="shared" si="43"/>
        <v>0</v>
      </c>
      <c r="P595" s="536">
        <f t="shared" si="41"/>
        <v>0</v>
      </c>
      <c r="Q595" s="537">
        <f t="shared" si="44"/>
        <v>0</v>
      </c>
    </row>
    <row r="596" spans="1:19" x14ac:dyDescent="0.25">
      <c r="A596" s="687">
        <v>466</v>
      </c>
      <c r="B596" s="230">
        <v>2010</v>
      </c>
      <c r="C596" s="230">
        <v>1</v>
      </c>
      <c r="D596" s="231" t="s">
        <v>13806</v>
      </c>
      <c r="E596" s="544" t="s">
        <v>4136</v>
      </c>
      <c r="F596" s="237" t="s">
        <v>5088</v>
      </c>
      <c r="G596" s="647">
        <v>3</v>
      </c>
      <c r="H596" s="648"/>
      <c r="I596" s="649">
        <v>0.7</v>
      </c>
      <c r="J596" s="538"/>
      <c r="L596" s="532">
        <f t="shared" si="42"/>
        <v>0</v>
      </c>
      <c r="M596" s="936">
        <v>1</v>
      </c>
      <c r="N596" s="534"/>
      <c r="O596" s="535">
        <f t="shared" si="43"/>
        <v>0.7</v>
      </c>
      <c r="P596" s="536">
        <f t="shared" si="41"/>
        <v>1</v>
      </c>
      <c r="Q596" s="537">
        <f t="shared" si="44"/>
        <v>0.7</v>
      </c>
      <c r="S596" s="708"/>
    </row>
    <row r="597" spans="1:19" x14ac:dyDescent="0.25">
      <c r="A597" s="673" t="s">
        <v>4606</v>
      </c>
      <c r="B597" s="230">
        <v>2010</v>
      </c>
      <c r="C597" s="230">
        <v>1</v>
      </c>
      <c r="D597" s="231"/>
      <c r="E597" s="544"/>
      <c r="F597" s="540" t="s">
        <v>4279</v>
      </c>
      <c r="G597" s="647">
        <v>36</v>
      </c>
      <c r="H597" s="648"/>
      <c r="I597" s="649">
        <v>24</v>
      </c>
      <c r="J597" s="538"/>
      <c r="L597" s="532">
        <f t="shared" si="42"/>
        <v>0</v>
      </c>
      <c r="M597" s="577"/>
      <c r="N597" s="534"/>
      <c r="O597" s="535">
        <f t="shared" si="43"/>
        <v>0</v>
      </c>
      <c r="P597" s="536">
        <f t="shared" si="41"/>
        <v>0</v>
      </c>
      <c r="Q597" s="537">
        <f t="shared" si="44"/>
        <v>0</v>
      </c>
    </row>
    <row r="598" spans="1:19" x14ac:dyDescent="0.25">
      <c r="A598" s="687">
        <v>467</v>
      </c>
      <c r="B598" s="230">
        <v>2010</v>
      </c>
      <c r="C598" s="230">
        <v>1</v>
      </c>
      <c r="D598" s="542" t="s">
        <v>4195</v>
      </c>
      <c r="E598" s="544" t="s">
        <v>4136</v>
      </c>
      <c r="F598" s="237" t="s">
        <v>5089</v>
      </c>
      <c r="G598" s="647">
        <v>7</v>
      </c>
      <c r="H598" s="648"/>
      <c r="I598" s="649">
        <v>6</v>
      </c>
      <c r="J598" s="538"/>
      <c r="L598" s="532">
        <f t="shared" si="42"/>
        <v>0</v>
      </c>
      <c r="M598" s="577"/>
      <c r="N598" s="534"/>
      <c r="O598" s="535">
        <f t="shared" si="43"/>
        <v>0</v>
      </c>
      <c r="P598" s="536">
        <f t="shared" si="41"/>
        <v>0</v>
      </c>
      <c r="Q598" s="537">
        <f t="shared" si="44"/>
        <v>0</v>
      </c>
    </row>
    <row r="599" spans="1:19" x14ac:dyDescent="0.25">
      <c r="A599" s="687">
        <v>468</v>
      </c>
      <c r="B599" s="230">
        <v>2010</v>
      </c>
      <c r="C599" s="230">
        <v>1</v>
      </c>
      <c r="D599" s="542" t="s">
        <v>4195</v>
      </c>
      <c r="E599" s="544" t="s">
        <v>4136</v>
      </c>
      <c r="F599" s="237" t="s">
        <v>5090</v>
      </c>
      <c r="G599" s="647">
        <v>6</v>
      </c>
      <c r="H599" s="648"/>
      <c r="I599" s="649">
        <v>5</v>
      </c>
      <c r="J599" s="538"/>
      <c r="L599" s="532">
        <f t="shared" si="42"/>
        <v>0</v>
      </c>
      <c r="M599" s="577"/>
      <c r="N599" s="534"/>
      <c r="O599" s="535">
        <f t="shared" si="43"/>
        <v>0</v>
      </c>
      <c r="P599" s="536">
        <f t="shared" si="41"/>
        <v>0</v>
      </c>
      <c r="Q599" s="537">
        <f t="shared" si="44"/>
        <v>0</v>
      </c>
    </row>
    <row r="600" spans="1:19" x14ac:dyDescent="0.25">
      <c r="A600" s="687">
        <v>469</v>
      </c>
      <c r="B600" s="230">
        <v>2010</v>
      </c>
      <c r="C600" s="230">
        <v>1</v>
      </c>
      <c r="D600" s="542" t="s">
        <v>4196</v>
      </c>
      <c r="E600" s="544" t="s">
        <v>4136</v>
      </c>
      <c r="F600" s="237" t="s">
        <v>5091</v>
      </c>
      <c r="G600" s="647">
        <v>5</v>
      </c>
      <c r="H600" s="648"/>
      <c r="I600" s="649">
        <v>4</v>
      </c>
      <c r="J600" s="538"/>
      <c r="L600" s="532">
        <f t="shared" si="42"/>
        <v>0</v>
      </c>
      <c r="M600" s="577"/>
      <c r="N600" s="534"/>
      <c r="O600" s="535">
        <f t="shared" si="43"/>
        <v>0</v>
      </c>
      <c r="P600" s="536">
        <f t="shared" si="41"/>
        <v>0</v>
      </c>
      <c r="Q600" s="537">
        <f t="shared" si="44"/>
        <v>0</v>
      </c>
    </row>
    <row r="601" spans="1:19" x14ac:dyDescent="0.25">
      <c r="A601" s="687">
        <v>470</v>
      </c>
      <c r="B601" s="230">
        <v>2010</v>
      </c>
      <c r="C601" s="230">
        <v>1</v>
      </c>
      <c r="D601" s="542" t="s">
        <v>4195</v>
      </c>
      <c r="E601" s="544" t="s">
        <v>4136</v>
      </c>
      <c r="F601" s="237" t="s">
        <v>5092</v>
      </c>
      <c r="G601" s="647">
        <v>6</v>
      </c>
      <c r="H601" s="648"/>
      <c r="I601" s="649">
        <v>5</v>
      </c>
      <c r="J601" s="538"/>
      <c r="L601" s="532">
        <f t="shared" si="42"/>
        <v>0</v>
      </c>
      <c r="M601" s="577"/>
      <c r="N601" s="534"/>
      <c r="O601" s="535">
        <f t="shared" si="43"/>
        <v>0</v>
      </c>
      <c r="P601" s="536">
        <f t="shared" si="41"/>
        <v>0</v>
      </c>
      <c r="Q601" s="537">
        <f t="shared" si="44"/>
        <v>0</v>
      </c>
    </row>
    <row r="602" spans="1:19" x14ac:dyDescent="0.25">
      <c r="A602" s="687">
        <v>471</v>
      </c>
      <c r="B602" s="230">
        <v>2010</v>
      </c>
      <c r="C602" s="230">
        <v>1</v>
      </c>
      <c r="D602" s="542" t="s">
        <v>4202</v>
      </c>
      <c r="E602" s="544" t="s">
        <v>4136</v>
      </c>
      <c r="F602" s="237" t="s">
        <v>5093</v>
      </c>
      <c r="G602" s="647">
        <v>8</v>
      </c>
      <c r="H602" s="648"/>
      <c r="I602" s="649">
        <v>6</v>
      </c>
      <c r="J602" s="538"/>
      <c r="L602" s="532">
        <f t="shared" si="42"/>
        <v>0</v>
      </c>
      <c r="M602" s="577"/>
      <c r="N602" s="534"/>
      <c r="O602" s="535">
        <f t="shared" si="43"/>
        <v>0</v>
      </c>
      <c r="P602" s="536">
        <f t="shared" si="41"/>
        <v>0</v>
      </c>
      <c r="Q602" s="537">
        <f t="shared" si="44"/>
        <v>0</v>
      </c>
    </row>
    <row r="603" spans="1:19" x14ac:dyDescent="0.25">
      <c r="A603" s="687">
        <v>472</v>
      </c>
      <c r="B603" s="230">
        <v>2010</v>
      </c>
      <c r="C603" s="230">
        <v>1</v>
      </c>
      <c r="D603" s="542" t="s">
        <v>4593</v>
      </c>
      <c r="E603" s="544" t="s">
        <v>4136</v>
      </c>
      <c r="F603" s="237" t="s">
        <v>5825</v>
      </c>
      <c r="G603" s="647">
        <v>6</v>
      </c>
      <c r="H603" s="648"/>
      <c r="I603" s="649">
        <v>5</v>
      </c>
      <c r="J603" s="538"/>
      <c r="L603" s="532">
        <f t="shared" si="42"/>
        <v>0</v>
      </c>
      <c r="M603" s="577"/>
      <c r="N603" s="534"/>
      <c r="O603" s="535">
        <f t="shared" si="43"/>
        <v>0</v>
      </c>
      <c r="P603" s="536">
        <f t="shared" si="41"/>
        <v>0</v>
      </c>
      <c r="Q603" s="537">
        <f t="shared" si="44"/>
        <v>0</v>
      </c>
    </row>
    <row r="604" spans="1:19" x14ac:dyDescent="0.25">
      <c r="A604" s="687">
        <v>473</v>
      </c>
      <c r="B604" s="230">
        <v>2010</v>
      </c>
      <c r="C604" s="230">
        <v>1</v>
      </c>
      <c r="D604" s="231" t="s">
        <v>13806</v>
      </c>
      <c r="E604" s="544" t="s">
        <v>4136</v>
      </c>
      <c r="F604" s="237" t="s">
        <v>5878</v>
      </c>
      <c r="G604" s="647">
        <v>3</v>
      </c>
      <c r="H604" s="648"/>
      <c r="I604" s="649">
        <v>0.7</v>
      </c>
      <c r="J604" s="538"/>
      <c r="L604" s="532">
        <f t="shared" si="42"/>
        <v>0</v>
      </c>
      <c r="M604" s="936">
        <v>2</v>
      </c>
      <c r="N604" s="534"/>
      <c r="O604" s="535">
        <f t="shared" si="43"/>
        <v>1.4</v>
      </c>
      <c r="P604" s="536">
        <f t="shared" si="41"/>
        <v>2</v>
      </c>
      <c r="Q604" s="537">
        <f t="shared" si="44"/>
        <v>1.4</v>
      </c>
    </row>
    <row r="605" spans="1:19" x14ac:dyDescent="0.25">
      <c r="A605" s="687">
        <v>474</v>
      </c>
      <c r="B605" s="230">
        <v>2010</v>
      </c>
      <c r="C605" s="230">
        <v>1</v>
      </c>
      <c r="D605" s="231" t="s">
        <v>13806</v>
      </c>
      <c r="E605" s="544" t="s">
        <v>4136</v>
      </c>
      <c r="F605" s="237" t="s">
        <v>5879</v>
      </c>
      <c r="G605" s="647">
        <v>3</v>
      </c>
      <c r="H605" s="648"/>
      <c r="I605" s="649">
        <v>0.7</v>
      </c>
      <c r="J605" s="538"/>
      <c r="L605" s="532">
        <f t="shared" si="42"/>
        <v>0</v>
      </c>
      <c r="M605" s="577"/>
      <c r="N605" s="534"/>
      <c r="O605" s="535">
        <f t="shared" si="43"/>
        <v>0</v>
      </c>
      <c r="P605" s="536">
        <f t="shared" si="41"/>
        <v>0</v>
      </c>
      <c r="Q605" s="537">
        <f t="shared" si="44"/>
        <v>0</v>
      </c>
    </row>
    <row r="606" spans="1:19" x14ac:dyDescent="0.25">
      <c r="A606" s="687">
        <v>475</v>
      </c>
      <c r="B606" s="230">
        <v>2010</v>
      </c>
      <c r="C606" s="230">
        <v>1</v>
      </c>
      <c r="D606" s="231" t="s">
        <v>13806</v>
      </c>
      <c r="E606" s="544" t="s">
        <v>4136</v>
      </c>
      <c r="F606" s="237" t="s">
        <v>5880</v>
      </c>
      <c r="G606" s="647">
        <v>3</v>
      </c>
      <c r="H606" s="648"/>
      <c r="I606" s="649">
        <v>0.7</v>
      </c>
      <c r="J606" s="538"/>
      <c r="L606" s="532">
        <f t="shared" si="42"/>
        <v>0</v>
      </c>
      <c r="M606" s="577"/>
      <c r="N606" s="534"/>
      <c r="O606" s="535">
        <f t="shared" si="43"/>
        <v>0</v>
      </c>
      <c r="P606" s="536">
        <f t="shared" si="41"/>
        <v>0</v>
      </c>
      <c r="Q606" s="537">
        <f t="shared" si="44"/>
        <v>0</v>
      </c>
    </row>
    <row r="607" spans="1:19" x14ac:dyDescent="0.25">
      <c r="A607" s="687">
        <v>476</v>
      </c>
      <c r="B607" s="230">
        <v>2010</v>
      </c>
      <c r="C607" s="230">
        <v>1</v>
      </c>
      <c r="D607" s="231" t="s">
        <v>13806</v>
      </c>
      <c r="E607" s="544" t="s">
        <v>4136</v>
      </c>
      <c r="F607" s="237" t="s">
        <v>5881</v>
      </c>
      <c r="G607" s="647">
        <v>3</v>
      </c>
      <c r="H607" s="648"/>
      <c r="I607" s="649">
        <v>0.7</v>
      </c>
      <c r="J607" s="538"/>
      <c r="L607" s="532">
        <f t="shared" si="42"/>
        <v>0</v>
      </c>
      <c r="M607" s="936">
        <v>1</v>
      </c>
      <c r="N607" s="534"/>
      <c r="O607" s="535">
        <f t="shared" si="43"/>
        <v>0.7</v>
      </c>
      <c r="P607" s="536">
        <f t="shared" ref="P607:P670" si="45">J607+M607</f>
        <v>1</v>
      </c>
      <c r="Q607" s="537">
        <f t="shared" si="44"/>
        <v>0.7</v>
      </c>
    </row>
    <row r="608" spans="1:19" x14ac:dyDescent="0.25">
      <c r="A608" s="687">
        <v>477</v>
      </c>
      <c r="B608" s="230">
        <v>2010</v>
      </c>
      <c r="C608" s="230">
        <v>1</v>
      </c>
      <c r="D608" s="231" t="s">
        <v>13806</v>
      </c>
      <c r="E608" s="544" t="s">
        <v>4136</v>
      </c>
      <c r="F608" s="237" t="s">
        <v>5882</v>
      </c>
      <c r="G608" s="647">
        <v>3</v>
      </c>
      <c r="H608" s="648"/>
      <c r="I608" s="649">
        <v>0.7</v>
      </c>
      <c r="J608" s="538"/>
      <c r="L608" s="532">
        <f t="shared" si="42"/>
        <v>0</v>
      </c>
      <c r="M608" s="577"/>
      <c r="N608" s="534"/>
      <c r="O608" s="535">
        <f t="shared" si="43"/>
        <v>0</v>
      </c>
      <c r="P608" s="536">
        <f t="shared" si="45"/>
        <v>0</v>
      </c>
      <c r="Q608" s="537">
        <f t="shared" si="44"/>
        <v>0</v>
      </c>
    </row>
    <row r="609" spans="1:17" x14ac:dyDescent="0.25">
      <c r="A609" s="687">
        <v>478</v>
      </c>
      <c r="B609" s="230">
        <v>2010</v>
      </c>
      <c r="C609" s="230">
        <v>1</v>
      </c>
      <c r="D609" s="231" t="s">
        <v>13806</v>
      </c>
      <c r="E609" s="544" t="s">
        <v>4136</v>
      </c>
      <c r="F609" s="237" t="s">
        <v>5883</v>
      </c>
      <c r="G609" s="647">
        <v>3</v>
      </c>
      <c r="H609" s="648"/>
      <c r="I609" s="649">
        <v>0.7</v>
      </c>
      <c r="J609" s="538"/>
      <c r="L609" s="532">
        <f t="shared" si="42"/>
        <v>0</v>
      </c>
      <c r="M609" s="577"/>
      <c r="N609" s="534"/>
      <c r="O609" s="535">
        <f t="shared" si="43"/>
        <v>0</v>
      </c>
      <c r="P609" s="536">
        <f t="shared" si="45"/>
        <v>0</v>
      </c>
      <c r="Q609" s="537">
        <f t="shared" si="44"/>
        <v>0</v>
      </c>
    </row>
    <row r="610" spans="1:17" x14ac:dyDescent="0.25">
      <c r="A610" s="687">
        <v>479</v>
      </c>
      <c r="B610" s="230">
        <v>2010</v>
      </c>
      <c r="C610" s="230">
        <v>1</v>
      </c>
      <c r="D610" s="231" t="s">
        <v>13806</v>
      </c>
      <c r="E610" s="544" t="s">
        <v>4136</v>
      </c>
      <c r="F610" s="237" t="s">
        <v>5884</v>
      </c>
      <c r="G610" s="647">
        <v>3</v>
      </c>
      <c r="H610" s="648"/>
      <c r="I610" s="649">
        <v>0.7</v>
      </c>
      <c r="J610" s="538"/>
      <c r="L610" s="532">
        <f t="shared" si="42"/>
        <v>0</v>
      </c>
      <c r="M610" s="577"/>
      <c r="N610" s="534"/>
      <c r="O610" s="535">
        <f t="shared" si="43"/>
        <v>0</v>
      </c>
      <c r="P610" s="536">
        <f t="shared" si="45"/>
        <v>0</v>
      </c>
      <c r="Q610" s="537">
        <f t="shared" si="44"/>
        <v>0</v>
      </c>
    </row>
    <row r="611" spans="1:17" x14ac:dyDescent="0.25">
      <c r="A611" s="687">
        <v>480</v>
      </c>
      <c r="B611" s="230">
        <v>2010</v>
      </c>
      <c r="C611" s="230">
        <v>1</v>
      </c>
      <c r="D611" s="231" t="s">
        <v>13806</v>
      </c>
      <c r="E611" s="544" t="s">
        <v>4136</v>
      </c>
      <c r="F611" s="237" t="s">
        <v>5885</v>
      </c>
      <c r="G611" s="647">
        <v>3</v>
      </c>
      <c r="H611" s="648"/>
      <c r="I611" s="649">
        <v>0.7</v>
      </c>
      <c r="J611" s="538"/>
      <c r="L611" s="532">
        <f t="shared" si="42"/>
        <v>0</v>
      </c>
      <c r="M611" s="577"/>
      <c r="N611" s="534"/>
      <c r="O611" s="535">
        <f t="shared" si="43"/>
        <v>0</v>
      </c>
      <c r="P611" s="536">
        <f t="shared" si="45"/>
        <v>0</v>
      </c>
      <c r="Q611" s="537">
        <f t="shared" si="44"/>
        <v>0</v>
      </c>
    </row>
    <row r="612" spans="1:17" x14ac:dyDescent="0.25">
      <c r="A612" s="687">
        <v>481</v>
      </c>
      <c r="B612" s="230">
        <v>2010</v>
      </c>
      <c r="C612" s="230">
        <v>1</v>
      </c>
      <c r="D612" s="231" t="s">
        <v>13806</v>
      </c>
      <c r="E612" s="544" t="s">
        <v>4136</v>
      </c>
      <c r="F612" s="237" t="s">
        <v>5886</v>
      </c>
      <c r="G612" s="647">
        <v>3</v>
      </c>
      <c r="H612" s="648"/>
      <c r="I612" s="649">
        <v>0.7</v>
      </c>
      <c r="J612" s="538"/>
      <c r="L612" s="532">
        <f t="shared" si="42"/>
        <v>0</v>
      </c>
      <c r="M612" s="577"/>
      <c r="N612" s="534"/>
      <c r="O612" s="535">
        <f t="shared" si="43"/>
        <v>0</v>
      </c>
      <c r="P612" s="536">
        <f t="shared" si="45"/>
        <v>0</v>
      </c>
      <c r="Q612" s="537">
        <f t="shared" si="44"/>
        <v>0</v>
      </c>
    </row>
    <row r="613" spans="1:17" x14ac:dyDescent="0.25">
      <c r="A613" s="687">
        <v>482</v>
      </c>
      <c r="B613" s="230">
        <v>2010</v>
      </c>
      <c r="C613" s="230">
        <v>1</v>
      </c>
      <c r="D613" s="231" t="s">
        <v>13806</v>
      </c>
      <c r="E613" s="544" t="s">
        <v>4136</v>
      </c>
      <c r="F613" s="237" t="s">
        <v>5887</v>
      </c>
      <c r="G613" s="647">
        <v>3</v>
      </c>
      <c r="H613" s="648"/>
      <c r="I613" s="649">
        <v>0.7</v>
      </c>
      <c r="J613" s="538"/>
      <c r="L613" s="532">
        <f t="shared" si="42"/>
        <v>0</v>
      </c>
      <c r="M613" s="577"/>
      <c r="N613" s="534"/>
      <c r="O613" s="535">
        <f t="shared" si="43"/>
        <v>0</v>
      </c>
      <c r="P613" s="536">
        <f t="shared" si="45"/>
        <v>0</v>
      </c>
      <c r="Q613" s="537">
        <f t="shared" si="44"/>
        <v>0</v>
      </c>
    </row>
    <row r="614" spans="1:17" x14ac:dyDescent="0.25">
      <c r="A614" s="687">
        <v>483</v>
      </c>
      <c r="B614" s="230">
        <v>2010</v>
      </c>
      <c r="C614" s="230">
        <v>1</v>
      </c>
      <c r="D614" s="231" t="s">
        <v>13806</v>
      </c>
      <c r="E614" s="544" t="s">
        <v>4136</v>
      </c>
      <c r="F614" s="237" t="s">
        <v>5888</v>
      </c>
      <c r="G614" s="647">
        <v>3</v>
      </c>
      <c r="H614" s="648"/>
      <c r="I614" s="649">
        <v>0.7</v>
      </c>
      <c r="J614" s="538"/>
      <c r="L614" s="532">
        <f t="shared" si="42"/>
        <v>0</v>
      </c>
      <c r="M614" s="577"/>
      <c r="N614" s="534"/>
      <c r="O614" s="535">
        <f t="shared" si="43"/>
        <v>0</v>
      </c>
      <c r="P614" s="536">
        <f t="shared" si="45"/>
        <v>0</v>
      </c>
      <c r="Q614" s="537">
        <f t="shared" si="44"/>
        <v>0</v>
      </c>
    </row>
    <row r="615" spans="1:17" x14ac:dyDescent="0.25">
      <c r="A615" s="687">
        <v>484</v>
      </c>
      <c r="B615" s="230">
        <v>2010</v>
      </c>
      <c r="C615" s="230">
        <v>1</v>
      </c>
      <c r="D615" s="231" t="s">
        <v>13806</v>
      </c>
      <c r="E615" s="544" t="s">
        <v>4136</v>
      </c>
      <c r="F615" s="237" t="s">
        <v>5889</v>
      </c>
      <c r="G615" s="647">
        <v>3</v>
      </c>
      <c r="H615" s="648"/>
      <c r="I615" s="649">
        <v>0.7</v>
      </c>
      <c r="J615" s="538"/>
      <c r="L615" s="532">
        <f t="shared" si="42"/>
        <v>0</v>
      </c>
      <c r="M615" s="577"/>
      <c r="N615" s="534"/>
      <c r="O615" s="535">
        <f t="shared" si="43"/>
        <v>0</v>
      </c>
      <c r="P615" s="536">
        <f t="shared" si="45"/>
        <v>0</v>
      </c>
      <c r="Q615" s="537">
        <f t="shared" si="44"/>
        <v>0</v>
      </c>
    </row>
    <row r="616" spans="1:17" x14ac:dyDescent="0.25">
      <c r="A616" s="673" t="s">
        <v>5366</v>
      </c>
      <c r="B616" s="230">
        <v>2010</v>
      </c>
      <c r="C616" s="230">
        <v>1</v>
      </c>
      <c r="D616" s="231"/>
      <c r="E616" s="544"/>
      <c r="F616" s="540" t="s">
        <v>4279</v>
      </c>
      <c r="G616" s="647">
        <v>36</v>
      </c>
      <c r="H616" s="648"/>
      <c r="I616" s="649">
        <v>24</v>
      </c>
      <c r="J616" s="538"/>
      <c r="L616" s="532">
        <f t="shared" si="42"/>
        <v>0</v>
      </c>
      <c r="M616" s="577"/>
      <c r="N616" s="534"/>
      <c r="O616" s="535">
        <f t="shared" si="43"/>
        <v>0</v>
      </c>
      <c r="P616" s="536">
        <f t="shared" si="45"/>
        <v>0</v>
      </c>
      <c r="Q616" s="537">
        <f t="shared" si="44"/>
        <v>0</v>
      </c>
    </row>
    <row r="617" spans="1:17" x14ac:dyDescent="0.25">
      <c r="A617" s="687">
        <v>485</v>
      </c>
      <c r="B617" s="230">
        <v>2010</v>
      </c>
      <c r="C617" s="230">
        <v>1</v>
      </c>
      <c r="D617" s="542" t="s">
        <v>4244</v>
      </c>
      <c r="E617" s="544" t="s">
        <v>4136</v>
      </c>
      <c r="F617" s="237" t="s">
        <v>5367</v>
      </c>
      <c r="G617" s="647">
        <v>4</v>
      </c>
      <c r="H617" s="648"/>
      <c r="I617" s="649">
        <v>3</v>
      </c>
      <c r="J617" s="538"/>
      <c r="L617" s="532">
        <f t="shared" si="42"/>
        <v>0</v>
      </c>
      <c r="M617" s="577"/>
      <c r="N617" s="534"/>
      <c r="O617" s="535">
        <f t="shared" si="43"/>
        <v>0</v>
      </c>
      <c r="P617" s="536">
        <f t="shared" si="45"/>
        <v>0</v>
      </c>
      <c r="Q617" s="537">
        <f t="shared" si="44"/>
        <v>0</v>
      </c>
    </row>
    <row r="618" spans="1:17" x14ac:dyDescent="0.25">
      <c r="A618" s="687">
        <v>486</v>
      </c>
      <c r="B618" s="230">
        <v>2010</v>
      </c>
      <c r="C618" s="230">
        <v>1</v>
      </c>
      <c r="D618" s="542" t="s">
        <v>4245</v>
      </c>
      <c r="E618" s="544" t="s">
        <v>3822</v>
      </c>
      <c r="F618" s="237" t="s">
        <v>5644</v>
      </c>
      <c r="G618" s="647">
        <v>7</v>
      </c>
      <c r="H618" s="648"/>
      <c r="I618" s="649">
        <v>2</v>
      </c>
      <c r="J618" s="538"/>
      <c r="L618" s="532">
        <f t="shared" ref="L618:L681" si="46">G618*J618</f>
        <v>0</v>
      </c>
      <c r="M618" s="577"/>
      <c r="N618" s="534"/>
      <c r="O618" s="535">
        <f t="shared" ref="O618:O679" si="47">I618*M618</f>
        <v>0</v>
      </c>
      <c r="P618" s="536">
        <f t="shared" si="45"/>
        <v>0</v>
      </c>
      <c r="Q618" s="537">
        <f t="shared" ref="Q618:Q681" si="48">L618+O618</f>
        <v>0</v>
      </c>
    </row>
    <row r="619" spans="1:17" x14ac:dyDescent="0.25">
      <c r="A619" s="687">
        <v>487</v>
      </c>
      <c r="B619" s="230">
        <v>2010</v>
      </c>
      <c r="C619" s="230">
        <v>1</v>
      </c>
      <c r="D619" s="542" t="s">
        <v>4593</v>
      </c>
      <c r="E619" s="544" t="s">
        <v>4217</v>
      </c>
      <c r="F619" s="237" t="s">
        <v>5644</v>
      </c>
      <c r="G619" s="647">
        <v>7</v>
      </c>
      <c r="H619" s="648"/>
      <c r="I619" s="649">
        <v>2</v>
      </c>
      <c r="J619" s="538"/>
      <c r="L619" s="532">
        <f t="shared" si="46"/>
        <v>0</v>
      </c>
      <c r="M619" s="577"/>
      <c r="N619" s="534"/>
      <c r="O619" s="535">
        <f t="shared" si="47"/>
        <v>0</v>
      </c>
      <c r="P619" s="536">
        <f t="shared" si="45"/>
        <v>0</v>
      </c>
      <c r="Q619" s="537">
        <f t="shared" si="48"/>
        <v>0</v>
      </c>
    </row>
    <row r="620" spans="1:17" x14ac:dyDescent="0.25">
      <c r="A620" s="687">
        <v>488</v>
      </c>
      <c r="B620" s="230">
        <v>2010</v>
      </c>
      <c r="C620" s="230">
        <v>1</v>
      </c>
      <c r="D620" s="542" t="s">
        <v>4594</v>
      </c>
      <c r="E620" s="544" t="s">
        <v>4198</v>
      </c>
      <c r="F620" s="237" t="s">
        <v>5644</v>
      </c>
      <c r="G620" s="647">
        <v>6</v>
      </c>
      <c r="H620" s="648"/>
      <c r="I620" s="649">
        <v>2</v>
      </c>
      <c r="J620" s="538"/>
      <c r="L620" s="532">
        <f t="shared" si="46"/>
        <v>0</v>
      </c>
      <c r="M620" s="936">
        <v>1</v>
      </c>
      <c r="N620" s="534"/>
      <c r="O620" s="535">
        <f t="shared" si="47"/>
        <v>2</v>
      </c>
      <c r="P620" s="536">
        <f t="shared" si="45"/>
        <v>1</v>
      </c>
      <c r="Q620" s="537">
        <f t="shared" si="48"/>
        <v>2</v>
      </c>
    </row>
    <row r="621" spans="1:17" x14ac:dyDescent="0.25">
      <c r="A621" s="687">
        <v>489</v>
      </c>
      <c r="B621" s="230">
        <v>2010</v>
      </c>
      <c r="C621" s="230">
        <v>1</v>
      </c>
      <c r="D621" s="542" t="s">
        <v>4202</v>
      </c>
      <c r="E621" s="544" t="s">
        <v>4199</v>
      </c>
      <c r="F621" s="237" t="s">
        <v>5644</v>
      </c>
      <c r="G621" s="647">
        <v>16</v>
      </c>
      <c r="H621" s="648"/>
      <c r="I621" s="649">
        <v>4</v>
      </c>
      <c r="J621" s="538"/>
      <c r="L621" s="532">
        <f t="shared" si="46"/>
        <v>0</v>
      </c>
      <c r="M621" s="577"/>
      <c r="N621" s="534"/>
      <c r="O621" s="535">
        <f t="shared" si="47"/>
        <v>0</v>
      </c>
      <c r="P621" s="536">
        <f t="shared" si="45"/>
        <v>0</v>
      </c>
      <c r="Q621" s="537">
        <f t="shared" si="48"/>
        <v>0</v>
      </c>
    </row>
    <row r="622" spans="1:17" x14ac:dyDescent="0.25">
      <c r="A622" s="687">
        <v>490</v>
      </c>
      <c r="B622" s="230">
        <v>2010</v>
      </c>
      <c r="C622" s="230">
        <v>1</v>
      </c>
      <c r="D622" s="542" t="s">
        <v>4595</v>
      </c>
      <c r="E622" s="544" t="s">
        <v>3834</v>
      </c>
      <c r="F622" s="237" t="s">
        <v>5644</v>
      </c>
      <c r="G622" s="647">
        <v>8</v>
      </c>
      <c r="H622" s="648"/>
      <c r="I622" s="649">
        <v>3</v>
      </c>
      <c r="J622" s="538"/>
      <c r="L622" s="532">
        <f t="shared" si="46"/>
        <v>0</v>
      </c>
      <c r="M622" s="577"/>
      <c r="N622" s="534"/>
      <c r="O622" s="535">
        <f t="shared" si="47"/>
        <v>0</v>
      </c>
      <c r="P622" s="536">
        <f t="shared" si="45"/>
        <v>0</v>
      </c>
      <c r="Q622" s="537">
        <f t="shared" si="48"/>
        <v>0</v>
      </c>
    </row>
    <row r="623" spans="1:17" x14ac:dyDescent="0.25">
      <c r="A623" s="687">
        <v>491</v>
      </c>
      <c r="B623" s="230">
        <v>2010</v>
      </c>
      <c r="C623" s="230">
        <v>1</v>
      </c>
      <c r="D623" s="542" t="s">
        <v>4596</v>
      </c>
      <c r="E623" s="544" t="s">
        <v>4219</v>
      </c>
      <c r="F623" s="237" t="s">
        <v>5644</v>
      </c>
      <c r="G623" s="647">
        <v>16</v>
      </c>
      <c r="H623" s="648"/>
      <c r="I623" s="649">
        <v>5</v>
      </c>
      <c r="J623" s="538"/>
      <c r="L623" s="532">
        <f t="shared" si="46"/>
        <v>0</v>
      </c>
      <c r="M623" s="577"/>
      <c r="N623" s="534"/>
      <c r="O623" s="535">
        <f t="shared" si="47"/>
        <v>0</v>
      </c>
      <c r="P623" s="536">
        <f t="shared" si="45"/>
        <v>0</v>
      </c>
      <c r="Q623" s="537">
        <f t="shared" si="48"/>
        <v>0</v>
      </c>
    </row>
    <row r="624" spans="1:17" x14ac:dyDescent="0.25">
      <c r="A624" s="687">
        <v>492</v>
      </c>
      <c r="B624" s="230">
        <v>2010</v>
      </c>
      <c r="C624" s="230">
        <v>1</v>
      </c>
      <c r="D624" s="542" t="s">
        <v>4593</v>
      </c>
      <c r="E624" s="544" t="s">
        <v>4136</v>
      </c>
      <c r="F624" s="237" t="s">
        <v>6010</v>
      </c>
      <c r="G624" s="647">
        <v>7</v>
      </c>
      <c r="H624" s="648"/>
      <c r="I624" s="649">
        <v>5</v>
      </c>
      <c r="J624" s="538"/>
      <c r="L624" s="532">
        <f t="shared" si="46"/>
        <v>0</v>
      </c>
      <c r="M624" s="577"/>
      <c r="N624" s="534"/>
      <c r="O624" s="535">
        <f t="shared" si="47"/>
        <v>0</v>
      </c>
      <c r="P624" s="536">
        <f t="shared" si="45"/>
        <v>0</v>
      </c>
      <c r="Q624" s="537">
        <f t="shared" si="48"/>
        <v>0</v>
      </c>
    </row>
    <row r="625" spans="1:17" x14ac:dyDescent="0.25">
      <c r="A625" s="687">
        <v>493</v>
      </c>
      <c r="B625" s="230">
        <v>2010</v>
      </c>
      <c r="C625" s="230">
        <v>1</v>
      </c>
      <c r="D625" s="231" t="s">
        <v>13806</v>
      </c>
      <c r="E625" s="544" t="s">
        <v>4136</v>
      </c>
      <c r="F625" s="237" t="s">
        <v>5645</v>
      </c>
      <c r="G625" s="647">
        <v>3</v>
      </c>
      <c r="H625" s="648"/>
      <c r="I625" s="649">
        <v>0.7</v>
      </c>
      <c r="J625" s="538"/>
      <c r="L625" s="532">
        <f t="shared" si="46"/>
        <v>0</v>
      </c>
      <c r="M625" s="577"/>
      <c r="N625" s="534"/>
      <c r="O625" s="535">
        <f t="shared" si="47"/>
        <v>0</v>
      </c>
      <c r="P625" s="536">
        <f t="shared" si="45"/>
        <v>0</v>
      </c>
      <c r="Q625" s="537">
        <f t="shared" si="48"/>
        <v>0</v>
      </c>
    </row>
    <row r="626" spans="1:17" x14ac:dyDescent="0.25">
      <c r="A626" s="687">
        <v>494</v>
      </c>
      <c r="B626" s="230">
        <v>2010</v>
      </c>
      <c r="C626" s="230">
        <v>1</v>
      </c>
      <c r="D626" s="231" t="s">
        <v>13806</v>
      </c>
      <c r="E626" s="544" t="s">
        <v>4136</v>
      </c>
      <c r="F626" s="237" t="s">
        <v>5646</v>
      </c>
      <c r="G626" s="647">
        <v>3</v>
      </c>
      <c r="H626" s="648"/>
      <c r="I626" s="649">
        <v>0.7</v>
      </c>
      <c r="J626" s="538"/>
      <c r="L626" s="532">
        <f t="shared" si="46"/>
        <v>0</v>
      </c>
      <c r="M626" s="577"/>
      <c r="N626" s="534"/>
      <c r="O626" s="535">
        <f t="shared" si="47"/>
        <v>0</v>
      </c>
      <c r="P626" s="536">
        <f t="shared" si="45"/>
        <v>0</v>
      </c>
      <c r="Q626" s="537">
        <f t="shared" si="48"/>
        <v>0</v>
      </c>
    </row>
    <row r="627" spans="1:17" x14ac:dyDescent="0.25">
      <c r="A627" s="687">
        <v>495</v>
      </c>
      <c r="B627" s="230">
        <v>2010</v>
      </c>
      <c r="C627" s="230">
        <v>1</v>
      </c>
      <c r="D627" s="231" t="s">
        <v>13806</v>
      </c>
      <c r="E627" s="544" t="s">
        <v>4136</v>
      </c>
      <c r="F627" s="237" t="s">
        <v>5791</v>
      </c>
      <c r="G627" s="647">
        <v>3</v>
      </c>
      <c r="H627" s="648"/>
      <c r="I627" s="649">
        <v>0.7</v>
      </c>
      <c r="J627" s="538"/>
      <c r="L627" s="532">
        <f t="shared" si="46"/>
        <v>0</v>
      </c>
      <c r="M627" s="577"/>
      <c r="N627" s="534"/>
      <c r="O627" s="535">
        <f t="shared" si="47"/>
        <v>0</v>
      </c>
      <c r="P627" s="536">
        <f t="shared" si="45"/>
        <v>0</v>
      </c>
      <c r="Q627" s="537">
        <f t="shared" si="48"/>
        <v>0</v>
      </c>
    </row>
    <row r="628" spans="1:17" x14ac:dyDescent="0.25">
      <c r="A628" s="687">
        <v>496</v>
      </c>
      <c r="B628" s="230">
        <v>2010</v>
      </c>
      <c r="C628" s="230">
        <v>1</v>
      </c>
      <c r="D628" s="231" t="s">
        <v>13806</v>
      </c>
      <c r="E628" s="544" t="s">
        <v>4136</v>
      </c>
      <c r="F628" s="237" t="s">
        <v>5790</v>
      </c>
      <c r="G628" s="647">
        <v>3</v>
      </c>
      <c r="H628" s="648"/>
      <c r="I628" s="649">
        <v>0.7</v>
      </c>
      <c r="J628" s="538"/>
      <c r="L628" s="532">
        <f t="shared" si="46"/>
        <v>0</v>
      </c>
      <c r="M628" s="577"/>
      <c r="N628" s="534"/>
      <c r="O628" s="535">
        <f t="shared" si="47"/>
        <v>0</v>
      </c>
      <c r="P628" s="536">
        <f t="shared" si="45"/>
        <v>0</v>
      </c>
      <c r="Q628" s="537">
        <f t="shared" si="48"/>
        <v>0</v>
      </c>
    </row>
    <row r="629" spans="1:17" x14ac:dyDescent="0.25">
      <c r="A629" s="687">
        <v>497</v>
      </c>
      <c r="B629" s="230">
        <v>2010</v>
      </c>
      <c r="C629" s="230">
        <v>1</v>
      </c>
      <c r="D629" s="231" t="s">
        <v>13806</v>
      </c>
      <c r="E629" s="544" t="s">
        <v>4136</v>
      </c>
      <c r="F629" s="237" t="s">
        <v>5792</v>
      </c>
      <c r="G629" s="647">
        <v>3</v>
      </c>
      <c r="H629" s="648"/>
      <c r="I629" s="649">
        <v>0.7</v>
      </c>
      <c r="J629" s="538"/>
      <c r="L629" s="532">
        <f t="shared" si="46"/>
        <v>0</v>
      </c>
      <c r="M629" s="577"/>
      <c r="N629" s="534"/>
      <c r="O629" s="535">
        <f t="shared" si="47"/>
        <v>0</v>
      </c>
      <c r="P629" s="536">
        <f t="shared" si="45"/>
        <v>0</v>
      </c>
      <c r="Q629" s="537">
        <f t="shared" si="48"/>
        <v>0</v>
      </c>
    </row>
    <row r="630" spans="1:17" x14ac:dyDescent="0.25">
      <c r="A630" s="687">
        <v>498</v>
      </c>
      <c r="B630" s="230">
        <v>2010</v>
      </c>
      <c r="C630" s="230">
        <v>1</v>
      </c>
      <c r="D630" s="231" t="s">
        <v>13806</v>
      </c>
      <c r="E630" s="544" t="s">
        <v>4136</v>
      </c>
      <c r="F630" s="237" t="s">
        <v>5793</v>
      </c>
      <c r="G630" s="647">
        <v>3</v>
      </c>
      <c r="H630" s="648"/>
      <c r="I630" s="649">
        <v>0.7</v>
      </c>
      <c r="J630" s="538"/>
      <c r="L630" s="532">
        <f t="shared" si="46"/>
        <v>0</v>
      </c>
      <c r="M630" s="577"/>
      <c r="N630" s="534"/>
      <c r="O630" s="535">
        <f t="shared" si="47"/>
        <v>0</v>
      </c>
      <c r="P630" s="536">
        <f t="shared" si="45"/>
        <v>0</v>
      </c>
      <c r="Q630" s="537">
        <f t="shared" si="48"/>
        <v>0</v>
      </c>
    </row>
    <row r="631" spans="1:17" x14ac:dyDescent="0.25">
      <c r="A631" s="687">
        <v>499</v>
      </c>
      <c r="B631" s="230">
        <v>2010</v>
      </c>
      <c r="C631" s="230">
        <v>1</v>
      </c>
      <c r="D631" s="231" t="s">
        <v>13806</v>
      </c>
      <c r="E631" s="544" t="s">
        <v>4136</v>
      </c>
      <c r="F631" s="237" t="s">
        <v>5794</v>
      </c>
      <c r="G631" s="647">
        <v>3</v>
      </c>
      <c r="H631" s="648"/>
      <c r="I631" s="649">
        <v>0.7</v>
      </c>
      <c r="J631" s="538"/>
      <c r="L631" s="532">
        <f t="shared" si="46"/>
        <v>0</v>
      </c>
      <c r="M631" s="577"/>
      <c r="N631" s="534"/>
      <c r="O631" s="535">
        <f t="shared" si="47"/>
        <v>0</v>
      </c>
      <c r="P631" s="536">
        <f t="shared" si="45"/>
        <v>0</v>
      </c>
      <c r="Q631" s="537">
        <f t="shared" si="48"/>
        <v>0</v>
      </c>
    </row>
    <row r="632" spans="1:17" x14ac:dyDescent="0.25">
      <c r="A632" s="687">
        <v>500</v>
      </c>
      <c r="B632" s="230">
        <v>2010</v>
      </c>
      <c r="C632" s="230">
        <v>1</v>
      </c>
      <c r="D632" s="231" t="s">
        <v>13806</v>
      </c>
      <c r="E632" s="544" t="s">
        <v>4136</v>
      </c>
      <c r="F632" s="237" t="s">
        <v>5795</v>
      </c>
      <c r="G632" s="647">
        <v>3</v>
      </c>
      <c r="H632" s="648"/>
      <c r="I632" s="649">
        <v>0.7</v>
      </c>
      <c r="J632" s="538"/>
      <c r="L632" s="532">
        <f t="shared" si="46"/>
        <v>0</v>
      </c>
      <c r="M632" s="577"/>
      <c r="N632" s="534"/>
      <c r="O632" s="535">
        <f t="shared" si="47"/>
        <v>0</v>
      </c>
      <c r="P632" s="536">
        <f t="shared" si="45"/>
        <v>0</v>
      </c>
      <c r="Q632" s="537">
        <f t="shared" si="48"/>
        <v>0</v>
      </c>
    </row>
    <row r="633" spans="1:17" x14ac:dyDescent="0.25">
      <c r="A633" s="687">
        <v>501</v>
      </c>
      <c r="B633" s="230">
        <v>2010</v>
      </c>
      <c r="C633" s="230">
        <v>1</v>
      </c>
      <c r="D633" s="231" t="s">
        <v>13806</v>
      </c>
      <c r="E633" s="544" t="s">
        <v>4136</v>
      </c>
      <c r="F633" s="237" t="s">
        <v>5796</v>
      </c>
      <c r="G633" s="647">
        <v>3</v>
      </c>
      <c r="H633" s="648"/>
      <c r="I633" s="649">
        <v>0.7</v>
      </c>
      <c r="J633" s="538"/>
      <c r="L633" s="532">
        <f t="shared" si="46"/>
        <v>0</v>
      </c>
      <c r="M633" s="577"/>
      <c r="N633" s="534"/>
      <c r="O633" s="535">
        <f t="shared" si="47"/>
        <v>0</v>
      </c>
      <c r="P633" s="536">
        <f t="shared" si="45"/>
        <v>0</v>
      </c>
      <c r="Q633" s="537">
        <f t="shared" si="48"/>
        <v>0</v>
      </c>
    </row>
    <row r="634" spans="1:17" x14ac:dyDescent="0.25">
      <c r="A634" s="687">
        <v>502</v>
      </c>
      <c r="B634" s="230">
        <v>2010</v>
      </c>
      <c r="C634" s="230">
        <v>1</v>
      </c>
      <c r="D634" s="231" t="s">
        <v>13806</v>
      </c>
      <c r="E634" s="544" t="s">
        <v>4136</v>
      </c>
      <c r="F634" s="237" t="s">
        <v>5797</v>
      </c>
      <c r="G634" s="647">
        <v>3</v>
      </c>
      <c r="H634" s="648"/>
      <c r="I634" s="649">
        <v>0.7</v>
      </c>
      <c r="J634" s="538"/>
      <c r="L634" s="532">
        <f t="shared" si="46"/>
        <v>0</v>
      </c>
      <c r="M634" s="577"/>
      <c r="N634" s="534"/>
      <c r="O634" s="535">
        <f t="shared" si="47"/>
        <v>0</v>
      </c>
      <c r="P634" s="536">
        <f t="shared" si="45"/>
        <v>0</v>
      </c>
      <c r="Q634" s="537">
        <f t="shared" si="48"/>
        <v>0</v>
      </c>
    </row>
    <row r="635" spans="1:17" x14ac:dyDescent="0.25">
      <c r="A635" s="687">
        <v>503</v>
      </c>
      <c r="B635" s="230">
        <v>2010</v>
      </c>
      <c r="C635" s="230">
        <v>1</v>
      </c>
      <c r="D635" s="231" t="s">
        <v>13806</v>
      </c>
      <c r="E635" s="544" t="s">
        <v>4136</v>
      </c>
      <c r="F635" s="237" t="s">
        <v>5798</v>
      </c>
      <c r="G635" s="647">
        <v>3</v>
      </c>
      <c r="H635" s="648"/>
      <c r="I635" s="649">
        <v>0.7</v>
      </c>
      <c r="J635" s="538"/>
      <c r="L635" s="532">
        <f t="shared" si="46"/>
        <v>0</v>
      </c>
      <c r="M635" s="577"/>
      <c r="N635" s="534"/>
      <c r="O635" s="535">
        <f t="shared" si="47"/>
        <v>0</v>
      </c>
      <c r="P635" s="536">
        <f t="shared" si="45"/>
        <v>0</v>
      </c>
      <c r="Q635" s="537">
        <f t="shared" si="48"/>
        <v>0</v>
      </c>
    </row>
    <row r="636" spans="1:17" x14ac:dyDescent="0.25">
      <c r="A636" s="687">
        <v>504</v>
      </c>
      <c r="B636" s="230">
        <v>2010</v>
      </c>
      <c r="C636" s="230">
        <v>1</v>
      </c>
      <c r="D636" s="231" t="s">
        <v>13806</v>
      </c>
      <c r="E636" s="544" t="s">
        <v>4136</v>
      </c>
      <c r="F636" s="237" t="s">
        <v>5799</v>
      </c>
      <c r="G636" s="647">
        <v>3</v>
      </c>
      <c r="H636" s="648"/>
      <c r="I636" s="649">
        <v>0.7</v>
      </c>
      <c r="J636" s="538"/>
      <c r="L636" s="532">
        <f t="shared" si="46"/>
        <v>0</v>
      </c>
      <c r="M636" s="577"/>
      <c r="N636" s="534"/>
      <c r="O636" s="535">
        <f t="shared" si="47"/>
        <v>0</v>
      </c>
      <c r="P636" s="536">
        <f t="shared" si="45"/>
        <v>0</v>
      </c>
      <c r="Q636" s="537">
        <f t="shared" si="48"/>
        <v>0</v>
      </c>
    </row>
    <row r="637" spans="1:17" x14ac:dyDescent="0.25">
      <c r="A637" s="687">
        <v>505</v>
      </c>
      <c r="B637" s="230">
        <v>2010</v>
      </c>
      <c r="C637" s="230">
        <v>1</v>
      </c>
      <c r="D637" s="231" t="s">
        <v>13806</v>
      </c>
      <c r="E637" s="544" t="s">
        <v>4136</v>
      </c>
      <c r="F637" s="237" t="s">
        <v>5800</v>
      </c>
      <c r="G637" s="647">
        <v>3</v>
      </c>
      <c r="H637" s="648"/>
      <c r="I637" s="649">
        <v>0.7</v>
      </c>
      <c r="J637" s="538"/>
      <c r="L637" s="532">
        <f t="shared" si="46"/>
        <v>0</v>
      </c>
      <c r="M637" s="577"/>
      <c r="N637" s="534"/>
      <c r="O637" s="535">
        <f t="shared" si="47"/>
        <v>0</v>
      </c>
      <c r="P637" s="536">
        <f t="shared" si="45"/>
        <v>0</v>
      </c>
      <c r="Q637" s="537">
        <f t="shared" si="48"/>
        <v>0</v>
      </c>
    </row>
    <row r="638" spans="1:17" x14ac:dyDescent="0.25">
      <c r="A638" s="687">
        <v>506</v>
      </c>
      <c r="B638" s="230">
        <v>2010</v>
      </c>
      <c r="C638" s="230">
        <v>1</v>
      </c>
      <c r="D638" s="231" t="s">
        <v>13806</v>
      </c>
      <c r="E638" s="544" t="s">
        <v>4136</v>
      </c>
      <c r="F638" s="237" t="s">
        <v>5890</v>
      </c>
      <c r="G638" s="647">
        <v>3</v>
      </c>
      <c r="H638" s="648"/>
      <c r="I638" s="649">
        <v>0.7</v>
      </c>
      <c r="J638" s="538"/>
      <c r="L638" s="532">
        <f t="shared" si="46"/>
        <v>0</v>
      </c>
      <c r="M638" s="936">
        <v>1</v>
      </c>
      <c r="N638" s="534"/>
      <c r="O638" s="535">
        <f t="shared" si="47"/>
        <v>0.7</v>
      </c>
      <c r="P638" s="536">
        <f t="shared" si="45"/>
        <v>1</v>
      </c>
      <c r="Q638" s="537">
        <f t="shared" si="48"/>
        <v>0.7</v>
      </c>
    </row>
    <row r="639" spans="1:17" x14ac:dyDescent="0.25">
      <c r="A639" s="687" t="s">
        <v>5801</v>
      </c>
      <c r="B639" s="230">
        <v>2010</v>
      </c>
      <c r="C639" s="230">
        <v>1</v>
      </c>
      <c r="D639" s="542"/>
      <c r="E639" s="544"/>
      <c r="F639" s="540" t="s">
        <v>4279</v>
      </c>
      <c r="G639" s="647">
        <v>42</v>
      </c>
      <c r="H639" s="648"/>
      <c r="I639" s="649">
        <v>28</v>
      </c>
      <c r="J639" s="538"/>
      <c r="L639" s="532">
        <f t="shared" si="46"/>
        <v>0</v>
      </c>
      <c r="M639" s="577"/>
      <c r="N639" s="534"/>
      <c r="O639" s="535">
        <f t="shared" si="47"/>
        <v>0</v>
      </c>
      <c r="P639" s="536">
        <f t="shared" si="45"/>
        <v>0</v>
      </c>
      <c r="Q639" s="537">
        <f t="shared" si="48"/>
        <v>0</v>
      </c>
    </row>
    <row r="640" spans="1:17" x14ac:dyDescent="0.25">
      <c r="A640" s="687">
        <v>507</v>
      </c>
      <c r="B640" s="230">
        <v>2010</v>
      </c>
      <c r="C640" s="230">
        <v>1</v>
      </c>
      <c r="D640" s="231" t="s">
        <v>13806</v>
      </c>
      <c r="E640" s="544" t="s">
        <v>4219</v>
      </c>
      <c r="F640" s="237" t="s">
        <v>5802</v>
      </c>
      <c r="G640" s="647">
        <v>3.5</v>
      </c>
      <c r="H640" s="648"/>
      <c r="I640" s="649">
        <v>2</v>
      </c>
      <c r="J640" s="538"/>
      <c r="L640" s="532">
        <f t="shared" si="46"/>
        <v>0</v>
      </c>
      <c r="M640" s="577"/>
      <c r="N640" s="534"/>
      <c r="O640" s="535">
        <f t="shared" si="47"/>
        <v>0</v>
      </c>
      <c r="P640" s="536">
        <f t="shared" si="45"/>
        <v>0</v>
      </c>
      <c r="Q640" s="537">
        <f t="shared" si="48"/>
        <v>0</v>
      </c>
    </row>
    <row r="641" spans="1:19" x14ac:dyDescent="0.25">
      <c r="A641" s="687" t="s">
        <v>5803</v>
      </c>
      <c r="B641" s="230">
        <v>2010</v>
      </c>
      <c r="C641" s="230">
        <v>1</v>
      </c>
      <c r="D641" s="231"/>
      <c r="E641" s="544"/>
      <c r="F641" s="237" t="s">
        <v>5804</v>
      </c>
      <c r="G641" s="647">
        <v>6.5</v>
      </c>
      <c r="H641" s="648"/>
      <c r="I641" s="649">
        <v>3</v>
      </c>
      <c r="J641" s="538"/>
      <c r="L641" s="532">
        <f t="shared" si="46"/>
        <v>0</v>
      </c>
      <c r="M641" s="577"/>
      <c r="N641" s="534"/>
      <c r="O641" s="535">
        <f t="shared" si="47"/>
        <v>0</v>
      </c>
      <c r="P641" s="536">
        <f t="shared" si="45"/>
        <v>0</v>
      </c>
      <c r="Q641" s="537">
        <f t="shared" si="48"/>
        <v>0</v>
      </c>
    </row>
    <row r="642" spans="1:19" x14ac:dyDescent="0.25">
      <c r="A642" s="687">
        <v>508</v>
      </c>
      <c r="B642" s="230">
        <v>2010</v>
      </c>
      <c r="C642" s="230">
        <v>1</v>
      </c>
      <c r="D642" s="542" t="s">
        <v>4244</v>
      </c>
      <c r="E642" s="544" t="s">
        <v>3869</v>
      </c>
      <c r="F642" s="237" t="s">
        <v>5891</v>
      </c>
      <c r="G642" s="647">
        <v>4</v>
      </c>
      <c r="H642" s="648"/>
      <c r="I642" s="649">
        <v>3</v>
      </c>
      <c r="J642" s="538"/>
      <c r="L642" s="532">
        <f t="shared" si="46"/>
        <v>0</v>
      </c>
      <c r="M642" s="577"/>
      <c r="N642" s="534"/>
      <c r="O642" s="535">
        <f t="shared" si="47"/>
        <v>0</v>
      </c>
      <c r="P642" s="536">
        <f t="shared" si="45"/>
        <v>0</v>
      </c>
      <c r="Q642" s="537">
        <f t="shared" si="48"/>
        <v>0</v>
      </c>
    </row>
    <row r="643" spans="1:19" x14ac:dyDescent="0.25">
      <c r="A643" s="687">
        <v>509</v>
      </c>
      <c r="B643" s="230">
        <v>2010</v>
      </c>
      <c r="C643" s="230">
        <v>1</v>
      </c>
      <c r="D643" s="542" t="s">
        <v>4595</v>
      </c>
      <c r="E643" s="544" t="s">
        <v>4136</v>
      </c>
      <c r="F643" s="237" t="s">
        <v>5892</v>
      </c>
      <c r="G643" s="647">
        <v>8</v>
      </c>
      <c r="H643" s="648"/>
      <c r="I643" s="649">
        <v>6</v>
      </c>
      <c r="J643" s="538"/>
      <c r="L643" s="532">
        <f t="shared" si="46"/>
        <v>0</v>
      </c>
      <c r="M643" s="577"/>
      <c r="N643" s="534"/>
      <c r="O643" s="535">
        <f t="shared" si="47"/>
        <v>0</v>
      </c>
      <c r="P643" s="536">
        <f t="shared" si="45"/>
        <v>0</v>
      </c>
      <c r="Q643" s="537">
        <f t="shared" si="48"/>
        <v>0</v>
      </c>
    </row>
    <row r="644" spans="1:19" x14ac:dyDescent="0.25">
      <c r="A644" s="673">
        <v>510</v>
      </c>
      <c r="B644" s="230">
        <v>2011</v>
      </c>
      <c r="C644" s="230">
        <v>1</v>
      </c>
      <c r="D644" s="231" t="s">
        <v>4244</v>
      </c>
      <c r="E644" s="544" t="s">
        <v>4136</v>
      </c>
      <c r="F644" s="237" t="s">
        <v>5809</v>
      </c>
      <c r="G644" s="647">
        <v>3</v>
      </c>
      <c r="H644" s="648"/>
      <c r="I644" s="649">
        <v>2</v>
      </c>
      <c r="J644" s="538"/>
      <c r="L644" s="532">
        <f t="shared" si="46"/>
        <v>0</v>
      </c>
      <c r="M644" s="577"/>
      <c r="N644" s="534"/>
      <c r="O644" s="535">
        <f t="shared" si="47"/>
        <v>0</v>
      </c>
      <c r="P644" s="536">
        <f t="shared" si="45"/>
        <v>0</v>
      </c>
      <c r="Q644" s="537">
        <f t="shared" si="48"/>
        <v>0</v>
      </c>
    </row>
    <row r="645" spans="1:19" x14ac:dyDescent="0.25">
      <c r="A645" s="673">
        <v>511</v>
      </c>
      <c r="B645" s="230">
        <v>2011</v>
      </c>
      <c r="C645" s="230">
        <v>1</v>
      </c>
      <c r="D645" s="231" t="s">
        <v>4594</v>
      </c>
      <c r="E645" s="544" t="s">
        <v>4136</v>
      </c>
      <c r="F645" s="237" t="s">
        <v>5810</v>
      </c>
      <c r="G645" s="647">
        <v>6</v>
      </c>
      <c r="H645" s="648"/>
      <c r="I645" s="649">
        <v>3</v>
      </c>
      <c r="J645" s="538"/>
      <c r="L645" s="532">
        <f t="shared" si="46"/>
        <v>0</v>
      </c>
      <c r="M645" s="577"/>
      <c r="N645" s="534"/>
      <c r="O645" s="535">
        <f t="shared" si="47"/>
        <v>0</v>
      </c>
      <c r="P645" s="536">
        <f t="shared" si="45"/>
        <v>0</v>
      </c>
      <c r="Q645" s="537">
        <f t="shared" si="48"/>
        <v>0</v>
      </c>
    </row>
    <row r="646" spans="1:19" x14ac:dyDescent="0.25">
      <c r="A646" s="687">
        <v>512</v>
      </c>
      <c r="B646" s="230">
        <v>2011</v>
      </c>
      <c r="C646" s="230">
        <v>1</v>
      </c>
      <c r="D646" s="231" t="s">
        <v>13806</v>
      </c>
      <c r="E646" s="544" t="s">
        <v>4136</v>
      </c>
      <c r="F646" s="237" t="s">
        <v>5811</v>
      </c>
      <c r="G646" s="647">
        <v>3</v>
      </c>
      <c r="H646" s="648"/>
      <c r="I646" s="649">
        <v>0.7</v>
      </c>
      <c r="J646" s="538"/>
      <c r="L646" s="532">
        <f t="shared" si="46"/>
        <v>0</v>
      </c>
      <c r="M646" s="918">
        <v>9</v>
      </c>
      <c r="N646" s="534"/>
      <c r="O646" s="535">
        <f t="shared" si="47"/>
        <v>6.3</v>
      </c>
      <c r="P646" s="536">
        <f t="shared" si="45"/>
        <v>9</v>
      </c>
      <c r="Q646" s="537">
        <f t="shared" si="48"/>
        <v>6.3</v>
      </c>
    </row>
    <row r="647" spans="1:19" x14ac:dyDescent="0.25">
      <c r="A647" s="687">
        <v>513</v>
      </c>
      <c r="B647" s="230">
        <v>2011</v>
      </c>
      <c r="C647" s="230">
        <v>1</v>
      </c>
      <c r="D647" s="231" t="s">
        <v>13806</v>
      </c>
      <c r="E647" s="544" t="s">
        <v>4136</v>
      </c>
      <c r="F647" s="237" t="s">
        <v>5812</v>
      </c>
      <c r="G647" s="647">
        <v>3</v>
      </c>
      <c r="H647" s="648"/>
      <c r="I647" s="649">
        <v>0.7</v>
      </c>
      <c r="J647" s="538"/>
      <c r="L647" s="532">
        <f t="shared" si="46"/>
        <v>0</v>
      </c>
      <c r="M647" s="918">
        <v>7</v>
      </c>
      <c r="N647" s="534"/>
      <c r="O647" s="535">
        <f t="shared" si="47"/>
        <v>4.8999999999999995</v>
      </c>
      <c r="P647" s="536">
        <f t="shared" si="45"/>
        <v>7</v>
      </c>
      <c r="Q647" s="537">
        <f t="shared" si="48"/>
        <v>4.8999999999999995</v>
      </c>
    </row>
    <row r="648" spans="1:19" x14ac:dyDescent="0.25">
      <c r="A648" s="687">
        <v>514</v>
      </c>
      <c r="B648" s="230">
        <v>2011</v>
      </c>
      <c r="C648" s="230">
        <v>1</v>
      </c>
      <c r="D648" s="231" t="s">
        <v>13806</v>
      </c>
      <c r="E648" s="544" t="s">
        <v>4136</v>
      </c>
      <c r="F648" s="237" t="s">
        <v>5813</v>
      </c>
      <c r="G648" s="647">
        <v>3</v>
      </c>
      <c r="H648" s="648"/>
      <c r="I648" s="649">
        <v>0.7</v>
      </c>
      <c r="J648" s="538"/>
      <c r="L648" s="532">
        <f t="shared" si="46"/>
        <v>0</v>
      </c>
      <c r="M648" s="918">
        <v>9</v>
      </c>
      <c r="N648" s="534"/>
      <c r="O648" s="535">
        <f t="shared" si="47"/>
        <v>6.3</v>
      </c>
      <c r="P648" s="536">
        <f t="shared" si="45"/>
        <v>9</v>
      </c>
      <c r="Q648" s="537">
        <f t="shared" si="48"/>
        <v>6.3</v>
      </c>
    </row>
    <row r="649" spans="1:19" x14ac:dyDescent="0.25">
      <c r="A649" s="687">
        <v>515</v>
      </c>
      <c r="B649" s="230">
        <v>2011</v>
      </c>
      <c r="C649" s="230">
        <v>1</v>
      </c>
      <c r="D649" s="231" t="s">
        <v>13806</v>
      </c>
      <c r="E649" s="544" t="s">
        <v>4136</v>
      </c>
      <c r="F649" s="237" t="s">
        <v>5814</v>
      </c>
      <c r="G649" s="647">
        <v>3</v>
      </c>
      <c r="H649" s="648"/>
      <c r="I649" s="649">
        <v>0.7</v>
      </c>
      <c r="J649" s="538"/>
      <c r="L649" s="532">
        <f t="shared" si="46"/>
        <v>0</v>
      </c>
      <c r="M649" s="936">
        <v>1</v>
      </c>
      <c r="N649" s="534"/>
      <c r="O649" s="535">
        <f t="shared" si="47"/>
        <v>0.7</v>
      </c>
      <c r="P649" s="536">
        <f t="shared" si="45"/>
        <v>1</v>
      </c>
      <c r="Q649" s="537">
        <f t="shared" si="48"/>
        <v>0.7</v>
      </c>
    </row>
    <row r="650" spans="1:19" x14ac:dyDescent="0.25">
      <c r="A650" s="687">
        <v>516</v>
      </c>
      <c r="B650" s="230">
        <v>2011</v>
      </c>
      <c r="C650" s="230">
        <v>1</v>
      </c>
      <c r="D650" s="231" t="s">
        <v>13806</v>
      </c>
      <c r="E650" s="544" t="s">
        <v>4136</v>
      </c>
      <c r="F650" s="237" t="s">
        <v>5815</v>
      </c>
      <c r="G650" s="647">
        <v>3</v>
      </c>
      <c r="H650" s="648"/>
      <c r="I650" s="649">
        <v>0.7</v>
      </c>
      <c r="J650" s="538"/>
      <c r="L650" s="532">
        <f t="shared" si="46"/>
        <v>0</v>
      </c>
      <c r="M650" s="918">
        <v>5</v>
      </c>
      <c r="N650" s="534"/>
      <c r="O650" s="535">
        <f t="shared" si="47"/>
        <v>3.5</v>
      </c>
      <c r="P650" s="536">
        <f t="shared" si="45"/>
        <v>5</v>
      </c>
      <c r="Q650" s="537">
        <f t="shared" si="48"/>
        <v>3.5</v>
      </c>
      <c r="S650" s="708"/>
    </row>
    <row r="651" spans="1:19" x14ac:dyDescent="0.25">
      <c r="A651" s="687">
        <v>517</v>
      </c>
      <c r="B651" s="230">
        <v>2011</v>
      </c>
      <c r="C651" s="230">
        <v>1</v>
      </c>
      <c r="D651" s="231" t="s">
        <v>13806</v>
      </c>
      <c r="E651" s="544" t="s">
        <v>4136</v>
      </c>
      <c r="F651" s="237" t="s">
        <v>5816</v>
      </c>
      <c r="G651" s="647">
        <v>3</v>
      </c>
      <c r="H651" s="648"/>
      <c r="I651" s="649">
        <v>0.7</v>
      </c>
      <c r="J651" s="538"/>
      <c r="L651" s="532">
        <f t="shared" si="46"/>
        <v>0</v>
      </c>
      <c r="M651" s="918">
        <v>8</v>
      </c>
      <c r="N651" s="534"/>
      <c r="O651" s="535">
        <f t="shared" si="47"/>
        <v>5.6</v>
      </c>
      <c r="P651" s="536">
        <f t="shared" si="45"/>
        <v>8</v>
      </c>
      <c r="Q651" s="537">
        <f t="shared" si="48"/>
        <v>5.6</v>
      </c>
    </row>
    <row r="652" spans="1:19" x14ac:dyDescent="0.25">
      <c r="A652" s="687">
        <v>518</v>
      </c>
      <c r="B652" s="230">
        <v>2011</v>
      </c>
      <c r="C652" s="230">
        <v>1</v>
      </c>
      <c r="D652" s="231" t="s">
        <v>13806</v>
      </c>
      <c r="E652" s="544" t="s">
        <v>4136</v>
      </c>
      <c r="F652" s="237" t="s">
        <v>5817</v>
      </c>
      <c r="G652" s="647">
        <v>3</v>
      </c>
      <c r="H652" s="648"/>
      <c r="I652" s="649">
        <v>0.7</v>
      </c>
      <c r="J652" s="538"/>
      <c r="L652" s="532">
        <f t="shared" si="46"/>
        <v>0</v>
      </c>
      <c r="M652" s="918">
        <v>9</v>
      </c>
      <c r="N652" s="534"/>
      <c r="O652" s="535">
        <f t="shared" si="47"/>
        <v>6.3</v>
      </c>
      <c r="P652" s="536">
        <f t="shared" si="45"/>
        <v>9</v>
      </c>
      <c r="Q652" s="537">
        <f t="shared" si="48"/>
        <v>6.3</v>
      </c>
    </row>
    <row r="653" spans="1:19" x14ac:dyDescent="0.25">
      <c r="A653" s="687">
        <v>519</v>
      </c>
      <c r="B653" s="230">
        <v>2011</v>
      </c>
      <c r="C653" s="230">
        <v>1</v>
      </c>
      <c r="D653" s="231" t="s">
        <v>13806</v>
      </c>
      <c r="E653" s="544" t="s">
        <v>4136</v>
      </c>
      <c r="F653" s="237" t="s">
        <v>5818</v>
      </c>
      <c r="G653" s="647">
        <v>3</v>
      </c>
      <c r="H653" s="648"/>
      <c r="I653" s="649">
        <v>0.7</v>
      </c>
      <c r="J653" s="538"/>
      <c r="L653" s="532">
        <f t="shared" si="46"/>
        <v>0</v>
      </c>
      <c r="M653" s="918">
        <v>8</v>
      </c>
      <c r="N653" s="534"/>
      <c r="O653" s="535">
        <f t="shared" si="47"/>
        <v>5.6</v>
      </c>
      <c r="P653" s="536">
        <f t="shared" si="45"/>
        <v>8</v>
      </c>
      <c r="Q653" s="537">
        <f t="shared" si="48"/>
        <v>5.6</v>
      </c>
    </row>
    <row r="654" spans="1:19" x14ac:dyDescent="0.25">
      <c r="A654" s="687">
        <v>520</v>
      </c>
      <c r="B654" s="230">
        <v>2011</v>
      </c>
      <c r="C654" s="230">
        <v>1</v>
      </c>
      <c r="D654" s="231" t="s">
        <v>13806</v>
      </c>
      <c r="E654" s="544" t="s">
        <v>4136</v>
      </c>
      <c r="F654" s="237" t="s">
        <v>5820</v>
      </c>
      <c r="G654" s="647">
        <v>3</v>
      </c>
      <c r="H654" s="648"/>
      <c r="I654" s="649">
        <v>0.7</v>
      </c>
      <c r="J654" s="538"/>
      <c r="L654" s="532">
        <f t="shared" si="46"/>
        <v>0</v>
      </c>
      <c r="M654" s="918">
        <v>8</v>
      </c>
      <c r="N654" s="534"/>
      <c r="O654" s="535">
        <f t="shared" si="47"/>
        <v>5.6</v>
      </c>
      <c r="P654" s="536">
        <f t="shared" si="45"/>
        <v>8</v>
      </c>
      <c r="Q654" s="537">
        <f t="shared" si="48"/>
        <v>5.6</v>
      </c>
      <c r="S654" s="708"/>
    </row>
    <row r="655" spans="1:19" x14ac:dyDescent="0.25">
      <c r="A655" s="687">
        <v>521</v>
      </c>
      <c r="B655" s="230">
        <v>2011</v>
      </c>
      <c r="C655" s="230">
        <v>1</v>
      </c>
      <c r="D655" s="231" t="s">
        <v>13806</v>
      </c>
      <c r="E655" s="544" t="s">
        <v>4136</v>
      </c>
      <c r="F655" s="237" t="s">
        <v>5819</v>
      </c>
      <c r="G655" s="647">
        <v>3</v>
      </c>
      <c r="H655" s="648"/>
      <c r="I655" s="649">
        <v>0.7</v>
      </c>
      <c r="J655" s="538"/>
      <c r="L655" s="532">
        <f t="shared" si="46"/>
        <v>0</v>
      </c>
      <c r="M655" s="918">
        <v>6</v>
      </c>
      <c r="N655" s="534"/>
      <c r="O655" s="535">
        <f t="shared" si="47"/>
        <v>4.1999999999999993</v>
      </c>
      <c r="P655" s="536">
        <f t="shared" si="45"/>
        <v>6</v>
      </c>
      <c r="Q655" s="537">
        <f t="shared" si="48"/>
        <v>4.1999999999999993</v>
      </c>
    </row>
    <row r="656" spans="1:19" x14ac:dyDescent="0.25">
      <c r="A656" s="687">
        <v>522</v>
      </c>
      <c r="B656" s="230">
        <v>2011</v>
      </c>
      <c r="C656" s="230">
        <v>1</v>
      </c>
      <c r="D656" s="231" t="s">
        <v>13806</v>
      </c>
      <c r="E656" s="544" t="s">
        <v>4136</v>
      </c>
      <c r="F656" s="237" t="s">
        <v>5821</v>
      </c>
      <c r="G656" s="647">
        <v>3</v>
      </c>
      <c r="H656" s="648"/>
      <c r="I656" s="649">
        <v>0.7</v>
      </c>
      <c r="J656" s="538"/>
      <c r="L656" s="532">
        <f t="shared" si="46"/>
        <v>0</v>
      </c>
      <c r="M656" s="918">
        <v>6</v>
      </c>
      <c r="N656" s="534"/>
      <c r="O656" s="535">
        <f t="shared" si="47"/>
        <v>4.1999999999999993</v>
      </c>
      <c r="P656" s="536">
        <f t="shared" si="45"/>
        <v>6</v>
      </c>
      <c r="Q656" s="537">
        <f t="shared" si="48"/>
        <v>4.1999999999999993</v>
      </c>
    </row>
    <row r="657" spans="1:17" x14ac:dyDescent="0.25">
      <c r="A657" s="687">
        <v>523</v>
      </c>
      <c r="B657" s="230">
        <v>2011</v>
      </c>
      <c r="C657" s="230">
        <v>1</v>
      </c>
      <c r="D657" s="231" t="s">
        <v>13806</v>
      </c>
      <c r="E657" s="544" t="s">
        <v>4136</v>
      </c>
      <c r="F657" s="237" t="s">
        <v>5822</v>
      </c>
      <c r="G657" s="647">
        <v>3</v>
      </c>
      <c r="H657" s="648"/>
      <c r="I657" s="649">
        <v>0.7</v>
      </c>
      <c r="J657" s="538"/>
      <c r="L657" s="532">
        <f t="shared" si="46"/>
        <v>0</v>
      </c>
      <c r="M657" s="918">
        <v>2</v>
      </c>
      <c r="N657" s="534"/>
      <c r="O657" s="535">
        <f t="shared" si="47"/>
        <v>1.4</v>
      </c>
      <c r="P657" s="536">
        <f t="shared" si="45"/>
        <v>2</v>
      </c>
      <c r="Q657" s="537">
        <f t="shared" si="48"/>
        <v>1.4</v>
      </c>
    </row>
    <row r="658" spans="1:17" x14ac:dyDescent="0.25">
      <c r="A658" s="687" t="s">
        <v>5824</v>
      </c>
      <c r="B658" s="230">
        <v>2011</v>
      </c>
      <c r="C658" s="230">
        <v>1</v>
      </c>
      <c r="D658" s="231"/>
      <c r="E658" s="544"/>
      <c r="F658" s="540" t="s">
        <v>4279</v>
      </c>
      <c r="G658" s="647">
        <v>36</v>
      </c>
      <c r="H658" s="648"/>
      <c r="I658" s="649">
        <v>24</v>
      </c>
      <c r="J658" s="538"/>
      <c r="L658" s="532">
        <f t="shared" si="46"/>
        <v>0</v>
      </c>
      <c r="M658" s="577"/>
      <c r="N658" s="534"/>
      <c r="O658" s="535">
        <f t="shared" si="47"/>
        <v>0</v>
      </c>
      <c r="P658" s="536">
        <f t="shared" si="45"/>
        <v>0</v>
      </c>
      <c r="Q658" s="537">
        <f t="shared" si="48"/>
        <v>0</v>
      </c>
    </row>
    <row r="659" spans="1:17" x14ac:dyDescent="0.25">
      <c r="A659" s="687">
        <v>524</v>
      </c>
      <c r="B659" s="230">
        <v>2011</v>
      </c>
      <c r="C659" s="230">
        <v>1</v>
      </c>
      <c r="D659" s="231" t="s">
        <v>4593</v>
      </c>
      <c r="E659" s="544" t="s">
        <v>4136</v>
      </c>
      <c r="F659" s="237" t="s">
        <v>5893</v>
      </c>
      <c r="G659" s="647">
        <v>6</v>
      </c>
      <c r="H659" s="648"/>
      <c r="I659" s="649">
        <v>4</v>
      </c>
      <c r="J659" s="538"/>
      <c r="L659" s="532">
        <f t="shared" si="46"/>
        <v>0</v>
      </c>
      <c r="M659" s="577"/>
      <c r="N659" s="534"/>
      <c r="O659" s="535">
        <f t="shared" si="47"/>
        <v>0</v>
      </c>
      <c r="P659" s="536">
        <f t="shared" si="45"/>
        <v>0</v>
      </c>
      <c r="Q659" s="537">
        <f t="shared" si="48"/>
        <v>0</v>
      </c>
    </row>
    <row r="660" spans="1:17" x14ac:dyDescent="0.25">
      <c r="A660" s="687">
        <v>525</v>
      </c>
      <c r="B660" s="230">
        <v>2011</v>
      </c>
      <c r="C660" s="230">
        <v>1</v>
      </c>
      <c r="D660" s="231" t="s">
        <v>4595</v>
      </c>
      <c r="E660" s="544" t="s">
        <v>4136</v>
      </c>
      <c r="F660" s="237" t="s">
        <v>5827</v>
      </c>
      <c r="G660" s="647">
        <v>8</v>
      </c>
      <c r="H660" s="648"/>
      <c r="I660" s="649">
        <v>6</v>
      </c>
      <c r="J660" s="538"/>
      <c r="L660" s="532">
        <f t="shared" si="46"/>
        <v>0</v>
      </c>
      <c r="M660" s="577"/>
      <c r="N660" s="534"/>
      <c r="O660" s="535">
        <f t="shared" si="47"/>
        <v>0</v>
      </c>
      <c r="P660" s="536">
        <f t="shared" si="45"/>
        <v>0</v>
      </c>
      <c r="Q660" s="537">
        <f t="shared" si="48"/>
        <v>0</v>
      </c>
    </row>
    <row r="661" spans="1:17" x14ac:dyDescent="0.25">
      <c r="A661" s="687">
        <v>526</v>
      </c>
      <c r="B661" s="230">
        <v>2011</v>
      </c>
      <c r="C661" s="230">
        <v>1</v>
      </c>
      <c r="D661" s="231" t="s">
        <v>13806</v>
      </c>
      <c r="E661" s="544" t="s">
        <v>4136</v>
      </c>
      <c r="F661" s="237" t="s">
        <v>5828</v>
      </c>
      <c r="G661" s="647">
        <v>3</v>
      </c>
      <c r="H661" s="648"/>
      <c r="I661" s="649">
        <v>0.7</v>
      </c>
      <c r="J661" s="538"/>
      <c r="L661" s="532">
        <f t="shared" si="46"/>
        <v>0</v>
      </c>
      <c r="M661" s="936">
        <v>1</v>
      </c>
      <c r="N661" s="534"/>
      <c r="O661" s="535">
        <f t="shared" si="47"/>
        <v>0.7</v>
      </c>
      <c r="P661" s="536">
        <f t="shared" si="45"/>
        <v>1</v>
      </c>
      <c r="Q661" s="537">
        <f t="shared" si="48"/>
        <v>0.7</v>
      </c>
    </row>
    <row r="662" spans="1:17" x14ac:dyDescent="0.25">
      <c r="A662" s="687">
        <v>527</v>
      </c>
      <c r="B662" s="230">
        <v>2011</v>
      </c>
      <c r="C662" s="230">
        <v>1</v>
      </c>
      <c r="D662" s="231" t="s">
        <v>13806</v>
      </c>
      <c r="E662" s="544" t="s">
        <v>4136</v>
      </c>
      <c r="F662" s="237" t="s">
        <v>5829</v>
      </c>
      <c r="G662" s="647">
        <v>3</v>
      </c>
      <c r="H662" s="648"/>
      <c r="I662" s="649">
        <v>0.7</v>
      </c>
      <c r="J662" s="538"/>
      <c r="L662" s="532">
        <f t="shared" si="46"/>
        <v>0</v>
      </c>
      <c r="M662" s="577"/>
      <c r="N662" s="534"/>
      <c r="O662" s="535">
        <f t="shared" si="47"/>
        <v>0</v>
      </c>
      <c r="P662" s="536">
        <f t="shared" si="45"/>
        <v>0</v>
      </c>
      <c r="Q662" s="537">
        <f t="shared" si="48"/>
        <v>0</v>
      </c>
    </row>
    <row r="663" spans="1:17" x14ac:dyDescent="0.25">
      <c r="A663" s="687">
        <v>528</v>
      </c>
      <c r="B663" s="230">
        <v>2011</v>
      </c>
      <c r="C663" s="230">
        <v>1</v>
      </c>
      <c r="D663" s="231" t="s">
        <v>13806</v>
      </c>
      <c r="E663" s="544" t="s">
        <v>4136</v>
      </c>
      <c r="F663" s="237" t="s">
        <v>5830</v>
      </c>
      <c r="G663" s="647">
        <v>3</v>
      </c>
      <c r="H663" s="648"/>
      <c r="I663" s="649">
        <v>0.7</v>
      </c>
      <c r="J663" s="538"/>
      <c r="L663" s="532">
        <f t="shared" si="46"/>
        <v>0</v>
      </c>
      <c r="M663" s="577"/>
      <c r="N663" s="534"/>
      <c r="O663" s="535">
        <f t="shared" si="47"/>
        <v>0</v>
      </c>
      <c r="P663" s="536">
        <f t="shared" si="45"/>
        <v>0</v>
      </c>
      <c r="Q663" s="537">
        <f t="shared" si="48"/>
        <v>0</v>
      </c>
    </row>
    <row r="664" spans="1:17" x14ac:dyDescent="0.25">
      <c r="A664" s="687">
        <v>529</v>
      </c>
      <c r="B664" s="230">
        <v>2011</v>
      </c>
      <c r="C664" s="230">
        <v>1</v>
      </c>
      <c r="D664" s="231" t="s">
        <v>13806</v>
      </c>
      <c r="E664" s="544" t="s">
        <v>4136</v>
      </c>
      <c r="F664" s="237" t="s">
        <v>5831</v>
      </c>
      <c r="G664" s="647">
        <v>3</v>
      </c>
      <c r="H664" s="648"/>
      <c r="I664" s="649">
        <v>0.7</v>
      </c>
      <c r="J664" s="538"/>
      <c r="L664" s="532">
        <f t="shared" si="46"/>
        <v>0</v>
      </c>
      <c r="M664" s="577"/>
      <c r="N664" s="534"/>
      <c r="O664" s="535">
        <f t="shared" si="47"/>
        <v>0</v>
      </c>
      <c r="P664" s="536">
        <f t="shared" si="45"/>
        <v>0</v>
      </c>
      <c r="Q664" s="537">
        <f t="shared" si="48"/>
        <v>0</v>
      </c>
    </row>
    <row r="665" spans="1:17" x14ac:dyDescent="0.25">
      <c r="A665" s="687">
        <v>530</v>
      </c>
      <c r="B665" s="230">
        <v>2011</v>
      </c>
      <c r="C665" s="230">
        <v>1</v>
      </c>
      <c r="D665" s="231" t="s">
        <v>13806</v>
      </c>
      <c r="E665" s="544" t="s">
        <v>4136</v>
      </c>
      <c r="F665" s="237" t="s">
        <v>5832</v>
      </c>
      <c r="G665" s="647">
        <v>3</v>
      </c>
      <c r="H665" s="648"/>
      <c r="I665" s="649">
        <v>0.7</v>
      </c>
      <c r="J665" s="538"/>
      <c r="L665" s="532">
        <f t="shared" si="46"/>
        <v>0</v>
      </c>
      <c r="M665" s="577"/>
      <c r="N665" s="534"/>
      <c r="O665" s="535">
        <f t="shared" si="47"/>
        <v>0</v>
      </c>
      <c r="P665" s="536">
        <f t="shared" si="45"/>
        <v>0</v>
      </c>
      <c r="Q665" s="537">
        <f t="shared" si="48"/>
        <v>0</v>
      </c>
    </row>
    <row r="666" spans="1:17" x14ac:dyDescent="0.25">
      <c r="A666" s="687">
        <v>531</v>
      </c>
      <c r="B666" s="230">
        <v>2011</v>
      </c>
      <c r="C666" s="230">
        <v>1</v>
      </c>
      <c r="D666" s="231" t="s">
        <v>13806</v>
      </c>
      <c r="E666" s="544" t="s">
        <v>4136</v>
      </c>
      <c r="F666" s="237" t="s">
        <v>5835</v>
      </c>
      <c r="G666" s="647">
        <v>3</v>
      </c>
      <c r="H666" s="648"/>
      <c r="I666" s="649">
        <v>0.7</v>
      </c>
      <c r="J666" s="538"/>
      <c r="L666" s="532">
        <f t="shared" si="46"/>
        <v>0</v>
      </c>
      <c r="M666" s="918">
        <v>3</v>
      </c>
      <c r="N666" s="534"/>
      <c r="O666" s="535">
        <f t="shared" si="47"/>
        <v>2.0999999999999996</v>
      </c>
      <c r="P666" s="536">
        <f t="shared" si="45"/>
        <v>3</v>
      </c>
      <c r="Q666" s="537">
        <f t="shared" si="48"/>
        <v>2.0999999999999996</v>
      </c>
    </row>
    <row r="667" spans="1:17" x14ac:dyDescent="0.25">
      <c r="A667" s="687">
        <v>532</v>
      </c>
      <c r="B667" s="230">
        <v>2011</v>
      </c>
      <c r="C667" s="230">
        <v>1</v>
      </c>
      <c r="D667" s="231" t="s">
        <v>13806</v>
      </c>
      <c r="E667" s="544" t="s">
        <v>4136</v>
      </c>
      <c r="F667" s="237" t="s">
        <v>5837</v>
      </c>
      <c r="G667" s="647">
        <v>3</v>
      </c>
      <c r="H667" s="648"/>
      <c r="I667" s="649">
        <v>0.7</v>
      </c>
      <c r="J667" s="538"/>
      <c r="L667" s="532">
        <f t="shared" si="46"/>
        <v>0</v>
      </c>
      <c r="M667" s="918">
        <v>2</v>
      </c>
      <c r="N667" s="534"/>
      <c r="O667" s="535">
        <f t="shared" si="47"/>
        <v>1.4</v>
      </c>
      <c r="P667" s="536">
        <f t="shared" si="45"/>
        <v>2</v>
      </c>
      <c r="Q667" s="537">
        <f t="shared" si="48"/>
        <v>1.4</v>
      </c>
    </row>
    <row r="668" spans="1:17" x14ac:dyDescent="0.25">
      <c r="A668" s="687">
        <v>533</v>
      </c>
      <c r="B668" s="230">
        <v>2011</v>
      </c>
      <c r="C668" s="230">
        <v>1</v>
      </c>
      <c r="D668" s="231" t="s">
        <v>13806</v>
      </c>
      <c r="E668" s="544" t="s">
        <v>4136</v>
      </c>
      <c r="F668" s="237" t="s">
        <v>5833</v>
      </c>
      <c r="G668" s="647">
        <v>3</v>
      </c>
      <c r="H668" s="648"/>
      <c r="I668" s="649">
        <v>0.7</v>
      </c>
      <c r="J668" s="538"/>
      <c r="L668" s="532">
        <f t="shared" si="46"/>
        <v>0</v>
      </c>
      <c r="M668" s="918">
        <v>1</v>
      </c>
      <c r="N668" s="534"/>
      <c r="O668" s="535">
        <f t="shared" si="47"/>
        <v>0.7</v>
      </c>
      <c r="P668" s="536">
        <f t="shared" si="45"/>
        <v>1</v>
      </c>
      <c r="Q668" s="537">
        <f t="shared" si="48"/>
        <v>0.7</v>
      </c>
    </row>
    <row r="669" spans="1:17" x14ac:dyDescent="0.25">
      <c r="A669" s="687">
        <v>534</v>
      </c>
      <c r="B669" s="230">
        <v>2011</v>
      </c>
      <c r="C669" s="230">
        <v>1</v>
      </c>
      <c r="D669" s="231" t="s">
        <v>13806</v>
      </c>
      <c r="E669" s="544" t="s">
        <v>4136</v>
      </c>
      <c r="F669" s="237" t="s">
        <v>5838</v>
      </c>
      <c r="G669" s="647">
        <v>3</v>
      </c>
      <c r="H669" s="648"/>
      <c r="I669" s="649">
        <v>0.7</v>
      </c>
      <c r="J669" s="538"/>
      <c r="L669" s="532">
        <f t="shared" si="46"/>
        <v>0</v>
      </c>
      <c r="M669" s="577"/>
      <c r="N669" s="534"/>
      <c r="O669" s="535">
        <f t="shared" si="47"/>
        <v>0</v>
      </c>
      <c r="P669" s="536">
        <f t="shared" si="45"/>
        <v>0</v>
      </c>
      <c r="Q669" s="537">
        <f t="shared" si="48"/>
        <v>0</v>
      </c>
    </row>
    <row r="670" spans="1:17" x14ac:dyDescent="0.25">
      <c r="A670" s="687">
        <v>535</v>
      </c>
      <c r="B670" s="230">
        <v>2011</v>
      </c>
      <c r="C670" s="230">
        <v>1</v>
      </c>
      <c r="D670" s="231" t="s">
        <v>13806</v>
      </c>
      <c r="E670" s="544" t="s">
        <v>4136</v>
      </c>
      <c r="F670" s="237" t="s">
        <v>5834</v>
      </c>
      <c r="G670" s="647">
        <v>3</v>
      </c>
      <c r="H670" s="648"/>
      <c r="I670" s="649">
        <v>0.7</v>
      </c>
      <c r="J670" s="538"/>
      <c r="L670" s="532">
        <f t="shared" si="46"/>
        <v>0</v>
      </c>
      <c r="M670" s="577"/>
      <c r="N670" s="534"/>
      <c r="O670" s="535">
        <f t="shared" si="47"/>
        <v>0</v>
      </c>
      <c r="P670" s="536">
        <f t="shared" si="45"/>
        <v>0</v>
      </c>
      <c r="Q670" s="537">
        <f t="shared" si="48"/>
        <v>0</v>
      </c>
    </row>
    <row r="671" spans="1:17" x14ac:dyDescent="0.25">
      <c r="A671" s="687">
        <v>536</v>
      </c>
      <c r="B671" s="230">
        <v>2011</v>
      </c>
      <c r="C671" s="230">
        <v>1</v>
      </c>
      <c r="D671" s="231" t="s">
        <v>13806</v>
      </c>
      <c r="E671" s="544" t="s">
        <v>4136</v>
      </c>
      <c r="F671" s="237" t="s">
        <v>5836</v>
      </c>
      <c r="G671" s="647">
        <v>3</v>
      </c>
      <c r="H671" s="648"/>
      <c r="I671" s="649">
        <v>0.7</v>
      </c>
      <c r="J671" s="538"/>
      <c r="L671" s="532">
        <f t="shared" si="46"/>
        <v>0</v>
      </c>
      <c r="M671" s="936">
        <v>4</v>
      </c>
      <c r="N671" s="534"/>
      <c r="O671" s="535">
        <f t="shared" si="47"/>
        <v>2.8</v>
      </c>
      <c r="P671" s="536">
        <f t="shared" ref="P671:P734" si="49">J671+M671</f>
        <v>4</v>
      </c>
      <c r="Q671" s="537">
        <f t="shared" si="48"/>
        <v>2.8</v>
      </c>
    </row>
    <row r="672" spans="1:17" x14ac:dyDescent="0.25">
      <c r="A672" s="687">
        <v>537</v>
      </c>
      <c r="B672" s="230">
        <v>2011</v>
      </c>
      <c r="C672" s="230">
        <v>1</v>
      </c>
      <c r="D672" s="231" t="s">
        <v>13806</v>
      </c>
      <c r="E672" s="544" t="s">
        <v>4136</v>
      </c>
      <c r="F672" s="237" t="s">
        <v>5839</v>
      </c>
      <c r="G672" s="647">
        <v>3</v>
      </c>
      <c r="H672" s="648"/>
      <c r="I672" s="649">
        <v>0.7</v>
      </c>
      <c r="J672" s="538"/>
      <c r="L672" s="532">
        <f t="shared" si="46"/>
        <v>0</v>
      </c>
      <c r="M672" s="577"/>
      <c r="N672" s="534"/>
      <c r="O672" s="535">
        <f t="shared" si="47"/>
        <v>0</v>
      </c>
      <c r="P672" s="536">
        <f t="shared" si="49"/>
        <v>0</v>
      </c>
      <c r="Q672" s="537">
        <f t="shared" si="48"/>
        <v>0</v>
      </c>
    </row>
    <row r="673" spans="1:17" x14ac:dyDescent="0.25">
      <c r="A673" s="687" t="s">
        <v>5840</v>
      </c>
      <c r="B673" s="230">
        <v>2011</v>
      </c>
      <c r="C673" s="230">
        <v>1</v>
      </c>
      <c r="D673" s="231"/>
      <c r="E673" s="544"/>
      <c r="F673" s="540" t="s">
        <v>4279</v>
      </c>
      <c r="G673" s="647">
        <v>36</v>
      </c>
      <c r="H673" s="648"/>
      <c r="I673" s="649">
        <v>24</v>
      </c>
      <c r="J673" s="538"/>
      <c r="L673" s="532">
        <f t="shared" si="46"/>
        <v>0</v>
      </c>
      <c r="M673" s="577"/>
      <c r="N673" s="534"/>
      <c r="O673" s="535">
        <f t="shared" si="47"/>
        <v>0</v>
      </c>
      <c r="P673" s="536">
        <f t="shared" si="49"/>
        <v>0</v>
      </c>
      <c r="Q673" s="537">
        <f t="shared" si="48"/>
        <v>0</v>
      </c>
    </row>
    <row r="674" spans="1:17" x14ac:dyDescent="0.25">
      <c r="A674" s="687">
        <v>538</v>
      </c>
      <c r="B674" s="230">
        <v>2011</v>
      </c>
      <c r="C674" s="230">
        <v>1</v>
      </c>
      <c r="D674" s="231" t="s">
        <v>13806</v>
      </c>
      <c r="E674" s="544" t="s">
        <v>4136</v>
      </c>
      <c r="F674" s="237" t="s">
        <v>5841</v>
      </c>
      <c r="G674" s="647">
        <v>3</v>
      </c>
      <c r="H674" s="648"/>
      <c r="I674" s="649">
        <v>0.7</v>
      </c>
      <c r="J674" s="538"/>
      <c r="L674" s="532">
        <f t="shared" si="46"/>
        <v>0</v>
      </c>
      <c r="M674" s="577"/>
      <c r="N674" s="534"/>
      <c r="O674" s="535">
        <f t="shared" si="47"/>
        <v>0</v>
      </c>
      <c r="P674" s="536">
        <f t="shared" si="49"/>
        <v>0</v>
      </c>
      <c r="Q674" s="537">
        <f t="shared" si="48"/>
        <v>0</v>
      </c>
    </row>
    <row r="675" spans="1:17" x14ac:dyDescent="0.25">
      <c r="A675" s="687">
        <v>539</v>
      </c>
      <c r="B675" s="230">
        <v>2011</v>
      </c>
      <c r="C675" s="230">
        <v>1</v>
      </c>
      <c r="D675" s="231" t="s">
        <v>13806</v>
      </c>
      <c r="E675" s="544" t="s">
        <v>4136</v>
      </c>
      <c r="F675" s="237" t="s">
        <v>5842</v>
      </c>
      <c r="G675" s="647">
        <v>3</v>
      </c>
      <c r="H675" s="648"/>
      <c r="I675" s="649">
        <v>0.7</v>
      </c>
      <c r="J675" s="538"/>
      <c r="L675" s="532">
        <f t="shared" si="46"/>
        <v>0</v>
      </c>
      <c r="M675" s="577"/>
      <c r="N675" s="534"/>
      <c r="O675" s="535">
        <f t="shared" si="47"/>
        <v>0</v>
      </c>
      <c r="P675" s="536">
        <f t="shared" si="49"/>
        <v>0</v>
      </c>
      <c r="Q675" s="537">
        <f t="shared" si="48"/>
        <v>0</v>
      </c>
    </row>
    <row r="676" spans="1:17" x14ac:dyDescent="0.25">
      <c r="A676" s="687">
        <v>540</v>
      </c>
      <c r="B676" s="230">
        <v>2011</v>
      </c>
      <c r="C676" s="230">
        <v>1</v>
      </c>
      <c r="D676" s="231" t="s">
        <v>13806</v>
      </c>
      <c r="E676" s="544" t="s">
        <v>4136</v>
      </c>
      <c r="F676" s="237" t="s">
        <v>5843</v>
      </c>
      <c r="G676" s="647">
        <v>3</v>
      </c>
      <c r="H676" s="648"/>
      <c r="I676" s="649">
        <v>0.7</v>
      </c>
      <c r="J676" s="538"/>
      <c r="L676" s="532">
        <f t="shared" si="46"/>
        <v>0</v>
      </c>
      <c r="M676" s="577"/>
      <c r="N676" s="534"/>
      <c r="O676" s="535">
        <f t="shared" si="47"/>
        <v>0</v>
      </c>
      <c r="P676" s="536">
        <f t="shared" si="49"/>
        <v>0</v>
      </c>
      <c r="Q676" s="537">
        <f t="shared" si="48"/>
        <v>0</v>
      </c>
    </row>
    <row r="677" spans="1:17" x14ac:dyDescent="0.25">
      <c r="A677" s="687">
        <v>541</v>
      </c>
      <c r="B677" s="230">
        <v>2011</v>
      </c>
      <c r="C677" s="230">
        <v>1</v>
      </c>
      <c r="D677" s="231" t="s">
        <v>13806</v>
      </c>
      <c r="E677" s="544" t="s">
        <v>4136</v>
      </c>
      <c r="F677" s="237" t="s">
        <v>5844</v>
      </c>
      <c r="G677" s="647">
        <v>3</v>
      </c>
      <c r="H677" s="648"/>
      <c r="I677" s="649">
        <v>0.7</v>
      </c>
      <c r="J677" s="538"/>
      <c r="L677" s="532">
        <f t="shared" si="46"/>
        <v>0</v>
      </c>
      <c r="M677" s="577"/>
      <c r="N677" s="534"/>
      <c r="O677" s="535">
        <f t="shared" si="47"/>
        <v>0</v>
      </c>
      <c r="P677" s="536">
        <f t="shared" si="49"/>
        <v>0</v>
      </c>
      <c r="Q677" s="537">
        <f t="shared" si="48"/>
        <v>0</v>
      </c>
    </row>
    <row r="678" spans="1:17" x14ac:dyDescent="0.25">
      <c r="A678" s="687">
        <v>542</v>
      </c>
      <c r="B678" s="230">
        <v>2011</v>
      </c>
      <c r="C678" s="230">
        <v>1</v>
      </c>
      <c r="D678" s="231" t="s">
        <v>13806</v>
      </c>
      <c r="E678" s="544" t="s">
        <v>4136</v>
      </c>
      <c r="F678" s="237" t="s">
        <v>5845</v>
      </c>
      <c r="G678" s="647">
        <v>3</v>
      </c>
      <c r="H678" s="648"/>
      <c r="I678" s="649">
        <v>0.7</v>
      </c>
      <c r="J678" s="538"/>
      <c r="L678" s="532">
        <f t="shared" si="46"/>
        <v>0</v>
      </c>
      <c r="M678" s="577"/>
      <c r="N678" s="534"/>
      <c r="O678" s="535">
        <f t="shared" si="47"/>
        <v>0</v>
      </c>
      <c r="P678" s="536">
        <f t="shared" si="49"/>
        <v>0</v>
      </c>
      <c r="Q678" s="537">
        <f t="shared" si="48"/>
        <v>0</v>
      </c>
    </row>
    <row r="679" spans="1:17" x14ac:dyDescent="0.25">
      <c r="A679" s="687">
        <v>543</v>
      </c>
      <c r="B679" s="230">
        <v>2011</v>
      </c>
      <c r="C679" s="230">
        <v>1</v>
      </c>
      <c r="D679" s="231" t="s">
        <v>13806</v>
      </c>
      <c r="E679" s="544" t="s">
        <v>4136</v>
      </c>
      <c r="F679" s="237" t="s">
        <v>5846</v>
      </c>
      <c r="G679" s="647">
        <v>3</v>
      </c>
      <c r="H679" s="648"/>
      <c r="I679" s="649">
        <v>0.7</v>
      </c>
      <c r="J679" s="538"/>
      <c r="L679" s="532">
        <f t="shared" si="46"/>
        <v>0</v>
      </c>
      <c r="M679" s="577"/>
      <c r="N679" s="534"/>
      <c r="O679" s="535">
        <f t="shared" si="47"/>
        <v>0</v>
      </c>
      <c r="P679" s="536">
        <f t="shared" si="49"/>
        <v>0</v>
      </c>
      <c r="Q679" s="537">
        <f t="shared" si="48"/>
        <v>0</v>
      </c>
    </row>
    <row r="680" spans="1:17" x14ac:dyDescent="0.25">
      <c r="A680" s="687">
        <v>544</v>
      </c>
      <c r="B680" s="230">
        <v>2011</v>
      </c>
      <c r="C680" s="230">
        <v>1</v>
      </c>
      <c r="D680" s="231" t="s">
        <v>13806</v>
      </c>
      <c r="E680" s="544" t="s">
        <v>4136</v>
      </c>
      <c r="F680" s="237" t="s">
        <v>5847</v>
      </c>
      <c r="G680" s="647">
        <v>3</v>
      </c>
      <c r="H680" s="648"/>
      <c r="I680" s="649">
        <v>0.7</v>
      </c>
      <c r="J680" s="538"/>
      <c r="L680" s="532">
        <f t="shared" si="46"/>
        <v>0</v>
      </c>
      <c r="M680" s="918">
        <v>1</v>
      </c>
      <c r="N680" s="534"/>
      <c r="O680" s="535">
        <f>I680*M680</f>
        <v>0.7</v>
      </c>
      <c r="P680" s="536">
        <f>J680+M680</f>
        <v>1</v>
      </c>
      <c r="Q680" s="537">
        <f t="shared" si="48"/>
        <v>0.7</v>
      </c>
    </row>
    <row r="681" spans="1:17" x14ac:dyDescent="0.25">
      <c r="A681" s="687">
        <v>545</v>
      </c>
      <c r="B681" s="230">
        <v>2011</v>
      </c>
      <c r="C681" s="230">
        <v>1</v>
      </c>
      <c r="D681" s="231" t="s">
        <v>13806</v>
      </c>
      <c r="E681" s="544" t="s">
        <v>4136</v>
      </c>
      <c r="F681" s="237" t="s">
        <v>5848</v>
      </c>
      <c r="G681" s="647">
        <v>3</v>
      </c>
      <c r="H681" s="648"/>
      <c r="I681" s="649">
        <v>0.7</v>
      </c>
      <c r="J681" s="538"/>
      <c r="L681" s="532">
        <f t="shared" si="46"/>
        <v>0</v>
      </c>
      <c r="M681" s="577"/>
      <c r="N681" s="534"/>
      <c r="O681" s="535">
        <f>I681*M681</f>
        <v>0</v>
      </c>
      <c r="P681" s="536">
        <f>J681+M681</f>
        <v>0</v>
      </c>
      <c r="Q681" s="537">
        <f t="shared" si="48"/>
        <v>0</v>
      </c>
    </row>
    <row r="682" spans="1:17" x14ac:dyDescent="0.25">
      <c r="A682" s="687">
        <v>546</v>
      </c>
      <c r="B682" s="230">
        <v>2011</v>
      </c>
      <c r="C682" s="230">
        <v>1</v>
      </c>
      <c r="D682" s="231" t="s">
        <v>13806</v>
      </c>
      <c r="E682" s="544" t="s">
        <v>4136</v>
      </c>
      <c r="F682" s="237" t="s">
        <v>5849</v>
      </c>
      <c r="G682" s="647">
        <v>3</v>
      </c>
      <c r="H682" s="648"/>
      <c r="I682" s="649">
        <v>0.7</v>
      </c>
      <c r="J682" s="538"/>
      <c r="L682" s="532">
        <f t="shared" ref="L682:L745" si="50">G682*J682</f>
        <v>0</v>
      </c>
      <c r="M682" s="577"/>
      <c r="N682" s="534"/>
      <c r="O682" s="535">
        <f t="shared" ref="O682:O745" si="51">I682*M682</f>
        <v>0</v>
      </c>
      <c r="P682" s="536">
        <f t="shared" si="49"/>
        <v>0</v>
      </c>
      <c r="Q682" s="537">
        <f t="shared" ref="Q682:Q745" si="52">L682+O682</f>
        <v>0</v>
      </c>
    </row>
    <row r="683" spans="1:17" x14ac:dyDescent="0.25">
      <c r="A683" s="687">
        <v>547</v>
      </c>
      <c r="B683" s="230">
        <v>2011</v>
      </c>
      <c r="C683" s="230">
        <v>1</v>
      </c>
      <c r="D683" s="231" t="s">
        <v>13806</v>
      </c>
      <c r="E683" s="544" t="s">
        <v>4136</v>
      </c>
      <c r="F683" s="237" t="s">
        <v>5850</v>
      </c>
      <c r="G683" s="647">
        <v>3</v>
      </c>
      <c r="H683" s="648"/>
      <c r="I683" s="649">
        <v>0.7</v>
      </c>
      <c r="J683" s="538"/>
      <c r="L683" s="532">
        <f t="shared" si="50"/>
        <v>0</v>
      </c>
      <c r="M683" s="577"/>
      <c r="N683" s="534"/>
      <c r="O683" s="535">
        <f t="shared" si="51"/>
        <v>0</v>
      </c>
      <c r="P683" s="536">
        <f t="shared" si="49"/>
        <v>0</v>
      </c>
      <c r="Q683" s="537">
        <f t="shared" si="52"/>
        <v>0</v>
      </c>
    </row>
    <row r="684" spans="1:17" x14ac:dyDescent="0.25">
      <c r="A684" s="687">
        <v>548</v>
      </c>
      <c r="B684" s="230">
        <v>2011</v>
      </c>
      <c r="C684" s="230">
        <v>1</v>
      </c>
      <c r="D684" s="231" t="s">
        <v>13806</v>
      </c>
      <c r="E684" s="544" t="s">
        <v>4136</v>
      </c>
      <c r="F684" s="237" t="s">
        <v>5851</v>
      </c>
      <c r="G684" s="647">
        <v>3</v>
      </c>
      <c r="H684" s="648"/>
      <c r="I684" s="649">
        <v>0.7</v>
      </c>
      <c r="J684" s="538"/>
      <c r="L684" s="532">
        <f t="shared" si="50"/>
        <v>0</v>
      </c>
      <c r="M684" s="577"/>
      <c r="N684" s="534"/>
      <c r="O684" s="535">
        <f t="shared" si="51"/>
        <v>0</v>
      </c>
      <c r="P684" s="536">
        <f t="shared" si="49"/>
        <v>0</v>
      </c>
      <c r="Q684" s="537">
        <f t="shared" si="52"/>
        <v>0</v>
      </c>
    </row>
    <row r="685" spans="1:17" x14ac:dyDescent="0.25">
      <c r="A685" s="687">
        <v>549</v>
      </c>
      <c r="B685" s="230">
        <v>2011</v>
      </c>
      <c r="C685" s="230">
        <v>1</v>
      </c>
      <c r="D685" s="231" t="s">
        <v>13806</v>
      </c>
      <c r="E685" s="544" t="s">
        <v>4136</v>
      </c>
      <c r="F685" s="237" t="s">
        <v>5852</v>
      </c>
      <c r="G685" s="647">
        <v>3</v>
      </c>
      <c r="H685" s="648"/>
      <c r="I685" s="649">
        <v>0.7</v>
      </c>
      <c r="J685" s="538"/>
      <c r="L685" s="532">
        <f t="shared" si="50"/>
        <v>0</v>
      </c>
      <c r="M685" s="577"/>
      <c r="N685" s="534"/>
      <c r="O685" s="535">
        <f t="shared" si="51"/>
        <v>0</v>
      </c>
      <c r="P685" s="536">
        <f t="shared" si="49"/>
        <v>0</v>
      </c>
      <c r="Q685" s="537">
        <f t="shared" si="52"/>
        <v>0</v>
      </c>
    </row>
    <row r="686" spans="1:17" x14ac:dyDescent="0.25">
      <c r="A686" s="687" t="s">
        <v>5853</v>
      </c>
      <c r="B686" s="230">
        <v>2011</v>
      </c>
      <c r="C686" s="230">
        <v>1</v>
      </c>
      <c r="D686" s="231"/>
      <c r="E686" s="544"/>
      <c r="F686" s="237" t="s">
        <v>13126</v>
      </c>
      <c r="G686" s="647">
        <v>36</v>
      </c>
      <c r="H686" s="648"/>
      <c r="I686" s="649">
        <v>24</v>
      </c>
      <c r="J686" s="538"/>
      <c r="L686" s="532">
        <f t="shared" si="50"/>
        <v>0</v>
      </c>
      <c r="M686" s="577"/>
      <c r="N686" s="534"/>
      <c r="O686" s="535">
        <f t="shared" si="51"/>
        <v>0</v>
      </c>
      <c r="P686" s="536">
        <f t="shared" si="49"/>
        <v>0</v>
      </c>
      <c r="Q686" s="537">
        <f t="shared" si="52"/>
        <v>0</v>
      </c>
    </row>
    <row r="687" spans="1:17" x14ac:dyDescent="0.25">
      <c r="A687" s="687">
        <v>550</v>
      </c>
      <c r="B687" s="230">
        <v>2011</v>
      </c>
      <c r="C687" s="230">
        <v>1</v>
      </c>
      <c r="D687" s="231" t="s">
        <v>4593</v>
      </c>
      <c r="E687" s="544" t="s">
        <v>4136</v>
      </c>
      <c r="F687" s="237" t="s">
        <v>5854</v>
      </c>
      <c r="G687" s="647">
        <v>7</v>
      </c>
      <c r="H687" s="648"/>
      <c r="I687" s="649">
        <v>5</v>
      </c>
      <c r="J687" s="538"/>
      <c r="L687" s="532">
        <f t="shared" si="50"/>
        <v>0</v>
      </c>
      <c r="M687" s="577"/>
      <c r="N687" s="534"/>
      <c r="O687" s="535">
        <f t="shared" si="51"/>
        <v>0</v>
      </c>
      <c r="P687" s="536">
        <f t="shared" si="49"/>
        <v>0</v>
      </c>
      <c r="Q687" s="537">
        <f t="shared" si="52"/>
        <v>0</v>
      </c>
    </row>
    <row r="688" spans="1:17" x14ac:dyDescent="0.25">
      <c r="A688" s="687">
        <v>551</v>
      </c>
      <c r="B688" s="230">
        <v>2011</v>
      </c>
      <c r="C688" s="230">
        <v>1</v>
      </c>
      <c r="D688" s="231" t="s">
        <v>4595</v>
      </c>
      <c r="E688" s="544" t="s">
        <v>4136</v>
      </c>
      <c r="F688" s="237" t="s">
        <v>5904</v>
      </c>
      <c r="G688" s="647">
        <v>8</v>
      </c>
      <c r="H688" s="648"/>
      <c r="I688" s="649">
        <v>5</v>
      </c>
      <c r="J688" s="538"/>
      <c r="L688" s="532">
        <f t="shared" si="50"/>
        <v>0</v>
      </c>
      <c r="M688" s="577"/>
      <c r="N688" s="534"/>
      <c r="O688" s="535">
        <f t="shared" si="51"/>
        <v>0</v>
      </c>
      <c r="P688" s="536">
        <f t="shared" si="49"/>
        <v>0</v>
      </c>
      <c r="Q688" s="537">
        <f t="shared" si="52"/>
        <v>0</v>
      </c>
    </row>
    <row r="689" spans="1:19" x14ac:dyDescent="0.25">
      <c r="A689" s="687">
        <v>552</v>
      </c>
      <c r="B689" s="230">
        <v>2011</v>
      </c>
      <c r="C689" s="230">
        <v>1</v>
      </c>
      <c r="D689" s="231" t="s">
        <v>13806</v>
      </c>
      <c r="E689" s="544" t="s">
        <v>4136</v>
      </c>
      <c r="F689" s="237" t="s">
        <v>6014</v>
      </c>
      <c r="G689" s="647">
        <v>3</v>
      </c>
      <c r="H689" s="648"/>
      <c r="I689" s="649">
        <v>0.7</v>
      </c>
      <c r="J689" s="538"/>
      <c r="L689" s="532">
        <f t="shared" si="50"/>
        <v>0</v>
      </c>
      <c r="M689" s="918">
        <v>5</v>
      </c>
      <c r="N689" s="534"/>
      <c r="O689" s="535">
        <f t="shared" si="51"/>
        <v>3.5</v>
      </c>
      <c r="P689" s="536">
        <f t="shared" si="49"/>
        <v>5</v>
      </c>
      <c r="Q689" s="537">
        <f t="shared" si="52"/>
        <v>3.5</v>
      </c>
    </row>
    <row r="690" spans="1:19" x14ac:dyDescent="0.25">
      <c r="A690" s="687">
        <v>553</v>
      </c>
      <c r="B690" s="230">
        <v>2011</v>
      </c>
      <c r="C690" s="230">
        <v>1</v>
      </c>
      <c r="D690" s="231" t="s">
        <v>13806</v>
      </c>
      <c r="E690" s="544" t="s">
        <v>4136</v>
      </c>
      <c r="F690" s="237" t="s">
        <v>5856</v>
      </c>
      <c r="G690" s="647">
        <v>3</v>
      </c>
      <c r="H690" s="648"/>
      <c r="I690" s="649">
        <v>0.7</v>
      </c>
      <c r="J690" s="538"/>
      <c r="L690" s="532">
        <f t="shared" si="50"/>
        <v>0</v>
      </c>
      <c r="M690" s="918">
        <v>1</v>
      </c>
      <c r="N690" s="534"/>
      <c r="O690" s="535">
        <f t="shared" si="51"/>
        <v>0.7</v>
      </c>
      <c r="P690" s="536">
        <f t="shared" si="49"/>
        <v>1</v>
      </c>
      <c r="Q690" s="537">
        <f t="shared" si="52"/>
        <v>0.7</v>
      </c>
    </row>
    <row r="691" spans="1:19" x14ac:dyDescent="0.25">
      <c r="A691" s="687">
        <v>554</v>
      </c>
      <c r="B691" s="230">
        <v>2011</v>
      </c>
      <c r="C691" s="230">
        <v>1</v>
      </c>
      <c r="D691" s="231" t="s">
        <v>13806</v>
      </c>
      <c r="E691" s="544" t="s">
        <v>4136</v>
      </c>
      <c r="F691" s="237" t="s">
        <v>5857</v>
      </c>
      <c r="G691" s="647">
        <v>3</v>
      </c>
      <c r="H691" s="648"/>
      <c r="I691" s="649">
        <v>0.7</v>
      </c>
      <c r="J691" s="538"/>
      <c r="L691" s="532">
        <f t="shared" si="50"/>
        <v>0</v>
      </c>
      <c r="M691" s="918">
        <v>2</v>
      </c>
      <c r="N691" s="534"/>
      <c r="O691" s="535">
        <f t="shared" si="51"/>
        <v>1.4</v>
      </c>
      <c r="P691" s="536">
        <f t="shared" si="49"/>
        <v>2</v>
      </c>
      <c r="Q691" s="537">
        <f t="shared" si="52"/>
        <v>1.4</v>
      </c>
    </row>
    <row r="692" spans="1:19" x14ac:dyDescent="0.25">
      <c r="A692" s="687">
        <v>555</v>
      </c>
      <c r="B692" s="230">
        <v>2011</v>
      </c>
      <c r="C692" s="230">
        <v>1</v>
      </c>
      <c r="D692" s="231" t="s">
        <v>13806</v>
      </c>
      <c r="E692" s="544" t="s">
        <v>4136</v>
      </c>
      <c r="F692" s="237" t="s">
        <v>5858</v>
      </c>
      <c r="G692" s="647">
        <v>3</v>
      </c>
      <c r="H692" s="648"/>
      <c r="I692" s="649">
        <v>0.7</v>
      </c>
      <c r="J692" s="538"/>
      <c r="L692" s="532">
        <f t="shared" si="50"/>
        <v>0</v>
      </c>
      <c r="M692" s="577"/>
      <c r="N692" s="534"/>
      <c r="O692" s="535">
        <f t="shared" si="51"/>
        <v>0</v>
      </c>
      <c r="P692" s="536">
        <f t="shared" si="49"/>
        <v>0</v>
      </c>
      <c r="Q692" s="537">
        <f t="shared" si="52"/>
        <v>0</v>
      </c>
    </row>
    <row r="693" spans="1:19" x14ac:dyDescent="0.25">
      <c r="A693" s="687">
        <v>556</v>
      </c>
      <c r="B693" s="230">
        <v>2011</v>
      </c>
      <c r="C693" s="230">
        <v>1</v>
      </c>
      <c r="D693" s="231" t="s">
        <v>13806</v>
      </c>
      <c r="E693" s="544" t="s">
        <v>4136</v>
      </c>
      <c r="F693" s="237" t="s">
        <v>5859</v>
      </c>
      <c r="G693" s="647">
        <v>3</v>
      </c>
      <c r="H693" s="648"/>
      <c r="I693" s="649">
        <v>0.7</v>
      </c>
      <c r="J693" s="538"/>
      <c r="L693" s="532">
        <f t="shared" si="50"/>
        <v>0</v>
      </c>
      <c r="M693" s="936">
        <v>2</v>
      </c>
      <c r="N693" s="534"/>
      <c r="O693" s="535">
        <f t="shared" si="51"/>
        <v>1.4</v>
      </c>
      <c r="P693" s="536">
        <f t="shared" si="49"/>
        <v>2</v>
      </c>
      <c r="Q693" s="537">
        <f t="shared" si="52"/>
        <v>1.4</v>
      </c>
    </row>
    <row r="694" spans="1:19" x14ac:dyDescent="0.25">
      <c r="A694" s="687">
        <v>557</v>
      </c>
      <c r="B694" s="230">
        <v>2011</v>
      </c>
      <c r="C694" s="230">
        <v>1</v>
      </c>
      <c r="D694" s="231" t="s">
        <v>13806</v>
      </c>
      <c r="E694" s="544" t="s">
        <v>4136</v>
      </c>
      <c r="F694" s="237" t="s">
        <v>5860</v>
      </c>
      <c r="G694" s="647">
        <v>3</v>
      </c>
      <c r="H694" s="648"/>
      <c r="I694" s="649">
        <v>0.7</v>
      </c>
      <c r="J694" s="538"/>
      <c r="L694" s="532">
        <f t="shared" si="50"/>
        <v>0</v>
      </c>
      <c r="M694" s="936">
        <v>3</v>
      </c>
      <c r="N694" s="534"/>
      <c r="O694" s="535">
        <f t="shared" si="51"/>
        <v>2.0999999999999996</v>
      </c>
      <c r="P694" s="536">
        <f t="shared" si="49"/>
        <v>3</v>
      </c>
      <c r="Q694" s="537">
        <f t="shared" si="52"/>
        <v>2.0999999999999996</v>
      </c>
    </row>
    <row r="695" spans="1:19" x14ac:dyDescent="0.25">
      <c r="A695" s="687">
        <v>558</v>
      </c>
      <c r="B695" s="230">
        <v>2011</v>
      </c>
      <c r="C695" s="230">
        <v>1</v>
      </c>
      <c r="D695" s="231" t="s">
        <v>13806</v>
      </c>
      <c r="E695" s="544" t="s">
        <v>4136</v>
      </c>
      <c r="F695" s="237" t="s">
        <v>5861</v>
      </c>
      <c r="G695" s="647">
        <v>3</v>
      </c>
      <c r="H695" s="648"/>
      <c r="I695" s="649">
        <v>0.7</v>
      </c>
      <c r="J695" s="538"/>
      <c r="L695" s="532">
        <f t="shared" si="50"/>
        <v>0</v>
      </c>
      <c r="M695" s="936">
        <v>1</v>
      </c>
      <c r="N695" s="534"/>
      <c r="O695" s="535">
        <f t="shared" si="51"/>
        <v>0.7</v>
      </c>
      <c r="P695" s="536">
        <f t="shared" si="49"/>
        <v>1</v>
      </c>
      <c r="Q695" s="537">
        <f t="shared" si="52"/>
        <v>0.7</v>
      </c>
      <c r="S695" s="708"/>
    </row>
    <row r="696" spans="1:19" x14ac:dyDescent="0.25">
      <c r="A696" s="687">
        <v>559</v>
      </c>
      <c r="B696" s="230">
        <v>2011</v>
      </c>
      <c r="C696" s="230">
        <v>1</v>
      </c>
      <c r="D696" s="231" t="s">
        <v>13806</v>
      </c>
      <c r="E696" s="544" t="s">
        <v>4136</v>
      </c>
      <c r="F696" s="237" t="s">
        <v>5862</v>
      </c>
      <c r="G696" s="647">
        <v>3</v>
      </c>
      <c r="H696" s="648"/>
      <c r="I696" s="649">
        <v>0.7</v>
      </c>
      <c r="J696" s="538"/>
      <c r="L696" s="532">
        <f t="shared" si="50"/>
        <v>0</v>
      </c>
      <c r="M696" s="936">
        <v>1</v>
      </c>
      <c r="N696" s="534"/>
      <c r="O696" s="535">
        <f t="shared" si="51"/>
        <v>0.7</v>
      </c>
      <c r="P696" s="536">
        <f t="shared" si="49"/>
        <v>1</v>
      </c>
      <c r="Q696" s="537">
        <f t="shared" si="52"/>
        <v>0.7</v>
      </c>
    </row>
    <row r="697" spans="1:19" x14ac:dyDescent="0.25">
      <c r="A697" s="687">
        <v>560</v>
      </c>
      <c r="B697" s="230">
        <v>2011</v>
      </c>
      <c r="C697" s="230">
        <v>1</v>
      </c>
      <c r="D697" s="231" t="s">
        <v>13806</v>
      </c>
      <c r="E697" s="544" t="s">
        <v>4136</v>
      </c>
      <c r="F697" s="237" t="s">
        <v>5863</v>
      </c>
      <c r="G697" s="647">
        <v>3</v>
      </c>
      <c r="H697" s="648"/>
      <c r="I697" s="649">
        <v>0.7</v>
      </c>
      <c r="J697" s="538"/>
      <c r="L697" s="532">
        <f t="shared" si="50"/>
        <v>0</v>
      </c>
      <c r="M697" s="577"/>
      <c r="N697" s="534"/>
      <c r="O697" s="535">
        <f t="shared" si="51"/>
        <v>0</v>
      </c>
      <c r="P697" s="536">
        <f t="shared" si="49"/>
        <v>0</v>
      </c>
      <c r="Q697" s="537">
        <f t="shared" si="52"/>
        <v>0</v>
      </c>
    </row>
    <row r="698" spans="1:19" x14ac:dyDescent="0.25">
      <c r="A698" s="687">
        <v>561</v>
      </c>
      <c r="B698" s="230">
        <v>2011</v>
      </c>
      <c r="C698" s="230">
        <v>1</v>
      </c>
      <c r="D698" s="231" t="s">
        <v>13806</v>
      </c>
      <c r="E698" s="544" t="s">
        <v>4136</v>
      </c>
      <c r="F698" s="237" t="s">
        <v>5864</v>
      </c>
      <c r="G698" s="647">
        <v>3</v>
      </c>
      <c r="H698" s="648"/>
      <c r="I698" s="649">
        <v>0.7</v>
      </c>
      <c r="J698" s="538"/>
      <c r="L698" s="532">
        <f t="shared" si="50"/>
        <v>0</v>
      </c>
      <c r="M698" s="936">
        <v>3</v>
      </c>
      <c r="N698" s="534"/>
      <c r="O698" s="535">
        <f t="shared" si="51"/>
        <v>2.0999999999999996</v>
      </c>
      <c r="P698" s="536">
        <f t="shared" si="49"/>
        <v>3</v>
      </c>
      <c r="Q698" s="537">
        <f t="shared" si="52"/>
        <v>2.0999999999999996</v>
      </c>
      <c r="S698" s="708"/>
    </row>
    <row r="699" spans="1:19" x14ac:dyDescent="0.25">
      <c r="A699" s="687">
        <v>562</v>
      </c>
      <c r="B699" s="230">
        <v>2011</v>
      </c>
      <c r="C699" s="230">
        <v>1</v>
      </c>
      <c r="D699" s="231" t="s">
        <v>13806</v>
      </c>
      <c r="E699" s="544" t="s">
        <v>4136</v>
      </c>
      <c r="F699" s="237" t="s">
        <v>5865</v>
      </c>
      <c r="G699" s="647">
        <v>3</v>
      </c>
      <c r="H699" s="648"/>
      <c r="I699" s="649">
        <v>0.7</v>
      </c>
      <c r="J699" s="538"/>
      <c r="L699" s="532">
        <f t="shared" si="50"/>
        <v>0</v>
      </c>
      <c r="M699" s="918">
        <v>1</v>
      </c>
      <c r="N699" s="534"/>
      <c r="O699" s="535">
        <f t="shared" si="51"/>
        <v>0.7</v>
      </c>
      <c r="P699" s="536">
        <f t="shared" si="49"/>
        <v>1</v>
      </c>
      <c r="Q699" s="537">
        <f t="shared" si="52"/>
        <v>0.7</v>
      </c>
    </row>
    <row r="700" spans="1:19" x14ac:dyDescent="0.25">
      <c r="A700" s="687">
        <v>563</v>
      </c>
      <c r="B700" s="230">
        <v>2011</v>
      </c>
      <c r="C700" s="230">
        <v>1</v>
      </c>
      <c r="D700" s="231" t="s">
        <v>13806</v>
      </c>
      <c r="E700" s="544" t="s">
        <v>4136</v>
      </c>
      <c r="F700" s="237" t="s">
        <v>5866</v>
      </c>
      <c r="G700" s="647">
        <v>3</v>
      </c>
      <c r="H700" s="648"/>
      <c r="I700" s="649">
        <v>0.7</v>
      </c>
      <c r="J700" s="538"/>
      <c r="L700" s="532">
        <f t="shared" si="50"/>
        <v>0</v>
      </c>
      <c r="M700" s="577"/>
      <c r="N700" s="534"/>
      <c r="O700" s="535">
        <f t="shared" si="51"/>
        <v>0</v>
      </c>
      <c r="P700" s="536">
        <f t="shared" si="49"/>
        <v>0</v>
      </c>
      <c r="Q700" s="537">
        <f t="shared" si="52"/>
        <v>0</v>
      </c>
    </row>
    <row r="701" spans="1:19" x14ac:dyDescent="0.25">
      <c r="A701" s="687" t="s">
        <v>5919</v>
      </c>
      <c r="B701" s="230">
        <v>2011</v>
      </c>
      <c r="C701" s="230">
        <v>1</v>
      </c>
      <c r="D701" s="231"/>
      <c r="E701" s="544"/>
      <c r="F701" s="237" t="s">
        <v>13126</v>
      </c>
      <c r="G701" s="647">
        <v>36</v>
      </c>
      <c r="H701" s="648"/>
      <c r="I701" s="649">
        <v>24</v>
      </c>
      <c r="J701" s="538"/>
      <c r="L701" s="532">
        <f t="shared" si="50"/>
        <v>0</v>
      </c>
      <c r="M701" s="577"/>
      <c r="N701" s="534"/>
      <c r="O701" s="535">
        <f t="shared" si="51"/>
        <v>0</v>
      </c>
      <c r="P701" s="536">
        <f t="shared" si="49"/>
        <v>0</v>
      </c>
      <c r="Q701" s="537">
        <f t="shared" si="52"/>
        <v>0</v>
      </c>
    </row>
    <row r="702" spans="1:19" x14ac:dyDescent="0.25">
      <c r="A702" s="687">
        <v>564</v>
      </c>
      <c r="B702" s="230">
        <v>2011</v>
      </c>
      <c r="C702" s="230">
        <v>1</v>
      </c>
      <c r="D702" s="231" t="s">
        <v>4245</v>
      </c>
      <c r="E702" s="544" t="s">
        <v>4136</v>
      </c>
      <c r="F702" s="237" t="s">
        <v>5905</v>
      </c>
      <c r="G702" s="647">
        <v>5</v>
      </c>
      <c r="H702" s="648"/>
      <c r="I702" s="649">
        <v>4</v>
      </c>
      <c r="J702" s="538"/>
      <c r="L702" s="532">
        <f t="shared" si="50"/>
        <v>0</v>
      </c>
      <c r="M702" s="577"/>
      <c r="N702" s="534"/>
      <c r="O702" s="535">
        <f t="shared" si="51"/>
        <v>0</v>
      </c>
      <c r="P702" s="536">
        <f t="shared" si="49"/>
        <v>0</v>
      </c>
      <c r="Q702" s="537">
        <f t="shared" si="52"/>
        <v>0</v>
      </c>
    </row>
    <row r="703" spans="1:19" x14ac:dyDescent="0.25">
      <c r="A703" s="687">
        <v>565</v>
      </c>
      <c r="B703" s="230">
        <v>2011</v>
      </c>
      <c r="C703" s="230">
        <v>1</v>
      </c>
      <c r="D703" s="231" t="s">
        <v>4244</v>
      </c>
      <c r="E703" s="544" t="s">
        <v>4136</v>
      </c>
      <c r="F703" s="237" t="s">
        <v>5867</v>
      </c>
      <c r="G703" s="647">
        <v>4</v>
      </c>
      <c r="H703" s="648"/>
      <c r="I703" s="649">
        <v>3</v>
      </c>
      <c r="J703" s="538"/>
      <c r="L703" s="532">
        <f t="shared" si="50"/>
        <v>0</v>
      </c>
      <c r="M703" s="577"/>
      <c r="N703" s="534"/>
      <c r="O703" s="535">
        <f t="shared" si="51"/>
        <v>0</v>
      </c>
      <c r="P703" s="536">
        <f t="shared" si="49"/>
        <v>0</v>
      </c>
      <c r="Q703" s="537">
        <f t="shared" si="52"/>
        <v>0</v>
      </c>
    </row>
    <row r="704" spans="1:19" x14ac:dyDescent="0.25">
      <c r="A704" s="687">
        <v>566</v>
      </c>
      <c r="B704" s="230">
        <v>2011</v>
      </c>
      <c r="C704" s="230">
        <v>1</v>
      </c>
      <c r="D704" s="231" t="s">
        <v>13806</v>
      </c>
      <c r="E704" s="544" t="s">
        <v>4136</v>
      </c>
      <c r="F704" s="237" t="s">
        <v>5906</v>
      </c>
      <c r="G704" s="647">
        <v>3</v>
      </c>
      <c r="H704" s="648"/>
      <c r="I704" s="649">
        <v>0.7</v>
      </c>
      <c r="J704" s="538"/>
      <c r="L704" s="532">
        <f t="shared" si="50"/>
        <v>0</v>
      </c>
      <c r="M704" s="918">
        <v>2</v>
      </c>
      <c r="N704" s="534"/>
      <c r="O704" s="535">
        <f t="shared" si="51"/>
        <v>1.4</v>
      </c>
      <c r="P704" s="536">
        <f t="shared" si="49"/>
        <v>2</v>
      </c>
      <c r="Q704" s="537">
        <f t="shared" si="52"/>
        <v>1.4</v>
      </c>
    </row>
    <row r="705" spans="1:19" x14ac:dyDescent="0.25">
      <c r="A705" s="687">
        <v>567</v>
      </c>
      <c r="B705" s="230">
        <v>2011</v>
      </c>
      <c r="C705" s="230">
        <v>1</v>
      </c>
      <c r="D705" s="231" t="s">
        <v>13806</v>
      </c>
      <c r="E705" s="544" t="s">
        <v>4136</v>
      </c>
      <c r="F705" s="237" t="s">
        <v>5907</v>
      </c>
      <c r="G705" s="647">
        <v>3</v>
      </c>
      <c r="H705" s="648"/>
      <c r="I705" s="649">
        <v>0.7</v>
      </c>
      <c r="J705" s="538"/>
      <c r="L705" s="532">
        <f t="shared" si="50"/>
        <v>0</v>
      </c>
      <c r="M705" s="577"/>
      <c r="N705" s="534"/>
      <c r="O705" s="535">
        <f t="shared" si="51"/>
        <v>0</v>
      </c>
      <c r="P705" s="536">
        <f t="shared" si="49"/>
        <v>0</v>
      </c>
      <c r="Q705" s="537">
        <f t="shared" si="52"/>
        <v>0</v>
      </c>
    </row>
    <row r="706" spans="1:19" x14ac:dyDescent="0.25">
      <c r="A706" s="687">
        <v>568</v>
      </c>
      <c r="B706" s="230">
        <v>2011</v>
      </c>
      <c r="C706" s="230">
        <v>1</v>
      </c>
      <c r="D706" s="231" t="s">
        <v>13806</v>
      </c>
      <c r="E706" s="544" t="s">
        <v>4136</v>
      </c>
      <c r="F706" s="237" t="s">
        <v>5908</v>
      </c>
      <c r="G706" s="647">
        <v>3</v>
      </c>
      <c r="H706" s="648"/>
      <c r="I706" s="649">
        <v>0.7</v>
      </c>
      <c r="J706" s="538"/>
      <c r="L706" s="532">
        <f t="shared" si="50"/>
        <v>0</v>
      </c>
      <c r="M706" s="918">
        <v>1</v>
      </c>
      <c r="N706" s="534"/>
      <c r="O706" s="535">
        <f t="shared" si="51"/>
        <v>0.7</v>
      </c>
      <c r="P706" s="536">
        <f t="shared" si="49"/>
        <v>1</v>
      </c>
      <c r="Q706" s="537">
        <f t="shared" si="52"/>
        <v>0.7</v>
      </c>
    </row>
    <row r="707" spans="1:19" x14ac:dyDescent="0.25">
      <c r="A707" s="687">
        <v>569</v>
      </c>
      <c r="B707" s="230">
        <v>2011</v>
      </c>
      <c r="C707" s="230">
        <v>1</v>
      </c>
      <c r="D707" s="231" t="s">
        <v>13806</v>
      </c>
      <c r="E707" s="544" t="s">
        <v>4136</v>
      </c>
      <c r="F707" s="237" t="s">
        <v>5909</v>
      </c>
      <c r="G707" s="647">
        <v>3</v>
      </c>
      <c r="H707" s="648"/>
      <c r="I707" s="649">
        <v>0.7</v>
      </c>
      <c r="J707" s="538"/>
      <c r="L707" s="532">
        <f t="shared" si="50"/>
        <v>0</v>
      </c>
      <c r="M707" s="577"/>
      <c r="N707" s="534"/>
      <c r="O707" s="535">
        <f t="shared" si="51"/>
        <v>0</v>
      </c>
      <c r="P707" s="536">
        <f t="shared" si="49"/>
        <v>0</v>
      </c>
      <c r="Q707" s="537">
        <f t="shared" si="52"/>
        <v>0</v>
      </c>
    </row>
    <row r="708" spans="1:19" x14ac:dyDescent="0.25">
      <c r="A708" s="687">
        <v>570</v>
      </c>
      <c r="B708" s="230">
        <v>2011</v>
      </c>
      <c r="C708" s="230">
        <v>1</v>
      </c>
      <c r="D708" s="231" t="s">
        <v>13806</v>
      </c>
      <c r="E708" s="544" t="s">
        <v>4136</v>
      </c>
      <c r="F708" s="237" t="s">
        <v>5910</v>
      </c>
      <c r="G708" s="647">
        <v>3</v>
      </c>
      <c r="H708" s="648"/>
      <c r="I708" s="649">
        <v>0.7</v>
      </c>
      <c r="J708" s="538"/>
      <c r="L708" s="532">
        <f t="shared" si="50"/>
        <v>0</v>
      </c>
      <c r="M708" s="577"/>
      <c r="N708" s="534"/>
      <c r="O708" s="535">
        <f t="shared" si="51"/>
        <v>0</v>
      </c>
      <c r="P708" s="536">
        <f t="shared" si="49"/>
        <v>0</v>
      </c>
      <c r="Q708" s="537">
        <f t="shared" si="52"/>
        <v>0</v>
      </c>
    </row>
    <row r="709" spans="1:19" x14ac:dyDescent="0.25">
      <c r="A709" s="687">
        <v>571</v>
      </c>
      <c r="B709" s="230">
        <v>2011</v>
      </c>
      <c r="C709" s="230">
        <v>1</v>
      </c>
      <c r="D709" s="231" t="s">
        <v>13806</v>
      </c>
      <c r="E709" s="544" t="s">
        <v>4136</v>
      </c>
      <c r="F709" s="237" t="s">
        <v>5911</v>
      </c>
      <c r="G709" s="647">
        <v>3</v>
      </c>
      <c r="H709" s="648"/>
      <c r="I709" s="649">
        <v>0.7</v>
      </c>
      <c r="J709" s="538"/>
      <c r="L709" s="532">
        <f t="shared" si="50"/>
        <v>0</v>
      </c>
      <c r="M709" s="918">
        <v>1</v>
      </c>
      <c r="N709" s="534"/>
      <c r="O709" s="535">
        <f t="shared" si="51"/>
        <v>0.7</v>
      </c>
      <c r="P709" s="536">
        <f t="shared" si="49"/>
        <v>1</v>
      </c>
      <c r="Q709" s="537">
        <f t="shared" si="52"/>
        <v>0.7</v>
      </c>
      <c r="S709" s="708"/>
    </row>
    <row r="710" spans="1:19" x14ac:dyDescent="0.25">
      <c r="A710" s="687">
        <v>572</v>
      </c>
      <c r="B710" s="230">
        <v>2011</v>
      </c>
      <c r="C710" s="230">
        <v>1</v>
      </c>
      <c r="D710" s="231" t="s">
        <v>13806</v>
      </c>
      <c r="E710" s="544" t="s">
        <v>4136</v>
      </c>
      <c r="F710" s="237" t="s">
        <v>5912</v>
      </c>
      <c r="G710" s="647">
        <v>3</v>
      </c>
      <c r="H710" s="648"/>
      <c r="I710" s="649">
        <v>0.7</v>
      </c>
      <c r="J710" s="538"/>
      <c r="L710" s="532">
        <f t="shared" si="50"/>
        <v>0</v>
      </c>
      <c r="M710" s="577"/>
      <c r="N710" s="534"/>
      <c r="O710" s="535">
        <f t="shared" si="51"/>
        <v>0</v>
      </c>
      <c r="P710" s="536">
        <f t="shared" si="49"/>
        <v>0</v>
      </c>
      <c r="Q710" s="537">
        <f t="shared" si="52"/>
        <v>0</v>
      </c>
    </row>
    <row r="711" spans="1:19" x14ac:dyDescent="0.25">
      <c r="A711" s="687">
        <v>573</v>
      </c>
      <c r="B711" s="230">
        <v>2011</v>
      </c>
      <c r="C711" s="230">
        <v>1</v>
      </c>
      <c r="D711" s="231" t="s">
        <v>13806</v>
      </c>
      <c r="E711" s="544" t="s">
        <v>4136</v>
      </c>
      <c r="F711" s="237" t="s">
        <v>5913</v>
      </c>
      <c r="G711" s="647">
        <v>3</v>
      </c>
      <c r="H711" s="648"/>
      <c r="I711" s="649">
        <v>0.7</v>
      </c>
      <c r="J711" s="538"/>
      <c r="L711" s="532">
        <f t="shared" si="50"/>
        <v>0</v>
      </c>
      <c r="M711" s="918">
        <v>1</v>
      </c>
      <c r="N711" s="534"/>
      <c r="O711" s="535">
        <f t="shared" si="51"/>
        <v>0.7</v>
      </c>
      <c r="P711" s="536">
        <f t="shared" si="49"/>
        <v>1</v>
      </c>
      <c r="Q711" s="537">
        <f t="shared" si="52"/>
        <v>0.7</v>
      </c>
    </row>
    <row r="712" spans="1:19" x14ac:dyDescent="0.25">
      <c r="A712" s="687">
        <v>574</v>
      </c>
      <c r="B712" s="230">
        <v>2011</v>
      </c>
      <c r="C712" s="230">
        <v>1</v>
      </c>
      <c r="D712" s="231" t="s">
        <v>13806</v>
      </c>
      <c r="E712" s="544" t="s">
        <v>4136</v>
      </c>
      <c r="F712" s="237" t="s">
        <v>5914</v>
      </c>
      <c r="G712" s="647">
        <v>3</v>
      </c>
      <c r="H712" s="648"/>
      <c r="I712" s="649">
        <v>0.7</v>
      </c>
      <c r="J712" s="538"/>
      <c r="L712" s="532">
        <f t="shared" si="50"/>
        <v>0</v>
      </c>
      <c r="M712" s="918">
        <v>3</v>
      </c>
      <c r="N712" s="534"/>
      <c r="O712" s="535">
        <f t="shared" si="51"/>
        <v>2.0999999999999996</v>
      </c>
      <c r="P712" s="536">
        <f t="shared" si="49"/>
        <v>3</v>
      </c>
      <c r="Q712" s="537">
        <f t="shared" si="52"/>
        <v>2.0999999999999996</v>
      </c>
    </row>
    <row r="713" spans="1:19" x14ac:dyDescent="0.25">
      <c r="A713" s="687">
        <v>575</v>
      </c>
      <c r="B713" s="230">
        <v>2011</v>
      </c>
      <c r="C713" s="230">
        <v>1</v>
      </c>
      <c r="D713" s="231" t="s">
        <v>13806</v>
      </c>
      <c r="E713" s="544" t="s">
        <v>4136</v>
      </c>
      <c r="F713" s="237" t="s">
        <v>5915</v>
      </c>
      <c r="G713" s="647">
        <v>3</v>
      </c>
      <c r="H713" s="648"/>
      <c r="I713" s="649">
        <v>0.7</v>
      </c>
      <c r="J713" s="538"/>
      <c r="L713" s="532">
        <f t="shared" si="50"/>
        <v>0</v>
      </c>
      <c r="M713" s="577"/>
      <c r="N713" s="534"/>
      <c r="O713" s="535">
        <f t="shared" si="51"/>
        <v>0</v>
      </c>
      <c r="P713" s="536">
        <f t="shared" si="49"/>
        <v>0</v>
      </c>
      <c r="Q713" s="537">
        <f t="shared" si="52"/>
        <v>0</v>
      </c>
    </row>
    <row r="714" spans="1:19" x14ac:dyDescent="0.25">
      <c r="A714" s="687">
        <v>576</v>
      </c>
      <c r="B714" s="230">
        <v>2011</v>
      </c>
      <c r="C714" s="230">
        <v>1</v>
      </c>
      <c r="D714" s="231" t="s">
        <v>13806</v>
      </c>
      <c r="E714" s="544" t="s">
        <v>4136</v>
      </c>
      <c r="F714" s="237" t="s">
        <v>5916</v>
      </c>
      <c r="G714" s="647">
        <v>3</v>
      </c>
      <c r="H714" s="648"/>
      <c r="I714" s="649">
        <v>0.7</v>
      </c>
      <c r="J714" s="538"/>
      <c r="L714" s="532">
        <f t="shared" si="50"/>
        <v>0</v>
      </c>
      <c r="M714" s="918">
        <v>1</v>
      </c>
      <c r="N714" s="534"/>
      <c r="O714" s="535">
        <f t="shared" si="51"/>
        <v>0.7</v>
      </c>
      <c r="P714" s="536">
        <f t="shared" si="49"/>
        <v>1</v>
      </c>
      <c r="Q714" s="537">
        <f t="shared" si="52"/>
        <v>0.7</v>
      </c>
    </row>
    <row r="715" spans="1:19" x14ac:dyDescent="0.25">
      <c r="A715" s="687">
        <v>577</v>
      </c>
      <c r="B715" s="230">
        <v>2011</v>
      </c>
      <c r="C715" s="230">
        <v>1</v>
      </c>
      <c r="D715" s="231" t="s">
        <v>13806</v>
      </c>
      <c r="E715" s="544" t="s">
        <v>4136</v>
      </c>
      <c r="F715" s="237" t="s">
        <v>5917</v>
      </c>
      <c r="G715" s="647">
        <v>3</v>
      </c>
      <c r="H715" s="648"/>
      <c r="I715" s="649">
        <v>0.7</v>
      </c>
      <c r="J715" s="538"/>
      <c r="L715" s="532">
        <f t="shared" si="50"/>
        <v>0</v>
      </c>
      <c r="M715" s="577"/>
      <c r="N715" s="534"/>
      <c r="O715" s="535">
        <f t="shared" si="51"/>
        <v>0</v>
      </c>
      <c r="P715" s="536">
        <f t="shared" si="49"/>
        <v>0</v>
      </c>
      <c r="Q715" s="537">
        <f t="shared" si="52"/>
        <v>0</v>
      </c>
    </row>
    <row r="716" spans="1:19" x14ac:dyDescent="0.25">
      <c r="A716" s="687" t="s">
        <v>5918</v>
      </c>
      <c r="B716" s="230">
        <v>2011</v>
      </c>
      <c r="C716" s="230">
        <v>1</v>
      </c>
      <c r="D716" s="231"/>
      <c r="E716" s="544"/>
      <c r="F716" s="237" t="s">
        <v>13126</v>
      </c>
      <c r="G716" s="647">
        <v>36</v>
      </c>
      <c r="H716" s="648"/>
      <c r="I716" s="649">
        <v>24</v>
      </c>
      <c r="J716" s="538"/>
      <c r="L716" s="532">
        <f t="shared" si="50"/>
        <v>0</v>
      </c>
      <c r="M716" s="577"/>
      <c r="N716" s="534"/>
      <c r="O716" s="535">
        <f t="shared" si="51"/>
        <v>0</v>
      </c>
      <c r="P716" s="536">
        <f t="shared" si="49"/>
        <v>0</v>
      </c>
      <c r="Q716" s="537">
        <f t="shared" si="52"/>
        <v>0</v>
      </c>
    </row>
    <row r="717" spans="1:19" x14ac:dyDescent="0.25">
      <c r="A717" s="687">
        <v>578</v>
      </c>
      <c r="B717" s="230">
        <v>2011</v>
      </c>
      <c r="C717" s="230">
        <v>1</v>
      </c>
      <c r="D717" s="943" t="s">
        <v>13806</v>
      </c>
      <c r="E717" s="544" t="s">
        <v>4136</v>
      </c>
      <c r="F717" s="237" t="s">
        <v>5920</v>
      </c>
      <c r="G717" s="647">
        <v>3</v>
      </c>
      <c r="H717" s="648"/>
      <c r="I717" s="649">
        <v>0.7</v>
      </c>
      <c r="J717" s="538"/>
      <c r="L717" s="532">
        <f t="shared" si="50"/>
        <v>0</v>
      </c>
      <c r="M717" s="577"/>
      <c r="N717" s="534"/>
      <c r="O717" s="535">
        <f t="shared" si="51"/>
        <v>0</v>
      </c>
      <c r="P717" s="536">
        <f t="shared" si="49"/>
        <v>0</v>
      </c>
      <c r="Q717" s="537">
        <f t="shared" si="52"/>
        <v>0</v>
      </c>
    </row>
    <row r="718" spans="1:19" x14ac:dyDescent="0.25">
      <c r="A718" s="687">
        <v>579</v>
      </c>
      <c r="B718" s="230">
        <v>2011</v>
      </c>
      <c r="C718" s="230">
        <v>1</v>
      </c>
      <c r="D718" s="943" t="s">
        <v>13806</v>
      </c>
      <c r="E718" s="544" t="s">
        <v>4136</v>
      </c>
      <c r="F718" s="237" t="s">
        <v>5921</v>
      </c>
      <c r="G718" s="647">
        <v>3</v>
      </c>
      <c r="H718" s="648"/>
      <c r="I718" s="649">
        <v>0.7</v>
      </c>
      <c r="J718" s="538"/>
      <c r="L718" s="532">
        <f t="shared" si="50"/>
        <v>0</v>
      </c>
      <c r="M718" s="577"/>
      <c r="N718" s="534"/>
      <c r="O718" s="535">
        <f t="shared" si="51"/>
        <v>0</v>
      </c>
      <c r="P718" s="536">
        <f t="shared" si="49"/>
        <v>0</v>
      </c>
      <c r="Q718" s="537">
        <f t="shared" si="52"/>
        <v>0</v>
      </c>
    </row>
    <row r="719" spans="1:19" x14ac:dyDescent="0.25">
      <c r="A719" s="687">
        <v>580</v>
      </c>
      <c r="B719" s="230">
        <v>2011</v>
      </c>
      <c r="C719" s="230">
        <v>1</v>
      </c>
      <c r="D719" s="943" t="s">
        <v>13806</v>
      </c>
      <c r="E719" s="544" t="s">
        <v>4136</v>
      </c>
      <c r="F719" s="237" t="s">
        <v>5922</v>
      </c>
      <c r="G719" s="647">
        <v>3</v>
      </c>
      <c r="H719" s="648"/>
      <c r="I719" s="649">
        <v>0.7</v>
      </c>
      <c r="J719" s="538"/>
      <c r="L719" s="532">
        <f t="shared" si="50"/>
        <v>0</v>
      </c>
      <c r="M719" s="577"/>
      <c r="N719" s="534"/>
      <c r="O719" s="535">
        <f t="shared" si="51"/>
        <v>0</v>
      </c>
      <c r="P719" s="536">
        <f t="shared" si="49"/>
        <v>0</v>
      </c>
      <c r="Q719" s="537">
        <f t="shared" si="52"/>
        <v>0</v>
      </c>
    </row>
    <row r="720" spans="1:19" x14ac:dyDescent="0.25">
      <c r="A720" s="687">
        <v>581</v>
      </c>
      <c r="B720" s="230">
        <v>2011</v>
      </c>
      <c r="C720" s="230">
        <v>1</v>
      </c>
      <c r="D720" s="943" t="s">
        <v>13806</v>
      </c>
      <c r="E720" s="544" t="s">
        <v>4136</v>
      </c>
      <c r="F720" s="237" t="s">
        <v>5923</v>
      </c>
      <c r="G720" s="647">
        <v>3</v>
      </c>
      <c r="H720" s="648"/>
      <c r="I720" s="649">
        <v>0.7</v>
      </c>
      <c r="J720" s="538"/>
      <c r="L720" s="532">
        <f t="shared" si="50"/>
        <v>0</v>
      </c>
      <c r="M720" s="918">
        <v>1</v>
      </c>
      <c r="N720" s="534"/>
      <c r="O720" s="535">
        <f t="shared" si="51"/>
        <v>0.7</v>
      </c>
      <c r="P720" s="536">
        <f t="shared" si="49"/>
        <v>1</v>
      </c>
      <c r="Q720" s="537">
        <f t="shared" si="52"/>
        <v>0.7</v>
      </c>
    </row>
    <row r="721" spans="1:17" x14ac:dyDescent="0.25">
      <c r="A721" s="687">
        <v>582</v>
      </c>
      <c r="B721" s="230">
        <v>2011</v>
      </c>
      <c r="C721" s="230">
        <v>1</v>
      </c>
      <c r="D721" s="943" t="s">
        <v>13806</v>
      </c>
      <c r="E721" s="544" t="s">
        <v>4136</v>
      </c>
      <c r="F721" s="237" t="s">
        <v>5924</v>
      </c>
      <c r="G721" s="647">
        <v>3</v>
      </c>
      <c r="H721" s="648"/>
      <c r="I721" s="649">
        <v>0.7</v>
      </c>
      <c r="J721" s="538"/>
      <c r="L721" s="532">
        <f t="shared" si="50"/>
        <v>0</v>
      </c>
      <c r="M721" s="577"/>
      <c r="N721" s="534"/>
      <c r="O721" s="535">
        <f t="shared" si="51"/>
        <v>0</v>
      </c>
      <c r="P721" s="536">
        <f t="shared" si="49"/>
        <v>0</v>
      </c>
      <c r="Q721" s="537">
        <f t="shared" si="52"/>
        <v>0</v>
      </c>
    </row>
    <row r="722" spans="1:17" x14ac:dyDescent="0.25">
      <c r="A722" s="687">
        <v>583</v>
      </c>
      <c r="B722" s="230">
        <v>2011</v>
      </c>
      <c r="C722" s="230">
        <v>1</v>
      </c>
      <c r="D722" s="943" t="s">
        <v>13806</v>
      </c>
      <c r="E722" s="544" t="s">
        <v>4136</v>
      </c>
      <c r="F722" s="237" t="s">
        <v>5925</v>
      </c>
      <c r="G722" s="647">
        <v>3</v>
      </c>
      <c r="H722" s="648"/>
      <c r="I722" s="649">
        <v>0.7</v>
      </c>
      <c r="J722" s="538"/>
      <c r="L722" s="532">
        <f t="shared" si="50"/>
        <v>0</v>
      </c>
      <c r="M722" s="577"/>
      <c r="N722" s="534"/>
      <c r="O722" s="535">
        <f t="shared" si="51"/>
        <v>0</v>
      </c>
      <c r="P722" s="536">
        <f t="shared" si="49"/>
        <v>0</v>
      </c>
      <c r="Q722" s="537">
        <f t="shared" si="52"/>
        <v>0</v>
      </c>
    </row>
    <row r="723" spans="1:17" x14ac:dyDescent="0.25">
      <c r="A723" s="687">
        <v>584</v>
      </c>
      <c r="B723" s="230">
        <v>2011</v>
      </c>
      <c r="C723" s="230">
        <v>1</v>
      </c>
      <c r="D723" s="943" t="s">
        <v>13806</v>
      </c>
      <c r="E723" s="544" t="s">
        <v>4136</v>
      </c>
      <c r="F723" s="237" t="s">
        <v>5926</v>
      </c>
      <c r="G723" s="647">
        <v>3</v>
      </c>
      <c r="H723" s="648"/>
      <c r="I723" s="649">
        <v>0.7</v>
      </c>
      <c r="J723" s="538"/>
      <c r="L723" s="532">
        <f t="shared" si="50"/>
        <v>0</v>
      </c>
      <c r="M723" s="577"/>
      <c r="N723" s="534"/>
      <c r="O723" s="535">
        <f t="shared" si="51"/>
        <v>0</v>
      </c>
      <c r="P723" s="536">
        <f t="shared" si="49"/>
        <v>0</v>
      </c>
      <c r="Q723" s="537">
        <f t="shared" si="52"/>
        <v>0</v>
      </c>
    </row>
    <row r="724" spans="1:17" x14ac:dyDescent="0.25">
      <c r="A724" s="687">
        <v>585</v>
      </c>
      <c r="B724" s="230">
        <v>2011</v>
      </c>
      <c r="C724" s="230">
        <v>1</v>
      </c>
      <c r="D724" s="943" t="s">
        <v>13806</v>
      </c>
      <c r="E724" s="544" t="s">
        <v>4136</v>
      </c>
      <c r="F724" s="237" t="s">
        <v>5927</v>
      </c>
      <c r="G724" s="647">
        <v>3</v>
      </c>
      <c r="H724" s="648"/>
      <c r="I724" s="649">
        <v>0.7</v>
      </c>
      <c r="J724" s="538"/>
      <c r="L724" s="532">
        <f t="shared" si="50"/>
        <v>0</v>
      </c>
      <c r="M724" s="577"/>
      <c r="N724" s="534"/>
      <c r="O724" s="535">
        <f t="shared" si="51"/>
        <v>0</v>
      </c>
      <c r="P724" s="536">
        <f t="shared" si="49"/>
        <v>0</v>
      </c>
      <c r="Q724" s="537">
        <f t="shared" si="52"/>
        <v>0</v>
      </c>
    </row>
    <row r="725" spans="1:17" x14ac:dyDescent="0.25">
      <c r="A725" s="687">
        <v>586</v>
      </c>
      <c r="B725" s="230">
        <v>2011</v>
      </c>
      <c r="C725" s="230">
        <v>1</v>
      </c>
      <c r="D725" s="943" t="s">
        <v>13806</v>
      </c>
      <c r="E725" s="544" t="s">
        <v>4136</v>
      </c>
      <c r="F725" s="237" t="s">
        <v>5928</v>
      </c>
      <c r="G725" s="647">
        <v>3</v>
      </c>
      <c r="H725" s="648"/>
      <c r="I725" s="649">
        <v>0.7</v>
      </c>
      <c r="J725" s="538"/>
      <c r="L725" s="532">
        <f t="shared" si="50"/>
        <v>0</v>
      </c>
      <c r="M725" s="577"/>
      <c r="N725" s="534"/>
      <c r="O725" s="535">
        <f t="shared" si="51"/>
        <v>0</v>
      </c>
      <c r="P725" s="536">
        <f t="shared" si="49"/>
        <v>0</v>
      </c>
      <c r="Q725" s="537">
        <f t="shared" si="52"/>
        <v>0</v>
      </c>
    </row>
    <row r="726" spans="1:17" x14ac:dyDescent="0.25">
      <c r="A726" s="687">
        <v>587</v>
      </c>
      <c r="B726" s="230">
        <v>2011</v>
      </c>
      <c r="C726" s="230">
        <v>1</v>
      </c>
      <c r="D726" s="943" t="s">
        <v>13806</v>
      </c>
      <c r="E726" s="544" t="s">
        <v>4136</v>
      </c>
      <c r="F726" s="237" t="s">
        <v>5929</v>
      </c>
      <c r="G726" s="647">
        <v>3</v>
      </c>
      <c r="H726" s="648"/>
      <c r="I726" s="649">
        <v>0.7</v>
      </c>
      <c r="J726" s="538"/>
      <c r="L726" s="532">
        <f t="shared" si="50"/>
        <v>0</v>
      </c>
      <c r="M726" s="577"/>
      <c r="N726" s="534"/>
      <c r="O726" s="535">
        <f t="shared" si="51"/>
        <v>0</v>
      </c>
      <c r="P726" s="536">
        <f t="shared" si="49"/>
        <v>0</v>
      </c>
      <c r="Q726" s="537">
        <f t="shared" si="52"/>
        <v>0</v>
      </c>
    </row>
    <row r="727" spans="1:17" x14ac:dyDescent="0.25">
      <c r="A727" s="687">
        <v>588</v>
      </c>
      <c r="B727" s="230">
        <v>2011</v>
      </c>
      <c r="C727" s="230">
        <v>1</v>
      </c>
      <c r="D727" s="943" t="s">
        <v>13806</v>
      </c>
      <c r="E727" s="544" t="s">
        <v>4136</v>
      </c>
      <c r="F727" s="237" t="s">
        <v>5930</v>
      </c>
      <c r="G727" s="647">
        <v>3</v>
      </c>
      <c r="H727" s="648"/>
      <c r="I727" s="649">
        <v>0.7</v>
      </c>
      <c r="J727" s="538"/>
      <c r="L727" s="532">
        <f t="shared" si="50"/>
        <v>0</v>
      </c>
      <c r="M727" s="577"/>
      <c r="N727" s="534"/>
      <c r="O727" s="535">
        <f t="shared" si="51"/>
        <v>0</v>
      </c>
      <c r="P727" s="536">
        <f t="shared" si="49"/>
        <v>0</v>
      </c>
      <c r="Q727" s="537">
        <f t="shared" si="52"/>
        <v>0</v>
      </c>
    </row>
    <row r="728" spans="1:17" x14ac:dyDescent="0.25">
      <c r="A728" s="687">
        <v>589</v>
      </c>
      <c r="B728" s="230">
        <v>2011</v>
      </c>
      <c r="C728" s="230">
        <v>1</v>
      </c>
      <c r="D728" s="943" t="s">
        <v>13806</v>
      </c>
      <c r="E728" s="544" t="s">
        <v>4136</v>
      </c>
      <c r="F728" s="237" t="s">
        <v>5931</v>
      </c>
      <c r="G728" s="647">
        <v>3</v>
      </c>
      <c r="H728" s="648"/>
      <c r="I728" s="649">
        <v>0.7</v>
      </c>
      <c r="J728" s="538"/>
      <c r="L728" s="532">
        <f t="shared" si="50"/>
        <v>0</v>
      </c>
      <c r="M728" s="577"/>
      <c r="N728" s="534"/>
      <c r="O728" s="535">
        <f t="shared" si="51"/>
        <v>0</v>
      </c>
      <c r="P728" s="536">
        <f t="shared" si="49"/>
        <v>0</v>
      </c>
      <c r="Q728" s="537">
        <f t="shared" si="52"/>
        <v>0</v>
      </c>
    </row>
    <row r="729" spans="1:17" x14ac:dyDescent="0.25">
      <c r="A729" s="687" t="s">
        <v>7557</v>
      </c>
      <c r="B729" s="230">
        <v>2011</v>
      </c>
      <c r="C729" s="230">
        <v>1</v>
      </c>
      <c r="D729" s="231"/>
      <c r="E729" s="544"/>
      <c r="F729" s="237" t="s">
        <v>13126</v>
      </c>
      <c r="G729" s="647">
        <v>36</v>
      </c>
      <c r="H729" s="648"/>
      <c r="I729" s="649">
        <v>24</v>
      </c>
      <c r="J729" s="538"/>
      <c r="L729" s="532">
        <f t="shared" si="50"/>
        <v>0</v>
      </c>
      <c r="M729" s="577"/>
      <c r="N729" s="534"/>
      <c r="O729" s="535">
        <f t="shared" si="51"/>
        <v>0</v>
      </c>
      <c r="P729" s="536">
        <f t="shared" si="49"/>
        <v>0</v>
      </c>
      <c r="Q729" s="537">
        <f t="shared" si="52"/>
        <v>0</v>
      </c>
    </row>
    <row r="730" spans="1:17" x14ac:dyDescent="0.25">
      <c r="A730" s="687">
        <v>590</v>
      </c>
      <c r="B730" s="230">
        <v>2011</v>
      </c>
      <c r="C730" s="230">
        <v>1</v>
      </c>
      <c r="D730" s="943" t="s">
        <v>13806</v>
      </c>
      <c r="E730" s="544" t="s">
        <v>3830</v>
      </c>
      <c r="F730" s="237" t="s">
        <v>5932</v>
      </c>
      <c r="G730" s="647">
        <v>4</v>
      </c>
      <c r="H730" s="648"/>
      <c r="I730" s="649">
        <v>0.6</v>
      </c>
      <c r="J730" s="538"/>
      <c r="L730" s="532">
        <f t="shared" si="50"/>
        <v>0</v>
      </c>
      <c r="M730" s="577"/>
      <c r="N730" s="534"/>
      <c r="O730" s="535">
        <f t="shared" si="51"/>
        <v>0</v>
      </c>
      <c r="P730" s="536">
        <f t="shared" si="49"/>
        <v>0</v>
      </c>
      <c r="Q730" s="537">
        <f t="shared" si="52"/>
        <v>0</v>
      </c>
    </row>
    <row r="731" spans="1:17" x14ac:dyDescent="0.25">
      <c r="A731" s="687">
        <v>591</v>
      </c>
      <c r="B731" s="230">
        <v>2011</v>
      </c>
      <c r="C731" s="230">
        <v>1</v>
      </c>
      <c r="D731" s="231" t="s">
        <v>5895</v>
      </c>
      <c r="E731" s="544" t="s">
        <v>3820</v>
      </c>
      <c r="F731" s="237" t="s">
        <v>5932</v>
      </c>
      <c r="G731" s="647">
        <v>3.5</v>
      </c>
      <c r="H731" s="648"/>
      <c r="I731" s="649">
        <v>1.5</v>
      </c>
      <c r="J731" s="538"/>
      <c r="L731" s="532">
        <f t="shared" si="50"/>
        <v>0</v>
      </c>
      <c r="M731" s="577"/>
      <c r="N731" s="534"/>
      <c r="O731" s="535">
        <f t="shared" si="51"/>
        <v>0</v>
      </c>
      <c r="P731" s="536">
        <f t="shared" si="49"/>
        <v>0</v>
      </c>
      <c r="Q731" s="537">
        <f t="shared" si="52"/>
        <v>0</v>
      </c>
    </row>
    <row r="732" spans="1:17" x14ac:dyDescent="0.25">
      <c r="A732" s="687" t="s">
        <v>5953</v>
      </c>
      <c r="B732" s="230">
        <v>2011</v>
      </c>
      <c r="C732" s="230">
        <v>1</v>
      </c>
      <c r="D732" s="231" t="s">
        <v>5895</v>
      </c>
      <c r="E732" s="544" t="s">
        <v>3820</v>
      </c>
      <c r="F732" s="237" t="s">
        <v>5932</v>
      </c>
      <c r="G732" s="647">
        <v>5</v>
      </c>
      <c r="H732" s="648"/>
      <c r="I732" s="649">
        <v>1</v>
      </c>
      <c r="J732" s="538"/>
      <c r="L732" s="532">
        <f t="shared" si="50"/>
        <v>0</v>
      </c>
      <c r="M732" s="577"/>
      <c r="N732" s="534"/>
      <c r="O732" s="535">
        <f t="shared" si="51"/>
        <v>0</v>
      </c>
      <c r="P732" s="536">
        <f t="shared" si="49"/>
        <v>0</v>
      </c>
      <c r="Q732" s="537">
        <f t="shared" si="52"/>
        <v>0</v>
      </c>
    </row>
    <row r="733" spans="1:17" x14ac:dyDescent="0.25">
      <c r="A733" s="687">
        <v>592</v>
      </c>
      <c r="B733" s="230">
        <v>2011</v>
      </c>
      <c r="C733" s="230">
        <v>1</v>
      </c>
      <c r="D733" s="231" t="s">
        <v>5897</v>
      </c>
      <c r="E733" s="544" t="s">
        <v>3812</v>
      </c>
      <c r="F733" s="237" t="s">
        <v>5932</v>
      </c>
      <c r="G733" s="647">
        <v>6</v>
      </c>
      <c r="H733" s="648"/>
      <c r="I733" s="649">
        <v>1</v>
      </c>
      <c r="J733" s="538"/>
      <c r="L733" s="532">
        <f t="shared" si="50"/>
        <v>0</v>
      </c>
      <c r="M733" s="577"/>
      <c r="N733" s="534"/>
      <c r="O733" s="535">
        <f t="shared" si="51"/>
        <v>0</v>
      </c>
      <c r="P733" s="536">
        <f t="shared" si="49"/>
        <v>0</v>
      </c>
      <c r="Q733" s="537">
        <f t="shared" si="52"/>
        <v>0</v>
      </c>
    </row>
    <row r="734" spans="1:17" x14ac:dyDescent="0.25">
      <c r="A734" s="687">
        <v>593</v>
      </c>
      <c r="B734" s="230">
        <v>2011</v>
      </c>
      <c r="C734" s="230">
        <v>1</v>
      </c>
      <c r="D734" s="231" t="s">
        <v>5898</v>
      </c>
      <c r="E734" s="544" t="s">
        <v>4217</v>
      </c>
      <c r="F734" s="237" t="s">
        <v>5932</v>
      </c>
      <c r="G734" s="647">
        <v>6</v>
      </c>
      <c r="H734" s="648"/>
      <c r="I734" s="649">
        <v>1.1000000000000001</v>
      </c>
      <c r="J734" s="538"/>
      <c r="L734" s="532">
        <f t="shared" si="50"/>
        <v>0</v>
      </c>
      <c r="M734" s="577"/>
      <c r="N734" s="534"/>
      <c r="O734" s="535">
        <f t="shared" si="51"/>
        <v>0</v>
      </c>
      <c r="P734" s="536">
        <f t="shared" si="49"/>
        <v>0</v>
      </c>
      <c r="Q734" s="537">
        <f t="shared" si="52"/>
        <v>0</v>
      </c>
    </row>
    <row r="735" spans="1:17" x14ac:dyDescent="0.25">
      <c r="A735" s="687">
        <v>594</v>
      </c>
      <c r="B735" s="230">
        <v>2011</v>
      </c>
      <c r="C735" s="230">
        <v>1</v>
      </c>
      <c r="D735" s="943" t="s">
        <v>13806</v>
      </c>
      <c r="E735" s="544" t="s">
        <v>4198</v>
      </c>
      <c r="F735" s="237" t="s">
        <v>5932</v>
      </c>
      <c r="G735" s="647">
        <v>6</v>
      </c>
      <c r="H735" s="648"/>
      <c r="I735" s="649">
        <v>1.4</v>
      </c>
      <c r="J735" s="538"/>
      <c r="L735" s="532">
        <f t="shared" si="50"/>
        <v>0</v>
      </c>
      <c r="M735" s="577"/>
      <c r="N735" s="534"/>
      <c r="O735" s="535">
        <f t="shared" si="51"/>
        <v>0</v>
      </c>
      <c r="P735" s="536">
        <f t="shared" ref="P735:P798" si="53">J735+M735</f>
        <v>0</v>
      </c>
      <c r="Q735" s="537">
        <f t="shared" si="52"/>
        <v>0</v>
      </c>
    </row>
    <row r="736" spans="1:17" x14ac:dyDescent="0.25">
      <c r="A736" s="687">
        <v>595</v>
      </c>
      <c r="B736" s="230">
        <v>2011</v>
      </c>
      <c r="C736" s="230">
        <v>2</v>
      </c>
      <c r="D736" s="231" t="s">
        <v>13807</v>
      </c>
      <c r="E736" s="544" t="s">
        <v>3834</v>
      </c>
      <c r="F736" s="237" t="s">
        <v>5932</v>
      </c>
      <c r="G736" s="647">
        <v>8</v>
      </c>
      <c r="H736" s="648"/>
      <c r="I736" s="649">
        <v>2.2000000000000002</v>
      </c>
      <c r="J736" s="538"/>
      <c r="L736" s="532">
        <f t="shared" si="50"/>
        <v>0</v>
      </c>
      <c r="M736" s="577"/>
      <c r="N736" s="534"/>
      <c r="O736" s="535">
        <f t="shared" si="51"/>
        <v>0</v>
      </c>
      <c r="P736" s="536">
        <f t="shared" si="53"/>
        <v>0</v>
      </c>
      <c r="Q736" s="537">
        <f t="shared" si="52"/>
        <v>0</v>
      </c>
    </row>
    <row r="737" spans="1:19" x14ac:dyDescent="0.25">
      <c r="A737" s="687">
        <v>596</v>
      </c>
      <c r="B737" s="230">
        <v>2011</v>
      </c>
      <c r="C737" s="230">
        <v>2</v>
      </c>
      <c r="D737" s="231" t="s">
        <v>13808</v>
      </c>
      <c r="E737" s="544" t="s">
        <v>4219</v>
      </c>
      <c r="F737" s="237" t="s">
        <v>5932</v>
      </c>
      <c r="G737" s="647">
        <v>14.5</v>
      </c>
      <c r="H737" s="648"/>
      <c r="I737" s="649">
        <v>4</v>
      </c>
      <c r="J737" s="538"/>
      <c r="L737" s="532">
        <f t="shared" si="50"/>
        <v>0</v>
      </c>
      <c r="M737" s="577"/>
      <c r="N737" s="534"/>
      <c r="O737" s="535">
        <f t="shared" si="51"/>
        <v>0</v>
      </c>
      <c r="P737" s="536">
        <f t="shared" si="53"/>
        <v>0</v>
      </c>
      <c r="Q737" s="537">
        <f t="shared" si="52"/>
        <v>0</v>
      </c>
    </row>
    <row r="738" spans="1:19" x14ac:dyDescent="0.25">
      <c r="A738" s="687">
        <v>597</v>
      </c>
      <c r="B738" s="230">
        <v>2011</v>
      </c>
      <c r="C738" s="230">
        <v>2</v>
      </c>
      <c r="D738" s="231" t="s">
        <v>4211</v>
      </c>
      <c r="E738" s="544" t="s">
        <v>4242</v>
      </c>
      <c r="F738" s="237" t="s">
        <v>5933</v>
      </c>
      <c r="G738" s="647">
        <v>15</v>
      </c>
      <c r="H738" s="648"/>
      <c r="I738" s="649">
        <v>10</v>
      </c>
      <c r="J738" s="538"/>
      <c r="L738" s="532">
        <f t="shared" si="50"/>
        <v>0</v>
      </c>
      <c r="M738" s="577"/>
      <c r="N738" s="534"/>
      <c r="O738" s="535">
        <f t="shared" si="51"/>
        <v>0</v>
      </c>
      <c r="P738" s="536">
        <f t="shared" si="53"/>
        <v>0</v>
      </c>
      <c r="Q738" s="537">
        <f t="shared" si="52"/>
        <v>0</v>
      </c>
    </row>
    <row r="739" spans="1:19" x14ac:dyDescent="0.25">
      <c r="A739" s="687">
        <v>598</v>
      </c>
      <c r="B739" s="230">
        <v>2011</v>
      </c>
      <c r="C739" s="230">
        <v>2</v>
      </c>
      <c r="D739" s="542" t="s">
        <v>5902</v>
      </c>
      <c r="E739" s="544" t="s">
        <v>4136</v>
      </c>
      <c r="F739" s="237" t="s">
        <v>5934</v>
      </c>
      <c r="G739" s="647">
        <v>7</v>
      </c>
      <c r="H739" s="648"/>
      <c r="I739" s="649">
        <v>4</v>
      </c>
      <c r="J739" s="538"/>
      <c r="L739" s="532">
        <f t="shared" si="50"/>
        <v>0</v>
      </c>
      <c r="M739" s="577"/>
      <c r="N739" s="534"/>
      <c r="O739" s="535">
        <f t="shared" si="51"/>
        <v>0</v>
      </c>
      <c r="P739" s="536">
        <f t="shared" si="53"/>
        <v>0</v>
      </c>
      <c r="Q739" s="537">
        <f t="shared" si="52"/>
        <v>0</v>
      </c>
    </row>
    <row r="740" spans="1:19" x14ac:dyDescent="0.25">
      <c r="A740" s="687">
        <v>599</v>
      </c>
      <c r="B740" s="230">
        <v>2011</v>
      </c>
      <c r="C740" s="230">
        <v>2</v>
      </c>
      <c r="D740" s="943" t="s">
        <v>13806</v>
      </c>
      <c r="E740" s="544" t="s">
        <v>3830</v>
      </c>
      <c r="F740" s="237" t="s">
        <v>5983</v>
      </c>
      <c r="G740" s="647">
        <v>6.5</v>
      </c>
      <c r="H740" s="648"/>
      <c r="I740" s="649">
        <v>1</v>
      </c>
      <c r="J740" s="538"/>
      <c r="L740" s="532">
        <f t="shared" si="50"/>
        <v>0</v>
      </c>
      <c r="M740" s="577"/>
      <c r="N740" s="534"/>
      <c r="O740" s="535">
        <f t="shared" si="51"/>
        <v>0</v>
      </c>
      <c r="P740" s="536">
        <f t="shared" si="53"/>
        <v>0</v>
      </c>
      <c r="Q740" s="537">
        <f t="shared" si="52"/>
        <v>0</v>
      </c>
    </row>
    <row r="741" spans="1:19" x14ac:dyDescent="0.25">
      <c r="A741" s="687">
        <v>600</v>
      </c>
      <c r="B741" s="230">
        <v>2011</v>
      </c>
      <c r="C741" s="230">
        <v>2</v>
      </c>
      <c r="D741" s="542" t="s">
        <v>5897</v>
      </c>
      <c r="E741" s="544" t="s">
        <v>3812</v>
      </c>
      <c r="F741" s="237" t="s">
        <v>5983</v>
      </c>
      <c r="G741" s="647">
        <v>8.5</v>
      </c>
      <c r="H741" s="648"/>
      <c r="I741" s="649">
        <v>2</v>
      </c>
      <c r="J741" s="538"/>
      <c r="L741" s="532">
        <f t="shared" si="50"/>
        <v>0</v>
      </c>
      <c r="M741" s="577"/>
      <c r="N741" s="534"/>
      <c r="O741" s="535">
        <f t="shared" si="51"/>
        <v>0</v>
      </c>
      <c r="P741" s="536">
        <f t="shared" si="53"/>
        <v>0</v>
      </c>
      <c r="Q741" s="537">
        <f t="shared" si="52"/>
        <v>0</v>
      </c>
    </row>
    <row r="742" spans="1:19" x14ac:dyDescent="0.25">
      <c r="A742" s="687">
        <v>601</v>
      </c>
      <c r="B742" s="230">
        <v>2011</v>
      </c>
      <c r="C742" s="230">
        <v>2</v>
      </c>
      <c r="D742" s="542" t="s">
        <v>4230</v>
      </c>
      <c r="E742" s="544" t="s">
        <v>4136</v>
      </c>
      <c r="F742" s="237" t="s">
        <v>5936</v>
      </c>
      <c r="G742" s="647">
        <v>3</v>
      </c>
      <c r="H742" s="648"/>
      <c r="I742" s="649">
        <v>2</v>
      </c>
      <c r="J742" s="538"/>
      <c r="L742" s="532">
        <f t="shared" si="50"/>
        <v>0</v>
      </c>
      <c r="M742" s="577"/>
      <c r="N742" s="534"/>
      <c r="O742" s="535">
        <f t="shared" si="51"/>
        <v>0</v>
      </c>
      <c r="P742" s="536">
        <f t="shared" si="53"/>
        <v>0</v>
      </c>
      <c r="Q742" s="537">
        <f t="shared" si="52"/>
        <v>0</v>
      </c>
    </row>
    <row r="743" spans="1:19" x14ac:dyDescent="0.25">
      <c r="A743" s="687">
        <v>602</v>
      </c>
      <c r="B743" s="230">
        <v>2011</v>
      </c>
      <c r="C743" s="230">
        <v>2</v>
      </c>
      <c r="D743" s="542" t="s">
        <v>4230</v>
      </c>
      <c r="E743" s="544" t="s">
        <v>4136</v>
      </c>
      <c r="F743" s="237" t="s">
        <v>5937</v>
      </c>
      <c r="G743" s="647">
        <v>3</v>
      </c>
      <c r="H743" s="648"/>
      <c r="I743" s="649">
        <v>2</v>
      </c>
      <c r="J743" s="538"/>
      <c r="L743" s="532">
        <f t="shared" si="50"/>
        <v>0</v>
      </c>
      <c r="M743" s="577"/>
      <c r="N743" s="534"/>
      <c r="O743" s="535">
        <f t="shared" si="51"/>
        <v>0</v>
      </c>
      <c r="P743" s="536">
        <f t="shared" si="53"/>
        <v>0</v>
      </c>
      <c r="Q743" s="537">
        <f t="shared" si="52"/>
        <v>0</v>
      </c>
    </row>
    <row r="744" spans="1:19" x14ac:dyDescent="0.25">
      <c r="A744" s="687">
        <v>603</v>
      </c>
      <c r="B744" s="230">
        <v>2011</v>
      </c>
      <c r="C744" s="230">
        <v>2</v>
      </c>
      <c r="D744" s="542" t="s">
        <v>4230</v>
      </c>
      <c r="E744" s="544" t="s">
        <v>4136</v>
      </c>
      <c r="F744" s="237" t="s">
        <v>5946</v>
      </c>
      <c r="G744" s="647">
        <v>3</v>
      </c>
      <c r="H744" s="648"/>
      <c r="I744" s="649">
        <v>2</v>
      </c>
      <c r="J744" s="538"/>
      <c r="L744" s="532">
        <f t="shared" si="50"/>
        <v>0</v>
      </c>
      <c r="M744" s="577"/>
      <c r="N744" s="534"/>
      <c r="O744" s="535">
        <f t="shared" si="51"/>
        <v>0</v>
      </c>
      <c r="P744" s="536">
        <f t="shared" si="53"/>
        <v>0</v>
      </c>
      <c r="Q744" s="537">
        <f t="shared" si="52"/>
        <v>0</v>
      </c>
    </row>
    <row r="745" spans="1:19" x14ac:dyDescent="0.25">
      <c r="A745" s="687">
        <v>604</v>
      </c>
      <c r="B745" s="230">
        <v>2011</v>
      </c>
      <c r="C745" s="230">
        <v>2</v>
      </c>
      <c r="D745" s="231" t="s">
        <v>5939</v>
      </c>
      <c r="E745" s="544" t="s">
        <v>5940</v>
      </c>
      <c r="F745" s="237" t="s">
        <v>5947</v>
      </c>
      <c r="G745" s="647">
        <v>4.5</v>
      </c>
      <c r="H745" s="648"/>
      <c r="I745" s="649">
        <v>0.8</v>
      </c>
      <c r="J745" s="538"/>
      <c r="L745" s="532">
        <f t="shared" si="50"/>
        <v>0</v>
      </c>
      <c r="M745" s="918">
        <v>3</v>
      </c>
      <c r="N745" s="534"/>
      <c r="O745" s="535">
        <f t="shared" si="51"/>
        <v>2.4000000000000004</v>
      </c>
      <c r="P745" s="536">
        <f t="shared" si="53"/>
        <v>3</v>
      </c>
      <c r="Q745" s="537">
        <f t="shared" si="52"/>
        <v>2.4000000000000004</v>
      </c>
      <c r="S745" s="708"/>
    </row>
    <row r="746" spans="1:19" x14ac:dyDescent="0.25">
      <c r="A746" s="687">
        <v>605</v>
      </c>
      <c r="B746" s="230">
        <v>2011</v>
      </c>
      <c r="C746" s="230">
        <v>2</v>
      </c>
      <c r="D746" s="231" t="s">
        <v>5941</v>
      </c>
      <c r="E746" s="544" t="s">
        <v>3828</v>
      </c>
      <c r="F746" s="237" t="s">
        <v>5947</v>
      </c>
      <c r="G746" s="647">
        <v>5</v>
      </c>
      <c r="H746" s="648"/>
      <c r="I746" s="649">
        <v>1.5</v>
      </c>
      <c r="J746" s="538"/>
      <c r="L746" s="532">
        <f t="shared" ref="L746:L809" si="54">G746*J746</f>
        <v>0</v>
      </c>
      <c r="M746" s="577"/>
      <c r="N746" s="534"/>
      <c r="O746" s="535">
        <f t="shared" ref="O746:O809" si="55">I746*M746</f>
        <v>0</v>
      </c>
      <c r="P746" s="536">
        <f t="shared" si="53"/>
        <v>0</v>
      </c>
      <c r="Q746" s="537">
        <f t="shared" ref="Q746:Q809" si="56">L746+O746</f>
        <v>0</v>
      </c>
    </row>
    <row r="747" spans="1:19" x14ac:dyDescent="0.25">
      <c r="A747" s="687">
        <v>606</v>
      </c>
      <c r="B747" s="230">
        <v>2011</v>
      </c>
      <c r="C747" s="230">
        <v>2</v>
      </c>
      <c r="D747" s="231" t="s">
        <v>5942</v>
      </c>
      <c r="E747" s="544" t="s">
        <v>3835</v>
      </c>
      <c r="F747" s="237" t="s">
        <v>5947</v>
      </c>
      <c r="G747" s="647">
        <v>7</v>
      </c>
      <c r="H747" s="648"/>
      <c r="I747" s="649">
        <v>3</v>
      </c>
      <c r="J747" s="538"/>
      <c r="L747" s="532">
        <f t="shared" si="54"/>
        <v>0</v>
      </c>
      <c r="M747" s="577"/>
      <c r="N747" s="534"/>
      <c r="O747" s="535">
        <f t="shared" si="55"/>
        <v>0</v>
      </c>
      <c r="P747" s="536">
        <f t="shared" si="53"/>
        <v>0</v>
      </c>
      <c r="Q747" s="537">
        <f t="shared" si="56"/>
        <v>0</v>
      </c>
    </row>
    <row r="748" spans="1:19" x14ac:dyDescent="0.25">
      <c r="A748" s="687">
        <v>607</v>
      </c>
      <c r="B748" s="230">
        <v>2011</v>
      </c>
      <c r="C748" s="230">
        <v>2</v>
      </c>
      <c r="D748" s="231" t="s">
        <v>5943</v>
      </c>
      <c r="E748" s="544" t="s">
        <v>4022</v>
      </c>
      <c r="F748" s="237" t="s">
        <v>5957</v>
      </c>
      <c r="G748" s="647">
        <v>13.5</v>
      </c>
      <c r="H748" s="648"/>
      <c r="I748" s="649">
        <v>3.5</v>
      </c>
      <c r="J748" s="538"/>
      <c r="L748" s="532">
        <f t="shared" si="54"/>
        <v>0</v>
      </c>
      <c r="M748" s="577"/>
      <c r="N748" s="534"/>
      <c r="O748" s="535">
        <f t="shared" si="55"/>
        <v>0</v>
      </c>
      <c r="P748" s="536">
        <f t="shared" si="53"/>
        <v>0</v>
      </c>
      <c r="Q748" s="537">
        <f t="shared" si="56"/>
        <v>0</v>
      </c>
    </row>
    <row r="749" spans="1:19" x14ac:dyDescent="0.25">
      <c r="A749" s="687">
        <v>608</v>
      </c>
      <c r="B749" s="230">
        <v>2011</v>
      </c>
      <c r="C749" s="230">
        <v>2</v>
      </c>
      <c r="D749" s="231" t="s">
        <v>5939</v>
      </c>
      <c r="E749" s="544" t="s">
        <v>5940</v>
      </c>
      <c r="F749" s="237" t="s">
        <v>5948</v>
      </c>
      <c r="G749" s="647">
        <v>6.5</v>
      </c>
      <c r="H749" s="648"/>
      <c r="I749" s="649">
        <v>1</v>
      </c>
      <c r="J749" s="538"/>
      <c r="L749" s="532">
        <f t="shared" si="54"/>
        <v>0</v>
      </c>
      <c r="M749" s="918">
        <v>1</v>
      </c>
      <c r="N749" s="534"/>
      <c r="O749" s="535">
        <f t="shared" si="55"/>
        <v>1</v>
      </c>
      <c r="P749" s="536">
        <f t="shared" si="53"/>
        <v>1</v>
      </c>
      <c r="Q749" s="537">
        <f t="shared" si="56"/>
        <v>1</v>
      </c>
    </row>
    <row r="750" spans="1:19" x14ac:dyDescent="0.25">
      <c r="A750" s="687">
        <v>609</v>
      </c>
      <c r="B750" s="230">
        <v>2011</v>
      </c>
      <c r="C750" s="230">
        <v>2</v>
      </c>
      <c r="D750" s="943" t="s">
        <v>13806</v>
      </c>
      <c r="E750" s="544" t="s">
        <v>4136</v>
      </c>
      <c r="F750" s="237" t="s">
        <v>5958</v>
      </c>
      <c r="G750" s="647">
        <v>3</v>
      </c>
      <c r="H750" s="648"/>
      <c r="I750" s="649">
        <v>0.7</v>
      </c>
      <c r="J750" s="538"/>
      <c r="L750" s="532">
        <f t="shared" si="54"/>
        <v>0</v>
      </c>
      <c r="M750" s="577"/>
      <c r="N750" s="534"/>
      <c r="O750" s="535">
        <f t="shared" si="55"/>
        <v>0</v>
      </c>
      <c r="P750" s="536">
        <f t="shared" si="53"/>
        <v>0</v>
      </c>
      <c r="Q750" s="537">
        <f t="shared" si="56"/>
        <v>0</v>
      </c>
    </row>
    <row r="751" spans="1:19" x14ac:dyDescent="0.25">
      <c r="A751" s="687">
        <v>610</v>
      </c>
      <c r="B751" s="230">
        <v>2011</v>
      </c>
      <c r="C751" s="230">
        <v>2</v>
      </c>
      <c r="D751" s="943" t="s">
        <v>13806</v>
      </c>
      <c r="E751" s="544" t="s">
        <v>4136</v>
      </c>
      <c r="F751" s="237" t="s">
        <v>5959</v>
      </c>
      <c r="G751" s="647">
        <v>3</v>
      </c>
      <c r="H751" s="648"/>
      <c r="I751" s="649">
        <v>0.7</v>
      </c>
      <c r="J751" s="538"/>
      <c r="L751" s="532">
        <f t="shared" si="54"/>
        <v>0</v>
      </c>
      <c r="M751" s="918">
        <v>5</v>
      </c>
      <c r="N751" s="534"/>
      <c r="O751" s="535">
        <f t="shared" si="55"/>
        <v>3.5</v>
      </c>
      <c r="P751" s="536">
        <f t="shared" si="53"/>
        <v>5</v>
      </c>
      <c r="Q751" s="537">
        <f t="shared" si="56"/>
        <v>3.5</v>
      </c>
    </row>
    <row r="752" spans="1:19" x14ac:dyDescent="0.25">
      <c r="A752" s="687">
        <v>611</v>
      </c>
      <c r="B752" s="230">
        <v>2011</v>
      </c>
      <c r="C752" s="230">
        <v>2</v>
      </c>
      <c r="D752" s="943" t="s">
        <v>13806</v>
      </c>
      <c r="E752" s="544" t="s">
        <v>4136</v>
      </c>
      <c r="F752" s="237" t="s">
        <v>5982</v>
      </c>
      <c r="G752" s="647">
        <v>3</v>
      </c>
      <c r="H752" s="648"/>
      <c r="I752" s="649">
        <v>0.7</v>
      </c>
      <c r="J752" s="538"/>
      <c r="L752" s="532">
        <f t="shared" si="54"/>
        <v>0</v>
      </c>
      <c r="M752" s="918">
        <v>1</v>
      </c>
      <c r="N752" s="534"/>
      <c r="O752" s="535">
        <f t="shared" si="55"/>
        <v>0.7</v>
      </c>
      <c r="P752" s="536">
        <f t="shared" si="53"/>
        <v>1</v>
      </c>
      <c r="Q752" s="537">
        <f t="shared" si="56"/>
        <v>0.7</v>
      </c>
    </row>
    <row r="753" spans="1:17" x14ac:dyDescent="0.25">
      <c r="A753" s="687">
        <v>612</v>
      </c>
      <c r="B753" s="230">
        <v>2011</v>
      </c>
      <c r="C753" s="230">
        <v>2</v>
      </c>
      <c r="D753" s="943" t="s">
        <v>13806</v>
      </c>
      <c r="E753" s="544" t="s">
        <v>4136</v>
      </c>
      <c r="F753" s="237" t="s">
        <v>5970</v>
      </c>
      <c r="G753" s="647">
        <v>3</v>
      </c>
      <c r="H753" s="648"/>
      <c r="I753" s="649">
        <v>0.7</v>
      </c>
      <c r="J753" s="538"/>
      <c r="L753" s="532">
        <f t="shared" si="54"/>
        <v>0</v>
      </c>
      <c r="M753" s="918">
        <v>6</v>
      </c>
      <c r="N753" s="534"/>
      <c r="O753" s="535">
        <f t="shared" si="55"/>
        <v>4.1999999999999993</v>
      </c>
      <c r="P753" s="536">
        <f t="shared" si="53"/>
        <v>6</v>
      </c>
      <c r="Q753" s="537">
        <f t="shared" si="56"/>
        <v>4.1999999999999993</v>
      </c>
    </row>
    <row r="754" spans="1:17" x14ac:dyDescent="0.25">
      <c r="A754" s="687">
        <v>613</v>
      </c>
      <c r="B754" s="230">
        <v>2011</v>
      </c>
      <c r="C754" s="230">
        <v>2</v>
      </c>
      <c r="D754" s="943" t="s">
        <v>13806</v>
      </c>
      <c r="E754" s="544" t="s">
        <v>4136</v>
      </c>
      <c r="F754" s="237" t="s">
        <v>5971</v>
      </c>
      <c r="G754" s="647">
        <v>3</v>
      </c>
      <c r="H754" s="648"/>
      <c r="I754" s="649">
        <v>0.7</v>
      </c>
      <c r="J754" s="538"/>
      <c r="L754" s="532">
        <f t="shared" si="54"/>
        <v>0</v>
      </c>
      <c r="M754" s="918">
        <v>7</v>
      </c>
      <c r="N754" s="534"/>
      <c r="O754" s="535">
        <f t="shared" si="55"/>
        <v>4.8999999999999995</v>
      </c>
      <c r="P754" s="536">
        <f t="shared" si="53"/>
        <v>7</v>
      </c>
      <c r="Q754" s="537">
        <f t="shared" si="56"/>
        <v>4.8999999999999995</v>
      </c>
    </row>
    <row r="755" spans="1:17" x14ac:dyDescent="0.25">
      <c r="A755" s="687">
        <v>614</v>
      </c>
      <c r="B755" s="230">
        <v>2011</v>
      </c>
      <c r="C755" s="230">
        <v>2</v>
      </c>
      <c r="D755" s="943" t="s">
        <v>13806</v>
      </c>
      <c r="E755" s="544" t="s">
        <v>4136</v>
      </c>
      <c r="F755" s="237" t="s">
        <v>5972</v>
      </c>
      <c r="G755" s="647">
        <v>3</v>
      </c>
      <c r="H755" s="648"/>
      <c r="I755" s="649">
        <v>0.7</v>
      </c>
      <c r="J755" s="538"/>
      <c r="L755" s="532">
        <f t="shared" si="54"/>
        <v>0</v>
      </c>
      <c r="M755" s="918">
        <v>4</v>
      </c>
      <c r="N755" s="534"/>
      <c r="O755" s="535">
        <f t="shared" si="55"/>
        <v>2.8</v>
      </c>
      <c r="P755" s="536">
        <f t="shared" si="53"/>
        <v>4</v>
      </c>
      <c r="Q755" s="537">
        <f t="shared" si="56"/>
        <v>2.8</v>
      </c>
    </row>
    <row r="756" spans="1:17" x14ac:dyDescent="0.25">
      <c r="A756" s="687">
        <v>615</v>
      </c>
      <c r="B756" s="230">
        <v>2011</v>
      </c>
      <c r="C756" s="230">
        <v>2</v>
      </c>
      <c r="D756" s="943" t="s">
        <v>13806</v>
      </c>
      <c r="E756" s="544" t="s">
        <v>4136</v>
      </c>
      <c r="F756" s="237" t="s">
        <v>5973</v>
      </c>
      <c r="G756" s="647">
        <v>3</v>
      </c>
      <c r="H756" s="648"/>
      <c r="I756" s="649">
        <v>0.7</v>
      </c>
      <c r="J756" s="538"/>
      <c r="L756" s="532">
        <f t="shared" si="54"/>
        <v>0</v>
      </c>
      <c r="M756" s="918">
        <v>2</v>
      </c>
      <c r="N756" s="534"/>
      <c r="O756" s="535">
        <f t="shared" si="55"/>
        <v>1.4</v>
      </c>
      <c r="P756" s="536">
        <f t="shared" si="53"/>
        <v>2</v>
      </c>
      <c r="Q756" s="537">
        <f t="shared" si="56"/>
        <v>1.4</v>
      </c>
    </row>
    <row r="757" spans="1:17" x14ac:dyDescent="0.25">
      <c r="A757" s="687">
        <v>616</v>
      </c>
      <c r="B757" s="230">
        <v>2011</v>
      </c>
      <c r="C757" s="230">
        <v>2</v>
      </c>
      <c r="D757" s="943" t="s">
        <v>13806</v>
      </c>
      <c r="E757" s="544" t="s">
        <v>4136</v>
      </c>
      <c r="F757" s="237" t="s">
        <v>5974</v>
      </c>
      <c r="G757" s="647">
        <v>3</v>
      </c>
      <c r="H757" s="648"/>
      <c r="I757" s="649">
        <v>0.7</v>
      </c>
      <c r="J757" s="538"/>
      <c r="L757" s="532">
        <f t="shared" si="54"/>
        <v>0</v>
      </c>
      <c r="M757" s="918">
        <v>1</v>
      </c>
      <c r="N757" s="534"/>
      <c r="O757" s="535">
        <f t="shared" si="55"/>
        <v>0.7</v>
      </c>
      <c r="P757" s="536">
        <f t="shared" si="53"/>
        <v>1</v>
      </c>
      <c r="Q757" s="537">
        <f t="shared" si="56"/>
        <v>0.7</v>
      </c>
    </row>
    <row r="758" spans="1:17" x14ac:dyDescent="0.25">
      <c r="A758" s="687">
        <v>617</v>
      </c>
      <c r="B758" s="230">
        <v>2011</v>
      </c>
      <c r="C758" s="230">
        <v>2</v>
      </c>
      <c r="D758" s="943" t="s">
        <v>13806</v>
      </c>
      <c r="E758" s="544" t="s">
        <v>4136</v>
      </c>
      <c r="F758" s="237" t="s">
        <v>5975</v>
      </c>
      <c r="G758" s="647">
        <v>3</v>
      </c>
      <c r="H758" s="648"/>
      <c r="I758" s="649">
        <v>0.7</v>
      </c>
      <c r="J758" s="538"/>
      <c r="L758" s="532">
        <f t="shared" si="54"/>
        <v>0</v>
      </c>
      <c r="M758" s="936">
        <v>1</v>
      </c>
      <c r="N758" s="534"/>
      <c r="O758" s="535">
        <f t="shared" si="55"/>
        <v>0.7</v>
      </c>
      <c r="P758" s="536">
        <f t="shared" si="53"/>
        <v>1</v>
      </c>
      <c r="Q758" s="537">
        <f t="shared" si="56"/>
        <v>0.7</v>
      </c>
    </row>
    <row r="759" spans="1:17" x14ac:dyDescent="0.25">
      <c r="A759" s="687">
        <v>618</v>
      </c>
      <c r="B759" s="230">
        <v>2011</v>
      </c>
      <c r="C759" s="230">
        <v>2</v>
      </c>
      <c r="D759" s="943" t="s">
        <v>13806</v>
      </c>
      <c r="E759" s="544" t="s">
        <v>4136</v>
      </c>
      <c r="F759" s="237" t="s">
        <v>5960</v>
      </c>
      <c r="G759" s="647">
        <v>3</v>
      </c>
      <c r="H759" s="648"/>
      <c r="I759" s="649">
        <v>0.7</v>
      </c>
      <c r="J759" s="538"/>
      <c r="L759" s="532">
        <f t="shared" si="54"/>
        <v>0</v>
      </c>
      <c r="M759" s="918">
        <v>5</v>
      </c>
      <c r="N759" s="534"/>
      <c r="O759" s="535">
        <f t="shared" si="55"/>
        <v>3.5</v>
      </c>
      <c r="P759" s="536">
        <f t="shared" si="53"/>
        <v>5</v>
      </c>
      <c r="Q759" s="537">
        <f t="shared" si="56"/>
        <v>3.5</v>
      </c>
    </row>
    <row r="760" spans="1:17" x14ac:dyDescent="0.25">
      <c r="A760" s="687">
        <v>619</v>
      </c>
      <c r="B760" s="230">
        <v>2011</v>
      </c>
      <c r="C760" s="230">
        <v>2</v>
      </c>
      <c r="D760" s="943" t="s">
        <v>13806</v>
      </c>
      <c r="E760" s="544" t="s">
        <v>4136</v>
      </c>
      <c r="F760" s="237" t="s">
        <v>5961</v>
      </c>
      <c r="G760" s="647">
        <v>3</v>
      </c>
      <c r="H760" s="648"/>
      <c r="I760" s="649">
        <v>0.7</v>
      </c>
      <c r="J760" s="538"/>
      <c r="L760" s="532">
        <f t="shared" si="54"/>
        <v>0</v>
      </c>
      <c r="M760" s="918">
        <v>4</v>
      </c>
      <c r="N760" s="534"/>
      <c r="O760" s="535">
        <f t="shared" si="55"/>
        <v>2.8</v>
      </c>
      <c r="P760" s="536">
        <f t="shared" si="53"/>
        <v>4</v>
      </c>
      <c r="Q760" s="537">
        <f t="shared" si="56"/>
        <v>2.8</v>
      </c>
    </row>
    <row r="761" spans="1:17" x14ac:dyDescent="0.25">
      <c r="A761" s="687">
        <v>620</v>
      </c>
      <c r="B761" s="230">
        <v>2011</v>
      </c>
      <c r="C761" s="230">
        <v>2</v>
      </c>
      <c r="D761" s="943" t="s">
        <v>13806</v>
      </c>
      <c r="E761" s="544" t="s">
        <v>4136</v>
      </c>
      <c r="F761" s="237" t="s">
        <v>5962</v>
      </c>
      <c r="G761" s="647">
        <v>3</v>
      </c>
      <c r="H761" s="648"/>
      <c r="I761" s="649">
        <v>0.7</v>
      </c>
      <c r="J761" s="538"/>
      <c r="L761" s="532">
        <f t="shared" si="54"/>
        <v>0</v>
      </c>
      <c r="M761" s="918">
        <v>2</v>
      </c>
      <c r="N761" s="534"/>
      <c r="O761" s="535">
        <f t="shared" si="55"/>
        <v>1.4</v>
      </c>
      <c r="P761" s="536">
        <f t="shared" si="53"/>
        <v>2</v>
      </c>
      <c r="Q761" s="537">
        <f t="shared" si="56"/>
        <v>1.4</v>
      </c>
    </row>
    <row r="762" spans="1:17" x14ac:dyDescent="0.25">
      <c r="A762" s="673" t="s">
        <v>5984</v>
      </c>
      <c r="B762" s="230">
        <v>2011</v>
      </c>
      <c r="C762" s="230">
        <v>2</v>
      </c>
      <c r="D762" s="231"/>
      <c r="E762" s="544"/>
      <c r="F762" s="540" t="s">
        <v>13172</v>
      </c>
      <c r="G762" s="647"/>
      <c r="H762" s="648"/>
      <c r="I762" s="649"/>
      <c r="J762" s="538"/>
      <c r="L762" s="532">
        <f t="shared" si="54"/>
        <v>0</v>
      </c>
      <c r="M762" s="577"/>
      <c r="N762" s="534"/>
      <c r="O762" s="535">
        <f t="shared" si="55"/>
        <v>0</v>
      </c>
      <c r="P762" s="536">
        <f t="shared" si="53"/>
        <v>0</v>
      </c>
      <c r="Q762" s="537">
        <f t="shared" si="56"/>
        <v>0</v>
      </c>
    </row>
    <row r="763" spans="1:17" x14ac:dyDescent="0.25">
      <c r="A763" s="687">
        <v>621</v>
      </c>
      <c r="B763" s="230">
        <v>2011</v>
      </c>
      <c r="C763" s="230">
        <v>2</v>
      </c>
      <c r="D763" s="943" t="s">
        <v>13806</v>
      </c>
      <c r="E763" s="544" t="s">
        <v>4136</v>
      </c>
      <c r="F763" s="237" t="s">
        <v>5963</v>
      </c>
      <c r="G763" s="647">
        <v>3</v>
      </c>
      <c r="H763" s="648"/>
      <c r="I763" s="649">
        <v>0.7</v>
      </c>
      <c r="J763" s="538"/>
      <c r="L763" s="532">
        <f t="shared" si="54"/>
        <v>0</v>
      </c>
      <c r="M763" s="918">
        <v>1</v>
      </c>
      <c r="N763" s="534"/>
      <c r="O763" s="535">
        <f t="shared" si="55"/>
        <v>0.7</v>
      </c>
      <c r="P763" s="536">
        <f t="shared" si="53"/>
        <v>1</v>
      </c>
      <c r="Q763" s="537">
        <f t="shared" si="56"/>
        <v>0.7</v>
      </c>
    </row>
    <row r="764" spans="1:17" x14ac:dyDescent="0.25">
      <c r="A764" s="687">
        <v>622</v>
      </c>
      <c r="B764" s="230">
        <v>2011</v>
      </c>
      <c r="C764" s="230">
        <v>2</v>
      </c>
      <c r="D764" s="943" t="s">
        <v>13806</v>
      </c>
      <c r="E764" s="544" t="s">
        <v>4136</v>
      </c>
      <c r="F764" s="237" t="s">
        <v>5964</v>
      </c>
      <c r="G764" s="647">
        <v>3</v>
      </c>
      <c r="H764" s="648"/>
      <c r="I764" s="649">
        <v>0.7</v>
      </c>
      <c r="J764" s="538"/>
      <c r="L764" s="532">
        <f t="shared" si="54"/>
        <v>0</v>
      </c>
      <c r="M764" s="577"/>
      <c r="N764" s="534"/>
      <c r="O764" s="535">
        <f t="shared" si="55"/>
        <v>0</v>
      </c>
      <c r="P764" s="536">
        <f t="shared" si="53"/>
        <v>0</v>
      </c>
      <c r="Q764" s="537">
        <f t="shared" si="56"/>
        <v>0</v>
      </c>
    </row>
    <row r="765" spans="1:17" x14ac:dyDescent="0.25">
      <c r="A765" s="687">
        <v>623</v>
      </c>
      <c r="B765" s="230">
        <v>2011</v>
      </c>
      <c r="C765" s="230">
        <v>2</v>
      </c>
      <c r="D765" s="943" t="s">
        <v>13806</v>
      </c>
      <c r="E765" s="544" t="s">
        <v>4136</v>
      </c>
      <c r="F765" s="237" t="s">
        <v>5976</v>
      </c>
      <c r="G765" s="647">
        <v>3</v>
      </c>
      <c r="H765" s="648"/>
      <c r="I765" s="649">
        <v>0.7</v>
      </c>
      <c r="J765" s="538"/>
      <c r="L765" s="532">
        <f t="shared" si="54"/>
        <v>0</v>
      </c>
      <c r="M765" s="577"/>
      <c r="N765" s="534"/>
      <c r="O765" s="535">
        <f t="shared" si="55"/>
        <v>0</v>
      </c>
      <c r="P765" s="536">
        <f t="shared" si="53"/>
        <v>0</v>
      </c>
      <c r="Q765" s="537">
        <f t="shared" si="56"/>
        <v>0</v>
      </c>
    </row>
    <row r="766" spans="1:17" x14ac:dyDescent="0.25">
      <c r="A766" s="687">
        <v>624</v>
      </c>
      <c r="B766" s="230">
        <v>2011</v>
      </c>
      <c r="C766" s="230">
        <v>2</v>
      </c>
      <c r="D766" s="943" t="s">
        <v>13806</v>
      </c>
      <c r="E766" s="544" t="s">
        <v>4136</v>
      </c>
      <c r="F766" s="237" t="s">
        <v>5977</v>
      </c>
      <c r="G766" s="647">
        <v>3</v>
      </c>
      <c r="H766" s="648"/>
      <c r="I766" s="649">
        <v>0.7</v>
      </c>
      <c r="J766" s="538"/>
      <c r="L766" s="532">
        <f t="shared" si="54"/>
        <v>0</v>
      </c>
      <c r="M766" s="577"/>
      <c r="N766" s="534"/>
      <c r="O766" s="535">
        <f t="shared" si="55"/>
        <v>0</v>
      </c>
      <c r="P766" s="536">
        <f t="shared" si="53"/>
        <v>0</v>
      </c>
      <c r="Q766" s="537">
        <f t="shared" si="56"/>
        <v>0</v>
      </c>
    </row>
    <row r="767" spans="1:17" x14ac:dyDescent="0.25">
      <c r="A767" s="687">
        <v>625</v>
      </c>
      <c r="B767" s="230">
        <v>2011</v>
      </c>
      <c r="C767" s="230">
        <v>2</v>
      </c>
      <c r="D767" s="943" t="s">
        <v>13806</v>
      </c>
      <c r="E767" s="544" t="s">
        <v>4136</v>
      </c>
      <c r="F767" s="237" t="s">
        <v>5978</v>
      </c>
      <c r="G767" s="647">
        <v>3</v>
      </c>
      <c r="H767" s="648"/>
      <c r="I767" s="649">
        <v>0.7</v>
      </c>
      <c r="J767" s="538"/>
      <c r="L767" s="532">
        <f t="shared" si="54"/>
        <v>0</v>
      </c>
      <c r="M767" s="577"/>
      <c r="N767" s="534"/>
      <c r="O767" s="535">
        <f t="shared" si="55"/>
        <v>0</v>
      </c>
      <c r="P767" s="536">
        <f t="shared" si="53"/>
        <v>0</v>
      </c>
      <c r="Q767" s="537">
        <f t="shared" si="56"/>
        <v>0</v>
      </c>
    </row>
    <row r="768" spans="1:17" x14ac:dyDescent="0.25">
      <c r="A768" s="687">
        <v>626</v>
      </c>
      <c r="B768" s="230">
        <v>2011</v>
      </c>
      <c r="C768" s="230">
        <v>2</v>
      </c>
      <c r="D768" s="943" t="s">
        <v>13806</v>
      </c>
      <c r="E768" s="544" t="s">
        <v>4136</v>
      </c>
      <c r="F768" s="237" t="s">
        <v>5965</v>
      </c>
      <c r="G768" s="647">
        <v>3</v>
      </c>
      <c r="H768" s="648"/>
      <c r="I768" s="649">
        <v>0.7</v>
      </c>
      <c r="J768" s="538"/>
      <c r="L768" s="532">
        <f t="shared" si="54"/>
        <v>0</v>
      </c>
      <c r="M768" s="577"/>
      <c r="N768" s="534"/>
      <c r="O768" s="535">
        <f t="shared" si="55"/>
        <v>0</v>
      </c>
      <c r="P768" s="536">
        <f t="shared" si="53"/>
        <v>0</v>
      </c>
      <c r="Q768" s="537">
        <f t="shared" si="56"/>
        <v>0</v>
      </c>
    </row>
    <row r="769" spans="1:19" x14ac:dyDescent="0.25">
      <c r="A769" s="687">
        <v>627</v>
      </c>
      <c r="B769" s="230">
        <v>2011</v>
      </c>
      <c r="C769" s="230">
        <v>2</v>
      </c>
      <c r="D769" s="943" t="s">
        <v>13806</v>
      </c>
      <c r="E769" s="544" t="s">
        <v>4136</v>
      </c>
      <c r="F769" s="237" t="s">
        <v>5966</v>
      </c>
      <c r="G769" s="647">
        <v>3</v>
      </c>
      <c r="H769" s="648"/>
      <c r="I769" s="649">
        <v>0.7</v>
      </c>
      <c r="J769" s="538"/>
      <c r="L769" s="532">
        <f t="shared" si="54"/>
        <v>0</v>
      </c>
      <c r="M769" s="577"/>
      <c r="N769" s="534"/>
      <c r="O769" s="535">
        <f t="shared" si="55"/>
        <v>0</v>
      </c>
      <c r="P769" s="536">
        <f t="shared" si="53"/>
        <v>0</v>
      </c>
      <c r="Q769" s="537">
        <f t="shared" si="56"/>
        <v>0</v>
      </c>
    </row>
    <row r="770" spans="1:19" x14ac:dyDescent="0.25">
      <c r="A770" s="687">
        <v>628</v>
      </c>
      <c r="B770" s="230">
        <v>2011</v>
      </c>
      <c r="C770" s="230">
        <v>2</v>
      </c>
      <c r="D770" s="943" t="s">
        <v>13806</v>
      </c>
      <c r="E770" s="544" t="s">
        <v>4136</v>
      </c>
      <c r="F770" s="237" t="s">
        <v>5979</v>
      </c>
      <c r="G770" s="647">
        <v>3</v>
      </c>
      <c r="H770" s="648"/>
      <c r="I770" s="649">
        <v>0.7</v>
      </c>
      <c r="J770" s="538"/>
      <c r="L770" s="532">
        <f t="shared" si="54"/>
        <v>0</v>
      </c>
      <c r="M770" s="577"/>
      <c r="N770" s="534"/>
      <c r="O770" s="535">
        <f t="shared" si="55"/>
        <v>0</v>
      </c>
      <c r="P770" s="536">
        <f t="shared" si="53"/>
        <v>0</v>
      </c>
      <c r="Q770" s="537">
        <f t="shared" si="56"/>
        <v>0</v>
      </c>
    </row>
    <row r="771" spans="1:19" x14ac:dyDescent="0.25">
      <c r="A771" s="687">
        <v>629</v>
      </c>
      <c r="B771" s="230">
        <v>2011</v>
      </c>
      <c r="C771" s="230">
        <v>2</v>
      </c>
      <c r="D771" s="943" t="s">
        <v>13806</v>
      </c>
      <c r="E771" s="544" t="s">
        <v>4136</v>
      </c>
      <c r="F771" s="237" t="s">
        <v>5967</v>
      </c>
      <c r="G771" s="647">
        <v>3</v>
      </c>
      <c r="H771" s="648"/>
      <c r="I771" s="649">
        <v>0.7</v>
      </c>
      <c r="J771" s="538"/>
      <c r="L771" s="532">
        <f t="shared" si="54"/>
        <v>0</v>
      </c>
      <c r="M771" s="577"/>
      <c r="N771" s="534"/>
      <c r="O771" s="535">
        <f t="shared" si="55"/>
        <v>0</v>
      </c>
      <c r="P771" s="536">
        <f t="shared" si="53"/>
        <v>0</v>
      </c>
      <c r="Q771" s="537">
        <f t="shared" si="56"/>
        <v>0</v>
      </c>
    </row>
    <row r="772" spans="1:19" x14ac:dyDescent="0.25">
      <c r="A772" s="687">
        <v>630</v>
      </c>
      <c r="B772" s="230">
        <v>2011</v>
      </c>
      <c r="C772" s="230">
        <v>2</v>
      </c>
      <c r="D772" s="943" t="s">
        <v>13806</v>
      </c>
      <c r="E772" s="544" t="s">
        <v>4136</v>
      </c>
      <c r="F772" s="237" t="s">
        <v>5968</v>
      </c>
      <c r="G772" s="647">
        <v>3</v>
      </c>
      <c r="H772" s="648"/>
      <c r="I772" s="649">
        <v>0.7</v>
      </c>
      <c r="J772" s="538"/>
      <c r="L772" s="532">
        <f t="shared" si="54"/>
        <v>0</v>
      </c>
      <c r="M772" s="577"/>
      <c r="N772" s="534"/>
      <c r="O772" s="535">
        <f t="shared" si="55"/>
        <v>0</v>
      </c>
      <c r="P772" s="536">
        <f t="shared" si="53"/>
        <v>0</v>
      </c>
      <c r="Q772" s="537">
        <f t="shared" si="56"/>
        <v>0</v>
      </c>
    </row>
    <row r="773" spans="1:19" x14ac:dyDescent="0.25">
      <c r="A773" s="687">
        <v>631</v>
      </c>
      <c r="B773" s="230">
        <v>2011</v>
      </c>
      <c r="C773" s="230">
        <v>2</v>
      </c>
      <c r="D773" s="943" t="s">
        <v>13806</v>
      </c>
      <c r="E773" s="544" t="s">
        <v>4136</v>
      </c>
      <c r="F773" s="237" t="s">
        <v>5969</v>
      </c>
      <c r="G773" s="647">
        <v>3</v>
      </c>
      <c r="H773" s="648"/>
      <c r="I773" s="649">
        <v>0.7</v>
      </c>
      <c r="J773" s="538"/>
      <c r="L773" s="532">
        <f t="shared" si="54"/>
        <v>0</v>
      </c>
      <c r="M773" s="577"/>
      <c r="N773" s="534"/>
      <c r="O773" s="535">
        <f t="shared" si="55"/>
        <v>0</v>
      </c>
      <c r="P773" s="536">
        <f t="shared" si="53"/>
        <v>0</v>
      </c>
      <c r="Q773" s="537">
        <f t="shared" si="56"/>
        <v>0</v>
      </c>
    </row>
    <row r="774" spans="1:19" x14ac:dyDescent="0.25">
      <c r="A774" s="687">
        <v>632</v>
      </c>
      <c r="B774" s="230">
        <v>2011</v>
      </c>
      <c r="C774" s="230">
        <v>2</v>
      </c>
      <c r="D774" s="943" t="s">
        <v>13806</v>
      </c>
      <c r="E774" s="544" t="s">
        <v>4136</v>
      </c>
      <c r="F774" s="237" t="s">
        <v>5980</v>
      </c>
      <c r="G774" s="647">
        <v>3</v>
      </c>
      <c r="H774" s="648"/>
      <c r="I774" s="649">
        <v>0.7</v>
      </c>
      <c r="J774" s="538"/>
      <c r="L774" s="532">
        <f t="shared" si="54"/>
        <v>0</v>
      </c>
      <c r="M774" s="918">
        <v>2</v>
      </c>
      <c r="N774" s="534"/>
      <c r="O774" s="535">
        <f t="shared" si="55"/>
        <v>1.4</v>
      </c>
      <c r="P774" s="536">
        <f t="shared" si="53"/>
        <v>2</v>
      </c>
      <c r="Q774" s="537">
        <f t="shared" si="56"/>
        <v>1.4</v>
      </c>
    </row>
    <row r="775" spans="1:19" x14ac:dyDescent="0.25">
      <c r="A775" s="673" t="s">
        <v>5981</v>
      </c>
      <c r="B775" s="230">
        <v>2011</v>
      </c>
      <c r="C775" s="230">
        <v>2</v>
      </c>
      <c r="D775" s="231"/>
      <c r="E775" s="544"/>
      <c r="F775" s="237" t="s">
        <v>13126</v>
      </c>
      <c r="G775" s="647">
        <v>36</v>
      </c>
      <c r="H775" s="648"/>
      <c r="I775" s="649">
        <v>24</v>
      </c>
      <c r="J775" s="538"/>
      <c r="L775" s="532">
        <f t="shared" si="54"/>
        <v>0</v>
      </c>
      <c r="M775" s="577"/>
      <c r="N775" s="534"/>
      <c r="O775" s="535">
        <f t="shared" si="55"/>
        <v>0</v>
      </c>
      <c r="P775" s="536">
        <f t="shared" si="53"/>
        <v>0</v>
      </c>
      <c r="Q775" s="537">
        <f t="shared" si="56"/>
        <v>0</v>
      </c>
    </row>
    <row r="776" spans="1:19" x14ac:dyDescent="0.25">
      <c r="A776" s="687">
        <v>633</v>
      </c>
      <c r="B776" s="230">
        <v>2011</v>
      </c>
      <c r="C776" s="230">
        <v>2</v>
      </c>
      <c r="D776" s="542" t="s">
        <v>5902</v>
      </c>
      <c r="E776" s="544" t="s">
        <v>4136</v>
      </c>
      <c r="F776" s="237" t="s">
        <v>5954</v>
      </c>
      <c r="G776" s="647">
        <v>7</v>
      </c>
      <c r="H776" s="648"/>
      <c r="I776" s="649">
        <v>4</v>
      </c>
      <c r="J776" s="538"/>
      <c r="L776" s="532">
        <f t="shared" si="54"/>
        <v>0</v>
      </c>
      <c r="M776" s="577"/>
      <c r="N776" s="534"/>
      <c r="O776" s="535">
        <f t="shared" si="55"/>
        <v>0</v>
      </c>
      <c r="P776" s="536">
        <f t="shared" si="53"/>
        <v>0</v>
      </c>
      <c r="Q776" s="537">
        <f t="shared" si="56"/>
        <v>0</v>
      </c>
    </row>
    <row r="777" spans="1:19" x14ac:dyDescent="0.25">
      <c r="A777" s="687">
        <v>634</v>
      </c>
      <c r="B777" s="230">
        <v>2011</v>
      </c>
      <c r="C777" s="230">
        <v>2</v>
      </c>
      <c r="D777" s="542" t="s">
        <v>5952</v>
      </c>
      <c r="E777" s="544" t="s">
        <v>4136</v>
      </c>
      <c r="F777" s="237" t="s">
        <v>5955</v>
      </c>
      <c r="G777" s="647">
        <v>8</v>
      </c>
      <c r="H777" s="648"/>
      <c r="I777" s="649">
        <v>6</v>
      </c>
      <c r="J777" s="538"/>
      <c r="L777" s="532">
        <f t="shared" si="54"/>
        <v>0</v>
      </c>
      <c r="M777" s="577"/>
      <c r="N777" s="534"/>
      <c r="O777" s="535">
        <f t="shared" si="55"/>
        <v>0</v>
      </c>
      <c r="P777" s="536">
        <f t="shared" si="53"/>
        <v>0</v>
      </c>
      <c r="Q777" s="537">
        <f t="shared" si="56"/>
        <v>0</v>
      </c>
    </row>
    <row r="778" spans="1:19" x14ac:dyDescent="0.25">
      <c r="A778" s="687">
        <v>635</v>
      </c>
      <c r="B778" s="230">
        <v>2011</v>
      </c>
      <c r="C778" s="230">
        <v>2</v>
      </c>
      <c r="D778" s="542" t="s">
        <v>4230</v>
      </c>
      <c r="E778" s="544" t="s">
        <v>4136</v>
      </c>
      <c r="F778" s="237" t="s">
        <v>5956</v>
      </c>
      <c r="G778" s="647">
        <v>4</v>
      </c>
      <c r="H778" s="648"/>
      <c r="I778" s="649">
        <v>2</v>
      </c>
      <c r="J778" s="538"/>
      <c r="L778" s="532">
        <f t="shared" si="54"/>
        <v>0</v>
      </c>
      <c r="M778" s="577"/>
      <c r="N778" s="534"/>
      <c r="O778" s="535">
        <f t="shared" si="55"/>
        <v>0</v>
      </c>
      <c r="P778" s="536">
        <f t="shared" si="53"/>
        <v>0</v>
      </c>
      <c r="Q778" s="537">
        <f t="shared" si="56"/>
        <v>0</v>
      </c>
    </row>
    <row r="779" spans="1:19" x14ac:dyDescent="0.25">
      <c r="A779" s="687">
        <v>636</v>
      </c>
      <c r="B779" s="230">
        <v>2011</v>
      </c>
      <c r="C779" s="230">
        <v>2</v>
      </c>
      <c r="D779" s="943" t="s">
        <v>13806</v>
      </c>
      <c r="E779" s="544" t="s">
        <v>4136</v>
      </c>
      <c r="F779" s="237" t="s">
        <v>5985</v>
      </c>
      <c r="G779" s="647">
        <v>3</v>
      </c>
      <c r="H779" s="648"/>
      <c r="I779" s="649">
        <v>0.7</v>
      </c>
      <c r="J779" s="538"/>
      <c r="L779" s="532">
        <f t="shared" si="54"/>
        <v>0</v>
      </c>
      <c r="M779" s="918">
        <v>1</v>
      </c>
      <c r="N779" s="534"/>
      <c r="O779" s="535">
        <f t="shared" si="55"/>
        <v>0.7</v>
      </c>
      <c r="P779" s="536">
        <f t="shared" si="53"/>
        <v>1</v>
      </c>
      <c r="Q779" s="537">
        <f t="shared" si="56"/>
        <v>0.7</v>
      </c>
    </row>
    <row r="780" spans="1:19" x14ac:dyDescent="0.25">
      <c r="A780" s="687">
        <v>637</v>
      </c>
      <c r="B780" s="230">
        <v>2011</v>
      </c>
      <c r="C780" s="230">
        <v>2</v>
      </c>
      <c r="D780" s="943" t="s">
        <v>13806</v>
      </c>
      <c r="E780" s="544" t="s">
        <v>4136</v>
      </c>
      <c r="F780" s="237" t="s">
        <v>5986</v>
      </c>
      <c r="G780" s="647">
        <v>3</v>
      </c>
      <c r="H780" s="648"/>
      <c r="I780" s="649">
        <v>0.7</v>
      </c>
      <c r="J780" s="538"/>
      <c r="L780" s="532">
        <f t="shared" si="54"/>
        <v>0</v>
      </c>
      <c r="M780" s="577"/>
      <c r="N780" s="534"/>
      <c r="O780" s="535">
        <f t="shared" si="55"/>
        <v>0</v>
      </c>
      <c r="P780" s="536">
        <f t="shared" si="53"/>
        <v>0</v>
      </c>
      <c r="Q780" s="537">
        <f t="shared" si="56"/>
        <v>0</v>
      </c>
    </row>
    <row r="781" spans="1:19" x14ac:dyDescent="0.25">
      <c r="A781" s="687">
        <v>638</v>
      </c>
      <c r="B781" s="230">
        <v>2011</v>
      </c>
      <c r="C781" s="230">
        <v>2</v>
      </c>
      <c r="D781" s="943" t="s">
        <v>13806</v>
      </c>
      <c r="E781" s="544" t="s">
        <v>4136</v>
      </c>
      <c r="F781" s="237" t="s">
        <v>5987</v>
      </c>
      <c r="G781" s="647">
        <v>3</v>
      </c>
      <c r="H781" s="648"/>
      <c r="I781" s="649">
        <v>0.7</v>
      </c>
      <c r="J781" s="538"/>
      <c r="L781" s="532">
        <f t="shared" si="54"/>
        <v>0</v>
      </c>
      <c r="M781" s="577"/>
      <c r="N781" s="534"/>
      <c r="O781" s="535">
        <f t="shared" si="55"/>
        <v>0</v>
      </c>
      <c r="P781" s="536">
        <f t="shared" si="53"/>
        <v>0</v>
      </c>
      <c r="Q781" s="537">
        <f t="shared" si="56"/>
        <v>0</v>
      </c>
    </row>
    <row r="782" spans="1:19" x14ac:dyDescent="0.25">
      <c r="A782" s="687">
        <v>639</v>
      </c>
      <c r="B782" s="230">
        <v>2011</v>
      </c>
      <c r="C782" s="230">
        <v>2</v>
      </c>
      <c r="D782" s="943" t="s">
        <v>13806</v>
      </c>
      <c r="E782" s="544" t="s">
        <v>4136</v>
      </c>
      <c r="F782" s="237" t="s">
        <v>5988</v>
      </c>
      <c r="G782" s="647">
        <v>3</v>
      </c>
      <c r="H782" s="648"/>
      <c r="I782" s="649">
        <v>0.7</v>
      </c>
      <c r="J782" s="538"/>
      <c r="L782" s="532">
        <f t="shared" si="54"/>
        <v>0</v>
      </c>
      <c r="M782" s="577"/>
      <c r="N782" s="534"/>
      <c r="O782" s="535">
        <f t="shared" si="55"/>
        <v>0</v>
      </c>
      <c r="P782" s="536">
        <f t="shared" si="53"/>
        <v>0</v>
      </c>
      <c r="Q782" s="537">
        <f t="shared" si="56"/>
        <v>0</v>
      </c>
      <c r="S782" s="708"/>
    </row>
    <row r="783" spans="1:19" x14ac:dyDescent="0.25">
      <c r="A783" s="687">
        <v>640</v>
      </c>
      <c r="B783" s="230">
        <v>2011</v>
      </c>
      <c r="C783" s="230">
        <v>2</v>
      </c>
      <c r="D783" s="943" t="s">
        <v>13806</v>
      </c>
      <c r="E783" s="544" t="s">
        <v>4136</v>
      </c>
      <c r="F783" s="237" t="s">
        <v>5989</v>
      </c>
      <c r="G783" s="647">
        <v>3</v>
      </c>
      <c r="H783" s="648"/>
      <c r="I783" s="649">
        <v>0.7</v>
      </c>
      <c r="J783" s="538"/>
      <c r="L783" s="532">
        <f t="shared" si="54"/>
        <v>0</v>
      </c>
      <c r="M783" s="577"/>
      <c r="N783" s="534"/>
      <c r="O783" s="535">
        <f t="shared" si="55"/>
        <v>0</v>
      </c>
      <c r="P783" s="536">
        <f t="shared" si="53"/>
        <v>0</v>
      </c>
      <c r="Q783" s="537">
        <f t="shared" si="56"/>
        <v>0</v>
      </c>
    </row>
    <row r="784" spans="1:19" x14ac:dyDescent="0.25">
      <c r="A784" s="687">
        <v>641</v>
      </c>
      <c r="B784" s="230">
        <v>2011</v>
      </c>
      <c r="C784" s="230">
        <v>2</v>
      </c>
      <c r="D784" s="943" t="s">
        <v>13806</v>
      </c>
      <c r="E784" s="544" t="s">
        <v>4136</v>
      </c>
      <c r="F784" s="237" t="s">
        <v>5990</v>
      </c>
      <c r="G784" s="647">
        <v>3</v>
      </c>
      <c r="H784" s="648"/>
      <c r="I784" s="649">
        <v>0.7</v>
      </c>
      <c r="J784" s="538"/>
      <c r="L784" s="532">
        <f t="shared" si="54"/>
        <v>0</v>
      </c>
      <c r="M784" s="577"/>
      <c r="N784" s="534"/>
      <c r="O784" s="535">
        <f t="shared" si="55"/>
        <v>0</v>
      </c>
      <c r="P784" s="536">
        <f t="shared" si="53"/>
        <v>0</v>
      </c>
      <c r="Q784" s="537">
        <f t="shared" si="56"/>
        <v>0</v>
      </c>
    </row>
    <row r="785" spans="1:19" x14ac:dyDescent="0.25">
      <c r="A785" s="687">
        <v>642</v>
      </c>
      <c r="B785" s="230">
        <v>2011</v>
      </c>
      <c r="C785" s="230">
        <v>2</v>
      </c>
      <c r="D785" s="943" t="s">
        <v>13806</v>
      </c>
      <c r="E785" s="544" t="s">
        <v>4136</v>
      </c>
      <c r="F785" s="237" t="s">
        <v>5991</v>
      </c>
      <c r="G785" s="647">
        <v>3</v>
      </c>
      <c r="H785" s="648"/>
      <c r="I785" s="649">
        <v>0.7</v>
      </c>
      <c r="J785" s="538"/>
      <c r="L785" s="532">
        <f t="shared" si="54"/>
        <v>0</v>
      </c>
      <c r="M785" s="918">
        <v>1</v>
      </c>
      <c r="N785" s="534"/>
      <c r="O785" s="535">
        <f t="shared" si="55"/>
        <v>0.7</v>
      </c>
      <c r="P785" s="536">
        <f t="shared" si="53"/>
        <v>1</v>
      </c>
      <c r="Q785" s="537">
        <f t="shared" si="56"/>
        <v>0.7</v>
      </c>
    </row>
    <row r="786" spans="1:19" x14ac:dyDescent="0.25">
      <c r="A786" s="687">
        <v>643</v>
      </c>
      <c r="B786" s="230">
        <v>2011</v>
      </c>
      <c r="C786" s="230">
        <v>2</v>
      </c>
      <c r="D786" s="943" t="s">
        <v>13806</v>
      </c>
      <c r="E786" s="544" t="s">
        <v>4136</v>
      </c>
      <c r="F786" s="237" t="s">
        <v>5992</v>
      </c>
      <c r="G786" s="647">
        <v>3</v>
      </c>
      <c r="H786" s="648"/>
      <c r="I786" s="649">
        <v>0.7</v>
      </c>
      <c r="J786" s="538"/>
      <c r="L786" s="532">
        <f t="shared" si="54"/>
        <v>0</v>
      </c>
      <c r="M786" s="918">
        <v>2</v>
      </c>
      <c r="N786" s="534"/>
      <c r="O786" s="535">
        <f t="shared" si="55"/>
        <v>1.4</v>
      </c>
      <c r="P786" s="536">
        <f t="shared" si="53"/>
        <v>2</v>
      </c>
      <c r="Q786" s="537">
        <f t="shared" si="56"/>
        <v>1.4</v>
      </c>
      <c r="S786" s="708"/>
    </row>
    <row r="787" spans="1:19" x14ac:dyDescent="0.25">
      <c r="A787" s="687">
        <v>644</v>
      </c>
      <c r="B787" s="230">
        <v>2011</v>
      </c>
      <c r="C787" s="230">
        <v>2</v>
      </c>
      <c r="D787" s="943" t="s">
        <v>13806</v>
      </c>
      <c r="E787" s="544" t="s">
        <v>4136</v>
      </c>
      <c r="F787" s="237" t="s">
        <v>5993</v>
      </c>
      <c r="G787" s="647">
        <v>3</v>
      </c>
      <c r="H787" s="648"/>
      <c r="I787" s="649">
        <v>0.7</v>
      </c>
      <c r="J787" s="538"/>
      <c r="L787" s="532">
        <f t="shared" si="54"/>
        <v>0</v>
      </c>
      <c r="M787" s="577"/>
      <c r="N787" s="534"/>
      <c r="O787" s="535">
        <f t="shared" si="55"/>
        <v>0</v>
      </c>
      <c r="P787" s="536">
        <f t="shared" si="53"/>
        <v>0</v>
      </c>
      <c r="Q787" s="537">
        <f t="shared" si="56"/>
        <v>0</v>
      </c>
    </row>
    <row r="788" spans="1:19" x14ac:dyDescent="0.25">
      <c r="A788" s="687">
        <v>645</v>
      </c>
      <c r="B788" s="230">
        <v>2011</v>
      </c>
      <c r="C788" s="230">
        <v>2</v>
      </c>
      <c r="D788" s="943" t="s">
        <v>13806</v>
      </c>
      <c r="E788" s="544" t="s">
        <v>4136</v>
      </c>
      <c r="F788" s="237" t="s">
        <v>5994</v>
      </c>
      <c r="G788" s="647">
        <v>3</v>
      </c>
      <c r="H788" s="648"/>
      <c r="I788" s="649">
        <v>0.7</v>
      </c>
      <c r="J788" s="538"/>
      <c r="L788" s="532">
        <f t="shared" si="54"/>
        <v>0</v>
      </c>
      <c r="M788" s="577"/>
      <c r="N788" s="534"/>
      <c r="O788" s="535">
        <f t="shared" si="55"/>
        <v>0</v>
      </c>
      <c r="P788" s="536">
        <f t="shared" si="53"/>
        <v>0</v>
      </c>
      <c r="Q788" s="537">
        <f t="shared" si="56"/>
        <v>0</v>
      </c>
    </row>
    <row r="789" spans="1:19" x14ac:dyDescent="0.25">
      <c r="A789" s="687">
        <v>646</v>
      </c>
      <c r="B789" s="230">
        <v>2011</v>
      </c>
      <c r="C789" s="230">
        <v>2</v>
      </c>
      <c r="D789" s="943" t="s">
        <v>13806</v>
      </c>
      <c r="E789" s="544" t="s">
        <v>4136</v>
      </c>
      <c r="F789" s="237" t="s">
        <v>5995</v>
      </c>
      <c r="G789" s="647">
        <v>3</v>
      </c>
      <c r="H789" s="648"/>
      <c r="I789" s="649">
        <v>0.7</v>
      </c>
      <c r="J789" s="538"/>
      <c r="L789" s="532">
        <f t="shared" si="54"/>
        <v>0</v>
      </c>
      <c r="M789" s="577"/>
      <c r="N789" s="534"/>
      <c r="O789" s="535">
        <f t="shared" si="55"/>
        <v>0</v>
      </c>
      <c r="P789" s="536">
        <f t="shared" si="53"/>
        <v>0</v>
      </c>
      <c r="Q789" s="537">
        <f t="shared" si="56"/>
        <v>0</v>
      </c>
    </row>
    <row r="790" spans="1:19" x14ac:dyDescent="0.25">
      <c r="A790" s="687">
        <v>647</v>
      </c>
      <c r="B790" s="230">
        <v>2011</v>
      </c>
      <c r="C790" s="230">
        <v>2</v>
      </c>
      <c r="D790" s="943" t="s">
        <v>13806</v>
      </c>
      <c r="E790" s="544" t="s">
        <v>4136</v>
      </c>
      <c r="F790" s="237" t="s">
        <v>5996</v>
      </c>
      <c r="G790" s="647">
        <v>3</v>
      </c>
      <c r="H790" s="648"/>
      <c r="I790" s="649">
        <v>0.7</v>
      </c>
      <c r="J790" s="538"/>
      <c r="L790" s="532">
        <f t="shared" si="54"/>
        <v>0</v>
      </c>
      <c r="M790" s="577"/>
      <c r="N790" s="534"/>
      <c r="O790" s="535">
        <f t="shared" si="55"/>
        <v>0</v>
      </c>
      <c r="P790" s="536">
        <f t="shared" si="53"/>
        <v>0</v>
      </c>
      <c r="Q790" s="537">
        <f t="shared" si="56"/>
        <v>0</v>
      </c>
    </row>
    <row r="791" spans="1:19" x14ac:dyDescent="0.25">
      <c r="A791" s="673" t="s">
        <v>6013</v>
      </c>
      <c r="B791" s="230">
        <v>2011</v>
      </c>
      <c r="C791" s="230">
        <v>2</v>
      </c>
      <c r="D791" s="542"/>
      <c r="E791" s="544"/>
      <c r="F791" s="237" t="s">
        <v>13126</v>
      </c>
      <c r="G791" s="647">
        <v>36</v>
      </c>
      <c r="H791" s="648"/>
      <c r="I791" s="649">
        <v>24</v>
      </c>
      <c r="J791" s="538"/>
      <c r="L791" s="532">
        <f t="shared" si="54"/>
        <v>0</v>
      </c>
      <c r="M791" s="577"/>
      <c r="N791" s="534"/>
      <c r="O791" s="535">
        <f t="shared" si="55"/>
        <v>0</v>
      </c>
      <c r="P791" s="536">
        <f t="shared" si="53"/>
        <v>0</v>
      </c>
      <c r="Q791" s="537">
        <f t="shared" si="56"/>
        <v>0</v>
      </c>
    </row>
    <row r="792" spans="1:19" x14ac:dyDescent="0.25">
      <c r="A792" s="687">
        <v>648</v>
      </c>
      <c r="B792" s="230">
        <v>2012</v>
      </c>
      <c r="C792" s="230">
        <v>2</v>
      </c>
      <c r="D792" s="542" t="s">
        <v>4230</v>
      </c>
      <c r="E792" s="544" t="s">
        <v>4282</v>
      </c>
      <c r="F792" s="237" t="s">
        <v>6015</v>
      </c>
      <c r="G792" s="647">
        <v>4</v>
      </c>
      <c r="H792" s="648"/>
      <c r="I792" s="649">
        <v>1.5</v>
      </c>
      <c r="J792" s="538"/>
      <c r="L792" s="532">
        <f t="shared" si="54"/>
        <v>0</v>
      </c>
      <c r="M792" s="577"/>
      <c r="N792" s="534"/>
      <c r="O792" s="535">
        <f t="shared" si="55"/>
        <v>0</v>
      </c>
      <c r="P792" s="536">
        <f t="shared" si="53"/>
        <v>0</v>
      </c>
      <c r="Q792" s="537">
        <f t="shared" si="56"/>
        <v>0</v>
      </c>
    </row>
    <row r="793" spans="1:19" x14ac:dyDescent="0.25">
      <c r="A793" s="687" t="s">
        <v>12989</v>
      </c>
      <c r="B793" s="230">
        <v>2012</v>
      </c>
      <c r="C793" s="230">
        <v>2</v>
      </c>
      <c r="D793" s="542" t="s">
        <v>4230</v>
      </c>
      <c r="E793" s="544" t="s">
        <v>4282</v>
      </c>
      <c r="F793" s="237" t="s">
        <v>12990</v>
      </c>
      <c r="G793" s="647">
        <v>2.5</v>
      </c>
      <c r="H793" s="648"/>
      <c r="I793" s="649">
        <v>1</v>
      </c>
      <c r="J793" s="538"/>
      <c r="L793" s="532">
        <f t="shared" si="54"/>
        <v>0</v>
      </c>
      <c r="M793" s="577"/>
      <c r="N793" s="534"/>
      <c r="O793" s="535">
        <f t="shared" si="55"/>
        <v>0</v>
      </c>
      <c r="P793" s="536">
        <f t="shared" si="53"/>
        <v>0</v>
      </c>
      <c r="Q793" s="537">
        <f t="shared" si="56"/>
        <v>0</v>
      </c>
    </row>
    <row r="794" spans="1:19" x14ac:dyDescent="0.25">
      <c r="A794" s="673" t="s">
        <v>6126</v>
      </c>
      <c r="B794" s="230">
        <v>2012</v>
      </c>
      <c r="C794" s="230">
        <v>2</v>
      </c>
      <c r="D794" s="542" t="s">
        <v>4230</v>
      </c>
      <c r="E794" s="544" t="s">
        <v>4282</v>
      </c>
      <c r="F794" s="237" t="s">
        <v>3741</v>
      </c>
      <c r="G794" s="647">
        <v>12.5</v>
      </c>
      <c r="H794" s="648"/>
      <c r="I794" s="649">
        <v>7.5</v>
      </c>
      <c r="J794" s="538"/>
      <c r="L794" s="532">
        <f t="shared" si="54"/>
        <v>0</v>
      </c>
      <c r="M794" s="577"/>
      <c r="N794" s="534"/>
      <c r="O794" s="535">
        <f t="shared" si="55"/>
        <v>0</v>
      </c>
      <c r="P794" s="536">
        <f t="shared" si="53"/>
        <v>0</v>
      </c>
      <c r="Q794" s="537">
        <f t="shared" si="56"/>
        <v>0</v>
      </c>
    </row>
    <row r="795" spans="1:19" x14ac:dyDescent="0.25">
      <c r="A795" s="673">
        <v>649</v>
      </c>
      <c r="B795" s="230">
        <v>2012</v>
      </c>
      <c r="C795" s="230">
        <v>2</v>
      </c>
      <c r="D795" s="542" t="s">
        <v>4233</v>
      </c>
      <c r="E795" s="544" t="s">
        <v>4282</v>
      </c>
      <c r="F795" s="237" t="s">
        <v>6016</v>
      </c>
      <c r="G795" s="647">
        <v>7</v>
      </c>
      <c r="H795" s="648"/>
      <c r="I795" s="649">
        <v>3.5</v>
      </c>
      <c r="J795" s="538"/>
      <c r="L795" s="532">
        <f t="shared" si="54"/>
        <v>0</v>
      </c>
      <c r="M795" s="577"/>
      <c r="N795" s="534"/>
      <c r="O795" s="535">
        <f t="shared" si="55"/>
        <v>0</v>
      </c>
      <c r="P795" s="536">
        <f t="shared" si="53"/>
        <v>0</v>
      </c>
      <c r="Q795" s="537">
        <f t="shared" si="56"/>
        <v>0</v>
      </c>
    </row>
    <row r="796" spans="1:19" x14ac:dyDescent="0.25">
      <c r="A796" s="673">
        <v>650</v>
      </c>
      <c r="B796" s="230">
        <v>2012</v>
      </c>
      <c r="C796" s="230">
        <v>2</v>
      </c>
      <c r="D796" s="943" t="s">
        <v>13806</v>
      </c>
      <c r="E796" s="544" t="s">
        <v>4136</v>
      </c>
      <c r="F796" s="237" t="s">
        <v>6018</v>
      </c>
      <c r="G796" s="647">
        <v>3</v>
      </c>
      <c r="H796" s="648"/>
      <c r="I796" s="649">
        <v>0.7</v>
      </c>
      <c r="J796" s="538"/>
      <c r="L796" s="532">
        <f t="shared" si="54"/>
        <v>0</v>
      </c>
      <c r="M796" s="577"/>
      <c r="N796" s="534"/>
      <c r="O796" s="535">
        <f t="shared" si="55"/>
        <v>0</v>
      </c>
      <c r="P796" s="536">
        <f t="shared" si="53"/>
        <v>0</v>
      </c>
      <c r="Q796" s="537">
        <f t="shared" si="56"/>
        <v>0</v>
      </c>
    </row>
    <row r="797" spans="1:19" x14ac:dyDescent="0.25">
      <c r="A797" s="673">
        <v>651</v>
      </c>
      <c r="B797" s="230">
        <v>2012</v>
      </c>
      <c r="C797" s="230">
        <v>2</v>
      </c>
      <c r="D797" s="943" t="s">
        <v>13806</v>
      </c>
      <c r="E797" s="544" t="s">
        <v>4136</v>
      </c>
      <c r="F797" s="237" t="s">
        <v>6018</v>
      </c>
      <c r="G797" s="647">
        <v>3</v>
      </c>
      <c r="H797" s="648"/>
      <c r="I797" s="649">
        <v>0.7</v>
      </c>
      <c r="J797" s="538"/>
      <c r="L797" s="532">
        <f t="shared" si="54"/>
        <v>0</v>
      </c>
      <c r="M797" s="577"/>
      <c r="N797" s="534"/>
      <c r="O797" s="535">
        <f t="shared" si="55"/>
        <v>0</v>
      </c>
      <c r="P797" s="536">
        <f t="shared" si="53"/>
        <v>0</v>
      </c>
      <c r="Q797" s="537">
        <f t="shared" si="56"/>
        <v>0</v>
      </c>
    </row>
    <row r="798" spans="1:19" x14ac:dyDescent="0.25">
      <c r="A798" s="673">
        <v>652</v>
      </c>
      <c r="B798" s="230">
        <v>2012</v>
      </c>
      <c r="C798" s="230">
        <v>2</v>
      </c>
      <c r="D798" s="943" t="s">
        <v>13806</v>
      </c>
      <c r="E798" s="544" t="s">
        <v>4136</v>
      </c>
      <c r="F798" s="237" t="s">
        <v>6020</v>
      </c>
      <c r="G798" s="647">
        <v>3</v>
      </c>
      <c r="H798" s="648"/>
      <c r="I798" s="649">
        <v>0.7</v>
      </c>
      <c r="J798" s="538"/>
      <c r="L798" s="532">
        <f t="shared" si="54"/>
        <v>0</v>
      </c>
      <c r="M798" s="577"/>
      <c r="N798" s="534"/>
      <c r="O798" s="535">
        <f t="shared" si="55"/>
        <v>0</v>
      </c>
      <c r="P798" s="536">
        <f t="shared" si="53"/>
        <v>0</v>
      </c>
      <c r="Q798" s="537">
        <f t="shared" si="56"/>
        <v>0</v>
      </c>
    </row>
    <row r="799" spans="1:19" x14ac:dyDescent="0.25">
      <c r="A799" s="673">
        <v>653</v>
      </c>
      <c r="B799" s="230">
        <v>2012</v>
      </c>
      <c r="C799" s="230">
        <v>2</v>
      </c>
      <c r="D799" s="943" t="s">
        <v>13806</v>
      </c>
      <c r="E799" s="544" t="s">
        <v>4136</v>
      </c>
      <c r="F799" s="237" t="s">
        <v>6020</v>
      </c>
      <c r="G799" s="647">
        <v>3</v>
      </c>
      <c r="H799" s="648"/>
      <c r="I799" s="649">
        <v>0.7</v>
      </c>
      <c r="J799" s="538"/>
      <c r="L799" s="532">
        <f t="shared" si="54"/>
        <v>0</v>
      </c>
      <c r="M799" s="577"/>
      <c r="N799" s="534"/>
      <c r="O799" s="535">
        <f t="shared" si="55"/>
        <v>0</v>
      </c>
      <c r="P799" s="536">
        <f t="shared" ref="P799:P862" si="57">J799+M799</f>
        <v>0</v>
      </c>
      <c r="Q799" s="537">
        <f t="shared" si="56"/>
        <v>0</v>
      </c>
    </row>
    <row r="800" spans="1:19" x14ac:dyDescent="0.25">
      <c r="A800" s="673">
        <v>654</v>
      </c>
      <c r="B800" s="230">
        <v>2012</v>
      </c>
      <c r="C800" s="230">
        <v>2</v>
      </c>
      <c r="D800" s="943" t="s">
        <v>13806</v>
      </c>
      <c r="E800" s="544" t="s">
        <v>4136</v>
      </c>
      <c r="F800" s="237" t="s">
        <v>6023</v>
      </c>
      <c r="G800" s="647">
        <v>3</v>
      </c>
      <c r="H800" s="648"/>
      <c r="I800" s="649">
        <v>0.7</v>
      </c>
      <c r="J800" s="538"/>
      <c r="L800" s="532">
        <f t="shared" si="54"/>
        <v>0</v>
      </c>
      <c r="M800" s="577"/>
      <c r="N800" s="534"/>
      <c r="O800" s="535">
        <f t="shared" si="55"/>
        <v>0</v>
      </c>
      <c r="P800" s="536">
        <f t="shared" si="57"/>
        <v>0</v>
      </c>
      <c r="Q800" s="537">
        <f t="shared" si="56"/>
        <v>0</v>
      </c>
    </row>
    <row r="801" spans="1:19" x14ac:dyDescent="0.25">
      <c r="A801" s="673">
        <v>655</v>
      </c>
      <c r="B801" s="230">
        <v>2012</v>
      </c>
      <c r="C801" s="230">
        <v>2</v>
      </c>
      <c r="D801" s="943" t="s">
        <v>13806</v>
      </c>
      <c r="E801" s="544" t="s">
        <v>4136</v>
      </c>
      <c r="F801" s="237" t="s">
        <v>6023</v>
      </c>
      <c r="G801" s="647">
        <v>3</v>
      </c>
      <c r="H801" s="648"/>
      <c r="I801" s="649">
        <v>0.7</v>
      </c>
      <c r="J801" s="538"/>
      <c r="L801" s="532">
        <f t="shared" si="54"/>
        <v>0</v>
      </c>
      <c r="M801" s="577"/>
      <c r="N801" s="534"/>
      <c r="O801" s="535">
        <f t="shared" si="55"/>
        <v>0</v>
      </c>
      <c r="P801" s="536">
        <f t="shared" si="57"/>
        <v>0</v>
      </c>
      <c r="Q801" s="537">
        <f t="shared" si="56"/>
        <v>0</v>
      </c>
    </row>
    <row r="802" spans="1:19" x14ac:dyDescent="0.25">
      <c r="A802" s="673">
        <v>656</v>
      </c>
      <c r="B802" s="230">
        <v>2012</v>
      </c>
      <c r="C802" s="230">
        <v>2</v>
      </c>
      <c r="D802" s="943" t="s">
        <v>13806</v>
      </c>
      <c r="E802" s="544" t="s">
        <v>4136</v>
      </c>
      <c r="F802" s="237" t="s">
        <v>6025</v>
      </c>
      <c r="G802" s="647">
        <v>3</v>
      </c>
      <c r="H802" s="648"/>
      <c r="I802" s="649">
        <v>0.7</v>
      </c>
      <c r="J802" s="538"/>
      <c r="L802" s="532">
        <f t="shared" si="54"/>
        <v>0</v>
      </c>
      <c r="M802" s="577"/>
      <c r="N802" s="534"/>
      <c r="O802" s="535">
        <f t="shared" si="55"/>
        <v>0</v>
      </c>
      <c r="P802" s="536">
        <f t="shared" si="57"/>
        <v>0</v>
      </c>
      <c r="Q802" s="537">
        <f t="shared" si="56"/>
        <v>0</v>
      </c>
      <c r="S802" s="708"/>
    </row>
    <row r="803" spans="1:19" x14ac:dyDescent="0.25">
      <c r="A803" s="673">
        <v>657</v>
      </c>
      <c r="B803" s="230">
        <v>2012</v>
      </c>
      <c r="C803" s="230">
        <v>2</v>
      </c>
      <c r="D803" s="943" t="s">
        <v>13806</v>
      </c>
      <c r="E803" s="544" t="s">
        <v>4136</v>
      </c>
      <c r="F803" s="237" t="s">
        <v>6025</v>
      </c>
      <c r="G803" s="647">
        <v>3</v>
      </c>
      <c r="H803" s="648"/>
      <c r="I803" s="649">
        <v>0.7</v>
      </c>
      <c r="J803" s="538"/>
      <c r="L803" s="532">
        <f t="shared" si="54"/>
        <v>0</v>
      </c>
      <c r="M803" s="577"/>
      <c r="N803" s="534"/>
      <c r="O803" s="535">
        <f t="shared" si="55"/>
        <v>0</v>
      </c>
      <c r="P803" s="536">
        <f t="shared" si="57"/>
        <v>0</v>
      </c>
      <c r="Q803" s="537">
        <f t="shared" si="56"/>
        <v>0</v>
      </c>
    </row>
    <row r="804" spans="1:19" x14ac:dyDescent="0.25">
      <c r="A804" s="673">
        <v>658</v>
      </c>
      <c r="B804" s="230">
        <v>2012</v>
      </c>
      <c r="C804" s="230">
        <v>2</v>
      </c>
      <c r="D804" s="943" t="s">
        <v>13806</v>
      </c>
      <c r="E804" s="544" t="s">
        <v>4136</v>
      </c>
      <c r="F804" s="237" t="s">
        <v>6024</v>
      </c>
      <c r="G804" s="647">
        <v>3</v>
      </c>
      <c r="H804" s="648"/>
      <c r="I804" s="649">
        <v>0.7</v>
      </c>
      <c r="J804" s="538"/>
      <c r="L804" s="532">
        <f t="shared" si="54"/>
        <v>0</v>
      </c>
      <c r="M804" s="577"/>
      <c r="N804" s="534"/>
      <c r="O804" s="535">
        <f t="shared" si="55"/>
        <v>0</v>
      </c>
      <c r="P804" s="536">
        <f t="shared" si="57"/>
        <v>0</v>
      </c>
      <c r="Q804" s="537">
        <f t="shared" si="56"/>
        <v>0</v>
      </c>
    </row>
    <row r="805" spans="1:19" x14ac:dyDescent="0.25">
      <c r="A805" s="673">
        <v>659</v>
      </c>
      <c r="B805" s="230">
        <v>2012</v>
      </c>
      <c r="C805" s="230">
        <v>2</v>
      </c>
      <c r="D805" s="943" t="s">
        <v>13806</v>
      </c>
      <c r="E805" s="544" t="s">
        <v>4136</v>
      </c>
      <c r="F805" s="237" t="s">
        <v>6024</v>
      </c>
      <c r="G805" s="647">
        <v>3</v>
      </c>
      <c r="H805" s="648"/>
      <c r="I805" s="649">
        <v>0.7</v>
      </c>
      <c r="J805" s="538"/>
      <c r="L805" s="532">
        <f t="shared" si="54"/>
        <v>0</v>
      </c>
      <c r="M805" s="577"/>
      <c r="N805" s="534"/>
      <c r="O805" s="535">
        <f t="shared" si="55"/>
        <v>0</v>
      </c>
      <c r="P805" s="536">
        <f t="shared" si="57"/>
        <v>0</v>
      </c>
      <c r="Q805" s="537">
        <f t="shared" si="56"/>
        <v>0</v>
      </c>
    </row>
    <row r="806" spans="1:19" x14ac:dyDescent="0.25">
      <c r="A806" s="673">
        <v>660</v>
      </c>
      <c r="B806" s="230">
        <v>2012</v>
      </c>
      <c r="C806" s="230">
        <v>2</v>
      </c>
      <c r="D806" s="943" t="s">
        <v>13806</v>
      </c>
      <c r="E806" s="544" t="s">
        <v>4136</v>
      </c>
      <c r="F806" s="237" t="s">
        <v>6026</v>
      </c>
      <c r="G806" s="647">
        <v>3</v>
      </c>
      <c r="H806" s="648"/>
      <c r="I806" s="649">
        <v>0.7</v>
      </c>
      <c r="J806" s="538"/>
      <c r="L806" s="532">
        <f t="shared" si="54"/>
        <v>0</v>
      </c>
      <c r="M806" s="577"/>
      <c r="N806" s="534"/>
      <c r="O806" s="535">
        <f t="shared" si="55"/>
        <v>0</v>
      </c>
      <c r="P806" s="536">
        <f t="shared" si="57"/>
        <v>0</v>
      </c>
      <c r="Q806" s="537">
        <f t="shared" si="56"/>
        <v>0</v>
      </c>
    </row>
    <row r="807" spans="1:19" x14ac:dyDescent="0.25">
      <c r="A807" s="673">
        <v>661</v>
      </c>
      <c r="B807" s="230">
        <v>2012</v>
      </c>
      <c r="C807" s="230">
        <v>2</v>
      </c>
      <c r="D807" s="943" t="s">
        <v>13806</v>
      </c>
      <c r="E807" s="544" t="s">
        <v>4136</v>
      </c>
      <c r="F807" s="237" t="s">
        <v>6026</v>
      </c>
      <c r="G807" s="647">
        <v>3</v>
      </c>
      <c r="H807" s="648"/>
      <c r="I807" s="649">
        <v>0.7</v>
      </c>
      <c r="J807" s="538"/>
      <c r="L807" s="532">
        <f t="shared" si="54"/>
        <v>0</v>
      </c>
      <c r="M807" s="577"/>
      <c r="N807" s="534"/>
      <c r="O807" s="535">
        <f t="shared" si="55"/>
        <v>0</v>
      </c>
      <c r="P807" s="536">
        <f t="shared" si="57"/>
        <v>0</v>
      </c>
      <c r="Q807" s="537">
        <f t="shared" si="56"/>
        <v>0</v>
      </c>
    </row>
    <row r="808" spans="1:19" x14ac:dyDescent="0.25">
      <c r="A808" s="673" t="s">
        <v>6019</v>
      </c>
      <c r="B808" s="230">
        <v>2012</v>
      </c>
      <c r="C808" s="230">
        <v>2</v>
      </c>
      <c r="D808" s="943" t="s">
        <v>13806</v>
      </c>
      <c r="E808" s="544" t="s">
        <v>4136</v>
      </c>
      <c r="F808" s="237" t="s">
        <v>13126</v>
      </c>
      <c r="G808" s="647">
        <v>36</v>
      </c>
      <c r="H808" s="648"/>
      <c r="I808" s="649">
        <v>24</v>
      </c>
      <c r="J808" s="538"/>
      <c r="L808" s="532">
        <f t="shared" si="54"/>
        <v>0</v>
      </c>
      <c r="M808" s="577"/>
      <c r="N808" s="534"/>
      <c r="O808" s="535">
        <f t="shared" si="55"/>
        <v>0</v>
      </c>
      <c r="P808" s="536">
        <f t="shared" si="57"/>
        <v>0</v>
      </c>
      <c r="Q808" s="537">
        <f t="shared" si="56"/>
        <v>0</v>
      </c>
    </row>
    <row r="809" spans="1:19" x14ac:dyDescent="0.25">
      <c r="A809" s="673" t="s">
        <v>6129</v>
      </c>
      <c r="B809" s="230">
        <v>2012</v>
      </c>
      <c r="C809" s="230">
        <v>2</v>
      </c>
      <c r="D809" s="542" t="s">
        <v>5952</v>
      </c>
      <c r="E809" s="544" t="s">
        <v>4136</v>
      </c>
      <c r="F809" s="237" t="s">
        <v>6062</v>
      </c>
      <c r="G809" s="647">
        <v>8</v>
      </c>
      <c r="H809" s="648"/>
      <c r="I809" s="649">
        <v>4</v>
      </c>
      <c r="J809" s="538"/>
      <c r="L809" s="532">
        <f t="shared" si="54"/>
        <v>0</v>
      </c>
      <c r="M809" s="577"/>
      <c r="N809" s="534"/>
      <c r="O809" s="535">
        <f t="shared" si="55"/>
        <v>0</v>
      </c>
      <c r="P809" s="536">
        <f t="shared" si="57"/>
        <v>0</v>
      </c>
      <c r="Q809" s="537">
        <f t="shared" si="56"/>
        <v>0</v>
      </c>
    </row>
    <row r="810" spans="1:19" x14ac:dyDescent="0.25">
      <c r="A810" s="673">
        <v>662</v>
      </c>
      <c r="B810" s="230">
        <v>2012</v>
      </c>
      <c r="C810" s="230">
        <v>2</v>
      </c>
      <c r="D810" s="943" t="s">
        <v>13806</v>
      </c>
      <c r="E810" s="544" t="s">
        <v>4136</v>
      </c>
      <c r="F810" s="237" t="s">
        <v>6027</v>
      </c>
      <c r="G810" s="647">
        <v>3</v>
      </c>
      <c r="H810" s="648"/>
      <c r="I810" s="649">
        <v>0.7</v>
      </c>
      <c r="J810" s="538"/>
      <c r="L810" s="532">
        <f t="shared" ref="L810:L873" si="58">G810*J810</f>
        <v>0</v>
      </c>
      <c r="M810" s="577"/>
      <c r="N810" s="534"/>
      <c r="O810" s="535">
        <f t="shared" ref="O810:O873" si="59">I810*M810</f>
        <v>0</v>
      </c>
      <c r="P810" s="536">
        <f t="shared" si="57"/>
        <v>0</v>
      </c>
      <c r="Q810" s="537">
        <f t="shared" ref="Q810:Q873" si="60">L810+O810</f>
        <v>0</v>
      </c>
    </row>
    <row r="811" spans="1:19" x14ac:dyDescent="0.25">
      <c r="A811" s="673">
        <v>663</v>
      </c>
      <c r="B811" s="230">
        <v>2012</v>
      </c>
      <c r="C811" s="230">
        <v>2</v>
      </c>
      <c r="D811" s="943" t="s">
        <v>13806</v>
      </c>
      <c r="E811" s="544" t="s">
        <v>4136</v>
      </c>
      <c r="F811" s="237" t="s">
        <v>6028</v>
      </c>
      <c r="G811" s="647">
        <v>3</v>
      </c>
      <c r="H811" s="648"/>
      <c r="I811" s="649">
        <v>0.7</v>
      </c>
      <c r="J811" s="538"/>
      <c r="L811" s="532">
        <f t="shared" si="58"/>
        <v>0</v>
      </c>
      <c r="M811" s="918">
        <v>1</v>
      </c>
      <c r="N811" s="534"/>
      <c r="O811" s="535">
        <f t="shared" si="59"/>
        <v>0.7</v>
      </c>
      <c r="P811" s="536">
        <f t="shared" si="57"/>
        <v>1</v>
      </c>
      <c r="Q811" s="537">
        <f t="shared" si="60"/>
        <v>0.7</v>
      </c>
    </row>
    <row r="812" spans="1:19" x14ac:dyDescent="0.25">
      <c r="A812" s="673">
        <v>664</v>
      </c>
      <c r="B812" s="230">
        <v>2012</v>
      </c>
      <c r="C812" s="230">
        <v>2</v>
      </c>
      <c r="D812" s="943" t="s">
        <v>13806</v>
      </c>
      <c r="E812" s="544" t="s">
        <v>4136</v>
      </c>
      <c r="F812" s="237" t="s">
        <v>6032</v>
      </c>
      <c r="G812" s="647">
        <v>3</v>
      </c>
      <c r="H812" s="648"/>
      <c r="I812" s="649">
        <v>0.7</v>
      </c>
      <c r="J812" s="538"/>
      <c r="L812" s="532">
        <f t="shared" si="58"/>
        <v>0</v>
      </c>
      <c r="M812" s="577"/>
      <c r="N812" s="534"/>
      <c r="O812" s="535">
        <f t="shared" si="59"/>
        <v>0</v>
      </c>
      <c r="P812" s="536">
        <f t="shared" si="57"/>
        <v>0</v>
      </c>
      <c r="Q812" s="537">
        <f t="shared" si="60"/>
        <v>0</v>
      </c>
    </row>
    <row r="813" spans="1:19" x14ac:dyDescent="0.25">
      <c r="A813" s="673">
        <v>665</v>
      </c>
      <c r="B813" s="230">
        <v>2012</v>
      </c>
      <c r="C813" s="230">
        <v>2</v>
      </c>
      <c r="D813" s="943" t="s">
        <v>13806</v>
      </c>
      <c r="E813" s="544" t="s">
        <v>4136</v>
      </c>
      <c r="F813" s="237" t="s">
        <v>6033</v>
      </c>
      <c r="G813" s="647">
        <v>3</v>
      </c>
      <c r="H813" s="648"/>
      <c r="I813" s="649">
        <v>0.7</v>
      </c>
      <c r="J813" s="538"/>
      <c r="L813" s="532">
        <f t="shared" si="58"/>
        <v>0</v>
      </c>
      <c r="M813" s="918">
        <v>2</v>
      </c>
      <c r="N813" s="534"/>
      <c r="O813" s="535">
        <f t="shared" si="59"/>
        <v>1.4</v>
      </c>
      <c r="P813" s="536">
        <f t="shared" si="57"/>
        <v>2</v>
      </c>
      <c r="Q813" s="537">
        <f t="shared" si="60"/>
        <v>1.4</v>
      </c>
    </row>
    <row r="814" spans="1:19" x14ac:dyDescent="0.25">
      <c r="A814" s="673">
        <v>666</v>
      </c>
      <c r="B814" s="230">
        <v>2012</v>
      </c>
      <c r="C814" s="230">
        <v>2</v>
      </c>
      <c r="D814" s="943" t="s">
        <v>13806</v>
      </c>
      <c r="E814" s="544" t="s">
        <v>4136</v>
      </c>
      <c r="F814" s="237" t="s">
        <v>6029</v>
      </c>
      <c r="G814" s="647">
        <v>3</v>
      </c>
      <c r="H814" s="648"/>
      <c r="I814" s="649">
        <v>0.7</v>
      </c>
      <c r="J814" s="538"/>
      <c r="L814" s="532">
        <f t="shared" si="58"/>
        <v>0</v>
      </c>
      <c r="M814" s="918">
        <v>3</v>
      </c>
      <c r="N814" s="534"/>
      <c r="O814" s="535">
        <f t="shared" si="59"/>
        <v>2.0999999999999996</v>
      </c>
      <c r="P814" s="536">
        <f t="shared" si="57"/>
        <v>3</v>
      </c>
      <c r="Q814" s="537">
        <f t="shared" si="60"/>
        <v>2.0999999999999996</v>
      </c>
    </row>
    <row r="815" spans="1:19" x14ac:dyDescent="0.25">
      <c r="A815" s="673">
        <v>667</v>
      </c>
      <c r="B815" s="230">
        <v>2012</v>
      </c>
      <c r="C815" s="230">
        <v>2</v>
      </c>
      <c r="D815" s="943" t="s">
        <v>13806</v>
      </c>
      <c r="E815" s="544" t="s">
        <v>4136</v>
      </c>
      <c r="F815" s="237" t="s">
        <v>6034</v>
      </c>
      <c r="G815" s="647">
        <v>3</v>
      </c>
      <c r="H815" s="648"/>
      <c r="I815" s="649">
        <v>0.7</v>
      </c>
      <c r="J815" s="538"/>
      <c r="L815" s="532">
        <f t="shared" si="58"/>
        <v>0</v>
      </c>
      <c r="M815" s="918">
        <v>2</v>
      </c>
      <c r="N815" s="534"/>
      <c r="O815" s="535">
        <f t="shared" si="59"/>
        <v>1.4</v>
      </c>
      <c r="P815" s="536">
        <f t="shared" si="57"/>
        <v>2</v>
      </c>
      <c r="Q815" s="537">
        <f t="shared" si="60"/>
        <v>1.4</v>
      </c>
    </row>
    <row r="816" spans="1:19" x14ac:dyDescent="0.25">
      <c r="A816" s="673">
        <v>668</v>
      </c>
      <c r="B816" s="230">
        <v>2012</v>
      </c>
      <c r="C816" s="230">
        <v>2</v>
      </c>
      <c r="D816" s="943" t="s">
        <v>13806</v>
      </c>
      <c r="E816" s="544" t="s">
        <v>4136</v>
      </c>
      <c r="F816" s="237" t="s">
        <v>6030</v>
      </c>
      <c r="G816" s="647">
        <v>3</v>
      </c>
      <c r="H816" s="648"/>
      <c r="I816" s="649">
        <v>0.7</v>
      </c>
      <c r="J816" s="538"/>
      <c r="L816" s="532">
        <f t="shared" si="58"/>
        <v>0</v>
      </c>
      <c r="M816" s="918">
        <v>2</v>
      </c>
      <c r="N816" s="534"/>
      <c r="O816" s="535">
        <f t="shared" si="59"/>
        <v>1.4</v>
      </c>
      <c r="P816" s="536">
        <f t="shared" si="57"/>
        <v>2</v>
      </c>
      <c r="Q816" s="537">
        <f t="shared" si="60"/>
        <v>1.4</v>
      </c>
      <c r="S816" s="708"/>
    </row>
    <row r="817" spans="1:19" x14ac:dyDescent="0.25">
      <c r="A817" s="673">
        <v>669</v>
      </c>
      <c r="B817" s="230">
        <v>2012</v>
      </c>
      <c r="C817" s="230">
        <v>2</v>
      </c>
      <c r="D817" s="943" t="s">
        <v>13806</v>
      </c>
      <c r="E817" s="544" t="s">
        <v>4136</v>
      </c>
      <c r="F817" s="237" t="s">
        <v>6031</v>
      </c>
      <c r="G817" s="647">
        <v>3</v>
      </c>
      <c r="H817" s="648"/>
      <c r="I817" s="649">
        <v>0.7</v>
      </c>
      <c r="J817" s="538"/>
      <c r="L817" s="532">
        <f t="shared" si="58"/>
        <v>0</v>
      </c>
      <c r="M817" s="918">
        <v>1</v>
      </c>
      <c r="N817" s="534"/>
      <c r="O817" s="535">
        <f t="shared" si="59"/>
        <v>0.7</v>
      </c>
      <c r="P817" s="536">
        <f t="shared" si="57"/>
        <v>1</v>
      </c>
      <c r="Q817" s="537">
        <f t="shared" si="60"/>
        <v>0.7</v>
      </c>
    </row>
    <row r="818" spans="1:19" x14ac:dyDescent="0.25">
      <c r="A818" s="673">
        <v>670</v>
      </c>
      <c r="B818" s="230">
        <v>2012</v>
      </c>
      <c r="C818" s="230">
        <v>2</v>
      </c>
      <c r="D818" s="943" t="s">
        <v>13806</v>
      </c>
      <c r="E818" s="544" t="s">
        <v>4136</v>
      </c>
      <c r="F818" s="237" t="s">
        <v>6035</v>
      </c>
      <c r="G818" s="647">
        <v>3</v>
      </c>
      <c r="H818" s="648"/>
      <c r="I818" s="649">
        <v>0.7</v>
      </c>
      <c r="J818" s="538"/>
      <c r="L818" s="532">
        <f t="shared" si="58"/>
        <v>0</v>
      </c>
      <c r="M818" s="918">
        <v>1</v>
      </c>
      <c r="N818" s="534"/>
      <c r="O818" s="535">
        <f t="shared" si="59"/>
        <v>0.7</v>
      </c>
      <c r="P818" s="536">
        <f t="shared" si="57"/>
        <v>1</v>
      </c>
      <c r="Q818" s="537">
        <f t="shared" si="60"/>
        <v>0.7</v>
      </c>
    </row>
    <row r="819" spans="1:19" x14ac:dyDescent="0.25">
      <c r="A819" s="673">
        <v>671</v>
      </c>
      <c r="B819" s="230">
        <v>2012</v>
      </c>
      <c r="C819" s="230">
        <v>2</v>
      </c>
      <c r="D819" s="943" t="s">
        <v>13806</v>
      </c>
      <c r="E819" s="544" t="s">
        <v>4136</v>
      </c>
      <c r="F819" s="237" t="s">
        <v>6036</v>
      </c>
      <c r="G819" s="647">
        <v>3</v>
      </c>
      <c r="H819" s="648"/>
      <c r="I819" s="649">
        <v>0.7</v>
      </c>
      <c r="J819" s="538"/>
      <c r="L819" s="532">
        <f t="shared" si="58"/>
        <v>0</v>
      </c>
      <c r="M819" s="918">
        <v>1</v>
      </c>
      <c r="N819" s="534"/>
      <c r="O819" s="535">
        <f t="shared" si="59"/>
        <v>0.7</v>
      </c>
      <c r="P819" s="536">
        <f t="shared" si="57"/>
        <v>1</v>
      </c>
      <c r="Q819" s="537">
        <f t="shared" si="60"/>
        <v>0.7</v>
      </c>
    </row>
    <row r="820" spans="1:19" x14ac:dyDescent="0.25">
      <c r="A820" s="673">
        <v>672</v>
      </c>
      <c r="B820" s="230">
        <v>2012</v>
      </c>
      <c r="C820" s="230">
        <v>2</v>
      </c>
      <c r="D820" s="943" t="s">
        <v>13806</v>
      </c>
      <c r="E820" s="544" t="s">
        <v>4136</v>
      </c>
      <c r="F820" s="237" t="s">
        <v>6037</v>
      </c>
      <c r="G820" s="647">
        <v>3</v>
      </c>
      <c r="H820" s="648"/>
      <c r="I820" s="649">
        <v>0.7</v>
      </c>
      <c r="J820" s="538"/>
      <c r="L820" s="532">
        <f t="shared" si="58"/>
        <v>0</v>
      </c>
      <c r="M820" s="918">
        <v>1</v>
      </c>
      <c r="N820" s="534"/>
      <c r="O820" s="535">
        <f t="shared" si="59"/>
        <v>0.7</v>
      </c>
      <c r="P820" s="536">
        <f t="shared" si="57"/>
        <v>1</v>
      </c>
      <c r="Q820" s="537">
        <f t="shared" si="60"/>
        <v>0.7</v>
      </c>
      <c r="S820" s="708"/>
    </row>
    <row r="821" spans="1:19" x14ac:dyDescent="0.25">
      <c r="A821" s="673">
        <v>673</v>
      </c>
      <c r="B821" s="230">
        <v>2012</v>
      </c>
      <c r="C821" s="230">
        <v>2</v>
      </c>
      <c r="D821" s="943" t="s">
        <v>13806</v>
      </c>
      <c r="E821" s="544" t="s">
        <v>4136</v>
      </c>
      <c r="F821" s="237" t="s">
        <v>6038</v>
      </c>
      <c r="G821" s="647">
        <v>3</v>
      </c>
      <c r="H821" s="648"/>
      <c r="I821" s="649">
        <v>0.7</v>
      </c>
      <c r="J821" s="538"/>
      <c r="L821" s="532">
        <f t="shared" si="58"/>
        <v>0</v>
      </c>
      <c r="M821" s="936">
        <v>1</v>
      </c>
      <c r="N821" s="534"/>
      <c r="O821" s="535">
        <f t="shared" si="59"/>
        <v>0.7</v>
      </c>
      <c r="P821" s="536">
        <f t="shared" si="57"/>
        <v>1</v>
      </c>
      <c r="Q821" s="537">
        <f t="shared" si="60"/>
        <v>0.7</v>
      </c>
    </row>
    <row r="822" spans="1:19" x14ac:dyDescent="0.25">
      <c r="A822" s="673" t="s">
        <v>6021</v>
      </c>
      <c r="B822" s="230">
        <v>2012</v>
      </c>
      <c r="C822" s="230">
        <v>2</v>
      </c>
      <c r="D822" s="231"/>
      <c r="E822" s="544" t="s">
        <v>4136</v>
      </c>
      <c r="F822" s="237" t="s">
        <v>13126</v>
      </c>
      <c r="G822" s="647">
        <v>36</v>
      </c>
      <c r="H822" s="648"/>
      <c r="I822" s="649">
        <v>24</v>
      </c>
      <c r="J822" s="538"/>
      <c r="L822" s="532">
        <f t="shared" si="58"/>
        <v>0</v>
      </c>
      <c r="M822" s="577"/>
      <c r="N822" s="534"/>
      <c r="O822" s="535">
        <f t="shared" si="59"/>
        <v>0</v>
      </c>
      <c r="P822" s="536">
        <f t="shared" si="57"/>
        <v>0</v>
      </c>
      <c r="Q822" s="537">
        <f t="shared" si="60"/>
        <v>0</v>
      </c>
    </row>
    <row r="823" spans="1:19" x14ac:dyDescent="0.25">
      <c r="A823" s="673">
        <v>674</v>
      </c>
      <c r="B823" s="230">
        <v>2012</v>
      </c>
      <c r="C823" s="230">
        <v>2</v>
      </c>
      <c r="D823" s="943" t="s">
        <v>13806</v>
      </c>
      <c r="E823" s="544" t="s">
        <v>4136</v>
      </c>
      <c r="F823" s="237" t="s">
        <v>6039</v>
      </c>
      <c r="G823" s="647">
        <v>3</v>
      </c>
      <c r="H823" s="648"/>
      <c r="I823" s="649">
        <v>0.7</v>
      </c>
      <c r="J823" s="538"/>
      <c r="L823" s="532">
        <f t="shared" si="58"/>
        <v>0</v>
      </c>
      <c r="M823" s="918">
        <v>1</v>
      </c>
      <c r="N823" s="534"/>
      <c r="O823" s="535">
        <f t="shared" si="59"/>
        <v>0.7</v>
      </c>
      <c r="P823" s="536">
        <f t="shared" si="57"/>
        <v>1</v>
      </c>
      <c r="Q823" s="537">
        <f t="shared" si="60"/>
        <v>0.7</v>
      </c>
    </row>
    <row r="824" spans="1:19" x14ac:dyDescent="0.25">
      <c r="A824" s="673">
        <v>675</v>
      </c>
      <c r="B824" s="230">
        <v>2012</v>
      </c>
      <c r="C824" s="230">
        <v>2</v>
      </c>
      <c r="D824" s="943" t="s">
        <v>13806</v>
      </c>
      <c r="E824" s="544" t="s">
        <v>4136</v>
      </c>
      <c r="F824" s="237" t="s">
        <v>6040</v>
      </c>
      <c r="G824" s="647">
        <v>3</v>
      </c>
      <c r="H824" s="648"/>
      <c r="I824" s="649">
        <v>0.7</v>
      </c>
      <c r="J824" s="538"/>
      <c r="L824" s="532">
        <f t="shared" si="58"/>
        <v>0</v>
      </c>
      <c r="M824" s="918">
        <v>2</v>
      </c>
      <c r="N824" s="534"/>
      <c r="O824" s="535">
        <f t="shared" si="59"/>
        <v>1.4</v>
      </c>
      <c r="P824" s="536">
        <f t="shared" si="57"/>
        <v>2</v>
      </c>
      <c r="Q824" s="537">
        <f t="shared" si="60"/>
        <v>1.4</v>
      </c>
      <c r="S824" s="708"/>
    </row>
    <row r="825" spans="1:19" x14ac:dyDescent="0.25">
      <c r="A825" s="673">
        <v>676</v>
      </c>
      <c r="B825" s="230">
        <v>2012</v>
      </c>
      <c r="C825" s="230">
        <v>2</v>
      </c>
      <c r="D825" s="943" t="s">
        <v>13806</v>
      </c>
      <c r="E825" s="544" t="s">
        <v>4136</v>
      </c>
      <c r="F825" s="237" t="s">
        <v>6041</v>
      </c>
      <c r="G825" s="647">
        <v>3</v>
      </c>
      <c r="H825" s="648"/>
      <c r="I825" s="649">
        <v>0.7</v>
      </c>
      <c r="J825" s="538"/>
      <c r="L825" s="532">
        <f t="shared" si="58"/>
        <v>0</v>
      </c>
      <c r="M825" s="577"/>
      <c r="N825" s="534"/>
      <c r="O825" s="535">
        <f t="shared" si="59"/>
        <v>0</v>
      </c>
      <c r="P825" s="536">
        <f t="shared" si="57"/>
        <v>0</v>
      </c>
      <c r="Q825" s="537">
        <f t="shared" si="60"/>
        <v>0</v>
      </c>
    </row>
    <row r="826" spans="1:19" x14ac:dyDescent="0.25">
      <c r="A826" s="673">
        <v>677</v>
      </c>
      <c r="B826" s="230">
        <v>2012</v>
      </c>
      <c r="C826" s="230">
        <v>2</v>
      </c>
      <c r="D826" s="943" t="s">
        <v>13806</v>
      </c>
      <c r="E826" s="544" t="s">
        <v>4136</v>
      </c>
      <c r="F826" s="237" t="s">
        <v>6042</v>
      </c>
      <c r="G826" s="647">
        <v>3</v>
      </c>
      <c r="H826" s="648"/>
      <c r="I826" s="649">
        <v>0.7</v>
      </c>
      <c r="J826" s="538"/>
      <c r="L826" s="532">
        <f t="shared" si="58"/>
        <v>0</v>
      </c>
      <c r="M826" s="577"/>
      <c r="N826" s="534"/>
      <c r="O826" s="535">
        <f t="shared" si="59"/>
        <v>0</v>
      </c>
      <c r="P826" s="536">
        <f t="shared" si="57"/>
        <v>0</v>
      </c>
      <c r="Q826" s="537">
        <f t="shared" si="60"/>
        <v>0</v>
      </c>
    </row>
    <row r="827" spans="1:19" x14ac:dyDescent="0.25">
      <c r="A827" s="673">
        <v>678</v>
      </c>
      <c r="B827" s="230">
        <v>2012</v>
      </c>
      <c r="C827" s="230">
        <v>2</v>
      </c>
      <c r="D827" s="943" t="s">
        <v>13806</v>
      </c>
      <c r="E827" s="544" t="s">
        <v>4136</v>
      </c>
      <c r="F827" s="237" t="s">
        <v>6043</v>
      </c>
      <c r="G827" s="647">
        <v>3</v>
      </c>
      <c r="H827" s="648"/>
      <c r="I827" s="649">
        <v>0.7</v>
      </c>
      <c r="J827" s="538"/>
      <c r="L827" s="532">
        <f t="shared" si="58"/>
        <v>0</v>
      </c>
      <c r="M827" s="936">
        <v>1</v>
      </c>
      <c r="N827" s="534"/>
      <c r="O827" s="535">
        <f t="shared" si="59"/>
        <v>0.7</v>
      </c>
      <c r="P827" s="536">
        <f t="shared" si="57"/>
        <v>1</v>
      </c>
      <c r="Q827" s="537">
        <f t="shared" si="60"/>
        <v>0.7</v>
      </c>
    </row>
    <row r="828" spans="1:19" x14ac:dyDescent="0.25">
      <c r="A828" s="673">
        <v>679</v>
      </c>
      <c r="B828" s="230">
        <v>2012</v>
      </c>
      <c r="C828" s="230">
        <v>2</v>
      </c>
      <c r="D828" s="943" t="s">
        <v>13806</v>
      </c>
      <c r="E828" s="544" t="s">
        <v>4136</v>
      </c>
      <c r="F828" s="237" t="s">
        <v>6044</v>
      </c>
      <c r="G828" s="647">
        <v>3</v>
      </c>
      <c r="H828" s="648"/>
      <c r="I828" s="649">
        <v>0.7</v>
      </c>
      <c r="J828" s="538"/>
      <c r="L828" s="532">
        <f t="shared" si="58"/>
        <v>0</v>
      </c>
      <c r="M828" s="918">
        <v>1</v>
      </c>
      <c r="N828" s="534"/>
      <c r="O828" s="535">
        <f t="shared" si="59"/>
        <v>0.7</v>
      </c>
      <c r="P828" s="536">
        <f t="shared" si="57"/>
        <v>1</v>
      </c>
      <c r="Q828" s="537">
        <f t="shared" si="60"/>
        <v>0.7</v>
      </c>
    </row>
    <row r="829" spans="1:19" x14ac:dyDescent="0.25">
      <c r="A829" s="673">
        <v>680</v>
      </c>
      <c r="B829" s="230">
        <v>2012</v>
      </c>
      <c r="C829" s="230">
        <v>2</v>
      </c>
      <c r="D829" s="943" t="s">
        <v>13806</v>
      </c>
      <c r="E829" s="544" t="s">
        <v>4136</v>
      </c>
      <c r="F829" s="237" t="s">
        <v>6045</v>
      </c>
      <c r="G829" s="647">
        <v>3</v>
      </c>
      <c r="H829" s="648"/>
      <c r="I829" s="649">
        <v>0.7</v>
      </c>
      <c r="J829" s="538"/>
      <c r="L829" s="532">
        <f t="shared" si="58"/>
        <v>0</v>
      </c>
      <c r="M829" s="577"/>
      <c r="N829" s="534"/>
      <c r="O829" s="535">
        <f t="shared" si="59"/>
        <v>0</v>
      </c>
      <c r="P829" s="536">
        <f t="shared" si="57"/>
        <v>0</v>
      </c>
      <c r="Q829" s="537">
        <f t="shared" si="60"/>
        <v>0</v>
      </c>
    </row>
    <row r="830" spans="1:19" x14ac:dyDescent="0.25">
      <c r="A830" s="673">
        <v>681</v>
      </c>
      <c r="B830" s="230">
        <v>2012</v>
      </c>
      <c r="C830" s="230">
        <v>2</v>
      </c>
      <c r="D830" s="943" t="s">
        <v>13806</v>
      </c>
      <c r="E830" s="544" t="s">
        <v>4136</v>
      </c>
      <c r="F830" s="237" t="s">
        <v>6046</v>
      </c>
      <c r="G830" s="647">
        <v>3</v>
      </c>
      <c r="H830" s="648"/>
      <c r="I830" s="649">
        <v>0.7</v>
      </c>
      <c r="J830" s="538"/>
      <c r="L830" s="532">
        <f t="shared" si="58"/>
        <v>0</v>
      </c>
      <c r="M830" s="918">
        <v>1</v>
      </c>
      <c r="N830" s="534"/>
      <c r="O830" s="535">
        <f t="shared" si="59"/>
        <v>0.7</v>
      </c>
      <c r="P830" s="536">
        <f t="shared" si="57"/>
        <v>1</v>
      </c>
      <c r="Q830" s="537">
        <f t="shared" si="60"/>
        <v>0.7</v>
      </c>
    </row>
    <row r="831" spans="1:19" x14ac:dyDescent="0.25">
      <c r="A831" s="673">
        <v>682</v>
      </c>
      <c r="B831" s="230">
        <v>2012</v>
      </c>
      <c r="C831" s="230">
        <v>2</v>
      </c>
      <c r="D831" s="943" t="s">
        <v>13806</v>
      </c>
      <c r="E831" s="544" t="s">
        <v>4136</v>
      </c>
      <c r="F831" s="237" t="s">
        <v>6047</v>
      </c>
      <c r="G831" s="647">
        <v>3</v>
      </c>
      <c r="H831" s="648"/>
      <c r="I831" s="649">
        <v>0.7</v>
      </c>
      <c r="J831" s="538"/>
      <c r="L831" s="532">
        <f t="shared" si="58"/>
        <v>0</v>
      </c>
      <c r="M831" s="918">
        <v>2</v>
      </c>
      <c r="N831" s="534"/>
      <c r="O831" s="535">
        <f t="shared" si="59"/>
        <v>1.4</v>
      </c>
      <c r="P831" s="536">
        <f t="shared" si="57"/>
        <v>2</v>
      </c>
      <c r="Q831" s="537">
        <f t="shared" si="60"/>
        <v>1.4</v>
      </c>
    </row>
    <row r="832" spans="1:19" x14ac:dyDescent="0.25">
      <c r="A832" s="673">
        <v>683</v>
      </c>
      <c r="B832" s="230">
        <v>2012</v>
      </c>
      <c r="C832" s="230">
        <v>2</v>
      </c>
      <c r="D832" s="943" t="s">
        <v>13806</v>
      </c>
      <c r="E832" s="544" t="s">
        <v>4136</v>
      </c>
      <c r="F832" s="237" t="s">
        <v>6048</v>
      </c>
      <c r="G832" s="647">
        <v>3</v>
      </c>
      <c r="H832" s="648"/>
      <c r="I832" s="649">
        <v>0.7</v>
      </c>
      <c r="J832" s="538"/>
      <c r="L832" s="532">
        <f t="shared" si="58"/>
        <v>0</v>
      </c>
      <c r="M832" s="918">
        <v>1</v>
      </c>
      <c r="N832" s="534"/>
      <c r="O832" s="535">
        <f t="shared" si="59"/>
        <v>0.7</v>
      </c>
      <c r="P832" s="536">
        <f t="shared" si="57"/>
        <v>1</v>
      </c>
      <c r="Q832" s="537">
        <f t="shared" si="60"/>
        <v>0.7</v>
      </c>
    </row>
    <row r="833" spans="1:19" x14ac:dyDescent="0.25">
      <c r="A833" s="673">
        <v>684</v>
      </c>
      <c r="B833" s="230">
        <v>2012</v>
      </c>
      <c r="C833" s="230">
        <v>2</v>
      </c>
      <c r="D833" s="943" t="s">
        <v>13806</v>
      </c>
      <c r="E833" s="544" t="s">
        <v>4136</v>
      </c>
      <c r="F833" s="237" t="s">
        <v>6049</v>
      </c>
      <c r="G833" s="647">
        <v>3</v>
      </c>
      <c r="H833" s="648"/>
      <c r="I833" s="649">
        <v>0.7</v>
      </c>
      <c r="J833" s="538"/>
      <c r="L833" s="532">
        <f t="shared" si="58"/>
        <v>0</v>
      </c>
      <c r="M833" s="918">
        <v>2</v>
      </c>
      <c r="N833" s="534"/>
      <c r="O833" s="535">
        <f t="shared" si="59"/>
        <v>1.4</v>
      </c>
      <c r="P833" s="536">
        <f t="shared" si="57"/>
        <v>2</v>
      </c>
      <c r="Q833" s="537">
        <f t="shared" si="60"/>
        <v>1.4</v>
      </c>
    </row>
    <row r="834" spans="1:19" x14ac:dyDescent="0.25">
      <c r="A834" s="673">
        <v>685</v>
      </c>
      <c r="B834" s="230">
        <v>2012</v>
      </c>
      <c r="C834" s="230">
        <v>2</v>
      </c>
      <c r="D834" s="943" t="s">
        <v>13806</v>
      </c>
      <c r="E834" s="544" t="s">
        <v>4136</v>
      </c>
      <c r="F834" s="237" t="s">
        <v>6050</v>
      </c>
      <c r="G834" s="647">
        <v>3</v>
      </c>
      <c r="H834" s="648"/>
      <c r="I834" s="649">
        <v>0.7</v>
      </c>
      <c r="J834" s="538"/>
      <c r="L834" s="532">
        <f t="shared" si="58"/>
        <v>0</v>
      </c>
      <c r="M834" s="918">
        <v>1</v>
      </c>
      <c r="N834" s="534"/>
      <c r="O834" s="535">
        <f t="shared" si="59"/>
        <v>0.7</v>
      </c>
      <c r="P834" s="536">
        <f t="shared" si="57"/>
        <v>1</v>
      </c>
      <c r="Q834" s="537">
        <f t="shared" si="60"/>
        <v>0.7</v>
      </c>
      <c r="S834" s="708"/>
    </row>
    <row r="835" spans="1:19" x14ac:dyDescent="0.25">
      <c r="A835" s="673" t="s">
        <v>6022</v>
      </c>
      <c r="B835" s="230">
        <v>2012</v>
      </c>
      <c r="C835" s="230">
        <v>2</v>
      </c>
      <c r="D835" s="231"/>
      <c r="E835" s="544" t="s">
        <v>4136</v>
      </c>
      <c r="F835" s="237" t="s">
        <v>13126</v>
      </c>
      <c r="G835" s="647">
        <v>36</v>
      </c>
      <c r="H835" s="648"/>
      <c r="I835" s="649">
        <v>24</v>
      </c>
      <c r="J835" s="538"/>
      <c r="L835" s="532">
        <f t="shared" si="58"/>
        <v>0</v>
      </c>
      <c r="M835" s="577"/>
      <c r="N835" s="534"/>
      <c r="O835" s="535">
        <f t="shared" si="59"/>
        <v>0</v>
      </c>
      <c r="P835" s="536">
        <f t="shared" si="57"/>
        <v>0</v>
      </c>
      <c r="Q835" s="537">
        <f t="shared" si="60"/>
        <v>0</v>
      </c>
    </row>
    <row r="836" spans="1:19" x14ac:dyDescent="0.25">
      <c r="A836" s="673">
        <v>686</v>
      </c>
      <c r="B836" s="230">
        <v>2012</v>
      </c>
      <c r="C836" s="230">
        <v>2</v>
      </c>
      <c r="D836" s="231" t="s">
        <v>5939</v>
      </c>
      <c r="E836" s="544" t="s">
        <v>4136</v>
      </c>
      <c r="F836" s="237" t="s">
        <v>6063</v>
      </c>
      <c r="G836" s="647">
        <v>2.5</v>
      </c>
      <c r="H836" s="648"/>
      <c r="I836" s="649">
        <v>0.6</v>
      </c>
      <c r="J836" s="538"/>
      <c r="L836" s="532">
        <f t="shared" si="58"/>
        <v>0</v>
      </c>
      <c r="M836" s="918">
        <v>2</v>
      </c>
      <c r="N836" s="534"/>
      <c r="O836" s="535">
        <f t="shared" si="59"/>
        <v>1.2</v>
      </c>
      <c r="P836" s="536">
        <f t="shared" si="57"/>
        <v>2</v>
      </c>
      <c r="Q836" s="537">
        <f t="shared" si="60"/>
        <v>1.2</v>
      </c>
    </row>
    <row r="837" spans="1:19" x14ac:dyDescent="0.25">
      <c r="A837" s="673">
        <v>687</v>
      </c>
      <c r="B837" s="230">
        <v>2012</v>
      </c>
      <c r="C837" s="230">
        <v>2</v>
      </c>
      <c r="D837" s="231" t="s">
        <v>5939</v>
      </c>
      <c r="E837" s="544" t="s">
        <v>4136</v>
      </c>
      <c r="F837" s="237" t="s">
        <v>6064</v>
      </c>
      <c r="G837" s="647">
        <v>2.5</v>
      </c>
      <c r="H837" s="648"/>
      <c r="I837" s="649">
        <v>0.6</v>
      </c>
      <c r="J837" s="538"/>
      <c r="L837" s="532">
        <f t="shared" si="58"/>
        <v>0</v>
      </c>
      <c r="M837" s="918">
        <v>2</v>
      </c>
      <c r="N837" s="534"/>
      <c r="O837" s="535">
        <f t="shared" si="59"/>
        <v>1.2</v>
      </c>
      <c r="P837" s="536">
        <f t="shared" si="57"/>
        <v>2</v>
      </c>
      <c r="Q837" s="537">
        <f t="shared" si="60"/>
        <v>1.2</v>
      </c>
    </row>
    <row r="838" spans="1:19" x14ac:dyDescent="0.25">
      <c r="A838" s="673">
        <v>688</v>
      </c>
      <c r="B838" s="230">
        <v>2012</v>
      </c>
      <c r="C838" s="230">
        <v>2</v>
      </c>
      <c r="D838" s="231" t="s">
        <v>5939</v>
      </c>
      <c r="E838" s="544" t="s">
        <v>4136</v>
      </c>
      <c r="F838" s="237" t="s">
        <v>6066</v>
      </c>
      <c r="G838" s="647">
        <v>2.5</v>
      </c>
      <c r="H838" s="648"/>
      <c r="I838" s="649">
        <v>0.6</v>
      </c>
      <c r="J838" s="538"/>
      <c r="L838" s="532">
        <f t="shared" si="58"/>
        <v>0</v>
      </c>
      <c r="M838" s="918">
        <v>2</v>
      </c>
      <c r="N838" s="534"/>
      <c r="O838" s="535">
        <f t="shared" si="59"/>
        <v>1.2</v>
      </c>
      <c r="P838" s="536">
        <f t="shared" si="57"/>
        <v>2</v>
      </c>
      <c r="Q838" s="537">
        <f t="shared" si="60"/>
        <v>1.2</v>
      </c>
    </row>
    <row r="839" spans="1:19" x14ac:dyDescent="0.25">
      <c r="A839" s="673">
        <v>689</v>
      </c>
      <c r="B839" s="230">
        <v>2012</v>
      </c>
      <c r="C839" s="230">
        <v>2</v>
      </c>
      <c r="D839" s="231" t="s">
        <v>5939</v>
      </c>
      <c r="E839" s="544" t="s">
        <v>4136</v>
      </c>
      <c r="F839" s="237" t="s">
        <v>6067</v>
      </c>
      <c r="G839" s="647">
        <v>2.5</v>
      </c>
      <c r="H839" s="648"/>
      <c r="I839" s="649">
        <v>0.6</v>
      </c>
      <c r="J839" s="538"/>
      <c r="L839" s="532">
        <f t="shared" si="58"/>
        <v>0</v>
      </c>
      <c r="M839" s="918">
        <v>8</v>
      </c>
      <c r="N839" s="534"/>
      <c r="O839" s="535">
        <f t="shared" si="59"/>
        <v>4.8</v>
      </c>
      <c r="P839" s="536">
        <f t="shared" si="57"/>
        <v>8</v>
      </c>
      <c r="Q839" s="537">
        <f t="shared" si="60"/>
        <v>4.8</v>
      </c>
    </row>
    <row r="840" spans="1:19" x14ac:dyDescent="0.25">
      <c r="A840" s="673">
        <v>690</v>
      </c>
      <c r="B840" s="230">
        <v>2012</v>
      </c>
      <c r="C840" s="230">
        <v>2</v>
      </c>
      <c r="D840" s="231" t="s">
        <v>5939</v>
      </c>
      <c r="E840" s="544" t="s">
        <v>4136</v>
      </c>
      <c r="F840" s="237" t="s">
        <v>6065</v>
      </c>
      <c r="G840" s="647">
        <v>2.5</v>
      </c>
      <c r="H840" s="648"/>
      <c r="I840" s="649">
        <v>0.6</v>
      </c>
      <c r="J840" s="538"/>
      <c r="L840" s="532">
        <f t="shared" si="58"/>
        <v>0</v>
      </c>
      <c r="M840" s="918">
        <v>1</v>
      </c>
      <c r="N840" s="534"/>
      <c r="O840" s="535">
        <f t="shared" si="59"/>
        <v>0.6</v>
      </c>
      <c r="P840" s="536">
        <f t="shared" si="57"/>
        <v>1</v>
      </c>
      <c r="Q840" s="537">
        <f t="shared" si="60"/>
        <v>0.6</v>
      </c>
    </row>
    <row r="841" spans="1:19" x14ac:dyDescent="0.25">
      <c r="A841" s="673">
        <v>691</v>
      </c>
      <c r="B841" s="230">
        <v>2012</v>
      </c>
      <c r="C841" s="230">
        <v>2</v>
      </c>
      <c r="D841" s="231" t="s">
        <v>5939</v>
      </c>
      <c r="E841" s="544" t="s">
        <v>4136</v>
      </c>
      <c r="F841" s="237" t="s">
        <v>6068</v>
      </c>
      <c r="G841" s="647">
        <v>2.5</v>
      </c>
      <c r="H841" s="648"/>
      <c r="I841" s="649">
        <v>0.6</v>
      </c>
      <c r="J841" s="538"/>
      <c r="L841" s="532">
        <f t="shared" si="58"/>
        <v>0</v>
      </c>
      <c r="M841" s="936">
        <v>2</v>
      </c>
      <c r="N841" s="534"/>
      <c r="O841" s="535">
        <f t="shared" si="59"/>
        <v>1.2</v>
      </c>
      <c r="P841" s="536">
        <f t="shared" si="57"/>
        <v>2</v>
      </c>
      <c r="Q841" s="537">
        <f t="shared" si="60"/>
        <v>1.2</v>
      </c>
    </row>
    <row r="842" spans="1:19" x14ac:dyDescent="0.25">
      <c r="A842" s="673">
        <v>692</v>
      </c>
      <c r="B842" s="230">
        <v>2012</v>
      </c>
      <c r="C842" s="230">
        <v>2</v>
      </c>
      <c r="D842" s="231" t="s">
        <v>5939</v>
      </c>
      <c r="E842" s="544" t="s">
        <v>4136</v>
      </c>
      <c r="F842" s="237" t="s">
        <v>6069</v>
      </c>
      <c r="G842" s="647">
        <v>2.5</v>
      </c>
      <c r="H842" s="648"/>
      <c r="I842" s="649">
        <v>0.6</v>
      </c>
      <c r="J842" s="538"/>
      <c r="L842" s="532">
        <f t="shared" si="58"/>
        <v>0</v>
      </c>
      <c r="M842" s="918">
        <v>2</v>
      </c>
      <c r="N842" s="534"/>
      <c r="O842" s="535">
        <f t="shared" si="59"/>
        <v>1.2</v>
      </c>
      <c r="P842" s="536">
        <f t="shared" si="57"/>
        <v>2</v>
      </c>
      <c r="Q842" s="537">
        <f t="shared" si="60"/>
        <v>1.2</v>
      </c>
      <c r="S842" s="708"/>
    </row>
    <row r="843" spans="1:19" x14ac:dyDescent="0.25">
      <c r="A843" s="673">
        <v>693</v>
      </c>
      <c r="B843" s="230">
        <v>2012</v>
      </c>
      <c r="C843" s="230">
        <v>2</v>
      </c>
      <c r="D843" s="231" t="s">
        <v>5939</v>
      </c>
      <c r="E843" s="544" t="s">
        <v>4136</v>
      </c>
      <c r="F843" s="237" t="s">
        <v>6070</v>
      </c>
      <c r="G843" s="647">
        <v>2.5</v>
      </c>
      <c r="H843" s="648"/>
      <c r="I843" s="649">
        <v>0.6</v>
      </c>
      <c r="J843" s="538"/>
      <c r="L843" s="532">
        <f t="shared" si="58"/>
        <v>0</v>
      </c>
      <c r="M843" s="936">
        <v>2</v>
      </c>
      <c r="N843" s="534"/>
      <c r="O843" s="535">
        <f t="shared" si="59"/>
        <v>1.2</v>
      </c>
      <c r="P843" s="536">
        <f t="shared" si="57"/>
        <v>2</v>
      </c>
      <c r="Q843" s="537">
        <f t="shared" si="60"/>
        <v>1.2</v>
      </c>
    </row>
    <row r="844" spans="1:19" x14ac:dyDescent="0.25">
      <c r="A844" s="673">
        <v>694</v>
      </c>
      <c r="B844" s="230">
        <v>2012</v>
      </c>
      <c r="C844" s="230">
        <v>2</v>
      </c>
      <c r="D844" s="231" t="s">
        <v>5939</v>
      </c>
      <c r="E844" s="544" t="s">
        <v>4136</v>
      </c>
      <c r="F844" s="237" t="s">
        <v>6071</v>
      </c>
      <c r="G844" s="647">
        <v>2.5</v>
      </c>
      <c r="H844" s="648"/>
      <c r="I844" s="649">
        <v>0.6</v>
      </c>
      <c r="J844" s="538"/>
      <c r="L844" s="532">
        <f t="shared" si="58"/>
        <v>0</v>
      </c>
      <c r="M844" s="918">
        <v>2</v>
      </c>
      <c r="N844" s="534"/>
      <c r="O844" s="535">
        <f t="shared" si="59"/>
        <v>1.2</v>
      </c>
      <c r="P844" s="536">
        <f t="shared" si="57"/>
        <v>2</v>
      </c>
      <c r="Q844" s="537">
        <f t="shared" si="60"/>
        <v>1.2</v>
      </c>
    </row>
    <row r="845" spans="1:19" x14ac:dyDescent="0.25">
      <c r="A845" s="673">
        <v>695</v>
      </c>
      <c r="B845" s="230">
        <v>2012</v>
      </c>
      <c r="C845" s="230">
        <v>2</v>
      </c>
      <c r="D845" s="231" t="s">
        <v>5939</v>
      </c>
      <c r="E845" s="544" t="s">
        <v>4136</v>
      </c>
      <c r="F845" s="237" t="s">
        <v>6072</v>
      </c>
      <c r="G845" s="647">
        <v>2.5</v>
      </c>
      <c r="H845" s="648"/>
      <c r="I845" s="649">
        <v>0.6</v>
      </c>
      <c r="J845" s="538"/>
      <c r="L845" s="532">
        <f t="shared" si="58"/>
        <v>0</v>
      </c>
      <c r="M845" s="918">
        <v>1</v>
      </c>
      <c r="N845" s="534"/>
      <c r="O845" s="535">
        <f t="shared" si="59"/>
        <v>0.6</v>
      </c>
      <c r="P845" s="536">
        <f t="shared" si="57"/>
        <v>1</v>
      </c>
      <c r="Q845" s="537">
        <f t="shared" si="60"/>
        <v>0.6</v>
      </c>
    </row>
    <row r="846" spans="1:19" x14ac:dyDescent="0.25">
      <c r="A846" s="673">
        <v>696</v>
      </c>
      <c r="B846" s="230">
        <v>2012</v>
      </c>
      <c r="C846" s="230">
        <v>2</v>
      </c>
      <c r="D846" s="231" t="s">
        <v>5939</v>
      </c>
      <c r="E846" s="544" t="s">
        <v>4136</v>
      </c>
      <c r="F846" s="237" t="s">
        <v>6073</v>
      </c>
      <c r="G846" s="647">
        <v>2.5</v>
      </c>
      <c r="H846" s="648"/>
      <c r="I846" s="649">
        <v>0.6</v>
      </c>
      <c r="J846" s="538"/>
      <c r="L846" s="532">
        <f t="shared" si="58"/>
        <v>0</v>
      </c>
      <c r="M846" s="918">
        <v>6</v>
      </c>
      <c r="N846" s="534"/>
      <c r="O846" s="535">
        <f t="shared" si="59"/>
        <v>3.5999999999999996</v>
      </c>
      <c r="P846" s="536">
        <f t="shared" si="57"/>
        <v>6</v>
      </c>
      <c r="Q846" s="537">
        <f t="shared" si="60"/>
        <v>3.5999999999999996</v>
      </c>
    </row>
    <row r="847" spans="1:19" x14ac:dyDescent="0.25">
      <c r="A847" s="673">
        <v>697</v>
      </c>
      <c r="B847" s="230">
        <v>2012</v>
      </c>
      <c r="C847" s="230">
        <v>2</v>
      </c>
      <c r="D847" s="231" t="s">
        <v>5939</v>
      </c>
      <c r="E847" s="544" t="s">
        <v>4136</v>
      </c>
      <c r="F847" s="237" t="s">
        <v>6074</v>
      </c>
      <c r="G847" s="647">
        <v>2.5</v>
      </c>
      <c r="H847" s="648"/>
      <c r="I847" s="649">
        <v>0.6</v>
      </c>
      <c r="J847" s="538"/>
      <c r="L847" s="532">
        <f t="shared" si="58"/>
        <v>0</v>
      </c>
      <c r="M847" s="918">
        <v>2</v>
      </c>
      <c r="N847" s="534"/>
      <c r="O847" s="535">
        <f t="shared" si="59"/>
        <v>1.2</v>
      </c>
      <c r="P847" s="536">
        <f t="shared" si="57"/>
        <v>2</v>
      </c>
      <c r="Q847" s="537">
        <f t="shared" si="60"/>
        <v>1.2</v>
      </c>
    </row>
    <row r="848" spans="1:19" x14ac:dyDescent="0.25">
      <c r="A848" s="673" t="s">
        <v>6058</v>
      </c>
      <c r="B848" s="230">
        <v>2012</v>
      </c>
      <c r="C848" s="230">
        <v>2</v>
      </c>
      <c r="D848" s="231"/>
      <c r="E848" s="544"/>
      <c r="F848" s="237" t="s">
        <v>13126</v>
      </c>
      <c r="G848" s="647">
        <v>30</v>
      </c>
      <c r="H848" s="648"/>
      <c r="I848" s="649">
        <v>20</v>
      </c>
      <c r="J848" s="538"/>
      <c r="L848" s="532">
        <f t="shared" si="58"/>
        <v>0</v>
      </c>
      <c r="M848" s="577"/>
      <c r="N848" s="534"/>
      <c r="O848" s="535">
        <f t="shared" si="59"/>
        <v>0</v>
      </c>
      <c r="P848" s="536">
        <f t="shared" si="57"/>
        <v>0</v>
      </c>
      <c r="Q848" s="537">
        <f t="shared" si="60"/>
        <v>0</v>
      </c>
    </row>
    <row r="849" spans="1:17" x14ac:dyDescent="0.25">
      <c r="A849" s="673">
        <v>698</v>
      </c>
      <c r="B849" s="230">
        <v>2012</v>
      </c>
      <c r="C849" s="230">
        <v>2</v>
      </c>
      <c r="D849" s="542" t="s">
        <v>5902</v>
      </c>
      <c r="E849" s="544" t="s">
        <v>4136</v>
      </c>
      <c r="F849" s="237" t="s">
        <v>6075</v>
      </c>
      <c r="G849" s="647">
        <v>7</v>
      </c>
      <c r="H849" s="648"/>
      <c r="I849" s="649">
        <v>4</v>
      </c>
      <c r="J849" s="538"/>
      <c r="L849" s="532">
        <f t="shared" si="58"/>
        <v>0</v>
      </c>
      <c r="M849" s="577"/>
      <c r="N849" s="534"/>
      <c r="O849" s="535">
        <f t="shared" si="59"/>
        <v>0</v>
      </c>
      <c r="P849" s="536">
        <f t="shared" si="57"/>
        <v>0</v>
      </c>
      <c r="Q849" s="537">
        <f t="shared" si="60"/>
        <v>0</v>
      </c>
    </row>
    <row r="850" spans="1:17" x14ac:dyDescent="0.25">
      <c r="A850" s="673">
        <v>699</v>
      </c>
      <c r="B850" s="230">
        <v>2012</v>
      </c>
      <c r="C850" s="230">
        <v>2</v>
      </c>
      <c r="D850" s="943" t="s">
        <v>13806</v>
      </c>
      <c r="E850" s="544" t="s">
        <v>4136</v>
      </c>
      <c r="F850" s="237" t="s">
        <v>6076</v>
      </c>
      <c r="G850" s="647">
        <v>3</v>
      </c>
      <c r="H850" s="648"/>
      <c r="I850" s="649">
        <v>0.7</v>
      </c>
      <c r="J850" s="538"/>
      <c r="L850" s="532">
        <f t="shared" si="58"/>
        <v>0</v>
      </c>
      <c r="M850" s="577"/>
      <c r="N850" s="534"/>
      <c r="O850" s="535">
        <f t="shared" si="59"/>
        <v>0</v>
      </c>
      <c r="P850" s="536">
        <f t="shared" si="57"/>
        <v>0</v>
      </c>
      <c r="Q850" s="537">
        <f t="shared" si="60"/>
        <v>0</v>
      </c>
    </row>
    <row r="851" spans="1:17" x14ac:dyDescent="0.25">
      <c r="A851" s="673">
        <v>700</v>
      </c>
      <c r="B851" s="230">
        <v>2012</v>
      </c>
      <c r="C851" s="230">
        <v>2</v>
      </c>
      <c r="D851" s="943" t="s">
        <v>13806</v>
      </c>
      <c r="E851" s="544" t="s">
        <v>4136</v>
      </c>
      <c r="F851" s="237" t="s">
        <v>6077</v>
      </c>
      <c r="G851" s="647">
        <v>3</v>
      </c>
      <c r="H851" s="648"/>
      <c r="I851" s="649">
        <v>0.7</v>
      </c>
      <c r="J851" s="538"/>
      <c r="L851" s="532">
        <f t="shared" si="58"/>
        <v>0</v>
      </c>
      <c r="M851" s="577"/>
      <c r="N851" s="534"/>
      <c r="O851" s="535">
        <f t="shared" si="59"/>
        <v>0</v>
      </c>
      <c r="P851" s="536">
        <f t="shared" si="57"/>
        <v>0</v>
      </c>
      <c r="Q851" s="537">
        <f t="shared" si="60"/>
        <v>0</v>
      </c>
    </row>
    <row r="852" spans="1:17" x14ac:dyDescent="0.25">
      <c r="A852" s="673">
        <v>701</v>
      </c>
      <c r="B852" s="230">
        <v>2012</v>
      </c>
      <c r="C852" s="230">
        <v>2</v>
      </c>
      <c r="D852" s="943" t="s">
        <v>13806</v>
      </c>
      <c r="E852" s="544" t="s">
        <v>4136</v>
      </c>
      <c r="F852" s="237" t="s">
        <v>6078</v>
      </c>
      <c r="G852" s="647">
        <v>3</v>
      </c>
      <c r="H852" s="648"/>
      <c r="I852" s="649">
        <v>0.7</v>
      </c>
      <c r="J852" s="538"/>
      <c r="L852" s="532">
        <f t="shared" si="58"/>
        <v>0</v>
      </c>
      <c r="M852" s="918">
        <v>2</v>
      </c>
      <c r="N852" s="534"/>
      <c r="O852" s="535">
        <f t="shared" si="59"/>
        <v>1.4</v>
      </c>
      <c r="P852" s="536">
        <f t="shared" si="57"/>
        <v>2</v>
      </c>
      <c r="Q852" s="537">
        <f t="shared" si="60"/>
        <v>1.4</v>
      </c>
    </row>
    <row r="853" spans="1:17" x14ac:dyDescent="0.25">
      <c r="A853" s="673">
        <v>702</v>
      </c>
      <c r="B853" s="230">
        <v>2012</v>
      </c>
      <c r="C853" s="230">
        <v>2</v>
      </c>
      <c r="D853" s="943" t="s">
        <v>13806</v>
      </c>
      <c r="E853" s="544" t="s">
        <v>4136</v>
      </c>
      <c r="F853" s="237" t="s">
        <v>6079</v>
      </c>
      <c r="G853" s="647">
        <v>3</v>
      </c>
      <c r="H853" s="648"/>
      <c r="I853" s="649">
        <v>0.7</v>
      </c>
      <c r="J853" s="538"/>
      <c r="L853" s="532">
        <f t="shared" si="58"/>
        <v>0</v>
      </c>
      <c r="M853" s="918">
        <v>1</v>
      </c>
      <c r="N853" s="534"/>
      <c r="O853" s="535">
        <f t="shared" si="59"/>
        <v>0.7</v>
      </c>
      <c r="P853" s="536">
        <f t="shared" si="57"/>
        <v>1</v>
      </c>
      <c r="Q853" s="537">
        <f t="shared" si="60"/>
        <v>0.7</v>
      </c>
    </row>
    <row r="854" spans="1:17" x14ac:dyDescent="0.25">
      <c r="A854" s="673">
        <v>703</v>
      </c>
      <c r="B854" s="230">
        <v>2012</v>
      </c>
      <c r="C854" s="230">
        <v>2</v>
      </c>
      <c r="D854" s="943" t="s">
        <v>13806</v>
      </c>
      <c r="E854" s="544" t="s">
        <v>4136</v>
      </c>
      <c r="F854" s="237" t="s">
        <v>6080</v>
      </c>
      <c r="G854" s="647">
        <v>3</v>
      </c>
      <c r="H854" s="648"/>
      <c r="I854" s="649">
        <v>0.7</v>
      </c>
      <c r="J854" s="538"/>
      <c r="L854" s="532">
        <f t="shared" si="58"/>
        <v>0</v>
      </c>
      <c r="M854" s="577"/>
      <c r="N854" s="534"/>
      <c r="O854" s="535">
        <f t="shared" si="59"/>
        <v>0</v>
      </c>
      <c r="P854" s="536">
        <f t="shared" si="57"/>
        <v>0</v>
      </c>
      <c r="Q854" s="537">
        <f t="shared" si="60"/>
        <v>0</v>
      </c>
    </row>
    <row r="855" spans="1:17" x14ac:dyDescent="0.25">
      <c r="A855" s="673">
        <v>704</v>
      </c>
      <c r="B855" s="230">
        <v>2012</v>
      </c>
      <c r="C855" s="230">
        <v>2</v>
      </c>
      <c r="D855" s="943" t="s">
        <v>13806</v>
      </c>
      <c r="E855" s="544" t="s">
        <v>4136</v>
      </c>
      <c r="F855" s="237" t="s">
        <v>6081</v>
      </c>
      <c r="G855" s="647">
        <v>3</v>
      </c>
      <c r="H855" s="648"/>
      <c r="I855" s="649">
        <v>0.7</v>
      </c>
      <c r="J855" s="538"/>
      <c r="L855" s="532">
        <f t="shared" si="58"/>
        <v>0</v>
      </c>
      <c r="M855" s="577"/>
      <c r="N855" s="534"/>
      <c r="O855" s="535">
        <f t="shared" si="59"/>
        <v>0</v>
      </c>
      <c r="P855" s="536">
        <f t="shared" si="57"/>
        <v>0</v>
      </c>
      <c r="Q855" s="537">
        <f t="shared" si="60"/>
        <v>0</v>
      </c>
    </row>
    <row r="856" spans="1:17" x14ac:dyDescent="0.25">
      <c r="A856" s="673">
        <v>705</v>
      </c>
      <c r="B856" s="230">
        <v>2012</v>
      </c>
      <c r="C856" s="230">
        <v>2</v>
      </c>
      <c r="D856" s="943" t="s">
        <v>13806</v>
      </c>
      <c r="E856" s="544" t="s">
        <v>4136</v>
      </c>
      <c r="F856" s="237" t="s">
        <v>6082</v>
      </c>
      <c r="G856" s="647">
        <v>3</v>
      </c>
      <c r="H856" s="648"/>
      <c r="I856" s="649">
        <v>0.7</v>
      </c>
      <c r="J856" s="538"/>
      <c r="L856" s="532">
        <f t="shared" si="58"/>
        <v>0</v>
      </c>
      <c r="M856" s="577"/>
      <c r="N856" s="534"/>
      <c r="O856" s="535">
        <f t="shared" si="59"/>
        <v>0</v>
      </c>
      <c r="P856" s="536">
        <f t="shared" si="57"/>
        <v>0</v>
      </c>
      <c r="Q856" s="537">
        <f t="shared" si="60"/>
        <v>0</v>
      </c>
    </row>
    <row r="857" spans="1:17" x14ac:dyDescent="0.25">
      <c r="A857" s="673">
        <v>706</v>
      </c>
      <c r="B857" s="230">
        <v>2012</v>
      </c>
      <c r="C857" s="230">
        <v>2</v>
      </c>
      <c r="D857" s="943" t="s">
        <v>13806</v>
      </c>
      <c r="E857" s="544" t="s">
        <v>4136</v>
      </c>
      <c r="F857" s="237" t="s">
        <v>6083</v>
      </c>
      <c r="G857" s="647">
        <v>3</v>
      </c>
      <c r="H857" s="648"/>
      <c r="I857" s="649">
        <v>0.7</v>
      </c>
      <c r="J857" s="538"/>
      <c r="L857" s="532">
        <f t="shared" si="58"/>
        <v>0</v>
      </c>
      <c r="M857" s="577"/>
      <c r="N857" s="534"/>
      <c r="O857" s="535">
        <f t="shared" si="59"/>
        <v>0</v>
      </c>
      <c r="P857" s="536">
        <f t="shared" si="57"/>
        <v>0</v>
      </c>
      <c r="Q857" s="537">
        <f t="shared" si="60"/>
        <v>0</v>
      </c>
    </row>
    <row r="858" spans="1:17" x14ac:dyDescent="0.25">
      <c r="A858" s="673">
        <v>707</v>
      </c>
      <c r="B858" s="230">
        <v>2012</v>
      </c>
      <c r="C858" s="230">
        <v>2</v>
      </c>
      <c r="D858" s="943" t="s">
        <v>13806</v>
      </c>
      <c r="E858" s="544" t="s">
        <v>4136</v>
      </c>
      <c r="F858" s="237" t="s">
        <v>6084</v>
      </c>
      <c r="G858" s="647">
        <v>3</v>
      </c>
      <c r="H858" s="648"/>
      <c r="I858" s="649">
        <v>0.7</v>
      </c>
      <c r="J858" s="538"/>
      <c r="L858" s="532">
        <f t="shared" si="58"/>
        <v>0</v>
      </c>
      <c r="M858" s="918">
        <v>1</v>
      </c>
      <c r="N858" s="534"/>
      <c r="O858" s="535">
        <f t="shared" si="59"/>
        <v>0.7</v>
      </c>
      <c r="P858" s="536">
        <f t="shared" si="57"/>
        <v>1</v>
      </c>
      <c r="Q858" s="537">
        <f t="shared" si="60"/>
        <v>0.7</v>
      </c>
    </row>
    <row r="859" spans="1:17" x14ac:dyDescent="0.25">
      <c r="A859" s="673">
        <v>708</v>
      </c>
      <c r="B859" s="230">
        <v>2012</v>
      </c>
      <c r="C859" s="230">
        <v>2</v>
      </c>
      <c r="D859" s="943" t="s">
        <v>13806</v>
      </c>
      <c r="E859" s="544" t="s">
        <v>4136</v>
      </c>
      <c r="F859" s="237" t="s">
        <v>6085</v>
      </c>
      <c r="G859" s="647">
        <v>3</v>
      </c>
      <c r="H859" s="648"/>
      <c r="I859" s="649">
        <v>0.7</v>
      </c>
      <c r="J859" s="538"/>
      <c r="L859" s="532">
        <f t="shared" si="58"/>
        <v>0</v>
      </c>
      <c r="M859" s="577"/>
      <c r="N859" s="534"/>
      <c r="O859" s="535">
        <f t="shared" si="59"/>
        <v>0</v>
      </c>
      <c r="P859" s="536">
        <f t="shared" si="57"/>
        <v>0</v>
      </c>
      <c r="Q859" s="537">
        <f t="shared" si="60"/>
        <v>0</v>
      </c>
    </row>
    <row r="860" spans="1:17" x14ac:dyDescent="0.25">
      <c r="A860" s="673">
        <v>709</v>
      </c>
      <c r="B860" s="230">
        <v>2012</v>
      </c>
      <c r="C860" s="230">
        <v>2</v>
      </c>
      <c r="D860" s="943" t="s">
        <v>13806</v>
      </c>
      <c r="E860" s="544" t="s">
        <v>4136</v>
      </c>
      <c r="F860" s="237" t="s">
        <v>6086</v>
      </c>
      <c r="G860" s="647">
        <v>3</v>
      </c>
      <c r="H860" s="648"/>
      <c r="I860" s="649">
        <v>0.7</v>
      </c>
      <c r="J860" s="538"/>
      <c r="L860" s="532">
        <f t="shared" si="58"/>
        <v>0</v>
      </c>
      <c r="M860" s="577"/>
      <c r="N860" s="534"/>
      <c r="O860" s="535">
        <f t="shared" si="59"/>
        <v>0</v>
      </c>
      <c r="P860" s="536">
        <f t="shared" si="57"/>
        <v>0</v>
      </c>
      <c r="Q860" s="537">
        <f t="shared" si="60"/>
        <v>0</v>
      </c>
    </row>
    <row r="861" spans="1:17" x14ac:dyDescent="0.25">
      <c r="A861" s="673">
        <v>710</v>
      </c>
      <c r="B861" s="230">
        <v>2012</v>
      </c>
      <c r="C861" s="230">
        <v>2</v>
      </c>
      <c r="D861" s="943" t="s">
        <v>13806</v>
      </c>
      <c r="E861" s="544" t="s">
        <v>4136</v>
      </c>
      <c r="F861" s="237" t="s">
        <v>6087</v>
      </c>
      <c r="G861" s="647">
        <v>3</v>
      </c>
      <c r="H861" s="648"/>
      <c r="I861" s="649">
        <v>0.7</v>
      </c>
      <c r="J861" s="538"/>
      <c r="L861" s="532">
        <f t="shared" si="58"/>
        <v>0</v>
      </c>
      <c r="M861" s="918">
        <v>3</v>
      </c>
      <c r="N861" s="534"/>
      <c r="O861" s="535">
        <f t="shared" si="59"/>
        <v>2.0999999999999996</v>
      </c>
      <c r="P861" s="536">
        <f t="shared" si="57"/>
        <v>3</v>
      </c>
      <c r="Q861" s="537">
        <f t="shared" si="60"/>
        <v>2.0999999999999996</v>
      </c>
    </row>
    <row r="862" spans="1:17" x14ac:dyDescent="0.25">
      <c r="A862" s="673" t="s">
        <v>6059</v>
      </c>
      <c r="B862" s="230">
        <v>2012</v>
      </c>
      <c r="C862" s="230">
        <v>2</v>
      </c>
      <c r="D862" s="231"/>
      <c r="E862" s="544"/>
      <c r="F862" s="237" t="s">
        <v>13126</v>
      </c>
      <c r="G862" s="647">
        <v>36</v>
      </c>
      <c r="H862" s="648"/>
      <c r="I862" s="649">
        <v>24</v>
      </c>
      <c r="J862" s="538"/>
      <c r="L862" s="532">
        <f t="shared" si="58"/>
        <v>0</v>
      </c>
      <c r="M862" s="577"/>
      <c r="N862" s="534"/>
      <c r="O862" s="535">
        <f t="shared" si="59"/>
        <v>0</v>
      </c>
      <c r="P862" s="536">
        <f t="shared" si="57"/>
        <v>0</v>
      </c>
      <c r="Q862" s="537">
        <f t="shared" si="60"/>
        <v>0</v>
      </c>
    </row>
    <row r="863" spans="1:17" x14ac:dyDescent="0.25">
      <c r="A863" s="685">
        <v>711</v>
      </c>
      <c r="B863" s="230">
        <v>2012</v>
      </c>
      <c r="C863" s="230">
        <v>2</v>
      </c>
      <c r="D863" s="542" t="s">
        <v>4230</v>
      </c>
      <c r="E863" s="544" t="s">
        <v>4136</v>
      </c>
      <c r="F863" s="237" t="s">
        <v>6127</v>
      </c>
      <c r="G863" s="647">
        <v>4</v>
      </c>
      <c r="H863" s="648"/>
      <c r="I863" s="649">
        <v>2</v>
      </c>
      <c r="J863" s="538"/>
      <c r="L863" s="532">
        <f t="shared" si="58"/>
        <v>0</v>
      </c>
      <c r="M863" s="577"/>
      <c r="N863" s="534"/>
      <c r="O863" s="535">
        <f t="shared" si="59"/>
        <v>0</v>
      </c>
      <c r="P863" s="536">
        <f t="shared" ref="P863:P926" si="61">J863+M863</f>
        <v>0</v>
      </c>
      <c r="Q863" s="537">
        <f t="shared" si="60"/>
        <v>0</v>
      </c>
    </row>
    <row r="864" spans="1:17" x14ac:dyDescent="0.25">
      <c r="A864" s="673">
        <v>712</v>
      </c>
      <c r="B864" s="230">
        <v>2012</v>
      </c>
      <c r="C864" s="230">
        <v>2</v>
      </c>
      <c r="D864" s="542" t="s">
        <v>6060</v>
      </c>
      <c r="E864" s="544" t="s">
        <v>4136</v>
      </c>
      <c r="F864" s="237" t="s">
        <v>6088</v>
      </c>
      <c r="G864" s="647">
        <v>4</v>
      </c>
      <c r="H864" s="648"/>
      <c r="I864" s="649">
        <v>2</v>
      </c>
      <c r="J864" s="538"/>
      <c r="L864" s="532">
        <f t="shared" si="58"/>
        <v>0</v>
      </c>
      <c r="M864" s="577"/>
      <c r="N864" s="534"/>
      <c r="O864" s="535">
        <f t="shared" si="59"/>
        <v>0</v>
      </c>
      <c r="P864" s="536">
        <f t="shared" si="61"/>
        <v>0</v>
      </c>
      <c r="Q864" s="537">
        <f t="shared" si="60"/>
        <v>0</v>
      </c>
    </row>
    <row r="865" spans="1:17" x14ac:dyDescent="0.25">
      <c r="A865" s="673">
        <v>713</v>
      </c>
      <c r="B865" s="230">
        <v>2012</v>
      </c>
      <c r="C865" s="230">
        <v>2</v>
      </c>
      <c r="D865" s="542" t="s">
        <v>5949</v>
      </c>
      <c r="E865" s="544" t="s">
        <v>4136</v>
      </c>
      <c r="F865" s="237" t="s">
        <v>6128</v>
      </c>
      <c r="G865" s="647">
        <v>7</v>
      </c>
      <c r="H865" s="648"/>
      <c r="I865" s="649">
        <v>3.5</v>
      </c>
      <c r="J865" s="538"/>
      <c r="L865" s="532">
        <f t="shared" si="58"/>
        <v>0</v>
      </c>
      <c r="M865" s="577"/>
      <c r="N865" s="534"/>
      <c r="O865" s="535">
        <f t="shared" si="59"/>
        <v>0</v>
      </c>
      <c r="P865" s="536">
        <f t="shared" si="61"/>
        <v>0</v>
      </c>
      <c r="Q865" s="537">
        <f t="shared" si="60"/>
        <v>0</v>
      </c>
    </row>
    <row r="866" spans="1:17" x14ac:dyDescent="0.25">
      <c r="A866" s="673">
        <v>714</v>
      </c>
      <c r="B866" s="230">
        <v>2012</v>
      </c>
      <c r="C866" s="230">
        <v>2</v>
      </c>
      <c r="D866" s="943" t="s">
        <v>13806</v>
      </c>
      <c r="E866" s="544" t="s">
        <v>4136</v>
      </c>
      <c r="F866" s="237" t="s">
        <v>6089</v>
      </c>
      <c r="G866" s="647">
        <v>3</v>
      </c>
      <c r="H866" s="648"/>
      <c r="I866" s="649">
        <v>0.7</v>
      </c>
      <c r="J866" s="538"/>
      <c r="L866" s="532">
        <f t="shared" si="58"/>
        <v>0</v>
      </c>
      <c r="M866" s="577"/>
      <c r="N866" s="534"/>
      <c r="O866" s="535">
        <f t="shared" si="59"/>
        <v>0</v>
      </c>
      <c r="P866" s="536">
        <f t="shared" si="61"/>
        <v>0</v>
      </c>
      <c r="Q866" s="537">
        <f t="shared" si="60"/>
        <v>0</v>
      </c>
    </row>
    <row r="867" spans="1:17" x14ac:dyDescent="0.25">
      <c r="A867" s="673">
        <v>715</v>
      </c>
      <c r="B867" s="230">
        <v>2012</v>
      </c>
      <c r="C867" s="230">
        <v>2</v>
      </c>
      <c r="D867" s="943" t="s">
        <v>13806</v>
      </c>
      <c r="E867" s="544" t="s">
        <v>4136</v>
      </c>
      <c r="F867" s="237" t="s">
        <v>6090</v>
      </c>
      <c r="G867" s="647">
        <v>3</v>
      </c>
      <c r="H867" s="648"/>
      <c r="I867" s="649">
        <v>0.7</v>
      </c>
      <c r="J867" s="538"/>
      <c r="L867" s="532">
        <f t="shared" si="58"/>
        <v>0</v>
      </c>
      <c r="M867" s="918">
        <v>1</v>
      </c>
      <c r="N867" s="534"/>
      <c r="O867" s="535">
        <f t="shared" si="59"/>
        <v>0.7</v>
      </c>
      <c r="P867" s="536">
        <f t="shared" si="61"/>
        <v>1</v>
      </c>
      <c r="Q867" s="537">
        <f t="shared" si="60"/>
        <v>0.7</v>
      </c>
    </row>
    <row r="868" spans="1:17" x14ac:dyDescent="0.25">
      <c r="A868" s="673">
        <v>716</v>
      </c>
      <c r="B868" s="230">
        <v>2012</v>
      </c>
      <c r="C868" s="230">
        <v>2</v>
      </c>
      <c r="D868" s="943" t="s">
        <v>13806</v>
      </c>
      <c r="E868" s="544" t="s">
        <v>4136</v>
      </c>
      <c r="F868" s="237" t="s">
        <v>6091</v>
      </c>
      <c r="G868" s="647">
        <v>3</v>
      </c>
      <c r="H868" s="648"/>
      <c r="I868" s="649">
        <v>0.7</v>
      </c>
      <c r="J868" s="538"/>
      <c r="L868" s="532">
        <f t="shared" si="58"/>
        <v>0</v>
      </c>
      <c r="M868" s="577"/>
      <c r="N868" s="534"/>
      <c r="O868" s="535">
        <f t="shared" si="59"/>
        <v>0</v>
      </c>
      <c r="P868" s="536">
        <f t="shared" si="61"/>
        <v>0</v>
      </c>
      <c r="Q868" s="537">
        <f t="shared" si="60"/>
        <v>0</v>
      </c>
    </row>
    <row r="869" spans="1:17" x14ac:dyDescent="0.25">
      <c r="A869" s="673">
        <v>717</v>
      </c>
      <c r="B869" s="230">
        <v>2012</v>
      </c>
      <c r="C869" s="230">
        <v>2</v>
      </c>
      <c r="D869" s="943" t="s">
        <v>13806</v>
      </c>
      <c r="E869" s="544" t="s">
        <v>4136</v>
      </c>
      <c r="F869" s="237" t="s">
        <v>6092</v>
      </c>
      <c r="G869" s="647">
        <v>3</v>
      </c>
      <c r="H869" s="648"/>
      <c r="I869" s="649">
        <v>0.7</v>
      </c>
      <c r="J869" s="538"/>
      <c r="L869" s="532">
        <f t="shared" si="58"/>
        <v>0</v>
      </c>
      <c r="M869" s="577"/>
      <c r="N869" s="534"/>
      <c r="O869" s="535">
        <f t="shared" si="59"/>
        <v>0</v>
      </c>
      <c r="P869" s="536">
        <f t="shared" si="61"/>
        <v>0</v>
      </c>
      <c r="Q869" s="537">
        <f t="shared" si="60"/>
        <v>0</v>
      </c>
    </row>
    <row r="870" spans="1:17" x14ac:dyDescent="0.25">
      <c r="A870" s="673">
        <v>718</v>
      </c>
      <c r="B870" s="230">
        <v>2012</v>
      </c>
      <c r="C870" s="230">
        <v>2</v>
      </c>
      <c r="D870" s="943" t="s">
        <v>13806</v>
      </c>
      <c r="E870" s="544" t="s">
        <v>4136</v>
      </c>
      <c r="F870" s="237" t="s">
        <v>6093</v>
      </c>
      <c r="G870" s="647">
        <v>3</v>
      </c>
      <c r="H870" s="648"/>
      <c r="I870" s="649">
        <v>0.7</v>
      </c>
      <c r="J870" s="538"/>
      <c r="L870" s="532">
        <f t="shared" si="58"/>
        <v>0</v>
      </c>
      <c r="M870" s="577"/>
      <c r="N870" s="534"/>
      <c r="O870" s="535">
        <f t="shared" si="59"/>
        <v>0</v>
      </c>
      <c r="P870" s="536">
        <f t="shared" si="61"/>
        <v>0</v>
      </c>
      <c r="Q870" s="537">
        <f t="shared" si="60"/>
        <v>0</v>
      </c>
    </row>
    <row r="871" spans="1:17" x14ac:dyDescent="0.25">
      <c r="A871" s="673">
        <v>719</v>
      </c>
      <c r="B871" s="230">
        <v>2012</v>
      </c>
      <c r="C871" s="230">
        <v>2</v>
      </c>
      <c r="D871" s="943" t="s">
        <v>13806</v>
      </c>
      <c r="E871" s="544" t="s">
        <v>4136</v>
      </c>
      <c r="F871" s="237" t="s">
        <v>6094</v>
      </c>
      <c r="G871" s="647">
        <v>3</v>
      </c>
      <c r="H871" s="648"/>
      <c r="I871" s="649">
        <v>0.7</v>
      </c>
      <c r="J871" s="538"/>
      <c r="L871" s="532">
        <f t="shared" si="58"/>
        <v>0</v>
      </c>
      <c r="M871" s="577"/>
      <c r="N871" s="534"/>
      <c r="O871" s="535">
        <f t="shared" si="59"/>
        <v>0</v>
      </c>
      <c r="P871" s="536">
        <f t="shared" si="61"/>
        <v>0</v>
      </c>
      <c r="Q871" s="537">
        <f t="shared" si="60"/>
        <v>0</v>
      </c>
    </row>
    <row r="872" spans="1:17" x14ac:dyDescent="0.25">
      <c r="A872" s="673">
        <v>720</v>
      </c>
      <c r="B872" s="230">
        <v>2012</v>
      </c>
      <c r="C872" s="230">
        <v>2</v>
      </c>
      <c r="D872" s="943" t="s">
        <v>13806</v>
      </c>
      <c r="E872" s="544" t="s">
        <v>4136</v>
      </c>
      <c r="F872" s="237" t="s">
        <v>6095</v>
      </c>
      <c r="G872" s="647">
        <v>3</v>
      </c>
      <c r="H872" s="648"/>
      <c r="I872" s="649">
        <v>0.7</v>
      </c>
      <c r="J872" s="538"/>
      <c r="L872" s="532">
        <f t="shared" si="58"/>
        <v>0</v>
      </c>
      <c r="M872" s="918">
        <v>1</v>
      </c>
      <c r="N872" s="534"/>
      <c r="O872" s="535">
        <f t="shared" si="59"/>
        <v>0.7</v>
      </c>
      <c r="P872" s="536">
        <f t="shared" si="61"/>
        <v>1</v>
      </c>
      <c r="Q872" s="537">
        <f t="shared" si="60"/>
        <v>0.7</v>
      </c>
    </row>
    <row r="873" spans="1:17" x14ac:dyDescent="0.25">
      <c r="A873" s="673">
        <v>721</v>
      </c>
      <c r="B873" s="230">
        <v>2012</v>
      </c>
      <c r="C873" s="230">
        <v>2</v>
      </c>
      <c r="D873" s="943" t="s">
        <v>13806</v>
      </c>
      <c r="E873" s="544" t="s">
        <v>4136</v>
      </c>
      <c r="F873" s="237" t="s">
        <v>6096</v>
      </c>
      <c r="G873" s="647">
        <v>3</v>
      </c>
      <c r="H873" s="648"/>
      <c r="I873" s="649">
        <v>0.7</v>
      </c>
      <c r="J873" s="538"/>
      <c r="L873" s="532">
        <f t="shared" si="58"/>
        <v>0</v>
      </c>
      <c r="M873" s="577"/>
      <c r="N873" s="534"/>
      <c r="O873" s="535">
        <f t="shared" si="59"/>
        <v>0</v>
      </c>
      <c r="P873" s="536">
        <f t="shared" si="61"/>
        <v>0</v>
      </c>
      <c r="Q873" s="537">
        <f t="shared" si="60"/>
        <v>0</v>
      </c>
    </row>
    <row r="874" spans="1:17" x14ac:dyDescent="0.25">
      <c r="A874" s="673">
        <v>722</v>
      </c>
      <c r="B874" s="230">
        <v>2012</v>
      </c>
      <c r="C874" s="230">
        <v>2</v>
      </c>
      <c r="D874" s="943" t="s">
        <v>13806</v>
      </c>
      <c r="E874" s="544" t="s">
        <v>4136</v>
      </c>
      <c r="F874" s="237" t="s">
        <v>6097</v>
      </c>
      <c r="G874" s="647">
        <v>3</v>
      </c>
      <c r="H874" s="648"/>
      <c r="I874" s="649">
        <v>0.7</v>
      </c>
      <c r="J874" s="538"/>
      <c r="L874" s="532">
        <f t="shared" ref="L874:L938" si="62">G874*J874</f>
        <v>0</v>
      </c>
      <c r="M874" s="918">
        <v>1</v>
      </c>
      <c r="N874" s="534"/>
      <c r="O874" s="535">
        <f t="shared" ref="O874:O938" si="63">I874*M874</f>
        <v>0.7</v>
      </c>
      <c r="P874" s="536">
        <f t="shared" si="61"/>
        <v>1</v>
      </c>
      <c r="Q874" s="537">
        <f t="shared" ref="Q874:Q938" si="64">L874+O874</f>
        <v>0.7</v>
      </c>
    </row>
    <row r="875" spans="1:17" x14ac:dyDescent="0.25">
      <c r="A875" s="673">
        <v>723</v>
      </c>
      <c r="B875" s="230">
        <v>2012</v>
      </c>
      <c r="C875" s="230">
        <v>2</v>
      </c>
      <c r="D875" s="943" t="s">
        <v>13806</v>
      </c>
      <c r="E875" s="544" t="s">
        <v>4136</v>
      </c>
      <c r="F875" s="237" t="s">
        <v>6098</v>
      </c>
      <c r="G875" s="647">
        <v>3</v>
      </c>
      <c r="H875" s="648"/>
      <c r="I875" s="649">
        <v>0.7</v>
      </c>
      <c r="J875" s="538"/>
      <c r="L875" s="532">
        <f t="shared" si="62"/>
        <v>0</v>
      </c>
      <c r="M875" s="577"/>
      <c r="N875" s="534"/>
      <c r="O875" s="535">
        <f t="shared" si="63"/>
        <v>0</v>
      </c>
      <c r="P875" s="536">
        <f t="shared" si="61"/>
        <v>0</v>
      </c>
      <c r="Q875" s="537">
        <f t="shared" si="64"/>
        <v>0</v>
      </c>
    </row>
    <row r="876" spans="1:17" x14ac:dyDescent="0.25">
      <c r="A876" s="673">
        <v>724</v>
      </c>
      <c r="B876" s="230">
        <v>2012</v>
      </c>
      <c r="C876" s="230">
        <v>2</v>
      </c>
      <c r="D876" s="943" t="s">
        <v>13806</v>
      </c>
      <c r="E876" s="544" t="s">
        <v>4136</v>
      </c>
      <c r="F876" s="237" t="s">
        <v>6099</v>
      </c>
      <c r="G876" s="647">
        <v>3</v>
      </c>
      <c r="H876" s="648"/>
      <c r="I876" s="649">
        <v>0.7</v>
      </c>
      <c r="J876" s="538"/>
      <c r="L876" s="532">
        <f t="shared" si="62"/>
        <v>0</v>
      </c>
      <c r="M876" s="918">
        <v>1</v>
      </c>
      <c r="N876" s="534"/>
      <c r="O876" s="535">
        <f t="shared" si="63"/>
        <v>0.7</v>
      </c>
      <c r="P876" s="536">
        <f t="shared" si="61"/>
        <v>1</v>
      </c>
      <c r="Q876" s="537">
        <f t="shared" si="64"/>
        <v>0.7</v>
      </c>
    </row>
    <row r="877" spans="1:17" x14ac:dyDescent="0.25">
      <c r="A877" s="673">
        <v>725</v>
      </c>
      <c r="B877" s="230">
        <v>2012</v>
      </c>
      <c r="C877" s="230">
        <v>2</v>
      </c>
      <c r="D877" s="943" t="s">
        <v>13806</v>
      </c>
      <c r="E877" s="544" t="s">
        <v>4136</v>
      </c>
      <c r="F877" s="237" t="s">
        <v>6100</v>
      </c>
      <c r="G877" s="647">
        <v>3</v>
      </c>
      <c r="H877" s="648"/>
      <c r="I877" s="649">
        <v>0.7</v>
      </c>
      <c r="J877" s="538"/>
      <c r="L877" s="532">
        <f t="shared" si="62"/>
        <v>0</v>
      </c>
      <c r="M877" s="918">
        <v>1</v>
      </c>
      <c r="N877" s="534"/>
      <c r="O877" s="535">
        <f t="shared" si="63"/>
        <v>0.7</v>
      </c>
      <c r="P877" s="536">
        <f t="shared" si="61"/>
        <v>1</v>
      </c>
      <c r="Q877" s="537">
        <f t="shared" si="64"/>
        <v>0.7</v>
      </c>
    </row>
    <row r="878" spans="1:17" x14ac:dyDescent="0.25">
      <c r="A878" s="673" t="s">
        <v>12999</v>
      </c>
      <c r="B878" s="230">
        <v>2012</v>
      </c>
      <c r="C878" s="230">
        <v>2</v>
      </c>
      <c r="D878" s="231"/>
      <c r="E878" s="544"/>
      <c r="F878" s="237" t="s">
        <v>13126</v>
      </c>
      <c r="G878" s="647">
        <v>36</v>
      </c>
      <c r="H878" s="648"/>
      <c r="I878" s="649">
        <v>24</v>
      </c>
      <c r="J878" s="538"/>
      <c r="L878" s="532">
        <f t="shared" si="62"/>
        <v>0</v>
      </c>
      <c r="M878" s="577"/>
      <c r="N878" s="534"/>
      <c r="O878" s="535">
        <f t="shared" si="63"/>
        <v>0</v>
      </c>
      <c r="P878" s="536">
        <f t="shared" si="61"/>
        <v>0</v>
      </c>
      <c r="Q878" s="537">
        <f t="shared" si="64"/>
        <v>0</v>
      </c>
    </row>
    <row r="879" spans="1:17" x14ac:dyDescent="0.25">
      <c r="A879" s="673">
        <v>726</v>
      </c>
      <c r="B879" s="230">
        <v>2012</v>
      </c>
      <c r="C879" s="230">
        <v>2</v>
      </c>
      <c r="D879" s="231" t="s">
        <v>5896</v>
      </c>
      <c r="E879" s="544" t="s">
        <v>4136</v>
      </c>
      <c r="F879" s="237" t="s">
        <v>6101</v>
      </c>
      <c r="G879" s="647">
        <v>3</v>
      </c>
      <c r="H879" s="648"/>
      <c r="I879" s="649">
        <v>0.7</v>
      </c>
      <c r="J879" s="538"/>
      <c r="L879" s="532">
        <f t="shared" si="62"/>
        <v>0</v>
      </c>
      <c r="M879" s="577"/>
      <c r="N879" s="534"/>
      <c r="O879" s="535">
        <f t="shared" si="63"/>
        <v>0</v>
      </c>
      <c r="P879" s="536">
        <f t="shared" si="61"/>
        <v>0</v>
      </c>
      <c r="Q879" s="537">
        <f t="shared" si="64"/>
        <v>0</v>
      </c>
    </row>
    <row r="880" spans="1:17" x14ac:dyDescent="0.25">
      <c r="A880" s="673">
        <v>727</v>
      </c>
      <c r="B880" s="230">
        <v>2012</v>
      </c>
      <c r="C880" s="230">
        <v>2</v>
      </c>
      <c r="D880" s="231" t="s">
        <v>5896</v>
      </c>
      <c r="E880" s="544" t="s">
        <v>4136</v>
      </c>
      <c r="F880" s="237" t="s">
        <v>6102</v>
      </c>
      <c r="G880" s="647">
        <v>3</v>
      </c>
      <c r="H880" s="648"/>
      <c r="I880" s="649">
        <v>0.7</v>
      </c>
      <c r="J880" s="538"/>
      <c r="L880" s="532">
        <f t="shared" si="62"/>
        <v>0</v>
      </c>
      <c r="M880" s="577"/>
      <c r="N880" s="534"/>
      <c r="O880" s="535">
        <f t="shared" si="63"/>
        <v>0</v>
      </c>
      <c r="P880" s="536">
        <f t="shared" si="61"/>
        <v>0</v>
      </c>
      <c r="Q880" s="537">
        <f t="shared" si="64"/>
        <v>0</v>
      </c>
    </row>
    <row r="881" spans="1:19" x14ac:dyDescent="0.25">
      <c r="A881" s="673">
        <v>728</v>
      </c>
      <c r="B881" s="230">
        <v>2012</v>
      </c>
      <c r="C881" s="230">
        <v>2</v>
      </c>
      <c r="D881" s="231" t="s">
        <v>5896</v>
      </c>
      <c r="E881" s="544" t="s">
        <v>4136</v>
      </c>
      <c r="F881" s="237" t="s">
        <v>6103</v>
      </c>
      <c r="G881" s="647">
        <v>3</v>
      </c>
      <c r="H881" s="648"/>
      <c r="I881" s="649">
        <v>0.7</v>
      </c>
      <c r="J881" s="538"/>
      <c r="L881" s="532">
        <f t="shared" si="62"/>
        <v>0</v>
      </c>
      <c r="M881" s="577"/>
      <c r="N881" s="534"/>
      <c r="O881" s="535">
        <f t="shared" si="63"/>
        <v>0</v>
      </c>
      <c r="P881" s="536">
        <f t="shared" si="61"/>
        <v>0</v>
      </c>
      <c r="Q881" s="537">
        <f t="shared" si="64"/>
        <v>0</v>
      </c>
    </row>
    <row r="882" spans="1:19" x14ac:dyDescent="0.25">
      <c r="A882" s="673">
        <v>729</v>
      </c>
      <c r="B882" s="230">
        <v>2012</v>
      </c>
      <c r="C882" s="230">
        <v>2</v>
      </c>
      <c r="D882" s="231" t="s">
        <v>5896</v>
      </c>
      <c r="E882" s="544" t="s">
        <v>4136</v>
      </c>
      <c r="F882" s="237" t="s">
        <v>6104</v>
      </c>
      <c r="G882" s="647">
        <v>3</v>
      </c>
      <c r="H882" s="648"/>
      <c r="I882" s="649">
        <v>0.7</v>
      </c>
      <c r="J882" s="538"/>
      <c r="L882" s="532">
        <f t="shared" si="62"/>
        <v>0</v>
      </c>
      <c r="M882" s="577"/>
      <c r="N882" s="534"/>
      <c r="O882" s="535">
        <f t="shared" si="63"/>
        <v>0</v>
      </c>
      <c r="P882" s="536">
        <f t="shared" si="61"/>
        <v>0</v>
      </c>
      <c r="Q882" s="537">
        <f t="shared" si="64"/>
        <v>0</v>
      </c>
    </row>
    <row r="883" spans="1:19" x14ac:dyDescent="0.25">
      <c r="A883" s="673">
        <v>730</v>
      </c>
      <c r="B883" s="230">
        <v>2012</v>
      </c>
      <c r="C883" s="230">
        <v>2</v>
      </c>
      <c r="D883" s="231" t="s">
        <v>5896</v>
      </c>
      <c r="E883" s="544" t="s">
        <v>4136</v>
      </c>
      <c r="F883" s="237" t="s">
        <v>6105</v>
      </c>
      <c r="G883" s="647">
        <v>3</v>
      </c>
      <c r="H883" s="648"/>
      <c r="I883" s="649">
        <v>0.7</v>
      </c>
      <c r="J883" s="538"/>
      <c r="L883" s="532">
        <f t="shared" si="62"/>
        <v>0</v>
      </c>
      <c r="M883" s="577"/>
      <c r="N883" s="534"/>
      <c r="O883" s="535">
        <f t="shared" si="63"/>
        <v>0</v>
      </c>
      <c r="P883" s="536">
        <f t="shared" si="61"/>
        <v>0</v>
      </c>
      <c r="Q883" s="537">
        <f t="shared" si="64"/>
        <v>0</v>
      </c>
    </row>
    <row r="884" spans="1:19" x14ac:dyDescent="0.25">
      <c r="A884" s="673">
        <v>731</v>
      </c>
      <c r="B884" s="230">
        <v>2012</v>
      </c>
      <c r="C884" s="230">
        <v>2</v>
      </c>
      <c r="D884" s="231" t="s">
        <v>5896</v>
      </c>
      <c r="E884" s="544" t="s">
        <v>4136</v>
      </c>
      <c r="F884" s="237" t="s">
        <v>6106</v>
      </c>
      <c r="G884" s="647">
        <v>3</v>
      </c>
      <c r="H884" s="648"/>
      <c r="I884" s="649">
        <v>0.7</v>
      </c>
      <c r="J884" s="538"/>
      <c r="L884" s="532">
        <f t="shared" si="62"/>
        <v>0</v>
      </c>
      <c r="M884" s="577"/>
      <c r="N884" s="534"/>
      <c r="O884" s="535">
        <f t="shared" si="63"/>
        <v>0</v>
      </c>
      <c r="P884" s="536">
        <f t="shared" si="61"/>
        <v>0</v>
      </c>
      <c r="Q884" s="537">
        <f t="shared" si="64"/>
        <v>0</v>
      </c>
    </row>
    <row r="885" spans="1:19" x14ac:dyDescent="0.25">
      <c r="A885" s="673">
        <v>732</v>
      </c>
      <c r="B885" s="230">
        <v>2012</v>
      </c>
      <c r="C885" s="230">
        <v>2</v>
      </c>
      <c r="D885" s="231" t="s">
        <v>5896</v>
      </c>
      <c r="E885" s="544" t="s">
        <v>4136</v>
      </c>
      <c r="F885" s="237" t="s">
        <v>6107</v>
      </c>
      <c r="G885" s="647">
        <v>3</v>
      </c>
      <c r="H885" s="648"/>
      <c r="I885" s="649">
        <v>0.7</v>
      </c>
      <c r="J885" s="538"/>
      <c r="L885" s="532">
        <f t="shared" si="62"/>
        <v>0</v>
      </c>
      <c r="M885" s="577"/>
      <c r="N885" s="534"/>
      <c r="O885" s="535">
        <f t="shared" si="63"/>
        <v>0</v>
      </c>
      <c r="P885" s="536">
        <f t="shared" si="61"/>
        <v>0</v>
      </c>
      <c r="Q885" s="537">
        <f t="shared" si="64"/>
        <v>0</v>
      </c>
    </row>
    <row r="886" spans="1:19" x14ac:dyDescent="0.25">
      <c r="A886" s="673">
        <v>733</v>
      </c>
      <c r="B886" s="230">
        <v>2012</v>
      </c>
      <c r="C886" s="230">
        <v>2</v>
      </c>
      <c r="D886" s="231" t="s">
        <v>5896</v>
      </c>
      <c r="E886" s="544" t="s">
        <v>4136</v>
      </c>
      <c r="F886" s="237" t="s">
        <v>6108</v>
      </c>
      <c r="G886" s="647">
        <v>3</v>
      </c>
      <c r="H886" s="648"/>
      <c r="I886" s="649">
        <v>0.7</v>
      </c>
      <c r="J886" s="538"/>
      <c r="L886" s="532">
        <f t="shared" si="62"/>
        <v>0</v>
      </c>
      <c r="M886" s="577"/>
      <c r="N886" s="534"/>
      <c r="O886" s="535">
        <f t="shared" si="63"/>
        <v>0</v>
      </c>
      <c r="P886" s="536">
        <f t="shared" si="61"/>
        <v>0</v>
      </c>
      <c r="Q886" s="537">
        <f t="shared" si="64"/>
        <v>0</v>
      </c>
    </row>
    <row r="887" spans="1:19" x14ac:dyDescent="0.25">
      <c r="A887" s="673">
        <v>734</v>
      </c>
      <c r="B887" s="230">
        <v>2012</v>
      </c>
      <c r="C887" s="230">
        <v>2</v>
      </c>
      <c r="D887" s="231" t="s">
        <v>5896</v>
      </c>
      <c r="E887" s="544" t="s">
        <v>4136</v>
      </c>
      <c r="F887" s="237" t="s">
        <v>6109</v>
      </c>
      <c r="G887" s="647">
        <v>3</v>
      </c>
      <c r="H887" s="648"/>
      <c r="I887" s="649">
        <v>0.7</v>
      </c>
      <c r="J887" s="538"/>
      <c r="L887" s="532">
        <f t="shared" si="62"/>
        <v>0</v>
      </c>
      <c r="M887" s="918">
        <v>1</v>
      </c>
      <c r="N887" s="534"/>
      <c r="O887" s="535">
        <f t="shared" si="63"/>
        <v>0.7</v>
      </c>
      <c r="P887" s="536">
        <f t="shared" si="61"/>
        <v>1</v>
      </c>
      <c r="Q887" s="537">
        <f t="shared" si="64"/>
        <v>0.7</v>
      </c>
      <c r="S887" s="708"/>
    </row>
    <row r="888" spans="1:19" x14ac:dyDescent="0.25">
      <c r="A888" s="673">
        <v>735</v>
      </c>
      <c r="B888" s="230">
        <v>2012</v>
      </c>
      <c r="C888" s="230">
        <v>2</v>
      </c>
      <c r="D888" s="231" t="s">
        <v>5896</v>
      </c>
      <c r="E888" s="544" t="s">
        <v>4136</v>
      </c>
      <c r="F888" s="237" t="s">
        <v>6110</v>
      </c>
      <c r="G888" s="647">
        <v>3</v>
      </c>
      <c r="H888" s="648"/>
      <c r="I888" s="649">
        <v>0.7</v>
      </c>
      <c r="J888" s="538"/>
      <c r="L888" s="532">
        <f t="shared" si="62"/>
        <v>0</v>
      </c>
      <c r="M888" s="577"/>
      <c r="N888" s="534"/>
      <c r="O888" s="535">
        <f t="shared" si="63"/>
        <v>0</v>
      </c>
      <c r="P888" s="536">
        <f t="shared" si="61"/>
        <v>0</v>
      </c>
      <c r="Q888" s="537">
        <f t="shared" si="64"/>
        <v>0</v>
      </c>
    </row>
    <row r="889" spans="1:19" x14ac:dyDescent="0.25">
      <c r="A889" s="673">
        <v>736</v>
      </c>
      <c r="B889" s="230">
        <v>2012</v>
      </c>
      <c r="C889" s="230">
        <v>2</v>
      </c>
      <c r="D889" s="231" t="s">
        <v>5896</v>
      </c>
      <c r="E889" s="544" t="s">
        <v>4136</v>
      </c>
      <c r="F889" s="237" t="s">
        <v>6111</v>
      </c>
      <c r="G889" s="647">
        <v>3</v>
      </c>
      <c r="H889" s="648"/>
      <c r="I889" s="649">
        <v>0.7</v>
      </c>
      <c r="J889" s="538"/>
      <c r="L889" s="532">
        <f t="shared" si="62"/>
        <v>0</v>
      </c>
      <c r="M889" s="918">
        <v>1</v>
      </c>
      <c r="N889" s="534"/>
      <c r="O889" s="535">
        <f t="shared" si="63"/>
        <v>0.7</v>
      </c>
      <c r="P889" s="536">
        <f t="shared" si="61"/>
        <v>1</v>
      </c>
      <c r="Q889" s="537">
        <f t="shared" si="64"/>
        <v>0.7</v>
      </c>
      <c r="S889" s="708"/>
    </row>
    <row r="890" spans="1:19" x14ac:dyDescent="0.25">
      <c r="A890" s="673">
        <v>737</v>
      </c>
      <c r="B890" s="230">
        <v>2012</v>
      </c>
      <c r="C890" s="230">
        <v>2</v>
      </c>
      <c r="D890" s="231" t="s">
        <v>5896</v>
      </c>
      <c r="E890" s="544" t="s">
        <v>4136</v>
      </c>
      <c r="F890" s="237" t="s">
        <v>6112</v>
      </c>
      <c r="G890" s="647">
        <v>3</v>
      </c>
      <c r="H890" s="648"/>
      <c r="I890" s="649">
        <v>0.7</v>
      </c>
      <c r="J890" s="538"/>
      <c r="L890" s="532">
        <f t="shared" si="62"/>
        <v>0</v>
      </c>
      <c r="M890" s="577"/>
      <c r="N890" s="534"/>
      <c r="O890" s="535">
        <f t="shared" si="63"/>
        <v>0</v>
      </c>
      <c r="P890" s="536">
        <f t="shared" si="61"/>
        <v>0</v>
      </c>
      <c r="Q890" s="537">
        <f t="shared" si="64"/>
        <v>0</v>
      </c>
    </row>
    <row r="891" spans="1:19" x14ac:dyDescent="0.25">
      <c r="A891" s="673" t="s">
        <v>13000</v>
      </c>
      <c r="B891" s="230">
        <v>2012</v>
      </c>
      <c r="C891" s="230">
        <v>2</v>
      </c>
      <c r="D891" s="231"/>
      <c r="E891" s="544"/>
      <c r="F891" s="237" t="s">
        <v>13126</v>
      </c>
      <c r="G891" s="647">
        <v>36</v>
      </c>
      <c r="H891" s="648"/>
      <c r="I891" s="649">
        <v>24</v>
      </c>
      <c r="J891" s="538"/>
      <c r="L891" s="532">
        <f t="shared" si="62"/>
        <v>0</v>
      </c>
      <c r="M891" s="577"/>
      <c r="N891" s="534"/>
      <c r="O891" s="535">
        <f t="shared" si="63"/>
        <v>0</v>
      </c>
      <c r="P891" s="536">
        <f t="shared" si="61"/>
        <v>0</v>
      </c>
      <c r="Q891" s="537">
        <f t="shared" si="64"/>
        <v>0</v>
      </c>
    </row>
    <row r="892" spans="1:19" x14ac:dyDescent="0.25">
      <c r="A892" s="673">
        <v>738</v>
      </c>
      <c r="B892" s="230">
        <v>2012</v>
      </c>
      <c r="C892" s="230">
        <v>2</v>
      </c>
      <c r="D892" s="542" t="s">
        <v>4241</v>
      </c>
      <c r="E892" s="544" t="s">
        <v>4242</v>
      </c>
      <c r="F892" s="237" t="s">
        <v>6113</v>
      </c>
      <c r="G892" s="647">
        <v>15</v>
      </c>
      <c r="H892" s="648"/>
      <c r="I892" s="649">
        <v>10</v>
      </c>
      <c r="J892" s="538"/>
      <c r="L892" s="532">
        <f t="shared" si="62"/>
        <v>0</v>
      </c>
      <c r="M892" s="577"/>
      <c r="N892" s="534"/>
      <c r="O892" s="535">
        <f t="shared" si="63"/>
        <v>0</v>
      </c>
      <c r="P892" s="536">
        <f t="shared" si="61"/>
        <v>0</v>
      </c>
      <c r="Q892" s="537">
        <f t="shared" si="64"/>
        <v>0</v>
      </c>
    </row>
    <row r="893" spans="1:19" x14ac:dyDescent="0.25">
      <c r="A893" s="673">
        <v>739</v>
      </c>
      <c r="B893" s="230">
        <v>2012</v>
      </c>
      <c r="C893" s="230">
        <v>2</v>
      </c>
      <c r="D893" s="231" t="s">
        <v>5939</v>
      </c>
      <c r="E893" s="544" t="s">
        <v>4136</v>
      </c>
      <c r="F893" s="237" t="s">
        <v>6114</v>
      </c>
      <c r="G893" s="647">
        <v>2.5</v>
      </c>
      <c r="H893" s="648"/>
      <c r="I893" s="649">
        <v>0.6</v>
      </c>
      <c r="J893" s="538"/>
      <c r="L893" s="532">
        <f t="shared" si="62"/>
        <v>0</v>
      </c>
      <c r="M893" s="918">
        <v>6</v>
      </c>
      <c r="N893" s="534"/>
      <c r="O893" s="535">
        <f t="shared" si="63"/>
        <v>3.5999999999999996</v>
      </c>
      <c r="P893" s="536">
        <f t="shared" si="61"/>
        <v>6</v>
      </c>
      <c r="Q893" s="537">
        <f t="shared" si="64"/>
        <v>3.5999999999999996</v>
      </c>
    </row>
    <row r="894" spans="1:19" x14ac:dyDescent="0.25">
      <c r="A894" s="673">
        <v>740</v>
      </c>
      <c r="B894" s="230">
        <v>2012</v>
      </c>
      <c r="C894" s="230">
        <v>2</v>
      </c>
      <c r="D894" s="231" t="s">
        <v>5939</v>
      </c>
      <c r="E894" s="544" t="s">
        <v>4136</v>
      </c>
      <c r="F894" s="237" t="s">
        <v>6115</v>
      </c>
      <c r="G894" s="647">
        <v>2.5</v>
      </c>
      <c r="H894" s="648"/>
      <c r="I894" s="649">
        <v>0.6</v>
      </c>
      <c r="J894" s="538"/>
      <c r="L894" s="532">
        <f t="shared" si="62"/>
        <v>0</v>
      </c>
      <c r="M894" s="918">
        <v>9</v>
      </c>
      <c r="N894" s="534"/>
      <c r="O894" s="535">
        <f t="shared" si="63"/>
        <v>5.3999999999999995</v>
      </c>
      <c r="P894" s="536">
        <f t="shared" si="61"/>
        <v>9</v>
      </c>
      <c r="Q894" s="537">
        <f t="shared" si="64"/>
        <v>5.3999999999999995</v>
      </c>
    </row>
    <row r="895" spans="1:19" x14ac:dyDescent="0.25">
      <c r="A895" s="673">
        <v>741</v>
      </c>
      <c r="B895" s="230">
        <v>2012</v>
      </c>
      <c r="C895" s="230">
        <v>2</v>
      </c>
      <c r="D895" s="231" t="s">
        <v>5939</v>
      </c>
      <c r="E895" s="544" t="s">
        <v>4136</v>
      </c>
      <c r="F895" s="237" t="s">
        <v>6116</v>
      </c>
      <c r="G895" s="647">
        <v>2.5</v>
      </c>
      <c r="H895" s="648"/>
      <c r="I895" s="649">
        <v>0.6</v>
      </c>
      <c r="J895" s="538"/>
      <c r="L895" s="532">
        <f t="shared" si="62"/>
        <v>0</v>
      </c>
      <c r="M895" s="918">
        <v>8</v>
      </c>
      <c r="N895" s="534"/>
      <c r="O895" s="535">
        <f t="shared" si="63"/>
        <v>4.8</v>
      </c>
      <c r="P895" s="536">
        <f t="shared" si="61"/>
        <v>8</v>
      </c>
      <c r="Q895" s="537">
        <f t="shared" si="64"/>
        <v>4.8</v>
      </c>
      <c r="S895" s="708"/>
    </row>
    <row r="896" spans="1:19" x14ac:dyDescent="0.25">
      <c r="A896" s="673">
        <v>742</v>
      </c>
      <c r="B896" s="230">
        <v>2012</v>
      </c>
      <c r="C896" s="230">
        <v>2</v>
      </c>
      <c r="D896" s="231" t="s">
        <v>5939</v>
      </c>
      <c r="E896" s="544" t="s">
        <v>4136</v>
      </c>
      <c r="F896" s="237" t="s">
        <v>6117</v>
      </c>
      <c r="G896" s="647">
        <v>2.5</v>
      </c>
      <c r="H896" s="648"/>
      <c r="I896" s="649">
        <v>0.6</v>
      </c>
      <c r="J896" s="538"/>
      <c r="L896" s="532">
        <f t="shared" si="62"/>
        <v>0</v>
      </c>
      <c r="M896" s="918">
        <v>3</v>
      </c>
      <c r="N896" s="534"/>
      <c r="O896" s="535">
        <f t="shared" si="63"/>
        <v>1.7999999999999998</v>
      </c>
      <c r="P896" s="536">
        <f t="shared" si="61"/>
        <v>3</v>
      </c>
      <c r="Q896" s="537">
        <f t="shared" si="64"/>
        <v>1.7999999999999998</v>
      </c>
    </row>
    <row r="897" spans="1:19" x14ac:dyDescent="0.25">
      <c r="A897" s="673">
        <v>743</v>
      </c>
      <c r="B897" s="230">
        <v>2012</v>
      </c>
      <c r="C897" s="230">
        <v>2</v>
      </c>
      <c r="D897" s="231" t="s">
        <v>5939</v>
      </c>
      <c r="E897" s="544" t="s">
        <v>4136</v>
      </c>
      <c r="F897" s="237" t="s">
        <v>6118</v>
      </c>
      <c r="G897" s="647">
        <v>2.5</v>
      </c>
      <c r="H897" s="648"/>
      <c r="I897" s="649">
        <v>0.6</v>
      </c>
      <c r="J897" s="538"/>
      <c r="L897" s="532">
        <f t="shared" si="62"/>
        <v>0</v>
      </c>
      <c r="M897" s="918">
        <v>6</v>
      </c>
      <c r="N897" s="534"/>
      <c r="O897" s="535">
        <f t="shared" si="63"/>
        <v>3.5999999999999996</v>
      </c>
      <c r="P897" s="536">
        <f t="shared" si="61"/>
        <v>6</v>
      </c>
      <c r="Q897" s="537">
        <f t="shared" si="64"/>
        <v>3.5999999999999996</v>
      </c>
    </row>
    <row r="898" spans="1:19" x14ac:dyDescent="0.25">
      <c r="A898" s="673">
        <v>744</v>
      </c>
      <c r="B898" s="230">
        <v>2012</v>
      </c>
      <c r="C898" s="230">
        <v>2</v>
      </c>
      <c r="D898" s="231" t="s">
        <v>5939</v>
      </c>
      <c r="E898" s="544" t="s">
        <v>4136</v>
      </c>
      <c r="F898" s="237" t="s">
        <v>6119</v>
      </c>
      <c r="G898" s="647">
        <v>2.5</v>
      </c>
      <c r="H898" s="648"/>
      <c r="I898" s="649">
        <v>0.6</v>
      </c>
      <c r="J898" s="538"/>
      <c r="L898" s="532">
        <f t="shared" si="62"/>
        <v>0</v>
      </c>
      <c r="M898" s="918">
        <v>9</v>
      </c>
      <c r="N898" s="534"/>
      <c r="O898" s="535">
        <f t="shared" si="63"/>
        <v>5.3999999999999995</v>
      </c>
      <c r="P898" s="536">
        <f t="shared" si="61"/>
        <v>9</v>
      </c>
      <c r="Q898" s="537">
        <f t="shared" si="64"/>
        <v>5.3999999999999995</v>
      </c>
    </row>
    <row r="899" spans="1:19" x14ac:dyDescent="0.25">
      <c r="A899" s="673">
        <v>745</v>
      </c>
      <c r="B899" s="230">
        <v>2012</v>
      </c>
      <c r="C899" s="230">
        <v>2</v>
      </c>
      <c r="D899" s="231" t="s">
        <v>5939</v>
      </c>
      <c r="E899" s="544" t="s">
        <v>4136</v>
      </c>
      <c r="F899" s="237" t="s">
        <v>6120</v>
      </c>
      <c r="G899" s="647">
        <v>2.5</v>
      </c>
      <c r="H899" s="648"/>
      <c r="I899" s="649">
        <v>0.6</v>
      </c>
      <c r="J899" s="538"/>
      <c r="L899" s="532">
        <f t="shared" si="62"/>
        <v>0</v>
      </c>
      <c r="M899" s="918">
        <v>8</v>
      </c>
      <c r="N899" s="534"/>
      <c r="O899" s="535">
        <f t="shared" si="63"/>
        <v>4.8</v>
      </c>
      <c r="P899" s="536">
        <f t="shared" si="61"/>
        <v>8</v>
      </c>
      <c r="Q899" s="537">
        <f t="shared" si="64"/>
        <v>4.8</v>
      </c>
    </row>
    <row r="900" spans="1:19" x14ac:dyDescent="0.25">
      <c r="A900" s="673">
        <v>746</v>
      </c>
      <c r="B900" s="230">
        <v>2012</v>
      </c>
      <c r="C900" s="230">
        <v>2</v>
      </c>
      <c r="D900" s="231" t="s">
        <v>5939</v>
      </c>
      <c r="E900" s="544" t="s">
        <v>4136</v>
      </c>
      <c r="F900" s="237" t="s">
        <v>6121</v>
      </c>
      <c r="G900" s="647">
        <v>2.5</v>
      </c>
      <c r="H900" s="648"/>
      <c r="I900" s="649">
        <v>0.6</v>
      </c>
      <c r="J900" s="538"/>
      <c r="L900" s="532">
        <f t="shared" si="62"/>
        <v>0</v>
      </c>
      <c r="M900" s="918">
        <v>8</v>
      </c>
      <c r="N900" s="534"/>
      <c r="O900" s="535">
        <f t="shared" si="63"/>
        <v>4.8</v>
      </c>
      <c r="P900" s="536">
        <f t="shared" si="61"/>
        <v>8</v>
      </c>
      <c r="Q900" s="537">
        <f t="shared" si="64"/>
        <v>4.8</v>
      </c>
    </row>
    <row r="901" spans="1:19" x14ac:dyDescent="0.25">
      <c r="A901" s="673">
        <v>747</v>
      </c>
      <c r="B901" s="230">
        <v>2012</v>
      </c>
      <c r="C901" s="230">
        <v>2</v>
      </c>
      <c r="D901" s="231" t="s">
        <v>5939</v>
      </c>
      <c r="E901" s="544" t="s">
        <v>4136</v>
      </c>
      <c r="F901" s="237" t="s">
        <v>6122</v>
      </c>
      <c r="G901" s="647">
        <v>2.5</v>
      </c>
      <c r="H901" s="648"/>
      <c r="I901" s="649">
        <v>0.6</v>
      </c>
      <c r="J901" s="538"/>
      <c r="L901" s="532">
        <f t="shared" si="62"/>
        <v>0</v>
      </c>
      <c r="M901" s="918">
        <v>5</v>
      </c>
      <c r="N901" s="534"/>
      <c r="O901" s="535">
        <f t="shared" si="63"/>
        <v>3</v>
      </c>
      <c r="P901" s="536">
        <f t="shared" si="61"/>
        <v>5</v>
      </c>
      <c r="Q901" s="537">
        <f t="shared" si="64"/>
        <v>3</v>
      </c>
    </row>
    <row r="902" spans="1:19" x14ac:dyDescent="0.25">
      <c r="A902" s="673">
        <v>748</v>
      </c>
      <c r="B902" s="230">
        <v>2012</v>
      </c>
      <c r="C902" s="230">
        <v>2</v>
      </c>
      <c r="D902" s="231" t="s">
        <v>5939</v>
      </c>
      <c r="E902" s="544" t="s">
        <v>4136</v>
      </c>
      <c r="F902" s="237" t="s">
        <v>6123</v>
      </c>
      <c r="G902" s="647">
        <v>2.5</v>
      </c>
      <c r="H902" s="648"/>
      <c r="I902" s="649">
        <v>0.6</v>
      </c>
      <c r="J902" s="538"/>
      <c r="L902" s="532">
        <f t="shared" si="62"/>
        <v>0</v>
      </c>
      <c r="M902" s="918">
        <v>9</v>
      </c>
      <c r="N902" s="534"/>
      <c r="O902" s="535">
        <f t="shared" si="63"/>
        <v>5.3999999999999995</v>
      </c>
      <c r="P902" s="536">
        <f t="shared" si="61"/>
        <v>9</v>
      </c>
      <c r="Q902" s="537">
        <f t="shared" si="64"/>
        <v>5.3999999999999995</v>
      </c>
    </row>
    <row r="903" spans="1:19" x14ac:dyDescent="0.25">
      <c r="A903" s="673">
        <v>749</v>
      </c>
      <c r="B903" s="230">
        <v>2012</v>
      </c>
      <c r="C903" s="230">
        <v>2</v>
      </c>
      <c r="D903" s="231" t="s">
        <v>5939</v>
      </c>
      <c r="E903" s="544" t="s">
        <v>4136</v>
      </c>
      <c r="F903" s="237" t="s">
        <v>6124</v>
      </c>
      <c r="G903" s="647">
        <v>2.5</v>
      </c>
      <c r="H903" s="648"/>
      <c r="I903" s="649">
        <v>0.6</v>
      </c>
      <c r="J903" s="538"/>
      <c r="L903" s="532">
        <f t="shared" si="62"/>
        <v>0</v>
      </c>
      <c r="M903" s="918">
        <v>9</v>
      </c>
      <c r="N903" s="534"/>
      <c r="O903" s="535">
        <f t="shared" si="63"/>
        <v>5.3999999999999995</v>
      </c>
      <c r="P903" s="536">
        <f t="shared" si="61"/>
        <v>9</v>
      </c>
      <c r="Q903" s="537">
        <f t="shared" si="64"/>
        <v>5.3999999999999995</v>
      </c>
    </row>
    <row r="904" spans="1:19" x14ac:dyDescent="0.25">
      <c r="A904" s="673">
        <v>750</v>
      </c>
      <c r="B904" s="230">
        <v>2012</v>
      </c>
      <c r="C904" s="230">
        <v>2</v>
      </c>
      <c r="D904" s="231" t="s">
        <v>5939</v>
      </c>
      <c r="E904" s="544" t="s">
        <v>4136</v>
      </c>
      <c r="F904" s="237" t="s">
        <v>6125</v>
      </c>
      <c r="G904" s="647">
        <v>2.5</v>
      </c>
      <c r="H904" s="648"/>
      <c r="I904" s="649">
        <v>0.6</v>
      </c>
      <c r="J904" s="538"/>
      <c r="L904" s="532">
        <f t="shared" si="62"/>
        <v>0</v>
      </c>
      <c r="M904" s="918">
        <v>6</v>
      </c>
      <c r="N904" s="534"/>
      <c r="O904" s="535">
        <f t="shared" si="63"/>
        <v>3.5999999999999996</v>
      </c>
      <c r="P904" s="536">
        <f t="shared" si="61"/>
        <v>6</v>
      </c>
      <c r="Q904" s="537">
        <f t="shared" si="64"/>
        <v>3.5999999999999996</v>
      </c>
      <c r="S904" s="708"/>
    </row>
    <row r="905" spans="1:19" x14ac:dyDescent="0.25">
      <c r="A905" s="673" t="s">
        <v>13001</v>
      </c>
      <c r="B905" s="230">
        <v>2012</v>
      </c>
      <c r="C905" s="230">
        <v>2</v>
      </c>
      <c r="D905" s="231"/>
      <c r="E905" s="544"/>
      <c r="F905" s="237" t="s">
        <v>13126</v>
      </c>
      <c r="G905" s="647">
        <v>30</v>
      </c>
      <c r="H905" s="648"/>
      <c r="I905" s="649">
        <v>20</v>
      </c>
      <c r="J905" s="538"/>
      <c r="L905" s="532">
        <f t="shared" si="62"/>
        <v>0</v>
      </c>
      <c r="M905" s="577"/>
      <c r="N905" s="534"/>
      <c r="O905" s="535">
        <f t="shared" si="63"/>
        <v>0</v>
      </c>
      <c r="P905" s="536">
        <f t="shared" si="61"/>
        <v>0</v>
      </c>
      <c r="Q905" s="537">
        <f t="shared" si="64"/>
        <v>0</v>
      </c>
    </row>
    <row r="906" spans="1:19" x14ac:dyDescent="0.25">
      <c r="A906" s="673">
        <v>751</v>
      </c>
      <c r="B906" s="230">
        <v>2012</v>
      </c>
      <c r="C906" s="230">
        <v>2</v>
      </c>
      <c r="D906" s="231" t="s">
        <v>5896</v>
      </c>
      <c r="E906" s="544" t="s">
        <v>4136</v>
      </c>
      <c r="F906" s="237" t="s">
        <v>6141</v>
      </c>
      <c r="G906" s="647">
        <v>3</v>
      </c>
      <c r="H906" s="648"/>
      <c r="I906" s="649">
        <v>0.7</v>
      </c>
      <c r="J906" s="538"/>
      <c r="L906" s="532">
        <f t="shared" si="62"/>
        <v>0</v>
      </c>
      <c r="M906" s="918">
        <v>6</v>
      </c>
      <c r="N906" s="534"/>
      <c r="O906" s="535">
        <f t="shared" si="63"/>
        <v>4.1999999999999993</v>
      </c>
      <c r="P906" s="536">
        <f t="shared" si="61"/>
        <v>6</v>
      </c>
      <c r="Q906" s="537">
        <f t="shared" si="64"/>
        <v>4.1999999999999993</v>
      </c>
    </row>
    <row r="907" spans="1:19" x14ac:dyDescent="0.25">
      <c r="A907" s="673">
        <v>752</v>
      </c>
      <c r="B907" s="230">
        <v>2012</v>
      </c>
      <c r="C907" s="230">
        <v>2</v>
      </c>
      <c r="D907" s="231" t="s">
        <v>5896</v>
      </c>
      <c r="E907" s="544" t="s">
        <v>4136</v>
      </c>
      <c r="F907" s="237" t="s">
        <v>6142</v>
      </c>
      <c r="G907" s="647">
        <v>3</v>
      </c>
      <c r="H907" s="648"/>
      <c r="I907" s="649">
        <v>0.7</v>
      </c>
      <c r="J907" s="538"/>
      <c r="L907" s="532">
        <f t="shared" si="62"/>
        <v>0</v>
      </c>
      <c r="M907" s="918">
        <v>5</v>
      </c>
      <c r="N907" s="534"/>
      <c r="O907" s="535">
        <f t="shared" si="63"/>
        <v>3.5</v>
      </c>
      <c r="P907" s="536">
        <f t="shared" si="61"/>
        <v>5</v>
      </c>
      <c r="Q907" s="537">
        <f t="shared" si="64"/>
        <v>3.5</v>
      </c>
    </row>
    <row r="908" spans="1:19" x14ac:dyDescent="0.25">
      <c r="A908" s="673">
        <v>753</v>
      </c>
      <c r="B908" s="230">
        <v>2012</v>
      </c>
      <c r="C908" s="230">
        <v>2</v>
      </c>
      <c r="D908" s="231" t="s">
        <v>5896</v>
      </c>
      <c r="E908" s="544" t="s">
        <v>4136</v>
      </c>
      <c r="F908" s="237" t="s">
        <v>6143</v>
      </c>
      <c r="G908" s="647">
        <v>3</v>
      </c>
      <c r="H908" s="648"/>
      <c r="I908" s="649">
        <v>0.7</v>
      </c>
      <c r="J908" s="538"/>
      <c r="L908" s="532">
        <f t="shared" si="62"/>
        <v>0</v>
      </c>
      <c r="M908" s="918">
        <v>1</v>
      </c>
      <c r="N908" s="534"/>
      <c r="O908" s="535">
        <f t="shared" si="63"/>
        <v>0.7</v>
      </c>
      <c r="P908" s="536">
        <f t="shared" si="61"/>
        <v>1</v>
      </c>
      <c r="Q908" s="537">
        <f t="shared" si="64"/>
        <v>0.7</v>
      </c>
    </row>
    <row r="909" spans="1:19" x14ac:dyDescent="0.25">
      <c r="A909" s="673">
        <v>754</v>
      </c>
      <c r="B909" s="230">
        <v>2012</v>
      </c>
      <c r="C909" s="230">
        <v>2</v>
      </c>
      <c r="D909" s="231" t="s">
        <v>5896</v>
      </c>
      <c r="E909" s="544" t="s">
        <v>4136</v>
      </c>
      <c r="F909" s="237" t="s">
        <v>6144</v>
      </c>
      <c r="G909" s="647">
        <v>3</v>
      </c>
      <c r="H909" s="648"/>
      <c r="I909" s="649">
        <v>0.7</v>
      </c>
      <c r="J909" s="538"/>
      <c r="L909" s="532">
        <f t="shared" si="62"/>
        <v>0</v>
      </c>
      <c r="M909" s="918">
        <v>6</v>
      </c>
      <c r="N909" s="534"/>
      <c r="O909" s="535">
        <f t="shared" si="63"/>
        <v>4.1999999999999993</v>
      </c>
      <c r="P909" s="536">
        <f t="shared" si="61"/>
        <v>6</v>
      </c>
      <c r="Q909" s="537">
        <f t="shared" si="64"/>
        <v>4.1999999999999993</v>
      </c>
    </row>
    <row r="910" spans="1:19" x14ac:dyDescent="0.25">
      <c r="A910" s="673">
        <v>755</v>
      </c>
      <c r="B910" s="230">
        <v>2012</v>
      </c>
      <c r="C910" s="230">
        <v>2</v>
      </c>
      <c r="D910" s="231" t="s">
        <v>5896</v>
      </c>
      <c r="E910" s="544" t="s">
        <v>4136</v>
      </c>
      <c r="F910" s="237" t="s">
        <v>6145</v>
      </c>
      <c r="G910" s="647">
        <v>3</v>
      </c>
      <c r="H910" s="648"/>
      <c r="I910" s="649">
        <v>0.7</v>
      </c>
      <c r="J910" s="538"/>
      <c r="L910" s="532">
        <f t="shared" si="62"/>
        <v>0</v>
      </c>
      <c r="M910" s="577"/>
      <c r="N910" s="534"/>
      <c r="O910" s="535">
        <f t="shared" si="63"/>
        <v>0</v>
      </c>
      <c r="P910" s="536">
        <f t="shared" si="61"/>
        <v>0</v>
      </c>
      <c r="Q910" s="537">
        <f t="shared" si="64"/>
        <v>0</v>
      </c>
    </row>
    <row r="911" spans="1:19" x14ac:dyDescent="0.25">
      <c r="A911" s="673">
        <v>756</v>
      </c>
      <c r="B911" s="230">
        <v>2012</v>
      </c>
      <c r="C911" s="230">
        <v>2</v>
      </c>
      <c r="D911" s="231" t="s">
        <v>5896</v>
      </c>
      <c r="E911" s="544" t="s">
        <v>4136</v>
      </c>
      <c r="F911" s="237" t="s">
        <v>6146</v>
      </c>
      <c r="G911" s="647">
        <v>3</v>
      </c>
      <c r="H911" s="648"/>
      <c r="I911" s="649">
        <v>0.7</v>
      </c>
      <c r="J911" s="538"/>
      <c r="L911" s="532">
        <f t="shared" si="62"/>
        <v>0</v>
      </c>
      <c r="M911" s="918">
        <v>2</v>
      </c>
      <c r="N911" s="534"/>
      <c r="O911" s="535">
        <f t="shared" si="63"/>
        <v>1.4</v>
      </c>
      <c r="P911" s="536">
        <f t="shared" si="61"/>
        <v>2</v>
      </c>
      <c r="Q911" s="537">
        <f t="shared" si="64"/>
        <v>1.4</v>
      </c>
    </row>
    <row r="912" spans="1:19" x14ac:dyDescent="0.25">
      <c r="A912" s="673">
        <v>757</v>
      </c>
      <c r="B912" s="230">
        <v>2012</v>
      </c>
      <c r="C912" s="230">
        <v>2</v>
      </c>
      <c r="D912" s="231" t="s">
        <v>5896</v>
      </c>
      <c r="E912" s="544" t="s">
        <v>4136</v>
      </c>
      <c r="F912" s="237" t="s">
        <v>6147</v>
      </c>
      <c r="G912" s="647">
        <v>3</v>
      </c>
      <c r="H912" s="648"/>
      <c r="I912" s="649">
        <v>0.7</v>
      </c>
      <c r="J912" s="538"/>
      <c r="L912" s="532">
        <f t="shared" si="62"/>
        <v>0</v>
      </c>
      <c r="M912" s="918">
        <v>3</v>
      </c>
      <c r="N912" s="534"/>
      <c r="O912" s="535">
        <f t="shared" si="63"/>
        <v>2.0999999999999996</v>
      </c>
      <c r="P912" s="536">
        <f t="shared" si="61"/>
        <v>3</v>
      </c>
      <c r="Q912" s="537">
        <f t="shared" si="64"/>
        <v>2.0999999999999996</v>
      </c>
      <c r="S912" s="708"/>
    </row>
    <row r="913" spans="1:18" x14ac:dyDescent="0.25">
      <c r="A913" s="673">
        <v>758</v>
      </c>
      <c r="B913" s="230">
        <v>2012</v>
      </c>
      <c r="C913" s="230">
        <v>2</v>
      </c>
      <c r="D913" s="231" t="s">
        <v>5896</v>
      </c>
      <c r="E913" s="544" t="s">
        <v>4136</v>
      </c>
      <c r="F913" s="237" t="s">
        <v>6148</v>
      </c>
      <c r="G913" s="647">
        <v>3</v>
      </c>
      <c r="H913" s="648"/>
      <c r="I913" s="649">
        <v>0.7</v>
      </c>
      <c r="J913" s="538"/>
      <c r="L913" s="532">
        <f t="shared" si="62"/>
        <v>0</v>
      </c>
      <c r="M913" s="918">
        <v>5</v>
      </c>
      <c r="N913" s="534"/>
      <c r="O913" s="535">
        <f t="shared" si="63"/>
        <v>3.5</v>
      </c>
      <c r="P913" s="536">
        <f t="shared" si="61"/>
        <v>5</v>
      </c>
      <c r="Q913" s="537">
        <f t="shared" si="64"/>
        <v>3.5</v>
      </c>
    </row>
    <row r="914" spans="1:18" x14ac:dyDescent="0.25">
      <c r="A914" s="673">
        <v>759</v>
      </c>
      <c r="B914" s="230">
        <v>2012</v>
      </c>
      <c r="C914" s="230">
        <v>2</v>
      </c>
      <c r="D914" s="231" t="s">
        <v>5896</v>
      </c>
      <c r="E914" s="544" t="s">
        <v>4136</v>
      </c>
      <c r="F914" s="237" t="s">
        <v>6149</v>
      </c>
      <c r="G914" s="647">
        <v>3</v>
      </c>
      <c r="H914" s="648"/>
      <c r="I914" s="649">
        <v>0.7</v>
      </c>
      <c r="J914" s="538"/>
      <c r="L914" s="532">
        <f t="shared" si="62"/>
        <v>0</v>
      </c>
      <c r="M914" s="918">
        <v>1</v>
      </c>
      <c r="N914" s="534"/>
      <c r="O914" s="535">
        <f t="shared" si="63"/>
        <v>0.7</v>
      </c>
      <c r="P914" s="536">
        <f t="shared" si="61"/>
        <v>1</v>
      </c>
      <c r="Q914" s="537">
        <f t="shared" si="64"/>
        <v>0.7</v>
      </c>
    </row>
    <row r="915" spans="1:18" x14ac:dyDescent="0.25">
      <c r="A915" s="673">
        <v>760</v>
      </c>
      <c r="B915" s="230">
        <v>2012</v>
      </c>
      <c r="C915" s="230">
        <v>2</v>
      </c>
      <c r="D915" s="231" t="s">
        <v>5896</v>
      </c>
      <c r="E915" s="544" t="s">
        <v>4136</v>
      </c>
      <c r="F915" s="237" t="s">
        <v>6150</v>
      </c>
      <c r="G915" s="647">
        <v>3</v>
      </c>
      <c r="H915" s="648"/>
      <c r="I915" s="649">
        <v>0.7</v>
      </c>
      <c r="J915" s="538"/>
      <c r="L915" s="532">
        <f t="shared" si="62"/>
        <v>0</v>
      </c>
      <c r="M915" s="918">
        <v>3</v>
      </c>
      <c r="N915" s="534"/>
      <c r="O915" s="535">
        <f t="shared" si="63"/>
        <v>2.0999999999999996</v>
      </c>
      <c r="P915" s="536">
        <f t="shared" si="61"/>
        <v>3</v>
      </c>
      <c r="Q915" s="537">
        <f t="shared" si="64"/>
        <v>2.0999999999999996</v>
      </c>
    </row>
    <row r="916" spans="1:18" x14ac:dyDescent="0.25">
      <c r="A916" s="673">
        <v>761</v>
      </c>
      <c r="B916" s="230">
        <v>2012</v>
      </c>
      <c r="C916" s="230">
        <v>2</v>
      </c>
      <c r="D916" s="231" t="s">
        <v>5896</v>
      </c>
      <c r="E916" s="544" t="s">
        <v>4136</v>
      </c>
      <c r="F916" s="237" t="s">
        <v>6151</v>
      </c>
      <c r="G916" s="647">
        <v>3</v>
      </c>
      <c r="H916" s="648"/>
      <c r="I916" s="649">
        <v>0.7</v>
      </c>
      <c r="J916" s="538"/>
      <c r="L916" s="532">
        <f t="shared" si="62"/>
        <v>0</v>
      </c>
      <c r="M916" s="918">
        <v>2</v>
      </c>
      <c r="N916" s="534"/>
      <c r="O916" s="535">
        <f t="shared" si="63"/>
        <v>1.4</v>
      </c>
      <c r="P916" s="536">
        <f t="shared" si="61"/>
        <v>2</v>
      </c>
      <c r="Q916" s="537">
        <f t="shared" si="64"/>
        <v>1.4</v>
      </c>
    </row>
    <row r="917" spans="1:18" x14ac:dyDescent="0.25">
      <c r="A917" s="673">
        <v>762</v>
      </c>
      <c r="B917" s="230">
        <v>2012</v>
      </c>
      <c r="C917" s="230">
        <v>2</v>
      </c>
      <c r="D917" s="231" t="s">
        <v>5896</v>
      </c>
      <c r="E917" s="544" t="s">
        <v>4136</v>
      </c>
      <c r="F917" s="237" t="s">
        <v>6152</v>
      </c>
      <c r="G917" s="647">
        <v>3</v>
      </c>
      <c r="H917" s="648"/>
      <c r="I917" s="649">
        <v>0.7</v>
      </c>
      <c r="J917" s="538"/>
      <c r="L917" s="532">
        <f t="shared" si="62"/>
        <v>0</v>
      </c>
      <c r="M917" s="918">
        <v>7</v>
      </c>
      <c r="N917" s="534"/>
      <c r="O917" s="535">
        <f t="shared" si="63"/>
        <v>4.8999999999999995</v>
      </c>
      <c r="P917" s="536">
        <f t="shared" si="61"/>
        <v>7</v>
      </c>
      <c r="Q917" s="537">
        <f t="shared" si="64"/>
        <v>4.8999999999999995</v>
      </c>
    </row>
    <row r="918" spans="1:18" x14ac:dyDescent="0.25">
      <c r="A918" s="673" t="s">
        <v>6164</v>
      </c>
      <c r="B918" s="230">
        <v>2012</v>
      </c>
      <c r="C918" s="230">
        <v>2</v>
      </c>
      <c r="D918" s="231"/>
      <c r="E918" s="544"/>
      <c r="F918" s="237" t="s">
        <v>13126</v>
      </c>
      <c r="G918" s="647">
        <v>36</v>
      </c>
      <c r="H918" s="648"/>
      <c r="I918" s="649">
        <v>24</v>
      </c>
      <c r="J918" s="538"/>
      <c r="L918" s="532">
        <f t="shared" si="62"/>
        <v>0</v>
      </c>
      <c r="M918" s="577"/>
      <c r="N918" s="534"/>
      <c r="O918" s="535">
        <f t="shared" si="63"/>
        <v>0</v>
      </c>
      <c r="P918" s="536">
        <f t="shared" si="61"/>
        <v>0</v>
      </c>
      <c r="Q918" s="537">
        <f t="shared" si="64"/>
        <v>0</v>
      </c>
    </row>
    <row r="919" spans="1:18" x14ac:dyDescent="0.25">
      <c r="A919" s="673">
        <v>763</v>
      </c>
      <c r="B919" s="230">
        <v>2012</v>
      </c>
      <c r="C919" s="230">
        <v>2</v>
      </c>
      <c r="D919" s="231" t="s">
        <v>5939</v>
      </c>
      <c r="E919" s="544" t="s">
        <v>4136</v>
      </c>
      <c r="F919" s="237" t="s">
        <v>6153</v>
      </c>
      <c r="G919" s="647">
        <v>2.5</v>
      </c>
      <c r="H919" s="648"/>
      <c r="I919" s="649">
        <v>0.6</v>
      </c>
      <c r="J919" s="538"/>
      <c r="L919" s="532">
        <f t="shared" si="62"/>
        <v>0</v>
      </c>
      <c r="M919" s="918">
        <v>2</v>
      </c>
      <c r="N919" s="534"/>
      <c r="O919" s="535">
        <f t="shared" si="63"/>
        <v>1.2</v>
      </c>
      <c r="P919" s="536">
        <f t="shared" si="61"/>
        <v>2</v>
      </c>
      <c r="Q919" s="537">
        <f t="shared" si="64"/>
        <v>1.2</v>
      </c>
      <c r="R919" s="97"/>
    </row>
    <row r="920" spans="1:18" x14ac:dyDescent="0.25">
      <c r="A920" s="673">
        <v>764</v>
      </c>
      <c r="B920" s="230">
        <v>2012</v>
      </c>
      <c r="C920" s="230">
        <v>2</v>
      </c>
      <c r="D920" s="231" t="s">
        <v>5939</v>
      </c>
      <c r="E920" s="544" t="s">
        <v>4136</v>
      </c>
      <c r="F920" s="237" t="s">
        <v>6154</v>
      </c>
      <c r="G920" s="647">
        <v>2.5</v>
      </c>
      <c r="H920" s="648"/>
      <c r="I920" s="649">
        <v>0.6</v>
      </c>
      <c r="J920" s="538"/>
      <c r="L920" s="532">
        <f t="shared" si="62"/>
        <v>0</v>
      </c>
      <c r="M920" s="918">
        <v>5</v>
      </c>
      <c r="N920" s="534"/>
      <c r="O920" s="535">
        <f t="shared" ref="O920" si="65">I920*M920</f>
        <v>3</v>
      </c>
      <c r="P920" s="536">
        <f t="shared" si="61"/>
        <v>5</v>
      </c>
      <c r="Q920" s="537">
        <f t="shared" ref="Q920" si="66">L920+O920</f>
        <v>3</v>
      </c>
    </row>
    <row r="921" spans="1:18" x14ac:dyDescent="0.25">
      <c r="A921" s="673" t="s">
        <v>13173</v>
      </c>
      <c r="B921" s="230">
        <v>2012</v>
      </c>
      <c r="C921" s="230">
        <v>2</v>
      </c>
      <c r="D921" s="231" t="s">
        <v>5939</v>
      </c>
      <c r="E921" s="544" t="s">
        <v>4136</v>
      </c>
      <c r="F921" s="237" t="s">
        <v>6154</v>
      </c>
      <c r="G921" s="647">
        <v>4</v>
      </c>
      <c r="H921" s="648"/>
      <c r="I921" s="649">
        <v>2</v>
      </c>
      <c r="J921" s="538"/>
      <c r="L921" s="532">
        <f t="shared" si="62"/>
        <v>0</v>
      </c>
      <c r="M921" s="918">
        <v>1</v>
      </c>
      <c r="N921" s="534"/>
      <c r="O921" s="535">
        <f t="shared" si="63"/>
        <v>2</v>
      </c>
      <c r="P921" s="536">
        <f t="shared" si="61"/>
        <v>1</v>
      </c>
      <c r="Q921" s="537">
        <f t="shared" si="64"/>
        <v>2</v>
      </c>
    </row>
    <row r="922" spans="1:18" x14ac:dyDescent="0.25">
      <c r="A922" s="673">
        <v>765</v>
      </c>
      <c r="B922" s="230">
        <v>2012</v>
      </c>
      <c r="C922" s="230">
        <v>2</v>
      </c>
      <c r="D922" s="231" t="s">
        <v>5939</v>
      </c>
      <c r="E922" s="544" t="s">
        <v>4136</v>
      </c>
      <c r="F922" s="237" t="s">
        <v>6155</v>
      </c>
      <c r="G922" s="647">
        <v>2.5</v>
      </c>
      <c r="H922" s="648"/>
      <c r="I922" s="649">
        <v>0.6</v>
      </c>
      <c r="J922" s="538"/>
      <c r="L922" s="532">
        <f t="shared" si="62"/>
        <v>0</v>
      </c>
      <c r="M922" s="918">
        <v>1</v>
      </c>
      <c r="N922" s="534"/>
      <c r="O922" s="535">
        <f t="shared" si="63"/>
        <v>0.6</v>
      </c>
      <c r="P922" s="536">
        <f t="shared" si="61"/>
        <v>1</v>
      </c>
      <c r="Q922" s="537">
        <f t="shared" si="64"/>
        <v>0.6</v>
      </c>
    </row>
    <row r="923" spans="1:18" x14ac:dyDescent="0.25">
      <c r="A923" s="673">
        <v>766</v>
      </c>
      <c r="B923" s="230">
        <v>2012</v>
      </c>
      <c r="C923" s="230">
        <v>2</v>
      </c>
      <c r="D923" s="231" t="s">
        <v>5939</v>
      </c>
      <c r="E923" s="544" t="s">
        <v>4136</v>
      </c>
      <c r="F923" s="237" t="s">
        <v>6156</v>
      </c>
      <c r="G923" s="647">
        <v>2.5</v>
      </c>
      <c r="H923" s="648"/>
      <c r="I923" s="649">
        <v>0.6</v>
      </c>
      <c r="J923" s="538"/>
      <c r="L923" s="532">
        <f t="shared" si="62"/>
        <v>0</v>
      </c>
      <c r="M923" s="918">
        <v>5</v>
      </c>
      <c r="N923" s="534"/>
      <c r="O923" s="535">
        <f t="shared" si="63"/>
        <v>3</v>
      </c>
      <c r="P923" s="536">
        <f t="shared" si="61"/>
        <v>5</v>
      </c>
      <c r="Q923" s="537">
        <f t="shared" si="64"/>
        <v>3</v>
      </c>
    </row>
    <row r="924" spans="1:18" x14ac:dyDescent="0.25">
      <c r="A924" s="673">
        <v>767</v>
      </c>
      <c r="B924" s="230">
        <v>2012</v>
      </c>
      <c r="C924" s="230">
        <v>2</v>
      </c>
      <c r="D924" s="231" t="s">
        <v>5939</v>
      </c>
      <c r="E924" s="544" t="s">
        <v>4136</v>
      </c>
      <c r="F924" s="237" t="s">
        <v>6157</v>
      </c>
      <c r="G924" s="647">
        <v>2.5</v>
      </c>
      <c r="H924" s="648"/>
      <c r="I924" s="649">
        <v>0.6</v>
      </c>
      <c r="J924" s="538"/>
      <c r="L924" s="532">
        <f t="shared" si="62"/>
        <v>0</v>
      </c>
      <c r="M924" s="918">
        <v>7</v>
      </c>
      <c r="N924" s="534"/>
      <c r="O924" s="535">
        <f t="shared" si="63"/>
        <v>4.2</v>
      </c>
      <c r="P924" s="536">
        <f t="shared" si="61"/>
        <v>7</v>
      </c>
      <c r="Q924" s="537">
        <f t="shared" si="64"/>
        <v>4.2</v>
      </c>
    </row>
    <row r="925" spans="1:18" x14ac:dyDescent="0.25">
      <c r="A925" s="673">
        <v>768</v>
      </c>
      <c r="B925" s="230">
        <v>2012</v>
      </c>
      <c r="C925" s="230">
        <v>2</v>
      </c>
      <c r="D925" s="231" t="s">
        <v>5939</v>
      </c>
      <c r="E925" s="544" t="s">
        <v>4136</v>
      </c>
      <c r="F925" s="237" t="s">
        <v>6158</v>
      </c>
      <c r="G925" s="647">
        <v>2.5</v>
      </c>
      <c r="H925" s="648"/>
      <c r="I925" s="649">
        <v>0.6</v>
      </c>
      <c r="J925" s="538"/>
      <c r="L925" s="532">
        <f t="shared" si="62"/>
        <v>0</v>
      </c>
      <c r="M925" s="918">
        <v>6</v>
      </c>
      <c r="N925" s="534"/>
      <c r="O925" s="535">
        <f t="shared" si="63"/>
        <v>3.5999999999999996</v>
      </c>
      <c r="P925" s="536">
        <f t="shared" si="61"/>
        <v>6</v>
      </c>
      <c r="Q925" s="537">
        <f t="shared" si="64"/>
        <v>3.5999999999999996</v>
      </c>
    </row>
    <row r="926" spans="1:18" x14ac:dyDescent="0.25">
      <c r="A926" s="673">
        <v>769</v>
      </c>
      <c r="B926" s="230">
        <v>2012</v>
      </c>
      <c r="C926" s="230">
        <v>2</v>
      </c>
      <c r="D926" s="231" t="s">
        <v>5939</v>
      </c>
      <c r="E926" s="544" t="s">
        <v>4136</v>
      </c>
      <c r="F926" s="237" t="s">
        <v>6159</v>
      </c>
      <c r="G926" s="647">
        <v>2.5</v>
      </c>
      <c r="H926" s="648"/>
      <c r="I926" s="649">
        <v>0.6</v>
      </c>
      <c r="J926" s="538"/>
      <c r="L926" s="532">
        <f t="shared" si="62"/>
        <v>0</v>
      </c>
      <c r="M926" s="918">
        <v>6</v>
      </c>
      <c r="N926" s="534"/>
      <c r="O926" s="535">
        <f t="shared" si="63"/>
        <v>3.5999999999999996</v>
      </c>
      <c r="P926" s="536">
        <f t="shared" si="61"/>
        <v>6</v>
      </c>
      <c r="Q926" s="537">
        <f t="shared" si="64"/>
        <v>3.5999999999999996</v>
      </c>
    </row>
    <row r="927" spans="1:18" x14ac:dyDescent="0.25">
      <c r="A927" s="673">
        <v>770</v>
      </c>
      <c r="B927" s="230">
        <v>2012</v>
      </c>
      <c r="C927" s="230">
        <v>2</v>
      </c>
      <c r="D927" s="231" t="s">
        <v>5939</v>
      </c>
      <c r="E927" s="544" t="s">
        <v>4136</v>
      </c>
      <c r="F927" s="237" t="s">
        <v>6160</v>
      </c>
      <c r="G927" s="647">
        <v>2.5</v>
      </c>
      <c r="H927" s="648"/>
      <c r="I927" s="649">
        <v>0.6</v>
      </c>
      <c r="J927" s="538"/>
      <c r="L927" s="532">
        <f t="shared" si="62"/>
        <v>0</v>
      </c>
      <c r="M927" s="918">
        <v>1</v>
      </c>
      <c r="N927" s="534"/>
      <c r="O927" s="535">
        <f t="shared" si="63"/>
        <v>0.6</v>
      </c>
      <c r="P927" s="536">
        <f t="shared" ref="P927:P990" si="67">J927+M927</f>
        <v>1</v>
      </c>
      <c r="Q927" s="537">
        <f t="shared" si="64"/>
        <v>0.6</v>
      </c>
    </row>
    <row r="928" spans="1:18" x14ac:dyDescent="0.25">
      <c r="A928" s="673">
        <v>771</v>
      </c>
      <c r="B928" s="230">
        <v>2012</v>
      </c>
      <c r="C928" s="230">
        <v>2</v>
      </c>
      <c r="D928" s="231" t="s">
        <v>5939</v>
      </c>
      <c r="E928" s="544" t="s">
        <v>4136</v>
      </c>
      <c r="F928" s="237" t="s">
        <v>6161</v>
      </c>
      <c r="G928" s="647">
        <v>2.5</v>
      </c>
      <c r="H928" s="648"/>
      <c r="I928" s="649">
        <v>0.6</v>
      </c>
      <c r="J928" s="538"/>
      <c r="L928" s="532">
        <f t="shared" si="62"/>
        <v>0</v>
      </c>
      <c r="M928" s="577"/>
      <c r="N928" s="534"/>
      <c r="O928" s="535">
        <f t="shared" si="63"/>
        <v>0</v>
      </c>
      <c r="P928" s="536">
        <f t="shared" si="67"/>
        <v>0</v>
      </c>
      <c r="Q928" s="537">
        <f t="shared" si="64"/>
        <v>0</v>
      </c>
    </row>
    <row r="929" spans="1:19" x14ac:dyDescent="0.25">
      <c r="A929" s="673">
        <v>772</v>
      </c>
      <c r="B929" s="230">
        <v>2012</v>
      </c>
      <c r="C929" s="230">
        <v>2</v>
      </c>
      <c r="D929" s="231" t="s">
        <v>5939</v>
      </c>
      <c r="E929" s="544" t="s">
        <v>4136</v>
      </c>
      <c r="F929" s="237" t="s">
        <v>13219</v>
      </c>
      <c r="G929" s="647">
        <v>2.5</v>
      </c>
      <c r="H929" s="648"/>
      <c r="I929" s="649">
        <v>0.6</v>
      </c>
      <c r="J929" s="538"/>
      <c r="L929" s="532">
        <f t="shared" si="62"/>
        <v>0</v>
      </c>
      <c r="M929" s="918">
        <v>2</v>
      </c>
      <c r="N929" s="534"/>
      <c r="O929" s="535">
        <f t="shared" si="63"/>
        <v>1.2</v>
      </c>
      <c r="P929" s="536">
        <f t="shared" si="67"/>
        <v>2</v>
      </c>
      <c r="Q929" s="537">
        <f t="shared" si="64"/>
        <v>1.2</v>
      </c>
    </row>
    <row r="930" spans="1:19" x14ac:dyDescent="0.25">
      <c r="A930" s="673">
        <v>773</v>
      </c>
      <c r="B930" s="230">
        <v>2012</v>
      </c>
      <c r="C930" s="230">
        <v>2</v>
      </c>
      <c r="D930" s="231" t="s">
        <v>5939</v>
      </c>
      <c r="E930" s="544" t="s">
        <v>4136</v>
      </c>
      <c r="F930" s="237" t="s">
        <v>6162</v>
      </c>
      <c r="G930" s="647">
        <v>2.5</v>
      </c>
      <c r="H930" s="648"/>
      <c r="I930" s="649">
        <v>0.6</v>
      </c>
      <c r="J930" s="538"/>
      <c r="L930" s="532">
        <f t="shared" si="62"/>
        <v>0</v>
      </c>
      <c r="M930" s="918">
        <v>4</v>
      </c>
      <c r="N930" s="534"/>
      <c r="O930" s="535">
        <f t="shared" si="63"/>
        <v>2.4</v>
      </c>
      <c r="P930" s="536">
        <f t="shared" si="67"/>
        <v>4</v>
      </c>
      <c r="Q930" s="537">
        <f t="shared" si="64"/>
        <v>2.4</v>
      </c>
    </row>
    <row r="931" spans="1:19" x14ac:dyDescent="0.25">
      <c r="A931" s="673">
        <v>774</v>
      </c>
      <c r="B931" s="230">
        <v>2012</v>
      </c>
      <c r="C931" s="230">
        <v>2</v>
      </c>
      <c r="D931" s="231" t="s">
        <v>5939</v>
      </c>
      <c r="E931" s="544" t="s">
        <v>4136</v>
      </c>
      <c r="F931" s="237" t="s">
        <v>6163</v>
      </c>
      <c r="G931" s="647">
        <v>2.5</v>
      </c>
      <c r="H931" s="648"/>
      <c r="I931" s="649">
        <v>0.6</v>
      </c>
      <c r="J931" s="538"/>
      <c r="L931" s="532">
        <f t="shared" si="62"/>
        <v>0</v>
      </c>
      <c r="M931" s="918">
        <v>2</v>
      </c>
      <c r="N931" s="534"/>
      <c r="O931" s="535">
        <f t="shared" si="63"/>
        <v>1.2</v>
      </c>
      <c r="P931" s="536">
        <f t="shared" si="67"/>
        <v>2</v>
      </c>
      <c r="Q931" s="537">
        <f t="shared" si="64"/>
        <v>1.2</v>
      </c>
    </row>
    <row r="932" spans="1:19" x14ac:dyDescent="0.25">
      <c r="A932" s="673" t="s">
        <v>6165</v>
      </c>
      <c r="B932" s="230">
        <v>2012</v>
      </c>
      <c r="C932" s="230">
        <v>2</v>
      </c>
      <c r="D932" s="231"/>
      <c r="E932" s="544"/>
      <c r="F932" s="237" t="s">
        <v>13126</v>
      </c>
      <c r="G932" s="647">
        <v>30</v>
      </c>
      <c r="H932" s="648"/>
      <c r="I932" s="649">
        <v>20</v>
      </c>
      <c r="J932" s="538"/>
      <c r="L932" s="532">
        <f t="shared" si="62"/>
        <v>0</v>
      </c>
      <c r="M932" s="577"/>
      <c r="N932" s="534"/>
      <c r="O932" s="535">
        <f t="shared" si="63"/>
        <v>0</v>
      </c>
      <c r="P932" s="536">
        <f t="shared" si="67"/>
        <v>0</v>
      </c>
      <c r="Q932" s="537">
        <f t="shared" si="64"/>
        <v>0</v>
      </c>
    </row>
    <row r="933" spans="1:19" x14ac:dyDescent="0.25">
      <c r="A933" s="673">
        <v>775</v>
      </c>
      <c r="B933" s="230">
        <v>2013</v>
      </c>
      <c r="C933" s="230">
        <v>2</v>
      </c>
      <c r="D933" s="231" t="s">
        <v>5939</v>
      </c>
      <c r="E933" s="544" t="s">
        <v>4136</v>
      </c>
      <c r="F933" s="237" t="s">
        <v>13754</v>
      </c>
      <c r="G933" s="647">
        <v>2.5</v>
      </c>
      <c r="H933" s="648"/>
      <c r="I933" s="649">
        <v>0.5</v>
      </c>
      <c r="J933" s="538"/>
      <c r="L933" s="532">
        <f t="shared" si="62"/>
        <v>0</v>
      </c>
      <c r="M933" s="918">
        <v>6</v>
      </c>
      <c r="N933" s="534"/>
      <c r="O933" s="535">
        <f t="shared" si="63"/>
        <v>3</v>
      </c>
      <c r="P933" s="536">
        <f t="shared" si="67"/>
        <v>6</v>
      </c>
      <c r="Q933" s="537">
        <f t="shared" si="64"/>
        <v>3</v>
      </c>
    </row>
    <row r="934" spans="1:19" x14ac:dyDescent="0.25">
      <c r="A934" s="673">
        <v>776</v>
      </c>
      <c r="B934" s="230">
        <v>2013</v>
      </c>
      <c r="C934" s="230">
        <v>2</v>
      </c>
      <c r="D934" s="231" t="s">
        <v>5939</v>
      </c>
      <c r="E934" s="544" t="s">
        <v>4136</v>
      </c>
      <c r="F934" s="237" t="s">
        <v>13756</v>
      </c>
      <c r="G934" s="647">
        <v>2.5</v>
      </c>
      <c r="H934" s="648"/>
      <c r="I934" s="649">
        <v>0.5</v>
      </c>
      <c r="J934" s="538"/>
      <c r="L934" s="532">
        <f t="shared" si="62"/>
        <v>0</v>
      </c>
      <c r="M934" s="918">
        <v>2</v>
      </c>
      <c r="N934" s="534"/>
      <c r="O934" s="535">
        <f t="shared" si="63"/>
        <v>1</v>
      </c>
      <c r="P934" s="536">
        <f t="shared" si="67"/>
        <v>2</v>
      </c>
      <c r="Q934" s="537">
        <f t="shared" si="64"/>
        <v>1</v>
      </c>
    </row>
    <row r="935" spans="1:19" x14ac:dyDescent="0.25">
      <c r="A935" s="673">
        <v>777</v>
      </c>
      <c r="B935" s="230">
        <v>2013</v>
      </c>
      <c r="C935" s="230">
        <v>2</v>
      </c>
      <c r="D935" s="231" t="s">
        <v>5939</v>
      </c>
      <c r="E935" s="544" t="s">
        <v>4136</v>
      </c>
      <c r="F935" s="237" t="s">
        <v>13755</v>
      </c>
      <c r="G935" s="647">
        <v>2.5</v>
      </c>
      <c r="H935" s="648"/>
      <c r="I935" s="649">
        <v>0.5</v>
      </c>
      <c r="J935" s="538"/>
      <c r="L935" s="532">
        <f t="shared" si="62"/>
        <v>0</v>
      </c>
      <c r="M935" s="918">
        <v>4</v>
      </c>
      <c r="N935" s="534"/>
      <c r="O935" s="535">
        <f t="shared" si="63"/>
        <v>2</v>
      </c>
      <c r="P935" s="536">
        <f t="shared" si="67"/>
        <v>4</v>
      </c>
      <c r="Q935" s="537">
        <f t="shared" si="64"/>
        <v>2</v>
      </c>
    </row>
    <row r="936" spans="1:19" x14ac:dyDescent="0.25">
      <c r="A936" s="673">
        <v>778</v>
      </c>
      <c r="B936" s="230">
        <v>2013</v>
      </c>
      <c r="C936" s="230">
        <v>2</v>
      </c>
      <c r="D936" s="231" t="s">
        <v>5939</v>
      </c>
      <c r="E936" s="544" t="s">
        <v>4136</v>
      </c>
      <c r="F936" s="237" t="s">
        <v>13757</v>
      </c>
      <c r="G936" s="647">
        <v>2.5</v>
      </c>
      <c r="H936" s="648"/>
      <c r="I936" s="649">
        <v>0.5</v>
      </c>
      <c r="J936" s="538"/>
      <c r="L936" s="532">
        <f t="shared" si="62"/>
        <v>0</v>
      </c>
      <c r="M936" s="918">
        <v>2</v>
      </c>
      <c r="N936" s="534"/>
      <c r="O936" s="535">
        <f t="shared" si="63"/>
        <v>1</v>
      </c>
      <c r="P936" s="536">
        <f t="shared" si="67"/>
        <v>2</v>
      </c>
      <c r="Q936" s="537">
        <f t="shared" si="64"/>
        <v>1</v>
      </c>
      <c r="S936" s="708"/>
    </row>
    <row r="937" spans="1:19" x14ac:dyDescent="0.25">
      <c r="A937" s="673">
        <v>779</v>
      </c>
      <c r="B937" s="230">
        <v>2013</v>
      </c>
      <c r="C937" s="230">
        <v>2</v>
      </c>
      <c r="D937" s="231" t="s">
        <v>5939</v>
      </c>
      <c r="E937" s="544" t="s">
        <v>4136</v>
      </c>
      <c r="F937" s="237" t="s">
        <v>13758</v>
      </c>
      <c r="G937" s="647">
        <v>2.5</v>
      </c>
      <c r="H937" s="648"/>
      <c r="I937" s="649">
        <v>0.5</v>
      </c>
      <c r="J937" s="538"/>
      <c r="L937" s="532">
        <f t="shared" si="62"/>
        <v>0</v>
      </c>
      <c r="M937" s="918">
        <v>5</v>
      </c>
      <c r="N937" s="534"/>
      <c r="O937" s="535">
        <f t="shared" si="63"/>
        <v>2.5</v>
      </c>
      <c r="P937" s="536">
        <f t="shared" si="67"/>
        <v>5</v>
      </c>
      <c r="Q937" s="537">
        <f t="shared" si="64"/>
        <v>2.5</v>
      </c>
    </row>
    <row r="938" spans="1:19" x14ac:dyDescent="0.25">
      <c r="A938" s="673">
        <v>780</v>
      </c>
      <c r="B938" s="230">
        <v>2013</v>
      </c>
      <c r="C938" s="230">
        <v>2</v>
      </c>
      <c r="D938" s="231" t="s">
        <v>5939</v>
      </c>
      <c r="E938" s="544" t="s">
        <v>4136</v>
      </c>
      <c r="F938" s="237" t="s">
        <v>13759</v>
      </c>
      <c r="G938" s="647">
        <v>2.5</v>
      </c>
      <c r="H938" s="648"/>
      <c r="I938" s="649">
        <v>0.5</v>
      </c>
      <c r="J938" s="538"/>
      <c r="L938" s="532">
        <f t="shared" si="62"/>
        <v>0</v>
      </c>
      <c r="M938" s="918">
        <v>5</v>
      </c>
      <c r="N938" s="534"/>
      <c r="O938" s="535">
        <f t="shared" si="63"/>
        <v>2.5</v>
      </c>
      <c r="P938" s="536">
        <f t="shared" si="67"/>
        <v>5</v>
      </c>
      <c r="Q938" s="537">
        <f t="shared" si="64"/>
        <v>2.5</v>
      </c>
    </row>
    <row r="939" spans="1:19" x14ac:dyDescent="0.25">
      <c r="A939" s="673">
        <v>781</v>
      </c>
      <c r="B939" s="230">
        <v>2013</v>
      </c>
      <c r="C939" s="230">
        <v>2</v>
      </c>
      <c r="D939" s="231" t="s">
        <v>5939</v>
      </c>
      <c r="E939" s="544" t="s">
        <v>4136</v>
      </c>
      <c r="F939" s="237" t="s">
        <v>13760</v>
      </c>
      <c r="G939" s="647">
        <v>2.5</v>
      </c>
      <c r="H939" s="648"/>
      <c r="I939" s="649">
        <v>0.5</v>
      </c>
      <c r="J939" s="538"/>
      <c r="L939" s="532">
        <f t="shared" ref="L939:L1002" si="68">G939*J939</f>
        <v>0</v>
      </c>
      <c r="M939" s="918">
        <v>5</v>
      </c>
      <c r="N939" s="534"/>
      <c r="O939" s="535">
        <f t="shared" ref="O939:O1002" si="69">I939*M939</f>
        <v>2.5</v>
      </c>
      <c r="P939" s="536">
        <f t="shared" si="67"/>
        <v>5</v>
      </c>
      <c r="Q939" s="537">
        <f t="shared" ref="Q939:Q1002" si="70">L939+O939</f>
        <v>2.5</v>
      </c>
      <c r="R939" s="97"/>
    </row>
    <row r="940" spans="1:19" x14ac:dyDescent="0.25">
      <c r="A940" s="673">
        <v>782</v>
      </c>
      <c r="B940" s="230">
        <v>2013</v>
      </c>
      <c r="C940" s="230">
        <v>2</v>
      </c>
      <c r="D940" s="231" t="s">
        <v>5939</v>
      </c>
      <c r="E940" s="544" t="s">
        <v>4136</v>
      </c>
      <c r="F940" s="237" t="s">
        <v>13761</v>
      </c>
      <c r="G940" s="647">
        <v>2.5</v>
      </c>
      <c r="H940" s="648"/>
      <c r="I940" s="649">
        <v>0.5</v>
      </c>
      <c r="J940" s="538"/>
      <c r="L940" s="532">
        <f t="shared" si="68"/>
        <v>0</v>
      </c>
      <c r="M940" s="577"/>
      <c r="N940" s="534"/>
      <c r="O940" s="535">
        <f t="shared" si="69"/>
        <v>0</v>
      </c>
      <c r="P940" s="536">
        <f t="shared" si="67"/>
        <v>0</v>
      </c>
      <c r="Q940" s="537">
        <f t="shared" si="70"/>
        <v>0</v>
      </c>
    </row>
    <row r="941" spans="1:19" x14ac:dyDescent="0.25">
      <c r="A941" s="673">
        <v>783</v>
      </c>
      <c r="B941" s="230">
        <v>2013</v>
      </c>
      <c r="C941" s="230">
        <v>2</v>
      </c>
      <c r="D941" s="231" t="s">
        <v>5939</v>
      </c>
      <c r="E941" s="544" t="s">
        <v>4136</v>
      </c>
      <c r="F941" s="237" t="s">
        <v>13762</v>
      </c>
      <c r="G941" s="647">
        <v>2.5</v>
      </c>
      <c r="H941" s="648"/>
      <c r="I941" s="649">
        <v>0.5</v>
      </c>
      <c r="J941" s="538"/>
      <c r="L941" s="532">
        <f t="shared" si="68"/>
        <v>0</v>
      </c>
      <c r="M941" s="918">
        <v>2</v>
      </c>
      <c r="N941" s="534"/>
      <c r="O941" s="535">
        <f t="shared" si="69"/>
        <v>1</v>
      </c>
      <c r="P941" s="536">
        <f t="shared" si="67"/>
        <v>2</v>
      </c>
      <c r="Q941" s="537">
        <f t="shared" si="70"/>
        <v>1</v>
      </c>
    </row>
    <row r="942" spans="1:19" x14ac:dyDescent="0.25">
      <c r="A942" s="673">
        <v>784</v>
      </c>
      <c r="B942" s="230">
        <v>2013</v>
      </c>
      <c r="C942" s="230">
        <v>2</v>
      </c>
      <c r="D942" s="231" t="s">
        <v>5939</v>
      </c>
      <c r="E942" s="544" t="s">
        <v>4136</v>
      </c>
      <c r="F942" s="237" t="s">
        <v>13763</v>
      </c>
      <c r="G942" s="647">
        <v>2.5</v>
      </c>
      <c r="H942" s="648"/>
      <c r="I942" s="649">
        <v>0.5</v>
      </c>
      <c r="J942" s="538"/>
      <c r="L942" s="532">
        <f t="shared" si="68"/>
        <v>0</v>
      </c>
      <c r="M942" s="918">
        <v>5</v>
      </c>
      <c r="N942" s="534"/>
      <c r="O942" s="535">
        <f t="shared" si="69"/>
        <v>2.5</v>
      </c>
      <c r="P942" s="536">
        <f t="shared" si="67"/>
        <v>5</v>
      </c>
      <c r="Q942" s="537">
        <f t="shared" si="70"/>
        <v>2.5</v>
      </c>
    </row>
    <row r="943" spans="1:19" x14ac:dyDescent="0.25">
      <c r="A943" s="673">
        <v>785</v>
      </c>
      <c r="B943" s="230">
        <v>2013</v>
      </c>
      <c r="C943" s="230">
        <v>2</v>
      </c>
      <c r="D943" s="231" t="s">
        <v>5939</v>
      </c>
      <c r="E943" s="544" t="s">
        <v>4136</v>
      </c>
      <c r="F943" s="237" t="s">
        <v>13764</v>
      </c>
      <c r="G943" s="647">
        <v>2.5</v>
      </c>
      <c r="H943" s="648"/>
      <c r="I943" s="649">
        <v>0.5</v>
      </c>
      <c r="J943" s="538"/>
      <c r="L943" s="532">
        <f t="shared" si="68"/>
        <v>0</v>
      </c>
      <c r="M943" s="918">
        <v>5</v>
      </c>
      <c r="N943" s="534"/>
      <c r="O943" s="535">
        <f t="shared" si="69"/>
        <v>2.5</v>
      </c>
      <c r="P943" s="536">
        <f t="shared" si="67"/>
        <v>5</v>
      </c>
      <c r="Q943" s="537">
        <f t="shared" si="70"/>
        <v>2.5</v>
      </c>
    </row>
    <row r="944" spans="1:19" x14ac:dyDescent="0.25">
      <c r="A944" s="673">
        <v>786</v>
      </c>
      <c r="B944" s="230">
        <v>2013</v>
      </c>
      <c r="C944" s="230">
        <v>2</v>
      </c>
      <c r="D944" s="231" t="s">
        <v>5939</v>
      </c>
      <c r="E944" s="544" t="s">
        <v>4136</v>
      </c>
      <c r="F944" s="237" t="s">
        <v>13765</v>
      </c>
      <c r="G944" s="647">
        <v>2.5</v>
      </c>
      <c r="H944" s="648"/>
      <c r="I944" s="649">
        <v>0.5</v>
      </c>
      <c r="J944" s="538"/>
      <c r="L944" s="532">
        <f t="shared" si="68"/>
        <v>0</v>
      </c>
      <c r="M944" s="918">
        <v>4</v>
      </c>
      <c r="N944" s="534"/>
      <c r="O944" s="535">
        <f t="shared" si="69"/>
        <v>2</v>
      </c>
      <c r="P944" s="536">
        <f t="shared" si="67"/>
        <v>4</v>
      </c>
      <c r="Q944" s="537">
        <f t="shared" si="70"/>
        <v>2</v>
      </c>
    </row>
    <row r="945" spans="1:19" x14ac:dyDescent="0.25">
      <c r="A945" s="673" t="s">
        <v>6170</v>
      </c>
      <c r="B945" s="230">
        <v>2013</v>
      </c>
      <c r="C945" s="230">
        <v>2</v>
      </c>
      <c r="D945" s="231"/>
      <c r="E945" s="544"/>
      <c r="F945" s="237" t="s">
        <v>13126</v>
      </c>
      <c r="G945" s="647">
        <v>30</v>
      </c>
      <c r="H945" s="648"/>
      <c r="I945" s="649">
        <v>20</v>
      </c>
      <c r="J945" s="538"/>
      <c r="L945" s="532">
        <f t="shared" si="68"/>
        <v>0</v>
      </c>
      <c r="M945" s="577"/>
      <c r="N945" s="534"/>
      <c r="O945" s="535">
        <f t="shared" si="69"/>
        <v>0</v>
      </c>
      <c r="P945" s="536">
        <f t="shared" si="67"/>
        <v>0</v>
      </c>
      <c r="Q945" s="537">
        <f t="shared" si="70"/>
        <v>0</v>
      </c>
    </row>
    <row r="946" spans="1:19" x14ac:dyDescent="0.25">
      <c r="A946" s="673">
        <v>787</v>
      </c>
      <c r="B946" s="230">
        <v>2013</v>
      </c>
      <c r="C946" s="230">
        <v>2</v>
      </c>
      <c r="D946" s="542" t="s">
        <v>4244</v>
      </c>
      <c r="E946" s="544" t="s">
        <v>4136</v>
      </c>
      <c r="F946" s="237" t="s">
        <v>6177</v>
      </c>
      <c r="G946" s="647">
        <v>6</v>
      </c>
      <c r="H946" s="648"/>
      <c r="I946" s="649">
        <v>3</v>
      </c>
      <c r="J946" s="538"/>
      <c r="L946" s="532">
        <f t="shared" si="68"/>
        <v>0</v>
      </c>
      <c r="M946" s="577"/>
      <c r="N946" s="534"/>
      <c r="O946" s="535">
        <f t="shared" si="69"/>
        <v>0</v>
      </c>
      <c r="P946" s="536">
        <f t="shared" si="67"/>
        <v>0</v>
      </c>
      <c r="Q946" s="537">
        <f t="shared" si="70"/>
        <v>0</v>
      </c>
    </row>
    <row r="947" spans="1:19" x14ac:dyDescent="0.25">
      <c r="A947" s="673">
        <v>788</v>
      </c>
      <c r="B947" s="230">
        <v>2013</v>
      </c>
      <c r="C947" s="230">
        <v>2</v>
      </c>
      <c r="D947" s="542" t="s">
        <v>6175</v>
      </c>
      <c r="E947" s="544" t="s">
        <v>4136</v>
      </c>
      <c r="F947" s="237" t="s">
        <v>6178</v>
      </c>
      <c r="G947" s="647">
        <v>7</v>
      </c>
      <c r="H947" s="648"/>
      <c r="I947" s="649">
        <v>4</v>
      </c>
      <c r="J947" s="538"/>
      <c r="L947" s="532">
        <f t="shared" si="68"/>
        <v>0</v>
      </c>
      <c r="M947" s="577"/>
      <c r="N947" s="534"/>
      <c r="O947" s="535">
        <f t="shared" si="69"/>
        <v>0</v>
      </c>
      <c r="P947" s="536">
        <f t="shared" si="67"/>
        <v>0</v>
      </c>
      <c r="Q947" s="537">
        <f t="shared" si="70"/>
        <v>0</v>
      </c>
    </row>
    <row r="948" spans="1:19" x14ac:dyDescent="0.25">
      <c r="A948" s="673">
        <v>789</v>
      </c>
      <c r="B948" s="230">
        <v>2013</v>
      </c>
      <c r="C948" s="230">
        <v>2</v>
      </c>
      <c r="D948" s="231" t="s">
        <v>5939</v>
      </c>
      <c r="E948" s="544" t="s">
        <v>4136</v>
      </c>
      <c r="F948" s="237" t="s">
        <v>6179</v>
      </c>
      <c r="G948" s="647">
        <v>2.5</v>
      </c>
      <c r="H948" s="648"/>
      <c r="I948" s="649">
        <v>0.6</v>
      </c>
      <c r="J948" s="538"/>
      <c r="L948" s="532">
        <f t="shared" si="68"/>
        <v>0</v>
      </c>
      <c r="M948" s="918">
        <v>2</v>
      </c>
      <c r="N948" s="534"/>
      <c r="O948" s="535">
        <f t="shared" si="69"/>
        <v>1.2</v>
      </c>
      <c r="P948" s="536">
        <f t="shared" si="67"/>
        <v>2</v>
      </c>
      <c r="Q948" s="537">
        <f t="shared" si="70"/>
        <v>1.2</v>
      </c>
    </row>
    <row r="949" spans="1:19" x14ac:dyDescent="0.25">
      <c r="A949" s="673">
        <v>790</v>
      </c>
      <c r="B949" s="230">
        <v>2013</v>
      </c>
      <c r="C949" s="230">
        <v>2</v>
      </c>
      <c r="D949" s="231" t="s">
        <v>5939</v>
      </c>
      <c r="E949" s="544" t="s">
        <v>4136</v>
      </c>
      <c r="F949" s="237" t="s">
        <v>6190</v>
      </c>
      <c r="G949" s="647">
        <v>2.5</v>
      </c>
      <c r="H949" s="648"/>
      <c r="I949" s="649">
        <v>0.6</v>
      </c>
      <c r="J949" s="538"/>
      <c r="L949" s="532">
        <f t="shared" si="68"/>
        <v>0</v>
      </c>
      <c r="M949" s="918">
        <v>1</v>
      </c>
      <c r="N949" s="534"/>
      <c r="O949" s="535">
        <f t="shared" si="69"/>
        <v>0.6</v>
      </c>
      <c r="P949" s="536">
        <f t="shared" si="67"/>
        <v>1</v>
      </c>
      <c r="Q949" s="537">
        <f t="shared" si="70"/>
        <v>0.6</v>
      </c>
    </row>
    <row r="950" spans="1:19" x14ac:dyDescent="0.25">
      <c r="A950" s="673">
        <v>791</v>
      </c>
      <c r="B950" s="230">
        <v>2013</v>
      </c>
      <c r="C950" s="230">
        <v>2</v>
      </c>
      <c r="D950" s="231" t="s">
        <v>5939</v>
      </c>
      <c r="E950" s="544" t="s">
        <v>4136</v>
      </c>
      <c r="F950" s="237" t="s">
        <v>6180</v>
      </c>
      <c r="G950" s="647">
        <v>2.5</v>
      </c>
      <c r="H950" s="648"/>
      <c r="I950" s="649">
        <v>0.6</v>
      </c>
      <c r="J950" s="538"/>
      <c r="L950" s="532">
        <f t="shared" si="68"/>
        <v>0</v>
      </c>
      <c r="M950" s="577"/>
      <c r="N950" s="534"/>
      <c r="O950" s="535">
        <f t="shared" si="69"/>
        <v>0</v>
      </c>
      <c r="P950" s="536">
        <f t="shared" si="67"/>
        <v>0</v>
      </c>
      <c r="Q950" s="537">
        <f t="shared" si="70"/>
        <v>0</v>
      </c>
    </row>
    <row r="951" spans="1:19" x14ac:dyDescent="0.25">
      <c r="A951" s="673">
        <v>792</v>
      </c>
      <c r="B951" s="230">
        <v>2013</v>
      </c>
      <c r="C951" s="230">
        <v>2</v>
      </c>
      <c r="D951" s="231" t="s">
        <v>5939</v>
      </c>
      <c r="E951" s="544" t="s">
        <v>4136</v>
      </c>
      <c r="F951" s="237" t="s">
        <v>6181</v>
      </c>
      <c r="G951" s="647">
        <v>2.5</v>
      </c>
      <c r="H951" s="648"/>
      <c r="I951" s="649">
        <v>0.6</v>
      </c>
      <c r="J951" s="538"/>
      <c r="L951" s="532">
        <f t="shared" si="68"/>
        <v>0</v>
      </c>
      <c r="M951" s="918">
        <v>4</v>
      </c>
      <c r="N951" s="534"/>
      <c r="O951" s="535">
        <f t="shared" si="69"/>
        <v>2.4</v>
      </c>
      <c r="P951" s="536">
        <f t="shared" si="67"/>
        <v>4</v>
      </c>
      <c r="Q951" s="537">
        <f t="shared" si="70"/>
        <v>2.4</v>
      </c>
    </row>
    <row r="952" spans="1:19" x14ac:dyDescent="0.25">
      <c r="A952" s="673">
        <v>793</v>
      </c>
      <c r="B952" s="230">
        <v>2013</v>
      </c>
      <c r="C952" s="230">
        <v>2</v>
      </c>
      <c r="D952" s="231" t="s">
        <v>5939</v>
      </c>
      <c r="E952" s="544" t="s">
        <v>4136</v>
      </c>
      <c r="F952" s="237" t="s">
        <v>6182</v>
      </c>
      <c r="G952" s="647">
        <v>2.5</v>
      </c>
      <c r="H952" s="648"/>
      <c r="I952" s="649">
        <v>0.6</v>
      </c>
      <c r="J952" s="538"/>
      <c r="L952" s="532">
        <f t="shared" si="68"/>
        <v>0</v>
      </c>
      <c r="M952" s="918">
        <v>7</v>
      </c>
      <c r="N952" s="534"/>
      <c r="O952" s="535">
        <f t="shared" si="69"/>
        <v>4.2</v>
      </c>
      <c r="P952" s="536">
        <f t="shared" si="67"/>
        <v>7</v>
      </c>
      <c r="Q952" s="537">
        <f t="shared" si="70"/>
        <v>4.2</v>
      </c>
    </row>
    <row r="953" spans="1:19" x14ac:dyDescent="0.25">
      <c r="A953" s="673">
        <v>794</v>
      </c>
      <c r="B953" s="230">
        <v>2013</v>
      </c>
      <c r="C953" s="230">
        <v>2</v>
      </c>
      <c r="D953" s="231" t="s">
        <v>5939</v>
      </c>
      <c r="E953" s="544" t="s">
        <v>4136</v>
      </c>
      <c r="F953" s="237" t="s">
        <v>6183</v>
      </c>
      <c r="G953" s="647">
        <v>2.5</v>
      </c>
      <c r="H953" s="648"/>
      <c r="I953" s="649">
        <v>0.6</v>
      </c>
      <c r="J953" s="538"/>
      <c r="L953" s="532">
        <f t="shared" si="68"/>
        <v>0</v>
      </c>
      <c r="M953" s="918">
        <v>3</v>
      </c>
      <c r="N953" s="534"/>
      <c r="O953" s="535">
        <f t="shared" si="69"/>
        <v>1.7999999999999998</v>
      </c>
      <c r="P953" s="536">
        <f t="shared" si="67"/>
        <v>3</v>
      </c>
      <c r="Q953" s="537">
        <f t="shared" si="70"/>
        <v>1.7999999999999998</v>
      </c>
    </row>
    <row r="954" spans="1:19" x14ac:dyDescent="0.25">
      <c r="A954" s="673">
        <v>795</v>
      </c>
      <c r="B954" s="230">
        <v>2013</v>
      </c>
      <c r="C954" s="230">
        <v>2</v>
      </c>
      <c r="D954" s="231" t="s">
        <v>5939</v>
      </c>
      <c r="E954" s="544" t="s">
        <v>4136</v>
      </c>
      <c r="F954" s="237" t="s">
        <v>6184</v>
      </c>
      <c r="G954" s="647">
        <v>2.5</v>
      </c>
      <c r="H954" s="648"/>
      <c r="I954" s="649">
        <v>0.6</v>
      </c>
      <c r="J954" s="538"/>
      <c r="L954" s="532">
        <f t="shared" si="68"/>
        <v>0</v>
      </c>
      <c r="M954" s="918">
        <v>3</v>
      </c>
      <c r="N954" s="534"/>
      <c r="O954" s="535">
        <f t="shared" si="69"/>
        <v>1.7999999999999998</v>
      </c>
      <c r="P954" s="536">
        <f t="shared" si="67"/>
        <v>3</v>
      </c>
      <c r="Q954" s="537">
        <f t="shared" si="70"/>
        <v>1.7999999999999998</v>
      </c>
      <c r="S954" s="708"/>
    </row>
    <row r="955" spans="1:19" x14ac:dyDescent="0.25">
      <c r="A955" s="673">
        <v>796</v>
      </c>
      <c r="B955" s="230">
        <v>2013</v>
      </c>
      <c r="C955" s="230">
        <v>2</v>
      </c>
      <c r="D955" s="231" t="s">
        <v>5939</v>
      </c>
      <c r="E955" s="544" t="s">
        <v>4136</v>
      </c>
      <c r="F955" s="237" t="s">
        <v>6185</v>
      </c>
      <c r="G955" s="647">
        <v>2.5</v>
      </c>
      <c r="H955" s="648"/>
      <c r="I955" s="649">
        <v>0.6</v>
      </c>
      <c r="J955" s="538"/>
      <c r="L955" s="532">
        <f t="shared" si="68"/>
        <v>0</v>
      </c>
      <c r="M955" s="918">
        <v>7</v>
      </c>
      <c r="N955" s="534"/>
      <c r="O955" s="535">
        <f t="shared" si="69"/>
        <v>4.2</v>
      </c>
      <c r="P955" s="536">
        <f t="shared" si="67"/>
        <v>7</v>
      </c>
      <c r="Q955" s="537">
        <f t="shared" si="70"/>
        <v>4.2</v>
      </c>
    </row>
    <row r="956" spans="1:19" x14ac:dyDescent="0.25">
      <c r="A956" s="673">
        <v>797</v>
      </c>
      <c r="B956" s="230">
        <v>2013</v>
      </c>
      <c r="C956" s="230">
        <v>2</v>
      </c>
      <c r="D956" s="231" t="s">
        <v>5939</v>
      </c>
      <c r="E956" s="544" t="s">
        <v>4136</v>
      </c>
      <c r="F956" s="237" t="s">
        <v>6186</v>
      </c>
      <c r="G956" s="647">
        <v>2.5</v>
      </c>
      <c r="H956" s="648"/>
      <c r="I956" s="649">
        <v>0.6</v>
      </c>
      <c r="J956" s="538"/>
      <c r="L956" s="532">
        <f t="shared" si="68"/>
        <v>0</v>
      </c>
      <c r="M956" s="918">
        <v>1</v>
      </c>
      <c r="N956" s="534"/>
      <c r="O956" s="535">
        <f t="shared" si="69"/>
        <v>0.6</v>
      </c>
      <c r="P956" s="536">
        <f t="shared" si="67"/>
        <v>1</v>
      </c>
      <c r="Q956" s="537">
        <f t="shared" si="70"/>
        <v>0.6</v>
      </c>
    </row>
    <row r="957" spans="1:19" x14ac:dyDescent="0.25">
      <c r="A957" s="673">
        <v>798</v>
      </c>
      <c r="B957" s="230">
        <v>2013</v>
      </c>
      <c r="C957" s="230">
        <v>2</v>
      </c>
      <c r="D957" s="231" t="s">
        <v>5939</v>
      </c>
      <c r="E957" s="544" t="s">
        <v>4136</v>
      </c>
      <c r="F957" s="237" t="s">
        <v>6187</v>
      </c>
      <c r="G957" s="647">
        <v>2.5</v>
      </c>
      <c r="H957" s="648"/>
      <c r="I957" s="649">
        <v>0.6</v>
      </c>
      <c r="J957" s="538"/>
      <c r="L957" s="532">
        <f t="shared" si="68"/>
        <v>0</v>
      </c>
      <c r="M957" s="918">
        <v>3</v>
      </c>
      <c r="N957" s="534"/>
      <c r="O957" s="535">
        <f t="shared" si="69"/>
        <v>1.7999999999999998</v>
      </c>
      <c r="P957" s="536">
        <f t="shared" si="67"/>
        <v>3</v>
      </c>
      <c r="Q957" s="537">
        <f t="shared" si="70"/>
        <v>1.7999999999999998</v>
      </c>
    </row>
    <row r="958" spans="1:19" x14ac:dyDescent="0.25">
      <c r="A958" s="673">
        <v>799</v>
      </c>
      <c r="B958" s="230">
        <v>2013</v>
      </c>
      <c r="C958" s="230">
        <v>2</v>
      </c>
      <c r="D958" s="231" t="s">
        <v>5939</v>
      </c>
      <c r="E958" s="544" t="s">
        <v>4136</v>
      </c>
      <c r="F958" s="237" t="s">
        <v>6188</v>
      </c>
      <c r="G958" s="647">
        <v>2.5</v>
      </c>
      <c r="H958" s="648"/>
      <c r="I958" s="649">
        <v>0.6</v>
      </c>
      <c r="J958" s="538"/>
      <c r="L958" s="532">
        <f t="shared" si="68"/>
        <v>0</v>
      </c>
      <c r="M958" s="918">
        <v>2</v>
      </c>
      <c r="N958" s="534"/>
      <c r="O958" s="535">
        <f t="shared" si="69"/>
        <v>1.2</v>
      </c>
      <c r="P958" s="536">
        <f t="shared" si="67"/>
        <v>2</v>
      </c>
      <c r="Q958" s="537">
        <f t="shared" si="70"/>
        <v>1.2</v>
      </c>
    </row>
    <row r="959" spans="1:19" x14ac:dyDescent="0.25">
      <c r="A959" s="673">
        <v>800</v>
      </c>
      <c r="B959" s="230">
        <v>2013</v>
      </c>
      <c r="C959" s="230">
        <v>2</v>
      </c>
      <c r="D959" s="231" t="s">
        <v>5939</v>
      </c>
      <c r="E959" s="544" t="s">
        <v>4136</v>
      </c>
      <c r="F959" s="237" t="s">
        <v>6189</v>
      </c>
      <c r="G959" s="647">
        <v>2.5</v>
      </c>
      <c r="H959" s="648"/>
      <c r="I959" s="649">
        <v>0.6</v>
      </c>
      <c r="J959" s="538"/>
      <c r="L959" s="532">
        <f t="shared" si="68"/>
        <v>0</v>
      </c>
      <c r="M959" s="918">
        <v>7</v>
      </c>
      <c r="N959" s="534"/>
      <c r="O959" s="535">
        <f t="shared" si="69"/>
        <v>4.2</v>
      </c>
      <c r="P959" s="536">
        <f t="shared" si="67"/>
        <v>7</v>
      </c>
      <c r="Q959" s="537">
        <f t="shared" si="70"/>
        <v>4.2</v>
      </c>
    </row>
    <row r="960" spans="1:19" x14ac:dyDescent="0.25">
      <c r="A960" s="673" t="s">
        <v>6176</v>
      </c>
      <c r="B960" s="230">
        <v>2013</v>
      </c>
      <c r="C960" s="230">
        <v>2</v>
      </c>
      <c r="D960" s="231"/>
      <c r="E960" s="544"/>
      <c r="F960" s="237" t="s">
        <v>13126</v>
      </c>
      <c r="G960" s="647">
        <v>30</v>
      </c>
      <c r="H960" s="648"/>
      <c r="I960" s="649">
        <v>20</v>
      </c>
      <c r="J960" s="538"/>
      <c r="L960" s="532">
        <f t="shared" si="68"/>
        <v>0</v>
      </c>
      <c r="M960" s="577"/>
      <c r="N960" s="534"/>
      <c r="O960" s="535">
        <f t="shared" si="69"/>
        <v>0</v>
      </c>
      <c r="P960" s="536">
        <f t="shared" si="67"/>
        <v>0</v>
      </c>
      <c r="Q960" s="537">
        <f t="shared" si="70"/>
        <v>0</v>
      </c>
    </row>
    <row r="961" spans="1:17" x14ac:dyDescent="0.25">
      <c r="A961" s="673">
        <v>801</v>
      </c>
      <c r="B961" s="230">
        <v>2013</v>
      </c>
      <c r="C961" s="230">
        <v>2</v>
      </c>
      <c r="D961" s="231" t="s">
        <v>5939</v>
      </c>
      <c r="E961" s="544" t="s">
        <v>4136</v>
      </c>
      <c r="F961" s="237" t="s">
        <v>13002</v>
      </c>
      <c r="G961" s="647">
        <v>2.5</v>
      </c>
      <c r="H961" s="648"/>
      <c r="I961" s="649">
        <v>0.6</v>
      </c>
      <c r="J961" s="538"/>
      <c r="L961" s="532">
        <f t="shared" si="68"/>
        <v>0</v>
      </c>
      <c r="M961" s="918">
        <v>1</v>
      </c>
      <c r="N961" s="534"/>
      <c r="O961" s="535">
        <f t="shared" si="69"/>
        <v>0.6</v>
      </c>
      <c r="P961" s="536">
        <f t="shared" si="67"/>
        <v>1</v>
      </c>
      <c r="Q961" s="537">
        <f t="shared" si="70"/>
        <v>0.6</v>
      </c>
    </row>
    <row r="962" spans="1:17" x14ac:dyDescent="0.25">
      <c r="A962" s="673">
        <v>802</v>
      </c>
      <c r="B962" s="230">
        <v>2013</v>
      </c>
      <c r="C962" s="230">
        <v>2</v>
      </c>
      <c r="D962" s="231" t="s">
        <v>5939</v>
      </c>
      <c r="E962" s="544" t="s">
        <v>4136</v>
      </c>
      <c r="F962" s="237" t="s">
        <v>6196</v>
      </c>
      <c r="G962" s="647">
        <v>2.5</v>
      </c>
      <c r="H962" s="648"/>
      <c r="I962" s="649">
        <v>0.6</v>
      </c>
      <c r="J962" s="538"/>
      <c r="L962" s="532">
        <f t="shared" si="68"/>
        <v>0</v>
      </c>
      <c r="M962" s="577"/>
      <c r="N962" s="534"/>
      <c r="O962" s="535">
        <f t="shared" si="69"/>
        <v>0</v>
      </c>
      <c r="P962" s="536">
        <f t="shared" si="67"/>
        <v>0</v>
      </c>
      <c r="Q962" s="537">
        <f t="shared" si="70"/>
        <v>0</v>
      </c>
    </row>
    <row r="963" spans="1:17" x14ac:dyDescent="0.25">
      <c r="A963" s="673">
        <v>803</v>
      </c>
      <c r="B963" s="230">
        <v>2013</v>
      </c>
      <c r="C963" s="230">
        <v>2</v>
      </c>
      <c r="D963" s="231" t="s">
        <v>5939</v>
      </c>
      <c r="E963" s="544" t="s">
        <v>4136</v>
      </c>
      <c r="F963" s="237" t="s">
        <v>6197</v>
      </c>
      <c r="G963" s="647">
        <v>2.5</v>
      </c>
      <c r="H963" s="648"/>
      <c r="I963" s="649">
        <v>0.6</v>
      </c>
      <c r="J963" s="538"/>
      <c r="L963" s="532">
        <f t="shared" si="68"/>
        <v>0</v>
      </c>
      <c r="M963" s="577"/>
      <c r="N963" s="534"/>
      <c r="O963" s="535">
        <f t="shared" si="69"/>
        <v>0</v>
      </c>
      <c r="P963" s="536">
        <f t="shared" si="67"/>
        <v>0</v>
      </c>
      <c r="Q963" s="537">
        <f t="shared" si="70"/>
        <v>0</v>
      </c>
    </row>
    <row r="964" spans="1:17" x14ac:dyDescent="0.25">
      <c r="A964" s="673">
        <v>804</v>
      </c>
      <c r="B964" s="230">
        <v>2013</v>
      </c>
      <c r="C964" s="230">
        <v>2</v>
      </c>
      <c r="D964" s="231" t="s">
        <v>5939</v>
      </c>
      <c r="E964" s="544" t="s">
        <v>4136</v>
      </c>
      <c r="F964" s="237" t="s">
        <v>6198</v>
      </c>
      <c r="G964" s="647">
        <v>2.5</v>
      </c>
      <c r="H964" s="648"/>
      <c r="I964" s="649">
        <v>0.6</v>
      </c>
      <c r="J964" s="538"/>
      <c r="L964" s="532">
        <f t="shared" si="68"/>
        <v>0</v>
      </c>
      <c r="M964" s="577"/>
      <c r="N964" s="534"/>
      <c r="O964" s="535">
        <f t="shared" si="69"/>
        <v>0</v>
      </c>
      <c r="P964" s="536">
        <f t="shared" si="67"/>
        <v>0</v>
      </c>
      <c r="Q964" s="537">
        <f t="shared" si="70"/>
        <v>0</v>
      </c>
    </row>
    <row r="965" spans="1:17" x14ac:dyDescent="0.25">
      <c r="A965" s="673">
        <v>805</v>
      </c>
      <c r="B965" s="230">
        <v>2013</v>
      </c>
      <c r="C965" s="230">
        <v>2</v>
      </c>
      <c r="D965" s="231" t="s">
        <v>5939</v>
      </c>
      <c r="E965" s="544" t="s">
        <v>4136</v>
      </c>
      <c r="F965" s="237" t="s">
        <v>6199</v>
      </c>
      <c r="G965" s="647">
        <v>2.5</v>
      </c>
      <c r="H965" s="648"/>
      <c r="I965" s="649">
        <v>0.6</v>
      </c>
      <c r="J965" s="538"/>
      <c r="L965" s="532">
        <f t="shared" si="68"/>
        <v>0</v>
      </c>
      <c r="M965" s="577"/>
      <c r="N965" s="534"/>
      <c r="O965" s="535">
        <f t="shared" si="69"/>
        <v>0</v>
      </c>
      <c r="P965" s="536">
        <f t="shared" si="67"/>
        <v>0</v>
      </c>
      <c r="Q965" s="537">
        <f t="shared" si="70"/>
        <v>0</v>
      </c>
    </row>
    <row r="966" spans="1:17" x14ac:dyDescent="0.25">
      <c r="A966" s="673">
        <v>806</v>
      </c>
      <c r="B966" s="230">
        <v>2013</v>
      </c>
      <c r="C966" s="230">
        <v>2</v>
      </c>
      <c r="D966" s="231" t="s">
        <v>5939</v>
      </c>
      <c r="E966" s="544" t="s">
        <v>4136</v>
      </c>
      <c r="F966" s="237" t="s">
        <v>6200</v>
      </c>
      <c r="G966" s="647">
        <v>2.5</v>
      </c>
      <c r="H966" s="648"/>
      <c r="I966" s="649">
        <v>0.6</v>
      </c>
      <c r="J966" s="538"/>
      <c r="L966" s="532">
        <f t="shared" si="68"/>
        <v>0</v>
      </c>
      <c r="M966" s="577"/>
      <c r="N966" s="534"/>
      <c r="O966" s="535">
        <f t="shared" si="69"/>
        <v>0</v>
      </c>
      <c r="P966" s="536">
        <f t="shared" si="67"/>
        <v>0</v>
      </c>
      <c r="Q966" s="537">
        <f t="shared" si="70"/>
        <v>0</v>
      </c>
    </row>
    <row r="967" spans="1:17" x14ac:dyDescent="0.25">
      <c r="A967" s="673">
        <v>807</v>
      </c>
      <c r="B967" s="230">
        <v>2013</v>
      </c>
      <c r="C967" s="230">
        <v>2</v>
      </c>
      <c r="D967" s="231" t="s">
        <v>5939</v>
      </c>
      <c r="E967" s="544" t="s">
        <v>4136</v>
      </c>
      <c r="F967" s="237" t="s">
        <v>6201</v>
      </c>
      <c r="G967" s="647">
        <v>2.5</v>
      </c>
      <c r="H967" s="648"/>
      <c r="I967" s="649">
        <v>0.6</v>
      </c>
      <c r="J967" s="538"/>
      <c r="L967" s="532">
        <f t="shared" si="68"/>
        <v>0</v>
      </c>
      <c r="M967" s="577"/>
      <c r="N967" s="534"/>
      <c r="O967" s="535">
        <f t="shared" si="69"/>
        <v>0</v>
      </c>
      <c r="P967" s="536">
        <f t="shared" si="67"/>
        <v>0</v>
      </c>
      <c r="Q967" s="537">
        <f t="shared" si="70"/>
        <v>0</v>
      </c>
    </row>
    <row r="968" spans="1:17" x14ac:dyDescent="0.25">
      <c r="A968" s="673">
        <v>808</v>
      </c>
      <c r="B968" s="230">
        <v>2013</v>
      </c>
      <c r="C968" s="230">
        <v>2</v>
      </c>
      <c r="D968" s="231" t="s">
        <v>5939</v>
      </c>
      <c r="E968" s="544" t="s">
        <v>4136</v>
      </c>
      <c r="F968" s="237" t="s">
        <v>6202</v>
      </c>
      <c r="G968" s="647">
        <v>2.5</v>
      </c>
      <c r="H968" s="648"/>
      <c r="I968" s="649">
        <v>0.6</v>
      </c>
      <c r="J968" s="538"/>
      <c r="L968" s="532">
        <f t="shared" si="68"/>
        <v>0</v>
      </c>
      <c r="M968" s="577"/>
      <c r="N968" s="534"/>
      <c r="O968" s="535">
        <f t="shared" si="69"/>
        <v>0</v>
      </c>
      <c r="P968" s="536">
        <f t="shared" si="67"/>
        <v>0</v>
      </c>
      <c r="Q968" s="537">
        <f t="shared" si="70"/>
        <v>0</v>
      </c>
    </row>
    <row r="969" spans="1:17" x14ac:dyDescent="0.25">
      <c r="A969" s="673">
        <v>809</v>
      </c>
      <c r="B969" s="230">
        <v>2013</v>
      </c>
      <c r="C969" s="230">
        <v>2</v>
      </c>
      <c r="D969" s="231" t="s">
        <v>5939</v>
      </c>
      <c r="E969" s="544" t="s">
        <v>4136</v>
      </c>
      <c r="F969" s="237" t="s">
        <v>6203</v>
      </c>
      <c r="G969" s="647">
        <v>2.5</v>
      </c>
      <c r="H969" s="648"/>
      <c r="I969" s="649">
        <v>0.6</v>
      </c>
      <c r="J969" s="538"/>
      <c r="L969" s="532">
        <f t="shared" si="68"/>
        <v>0</v>
      </c>
      <c r="M969" s="918">
        <v>1</v>
      </c>
      <c r="N969" s="534"/>
      <c r="O969" s="535">
        <f t="shared" si="69"/>
        <v>0.6</v>
      </c>
      <c r="P969" s="536">
        <f t="shared" si="67"/>
        <v>1</v>
      </c>
      <c r="Q969" s="537">
        <f t="shared" si="70"/>
        <v>0.6</v>
      </c>
    </row>
    <row r="970" spans="1:17" x14ac:dyDescent="0.25">
      <c r="A970" s="673">
        <v>810</v>
      </c>
      <c r="B970" s="230">
        <v>2013</v>
      </c>
      <c r="C970" s="230">
        <v>2</v>
      </c>
      <c r="D970" s="231" t="s">
        <v>5939</v>
      </c>
      <c r="E970" s="544" t="s">
        <v>4136</v>
      </c>
      <c r="F970" s="237" t="s">
        <v>6204</v>
      </c>
      <c r="G970" s="647">
        <v>2.5</v>
      </c>
      <c r="H970" s="648"/>
      <c r="I970" s="649">
        <v>0.6</v>
      </c>
      <c r="J970" s="538"/>
      <c r="L970" s="532">
        <f t="shared" si="68"/>
        <v>0</v>
      </c>
      <c r="M970" s="577"/>
      <c r="N970" s="534"/>
      <c r="O970" s="535">
        <f t="shared" si="69"/>
        <v>0</v>
      </c>
      <c r="P970" s="536">
        <f t="shared" si="67"/>
        <v>0</v>
      </c>
      <c r="Q970" s="537">
        <f t="shared" si="70"/>
        <v>0</v>
      </c>
    </row>
    <row r="971" spans="1:17" x14ac:dyDescent="0.25">
      <c r="A971" s="673">
        <v>811</v>
      </c>
      <c r="B971" s="230">
        <v>2013</v>
      </c>
      <c r="C971" s="230">
        <v>2</v>
      </c>
      <c r="D971" s="231" t="s">
        <v>5939</v>
      </c>
      <c r="E971" s="544" t="s">
        <v>4136</v>
      </c>
      <c r="F971" s="237" t="s">
        <v>6205</v>
      </c>
      <c r="G971" s="647">
        <v>2.5</v>
      </c>
      <c r="H971" s="648"/>
      <c r="I971" s="649">
        <v>0.6</v>
      </c>
      <c r="J971" s="538"/>
      <c r="L971" s="532">
        <f t="shared" si="68"/>
        <v>0</v>
      </c>
      <c r="M971" s="577"/>
      <c r="N971" s="534"/>
      <c r="O971" s="535">
        <f t="shared" si="69"/>
        <v>0</v>
      </c>
      <c r="P971" s="536">
        <f t="shared" si="67"/>
        <v>0</v>
      </c>
      <c r="Q971" s="537">
        <f t="shared" si="70"/>
        <v>0</v>
      </c>
    </row>
    <row r="972" spans="1:17" x14ac:dyDescent="0.25">
      <c r="A972" s="673">
        <v>812</v>
      </c>
      <c r="B972" s="230">
        <v>2013</v>
      </c>
      <c r="C972" s="230">
        <v>2</v>
      </c>
      <c r="D972" s="231" t="s">
        <v>5939</v>
      </c>
      <c r="E972" s="544" t="s">
        <v>4136</v>
      </c>
      <c r="F972" s="237" t="s">
        <v>6206</v>
      </c>
      <c r="G972" s="647">
        <v>2.5</v>
      </c>
      <c r="H972" s="648"/>
      <c r="I972" s="649">
        <v>0.6</v>
      </c>
      <c r="J972" s="538"/>
      <c r="L972" s="532">
        <f t="shared" si="68"/>
        <v>0</v>
      </c>
      <c r="M972" s="577"/>
      <c r="N972" s="534"/>
      <c r="O972" s="535">
        <f t="shared" si="69"/>
        <v>0</v>
      </c>
      <c r="P972" s="536">
        <f t="shared" si="67"/>
        <v>0</v>
      </c>
      <c r="Q972" s="537">
        <f t="shared" si="70"/>
        <v>0</v>
      </c>
    </row>
    <row r="973" spans="1:17" x14ac:dyDescent="0.25">
      <c r="A973" s="673" t="s">
        <v>6207</v>
      </c>
      <c r="B973" s="230">
        <v>2013</v>
      </c>
      <c r="C973" s="230">
        <v>2</v>
      </c>
      <c r="D973" s="231"/>
      <c r="E973" s="544"/>
      <c r="F973" s="237" t="s">
        <v>13126</v>
      </c>
      <c r="G973" s="647">
        <v>30</v>
      </c>
      <c r="H973" s="648"/>
      <c r="I973" s="649">
        <v>20</v>
      </c>
      <c r="J973" s="538"/>
      <c r="L973" s="532">
        <f t="shared" si="68"/>
        <v>0</v>
      </c>
      <c r="M973" s="577"/>
      <c r="N973" s="534"/>
      <c r="O973" s="535">
        <f t="shared" si="69"/>
        <v>0</v>
      </c>
      <c r="P973" s="536">
        <f t="shared" si="67"/>
        <v>0</v>
      </c>
      <c r="Q973" s="537">
        <f t="shared" si="70"/>
        <v>0</v>
      </c>
    </row>
    <row r="974" spans="1:17" x14ac:dyDescent="0.25">
      <c r="A974" s="673">
        <v>813</v>
      </c>
      <c r="B974" s="230">
        <v>2013</v>
      </c>
      <c r="C974" s="230">
        <v>2</v>
      </c>
      <c r="D974" s="231" t="s">
        <v>5939</v>
      </c>
      <c r="E974" s="544" t="s">
        <v>4136</v>
      </c>
      <c r="F974" s="237" t="s">
        <v>6208</v>
      </c>
      <c r="G974" s="647">
        <v>2.5</v>
      </c>
      <c r="H974" s="648"/>
      <c r="I974" s="649">
        <v>0.6</v>
      </c>
      <c r="J974" s="538"/>
      <c r="L974" s="532">
        <f t="shared" si="68"/>
        <v>0</v>
      </c>
      <c r="M974" s="577"/>
      <c r="N974" s="534"/>
      <c r="O974" s="535">
        <f t="shared" si="69"/>
        <v>0</v>
      </c>
      <c r="P974" s="536">
        <f t="shared" si="67"/>
        <v>0</v>
      </c>
      <c r="Q974" s="537">
        <f t="shared" si="70"/>
        <v>0</v>
      </c>
    </row>
    <row r="975" spans="1:17" x14ac:dyDescent="0.25">
      <c r="A975" s="673">
        <v>814</v>
      </c>
      <c r="B975" s="230">
        <v>2013</v>
      </c>
      <c r="C975" s="230">
        <v>2</v>
      </c>
      <c r="D975" s="231" t="s">
        <v>5939</v>
      </c>
      <c r="E975" s="544" t="s">
        <v>4136</v>
      </c>
      <c r="F975" s="237" t="s">
        <v>6210</v>
      </c>
      <c r="G975" s="647">
        <v>2.5</v>
      </c>
      <c r="H975" s="648"/>
      <c r="I975" s="649">
        <v>0.6</v>
      </c>
      <c r="J975" s="538"/>
      <c r="L975" s="532">
        <f t="shared" si="68"/>
        <v>0</v>
      </c>
      <c r="M975" s="577"/>
      <c r="N975" s="534"/>
      <c r="O975" s="535">
        <f t="shared" si="69"/>
        <v>0</v>
      </c>
      <c r="P975" s="536">
        <f t="shared" si="67"/>
        <v>0</v>
      </c>
      <c r="Q975" s="537">
        <f t="shared" si="70"/>
        <v>0</v>
      </c>
    </row>
    <row r="976" spans="1:17" x14ac:dyDescent="0.25">
      <c r="A976" s="673">
        <v>815</v>
      </c>
      <c r="B976" s="230">
        <v>2013</v>
      </c>
      <c r="C976" s="230">
        <v>2</v>
      </c>
      <c r="D976" s="231" t="s">
        <v>5939</v>
      </c>
      <c r="E976" s="544" t="s">
        <v>4136</v>
      </c>
      <c r="F976" s="237" t="s">
        <v>6211</v>
      </c>
      <c r="G976" s="647">
        <v>2.5</v>
      </c>
      <c r="H976" s="648"/>
      <c r="I976" s="649">
        <v>0.6</v>
      </c>
      <c r="J976" s="538"/>
      <c r="L976" s="532">
        <f t="shared" si="68"/>
        <v>0</v>
      </c>
      <c r="M976" s="918">
        <v>2</v>
      </c>
      <c r="N976" s="534"/>
      <c r="O976" s="535">
        <f t="shared" si="69"/>
        <v>1.2</v>
      </c>
      <c r="P976" s="536">
        <f t="shared" si="67"/>
        <v>2</v>
      </c>
      <c r="Q976" s="537">
        <f t="shared" si="70"/>
        <v>1.2</v>
      </c>
    </row>
    <row r="977" spans="1:19" x14ac:dyDescent="0.25">
      <c r="A977" s="673">
        <v>816</v>
      </c>
      <c r="B977" s="230">
        <v>2013</v>
      </c>
      <c r="C977" s="230">
        <v>2</v>
      </c>
      <c r="D977" s="231" t="s">
        <v>5939</v>
      </c>
      <c r="E977" s="544" t="s">
        <v>4136</v>
      </c>
      <c r="F977" s="237" t="s">
        <v>6212</v>
      </c>
      <c r="G977" s="647">
        <v>2.5</v>
      </c>
      <c r="H977" s="648"/>
      <c r="I977" s="649">
        <v>0.6</v>
      </c>
      <c r="J977" s="538"/>
      <c r="L977" s="532">
        <f t="shared" si="68"/>
        <v>0</v>
      </c>
      <c r="M977" s="918">
        <v>2</v>
      </c>
      <c r="N977" s="534"/>
      <c r="O977" s="535">
        <f t="shared" si="69"/>
        <v>1.2</v>
      </c>
      <c r="P977" s="536">
        <f t="shared" si="67"/>
        <v>2</v>
      </c>
      <c r="Q977" s="537">
        <f t="shared" si="70"/>
        <v>1.2</v>
      </c>
    </row>
    <row r="978" spans="1:19" x14ac:dyDescent="0.25">
      <c r="A978" s="673">
        <v>817</v>
      </c>
      <c r="B978" s="230">
        <v>2013</v>
      </c>
      <c r="C978" s="230">
        <v>2</v>
      </c>
      <c r="D978" s="231" t="s">
        <v>5939</v>
      </c>
      <c r="E978" s="544" t="s">
        <v>4136</v>
      </c>
      <c r="F978" s="237" t="s">
        <v>6213</v>
      </c>
      <c r="G978" s="647">
        <v>2.5</v>
      </c>
      <c r="H978" s="648"/>
      <c r="I978" s="649">
        <v>0.6</v>
      </c>
      <c r="J978" s="538"/>
      <c r="L978" s="532">
        <f t="shared" si="68"/>
        <v>0</v>
      </c>
      <c r="M978" s="936">
        <v>2</v>
      </c>
      <c r="N978" s="534"/>
      <c r="O978" s="535">
        <f t="shared" si="69"/>
        <v>1.2</v>
      </c>
      <c r="P978" s="536">
        <f t="shared" si="67"/>
        <v>2</v>
      </c>
      <c r="Q978" s="537">
        <f t="shared" si="70"/>
        <v>1.2</v>
      </c>
    </row>
    <row r="979" spans="1:19" x14ac:dyDescent="0.25">
      <c r="A979" s="673">
        <v>818</v>
      </c>
      <c r="B979" s="230">
        <v>2013</v>
      </c>
      <c r="C979" s="230">
        <v>2</v>
      </c>
      <c r="D979" s="231" t="s">
        <v>5939</v>
      </c>
      <c r="E979" s="544" t="s">
        <v>4136</v>
      </c>
      <c r="F979" s="237" t="s">
        <v>6214</v>
      </c>
      <c r="G979" s="647">
        <v>2.5</v>
      </c>
      <c r="H979" s="648"/>
      <c r="I979" s="649">
        <v>0.6</v>
      </c>
      <c r="J979" s="538"/>
      <c r="L979" s="532">
        <f t="shared" si="68"/>
        <v>0</v>
      </c>
      <c r="M979" s="577"/>
      <c r="N979" s="534"/>
      <c r="O979" s="535">
        <f t="shared" si="69"/>
        <v>0</v>
      </c>
      <c r="P979" s="536">
        <f t="shared" si="67"/>
        <v>0</v>
      </c>
      <c r="Q979" s="537">
        <f t="shared" si="70"/>
        <v>0</v>
      </c>
    </row>
    <row r="980" spans="1:19" x14ac:dyDescent="0.25">
      <c r="A980" s="673">
        <v>819</v>
      </c>
      <c r="B980" s="230">
        <v>2013</v>
      </c>
      <c r="C980" s="230">
        <v>2</v>
      </c>
      <c r="D980" s="231" t="s">
        <v>5939</v>
      </c>
      <c r="E980" s="544" t="s">
        <v>4136</v>
      </c>
      <c r="F980" s="237" t="s">
        <v>6215</v>
      </c>
      <c r="G980" s="647">
        <v>2.5</v>
      </c>
      <c r="H980" s="648"/>
      <c r="I980" s="649">
        <v>0.6</v>
      </c>
      <c r="J980" s="538"/>
      <c r="L980" s="532">
        <f t="shared" si="68"/>
        <v>0</v>
      </c>
      <c r="M980" s="918">
        <v>1</v>
      </c>
      <c r="N980" s="534"/>
      <c r="O980" s="535">
        <f t="shared" si="69"/>
        <v>0.6</v>
      </c>
      <c r="P980" s="536">
        <f t="shared" si="67"/>
        <v>1</v>
      </c>
      <c r="Q980" s="537">
        <f t="shared" si="70"/>
        <v>0.6</v>
      </c>
    </row>
    <row r="981" spans="1:19" x14ac:dyDescent="0.25">
      <c r="A981" s="673">
        <v>820</v>
      </c>
      <c r="B981" s="230">
        <v>2013</v>
      </c>
      <c r="C981" s="230">
        <v>2</v>
      </c>
      <c r="D981" s="231" t="s">
        <v>5939</v>
      </c>
      <c r="E981" s="544" t="s">
        <v>4136</v>
      </c>
      <c r="F981" s="237" t="s">
        <v>13826</v>
      </c>
      <c r="G981" s="647">
        <v>2.5</v>
      </c>
      <c r="H981" s="648"/>
      <c r="I981" s="649">
        <v>0.6</v>
      </c>
      <c r="J981" s="538"/>
      <c r="L981" s="532">
        <f t="shared" si="68"/>
        <v>0</v>
      </c>
      <c r="M981" s="918">
        <v>1</v>
      </c>
      <c r="N981" s="534"/>
      <c r="O981" s="535">
        <f t="shared" si="69"/>
        <v>0.6</v>
      </c>
      <c r="P981" s="536">
        <f t="shared" si="67"/>
        <v>1</v>
      </c>
      <c r="Q981" s="537">
        <f t="shared" si="70"/>
        <v>0.6</v>
      </c>
    </row>
    <row r="982" spans="1:19" x14ac:dyDescent="0.25">
      <c r="A982" s="673">
        <v>821</v>
      </c>
      <c r="B982" s="230">
        <v>2013</v>
      </c>
      <c r="C982" s="230">
        <v>2</v>
      </c>
      <c r="D982" s="231" t="s">
        <v>5939</v>
      </c>
      <c r="E982" s="544" t="s">
        <v>4136</v>
      </c>
      <c r="F982" s="237" t="s">
        <v>6216</v>
      </c>
      <c r="G982" s="647">
        <v>2.5</v>
      </c>
      <c r="H982" s="648"/>
      <c r="I982" s="649">
        <v>0.6</v>
      </c>
      <c r="J982" s="538"/>
      <c r="L982" s="532">
        <f t="shared" si="68"/>
        <v>0</v>
      </c>
      <c r="M982" s="577"/>
      <c r="N982" s="534"/>
      <c r="O982" s="535">
        <f t="shared" si="69"/>
        <v>0</v>
      </c>
      <c r="P982" s="536">
        <f t="shared" si="67"/>
        <v>0</v>
      </c>
      <c r="Q982" s="537">
        <f t="shared" si="70"/>
        <v>0</v>
      </c>
    </row>
    <row r="983" spans="1:19" x14ac:dyDescent="0.25">
      <c r="A983" s="673">
        <v>822</v>
      </c>
      <c r="B983" s="230">
        <v>2013</v>
      </c>
      <c r="C983" s="230">
        <v>2</v>
      </c>
      <c r="D983" s="231" t="s">
        <v>5939</v>
      </c>
      <c r="E983" s="544" t="s">
        <v>4136</v>
      </c>
      <c r="F983" s="237" t="s">
        <v>6217</v>
      </c>
      <c r="G983" s="647">
        <v>2.5</v>
      </c>
      <c r="H983" s="648"/>
      <c r="I983" s="649">
        <v>0.6</v>
      </c>
      <c r="J983" s="538"/>
      <c r="L983" s="532">
        <f t="shared" si="68"/>
        <v>0</v>
      </c>
      <c r="M983" s="577"/>
      <c r="N983" s="534"/>
      <c r="O983" s="535">
        <f t="shared" si="69"/>
        <v>0</v>
      </c>
      <c r="P983" s="536">
        <f t="shared" si="67"/>
        <v>0</v>
      </c>
      <c r="Q983" s="537">
        <f t="shared" si="70"/>
        <v>0</v>
      </c>
    </row>
    <row r="984" spans="1:19" x14ac:dyDescent="0.25">
      <c r="A984" s="673">
        <v>823</v>
      </c>
      <c r="B984" s="230">
        <v>2013</v>
      </c>
      <c r="C984" s="230">
        <v>2</v>
      </c>
      <c r="D984" s="231" t="s">
        <v>5939</v>
      </c>
      <c r="E984" s="544" t="s">
        <v>4136</v>
      </c>
      <c r="F984" s="237" t="s">
        <v>6218</v>
      </c>
      <c r="G984" s="647">
        <v>2.5</v>
      </c>
      <c r="H984" s="648"/>
      <c r="I984" s="649">
        <v>0.6</v>
      </c>
      <c r="J984" s="538"/>
      <c r="L984" s="532">
        <f t="shared" si="68"/>
        <v>0</v>
      </c>
      <c r="M984" s="577"/>
      <c r="N984" s="534"/>
      <c r="O984" s="535">
        <f t="shared" si="69"/>
        <v>0</v>
      </c>
      <c r="P984" s="536">
        <f t="shared" si="67"/>
        <v>0</v>
      </c>
      <c r="Q984" s="537">
        <f t="shared" si="70"/>
        <v>0</v>
      </c>
    </row>
    <row r="985" spans="1:19" x14ac:dyDescent="0.25">
      <c r="A985" s="673">
        <v>824</v>
      </c>
      <c r="B985" s="230">
        <v>2013</v>
      </c>
      <c r="C985" s="230">
        <v>2</v>
      </c>
      <c r="D985" s="231" t="s">
        <v>5939</v>
      </c>
      <c r="E985" s="544" t="s">
        <v>4136</v>
      </c>
      <c r="F985" s="237" t="s">
        <v>6219</v>
      </c>
      <c r="G985" s="647">
        <v>2.5</v>
      </c>
      <c r="H985" s="648"/>
      <c r="I985" s="649">
        <v>0.6</v>
      </c>
      <c r="J985" s="538"/>
      <c r="L985" s="532">
        <f t="shared" si="68"/>
        <v>0</v>
      </c>
      <c r="M985" s="918">
        <v>4</v>
      </c>
      <c r="N985" s="534"/>
      <c r="O985" s="535">
        <f t="shared" si="69"/>
        <v>2.4</v>
      </c>
      <c r="P985" s="536">
        <f t="shared" si="67"/>
        <v>4</v>
      </c>
      <c r="Q985" s="537">
        <f t="shared" si="70"/>
        <v>2.4</v>
      </c>
    </row>
    <row r="986" spans="1:19" x14ac:dyDescent="0.25">
      <c r="A986" s="673" t="s">
        <v>6209</v>
      </c>
      <c r="B986" s="230">
        <v>2013</v>
      </c>
      <c r="C986" s="230">
        <v>2</v>
      </c>
      <c r="D986" s="231"/>
      <c r="E986" s="544"/>
      <c r="F986" s="237" t="s">
        <v>13126</v>
      </c>
      <c r="G986" s="647">
        <v>30</v>
      </c>
      <c r="H986" s="648"/>
      <c r="I986" s="649">
        <v>20</v>
      </c>
      <c r="J986" s="538"/>
      <c r="L986" s="532">
        <f t="shared" si="68"/>
        <v>0</v>
      </c>
      <c r="M986" s="577"/>
      <c r="N986" s="534"/>
      <c r="O986" s="535">
        <f t="shared" si="69"/>
        <v>0</v>
      </c>
      <c r="P986" s="536">
        <f t="shared" si="67"/>
        <v>0</v>
      </c>
      <c r="Q986" s="537">
        <f t="shared" si="70"/>
        <v>0</v>
      </c>
    </row>
    <row r="987" spans="1:19" x14ac:dyDescent="0.25">
      <c r="A987" s="673">
        <v>825</v>
      </c>
      <c r="B987" s="230">
        <v>2013</v>
      </c>
      <c r="C987" s="230">
        <v>2</v>
      </c>
      <c r="D987" s="231" t="s">
        <v>5939</v>
      </c>
      <c r="E987" s="544" t="s">
        <v>4136</v>
      </c>
      <c r="F987" s="237" t="s">
        <v>6225</v>
      </c>
      <c r="G987" s="647">
        <v>2.5</v>
      </c>
      <c r="H987" s="648"/>
      <c r="I987" s="649">
        <v>0.6</v>
      </c>
      <c r="J987" s="538"/>
      <c r="L987" s="532">
        <f t="shared" si="68"/>
        <v>0</v>
      </c>
      <c r="M987" s="918">
        <v>9</v>
      </c>
      <c r="N987" s="534"/>
      <c r="O987" s="535">
        <f t="shared" si="69"/>
        <v>5.3999999999999995</v>
      </c>
      <c r="P987" s="536">
        <f t="shared" si="67"/>
        <v>9</v>
      </c>
      <c r="Q987" s="537">
        <f t="shared" si="70"/>
        <v>5.3999999999999995</v>
      </c>
    </row>
    <row r="988" spans="1:19" x14ac:dyDescent="0.25">
      <c r="A988" s="673">
        <v>826</v>
      </c>
      <c r="B988" s="230">
        <v>2013</v>
      </c>
      <c r="C988" s="230">
        <v>2</v>
      </c>
      <c r="D988" s="231" t="s">
        <v>5939</v>
      </c>
      <c r="E988" s="544" t="s">
        <v>4136</v>
      </c>
      <c r="F988" s="237" t="s">
        <v>6226</v>
      </c>
      <c r="G988" s="647">
        <v>2.5</v>
      </c>
      <c r="H988" s="648"/>
      <c r="I988" s="649">
        <v>0.6</v>
      </c>
      <c r="J988" s="538"/>
      <c r="L988" s="532">
        <f t="shared" si="68"/>
        <v>0</v>
      </c>
      <c r="M988" s="918">
        <v>9</v>
      </c>
      <c r="N988" s="534"/>
      <c r="O988" s="535">
        <f t="shared" si="69"/>
        <v>5.3999999999999995</v>
      </c>
      <c r="P988" s="536">
        <f t="shared" si="67"/>
        <v>9</v>
      </c>
      <c r="Q988" s="537">
        <f t="shared" si="70"/>
        <v>5.3999999999999995</v>
      </c>
      <c r="S988" s="708"/>
    </row>
    <row r="989" spans="1:19" x14ac:dyDescent="0.25">
      <c r="A989" s="673">
        <v>827</v>
      </c>
      <c r="B989" s="230">
        <v>2013</v>
      </c>
      <c r="C989" s="230">
        <v>2</v>
      </c>
      <c r="D989" s="231" t="s">
        <v>5939</v>
      </c>
      <c r="E989" s="544" t="s">
        <v>4136</v>
      </c>
      <c r="F989" s="237" t="s">
        <v>6227</v>
      </c>
      <c r="G989" s="647">
        <v>2.5</v>
      </c>
      <c r="H989" s="648"/>
      <c r="I989" s="649">
        <v>0.6</v>
      </c>
      <c r="J989" s="538"/>
      <c r="L989" s="532">
        <f t="shared" si="68"/>
        <v>0</v>
      </c>
      <c r="M989" s="918">
        <v>9</v>
      </c>
      <c r="N989" s="534"/>
      <c r="O989" s="535">
        <f t="shared" si="69"/>
        <v>5.3999999999999995</v>
      </c>
      <c r="P989" s="536">
        <f t="shared" si="67"/>
        <v>9</v>
      </c>
      <c r="Q989" s="537">
        <f t="shared" si="70"/>
        <v>5.3999999999999995</v>
      </c>
    </row>
    <row r="990" spans="1:19" x14ac:dyDescent="0.25">
      <c r="A990" s="673">
        <v>828</v>
      </c>
      <c r="B990" s="230">
        <v>2013</v>
      </c>
      <c r="C990" s="230">
        <v>2</v>
      </c>
      <c r="D990" s="231" t="s">
        <v>5939</v>
      </c>
      <c r="E990" s="544" t="s">
        <v>4136</v>
      </c>
      <c r="F990" s="237" t="s">
        <v>6228</v>
      </c>
      <c r="G990" s="647">
        <v>2.5</v>
      </c>
      <c r="H990" s="648"/>
      <c r="I990" s="649">
        <v>0.6</v>
      </c>
      <c r="J990" s="538"/>
      <c r="L990" s="532">
        <f t="shared" si="68"/>
        <v>0</v>
      </c>
      <c r="M990" s="918">
        <v>9</v>
      </c>
      <c r="N990" s="534"/>
      <c r="O990" s="535">
        <f t="shared" si="69"/>
        <v>5.3999999999999995</v>
      </c>
      <c r="P990" s="536">
        <f t="shared" si="67"/>
        <v>9</v>
      </c>
      <c r="Q990" s="537">
        <f t="shared" si="70"/>
        <v>5.3999999999999995</v>
      </c>
    </row>
    <row r="991" spans="1:19" x14ac:dyDescent="0.25">
      <c r="A991" s="673">
        <v>829</v>
      </c>
      <c r="B991" s="230">
        <v>2013</v>
      </c>
      <c r="C991" s="230">
        <v>2</v>
      </c>
      <c r="D991" s="231" t="s">
        <v>5939</v>
      </c>
      <c r="E991" s="544" t="s">
        <v>4136</v>
      </c>
      <c r="F991" s="237" t="s">
        <v>6229</v>
      </c>
      <c r="G991" s="647">
        <v>2.5</v>
      </c>
      <c r="H991" s="648"/>
      <c r="I991" s="649">
        <v>0.6</v>
      </c>
      <c r="J991" s="538"/>
      <c r="L991" s="532">
        <f t="shared" si="68"/>
        <v>0</v>
      </c>
      <c r="M991" s="918">
        <v>9</v>
      </c>
      <c r="N991" s="534"/>
      <c r="O991" s="535">
        <f t="shared" si="69"/>
        <v>5.3999999999999995</v>
      </c>
      <c r="P991" s="536">
        <f t="shared" ref="P991:P1054" si="71">J991+M991</f>
        <v>9</v>
      </c>
      <c r="Q991" s="537">
        <f t="shared" si="70"/>
        <v>5.3999999999999995</v>
      </c>
    </row>
    <row r="992" spans="1:19" x14ac:dyDescent="0.25">
      <c r="A992" s="673">
        <v>830</v>
      </c>
      <c r="B992" s="230">
        <v>2013</v>
      </c>
      <c r="C992" s="230">
        <v>2</v>
      </c>
      <c r="D992" s="231" t="s">
        <v>5939</v>
      </c>
      <c r="E992" s="544" t="s">
        <v>4136</v>
      </c>
      <c r="F992" s="237" t="s">
        <v>6230</v>
      </c>
      <c r="G992" s="647">
        <v>2.5</v>
      </c>
      <c r="H992" s="648"/>
      <c r="I992" s="649">
        <v>0.6</v>
      </c>
      <c r="J992" s="538"/>
      <c r="L992" s="532">
        <f t="shared" si="68"/>
        <v>0</v>
      </c>
      <c r="M992" s="918">
        <v>9</v>
      </c>
      <c r="N992" s="534"/>
      <c r="O992" s="535">
        <f t="shared" si="69"/>
        <v>5.3999999999999995</v>
      </c>
      <c r="P992" s="536">
        <f t="shared" si="71"/>
        <v>9</v>
      </c>
      <c r="Q992" s="537">
        <f t="shared" si="70"/>
        <v>5.3999999999999995</v>
      </c>
    </row>
    <row r="993" spans="1:17" x14ac:dyDescent="0.25">
      <c r="A993" s="673">
        <v>831</v>
      </c>
      <c r="B993" s="230">
        <v>2013</v>
      </c>
      <c r="C993" s="230">
        <v>2</v>
      </c>
      <c r="D993" s="231" t="s">
        <v>5939</v>
      </c>
      <c r="E993" s="544" t="s">
        <v>4136</v>
      </c>
      <c r="F993" s="237" t="s">
        <v>6231</v>
      </c>
      <c r="G993" s="647">
        <v>2.5</v>
      </c>
      <c r="H993" s="648"/>
      <c r="I993" s="649">
        <v>0.6</v>
      </c>
      <c r="J993" s="538"/>
      <c r="L993" s="532">
        <f t="shared" si="68"/>
        <v>0</v>
      </c>
      <c r="M993" s="918">
        <v>6</v>
      </c>
      <c r="N993" s="534"/>
      <c r="O993" s="535">
        <f t="shared" si="69"/>
        <v>3.5999999999999996</v>
      </c>
      <c r="P993" s="536">
        <f t="shared" si="71"/>
        <v>6</v>
      </c>
      <c r="Q993" s="537">
        <f t="shared" si="70"/>
        <v>3.5999999999999996</v>
      </c>
    </row>
    <row r="994" spans="1:17" x14ac:dyDescent="0.25">
      <c r="A994" s="673">
        <v>832</v>
      </c>
      <c r="B994" s="230">
        <v>2013</v>
      </c>
      <c r="C994" s="230">
        <v>2</v>
      </c>
      <c r="D994" s="231" t="s">
        <v>5939</v>
      </c>
      <c r="E994" s="544" t="s">
        <v>4136</v>
      </c>
      <c r="F994" s="237" t="s">
        <v>6232</v>
      </c>
      <c r="G994" s="647">
        <v>2.5</v>
      </c>
      <c r="H994" s="648"/>
      <c r="I994" s="649">
        <v>0.6</v>
      </c>
      <c r="J994" s="538"/>
      <c r="L994" s="532">
        <f t="shared" si="68"/>
        <v>0</v>
      </c>
      <c r="M994" s="918">
        <v>6</v>
      </c>
      <c r="N994" s="534"/>
      <c r="O994" s="535">
        <f t="shared" si="69"/>
        <v>3.5999999999999996</v>
      </c>
      <c r="P994" s="536">
        <f t="shared" si="71"/>
        <v>6</v>
      </c>
      <c r="Q994" s="537">
        <f t="shared" si="70"/>
        <v>3.5999999999999996</v>
      </c>
    </row>
    <row r="995" spans="1:17" x14ac:dyDescent="0.25">
      <c r="A995" s="673">
        <v>833</v>
      </c>
      <c r="B995" s="230">
        <v>2013</v>
      </c>
      <c r="C995" s="230">
        <v>2</v>
      </c>
      <c r="D995" s="231" t="s">
        <v>5939</v>
      </c>
      <c r="E995" s="544" t="s">
        <v>4136</v>
      </c>
      <c r="F995" s="237" t="s">
        <v>6233</v>
      </c>
      <c r="G995" s="647">
        <v>2.5</v>
      </c>
      <c r="H995" s="648"/>
      <c r="I995" s="649">
        <v>0.6</v>
      </c>
      <c r="J995" s="538"/>
      <c r="L995" s="532">
        <f t="shared" si="68"/>
        <v>0</v>
      </c>
      <c r="M995" s="918">
        <v>9</v>
      </c>
      <c r="N995" s="534"/>
      <c r="O995" s="535">
        <f t="shared" si="69"/>
        <v>5.3999999999999995</v>
      </c>
      <c r="P995" s="536">
        <f t="shared" si="71"/>
        <v>9</v>
      </c>
      <c r="Q995" s="537">
        <f t="shared" si="70"/>
        <v>5.3999999999999995</v>
      </c>
    </row>
    <row r="996" spans="1:17" x14ac:dyDescent="0.25">
      <c r="A996" s="673">
        <v>834</v>
      </c>
      <c r="B996" s="230">
        <v>2013</v>
      </c>
      <c r="C996" s="230">
        <v>2</v>
      </c>
      <c r="D996" s="231" t="s">
        <v>5939</v>
      </c>
      <c r="E996" s="544" t="s">
        <v>4136</v>
      </c>
      <c r="F996" s="237" t="s">
        <v>6234</v>
      </c>
      <c r="G996" s="647">
        <v>2.5</v>
      </c>
      <c r="H996" s="648"/>
      <c r="I996" s="649">
        <v>0.6</v>
      </c>
      <c r="J996" s="538"/>
      <c r="L996" s="532">
        <f t="shared" si="68"/>
        <v>0</v>
      </c>
      <c r="M996" s="918">
        <v>9</v>
      </c>
      <c r="N996" s="534"/>
      <c r="O996" s="535">
        <f t="shared" si="69"/>
        <v>5.3999999999999995</v>
      </c>
      <c r="P996" s="536">
        <f t="shared" si="71"/>
        <v>9</v>
      </c>
      <c r="Q996" s="537">
        <f t="shared" si="70"/>
        <v>5.3999999999999995</v>
      </c>
    </row>
    <row r="997" spans="1:17" x14ac:dyDescent="0.25">
      <c r="A997" s="673">
        <v>835</v>
      </c>
      <c r="B997" s="230">
        <v>2013</v>
      </c>
      <c r="C997" s="230">
        <v>2</v>
      </c>
      <c r="D997" s="231" t="s">
        <v>5939</v>
      </c>
      <c r="E997" s="544" t="s">
        <v>4136</v>
      </c>
      <c r="F997" s="237" t="s">
        <v>6235</v>
      </c>
      <c r="G997" s="647">
        <v>2.5</v>
      </c>
      <c r="H997" s="648"/>
      <c r="I997" s="649">
        <v>0.6</v>
      </c>
      <c r="J997" s="538"/>
      <c r="L997" s="532">
        <f t="shared" si="68"/>
        <v>0</v>
      </c>
      <c r="M997" s="918">
        <v>9</v>
      </c>
      <c r="N997" s="534"/>
      <c r="O997" s="535">
        <f t="shared" si="69"/>
        <v>5.3999999999999995</v>
      </c>
      <c r="P997" s="536">
        <f t="shared" si="71"/>
        <v>9</v>
      </c>
      <c r="Q997" s="537">
        <f t="shared" si="70"/>
        <v>5.3999999999999995</v>
      </c>
    </row>
    <row r="998" spans="1:17" x14ac:dyDescent="0.25">
      <c r="A998" s="673">
        <v>836</v>
      </c>
      <c r="B998" s="230">
        <v>2013</v>
      </c>
      <c r="C998" s="230">
        <v>2</v>
      </c>
      <c r="D998" s="231" t="s">
        <v>5939</v>
      </c>
      <c r="E998" s="544" t="s">
        <v>4136</v>
      </c>
      <c r="F998" s="237" t="s">
        <v>6236</v>
      </c>
      <c r="G998" s="647">
        <v>2.5</v>
      </c>
      <c r="H998" s="648"/>
      <c r="I998" s="649">
        <v>0.6</v>
      </c>
      <c r="J998" s="538"/>
      <c r="L998" s="532">
        <f t="shared" si="68"/>
        <v>0</v>
      </c>
      <c r="M998" s="918">
        <v>9</v>
      </c>
      <c r="N998" s="534"/>
      <c r="O998" s="535">
        <f t="shared" si="69"/>
        <v>5.3999999999999995</v>
      </c>
      <c r="P998" s="536">
        <f t="shared" si="71"/>
        <v>9</v>
      </c>
      <c r="Q998" s="537">
        <f t="shared" si="70"/>
        <v>5.3999999999999995</v>
      </c>
    </row>
    <row r="999" spans="1:17" x14ac:dyDescent="0.25">
      <c r="A999" s="673" t="s">
        <v>6237</v>
      </c>
      <c r="B999" s="230">
        <v>2013</v>
      </c>
      <c r="C999" s="230">
        <v>2</v>
      </c>
      <c r="D999" s="231"/>
      <c r="E999" s="544"/>
      <c r="F999" s="237" t="s">
        <v>13126</v>
      </c>
      <c r="G999" s="647">
        <v>30</v>
      </c>
      <c r="H999" s="648"/>
      <c r="I999" s="649">
        <v>24</v>
      </c>
      <c r="J999" s="538"/>
      <c r="L999" s="532">
        <f t="shared" si="68"/>
        <v>0</v>
      </c>
      <c r="M999" s="577"/>
      <c r="N999" s="534"/>
      <c r="O999" s="535">
        <f t="shared" si="69"/>
        <v>0</v>
      </c>
      <c r="P999" s="536">
        <f t="shared" si="71"/>
        <v>0</v>
      </c>
      <c r="Q999" s="537">
        <f t="shared" si="70"/>
        <v>0</v>
      </c>
    </row>
    <row r="1000" spans="1:17" x14ac:dyDescent="0.25">
      <c r="A1000" s="673">
        <v>837</v>
      </c>
      <c r="B1000" s="230">
        <v>2013</v>
      </c>
      <c r="C1000" s="230">
        <v>2</v>
      </c>
      <c r="D1000" s="231" t="s">
        <v>5939</v>
      </c>
      <c r="E1000" s="544" t="s">
        <v>4136</v>
      </c>
      <c r="F1000" s="237" t="s">
        <v>6238</v>
      </c>
      <c r="G1000" s="647">
        <v>3.4</v>
      </c>
      <c r="H1000" s="648"/>
      <c r="I1000" s="649">
        <v>1</v>
      </c>
      <c r="J1000" s="538"/>
      <c r="L1000" s="532">
        <f t="shared" si="68"/>
        <v>0</v>
      </c>
      <c r="M1000" s="577"/>
      <c r="N1000" s="534"/>
      <c r="O1000" s="535">
        <f t="shared" si="69"/>
        <v>0</v>
      </c>
      <c r="P1000" s="536">
        <f t="shared" si="71"/>
        <v>0</v>
      </c>
      <c r="Q1000" s="537">
        <f t="shared" si="70"/>
        <v>0</v>
      </c>
    </row>
    <row r="1001" spans="1:17" x14ac:dyDescent="0.25">
      <c r="A1001" s="673">
        <v>838</v>
      </c>
      <c r="B1001" s="230">
        <v>2013</v>
      </c>
      <c r="C1001" s="230">
        <v>2</v>
      </c>
      <c r="D1001" s="231" t="s">
        <v>5939</v>
      </c>
      <c r="E1001" s="544" t="s">
        <v>4136</v>
      </c>
      <c r="F1001" s="237" t="s">
        <v>6239</v>
      </c>
      <c r="G1001" s="647">
        <v>3.4</v>
      </c>
      <c r="H1001" s="648"/>
      <c r="I1001" s="649">
        <v>1</v>
      </c>
      <c r="J1001" s="538"/>
      <c r="L1001" s="532">
        <f t="shared" si="68"/>
        <v>0</v>
      </c>
      <c r="M1001" s="577"/>
      <c r="N1001" s="534"/>
      <c r="O1001" s="535">
        <f t="shared" si="69"/>
        <v>0</v>
      </c>
      <c r="P1001" s="536">
        <f t="shared" si="71"/>
        <v>0</v>
      </c>
      <c r="Q1001" s="537">
        <f t="shared" si="70"/>
        <v>0</v>
      </c>
    </row>
    <row r="1002" spans="1:17" x14ac:dyDescent="0.25">
      <c r="A1002" s="673">
        <v>839</v>
      </c>
      <c r="B1002" s="230">
        <v>2013</v>
      </c>
      <c r="C1002" s="230">
        <v>2</v>
      </c>
      <c r="D1002" s="231" t="s">
        <v>5939</v>
      </c>
      <c r="E1002" s="544" t="s">
        <v>4136</v>
      </c>
      <c r="F1002" s="237" t="s">
        <v>6240</v>
      </c>
      <c r="G1002" s="647">
        <v>3.4</v>
      </c>
      <c r="H1002" s="648"/>
      <c r="I1002" s="649">
        <v>1</v>
      </c>
      <c r="J1002" s="538"/>
      <c r="L1002" s="532">
        <f t="shared" si="68"/>
        <v>0</v>
      </c>
      <c r="M1002" s="577"/>
      <c r="N1002" s="534"/>
      <c r="O1002" s="535">
        <f t="shared" si="69"/>
        <v>0</v>
      </c>
      <c r="P1002" s="536">
        <f t="shared" si="71"/>
        <v>0</v>
      </c>
      <c r="Q1002" s="537">
        <f t="shared" si="70"/>
        <v>0</v>
      </c>
    </row>
    <row r="1003" spans="1:17" x14ac:dyDescent="0.25">
      <c r="A1003" s="673">
        <v>840</v>
      </c>
      <c r="B1003" s="230">
        <v>2013</v>
      </c>
      <c r="C1003" s="230">
        <v>2</v>
      </c>
      <c r="D1003" s="231" t="s">
        <v>5939</v>
      </c>
      <c r="E1003" s="544" t="s">
        <v>4136</v>
      </c>
      <c r="F1003" s="237" t="s">
        <v>6241</v>
      </c>
      <c r="G1003" s="647">
        <v>3.4</v>
      </c>
      <c r="H1003" s="648"/>
      <c r="I1003" s="649">
        <v>1</v>
      </c>
      <c r="J1003" s="538"/>
      <c r="L1003" s="532">
        <f t="shared" ref="L1003:L1067" si="72">G1003*J1003</f>
        <v>0</v>
      </c>
      <c r="M1003" s="577"/>
      <c r="N1003" s="534"/>
      <c r="O1003" s="535">
        <f t="shared" ref="O1003:O1067" si="73">I1003*M1003</f>
        <v>0</v>
      </c>
      <c r="P1003" s="536">
        <f t="shared" si="71"/>
        <v>0</v>
      </c>
      <c r="Q1003" s="537">
        <f t="shared" ref="Q1003:Q1067" si="74">L1003+O1003</f>
        <v>0</v>
      </c>
    </row>
    <row r="1004" spans="1:17" x14ac:dyDescent="0.25">
      <c r="A1004" s="673">
        <v>841</v>
      </c>
      <c r="B1004" s="230">
        <v>2013</v>
      </c>
      <c r="C1004" s="230">
        <v>2</v>
      </c>
      <c r="D1004" s="231" t="s">
        <v>5939</v>
      </c>
      <c r="E1004" s="544" t="s">
        <v>4136</v>
      </c>
      <c r="F1004" s="237" t="s">
        <v>6242</v>
      </c>
      <c r="G1004" s="647">
        <v>3.4</v>
      </c>
      <c r="H1004" s="648"/>
      <c r="I1004" s="649">
        <v>1</v>
      </c>
      <c r="J1004" s="538"/>
      <c r="L1004" s="532">
        <f t="shared" si="72"/>
        <v>0</v>
      </c>
      <c r="M1004" s="577"/>
      <c r="N1004" s="534"/>
      <c r="O1004" s="535">
        <f t="shared" si="73"/>
        <v>0</v>
      </c>
      <c r="P1004" s="536">
        <f t="shared" si="71"/>
        <v>0</v>
      </c>
      <c r="Q1004" s="537">
        <f t="shared" si="74"/>
        <v>0</v>
      </c>
    </row>
    <row r="1005" spans="1:17" x14ac:dyDescent="0.25">
      <c r="A1005" s="673">
        <v>842</v>
      </c>
      <c r="B1005" s="230">
        <v>2013</v>
      </c>
      <c r="C1005" s="230">
        <v>2</v>
      </c>
      <c r="D1005" s="231" t="s">
        <v>5939</v>
      </c>
      <c r="E1005" s="544" t="s">
        <v>4136</v>
      </c>
      <c r="F1005" s="237" t="s">
        <v>6243</v>
      </c>
      <c r="G1005" s="647">
        <v>3.4</v>
      </c>
      <c r="H1005" s="648"/>
      <c r="I1005" s="649">
        <v>1</v>
      </c>
      <c r="J1005" s="538"/>
      <c r="L1005" s="532">
        <f t="shared" si="72"/>
        <v>0</v>
      </c>
      <c r="M1005" s="577"/>
      <c r="N1005" s="534"/>
      <c r="O1005" s="535">
        <f t="shared" si="73"/>
        <v>0</v>
      </c>
      <c r="P1005" s="536">
        <f t="shared" si="71"/>
        <v>0</v>
      </c>
      <c r="Q1005" s="537">
        <f t="shared" si="74"/>
        <v>0</v>
      </c>
    </row>
    <row r="1006" spans="1:17" x14ac:dyDescent="0.25">
      <c r="A1006" s="673">
        <v>843</v>
      </c>
      <c r="B1006" s="230">
        <v>2013</v>
      </c>
      <c r="C1006" s="230">
        <v>2</v>
      </c>
      <c r="D1006" s="231" t="s">
        <v>5939</v>
      </c>
      <c r="E1006" s="544" t="s">
        <v>4136</v>
      </c>
      <c r="F1006" s="237" t="s">
        <v>6244</v>
      </c>
      <c r="G1006" s="647">
        <v>3.4</v>
      </c>
      <c r="H1006" s="648"/>
      <c r="I1006" s="649">
        <v>1</v>
      </c>
      <c r="J1006" s="538"/>
      <c r="L1006" s="532">
        <f t="shared" si="72"/>
        <v>0</v>
      </c>
      <c r="M1006" s="577"/>
      <c r="N1006" s="534"/>
      <c r="O1006" s="535">
        <f t="shared" si="73"/>
        <v>0</v>
      </c>
      <c r="P1006" s="536">
        <f t="shared" si="71"/>
        <v>0</v>
      </c>
      <c r="Q1006" s="537">
        <f t="shared" si="74"/>
        <v>0</v>
      </c>
    </row>
    <row r="1007" spans="1:17" x14ac:dyDescent="0.25">
      <c r="A1007" s="673">
        <v>844</v>
      </c>
      <c r="B1007" s="230">
        <v>2013</v>
      </c>
      <c r="C1007" s="230">
        <v>2</v>
      </c>
      <c r="D1007" s="231" t="s">
        <v>5939</v>
      </c>
      <c r="E1007" s="544" t="s">
        <v>4136</v>
      </c>
      <c r="F1007" s="237" t="s">
        <v>6245</v>
      </c>
      <c r="G1007" s="647">
        <v>3.4</v>
      </c>
      <c r="H1007" s="648"/>
      <c r="I1007" s="649">
        <v>1</v>
      </c>
      <c r="J1007" s="538"/>
      <c r="L1007" s="532">
        <f t="shared" si="72"/>
        <v>0</v>
      </c>
      <c r="M1007" s="577"/>
      <c r="N1007" s="534"/>
      <c r="O1007" s="535">
        <f t="shared" si="73"/>
        <v>0</v>
      </c>
      <c r="P1007" s="536">
        <f t="shared" si="71"/>
        <v>0</v>
      </c>
      <c r="Q1007" s="537">
        <f t="shared" si="74"/>
        <v>0</v>
      </c>
    </row>
    <row r="1008" spans="1:17" x14ac:dyDescent="0.25">
      <c r="A1008" s="673">
        <v>845</v>
      </c>
      <c r="B1008" s="230">
        <v>2013</v>
      </c>
      <c r="C1008" s="230">
        <v>2</v>
      </c>
      <c r="D1008" s="231" t="s">
        <v>5939</v>
      </c>
      <c r="E1008" s="544" t="s">
        <v>4136</v>
      </c>
      <c r="F1008" s="237" t="s">
        <v>6246</v>
      </c>
      <c r="G1008" s="647">
        <v>3.4</v>
      </c>
      <c r="H1008" s="648"/>
      <c r="I1008" s="649">
        <v>1</v>
      </c>
      <c r="J1008" s="538"/>
      <c r="L1008" s="532">
        <f t="shared" si="72"/>
        <v>0</v>
      </c>
      <c r="M1008" s="577"/>
      <c r="N1008" s="534"/>
      <c r="O1008" s="535">
        <f t="shared" si="73"/>
        <v>0</v>
      </c>
      <c r="P1008" s="536">
        <f t="shared" si="71"/>
        <v>0</v>
      </c>
      <c r="Q1008" s="537">
        <f t="shared" si="74"/>
        <v>0</v>
      </c>
    </row>
    <row r="1009" spans="1:19" x14ac:dyDescent="0.25">
      <c r="A1009" s="673">
        <v>846</v>
      </c>
      <c r="B1009" s="230">
        <v>2013</v>
      </c>
      <c r="C1009" s="230">
        <v>2</v>
      </c>
      <c r="D1009" s="231" t="s">
        <v>5939</v>
      </c>
      <c r="E1009" s="544" t="s">
        <v>4136</v>
      </c>
      <c r="F1009" s="237" t="s">
        <v>6247</v>
      </c>
      <c r="G1009" s="647">
        <v>3.4</v>
      </c>
      <c r="H1009" s="648"/>
      <c r="I1009" s="649">
        <v>1</v>
      </c>
      <c r="J1009" s="538"/>
      <c r="L1009" s="532">
        <f t="shared" si="72"/>
        <v>0</v>
      </c>
      <c r="M1009" s="936">
        <v>1</v>
      </c>
      <c r="N1009" s="534"/>
      <c r="O1009" s="535">
        <f t="shared" si="73"/>
        <v>1</v>
      </c>
      <c r="P1009" s="536">
        <f t="shared" si="71"/>
        <v>1</v>
      </c>
      <c r="Q1009" s="537">
        <f t="shared" si="74"/>
        <v>1</v>
      </c>
    </row>
    <row r="1010" spans="1:19" x14ac:dyDescent="0.25">
      <c r="A1010" s="673" t="s">
        <v>6248</v>
      </c>
      <c r="B1010" s="230">
        <v>2013</v>
      </c>
      <c r="C1010" s="230">
        <v>2</v>
      </c>
      <c r="D1010" s="231"/>
      <c r="E1010" s="544"/>
      <c r="F1010" s="237" t="s">
        <v>13126</v>
      </c>
      <c r="G1010" s="647">
        <v>35</v>
      </c>
      <c r="H1010" s="648"/>
      <c r="I1010" s="649">
        <v>23</v>
      </c>
      <c r="J1010" s="538"/>
      <c r="L1010" s="532">
        <f t="shared" si="72"/>
        <v>0</v>
      </c>
      <c r="M1010" s="577"/>
      <c r="N1010" s="534"/>
      <c r="O1010" s="535">
        <f t="shared" si="73"/>
        <v>0</v>
      </c>
      <c r="P1010" s="536">
        <f t="shared" si="71"/>
        <v>0</v>
      </c>
      <c r="Q1010" s="537">
        <f t="shared" si="74"/>
        <v>0</v>
      </c>
    </row>
    <row r="1011" spans="1:19" x14ac:dyDescent="0.25">
      <c r="A1011" s="673">
        <v>847</v>
      </c>
      <c r="B1011" s="230">
        <v>2013</v>
      </c>
      <c r="C1011" s="230">
        <v>2</v>
      </c>
      <c r="D1011" s="542" t="s">
        <v>4212</v>
      </c>
      <c r="E1011" s="544" t="s">
        <v>4215</v>
      </c>
      <c r="F1011" s="237" t="s">
        <v>6249</v>
      </c>
      <c r="G1011" s="647">
        <v>0.2</v>
      </c>
      <c r="H1011" s="648"/>
      <c r="I1011" s="649">
        <v>0.2</v>
      </c>
      <c r="J1011" s="538"/>
      <c r="L1011" s="532">
        <f t="shared" si="72"/>
        <v>0</v>
      </c>
      <c r="M1011" s="577"/>
      <c r="N1011" s="534"/>
      <c r="O1011" s="535">
        <f t="shared" si="73"/>
        <v>0</v>
      </c>
      <c r="P1011" s="536">
        <f t="shared" si="71"/>
        <v>0</v>
      </c>
      <c r="Q1011" s="537">
        <f t="shared" si="74"/>
        <v>0</v>
      </c>
    </row>
    <row r="1012" spans="1:19" x14ac:dyDescent="0.25">
      <c r="A1012" s="673">
        <v>848</v>
      </c>
      <c r="B1012" s="230">
        <v>2013</v>
      </c>
      <c r="C1012" s="230">
        <v>2</v>
      </c>
      <c r="D1012" s="542" t="s">
        <v>4213</v>
      </c>
      <c r="E1012" s="544" t="s">
        <v>4216</v>
      </c>
      <c r="F1012" s="237" t="s">
        <v>6249</v>
      </c>
      <c r="G1012" s="647">
        <v>0.3</v>
      </c>
      <c r="H1012" s="648"/>
      <c r="I1012" s="649">
        <v>0.2</v>
      </c>
      <c r="J1012" s="538"/>
      <c r="L1012" s="532">
        <f t="shared" si="72"/>
        <v>0</v>
      </c>
      <c r="M1012" s="577"/>
      <c r="N1012" s="534"/>
      <c r="O1012" s="535">
        <f t="shared" si="73"/>
        <v>0</v>
      </c>
      <c r="P1012" s="536">
        <f t="shared" si="71"/>
        <v>0</v>
      </c>
      <c r="Q1012" s="537">
        <f t="shared" si="74"/>
        <v>0</v>
      </c>
    </row>
    <row r="1013" spans="1:19" x14ac:dyDescent="0.25">
      <c r="A1013" s="673">
        <v>849</v>
      </c>
      <c r="B1013" s="230">
        <v>2013</v>
      </c>
      <c r="C1013" s="230">
        <v>2</v>
      </c>
      <c r="D1013" s="542" t="s">
        <v>4214</v>
      </c>
      <c r="E1013" s="544" t="s">
        <v>3821</v>
      </c>
      <c r="F1013" s="237" t="s">
        <v>6249</v>
      </c>
      <c r="G1013" s="647">
        <v>0.3</v>
      </c>
      <c r="H1013" s="648"/>
      <c r="I1013" s="649">
        <v>0.2</v>
      </c>
      <c r="J1013" s="538"/>
      <c r="L1013" s="532">
        <f t="shared" si="72"/>
        <v>0</v>
      </c>
      <c r="M1013" s="577"/>
      <c r="N1013" s="534"/>
      <c r="O1013" s="535">
        <f t="shared" si="73"/>
        <v>0</v>
      </c>
      <c r="P1013" s="536">
        <f t="shared" si="71"/>
        <v>0</v>
      </c>
      <c r="Q1013" s="537">
        <f t="shared" si="74"/>
        <v>0</v>
      </c>
    </row>
    <row r="1014" spans="1:19" x14ac:dyDescent="0.25">
      <c r="A1014" s="673">
        <v>850</v>
      </c>
      <c r="B1014" s="230">
        <v>2013</v>
      </c>
      <c r="C1014" s="230">
        <v>2</v>
      </c>
      <c r="D1014" s="231" t="s">
        <v>5895</v>
      </c>
      <c r="E1014" s="544" t="s">
        <v>3820</v>
      </c>
      <c r="F1014" s="237" t="s">
        <v>6249</v>
      </c>
      <c r="G1014" s="647">
        <v>4</v>
      </c>
      <c r="H1014" s="648"/>
      <c r="I1014" s="649">
        <v>1</v>
      </c>
      <c r="J1014" s="538"/>
      <c r="L1014" s="532">
        <f t="shared" si="72"/>
        <v>0</v>
      </c>
      <c r="M1014" s="577"/>
      <c r="N1014" s="534"/>
      <c r="O1014" s="535">
        <f t="shared" si="73"/>
        <v>0</v>
      </c>
      <c r="P1014" s="536">
        <f t="shared" si="71"/>
        <v>0</v>
      </c>
      <c r="Q1014" s="537">
        <f t="shared" si="74"/>
        <v>0</v>
      </c>
    </row>
    <row r="1015" spans="1:19" x14ac:dyDescent="0.25">
      <c r="A1015" s="673">
        <v>851</v>
      </c>
      <c r="B1015" s="230">
        <v>2013</v>
      </c>
      <c r="C1015" s="230">
        <v>2</v>
      </c>
      <c r="D1015" s="231" t="s">
        <v>5896</v>
      </c>
      <c r="E1015" s="544" t="s">
        <v>3830</v>
      </c>
      <c r="F1015" s="237" t="s">
        <v>6249</v>
      </c>
      <c r="G1015" s="647">
        <v>5</v>
      </c>
      <c r="H1015" s="648"/>
      <c r="I1015" s="649">
        <v>0.8</v>
      </c>
      <c r="J1015" s="538"/>
      <c r="L1015" s="532">
        <f t="shared" si="72"/>
        <v>0</v>
      </c>
      <c r="M1015" s="936">
        <v>1</v>
      </c>
      <c r="N1015" s="534"/>
      <c r="O1015" s="535">
        <f t="shared" si="73"/>
        <v>0.8</v>
      </c>
      <c r="P1015" s="536">
        <f t="shared" si="71"/>
        <v>1</v>
      </c>
      <c r="Q1015" s="537">
        <f t="shared" si="74"/>
        <v>0.8</v>
      </c>
    </row>
    <row r="1016" spans="1:19" x14ac:dyDescent="0.25">
      <c r="A1016" s="673">
        <v>852</v>
      </c>
      <c r="B1016" s="230">
        <v>2013</v>
      </c>
      <c r="C1016" s="230">
        <v>2</v>
      </c>
      <c r="D1016" s="231" t="s">
        <v>5897</v>
      </c>
      <c r="E1016" s="544" t="s">
        <v>3812</v>
      </c>
      <c r="F1016" s="237" t="s">
        <v>6249</v>
      </c>
      <c r="G1016" s="647">
        <v>8</v>
      </c>
      <c r="H1016" s="648"/>
      <c r="I1016" s="649">
        <v>1.4</v>
      </c>
      <c r="J1016" s="538"/>
      <c r="L1016" s="532">
        <f t="shared" si="72"/>
        <v>0</v>
      </c>
      <c r="M1016" s="577"/>
      <c r="N1016" s="534"/>
      <c r="O1016" s="535">
        <f t="shared" si="73"/>
        <v>0</v>
      </c>
      <c r="P1016" s="536">
        <f t="shared" si="71"/>
        <v>0</v>
      </c>
      <c r="Q1016" s="537">
        <f t="shared" si="74"/>
        <v>0</v>
      </c>
    </row>
    <row r="1017" spans="1:19" x14ac:dyDescent="0.25">
      <c r="A1017" s="673">
        <v>853</v>
      </c>
      <c r="B1017" s="230">
        <v>2013</v>
      </c>
      <c r="C1017" s="230">
        <v>2</v>
      </c>
      <c r="D1017" s="231" t="s">
        <v>5898</v>
      </c>
      <c r="E1017" s="544" t="s">
        <v>3829</v>
      </c>
      <c r="F1017" s="237" t="s">
        <v>6249</v>
      </c>
      <c r="G1017" s="647">
        <v>13</v>
      </c>
      <c r="H1017" s="648"/>
      <c r="I1017" s="649">
        <v>1.8</v>
      </c>
      <c r="J1017" s="538"/>
      <c r="L1017" s="532">
        <f t="shared" si="72"/>
        <v>0</v>
      </c>
      <c r="M1017" s="577"/>
      <c r="N1017" s="534"/>
      <c r="O1017" s="535">
        <f t="shared" si="73"/>
        <v>0</v>
      </c>
      <c r="P1017" s="536">
        <f t="shared" si="71"/>
        <v>0</v>
      </c>
      <c r="Q1017" s="537">
        <f t="shared" si="74"/>
        <v>0</v>
      </c>
    </row>
    <row r="1018" spans="1:19" x14ac:dyDescent="0.25">
      <c r="A1018" s="673">
        <v>854</v>
      </c>
      <c r="B1018" s="230">
        <v>2013</v>
      </c>
      <c r="C1018" s="230">
        <v>2</v>
      </c>
      <c r="D1018" s="542" t="s">
        <v>4233</v>
      </c>
      <c r="E1018" s="544" t="s">
        <v>3813</v>
      </c>
      <c r="F1018" s="237" t="s">
        <v>6249</v>
      </c>
      <c r="G1018" s="647">
        <v>4</v>
      </c>
      <c r="H1018" s="648"/>
      <c r="I1018" s="649">
        <v>1.2</v>
      </c>
      <c r="J1018" s="538"/>
      <c r="L1018" s="532">
        <f t="shared" si="72"/>
        <v>0</v>
      </c>
      <c r="M1018" s="577"/>
      <c r="N1018" s="534"/>
      <c r="O1018" s="535">
        <f t="shared" si="73"/>
        <v>0</v>
      </c>
      <c r="P1018" s="536">
        <f t="shared" si="71"/>
        <v>0</v>
      </c>
      <c r="Q1018" s="537">
        <f t="shared" si="74"/>
        <v>0</v>
      </c>
    </row>
    <row r="1019" spans="1:19" x14ac:dyDescent="0.25">
      <c r="A1019" s="673">
        <v>855</v>
      </c>
      <c r="B1019" s="230">
        <v>2013</v>
      </c>
      <c r="C1019" s="230">
        <v>2</v>
      </c>
      <c r="D1019" s="231" t="s">
        <v>5899</v>
      </c>
      <c r="E1019" s="544" t="s">
        <v>4198</v>
      </c>
      <c r="F1019" s="237" t="s">
        <v>6249</v>
      </c>
      <c r="G1019" s="647">
        <v>9</v>
      </c>
      <c r="H1019" s="648"/>
      <c r="I1019" s="649">
        <v>1.5</v>
      </c>
      <c r="J1019" s="538"/>
      <c r="L1019" s="532">
        <f t="shared" si="72"/>
        <v>0</v>
      </c>
      <c r="M1019" s="577"/>
      <c r="N1019" s="534"/>
      <c r="O1019" s="535">
        <f t="shared" si="73"/>
        <v>0</v>
      </c>
      <c r="P1019" s="536">
        <f t="shared" si="71"/>
        <v>0</v>
      </c>
      <c r="Q1019" s="537">
        <f t="shared" si="74"/>
        <v>0</v>
      </c>
    </row>
    <row r="1020" spans="1:19" x14ac:dyDescent="0.25">
      <c r="A1020" s="673">
        <v>856</v>
      </c>
      <c r="B1020" s="230">
        <v>2013</v>
      </c>
      <c r="C1020" s="230">
        <v>2</v>
      </c>
      <c r="D1020" s="231" t="s">
        <v>5900</v>
      </c>
      <c r="E1020" s="544" t="s">
        <v>6224</v>
      </c>
      <c r="F1020" s="237" t="s">
        <v>6249</v>
      </c>
      <c r="G1020" s="647">
        <v>15</v>
      </c>
      <c r="H1020" s="648"/>
      <c r="I1020" s="649">
        <v>2</v>
      </c>
      <c r="J1020" s="538"/>
      <c r="L1020" s="532">
        <f t="shared" si="72"/>
        <v>0</v>
      </c>
      <c r="M1020" s="577"/>
      <c r="N1020" s="534"/>
      <c r="O1020" s="535">
        <f t="shared" si="73"/>
        <v>0</v>
      </c>
      <c r="P1020" s="536">
        <f t="shared" si="71"/>
        <v>0</v>
      </c>
      <c r="Q1020" s="537">
        <f t="shared" si="74"/>
        <v>0</v>
      </c>
    </row>
    <row r="1021" spans="1:19" x14ac:dyDescent="0.25">
      <c r="A1021" s="673">
        <v>857</v>
      </c>
      <c r="B1021" s="230">
        <v>2013</v>
      </c>
      <c r="C1021" s="230">
        <v>2</v>
      </c>
      <c r="D1021" s="231" t="s">
        <v>5901</v>
      </c>
      <c r="E1021" s="544" t="s">
        <v>4219</v>
      </c>
      <c r="F1021" s="237" t="s">
        <v>6249</v>
      </c>
      <c r="G1021" s="647">
        <v>17</v>
      </c>
      <c r="H1021" s="648"/>
      <c r="I1021" s="649">
        <v>3.5</v>
      </c>
      <c r="J1021" s="538"/>
      <c r="L1021" s="532">
        <f t="shared" si="72"/>
        <v>0</v>
      </c>
      <c r="M1021" s="577"/>
      <c r="N1021" s="534"/>
      <c r="O1021" s="535">
        <f t="shared" si="73"/>
        <v>0</v>
      </c>
      <c r="P1021" s="536">
        <f t="shared" si="71"/>
        <v>0</v>
      </c>
      <c r="Q1021" s="537">
        <f t="shared" si="74"/>
        <v>0</v>
      </c>
    </row>
    <row r="1022" spans="1:19" x14ac:dyDescent="0.25">
      <c r="A1022" s="673">
        <v>858</v>
      </c>
      <c r="B1022" s="230">
        <v>2013</v>
      </c>
      <c r="C1022" s="230">
        <v>2</v>
      </c>
      <c r="D1022" s="231" t="s">
        <v>5939</v>
      </c>
      <c r="E1022" s="544" t="s">
        <v>5940</v>
      </c>
      <c r="F1022" s="237" t="s">
        <v>6250</v>
      </c>
      <c r="G1022" s="647">
        <v>5</v>
      </c>
      <c r="H1022" s="648">
        <v>5</v>
      </c>
      <c r="I1022" s="649">
        <v>0.6</v>
      </c>
      <c r="J1022" s="538"/>
      <c r="L1022" s="532">
        <f t="shared" si="72"/>
        <v>0</v>
      </c>
      <c r="M1022" s="918">
        <v>2</v>
      </c>
      <c r="N1022" s="534"/>
      <c r="O1022" s="535">
        <f t="shared" si="73"/>
        <v>1.2</v>
      </c>
      <c r="P1022" s="536">
        <f t="shared" si="71"/>
        <v>2</v>
      </c>
      <c r="Q1022" s="537">
        <f t="shared" si="74"/>
        <v>1.2</v>
      </c>
      <c r="S1022" s="708"/>
    </row>
    <row r="1023" spans="1:19" x14ac:dyDescent="0.25">
      <c r="A1023" s="673">
        <v>859</v>
      </c>
      <c r="B1023" s="230">
        <v>2013</v>
      </c>
      <c r="C1023" s="230">
        <v>2</v>
      </c>
      <c r="D1023" s="231" t="s">
        <v>5941</v>
      </c>
      <c r="E1023" s="544" t="s">
        <v>3828</v>
      </c>
      <c r="F1023" s="237" t="s">
        <v>6250</v>
      </c>
      <c r="G1023" s="647">
        <v>7</v>
      </c>
      <c r="H1023" s="648"/>
      <c r="I1023" s="649">
        <v>4</v>
      </c>
      <c r="J1023" s="538"/>
      <c r="L1023" s="532">
        <f t="shared" si="72"/>
        <v>0</v>
      </c>
      <c r="M1023" s="577"/>
      <c r="N1023" s="534"/>
      <c r="O1023" s="535">
        <f t="shared" si="73"/>
        <v>0</v>
      </c>
      <c r="P1023" s="536">
        <f t="shared" si="71"/>
        <v>0</v>
      </c>
      <c r="Q1023" s="537">
        <f t="shared" si="74"/>
        <v>0</v>
      </c>
    </row>
    <row r="1024" spans="1:19" x14ac:dyDescent="0.25">
      <c r="A1024" s="673">
        <v>860</v>
      </c>
      <c r="B1024" s="230">
        <v>2013</v>
      </c>
      <c r="C1024" s="230">
        <v>2</v>
      </c>
      <c r="D1024" s="231" t="s">
        <v>5942</v>
      </c>
      <c r="E1024" s="544" t="s">
        <v>3835</v>
      </c>
      <c r="F1024" s="237" t="s">
        <v>6250</v>
      </c>
      <c r="G1024" s="647">
        <v>9</v>
      </c>
      <c r="H1024" s="648"/>
      <c r="I1024" s="649">
        <v>2</v>
      </c>
      <c r="J1024" s="538"/>
      <c r="L1024" s="532">
        <f t="shared" si="72"/>
        <v>0</v>
      </c>
      <c r="M1024" s="577"/>
      <c r="N1024" s="534"/>
      <c r="O1024" s="535">
        <f t="shared" si="73"/>
        <v>0</v>
      </c>
      <c r="P1024" s="536">
        <f t="shared" si="71"/>
        <v>0</v>
      </c>
      <c r="Q1024" s="537">
        <f t="shared" si="74"/>
        <v>0</v>
      </c>
    </row>
    <row r="1025" spans="1:17" x14ac:dyDescent="0.25">
      <c r="A1025" s="673">
        <v>861</v>
      </c>
      <c r="B1025" s="230">
        <v>2013</v>
      </c>
      <c r="C1025" s="230">
        <v>2</v>
      </c>
      <c r="D1025" s="231" t="s">
        <v>5943</v>
      </c>
      <c r="E1025" s="544" t="s">
        <v>4022</v>
      </c>
      <c r="F1025" s="237" t="s">
        <v>6250</v>
      </c>
      <c r="G1025" s="647">
        <v>16</v>
      </c>
      <c r="H1025" s="648"/>
      <c r="I1025" s="649">
        <v>2.6</v>
      </c>
      <c r="J1025" s="538"/>
      <c r="L1025" s="532">
        <f t="shared" si="72"/>
        <v>0</v>
      </c>
      <c r="M1025" s="577"/>
      <c r="N1025" s="534"/>
      <c r="O1025" s="535">
        <f t="shared" si="73"/>
        <v>0</v>
      </c>
      <c r="P1025" s="536">
        <f t="shared" si="71"/>
        <v>0</v>
      </c>
      <c r="Q1025" s="537">
        <f t="shared" si="74"/>
        <v>0</v>
      </c>
    </row>
    <row r="1026" spans="1:17" x14ac:dyDescent="0.25">
      <c r="A1026" s="673">
        <v>862</v>
      </c>
      <c r="B1026" s="230">
        <v>2013</v>
      </c>
      <c r="C1026" s="230">
        <v>2</v>
      </c>
      <c r="D1026" s="231" t="s">
        <v>5939</v>
      </c>
      <c r="E1026" s="544" t="s">
        <v>5940</v>
      </c>
      <c r="F1026" s="237" t="s">
        <v>6251</v>
      </c>
      <c r="G1026" s="647">
        <v>7</v>
      </c>
      <c r="H1026" s="648"/>
      <c r="I1026" s="649">
        <v>3</v>
      </c>
      <c r="J1026" s="538"/>
      <c r="L1026" s="532">
        <f t="shared" si="72"/>
        <v>0</v>
      </c>
      <c r="M1026" s="577"/>
      <c r="N1026" s="534"/>
      <c r="O1026" s="535">
        <f t="shared" si="73"/>
        <v>0</v>
      </c>
      <c r="P1026" s="536">
        <f t="shared" si="71"/>
        <v>0</v>
      </c>
      <c r="Q1026" s="537">
        <f t="shared" si="74"/>
        <v>0</v>
      </c>
    </row>
    <row r="1027" spans="1:17" x14ac:dyDescent="0.25">
      <c r="A1027" s="673">
        <v>863</v>
      </c>
      <c r="B1027" s="230">
        <v>2013</v>
      </c>
      <c r="C1027" s="230">
        <v>2</v>
      </c>
      <c r="D1027" s="231" t="s">
        <v>5896</v>
      </c>
      <c r="E1027" s="544" t="s">
        <v>3830</v>
      </c>
      <c r="F1027" s="237" t="s">
        <v>6251</v>
      </c>
      <c r="G1027" s="647">
        <v>7</v>
      </c>
      <c r="H1027" s="648"/>
      <c r="I1027" s="649">
        <v>2</v>
      </c>
      <c r="J1027" s="538"/>
      <c r="L1027" s="532">
        <f t="shared" si="72"/>
        <v>0</v>
      </c>
      <c r="M1027" s="577"/>
      <c r="N1027" s="534"/>
      <c r="O1027" s="535">
        <f t="shared" si="73"/>
        <v>0</v>
      </c>
      <c r="P1027" s="536">
        <f t="shared" si="71"/>
        <v>0</v>
      </c>
      <c r="Q1027" s="537">
        <f t="shared" si="74"/>
        <v>0</v>
      </c>
    </row>
    <row r="1028" spans="1:17" x14ac:dyDescent="0.25">
      <c r="A1028" s="673">
        <v>864</v>
      </c>
      <c r="B1028" s="230">
        <v>2013</v>
      </c>
      <c r="C1028" s="230">
        <v>2</v>
      </c>
      <c r="D1028" s="231" t="s">
        <v>5897</v>
      </c>
      <c r="E1028" s="544" t="s">
        <v>3812</v>
      </c>
      <c r="F1028" s="237" t="s">
        <v>6251</v>
      </c>
      <c r="G1028" s="647">
        <v>9</v>
      </c>
      <c r="H1028" s="648"/>
      <c r="I1028" s="649">
        <v>4</v>
      </c>
      <c r="J1028" s="538"/>
      <c r="L1028" s="532">
        <f t="shared" si="72"/>
        <v>0</v>
      </c>
      <c r="M1028" s="577"/>
      <c r="N1028" s="534"/>
      <c r="O1028" s="535">
        <f t="shared" si="73"/>
        <v>0</v>
      </c>
      <c r="P1028" s="536">
        <f t="shared" si="71"/>
        <v>0</v>
      </c>
      <c r="Q1028" s="537">
        <f t="shared" si="74"/>
        <v>0</v>
      </c>
    </row>
    <row r="1029" spans="1:17" x14ac:dyDescent="0.25">
      <c r="A1029" s="673" t="s">
        <v>13217</v>
      </c>
      <c r="B1029" s="230"/>
      <c r="C1029" s="230">
        <v>2</v>
      </c>
      <c r="D1029" s="231"/>
      <c r="E1029" s="544"/>
      <c r="F1029" s="237" t="s">
        <v>13218</v>
      </c>
      <c r="G1029" s="647">
        <v>45</v>
      </c>
      <c r="H1029" s="648"/>
      <c r="I1029" s="649">
        <v>30</v>
      </c>
      <c r="J1029" s="538"/>
      <c r="L1029" s="532">
        <f t="shared" si="72"/>
        <v>0</v>
      </c>
      <c r="M1029" s="577"/>
      <c r="N1029" s="534"/>
      <c r="O1029" s="535">
        <f t="shared" si="73"/>
        <v>0</v>
      </c>
      <c r="P1029" s="536">
        <f t="shared" si="71"/>
        <v>0</v>
      </c>
      <c r="Q1029" s="537">
        <f t="shared" si="74"/>
        <v>0</v>
      </c>
    </row>
    <row r="1030" spans="1:17" x14ac:dyDescent="0.25">
      <c r="A1030" s="673">
        <v>865</v>
      </c>
      <c r="B1030" s="230">
        <v>2013</v>
      </c>
      <c r="C1030" s="230">
        <v>2</v>
      </c>
      <c r="D1030" s="231" t="s">
        <v>5939</v>
      </c>
      <c r="E1030" s="544" t="s">
        <v>4136</v>
      </c>
      <c r="F1030" s="237" t="s">
        <v>6269</v>
      </c>
      <c r="G1030" s="647">
        <v>2.5</v>
      </c>
      <c r="H1030" s="648"/>
      <c r="I1030" s="649">
        <v>0.6</v>
      </c>
      <c r="J1030" s="538"/>
      <c r="L1030" s="532">
        <f t="shared" si="72"/>
        <v>0</v>
      </c>
      <c r="M1030" s="918">
        <v>8</v>
      </c>
      <c r="N1030" s="534"/>
      <c r="O1030" s="535">
        <f t="shared" si="73"/>
        <v>4.8</v>
      </c>
      <c r="P1030" s="536">
        <f t="shared" si="71"/>
        <v>8</v>
      </c>
      <c r="Q1030" s="537">
        <f t="shared" si="74"/>
        <v>4.8</v>
      </c>
    </row>
    <row r="1031" spans="1:17" x14ac:dyDescent="0.25">
      <c r="A1031" s="673">
        <v>866</v>
      </c>
      <c r="B1031" s="230">
        <v>2013</v>
      </c>
      <c r="C1031" s="230">
        <v>2</v>
      </c>
      <c r="D1031" s="231" t="s">
        <v>5939</v>
      </c>
      <c r="E1031" s="544" t="s">
        <v>4136</v>
      </c>
      <c r="F1031" s="237" t="s">
        <v>6270</v>
      </c>
      <c r="G1031" s="647">
        <v>2.5</v>
      </c>
      <c r="H1031" s="648"/>
      <c r="I1031" s="649">
        <v>0.6</v>
      </c>
      <c r="J1031" s="538"/>
      <c r="L1031" s="532">
        <f t="shared" si="72"/>
        <v>0</v>
      </c>
      <c r="M1031" s="918">
        <v>7</v>
      </c>
      <c r="N1031" s="534"/>
      <c r="O1031" s="535">
        <f t="shared" si="73"/>
        <v>4.2</v>
      </c>
      <c r="P1031" s="536">
        <f t="shared" si="71"/>
        <v>7</v>
      </c>
      <c r="Q1031" s="537">
        <f t="shared" si="74"/>
        <v>4.2</v>
      </c>
    </row>
    <row r="1032" spans="1:17" x14ac:dyDescent="0.25">
      <c r="A1032" s="673">
        <v>867</v>
      </c>
      <c r="B1032" s="230">
        <v>2013</v>
      </c>
      <c r="C1032" s="230">
        <v>2</v>
      </c>
      <c r="D1032" s="231" t="s">
        <v>5939</v>
      </c>
      <c r="E1032" s="544" t="s">
        <v>4136</v>
      </c>
      <c r="F1032" s="237" t="s">
        <v>6271</v>
      </c>
      <c r="G1032" s="647">
        <v>2.5</v>
      </c>
      <c r="H1032" s="648"/>
      <c r="I1032" s="649">
        <v>0.6</v>
      </c>
      <c r="J1032" s="538"/>
      <c r="L1032" s="532">
        <f t="shared" si="72"/>
        <v>0</v>
      </c>
      <c r="M1032" s="918">
        <v>5</v>
      </c>
      <c r="N1032" s="534"/>
      <c r="O1032" s="535">
        <f t="shared" si="73"/>
        <v>3</v>
      </c>
      <c r="P1032" s="536">
        <f t="shared" si="71"/>
        <v>5</v>
      </c>
      <c r="Q1032" s="537">
        <f t="shared" si="74"/>
        <v>3</v>
      </c>
    </row>
    <row r="1033" spans="1:17" x14ac:dyDescent="0.25">
      <c r="A1033" s="673">
        <v>868</v>
      </c>
      <c r="B1033" s="230">
        <v>2013</v>
      </c>
      <c r="C1033" s="230">
        <v>2</v>
      </c>
      <c r="D1033" s="231" t="s">
        <v>5939</v>
      </c>
      <c r="E1033" s="544" t="s">
        <v>4136</v>
      </c>
      <c r="F1033" s="237" t="s">
        <v>6272</v>
      </c>
      <c r="G1033" s="647">
        <v>2.5</v>
      </c>
      <c r="H1033" s="648"/>
      <c r="I1033" s="649">
        <v>0.6</v>
      </c>
      <c r="J1033" s="538"/>
      <c r="L1033" s="532">
        <f t="shared" si="72"/>
        <v>0</v>
      </c>
      <c r="M1033" s="918">
        <v>1</v>
      </c>
      <c r="N1033" s="534"/>
      <c r="O1033" s="535">
        <f t="shared" si="73"/>
        <v>0.6</v>
      </c>
      <c r="P1033" s="536">
        <f t="shared" si="71"/>
        <v>1</v>
      </c>
      <c r="Q1033" s="537">
        <f t="shared" si="74"/>
        <v>0.6</v>
      </c>
    </row>
    <row r="1034" spans="1:17" x14ac:dyDescent="0.25">
      <c r="A1034" s="673">
        <v>869</v>
      </c>
      <c r="B1034" s="230">
        <v>2013</v>
      </c>
      <c r="C1034" s="230">
        <v>2</v>
      </c>
      <c r="D1034" s="231" t="s">
        <v>5939</v>
      </c>
      <c r="E1034" s="544" t="s">
        <v>4136</v>
      </c>
      <c r="F1034" s="237" t="s">
        <v>6273</v>
      </c>
      <c r="G1034" s="647">
        <v>2.5</v>
      </c>
      <c r="H1034" s="648"/>
      <c r="I1034" s="649">
        <v>0.6</v>
      </c>
      <c r="J1034" s="538"/>
      <c r="L1034" s="532">
        <f t="shared" si="72"/>
        <v>0</v>
      </c>
      <c r="M1034" s="918">
        <v>1</v>
      </c>
      <c r="N1034" s="1097"/>
      <c r="O1034" s="535">
        <f t="shared" si="73"/>
        <v>0.6</v>
      </c>
      <c r="P1034" s="536">
        <f t="shared" si="71"/>
        <v>1</v>
      </c>
      <c r="Q1034" s="537">
        <f t="shared" si="74"/>
        <v>0.6</v>
      </c>
    </row>
    <row r="1035" spans="1:17" x14ac:dyDescent="0.25">
      <c r="A1035" s="673">
        <v>870</v>
      </c>
      <c r="B1035" s="230">
        <v>2013</v>
      </c>
      <c r="C1035" s="230">
        <v>2</v>
      </c>
      <c r="D1035" s="231" t="s">
        <v>5939</v>
      </c>
      <c r="E1035" s="544" t="s">
        <v>4136</v>
      </c>
      <c r="F1035" s="237" t="s">
        <v>6274</v>
      </c>
      <c r="G1035" s="647">
        <v>2.5</v>
      </c>
      <c r="H1035" s="648"/>
      <c r="I1035" s="649">
        <v>0.6</v>
      </c>
      <c r="J1035" s="538"/>
      <c r="L1035" s="532">
        <f t="shared" si="72"/>
        <v>0</v>
      </c>
      <c r="M1035" s="918">
        <v>1</v>
      </c>
      <c r="N1035" s="534"/>
      <c r="O1035" s="535">
        <f t="shared" si="73"/>
        <v>0.6</v>
      </c>
      <c r="P1035" s="536">
        <f t="shared" si="71"/>
        <v>1</v>
      </c>
      <c r="Q1035" s="537">
        <f t="shared" si="74"/>
        <v>0.6</v>
      </c>
    </row>
    <row r="1036" spans="1:17" x14ac:dyDescent="0.25">
      <c r="A1036" s="673">
        <v>871</v>
      </c>
      <c r="B1036" s="230">
        <v>2013</v>
      </c>
      <c r="C1036" s="230">
        <v>2</v>
      </c>
      <c r="D1036" s="231" t="s">
        <v>5939</v>
      </c>
      <c r="E1036" s="544" t="s">
        <v>4136</v>
      </c>
      <c r="F1036" s="237" t="s">
        <v>6275</v>
      </c>
      <c r="G1036" s="647">
        <v>2.5</v>
      </c>
      <c r="H1036" s="648"/>
      <c r="I1036" s="649">
        <v>0.6</v>
      </c>
      <c r="J1036" s="538"/>
      <c r="L1036" s="532">
        <f t="shared" si="72"/>
        <v>0</v>
      </c>
      <c r="M1036" s="918">
        <v>8</v>
      </c>
      <c r="N1036" s="534"/>
      <c r="O1036" s="535">
        <f t="shared" si="73"/>
        <v>4.8</v>
      </c>
      <c r="P1036" s="536">
        <f t="shared" si="71"/>
        <v>8</v>
      </c>
      <c r="Q1036" s="537">
        <f t="shared" si="74"/>
        <v>4.8</v>
      </c>
    </row>
    <row r="1037" spans="1:17" x14ac:dyDescent="0.25">
      <c r="A1037" s="673">
        <v>872</v>
      </c>
      <c r="B1037" s="230">
        <v>2013</v>
      </c>
      <c r="C1037" s="230">
        <v>2</v>
      </c>
      <c r="D1037" s="231" t="s">
        <v>5939</v>
      </c>
      <c r="E1037" s="544" t="s">
        <v>4136</v>
      </c>
      <c r="F1037" s="237" t="s">
        <v>6276</v>
      </c>
      <c r="G1037" s="647">
        <v>2.5</v>
      </c>
      <c r="H1037" s="648"/>
      <c r="I1037" s="649">
        <v>0.6</v>
      </c>
      <c r="J1037" s="538"/>
      <c r="L1037" s="532">
        <f t="shared" si="72"/>
        <v>0</v>
      </c>
      <c r="M1037" s="918">
        <v>8</v>
      </c>
      <c r="N1037" s="534"/>
      <c r="O1037" s="535">
        <f t="shared" si="73"/>
        <v>4.8</v>
      </c>
      <c r="P1037" s="536">
        <f t="shared" si="71"/>
        <v>8</v>
      </c>
      <c r="Q1037" s="537">
        <f t="shared" si="74"/>
        <v>4.8</v>
      </c>
    </row>
    <row r="1038" spans="1:17" x14ac:dyDescent="0.25">
      <c r="A1038" s="673">
        <v>873</v>
      </c>
      <c r="B1038" s="230">
        <v>2013</v>
      </c>
      <c r="C1038" s="230">
        <v>2</v>
      </c>
      <c r="D1038" s="231" t="s">
        <v>5939</v>
      </c>
      <c r="E1038" s="544" t="s">
        <v>4136</v>
      </c>
      <c r="F1038" s="237" t="s">
        <v>6277</v>
      </c>
      <c r="G1038" s="647">
        <v>2.5</v>
      </c>
      <c r="H1038" s="648"/>
      <c r="I1038" s="649">
        <v>0.6</v>
      </c>
      <c r="J1038" s="538"/>
      <c r="L1038" s="532">
        <f t="shared" si="72"/>
        <v>0</v>
      </c>
      <c r="M1038" s="577"/>
      <c r="N1038" s="534"/>
      <c r="O1038" s="535">
        <f t="shared" si="73"/>
        <v>0</v>
      </c>
      <c r="P1038" s="536">
        <f t="shared" si="71"/>
        <v>0</v>
      </c>
      <c r="Q1038" s="537">
        <f t="shared" si="74"/>
        <v>0</v>
      </c>
    </row>
    <row r="1039" spans="1:17" x14ac:dyDescent="0.25">
      <c r="A1039" s="673">
        <v>874</v>
      </c>
      <c r="B1039" s="230">
        <v>2013</v>
      </c>
      <c r="C1039" s="230">
        <v>2</v>
      </c>
      <c r="D1039" s="231" t="s">
        <v>5939</v>
      </c>
      <c r="E1039" s="544" t="s">
        <v>4136</v>
      </c>
      <c r="F1039" s="237" t="s">
        <v>6278</v>
      </c>
      <c r="G1039" s="647">
        <v>2.5</v>
      </c>
      <c r="H1039" s="648"/>
      <c r="I1039" s="649">
        <v>0.6</v>
      </c>
      <c r="J1039" s="538"/>
      <c r="L1039" s="532">
        <f t="shared" si="72"/>
        <v>0</v>
      </c>
      <c r="M1039" s="918">
        <v>1</v>
      </c>
      <c r="N1039" s="534"/>
      <c r="O1039" s="535">
        <f t="shared" si="73"/>
        <v>0.6</v>
      </c>
      <c r="P1039" s="536">
        <f t="shared" si="71"/>
        <v>1</v>
      </c>
      <c r="Q1039" s="537">
        <f t="shared" si="74"/>
        <v>0.6</v>
      </c>
    </row>
    <row r="1040" spans="1:17" x14ac:dyDescent="0.25">
      <c r="A1040" s="673">
        <v>875</v>
      </c>
      <c r="B1040" s="230">
        <v>2013</v>
      </c>
      <c r="C1040" s="230">
        <v>2</v>
      </c>
      <c r="D1040" s="231" t="s">
        <v>5939</v>
      </c>
      <c r="E1040" s="544" t="s">
        <v>4136</v>
      </c>
      <c r="F1040" s="237" t="s">
        <v>6279</v>
      </c>
      <c r="G1040" s="647">
        <v>2.5</v>
      </c>
      <c r="H1040" s="648"/>
      <c r="I1040" s="649">
        <v>0.6</v>
      </c>
      <c r="J1040" s="538"/>
      <c r="L1040" s="532">
        <f t="shared" si="72"/>
        <v>0</v>
      </c>
      <c r="M1040" s="918">
        <v>1</v>
      </c>
      <c r="N1040" s="534"/>
      <c r="O1040" s="535">
        <f t="shared" si="73"/>
        <v>0.6</v>
      </c>
      <c r="P1040" s="536">
        <f t="shared" si="71"/>
        <v>1</v>
      </c>
      <c r="Q1040" s="537">
        <f t="shared" si="74"/>
        <v>0.6</v>
      </c>
    </row>
    <row r="1041" spans="1:17" x14ac:dyDescent="0.25">
      <c r="A1041" s="673">
        <v>876</v>
      </c>
      <c r="B1041" s="230">
        <v>2013</v>
      </c>
      <c r="C1041" s="230">
        <v>2</v>
      </c>
      <c r="D1041" s="231" t="s">
        <v>5939</v>
      </c>
      <c r="E1041" s="544" t="s">
        <v>4136</v>
      </c>
      <c r="F1041" s="237" t="s">
        <v>6280</v>
      </c>
      <c r="G1041" s="647">
        <v>2.5</v>
      </c>
      <c r="H1041" s="648"/>
      <c r="I1041" s="649">
        <v>0.6</v>
      </c>
      <c r="J1041" s="538"/>
      <c r="L1041" s="532">
        <f t="shared" si="72"/>
        <v>0</v>
      </c>
      <c r="M1041" s="918">
        <v>7</v>
      </c>
      <c r="N1041" s="534"/>
      <c r="O1041" s="535">
        <f t="shared" si="73"/>
        <v>4.2</v>
      </c>
      <c r="P1041" s="536">
        <f t="shared" si="71"/>
        <v>7</v>
      </c>
      <c r="Q1041" s="537">
        <f t="shared" si="74"/>
        <v>4.2</v>
      </c>
    </row>
    <row r="1042" spans="1:17" x14ac:dyDescent="0.25">
      <c r="A1042" s="673" t="s">
        <v>6281</v>
      </c>
      <c r="B1042" s="230">
        <v>2013</v>
      </c>
      <c r="C1042" s="230">
        <v>2</v>
      </c>
      <c r="D1042" s="231"/>
      <c r="E1042" s="544"/>
      <c r="F1042" s="237" t="s">
        <v>13126</v>
      </c>
      <c r="G1042" s="647">
        <v>30</v>
      </c>
      <c r="H1042" s="648"/>
      <c r="I1042" s="649">
        <v>20</v>
      </c>
      <c r="J1042" s="538"/>
      <c r="L1042" s="532">
        <f t="shared" si="72"/>
        <v>0</v>
      </c>
      <c r="M1042" s="577"/>
      <c r="N1042" s="534"/>
      <c r="O1042" s="535">
        <f t="shared" si="73"/>
        <v>0</v>
      </c>
      <c r="P1042" s="536">
        <f t="shared" si="71"/>
        <v>0</v>
      </c>
      <c r="Q1042" s="537">
        <f t="shared" si="74"/>
        <v>0</v>
      </c>
    </row>
    <row r="1043" spans="1:17" x14ac:dyDescent="0.25">
      <c r="A1043" s="673">
        <v>877</v>
      </c>
      <c r="B1043" s="230">
        <v>2013</v>
      </c>
      <c r="C1043" s="230">
        <v>2</v>
      </c>
      <c r="D1043" s="231" t="s">
        <v>5896</v>
      </c>
      <c r="E1043" s="544" t="s">
        <v>4136</v>
      </c>
      <c r="F1043" s="237" t="s">
        <v>6282</v>
      </c>
      <c r="G1043" s="647">
        <v>3</v>
      </c>
      <c r="H1043" s="648"/>
      <c r="I1043" s="649">
        <v>0.7</v>
      </c>
      <c r="J1043" s="538"/>
      <c r="L1043" s="532">
        <f t="shared" si="72"/>
        <v>0</v>
      </c>
      <c r="M1043" s="918">
        <v>2</v>
      </c>
      <c r="N1043" s="534"/>
      <c r="O1043" s="535">
        <f t="shared" si="73"/>
        <v>1.4</v>
      </c>
      <c r="P1043" s="536">
        <f t="shared" si="71"/>
        <v>2</v>
      </c>
      <c r="Q1043" s="537">
        <f t="shared" si="74"/>
        <v>1.4</v>
      </c>
    </row>
    <row r="1044" spans="1:17" x14ac:dyDescent="0.25">
      <c r="A1044" s="673">
        <v>878</v>
      </c>
      <c r="B1044" s="230">
        <v>2013</v>
      </c>
      <c r="C1044" s="230">
        <v>2</v>
      </c>
      <c r="D1044" s="231" t="s">
        <v>5896</v>
      </c>
      <c r="E1044" s="544" t="s">
        <v>4136</v>
      </c>
      <c r="F1044" s="237" t="s">
        <v>6283</v>
      </c>
      <c r="G1044" s="647">
        <v>3</v>
      </c>
      <c r="H1044" s="648"/>
      <c r="I1044" s="649">
        <v>0.7</v>
      </c>
      <c r="J1044" s="538"/>
      <c r="L1044" s="532">
        <f t="shared" si="72"/>
        <v>0</v>
      </c>
      <c r="M1044" s="577"/>
      <c r="N1044" s="534"/>
      <c r="O1044" s="535">
        <f t="shared" si="73"/>
        <v>0</v>
      </c>
      <c r="P1044" s="536">
        <f t="shared" si="71"/>
        <v>0</v>
      </c>
      <c r="Q1044" s="537">
        <f t="shared" si="74"/>
        <v>0</v>
      </c>
    </row>
    <row r="1045" spans="1:17" x14ac:dyDescent="0.25">
      <c r="A1045" s="673">
        <v>879</v>
      </c>
      <c r="B1045" s="230">
        <v>2013</v>
      </c>
      <c r="C1045" s="230">
        <v>2</v>
      </c>
      <c r="D1045" s="231" t="s">
        <v>5896</v>
      </c>
      <c r="E1045" s="544" t="s">
        <v>4136</v>
      </c>
      <c r="F1045" s="237" t="s">
        <v>6284</v>
      </c>
      <c r="G1045" s="647">
        <v>3</v>
      </c>
      <c r="H1045" s="648"/>
      <c r="I1045" s="649">
        <v>0.7</v>
      </c>
      <c r="J1045" s="538"/>
      <c r="L1045" s="532">
        <f t="shared" si="72"/>
        <v>0</v>
      </c>
      <c r="M1045" s="918">
        <v>7</v>
      </c>
      <c r="N1045" s="534"/>
      <c r="O1045" s="535">
        <f t="shared" si="73"/>
        <v>4.8999999999999995</v>
      </c>
      <c r="P1045" s="536">
        <f t="shared" si="71"/>
        <v>7</v>
      </c>
      <c r="Q1045" s="537">
        <f t="shared" si="74"/>
        <v>4.8999999999999995</v>
      </c>
    </row>
    <row r="1046" spans="1:17" x14ac:dyDescent="0.25">
      <c r="A1046" s="673">
        <v>880</v>
      </c>
      <c r="B1046" s="230">
        <v>2013</v>
      </c>
      <c r="C1046" s="230">
        <v>2</v>
      </c>
      <c r="D1046" s="231" t="s">
        <v>5896</v>
      </c>
      <c r="E1046" s="544" t="s">
        <v>4136</v>
      </c>
      <c r="F1046" s="237" t="s">
        <v>6285</v>
      </c>
      <c r="G1046" s="647">
        <v>3</v>
      </c>
      <c r="H1046" s="648"/>
      <c r="I1046" s="649">
        <v>0.7</v>
      </c>
      <c r="J1046" s="538"/>
      <c r="L1046" s="532">
        <f t="shared" si="72"/>
        <v>0</v>
      </c>
      <c r="M1046" s="577"/>
      <c r="N1046" s="534"/>
      <c r="O1046" s="535">
        <f t="shared" si="73"/>
        <v>0</v>
      </c>
      <c r="P1046" s="536">
        <f t="shared" si="71"/>
        <v>0</v>
      </c>
      <c r="Q1046" s="537">
        <f t="shared" si="74"/>
        <v>0</v>
      </c>
    </row>
    <row r="1047" spans="1:17" x14ac:dyDescent="0.25">
      <c r="A1047" s="673">
        <v>881</v>
      </c>
      <c r="B1047" s="230">
        <v>2013</v>
      </c>
      <c r="C1047" s="230">
        <v>2</v>
      </c>
      <c r="D1047" s="231" t="s">
        <v>5896</v>
      </c>
      <c r="E1047" s="544" t="s">
        <v>4136</v>
      </c>
      <c r="F1047" s="237" t="s">
        <v>6286</v>
      </c>
      <c r="G1047" s="647">
        <v>3</v>
      </c>
      <c r="H1047" s="648"/>
      <c r="I1047" s="649">
        <v>0.7</v>
      </c>
      <c r="J1047" s="538"/>
      <c r="L1047" s="532">
        <f t="shared" si="72"/>
        <v>0</v>
      </c>
      <c r="M1047" s="918">
        <v>3</v>
      </c>
      <c r="N1047" s="534"/>
      <c r="O1047" s="535">
        <f t="shared" si="73"/>
        <v>2.0999999999999996</v>
      </c>
      <c r="P1047" s="536">
        <f t="shared" si="71"/>
        <v>3</v>
      </c>
      <c r="Q1047" s="537">
        <f t="shared" si="74"/>
        <v>2.0999999999999996</v>
      </c>
    </row>
    <row r="1048" spans="1:17" x14ac:dyDescent="0.25">
      <c r="A1048" s="673">
        <v>882</v>
      </c>
      <c r="B1048" s="230">
        <v>2013</v>
      </c>
      <c r="C1048" s="230">
        <v>2</v>
      </c>
      <c r="D1048" s="231" t="s">
        <v>5896</v>
      </c>
      <c r="E1048" s="544" t="s">
        <v>4136</v>
      </c>
      <c r="F1048" s="237" t="s">
        <v>6287</v>
      </c>
      <c r="G1048" s="647">
        <v>3</v>
      </c>
      <c r="H1048" s="648"/>
      <c r="I1048" s="649">
        <v>0.7</v>
      </c>
      <c r="J1048" s="538"/>
      <c r="L1048" s="532">
        <f t="shared" si="72"/>
        <v>0</v>
      </c>
      <c r="M1048" s="577"/>
      <c r="N1048" s="534"/>
      <c r="O1048" s="535">
        <f t="shared" si="73"/>
        <v>0</v>
      </c>
      <c r="P1048" s="536">
        <f t="shared" si="71"/>
        <v>0</v>
      </c>
      <c r="Q1048" s="537">
        <f t="shared" si="74"/>
        <v>0</v>
      </c>
    </row>
    <row r="1049" spans="1:17" x14ac:dyDescent="0.25">
      <c r="A1049" s="673">
        <v>883</v>
      </c>
      <c r="B1049" s="230">
        <v>2013</v>
      </c>
      <c r="C1049" s="230">
        <v>2</v>
      </c>
      <c r="D1049" s="231" t="s">
        <v>5896</v>
      </c>
      <c r="E1049" s="544" t="s">
        <v>4136</v>
      </c>
      <c r="F1049" s="237" t="s">
        <v>6288</v>
      </c>
      <c r="G1049" s="647">
        <v>3</v>
      </c>
      <c r="H1049" s="648"/>
      <c r="I1049" s="649">
        <v>0.7</v>
      </c>
      <c r="J1049" s="538"/>
      <c r="L1049" s="532">
        <f t="shared" si="72"/>
        <v>0</v>
      </c>
      <c r="M1049" s="577"/>
      <c r="N1049" s="534"/>
      <c r="O1049" s="535">
        <f t="shared" si="73"/>
        <v>0</v>
      </c>
      <c r="P1049" s="536">
        <f t="shared" si="71"/>
        <v>0</v>
      </c>
      <c r="Q1049" s="537">
        <f t="shared" si="74"/>
        <v>0</v>
      </c>
    </row>
    <row r="1050" spans="1:17" x14ac:dyDescent="0.25">
      <c r="A1050" s="673">
        <v>884</v>
      </c>
      <c r="B1050" s="230">
        <v>2013</v>
      </c>
      <c r="C1050" s="230">
        <v>2</v>
      </c>
      <c r="D1050" s="231" t="s">
        <v>5896</v>
      </c>
      <c r="E1050" s="544" t="s">
        <v>4136</v>
      </c>
      <c r="F1050" s="237" t="s">
        <v>6289</v>
      </c>
      <c r="G1050" s="647">
        <v>3</v>
      </c>
      <c r="H1050" s="648"/>
      <c r="I1050" s="649">
        <v>0.7</v>
      </c>
      <c r="J1050" s="538"/>
      <c r="L1050" s="532">
        <f t="shared" si="72"/>
        <v>0</v>
      </c>
      <c r="M1050" s="918">
        <v>4</v>
      </c>
      <c r="N1050" s="534"/>
      <c r="O1050" s="535">
        <f t="shared" si="73"/>
        <v>2.8</v>
      </c>
      <c r="P1050" s="536">
        <f t="shared" si="71"/>
        <v>4</v>
      </c>
      <c r="Q1050" s="537">
        <f t="shared" si="74"/>
        <v>2.8</v>
      </c>
    </row>
    <row r="1051" spans="1:17" x14ac:dyDescent="0.25">
      <c r="A1051" s="673">
        <v>885</v>
      </c>
      <c r="B1051" s="230">
        <v>2013</v>
      </c>
      <c r="C1051" s="230">
        <v>2</v>
      </c>
      <c r="D1051" s="231" t="s">
        <v>5896</v>
      </c>
      <c r="E1051" s="544" t="s">
        <v>4136</v>
      </c>
      <c r="F1051" s="237" t="s">
        <v>6290</v>
      </c>
      <c r="G1051" s="647">
        <v>3</v>
      </c>
      <c r="H1051" s="648"/>
      <c r="I1051" s="649">
        <v>0.7</v>
      </c>
      <c r="J1051" s="538"/>
      <c r="L1051" s="532">
        <f t="shared" si="72"/>
        <v>0</v>
      </c>
      <c r="M1051" s="918">
        <v>1</v>
      </c>
      <c r="N1051" s="534"/>
      <c r="O1051" s="535">
        <f t="shared" si="73"/>
        <v>0.7</v>
      </c>
      <c r="P1051" s="536">
        <f t="shared" si="71"/>
        <v>1</v>
      </c>
      <c r="Q1051" s="537">
        <f t="shared" si="74"/>
        <v>0.7</v>
      </c>
    </row>
    <row r="1052" spans="1:17" x14ac:dyDescent="0.25">
      <c r="A1052" s="673">
        <v>886</v>
      </c>
      <c r="B1052" s="230">
        <v>2013</v>
      </c>
      <c r="C1052" s="230">
        <v>2</v>
      </c>
      <c r="D1052" s="231" t="s">
        <v>5896</v>
      </c>
      <c r="E1052" s="544" t="s">
        <v>4136</v>
      </c>
      <c r="F1052" s="237" t="s">
        <v>6291</v>
      </c>
      <c r="G1052" s="647">
        <v>3</v>
      </c>
      <c r="H1052" s="648"/>
      <c r="I1052" s="649">
        <v>0.7</v>
      </c>
      <c r="J1052" s="538"/>
      <c r="L1052" s="532">
        <f t="shared" si="72"/>
        <v>0</v>
      </c>
      <c r="M1052" s="918">
        <v>5</v>
      </c>
      <c r="N1052" s="534"/>
      <c r="O1052" s="535">
        <f t="shared" si="73"/>
        <v>3.5</v>
      </c>
      <c r="P1052" s="536">
        <f t="shared" si="71"/>
        <v>5</v>
      </c>
      <c r="Q1052" s="537">
        <f t="shared" si="74"/>
        <v>3.5</v>
      </c>
    </row>
    <row r="1053" spans="1:17" x14ac:dyDescent="0.25">
      <c r="A1053" s="673">
        <v>887</v>
      </c>
      <c r="B1053" s="230">
        <v>2013</v>
      </c>
      <c r="C1053" s="230">
        <v>2</v>
      </c>
      <c r="D1053" s="231" t="s">
        <v>5896</v>
      </c>
      <c r="E1053" s="544" t="s">
        <v>4136</v>
      </c>
      <c r="F1053" s="237" t="s">
        <v>6292</v>
      </c>
      <c r="G1053" s="647">
        <v>3</v>
      </c>
      <c r="H1053" s="648"/>
      <c r="I1053" s="649">
        <v>0.7</v>
      </c>
      <c r="J1053" s="538"/>
      <c r="L1053" s="532">
        <f t="shared" si="72"/>
        <v>0</v>
      </c>
      <c r="M1053" s="918">
        <v>6</v>
      </c>
      <c r="N1053" s="534"/>
      <c r="O1053" s="535">
        <f t="shared" si="73"/>
        <v>4.1999999999999993</v>
      </c>
      <c r="P1053" s="536">
        <f t="shared" si="71"/>
        <v>6</v>
      </c>
      <c r="Q1053" s="537">
        <f t="shared" si="74"/>
        <v>4.1999999999999993</v>
      </c>
    </row>
    <row r="1054" spans="1:17" x14ac:dyDescent="0.25">
      <c r="A1054" s="673">
        <v>888</v>
      </c>
      <c r="B1054" s="230">
        <v>2013</v>
      </c>
      <c r="C1054" s="230">
        <v>2</v>
      </c>
      <c r="D1054" s="231" t="s">
        <v>5896</v>
      </c>
      <c r="E1054" s="544" t="s">
        <v>4136</v>
      </c>
      <c r="F1054" s="237" t="s">
        <v>6293</v>
      </c>
      <c r="G1054" s="647">
        <v>3</v>
      </c>
      <c r="H1054" s="648"/>
      <c r="I1054" s="649">
        <v>0.7</v>
      </c>
      <c r="J1054" s="538"/>
      <c r="L1054" s="532">
        <f t="shared" si="72"/>
        <v>0</v>
      </c>
      <c r="M1054" s="918">
        <v>6</v>
      </c>
      <c r="N1054" s="534"/>
      <c r="O1054" s="535">
        <f t="shared" si="73"/>
        <v>4.1999999999999993</v>
      </c>
      <c r="P1054" s="536">
        <f t="shared" si="71"/>
        <v>6</v>
      </c>
      <c r="Q1054" s="537">
        <f t="shared" si="74"/>
        <v>4.1999999999999993</v>
      </c>
    </row>
    <row r="1055" spans="1:17" x14ac:dyDescent="0.25">
      <c r="A1055" s="673" t="s">
        <v>6294</v>
      </c>
      <c r="B1055" s="230">
        <v>2013</v>
      </c>
      <c r="C1055" s="230">
        <v>2</v>
      </c>
      <c r="D1055" s="231"/>
      <c r="E1055" s="544"/>
      <c r="F1055" s="237" t="s">
        <v>13126</v>
      </c>
      <c r="G1055" s="647">
        <v>36</v>
      </c>
      <c r="H1055" s="648"/>
      <c r="I1055" s="649">
        <v>24</v>
      </c>
      <c r="J1055" s="538"/>
      <c r="L1055" s="532">
        <f t="shared" si="72"/>
        <v>0</v>
      </c>
      <c r="M1055" s="577"/>
      <c r="N1055" s="534"/>
      <c r="O1055" s="535">
        <f t="shared" si="73"/>
        <v>0</v>
      </c>
      <c r="P1055" s="536">
        <f t="shared" ref="P1055:P1118" si="75">J1055+M1055</f>
        <v>0</v>
      </c>
      <c r="Q1055" s="537">
        <f t="shared" si="74"/>
        <v>0</v>
      </c>
    </row>
    <row r="1056" spans="1:17" x14ac:dyDescent="0.25">
      <c r="A1056" s="673">
        <v>889</v>
      </c>
      <c r="B1056" s="230">
        <v>2013</v>
      </c>
      <c r="C1056" s="230">
        <v>2</v>
      </c>
      <c r="D1056" s="231" t="s">
        <v>5896</v>
      </c>
      <c r="E1056" s="544" t="s">
        <v>4136</v>
      </c>
      <c r="F1056" s="237" t="s">
        <v>6254</v>
      </c>
      <c r="G1056" s="647">
        <v>3</v>
      </c>
      <c r="H1056" s="648"/>
      <c r="I1056" s="649">
        <v>0.7</v>
      </c>
      <c r="J1056" s="538"/>
      <c r="L1056" s="532">
        <f t="shared" si="72"/>
        <v>0</v>
      </c>
      <c r="M1056" s="918">
        <v>4</v>
      </c>
      <c r="N1056" s="534"/>
      <c r="O1056" s="535">
        <f t="shared" si="73"/>
        <v>2.8</v>
      </c>
      <c r="P1056" s="536">
        <f t="shared" si="75"/>
        <v>4</v>
      </c>
      <c r="Q1056" s="537">
        <f t="shared" si="74"/>
        <v>2.8</v>
      </c>
    </row>
    <row r="1057" spans="1:19" x14ac:dyDescent="0.25">
      <c r="A1057" s="673">
        <v>890</v>
      </c>
      <c r="B1057" s="230">
        <v>2013</v>
      </c>
      <c r="C1057" s="230">
        <v>2</v>
      </c>
      <c r="D1057" s="231" t="s">
        <v>5896</v>
      </c>
      <c r="E1057" s="544" t="s">
        <v>4136</v>
      </c>
      <c r="F1057" s="237" t="s">
        <v>6255</v>
      </c>
      <c r="G1057" s="647">
        <v>3</v>
      </c>
      <c r="H1057" s="648"/>
      <c r="I1057" s="649">
        <v>0.7</v>
      </c>
      <c r="J1057" s="538"/>
      <c r="L1057" s="532">
        <f t="shared" si="72"/>
        <v>0</v>
      </c>
      <c r="M1057" s="918">
        <v>7</v>
      </c>
      <c r="N1057" s="534"/>
      <c r="O1057" s="535">
        <f t="shared" si="73"/>
        <v>4.8999999999999995</v>
      </c>
      <c r="P1057" s="536">
        <f t="shared" si="75"/>
        <v>7</v>
      </c>
      <c r="Q1057" s="537">
        <f t="shared" si="74"/>
        <v>4.8999999999999995</v>
      </c>
    </row>
    <row r="1058" spans="1:19" x14ac:dyDescent="0.25">
      <c r="A1058" s="673">
        <v>891</v>
      </c>
      <c r="B1058" s="230">
        <v>2013</v>
      </c>
      <c r="C1058" s="230">
        <v>2</v>
      </c>
      <c r="D1058" s="231" t="s">
        <v>5896</v>
      </c>
      <c r="E1058" s="544" t="s">
        <v>4136</v>
      </c>
      <c r="F1058" s="237" t="s">
        <v>6256</v>
      </c>
      <c r="G1058" s="647">
        <v>3</v>
      </c>
      <c r="H1058" s="648"/>
      <c r="I1058" s="649">
        <v>0.7</v>
      </c>
      <c r="J1058" s="538"/>
      <c r="L1058" s="532">
        <f t="shared" si="72"/>
        <v>0</v>
      </c>
      <c r="M1058" s="918">
        <v>5</v>
      </c>
      <c r="N1058" s="534"/>
      <c r="O1058" s="535">
        <f t="shared" si="73"/>
        <v>3.5</v>
      </c>
      <c r="P1058" s="536">
        <f t="shared" si="75"/>
        <v>5</v>
      </c>
      <c r="Q1058" s="537">
        <f t="shared" si="74"/>
        <v>3.5</v>
      </c>
    </row>
    <row r="1059" spans="1:19" x14ac:dyDescent="0.25">
      <c r="A1059" s="673">
        <v>892</v>
      </c>
      <c r="B1059" s="230">
        <v>2013</v>
      </c>
      <c r="C1059" s="230">
        <v>2</v>
      </c>
      <c r="D1059" s="231" t="s">
        <v>5896</v>
      </c>
      <c r="E1059" s="544" t="s">
        <v>4136</v>
      </c>
      <c r="F1059" s="237" t="s">
        <v>6257</v>
      </c>
      <c r="G1059" s="647">
        <v>3</v>
      </c>
      <c r="H1059" s="648"/>
      <c r="I1059" s="649">
        <v>0.7</v>
      </c>
      <c r="J1059" s="538"/>
      <c r="L1059" s="532">
        <f t="shared" si="72"/>
        <v>0</v>
      </c>
      <c r="M1059" s="918">
        <v>5</v>
      </c>
      <c r="N1059" s="534"/>
      <c r="O1059" s="535">
        <f t="shared" si="73"/>
        <v>3.5</v>
      </c>
      <c r="P1059" s="536">
        <f t="shared" si="75"/>
        <v>5</v>
      </c>
      <c r="Q1059" s="537">
        <f t="shared" si="74"/>
        <v>3.5</v>
      </c>
    </row>
    <row r="1060" spans="1:19" x14ac:dyDescent="0.25">
      <c r="A1060" s="673">
        <v>893</v>
      </c>
      <c r="B1060" s="230">
        <v>2013</v>
      </c>
      <c r="C1060" s="230">
        <v>2</v>
      </c>
      <c r="D1060" s="231" t="s">
        <v>5896</v>
      </c>
      <c r="E1060" s="544" t="s">
        <v>4136</v>
      </c>
      <c r="F1060" s="237" t="s">
        <v>6258</v>
      </c>
      <c r="G1060" s="647">
        <v>3</v>
      </c>
      <c r="H1060" s="648"/>
      <c r="I1060" s="649">
        <v>0.7</v>
      </c>
      <c r="J1060" s="538"/>
      <c r="L1060" s="532">
        <f t="shared" si="72"/>
        <v>0</v>
      </c>
      <c r="M1060" s="918">
        <v>8</v>
      </c>
      <c r="N1060" s="534"/>
      <c r="O1060" s="535">
        <f t="shared" si="73"/>
        <v>5.6</v>
      </c>
      <c r="P1060" s="536">
        <f t="shared" si="75"/>
        <v>8</v>
      </c>
      <c r="Q1060" s="537">
        <f t="shared" si="74"/>
        <v>5.6</v>
      </c>
    </row>
    <row r="1061" spans="1:19" x14ac:dyDescent="0.25">
      <c r="A1061" s="673">
        <v>894</v>
      </c>
      <c r="B1061" s="230">
        <v>2013</v>
      </c>
      <c r="C1061" s="230">
        <v>2</v>
      </c>
      <c r="D1061" s="231" t="s">
        <v>5896</v>
      </c>
      <c r="E1061" s="544" t="s">
        <v>4136</v>
      </c>
      <c r="F1061" s="237" t="s">
        <v>6259</v>
      </c>
      <c r="G1061" s="647">
        <v>3</v>
      </c>
      <c r="H1061" s="648"/>
      <c r="I1061" s="649">
        <v>0.7</v>
      </c>
      <c r="J1061" s="538"/>
      <c r="L1061" s="532">
        <f t="shared" si="72"/>
        <v>0</v>
      </c>
      <c r="M1061" s="918">
        <v>5</v>
      </c>
      <c r="N1061" s="534"/>
      <c r="O1061" s="535">
        <f t="shared" si="73"/>
        <v>3.5</v>
      </c>
      <c r="P1061" s="536">
        <f t="shared" si="75"/>
        <v>5</v>
      </c>
      <c r="Q1061" s="537">
        <f t="shared" si="74"/>
        <v>3.5</v>
      </c>
    </row>
    <row r="1062" spans="1:19" x14ac:dyDescent="0.25">
      <c r="A1062" s="673">
        <v>895</v>
      </c>
      <c r="B1062" s="230">
        <v>2013</v>
      </c>
      <c r="C1062" s="230">
        <v>2</v>
      </c>
      <c r="D1062" s="231" t="s">
        <v>5896</v>
      </c>
      <c r="E1062" s="544" t="s">
        <v>4136</v>
      </c>
      <c r="F1062" s="237" t="s">
        <v>6260</v>
      </c>
      <c r="G1062" s="647">
        <v>3</v>
      </c>
      <c r="H1062" s="648"/>
      <c r="I1062" s="649">
        <v>0.7</v>
      </c>
      <c r="J1062" s="538"/>
      <c r="L1062" s="532">
        <f t="shared" si="72"/>
        <v>0</v>
      </c>
      <c r="M1062" s="918">
        <v>9</v>
      </c>
      <c r="N1062" s="534"/>
      <c r="O1062" s="535">
        <f t="shared" si="73"/>
        <v>6.3</v>
      </c>
      <c r="P1062" s="536">
        <f t="shared" si="75"/>
        <v>9</v>
      </c>
      <c r="Q1062" s="537">
        <f t="shared" si="74"/>
        <v>6.3</v>
      </c>
    </row>
    <row r="1063" spans="1:19" x14ac:dyDescent="0.25">
      <c r="A1063" s="673">
        <v>896</v>
      </c>
      <c r="B1063" s="230">
        <v>2013</v>
      </c>
      <c r="C1063" s="230">
        <v>2</v>
      </c>
      <c r="D1063" s="231" t="s">
        <v>5896</v>
      </c>
      <c r="E1063" s="544" t="s">
        <v>4136</v>
      </c>
      <c r="F1063" s="237" t="s">
        <v>6261</v>
      </c>
      <c r="G1063" s="647">
        <v>3</v>
      </c>
      <c r="H1063" s="648"/>
      <c r="I1063" s="649">
        <v>0.7</v>
      </c>
      <c r="J1063" s="538"/>
      <c r="L1063" s="532">
        <f t="shared" si="72"/>
        <v>0</v>
      </c>
      <c r="M1063" s="918">
        <v>6</v>
      </c>
      <c r="N1063" s="534"/>
      <c r="O1063" s="535">
        <f t="shared" si="73"/>
        <v>4.1999999999999993</v>
      </c>
      <c r="P1063" s="536">
        <f t="shared" si="75"/>
        <v>6</v>
      </c>
      <c r="Q1063" s="537">
        <f t="shared" si="74"/>
        <v>4.1999999999999993</v>
      </c>
    </row>
    <row r="1064" spans="1:19" x14ac:dyDescent="0.25">
      <c r="A1064" s="673">
        <v>897</v>
      </c>
      <c r="B1064" s="230">
        <v>2013</v>
      </c>
      <c r="C1064" s="230">
        <v>2</v>
      </c>
      <c r="D1064" s="231" t="s">
        <v>5896</v>
      </c>
      <c r="E1064" s="544" t="s">
        <v>4136</v>
      </c>
      <c r="F1064" s="237" t="s">
        <v>6262</v>
      </c>
      <c r="G1064" s="647">
        <v>3</v>
      </c>
      <c r="H1064" s="648"/>
      <c r="I1064" s="649">
        <v>0.7</v>
      </c>
      <c r="J1064" s="538"/>
      <c r="L1064" s="532">
        <f t="shared" si="72"/>
        <v>0</v>
      </c>
      <c r="M1064" s="918">
        <v>5</v>
      </c>
      <c r="N1064" s="534"/>
      <c r="O1064" s="535">
        <f t="shared" si="73"/>
        <v>3.5</v>
      </c>
      <c r="P1064" s="536">
        <f t="shared" si="75"/>
        <v>5</v>
      </c>
      <c r="Q1064" s="537">
        <f t="shared" si="74"/>
        <v>3.5</v>
      </c>
    </row>
    <row r="1065" spans="1:19" x14ac:dyDescent="0.25">
      <c r="A1065" s="673">
        <v>898</v>
      </c>
      <c r="B1065" s="230">
        <v>2013</v>
      </c>
      <c r="C1065" s="230">
        <v>2</v>
      </c>
      <c r="D1065" s="231" t="s">
        <v>5896</v>
      </c>
      <c r="E1065" s="544" t="s">
        <v>4136</v>
      </c>
      <c r="F1065" s="237" t="s">
        <v>6263</v>
      </c>
      <c r="G1065" s="647">
        <v>3</v>
      </c>
      <c r="H1065" s="648"/>
      <c r="I1065" s="649">
        <v>0.7</v>
      </c>
      <c r="J1065" s="538"/>
      <c r="L1065" s="532">
        <f t="shared" si="72"/>
        <v>0</v>
      </c>
      <c r="M1065" s="918">
        <v>4</v>
      </c>
      <c r="N1065" s="534"/>
      <c r="O1065" s="535">
        <f t="shared" si="73"/>
        <v>2.8</v>
      </c>
      <c r="P1065" s="536">
        <f t="shared" si="75"/>
        <v>4</v>
      </c>
      <c r="Q1065" s="537">
        <f t="shared" si="74"/>
        <v>2.8</v>
      </c>
    </row>
    <row r="1066" spans="1:19" x14ac:dyDescent="0.25">
      <c r="A1066" s="673">
        <v>899</v>
      </c>
      <c r="B1066" s="230">
        <v>2013</v>
      </c>
      <c r="C1066" s="230">
        <v>2</v>
      </c>
      <c r="D1066" s="231" t="s">
        <v>5896</v>
      </c>
      <c r="E1066" s="544" t="s">
        <v>4136</v>
      </c>
      <c r="F1066" s="237" t="s">
        <v>6264</v>
      </c>
      <c r="G1066" s="647">
        <v>3</v>
      </c>
      <c r="H1066" s="648"/>
      <c r="I1066" s="649">
        <v>0.7</v>
      </c>
      <c r="J1066" s="538"/>
      <c r="L1066" s="532">
        <f t="shared" si="72"/>
        <v>0</v>
      </c>
      <c r="M1066" s="918">
        <v>1</v>
      </c>
      <c r="N1066" s="534"/>
      <c r="O1066" s="535">
        <f t="shared" si="73"/>
        <v>0.7</v>
      </c>
      <c r="P1066" s="536">
        <f t="shared" si="75"/>
        <v>1</v>
      </c>
      <c r="Q1066" s="537">
        <f t="shared" si="74"/>
        <v>0.7</v>
      </c>
    </row>
    <row r="1067" spans="1:19" x14ac:dyDescent="0.25">
      <c r="A1067" s="673">
        <v>900</v>
      </c>
      <c r="B1067" s="230">
        <v>2013</v>
      </c>
      <c r="C1067" s="230">
        <v>2</v>
      </c>
      <c r="D1067" s="231" t="s">
        <v>5896</v>
      </c>
      <c r="E1067" s="544" t="s">
        <v>4136</v>
      </c>
      <c r="F1067" s="237" t="s">
        <v>6265</v>
      </c>
      <c r="G1067" s="647">
        <v>3</v>
      </c>
      <c r="H1067" s="648"/>
      <c r="I1067" s="649">
        <v>0.7</v>
      </c>
      <c r="J1067" s="538"/>
      <c r="L1067" s="532">
        <f t="shared" si="72"/>
        <v>0</v>
      </c>
      <c r="M1067" s="918">
        <v>8</v>
      </c>
      <c r="N1067" s="534"/>
      <c r="O1067" s="535">
        <f t="shared" si="73"/>
        <v>5.6</v>
      </c>
      <c r="P1067" s="536">
        <f t="shared" si="75"/>
        <v>8</v>
      </c>
      <c r="Q1067" s="537">
        <f t="shared" si="74"/>
        <v>5.6</v>
      </c>
      <c r="S1067" s="708"/>
    </row>
    <row r="1068" spans="1:19" x14ac:dyDescent="0.25">
      <c r="A1068" s="673" t="s">
        <v>6298</v>
      </c>
      <c r="B1068" s="230">
        <v>2013</v>
      </c>
      <c r="C1068" s="230">
        <v>2</v>
      </c>
      <c r="D1068" s="231"/>
      <c r="E1068" s="544"/>
      <c r="F1068" s="237" t="s">
        <v>13126</v>
      </c>
      <c r="G1068" s="647">
        <v>36</v>
      </c>
      <c r="H1068" s="648"/>
      <c r="I1068" s="649">
        <v>24</v>
      </c>
      <c r="J1068" s="538"/>
      <c r="L1068" s="532">
        <f t="shared" ref="L1068:L1131" si="76">G1068*J1068</f>
        <v>0</v>
      </c>
      <c r="M1068" s="577"/>
      <c r="N1068" s="534"/>
      <c r="O1068" s="535">
        <f t="shared" ref="O1068:O1131" si="77">I1068*M1068</f>
        <v>0</v>
      </c>
      <c r="P1068" s="536">
        <f t="shared" si="75"/>
        <v>0</v>
      </c>
      <c r="Q1068" s="537">
        <f t="shared" ref="Q1068:Q1131" si="78">L1068+O1068</f>
        <v>0</v>
      </c>
    </row>
    <row r="1069" spans="1:19" x14ac:dyDescent="0.25">
      <c r="A1069" s="673">
        <v>901</v>
      </c>
      <c r="B1069" s="230">
        <v>2013</v>
      </c>
      <c r="C1069" s="230">
        <v>2</v>
      </c>
      <c r="D1069" s="231" t="s">
        <v>5939</v>
      </c>
      <c r="E1069" s="544" t="s">
        <v>4136</v>
      </c>
      <c r="F1069" s="237" t="s">
        <v>6307</v>
      </c>
      <c r="G1069" s="647">
        <v>2.5</v>
      </c>
      <c r="H1069" s="648"/>
      <c r="I1069" s="649">
        <v>0.6</v>
      </c>
      <c r="J1069" s="538"/>
      <c r="L1069" s="532">
        <f t="shared" si="76"/>
        <v>0</v>
      </c>
      <c r="M1069" s="918">
        <v>4</v>
      </c>
      <c r="N1069" s="534"/>
      <c r="O1069" s="535">
        <f t="shared" si="77"/>
        <v>2.4</v>
      </c>
      <c r="P1069" s="536">
        <f t="shared" si="75"/>
        <v>4</v>
      </c>
      <c r="Q1069" s="537">
        <f t="shared" si="78"/>
        <v>2.4</v>
      </c>
    </row>
    <row r="1070" spans="1:19" x14ac:dyDescent="0.25">
      <c r="A1070" s="673">
        <v>902</v>
      </c>
      <c r="B1070" s="230">
        <v>2013</v>
      </c>
      <c r="C1070" s="230">
        <v>2</v>
      </c>
      <c r="D1070" s="231" t="s">
        <v>5939</v>
      </c>
      <c r="E1070" s="544" t="s">
        <v>4136</v>
      </c>
      <c r="F1070" s="237" t="s">
        <v>6308</v>
      </c>
      <c r="G1070" s="647">
        <v>2.5</v>
      </c>
      <c r="H1070" s="648"/>
      <c r="I1070" s="649">
        <v>0.6</v>
      </c>
      <c r="J1070" s="538"/>
      <c r="L1070" s="532">
        <f t="shared" si="76"/>
        <v>0</v>
      </c>
      <c r="M1070" s="918">
        <v>9</v>
      </c>
      <c r="N1070" s="534"/>
      <c r="O1070" s="535">
        <f t="shared" si="77"/>
        <v>5.3999999999999995</v>
      </c>
      <c r="P1070" s="536">
        <f t="shared" si="75"/>
        <v>9</v>
      </c>
      <c r="Q1070" s="537">
        <f t="shared" si="78"/>
        <v>5.3999999999999995</v>
      </c>
    </row>
    <row r="1071" spans="1:19" x14ac:dyDescent="0.25">
      <c r="A1071" s="673">
        <v>903</v>
      </c>
      <c r="B1071" s="230">
        <v>2013</v>
      </c>
      <c r="C1071" s="230">
        <v>2</v>
      </c>
      <c r="D1071" s="231" t="s">
        <v>5939</v>
      </c>
      <c r="E1071" s="544" t="s">
        <v>4136</v>
      </c>
      <c r="F1071" s="237" t="s">
        <v>6309</v>
      </c>
      <c r="G1071" s="647">
        <v>2.5</v>
      </c>
      <c r="H1071" s="648"/>
      <c r="I1071" s="649">
        <v>0.6</v>
      </c>
      <c r="J1071" s="538"/>
      <c r="L1071" s="532">
        <f t="shared" si="76"/>
        <v>0</v>
      </c>
      <c r="M1071" s="918">
        <v>9</v>
      </c>
      <c r="N1071" s="534"/>
      <c r="O1071" s="535">
        <f t="shared" si="77"/>
        <v>5.3999999999999995</v>
      </c>
      <c r="P1071" s="536">
        <f t="shared" si="75"/>
        <v>9</v>
      </c>
      <c r="Q1071" s="537">
        <f t="shared" si="78"/>
        <v>5.3999999999999995</v>
      </c>
    </row>
    <row r="1072" spans="1:19" x14ac:dyDescent="0.25">
      <c r="A1072" s="673">
        <v>904</v>
      </c>
      <c r="B1072" s="230">
        <v>2013</v>
      </c>
      <c r="C1072" s="230">
        <v>2</v>
      </c>
      <c r="D1072" s="231" t="s">
        <v>5939</v>
      </c>
      <c r="E1072" s="544" t="s">
        <v>4136</v>
      </c>
      <c r="F1072" s="237" t="s">
        <v>6310</v>
      </c>
      <c r="G1072" s="647">
        <v>2.5</v>
      </c>
      <c r="H1072" s="648"/>
      <c r="I1072" s="649">
        <v>0.6</v>
      </c>
      <c r="J1072" s="538"/>
      <c r="L1072" s="532">
        <f t="shared" si="76"/>
        <v>0</v>
      </c>
      <c r="M1072" s="936">
        <v>9</v>
      </c>
      <c r="N1072" s="534"/>
      <c r="O1072" s="535">
        <f t="shared" si="77"/>
        <v>5.3999999999999995</v>
      </c>
      <c r="P1072" s="536">
        <f t="shared" si="75"/>
        <v>9</v>
      </c>
      <c r="Q1072" s="537">
        <f t="shared" si="78"/>
        <v>5.3999999999999995</v>
      </c>
    </row>
    <row r="1073" spans="1:17" x14ac:dyDescent="0.25">
      <c r="A1073" s="673">
        <v>905</v>
      </c>
      <c r="B1073" s="230">
        <v>2013</v>
      </c>
      <c r="C1073" s="230">
        <v>2</v>
      </c>
      <c r="D1073" s="231" t="s">
        <v>5939</v>
      </c>
      <c r="E1073" s="544" t="s">
        <v>4136</v>
      </c>
      <c r="F1073" s="237" t="s">
        <v>6311</v>
      </c>
      <c r="G1073" s="647">
        <v>2.5</v>
      </c>
      <c r="H1073" s="648"/>
      <c r="I1073" s="649">
        <v>0.6</v>
      </c>
      <c r="J1073" s="538"/>
      <c r="L1073" s="532">
        <f t="shared" si="76"/>
        <v>0</v>
      </c>
      <c r="M1073" s="918">
        <v>4</v>
      </c>
      <c r="N1073" s="534"/>
      <c r="O1073" s="535">
        <f t="shared" si="77"/>
        <v>2.4</v>
      </c>
      <c r="P1073" s="536">
        <f t="shared" si="75"/>
        <v>4</v>
      </c>
      <c r="Q1073" s="537">
        <f t="shared" si="78"/>
        <v>2.4</v>
      </c>
    </row>
    <row r="1074" spans="1:17" x14ac:dyDescent="0.25">
      <c r="A1074" s="673">
        <v>906</v>
      </c>
      <c r="B1074" s="230">
        <v>2013</v>
      </c>
      <c r="C1074" s="230">
        <v>2</v>
      </c>
      <c r="D1074" s="231" t="s">
        <v>5939</v>
      </c>
      <c r="E1074" s="544" t="s">
        <v>4136</v>
      </c>
      <c r="F1074" s="237" t="s">
        <v>6312</v>
      </c>
      <c r="G1074" s="647">
        <v>2.5</v>
      </c>
      <c r="H1074" s="648"/>
      <c r="I1074" s="649">
        <v>0.6</v>
      </c>
      <c r="J1074" s="538"/>
      <c r="L1074" s="532">
        <f t="shared" si="76"/>
        <v>0</v>
      </c>
      <c r="M1074" s="918">
        <v>9</v>
      </c>
      <c r="N1074" s="534"/>
      <c r="O1074" s="535">
        <f t="shared" si="77"/>
        <v>5.3999999999999995</v>
      </c>
      <c r="P1074" s="536">
        <f t="shared" si="75"/>
        <v>9</v>
      </c>
      <c r="Q1074" s="537">
        <f t="shared" si="78"/>
        <v>5.3999999999999995</v>
      </c>
    </row>
    <row r="1075" spans="1:17" x14ac:dyDescent="0.25">
      <c r="A1075" s="673">
        <v>907</v>
      </c>
      <c r="B1075" s="230">
        <v>2013</v>
      </c>
      <c r="C1075" s="230">
        <v>2</v>
      </c>
      <c r="D1075" s="231" t="s">
        <v>5939</v>
      </c>
      <c r="E1075" s="544" t="s">
        <v>4136</v>
      </c>
      <c r="F1075" s="237" t="s">
        <v>6313</v>
      </c>
      <c r="G1075" s="647">
        <v>2.5</v>
      </c>
      <c r="H1075" s="648"/>
      <c r="I1075" s="649">
        <v>0.6</v>
      </c>
      <c r="J1075" s="538"/>
      <c r="L1075" s="532">
        <f t="shared" si="76"/>
        <v>0</v>
      </c>
      <c r="M1075" s="918">
        <v>4</v>
      </c>
      <c r="N1075" s="534"/>
      <c r="O1075" s="535">
        <f t="shared" si="77"/>
        <v>2.4</v>
      </c>
      <c r="P1075" s="536">
        <f t="shared" si="75"/>
        <v>4</v>
      </c>
      <c r="Q1075" s="537">
        <f t="shared" si="78"/>
        <v>2.4</v>
      </c>
    </row>
    <row r="1076" spans="1:17" x14ac:dyDescent="0.25">
      <c r="A1076" s="673">
        <v>908</v>
      </c>
      <c r="B1076" s="230">
        <v>2013</v>
      </c>
      <c r="C1076" s="230">
        <v>2</v>
      </c>
      <c r="D1076" s="231" t="s">
        <v>5939</v>
      </c>
      <c r="E1076" s="544" t="s">
        <v>4136</v>
      </c>
      <c r="F1076" s="237" t="s">
        <v>6314</v>
      </c>
      <c r="G1076" s="647">
        <v>2.5</v>
      </c>
      <c r="H1076" s="648"/>
      <c r="I1076" s="649">
        <v>0.6</v>
      </c>
      <c r="J1076" s="538"/>
      <c r="L1076" s="532">
        <f t="shared" si="76"/>
        <v>0</v>
      </c>
      <c r="M1076" s="918">
        <v>3</v>
      </c>
      <c r="N1076" s="534"/>
      <c r="O1076" s="535">
        <f t="shared" si="77"/>
        <v>1.7999999999999998</v>
      </c>
      <c r="P1076" s="536">
        <f t="shared" si="75"/>
        <v>3</v>
      </c>
      <c r="Q1076" s="537">
        <f t="shared" si="78"/>
        <v>1.7999999999999998</v>
      </c>
    </row>
    <row r="1077" spans="1:17" x14ac:dyDescent="0.25">
      <c r="A1077" s="673">
        <v>909</v>
      </c>
      <c r="B1077" s="230">
        <v>2013</v>
      </c>
      <c r="C1077" s="230">
        <v>2</v>
      </c>
      <c r="D1077" s="231" t="s">
        <v>5939</v>
      </c>
      <c r="E1077" s="544" t="s">
        <v>4136</v>
      </c>
      <c r="F1077" s="237" t="s">
        <v>6315</v>
      </c>
      <c r="G1077" s="647">
        <v>2.5</v>
      </c>
      <c r="H1077" s="648"/>
      <c r="I1077" s="649">
        <v>0.6</v>
      </c>
      <c r="J1077" s="538"/>
      <c r="L1077" s="532">
        <f t="shared" si="76"/>
        <v>0</v>
      </c>
      <c r="M1077" s="918">
        <v>3</v>
      </c>
      <c r="N1077" s="534"/>
      <c r="O1077" s="535">
        <f t="shared" si="77"/>
        <v>1.7999999999999998</v>
      </c>
      <c r="P1077" s="536">
        <f t="shared" si="75"/>
        <v>3</v>
      </c>
      <c r="Q1077" s="537">
        <f t="shared" si="78"/>
        <v>1.7999999999999998</v>
      </c>
    </row>
    <row r="1078" spans="1:17" x14ac:dyDescent="0.25">
      <c r="A1078" s="673">
        <v>910</v>
      </c>
      <c r="B1078" s="230">
        <v>2013</v>
      </c>
      <c r="C1078" s="230">
        <v>2</v>
      </c>
      <c r="D1078" s="231" t="s">
        <v>5939</v>
      </c>
      <c r="E1078" s="544" t="s">
        <v>4136</v>
      </c>
      <c r="F1078" s="237" t="s">
        <v>6316</v>
      </c>
      <c r="G1078" s="647">
        <v>2.5</v>
      </c>
      <c r="H1078" s="648"/>
      <c r="I1078" s="649">
        <v>0.6</v>
      </c>
      <c r="J1078" s="538"/>
      <c r="L1078" s="532">
        <f t="shared" si="76"/>
        <v>0</v>
      </c>
      <c r="M1078" s="918">
        <v>7</v>
      </c>
      <c r="N1078" s="534"/>
      <c r="O1078" s="535">
        <f t="shared" si="77"/>
        <v>4.2</v>
      </c>
      <c r="P1078" s="536">
        <f t="shared" si="75"/>
        <v>7</v>
      </c>
      <c r="Q1078" s="537">
        <f t="shared" si="78"/>
        <v>4.2</v>
      </c>
    </row>
    <row r="1079" spans="1:17" x14ac:dyDescent="0.25">
      <c r="A1079" s="673">
        <v>911</v>
      </c>
      <c r="B1079" s="230">
        <v>2013</v>
      </c>
      <c r="C1079" s="230">
        <v>2</v>
      </c>
      <c r="D1079" s="231" t="s">
        <v>5939</v>
      </c>
      <c r="E1079" s="544" t="s">
        <v>4136</v>
      </c>
      <c r="F1079" s="237" t="s">
        <v>6317</v>
      </c>
      <c r="G1079" s="647">
        <v>2.5</v>
      </c>
      <c r="H1079" s="648"/>
      <c r="I1079" s="649">
        <v>0.6</v>
      </c>
      <c r="J1079" s="538"/>
      <c r="L1079" s="532">
        <f t="shared" si="76"/>
        <v>0</v>
      </c>
      <c r="M1079" s="918">
        <v>4</v>
      </c>
      <c r="N1079" s="534"/>
      <c r="O1079" s="535">
        <f t="shared" si="77"/>
        <v>2.4</v>
      </c>
      <c r="P1079" s="536">
        <f t="shared" si="75"/>
        <v>4</v>
      </c>
      <c r="Q1079" s="537">
        <f t="shared" si="78"/>
        <v>2.4</v>
      </c>
    </row>
    <row r="1080" spans="1:17" x14ac:dyDescent="0.25">
      <c r="A1080" s="673">
        <v>912</v>
      </c>
      <c r="B1080" s="230">
        <v>2013</v>
      </c>
      <c r="C1080" s="230">
        <v>2</v>
      </c>
      <c r="D1080" s="231" t="s">
        <v>5939</v>
      </c>
      <c r="E1080" s="544" t="s">
        <v>4136</v>
      </c>
      <c r="F1080" s="237" t="s">
        <v>6318</v>
      </c>
      <c r="G1080" s="647">
        <v>2.5</v>
      </c>
      <c r="H1080" s="648"/>
      <c r="I1080" s="649">
        <v>0.6</v>
      </c>
      <c r="J1080" s="538"/>
      <c r="L1080" s="532">
        <f t="shared" si="76"/>
        <v>0</v>
      </c>
      <c r="M1080" s="918">
        <v>4</v>
      </c>
      <c r="N1080" s="534"/>
      <c r="O1080" s="535">
        <f t="shared" si="77"/>
        <v>2.4</v>
      </c>
      <c r="P1080" s="536">
        <f t="shared" si="75"/>
        <v>4</v>
      </c>
      <c r="Q1080" s="537">
        <f t="shared" si="78"/>
        <v>2.4</v>
      </c>
    </row>
    <row r="1081" spans="1:17" x14ac:dyDescent="0.25">
      <c r="A1081" s="673" t="s">
        <v>6319</v>
      </c>
      <c r="B1081" s="230">
        <v>2013</v>
      </c>
      <c r="C1081" s="230">
        <v>2</v>
      </c>
      <c r="D1081" s="231"/>
      <c r="E1081" s="544"/>
      <c r="F1081" s="237" t="s">
        <v>13126</v>
      </c>
      <c r="G1081" s="647">
        <v>30</v>
      </c>
      <c r="H1081" s="648"/>
      <c r="I1081" s="649">
        <v>20</v>
      </c>
      <c r="J1081" s="538"/>
      <c r="L1081" s="532">
        <f t="shared" si="76"/>
        <v>0</v>
      </c>
      <c r="M1081" s="577"/>
      <c r="N1081" s="534"/>
      <c r="O1081" s="535">
        <f t="shared" si="77"/>
        <v>0</v>
      </c>
      <c r="P1081" s="536">
        <f t="shared" si="75"/>
        <v>0</v>
      </c>
      <c r="Q1081" s="537">
        <f t="shared" si="78"/>
        <v>0</v>
      </c>
    </row>
    <row r="1082" spans="1:17" x14ac:dyDescent="0.25">
      <c r="A1082" s="673">
        <v>913</v>
      </c>
      <c r="B1082" s="230">
        <v>2013</v>
      </c>
      <c r="C1082" s="230">
        <v>2</v>
      </c>
      <c r="D1082" s="231" t="s">
        <v>5939</v>
      </c>
      <c r="E1082" s="544" t="s">
        <v>3811</v>
      </c>
      <c r="F1082" s="237" t="s">
        <v>6320</v>
      </c>
      <c r="G1082" s="647">
        <v>4.5</v>
      </c>
      <c r="H1082" s="648"/>
      <c r="I1082" s="649">
        <v>2</v>
      </c>
      <c r="J1082" s="538"/>
      <c r="L1082" s="532">
        <f t="shared" si="76"/>
        <v>0</v>
      </c>
      <c r="M1082" s="577"/>
      <c r="N1082" s="534"/>
      <c r="O1082" s="535">
        <f t="shared" si="77"/>
        <v>0</v>
      </c>
      <c r="P1082" s="536">
        <f t="shared" si="75"/>
        <v>0</v>
      </c>
      <c r="Q1082" s="537">
        <f t="shared" si="78"/>
        <v>0</v>
      </c>
    </row>
    <row r="1083" spans="1:17" x14ac:dyDescent="0.25">
      <c r="A1083" s="673">
        <v>914</v>
      </c>
      <c r="B1083" s="230">
        <v>2013</v>
      </c>
      <c r="C1083" s="230">
        <v>2</v>
      </c>
      <c r="D1083" s="542" t="s">
        <v>6172</v>
      </c>
      <c r="E1083" s="544" t="s">
        <v>3972</v>
      </c>
      <c r="F1083" s="237" t="s">
        <v>6321</v>
      </c>
      <c r="G1083" s="647">
        <v>2.5</v>
      </c>
      <c r="H1083" s="648"/>
      <c r="I1083" s="649">
        <v>1</v>
      </c>
      <c r="J1083" s="538"/>
      <c r="L1083" s="532">
        <f t="shared" si="76"/>
        <v>0</v>
      </c>
      <c r="M1083" s="577"/>
      <c r="N1083" s="534"/>
      <c r="O1083" s="535">
        <f t="shared" si="77"/>
        <v>0</v>
      </c>
      <c r="P1083" s="536">
        <f t="shared" si="75"/>
        <v>0</v>
      </c>
      <c r="Q1083" s="537">
        <f t="shared" si="78"/>
        <v>0</v>
      </c>
    </row>
    <row r="1084" spans="1:17" x14ac:dyDescent="0.25">
      <c r="A1084" s="673">
        <v>915</v>
      </c>
      <c r="B1084" s="230">
        <v>2013</v>
      </c>
      <c r="C1084" s="230">
        <v>2</v>
      </c>
      <c r="D1084" s="542" t="s">
        <v>6172</v>
      </c>
      <c r="E1084" s="544" t="s">
        <v>3972</v>
      </c>
      <c r="F1084" s="237" t="s">
        <v>5330</v>
      </c>
      <c r="G1084" s="647">
        <v>2.5</v>
      </c>
      <c r="H1084" s="648"/>
      <c r="I1084" s="649">
        <v>1</v>
      </c>
      <c r="J1084" s="538"/>
      <c r="L1084" s="532">
        <f t="shared" si="76"/>
        <v>0</v>
      </c>
      <c r="M1084" s="577"/>
      <c r="N1084" s="534"/>
      <c r="O1084" s="535">
        <f t="shared" si="77"/>
        <v>0</v>
      </c>
      <c r="P1084" s="536">
        <f t="shared" si="75"/>
        <v>0</v>
      </c>
      <c r="Q1084" s="537">
        <f t="shared" si="78"/>
        <v>0</v>
      </c>
    </row>
    <row r="1085" spans="1:17" x14ac:dyDescent="0.25">
      <c r="A1085" s="673">
        <v>916</v>
      </c>
      <c r="B1085" s="230">
        <v>2013</v>
      </c>
      <c r="C1085" s="230">
        <v>2</v>
      </c>
      <c r="D1085" s="542" t="s">
        <v>6172</v>
      </c>
      <c r="E1085" s="544" t="s">
        <v>3972</v>
      </c>
      <c r="F1085" s="237" t="s">
        <v>5338</v>
      </c>
      <c r="G1085" s="647">
        <v>2.5</v>
      </c>
      <c r="H1085" s="648"/>
      <c r="I1085" s="649">
        <v>1</v>
      </c>
      <c r="J1085" s="538"/>
      <c r="L1085" s="532">
        <f t="shared" si="76"/>
        <v>0</v>
      </c>
      <c r="M1085" s="577"/>
      <c r="N1085" s="534"/>
      <c r="O1085" s="535">
        <f t="shared" si="77"/>
        <v>0</v>
      </c>
      <c r="P1085" s="536">
        <f t="shared" si="75"/>
        <v>0</v>
      </c>
      <c r="Q1085" s="537">
        <f t="shared" si="78"/>
        <v>0</v>
      </c>
    </row>
    <row r="1086" spans="1:17" x14ac:dyDescent="0.25">
      <c r="A1086" s="673">
        <v>917</v>
      </c>
      <c r="B1086" s="230">
        <v>2013</v>
      </c>
      <c r="C1086" s="230">
        <v>2</v>
      </c>
      <c r="D1086" s="542" t="s">
        <v>6172</v>
      </c>
      <c r="E1086" s="544" t="s">
        <v>3972</v>
      </c>
      <c r="F1086" s="237" t="s">
        <v>5339</v>
      </c>
      <c r="G1086" s="647">
        <v>2.5</v>
      </c>
      <c r="H1086" s="648"/>
      <c r="I1086" s="649">
        <v>1</v>
      </c>
      <c r="J1086" s="538"/>
      <c r="L1086" s="532">
        <f t="shared" si="76"/>
        <v>0</v>
      </c>
      <c r="M1086" s="577"/>
      <c r="N1086" s="534"/>
      <c r="O1086" s="535">
        <f t="shared" si="77"/>
        <v>0</v>
      </c>
      <c r="P1086" s="536">
        <f t="shared" si="75"/>
        <v>0</v>
      </c>
      <c r="Q1086" s="537">
        <f t="shared" si="78"/>
        <v>0</v>
      </c>
    </row>
    <row r="1087" spans="1:17" x14ac:dyDescent="0.25">
      <c r="A1087" s="673">
        <v>918</v>
      </c>
      <c r="B1087" s="230">
        <v>2013</v>
      </c>
      <c r="C1087" s="230">
        <v>2</v>
      </c>
      <c r="D1087" s="542" t="s">
        <v>6172</v>
      </c>
      <c r="E1087" s="544" t="s">
        <v>3972</v>
      </c>
      <c r="F1087" s="237" t="s">
        <v>5361</v>
      </c>
      <c r="G1087" s="647">
        <v>2.5</v>
      </c>
      <c r="H1087" s="648"/>
      <c r="I1087" s="649">
        <v>1</v>
      </c>
      <c r="J1087" s="538"/>
      <c r="L1087" s="532">
        <f t="shared" si="76"/>
        <v>0</v>
      </c>
      <c r="M1087" s="577"/>
      <c r="N1087" s="534"/>
      <c r="O1087" s="535">
        <f t="shared" si="77"/>
        <v>0</v>
      </c>
      <c r="P1087" s="536">
        <f t="shared" si="75"/>
        <v>0</v>
      </c>
      <c r="Q1087" s="537">
        <f t="shared" si="78"/>
        <v>0</v>
      </c>
    </row>
    <row r="1088" spans="1:17" x14ac:dyDescent="0.25">
      <c r="A1088" s="673">
        <v>919</v>
      </c>
      <c r="B1088" s="230">
        <v>2013</v>
      </c>
      <c r="C1088" s="230">
        <v>2</v>
      </c>
      <c r="D1088" s="542" t="s">
        <v>6172</v>
      </c>
      <c r="E1088" s="544" t="s">
        <v>3972</v>
      </c>
      <c r="F1088" s="237" t="s">
        <v>5381</v>
      </c>
      <c r="G1088" s="647">
        <v>2.5</v>
      </c>
      <c r="H1088" s="648"/>
      <c r="I1088" s="649">
        <v>1</v>
      </c>
      <c r="J1088" s="538"/>
      <c r="L1088" s="532">
        <f t="shared" si="76"/>
        <v>0</v>
      </c>
      <c r="M1088" s="577"/>
      <c r="N1088" s="534"/>
      <c r="O1088" s="535">
        <f t="shared" si="77"/>
        <v>0</v>
      </c>
      <c r="P1088" s="536">
        <f t="shared" si="75"/>
        <v>0</v>
      </c>
      <c r="Q1088" s="537">
        <f t="shared" si="78"/>
        <v>0</v>
      </c>
    </row>
    <row r="1089" spans="1:19" x14ac:dyDescent="0.25">
      <c r="A1089" s="673">
        <v>920</v>
      </c>
      <c r="B1089" s="230">
        <v>2013</v>
      </c>
      <c r="C1089" s="230">
        <v>2</v>
      </c>
      <c r="D1089" s="231" t="s">
        <v>5896</v>
      </c>
      <c r="E1089" s="544" t="s">
        <v>3830</v>
      </c>
      <c r="F1089" s="237" t="s">
        <v>6322</v>
      </c>
      <c r="G1089" s="647">
        <v>2.5</v>
      </c>
      <c r="H1089" s="648"/>
      <c r="I1089" s="649">
        <v>1</v>
      </c>
      <c r="J1089" s="538"/>
      <c r="L1089" s="532">
        <f t="shared" si="76"/>
        <v>0</v>
      </c>
      <c r="M1089" s="577"/>
      <c r="N1089" s="534"/>
      <c r="O1089" s="535">
        <f t="shared" si="77"/>
        <v>0</v>
      </c>
      <c r="P1089" s="536">
        <f t="shared" si="75"/>
        <v>0</v>
      </c>
      <c r="Q1089" s="537">
        <f t="shared" si="78"/>
        <v>0</v>
      </c>
    </row>
    <row r="1090" spans="1:19" x14ac:dyDescent="0.25">
      <c r="A1090" s="673">
        <v>921</v>
      </c>
      <c r="B1090" s="230">
        <v>2013</v>
      </c>
      <c r="C1090" s="230">
        <v>2</v>
      </c>
      <c r="D1090" s="542" t="s">
        <v>6172</v>
      </c>
      <c r="E1090" s="544" t="s">
        <v>3972</v>
      </c>
      <c r="F1090" s="237" t="s">
        <v>6323</v>
      </c>
      <c r="G1090" s="647">
        <v>2.5</v>
      </c>
      <c r="H1090" s="648"/>
      <c r="I1090" s="649">
        <v>1</v>
      </c>
      <c r="J1090" s="538"/>
      <c r="L1090" s="532">
        <f t="shared" si="76"/>
        <v>0</v>
      </c>
      <c r="M1090" s="577"/>
      <c r="N1090" s="534"/>
      <c r="O1090" s="535">
        <f t="shared" si="77"/>
        <v>0</v>
      </c>
      <c r="P1090" s="536">
        <f t="shared" si="75"/>
        <v>0</v>
      </c>
      <c r="Q1090" s="537">
        <f t="shared" si="78"/>
        <v>0</v>
      </c>
    </row>
    <row r="1091" spans="1:19" x14ac:dyDescent="0.25">
      <c r="A1091" s="673">
        <v>922</v>
      </c>
      <c r="B1091" s="230">
        <v>2013</v>
      </c>
      <c r="C1091" s="230">
        <v>2</v>
      </c>
      <c r="D1091" s="542" t="s">
        <v>6172</v>
      </c>
      <c r="E1091" s="544" t="s">
        <v>3972</v>
      </c>
      <c r="F1091" s="237" t="s">
        <v>6324</v>
      </c>
      <c r="G1091" s="647">
        <v>2.5</v>
      </c>
      <c r="H1091" s="648"/>
      <c r="I1091" s="649">
        <v>1</v>
      </c>
      <c r="J1091" s="538"/>
      <c r="L1091" s="532">
        <f t="shared" si="76"/>
        <v>0</v>
      </c>
      <c r="M1091" s="577"/>
      <c r="N1091" s="534"/>
      <c r="O1091" s="535">
        <f t="shared" si="77"/>
        <v>0</v>
      </c>
      <c r="P1091" s="536">
        <f t="shared" si="75"/>
        <v>0</v>
      </c>
      <c r="Q1091" s="537">
        <f t="shared" si="78"/>
        <v>0</v>
      </c>
    </row>
    <row r="1092" spans="1:19" x14ac:dyDescent="0.25">
      <c r="A1092" s="673">
        <v>923</v>
      </c>
      <c r="B1092" s="230">
        <v>2013</v>
      </c>
      <c r="C1092" s="230">
        <v>2</v>
      </c>
      <c r="D1092" s="542" t="s">
        <v>6172</v>
      </c>
      <c r="E1092" s="544" t="s">
        <v>3972</v>
      </c>
      <c r="F1092" s="237" t="s">
        <v>6325</v>
      </c>
      <c r="G1092" s="647">
        <v>2.5</v>
      </c>
      <c r="H1092" s="648"/>
      <c r="I1092" s="649">
        <v>1</v>
      </c>
      <c r="J1092" s="538"/>
      <c r="L1092" s="532">
        <f t="shared" si="76"/>
        <v>0</v>
      </c>
      <c r="M1092" s="577"/>
      <c r="N1092" s="534"/>
      <c r="O1092" s="535">
        <f t="shared" si="77"/>
        <v>0</v>
      </c>
      <c r="P1092" s="536">
        <f t="shared" si="75"/>
        <v>0</v>
      </c>
      <c r="Q1092" s="537">
        <f t="shared" si="78"/>
        <v>0</v>
      </c>
    </row>
    <row r="1093" spans="1:19" x14ac:dyDescent="0.25">
      <c r="A1093" s="673">
        <v>924</v>
      </c>
      <c r="B1093" s="230">
        <v>2013</v>
      </c>
      <c r="C1093" s="230">
        <v>2</v>
      </c>
      <c r="D1093" s="542" t="s">
        <v>6172</v>
      </c>
      <c r="E1093" s="544" t="s">
        <v>3972</v>
      </c>
      <c r="F1093" s="237" t="s">
        <v>6326</v>
      </c>
      <c r="G1093" s="647">
        <v>2.5</v>
      </c>
      <c r="H1093" s="648"/>
      <c r="I1093" s="649">
        <v>1</v>
      </c>
      <c r="J1093" s="538"/>
      <c r="L1093" s="532">
        <f t="shared" si="76"/>
        <v>0</v>
      </c>
      <c r="M1093" s="577"/>
      <c r="N1093" s="534"/>
      <c r="O1093" s="535">
        <f t="shared" si="77"/>
        <v>0</v>
      </c>
      <c r="P1093" s="536">
        <f t="shared" si="75"/>
        <v>0</v>
      </c>
      <c r="Q1093" s="537">
        <f t="shared" si="78"/>
        <v>0</v>
      </c>
    </row>
    <row r="1094" spans="1:19" x14ac:dyDescent="0.25">
      <c r="A1094" s="673">
        <v>925</v>
      </c>
      <c r="B1094" s="230">
        <v>2013</v>
      </c>
      <c r="C1094" s="230">
        <v>2</v>
      </c>
      <c r="D1094" s="542" t="s">
        <v>6172</v>
      </c>
      <c r="E1094" s="544" t="s">
        <v>3972</v>
      </c>
      <c r="F1094" s="237" t="s">
        <v>4726</v>
      </c>
      <c r="G1094" s="647">
        <v>2.5</v>
      </c>
      <c r="H1094" s="648"/>
      <c r="I1094" s="649">
        <v>1</v>
      </c>
      <c r="J1094" s="538"/>
      <c r="L1094" s="532">
        <f t="shared" si="76"/>
        <v>0</v>
      </c>
      <c r="M1094" s="577"/>
      <c r="N1094" s="534"/>
      <c r="O1094" s="535">
        <f t="shared" si="77"/>
        <v>0</v>
      </c>
      <c r="P1094" s="536">
        <f t="shared" si="75"/>
        <v>0</v>
      </c>
      <c r="Q1094" s="537">
        <f t="shared" si="78"/>
        <v>0</v>
      </c>
    </row>
    <row r="1095" spans="1:19" x14ac:dyDescent="0.25">
      <c r="A1095" s="673">
        <v>926</v>
      </c>
      <c r="B1095" s="230">
        <v>2013</v>
      </c>
      <c r="C1095" s="230">
        <v>2</v>
      </c>
      <c r="D1095" s="542" t="s">
        <v>6172</v>
      </c>
      <c r="E1095" s="544" t="s">
        <v>3972</v>
      </c>
      <c r="F1095" s="237" t="s">
        <v>4888</v>
      </c>
      <c r="G1095" s="647">
        <v>2.5</v>
      </c>
      <c r="H1095" s="648"/>
      <c r="I1095" s="649">
        <v>1</v>
      </c>
      <c r="J1095" s="538"/>
      <c r="L1095" s="532">
        <f t="shared" si="76"/>
        <v>0</v>
      </c>
      <c r="M1095" s="577"/>
      <c r="N1095" s="534"/>
      <c r="O1095" s="535">
        <f t="shared" si="77"/>
        <v>0</v>
      </c>
      <c r="P1095" s="536">
        <f t="shared" si="75"/>
        <v>0</v>
      </c>
      <c r="Q1095" s="537">
        <f t="shared" si="78"/>
        <v>0</v>
      </c>
    </row>
    <row r="1096" spans="1:19" x14ac:dyDescent="0.25">
      <c r="A1096" s="673" t="s">
        <v>6327</v>
      </c>
      <c r="B1096" s="230">
        <v>2013</v>
      </c>
      <c r="C1096" s="230">
        <v>2</v>
      </c>
      <c r="D1096" s="231"/>
      <c r="E1096" s="544"/>
      <c r="F1096" s="237" t="s">
        <v>13126</v>
      </c>
      <c r="G1096" s="647">
        <v>39</v>
      </c>
      <c r="H1096" s="648"/>
      <c r="I1096" s="649">
        <v>26</v>
      </c>
      <c r="J1096" s="538"/>
      <c r="L1096" s="532">
        <f t="shared" si="76"/>
        <v>0</v>
      </c>
      <c r="M1096" s="577"/>
      <c r="N1096" s="534"/>
      <c r="O1096" s="535">
        <f t="shared" si="77"/>
        <v>0</v>
      </c>
      <c r="P1096" s="536">
        <f t="shared" si="75"/>
        <v>0</v>
      </c>
      <c r="Q1096" s="537">
        <f t="shared" si="78"/>
        <v>0</v>
      </c>
    </row>
    <row r="1097" spans="1:19" x14ac:dyDescent="0.25">
      <c r="A1097" s="673">
        <v>927</v>
      </c>
      <c r="B1097" s="230">
        <v>2014</v>
      </c>
      <c r="C1097" s="230">
        <v>2</v>
      </c>
      <c r="D1097" s="231" t="s">
        <v>5896</v>
      </c>
      <c r="E1097" s="544" t="s">
        <v>4136</v>
      </c>
      <c r="F1097" s="237" t="s">
        <v>6330</v>
      </c>
      <c r="G1097" s="647">
        <v>3</v>
      </c>
      <c r="H1097" s="648"/>
      <c r="I1097" s="649">
        <v>0.7</v>
      </c>
      <c r="J1097" s="538"/>
      <c r="L1097" s="532">
        <f t="shared" si="76"/>
        <v>0</v>
      </c>
      <c r="M1097" s="918">
        <v>9</v>
      </c>
      <c r="N1097" s="534"/>
      <c r="O1097" s="535">
        <f t="shared" si="77"/>
        <v>6.3</v>
      </c>
      <c r="P1097" s="536">
        <f t="shared" si="75"/>
        <v>9</v>
      </c>
      <c r="Q1097" s="537">
        <f t="shared" si="78"/>
        <v>6.3</v>
      </c>
    </row>
    <row r="1098" spans="1:19" x14ac:dyDescent="0.25">
      <c r="A1098" s="673">
        <v>928</v>
      </c>
      <c r="B1098" s="230">
        <v>2014</v>
      </c>
      <c r="C1098" s="230">
        <v>2</v>
      </c>
      <c r="D1098" s="231" t="s">
        <v>5896</v>
      </c>
      <c r="E1098" s="544" t="s">
        <v>4136</v>
      </c>
      <c r="F1098" s="237" t="s">
        <v>6331</v>
      </c>
      <c r="G1098" s="647">
        <v>3</v>
      </c>
      <c r="H1098" s="648"/>
      <c r="I1098" s="649">
        <v>0.7</v>
      </c>
      <c r="J1098" s="538"/>
      <c r="L1098" s="532">
        <f t="shared" si="76"/>
        <v>0</v>
      </c>
      <c r="M1098" s="918">
        <v>9</v>
      </c>
      <c r="N1098" s="534"/>
      <c r="O1098" s="535">
        <f t="shared" si="77"/>
        <v>6.3</v>
      </c>
      <c r="P1098" s="536">
        <f t="shared" si="75"/>
        <v>9</v>
      </c>
      <c r="Q1098" s="537">
        <f t="shared" si="78"/>
        <v>6.3</v>
      </c>
    </row>
    <row r="1099" spans="1:19" x14ac:dyDescent="0.25">
      <c r="A1099" s="673">
        <v>929</v>
      </c>
      <c r="B1099" s="230">
        <v>2014</v>
      </c>
      <c r="C1099" s="230">
        <v>2</v>
      </c>
      <c r="D1099" s="231" t="s">
        <v>5896</v>
      </c>
      <c r="E1099" s="544" t="s">
        <v>4136</v>
      </c>
      <c r="F1099" s="237" t="s">
        <v>6332</v>
      </c>
      <c r="G1099" s="647">
        <v>3</v>
      </c>
      <c r="H1099" s="648"/>
      <c r="I1099" s="649">
        <v>0.7</v>
      </c>
      <c r="J1099" s="538"/>
      <c r="L1099" s="532">
        <f t="shared" si="76"/>
        <v>0</v>
      </c>
      <c r="M1099" s="918">
        <v>9</v>
      </c>
      <c r="N1099" s="534"/>
      <c r="O1099" s="535">
        <f t="shared" si="77"/>
        <v>6.3</v>
      </c>
      <c r="P1099" s="536">
        <f t="shared" si="75"/>
        <v>9</v>
      </c>
      <c r="Q1099" s="537">
        <f t="shared" si="78"/>
        <v>6.3</v>
      </c>
    </row>
    <row r="1100" spans="1:19" x14ac:dyDescent="0.25">
      <c r="A1100" s="673">
        <v>930</v>
      </c>
      <c r="B1100" s="230">
        <v>2014</v>
      </c>
      <c r="C1100" s="230">
        <v>2</v>
      </c>
      <c r="D1100" s="231" t="s">
        <v>5896</v>
      </c>
      <c r="E1100" s="544" t="s">
        <v>4136</v>
      </c>
      <c r="F1100" s="237" t="s">
        <v>6333</v>
      </c>
      <c r="G1100" s="647">
        <v>3</v>
      </c>
      <c r="H1100" s="648"/>
      <c r="I1100" s="649">
        <v>0.7</v>
      </c>
      <c r="J1100" s="538"/>
      <c r="L1100" s="532">
        <f t="shared" si="76"/>
        <v>0</v>
      </c>
      <c r="M1100" s="918">
        <v>9</v>
      </c>
      <c r="N1100" s="534"/>
      <c r="O1100" s="535">
        <f t="shared" si="77"/>
        <v>6.3</v>
      </c>
      <c r="P1100" s="536">
        <f t="shared" si="75"/>
        <v>9</v>
      </c>
      <c r="Q1100" s="537">
        <f t="shared" si="78"/>
        <v>6.3</v>
      </c>
    </row>
    <row r="1101" spans="1:19" x14ac:dyDescent="0.25">
      <c r="A1101" s="673">
        <v>931</v>
      </c>
      <c r="B1101" s="230">
        <v>2014</v>
      </c>
      <c r="C1101" s="230">
        <v>2</v>
      </c>
      <c r="D1101" s="231" t="s">
        <v>5896</v>
      </c>
      <c r="E1101" s="544" t="s">
        <v>4136</v>
      </c>
      <c r="F1101" s="237" t="s">
        <v>6334</v>
      </c>
      <c r="G1101" s="647">
        <v>3</v>
      </c>
      <c r="H1101" s="648"/>
      <c r="I1101" s="649">
        <v>0.7</v>
      </c>
      <c r="J1101" s="538"/>
      <c r="L1101" s="532">
        <v>9</v>
      </c>
      <c r="M1101" s="918">
        <v>9</v>
      </c>
      <c r="N1101" s="534"/>
      <c r="O1101" s="535">
        <f t="shared" si="77"/>
        <v>6.3</v>
      </c>
      <c r="P1101" s="536">
        <f t="shared" si="75"/>
        <v>9</v>
      </c>
      <c r="Q1101" s="537">
        <f t="shared" si="78"/>
        <v>15.3</v>
      </c>
    </row>
    <row r="1102" spans="1:19" x14ac:dyDescent="0.25">
      <c r="A1102" s="673">
        <v>932</v>
      </c>
      <c r="B1102" s="230">
        <v>2014</v>
      </c>
      <c r="C1102" s="230">
        <v>2</v>
      </c>
      <c r="D1102" s="231" t="s">
        <v>5896</v>
      </c>
      <c r="E1102" s="544" t="s">
        <v>4136</v>
      </c>
      <c r="F1102" s="237" t="s">
        <v>6335</v>
      </c>
      <c r="G1102" s="647">
        <v>3</v>
      </c>
      <c r="H1102" s="648"/>
      <c r="I1102" s="649">
        <v>0.7</v>
      </c>
      <c r="J1102" s="538"/>
      <c r="L1102" s="532">
        <f t="shared" si="76"/>
        <v>0</v>
      </c>
      <c r="M1102" s="918">
        <v>9</v>
      </c>
      <c r="N1102" s="534"/>
      <c r="O1102" s="535">
        <f t="shared" si="77"/>
        <v>6.3</v>
      </c>
      <c r="P1102" s="536">
        <f t="shared" si="75"/>
        <v>9</v>
      </c>
      <c r="Q1102" s="537">
        <f t="shared" si="78"/>
        <v>6.3</v>
      </c>
    </row>
    <row r="1103" spans="1:19" x14ac:dyDescent="0.25">
      <c r="A1103" s="673">
        <v>933</v>
      </c>
      <c r="B1103" s="230">
        <v>2014</v>
      </c>
      <c r="C1103" s="230">
        <v>2</v>
      </c>
      <c r="D1103" s="231" t="s">
        <v>5896</v>
      </c>
      <c r="E1103" s="544" t="s">
        <v>4136</v>
      </c>
      <c r="F1103" s="237" t="s">
        <v>6336</v>
      </c>
      <c r="G1103" s="647">
        <v>3</v>
      </c>
      <c r="H1103" s="648"/>
      <c r="I1103" s="649">
        <v>0.7</v>
      </c>
      <c r="J1103" s="538"/>
      <c r="L1103" s="532">
        <f t="shared" si="76"/>
        <v>0</v>
      </c>
      <c r="M1103" s="918">
        <v>9</v>
      </c>
      <c r="N1103" s="534"/>
      <c r="O1103" s="535">
        <f t="shared" si="77"/>
        <v>6.3</v>
      </c>
      <c r="P1103" s="536">
        <f t="shared" si="75"/>
        <v>9</v>
      </c>
      <c r="Q1103" s="537">
        <f t="shared" si="78"/>
        <v>6.3</v>
      </c>
    </row>
    <row r="1104" spans="1:19" x14ac:dyDescent="0.25">
      <c r="A1104" s="673">
        <v>934</v>
      </c>
      <c r="B1104" s="230">
        <v>2014</v>
      </c>
      <c r="C1104" s="230">
        <v>2</v>
      </c>
      <c r="D1104" s="231" t="s">
        <v>5896</v>
      </c>
      <c r="E1104" s="544" t="s">
        <v>4136</v>
      </c>
      <c r="F1104" s="237" t="s">
        <v>6337</v>
      </c>
      <c r="G1104" s="647">
        <v>3</v>
      </c>
      <c r="H1104" s="648"/>
      <c r="I1104" s="649">
        <v>0.7</v>
      </c>
      <c r="J1104" s="538"/>
      <c r="L1104" s="532">
        <f t="shared" si="76"/>
        <v>0</v>
      </c>
      <c r="M1104" s="918">
        <v>9</v>
      </c>
      <c r="N1104" s="534"/>
      <c r="O1104" s="535">
        <f t="shared" si="77"/>
        <v>6.3</v>
      </c>
      <c r="P1104" s="536">
        <f t="shared" si="75"/>
        <v>9</v>
      </c>
      <c r="Q1104" s="537">
        <f t="shared" si="78"/>
        <v>6.3</v>
      </c>
      <c r="S1104" s="708"/>
    </row>
    <row r="1105" spans="1:17" x14ac:dyDescent="0.25">
      <c r="A1105" s="673">
        <v>935</v>
      </c>
      <c r="B1105" s="230">
        <v>2014</v>
      </c>
      <c r="C1105" s="230">
        <v>2</v>
      </c>
      <c r="D1105" s="231" t="s">
        <v>5896</v>
      </c>
      <c r="E1105" s="544" t="s">
        <v>4136</v>
      </c>
      <c r="F1105" s="237" t="s">
        <v>6338</v>
      </c>
      <c r="G1105" s="647">
        <v>3</v>
      </c>
      <c r="H1105" s="648"/>
      <c r="I1105" s="649">
        <v>0.7</v>
      </c>
      <c r="J1105" s="538"/>
      <c r="L1105" s="532">
        <f t="shared" si="76"/>
        <v>0</v>
      </c>
      <c r="M1105" s="918">
        <v>9</v>
      </c>
      <c r="N1105" s="534"/>
      <c r="O1105" s="535">
        <f t="shared" si="77"/>
        <v>6.3</v>
      </c>
      <c r="P1105" s="536">
        <f t="shared" si="75"/>
        <v>9</v>
      </c>
      <c r="Q1105" s="537">
        <f t="shared" si="78"/>
        <v>6.3</v>
      </c>
    </row>
    <row r="1106" spans="1:17" x14ac:dyDescent="0.25">
      <c r="A1106" s="673">
        <v>936</v>
      </c>
      <c r="B1106" s="230">
        <v>2014</v>
      </c>
      <c r="C1106" s="230">
        <v>2</v>
      </c>
      <c r="D1106" s="231" t="s">
        <v>5896</v>
      </c>
      <c r="E1106" s="544" t="s">
        <v>4136</v>
      </c>
      <c r="F1106" s="237" t="s">
        <v>6339</v>
      </c>
      <c r="G1106" s="647">
        <v>3</v>
      </c>
      <c r="H1106" s="648"/>
      <c r="I1106" s="649">
        <v>0.7</v>
      </c>
      <c r="J1106" s="538"/>
      <c r="L1106" s="532">
        <f t="shared" si="76"/>
        <v>0</v>
      </c>
      <c r="M1106" s="918">
        <v>9</v>
      </c>
      <c r="N1106" s="534"/>
      <c r="O1106" s="535">
        <f t="shared" si="77"/>
        <v>6.3</v>
      </c>
      <c r="P1106" s="536">
        <f t="shared" si="75"/>
        <v>9</v>
      </c>
      <c r="Q1106" s="537">
        <f t="shared" si="78"/>
        <v>6.3</v>
      </c>
    </row>
    <row r="1107" spans="1:17" x14ac:dyDescent="0.25">
      <c r="A1107" s="673">
        <v>937</v>
      </c>
      <c r="B1107" s="230">
        <v>2014</v>
      </c>
      <c r="C1107" s="230">
        <v>2</v>
      </c>
      <c r="D1107" s="231" t="s">
        <v>5896</v>
      </c>
      <c r="E1107" s="544" t="s">
        <v>4136</v>
      </c>
      <c r="F1107" s="237" t="s">
        <v>6340</v>
      </c>
      <c r="G1107" s="647">
        <v>3</v>
      </c>
      <c r="H1107" s="648"/>
      <c r="I1107" s="649">
        <v>0.7</v>
      </c>
      <c r="J1107" s="538"/>
      <c r="L1107" s="532">
        <f t="shared" si="76"/>
        <v>0</v>
      </c>
      <c r="M1107" s="918">
        <v>8</v>
      </c>
      <c r="N1107" s="534"/>
      <c r="O1107" s="535">
        <f t="shared" si="77"/>
        <v>5.6</v>
      </c>
      <c r="P1107" s="536">
        <f t="shared" si="75"/>
        <v>8</v>
      </c>
      <c r="Q1107" s="537">
        <f t="shared" si="78"/>
        <v>5.6</v>
      </c>
    </row>
    <row r="1108" spans="1:17" x14ac:dyDescent="0.25">
      <c r="A1108" s="673">
        <v>938</v>
      </c>
      <c r="B1108" s="230">
        <v>2014</v>
      </c>
      <c r="C1108" s="230">
        <v>2</v>
      </c>
      <c r="D1108" s="231" t="s">
        <v>5896</v>
      </c>
      <c r="E1108" s="544" t="s">
        <v>4136</v>
      </c>
      <c r="F1108" s="237" t="s">
        <v>6341</v>
      </c>
      <c r="G1108" s="647">
        <v>3</v>
      </c>
      <c r="H1108" s="648"/>
      <c r="I1108" s="649">
        <v>0.7</v>
      </c>
      <c r="J1108" s="538"/>
      <c r="L1108" s="532">
        <f t="shared" si="76"/>
        <v>0</v>
      </c>
      <c r="M1108" s="918">
        <v>9</v>
      </c>
      <c r="N1108" s="534"/>
      <c r="O1108" s="535">
        <f t="shared" si="77"/>
        <v>6.3</v>
      </c>
      <c r="P1108" s="536">
        <f t="shared" si="75"/>
        <v>9</v>
      </c>
      <c r="Q1108" s="537">
        <f t="shared" si="78"/>
        <v>6.3</v>
      </c>
    </row>
    <row r="1109" spans="1:17" x14ac:dyDescent="0.25">
      <c r="A1109" s="673" t="s">
        <v>6342</v>
      </c>
      <c r="B1109" s="230">
        <v>2014</v>
      </c>
      <c r="C1109" s="230">
        <v>2</v>
      </c>
      <c r="D1109" s="231"/>
      <c r="E1109" s="544"/>
      <c r="F1109" s="237" t="s">
        <v>13126</v>
      </c>
      <c r="G1109" s="647">
        <v>36</v>
      </c>
      <c r="H1109" s="648"/>
      <c r="I1109" s="649">
        <v>24</v>
      </c>
      <c r="J1109" s="538"/>
      <c r="L1109" s="532">
        <f t="shared" si="76"/>
        <v>0</v>
      </c>
      <c r="M1109" s="577"/>
      <c r="N1109" s="534"/>
      <c r="O1109" s="535">
        <f t="shared" si="77"/>
        <v>0</v>
      </c>
      <c r="P1109" s="536">
        <f t="shared" si="75"/>
        <v>0</v>
      </c>
      <c r="Q1109" s="537">
        <f t="shared" si="78"/>
        <v>0</v>
      </c>
    </row>
    <row r="1110" spans="1:17" x14ac:dyDescent="0.25">
      <c r="A1110" s="673">
        <v>939</v>
      </c>
      <c r="B1110" s="230">
        <v>2014</v>
      </c>
      <c r="C1110" s="230">
        <v>2</v>
      </c>
      <c r="D1110" s="542" t="s">
        <v>6343</v>
      </c>
      <c r="E1110" s="544" t="s">
        <v>4136</v>
      </c>
      <c r="F1110" s="237" t="s">
        <v>6344</v>
      </c>
      <c r="G1110" s="647">
        <v>7</v>
      </c>
      <c r="H1110" s="648"/>
      <c r="I1110" s="649">
        <v>3.5</v>
      </c>
      <c r="J1110" s="538"/>
      <c r="L1110" s="532">
        <f t="shared" si="76"/>
        <v>0</v>
      </c>
      <c r="M1110" s="577"/>
      <c r="N1110" s="534"/>
      <c r="O1110" s="535">
        <f t="shared" si="77"/>
        <v>0</v>
      </c>
      <c r="P1110" s="536">
        <f t="shared" si="75"/>
        <v>0</v>
      </c>
      <c r="Q1110" s="537">
        <f t="shared" si="78"/>
        <v>0</v>
      </c>
    </row>
    <row r="1111" spans="1:17" x14ac:dyDescent="0.25">
      <c r="A1111" s="673">
        <v>940</v>
      </c>
      <c r="B1111" s="230">
        <v>2014</v>
      </c>
      <c r="C1111" s="230">
        <v>2</v>
      </c>
      <c r="D1111" s="542" t="s">
        <v>4265</v>
      </c>
      <c r="E1111" s="544" t="s">
        <v>4136</v>
      </c>
      <c r="F1111" s="237" t="s">
        <v>6345</v>
      </c>
      <c r="G1111" s="647">
        <v>8</v>
      </c>
      <c r="H1111" s="648"/>
      <c r="I1111" s="649">
        <v>5</v>
      </c>
      <c r="J1111" s="538"/>
      <c r="L1111" s="532">
        <f t="shared" si="76"/>
        <v>0</v>
      </c>
      <c r="M1111" s="577"/>
      <c r="N1111" s="534"/>
      <c r="O1111" s="535">
        <f t="shared" si="77"/>
        <v>0</v>
      </c>
      <c r="P1111" s="536">
        <f t="shared" si="75"/>
        <v>0</v>
      </c>
      <c r="Q1111" s="537">
        <f t="shared" si="78"/>
        <v>0</v>
      </c>
    </row>
    <row r="1112" spans="1:17" x14ac:dyDescent="0.25">
      <c r="A1112" s="673">
        <v>941</v>
      </c>
      <c r="B1112" s="230">
        <v>2014</v>
      </c>
      <c r="C1112" s="230">
        <v>2</v>
      </c>
      <c r="D1112" s="231" t="s">
        <v>5939</v>
      </c>
      <c r="E1112" s="544" t="s">
        <v>4136</v>
      </c>
      <c r="F1112" s="237" t="s">
        <v>6346</v>
      </c>
      <c r="G1112" s="647">
        <v>2.5</v>
      </c>
      <c r="H1112" s="648"/>
      <c r="I1112" s="649">
        <v>0.6</v>
      </c>
      <c r="J1112" s="538"/>
      <c r="L1112" s="532">
        <f t="shared" si="76"/>
        <v>0</v>
      </c>
      <c r="M1112" s="918">
        <v>5</v>
      </c>
      <c r="N1112" s="534"/>
      <c r="O1112" s="535">
        <f t="shared" si="77"/>
        <v>3</v>
      </c>
      <c r="P1112" s="536">
        <f t="shared" si="75"/>
        <v>5</v>
      </c>
      <c r="Q1112" s="537">
        <f t="shared" si="78"/>
        <v>3</v>
      </c>
    </row>
    <row r="1113" spans="1:17" x14ac:dyDescent="0.25">
      <c r="A1113" s="673">
        <v>942</v>
      </c>
      <c r="B1113" s="230">
        <v>2014</v>
      </c>
      <c r="C1113" s="230">
        <v>2</v>
      </c>
      <c r="D1113" s="231" t="s">
        <v>5939</v>
      </c>
      <c r="E1113" s="544" t="s">
        <v>4136</v>
      </c>
      <c r="F1113" s="237" t="s">
        <v>6349</v>
      </c>
      <c r="G1113" s="647">
        <v>2.5</v>
      </c>
      <c r="H1113" s="648"/>
      <c r="I1113" s="649">
        <v>0.6</v>
      </c>
      <c r="J1113" s="538"/>
      <c r="L1113" s="532">
        <f t="shared" si="76"/>
        <v>0</v>
      </c>
      <c r="M1113" s="918">
        <v>8</v>
      </c>
      <c r="N1113" s="534"/>
      <c r="O1113" s="535">
        <f t="shared" si="77"/>
        <v>4.8</v>
      </c>
      <c r="P1113" s="536">
        <f t="shared" si="75"/>
        <v>8</v>
      </c>
      <c r="Q1113" s="537">
        <f t="shared" si="78"/>
        <v>4.8</v>
      </c>
    </row>
    <row r="1114" spans="1:17" x14ac:dyDescent="0.25">
      <c r="A1114" s="673">
        <v>943</v>
      </c>
      <c r="B1114" s="230">
        <v>2014</v>
      </c>
      <c r="C1114" s="230">
        <v>2</v>
      </c>
      <c r="D1114" s="231" t="s">
        <v>5939</v>
      </c>
      <c r="E1114" s="544" t="s">
        <v>4136</v>
      </c>
      <c r="F1114" s="237" t="s">
        <v>6348</v>
      </c>
      <c r="G1114" s="647">
        <v>2.5</v>
      </c>
      <c r="H1114" s="648"/>
      <c r="I1114" s="649">
        <v>0.6</v>
      </c>
      <c r="J1114" s="538"/>
      <c r="L1114" s="532">
        <f t="shared" si="76"/>
        <v>0</v>
      </c>
      <c r="M1114" s="918">
        <v>8</v>
      </c>
      <c r="N1114" s="534"/>
      <c r="O1114" s="535">
        <f t="shared" si="77"/>
        <v>4.8</v>
      </c>
      <c r="P1114" s="536">
        <f t="shared" si="75"/>
        <v>8</v>
      </c>
      <c r="Q1114" s="537">
        <f t="shared" si="78"/>
        <v>4.8</v>
      </c>
    </row>
    <row r="1115" spans="1:17" x14ac:dyDescent="0.25">
      <c r="A1115" s="673">
        <v>944</v>
      </c>
      <c r="B1115" s="230">
        <v>2014</v>
      </c>
      <c r="C1115" s="230">
        <v>2</v>
      </c>
      <c r="D1115" s="231" t="s">
        <v>5939</v>
      </c>
      <c r="E1115" s="544" t="s">
        <v>4136</v>
      </c>
      <c r="F1115" s="237" t="s">
        <v>6350</v>
      </c>
      <c r="G1115" s="647">
        <v>2.5</v>
      </c>
      <c r="H1115" s="648"/>
      <c r="I1115" s="649">
        <v>0.6</v>
      </c>
      <c r="J1115" s="538"/>
      <c r="L1115" s="532">
        <f t="shared" si="76"/>
        <v>0</v>
      </c>
      <c r="M1115" s="918">
        <v>9</v>
      </c>
      <c r="N1115" s="534"/>
      <c r="O1115" s="535">
        <f t="shared" si="77"/>
        <v>5.3999999999999995</v>
      </c>
      <c r="P1115" s="536">
        <f t="shared" si="75"/>
        <v>9</v>
      </c>
      <c r="Q1115" s="537">
        <f t="shared" si="78"/>
        <v>5.3999999999999995</v>
      </c>
    </row>
    <row r="1116" spans="1:17" x14ac:dyDescent="0.25">
      <c r="A1116" s="673">
        <v>945</v>
      </c>
      <c r="B1116" s="230">
        <v>2014</v>
      </c>
      <c r="C1116" s="230">
        <v>2</v>
      </c>
      <c r="D1116" s="231" t="s">
        <v>5939</v>
      </c>
      <c r="E1116" s="544" t="s">
        <v>4136</v>
      </c>
      <c r="F1116" s="237" t="s">
        <v>6351</v>
      </c>
      <c r="G1116" s="647">
        <v>2.5</v>
      </c>
      <c r="H1116" s="648"/>
      <c r="I1116" s="649">
        <v>0.6</v>
      </c>
      <c r="J1116" s="538"/>
      <c r="L1116" s="532">
        <f t="shared" si="76"/>
        <v>0</v>
      </c>
      <c r="M1116" s="918">
        <v>9</v>
      </c>
      <c r="N1116" s="534"/>
      <c r="O1116" s="535">
        <f t="shared" si="77"/>
        <v>5.3999999999999995</v>
      </c>
      <c r="P1116" s="536">
        <f t="shared" si="75"/>
        <v>9</v>
      </c>
      <c r="Q1116" s="537">
        <f t="shared" si="78"/>
        <v>5.3999999999999995</v>
      </c>
    </row>
    <row r="1117" spans="1:17" x14ac:dyDescent="0.25">
      <c r="A1117" s="673">
        <v>946</v>
      </c>
      <c r="B1117" s="230">
        <v>2014</v>
      </c>
      <c r="C1117" s="230">
        <v>2</v>
      </c>
      <c r="D1117" s="231" t="s">
        <v>5939</v>
      </c>
      <c r="E1117" s="544" t="s">
        <v>4136</v>
      </c>
      <c r="F1117" s="237" t="s">
        <v>6352</v>
      </c>
      <c r="G1117" s="647">
        <v>2.5</v>
      </c>
      <c r="H1117" s="648"/>
      <c r="I1117" s="649">
        <v>0.6</v>
      </c>
      <c r="J1117" s="538"/>
      <c r="L1117" s="532">
        <f t="shared" si="76"/>
        <v>0</v>
      </c>
      <c r="M1117" s="918">
        <v>9</v>
      </c>
      <c r="N1117" s="534"/>
      <c r="O1117" s="535">
        <f t="shared" si="77"/>
        <v>5.3999999999999995</v>
      </c>
      <c r="P1117" s="536">
        <f t="shared" si="75"/>
        <v>9</v>
      </c>
      <c r="Q1117" s="537">
        <f t="shared" si="78"/>
        <v>5.3999999999999995</v>
      </c>
    </row>
    <row r="1118" spans="1:17" x14ac:dyDescent="0.25">
      <c r="A1118" s="673">
        <v>947</v>
      </c>
      <c r="B1118" s="230">
        <v>2014</v>
      </c>
      <c r="C1118" s="230">
        <v>2</v>
      </c>
      <c r="D1118" s="231" t="s">
        <v>5939</v>
      </c>
      <c r="E1118" s="544" t="s">
        <v>4136</v>
      </c>
      <c r="F1118" s="237" t="s">
        <v>6353</v>
      </c>
      <c r="G1118" s="647">
        <v>2.5</v>
      </c>
      <c r="H1118" s="648"/>
      <c r="I1118" s="649">
        <v>0.6</v>
      </c>
      <c r="J1118" s="538"/>
      <c r="L1118" s="532">
        <f t="shared" si="76"/>
        <v>0</v>
      </c>
      <c r="M1118" s="918">
        <v>7</v>
      </c>
      <c r="N1118" s="534"/>
      <c r="O1118" s="535">
        <f t="shared" si="77"/>
        <v>4.2</v>
      </c>
      <c r="P1118" s="536">
        <f t="shared" si="75"/>
        <v>7</v>
      </c>
      <c r="Q1118" s="537">
        <f t="shared" si="78"/>
        <v>4.2</v>
      </c>
    </row>
    <row r="1119" spans="1:17" x14ac:dyDescent="0.25">
      <c r="A1119" s="673">
        <v>948</v>
      </c>
      <c r="B1119" s="230">
        <v>2014</v>
      </c>
      <c r="C1119" s="230">
        <v>2</v>
      </c>
      <c r="D1119" s="231" t="s">
        <v>5939</v>
      </c>
      <c r="E1119" s="544" t="s">
        <v>4136</v>
      </c>
      <c r="F1119" s="237" t="s">
        <v>6354</v>
      </c>
      <c r="G1119" s="647">
        <v>2.5</v>
      </c>
      <c r="H1119" s="648"/>
      <c r="I1119" s="649">
        <v>0.6</v>
      </c>
      <c r="J1119" s="538"/>
      <c r="L1119" s="532">
        <f t="shared" si="76"/>
        <v>0</v>
      </c>
      <c r="M1119" s="918">
        <v>4</v>
      </c>
      <c r="N1119" s="534"/>
      <c r="O1119" s="535">
        <f t="shared" si="77"/>
        <v>2.4</v>
      </c>
      <c r="P1119" s="536">
        <f t="shared" ref="P1119:P1182" si="79">J1119+M1119</f>
        <v>4</v>
      </c>
      <c r="Q1119" s="537">
        <f t="shared" si="78"/>
        <v>2.4</v>
      </c>
    </row>
    <row r="1120" spans="1:17" x14ac:dyDescent="0.25">
      <c r="A1120" s="673">
        <v>949</v>
      </c>
      <c r="B1120" s="230">
        <v>2014</v>
      </c>
      <c r="C1120" s="230">
        <v>2</v>
      </c>
      <c r="D1120" s="231" t="s">
        <v>5939</v>
      </c>
      <c r="E1120" s="544" t="s">
        <v>4136</v>
      </c>
      <c r="F1120" s="237" t="s">
        <v>6355</v>
      </c>
      <c r="G1120" s="647">
        <v>2.5</v>
      </c>
      <c r="H1120" s="648"/>
      <c r="I1120" s="649">
        <v>0.6</v>
      </c>
      <c r="J1120" s="538"/>
      <c r="L1120" s="532">
        <f t="shared" si="76"/>
        <v>0</v>
      </c>
      <c r="M1120" s="918">
        <v>9</v>
      </c>
      <c r="N1120" s="534"/>
      <c r="O1120" s="535">
        <f t="shared" si="77"/>
        <v>5.3999999999999995</v>
      </c>
      <c r="P1120" s="536">
        <f t="shared" si="79"/>
        <v>9</v>
      </c>
      <c r="Q1120" s="537">
        <f t="shared" si="78"/>
        <v>5.3999999999999995</v>
      </c>
    </row>
    <row r="1121" spans="1:17" x14ac:dyDescent="0.25">
      <c r="A1121" s="673">
        <v>950</v>
      </c>
      <c r="B1121" s="230">
        <v>2014</v>
      </c>
      <c r="C1121" s="230">
        <v>2</v>
      </c>
      <c r="D1121" s="231" t="s">
        <v>5939</v>
      </c>
      <c r="E1121" s="544" t="s">
        <v>4136</v>
      </c>
      <c r="F1121" s="237" t="s">
        <v>6356</v>
      </c>
      <c r="G1121" s="647">
        <v>2.5</v>
      </c>
      <c r="H1121" s="648"/>
      <c r="I1121" s="649">
        <v>0.6</v>
      </c>
      <c r="J1121" s="538"/>
      <c r="L1121" s="532">
        <f t="shared" si="76"/>
        <v>0</v>
      </c>
      <c r="M1121" s="918">
        <v>9</v>
      </c>
      <c r="N1121" s="534"/>
      <c r="O1121" s="535">
        <f t="shared" si="77"/>
        <v>5.3999999999999995</v>
      </c>
      <c r="P1121" s="536">
        <f t="shared" si="79"/>
        <v>9</v>
      </c>
      <c r="Q1121" s="537">
        <f t="shared" si="78"/>
        <v>5.3999999999999995</v>
      </c>
    </row>
    <row r="1122" spans="1:17" x14ac:dyDescent="0.25">
      <c r="A1122" s="673">
        <v>951</v>
      </c>
      <c r="B1122" s="230">
        <v>2014</v>
      </c>
      <c r="C1122" s="230">
        <v>2</v>
      </c>
      <c r="D1122" s="231" t="s">
        <v>5939</v>
      </c>
      <c r="E1122" s="544" t="s">
        <v>4136</v>
      </c>
      <c r="F1122" s="237" t="s">
        <v>6347</v>
      </c>
      <c r="G1122" s="647">
        <v>2.5</v>
      </c>
      <c r="H1122" s="648"/>
      <c r="I1122" s="649">
        <v>0.6</v>
      </c>
      <c r="J1122" s="538"/>
      <c r="L1122" s="532">
        <f t="shared" si="76"/>
        <v>0</v>
      </c>
      <c r="M1122" s="918">
        <v>9</v>
      </c>
      <c r="N1122" s="534"/>
      <c r="O1122" s="535">
        <f t="shared" si="77"/>
        <v>5.3999999999999995</v>
      </c>
      <c r="P1122" s="536">
        <f t="shared" si="79"/>
        <v>9</v>
      </c>
      <c r="Q1122" s="537">
        <f t="shared" si="78"/>
        <v>5.3999999999999995</v>
      </c>
    </row>
    <row r="1123" spans="1:17" x14ac:dyDescent="0.25">
      <c r="A1123" s="673">
        <v>952</v>
      </c>
      <c r="B1123" s="230">
        <v>2014</v>
      </c>
      <c r="C1123" s="230">
        <v>2</v>
      </c>
      <c r="D1123" s="231" t="s">
        <v>5939</v>
      </c>
      <c r="E1123" s="544" t="s">
        <v>4136</v>
      </c>
      <c r="F1123" s="237" t="s">
        <v>6357</v>
      </c>
      <c r="G1123" s="647">
        <v>2.5</v>
      </c>
      <c r="H1123" s="648"/>
      <c r="I1123" s="649">
        <v>0.6</v>
      </c>
      <c r="J1123" s="538"/>
      <c r="L1123" s="532">
        <f t="shared" si="76"/>
        <v>0</v>
      </c>
      <c r="M1123" s="918">
        <v>8</v>
      </c>
      <c r="N1123" s="534"/>
      <c r="O1123" s="535">
        <f t="shared" si="77"/>
        <v>4.8</v>
      </c>
      <c r="P1123" s="536">
        <f t="shared" si="79"/>
        <v>8</v>
      </c>
      <c r="Q1123" s="537">
        <f t="shared" si="78"/>
        <v>4.8</v>
      </c>
    </row>
    <row r="1124" spans="1:17" x14ac:dyDescent="0.25">
      <c r="A1124" s="673" t="s">
        <v>6960</v>
      </c>
      <c r="B1124" s="230">
        <v>2014</v>
      </c>
      <c r="C1124" s="230">
        <v>2</v>
      </c>
      <c r="D1124" s="231"/>
      <c r="E1124" s="544"/>
      <c r="F1124" s="237" t="s">
        <v>13126</v>
      </c>
      <c r="G1124" s="647">
        <v>30</v>
      </c>
      <c r="H1124" s="648"/>
      <c r="I1124" s="649">
        <v>20</v>
      </c>
      <c r="J1124" s="538"/>
      <c r="L1124" s="532">
        <f t="shared" si="76"/>
        <v>0</v>
      </c>
      <c r="M1124" s="577"/>
      <c r="N1124" s="534"/>
      <c r="O1124" s="535">
        <f t="shared" si="77"/>
        <v>0</v>
      </c>
      <c r="P1124" s="536">
        <f t="shared" si="79"/>
        <v>0</v>
      </c>
      <c r="Q1124" s="537">
        <f t="shared" si="78"/>
        <v>0</v>
      </c>
    </row>
    <row r="1125" spans="1:17" x14ac:dyDescent="0.25">
      <c r="A1125" s="673">
        <v>953</v>
      </c>
      <c r="B1125" s="230">
        <v>2014</v>
      </c>
      <c r="C1125" s="230">
        <v>2</v>
      </c>
      <c r="D1125" s="231" t="s">
        <v>5939</v>
      </c>
      <c r="E1125" s="544" t="s">
        <v>4136</v>
      </c>
      <c r="F1125" s="237" t="s">
        <v>6367</v>
      </c>
      <c r="G1125" s="647">
        <v>2.5</v>
      </c>
      <c r="H1125" s="648"/>
      <c r="I1125" s="649">
        <v>0.6</v>
      </c>
      <c r="J1125" s="538"/>
      <c r="L1125" s="532">
        <f t="shared" si="76"/>
        <v>0</v>
      </c>
      <c r="M1125" s="918">
        <v>9</v>
      </c>
      <c r="N1125" s="534"/>
      <c r="O1125" s="535">
        <f t="shared" si="77"/>
        <v>5.3999999999999995</v>
      </c>
      <c r="P1125" s="536">
        <f t="shared" si="79"/>
        <v>9</v>
      </c>
      <c r="Q1125" s="537">
        <f t="shared" si="78"/>
        <v>5.3999999999999995</v>
      </c>
    </row>
    <row r="1126" spans="1:17" x14ac:dyDescent="0.25">
      <c r="A1126" s="673">
        <v>954</v>
      </c>
      <c r="B1126" s="230">
        <v>2014</v>
      </c>
      <c r="C1126" s="230">
        <v>2</v>
      </c>
      <c r="D1126" s="231" t="s">
        <v>5939</v>
      </c>
      <c r="E1126" s="544" t="s">
        <v>4136</v>
      </c>
      <c r="F1126" s="237" t="s">
        <v>6368</v>
      </c>
      <c r="G1126" s="647">
        <v>2.5</v>
      </c>
      <c r="H1126" s="648"/>
      <c r="I1126" s="649">
        <v>0.6</v>
      </c>
      <c r="J1126" s="538"/>
      <c r="L1126" s="532">
        <f t="shared" si="76"/>
        <v>0</v>
      </c>
      <c r="M1126" s="918">
        <v>9</v>
      </c>
      <c r="N1126" s="534"/>
      <c r="O1126" s="535">
        <f t="shared" si="77"/>
        <v>5.3999999999999995</v>
      </c>
      <c r="P1126" s="536">
        <f t="shared" si="79"/>
        <v>9</v>
      </c>
      <c r="Q1126" s="537">
        <f t="shared" si="78"/>
        <v>5.3999999999999995</v>
      </c>
    </row>
    <row r="1127" spans="1:17" x14ac:dyDescent="0.25">
      <c r="A1127" s="673">
        <v>955</v>
      </c>
      <c r="B1127" s="230">
        <v>2014</v>
      </c>
      <c r="C1127" s="230">
        <v>2</v>
      </c>
      <c r="D1127" s="231" t="s">
        <v>5939</v>
      </c>
      <c r="E1127" s="544" t="s">
        <v>4136</v>
      </c>
      <c r="F1127" s="237" t="s">
        <v>6369</v>
      </c>
      <c r="G1127" s="647">
        <v>2.5</v>
      </c>
      <c r="H1127" s="648"/>
      <c r="I1127" s="649">
        <v>0.6</v>
      </c>
      <c r="J1127" s="538"/>
      <c r="L1127" s="532">
        <f t="shared" si="76"/>
        <v>0</v>
      </c>
      <c r="M1127" s="918">
        <v>9</v>
      </c>
      <c r="N1127" s="534"/>
      <c r="O1127" s="535">
        <f t="shared" si="77"/>
        <v>5.3999999999999995</v>
      </c>
      <c r="P1127" s="536">
        <f t="shared" si="79"/>
        <v>9</v>
      </c>
      <c r="Q1127" s="537">
        <f t="shared" si="78"/>
        <v>5.3999999999999995</v>
      </c>
    </row>
    <row r="1128" spans="1:17" x14ac:dyDescent="0.25">
      <c r="A1128" s="673">
        <v>956</v>
      </c>
      <c r="B1128" s="230">
        <v>2014</v>
      </c>
      <c r="C1128" s="230">
        <v>2</v>
      </c>
      <c r="D1128" s="231" t="s">
        <v>5939</v>
      </c>
      <c r="E1128" s="544" t="s">
        <v>4136</v>
      </c>
      <c r="F1128" s="237" t="s">
        <v>6370</v>
      </c>
      <c r="G1128" s="647">
        <v>2.5</v>
      </c>
      <c r="H1128" s="648"/>
      <c r="I1128" s="649">
        <v>0.6</v>
      </c>
      <c r="J1128" s="538"/>
      <c r="L1128" s="532">
        <f t="shared" si="76"/>
        <v>0</v>
      </c>
      <c r="M1128" s="918">
        <v>9</v>
      </c>
      <c r="N1128" s="534"/>
      <c r="O1128" s="535">
        <f t="shared" si="77"/>
        <v>5.3999999999999995</v>
      </c>
      <c r="P1128" s="536">
        <f t="shared" si="79"/>
        <v>9</v>
      </c>
      <c r="Q1128" s="537">
        <f t="shared" si="78"/>
        <v>5.3999999999999995</v>
      </c>
    </row>
    <row r="1129" spans="1:17" x14ac:dyDescent="0.25">
      <c r="A1129" s="673">
        <v>957</v>
      </c>
      <c r="B1129" s="230">
        <v>2014</v>
      </c>
      <c r="C1129" s="230">
        <v>2</v>
      </c>
      <c r="D1129" s="231" t="s">
        <v>5939</v>
      </c>
      <c r="E1129" s="544" t="s">
        <v>4136</v>
      </c>
      <c r="F1129" s="237" t="s">
        <v>6371</v>
      </c>
      <c r="G1129" s="647">
        <v>2.5</v>
      </c>
      <c r="H1129" s="648"/>
      <c r="I1129" s="649">
        <v>0.6</v>
      </c>
      <c r="J1129" s="538"/>
      <c r="L1129" s="532">
        <f t="shared" si="76"/>
        <v>0</v>
      </c>
      <c r="M1129" s="918">
        <v>9</v>
      </c>
      <c r="N1129" s="534"/>
      <c r="O1129" s="535">
        <f t="shared" si="77"/>
        <v>5.3999999999999995</v>
      </c>
      <c r="P1129" s="536">
        <f t="shared" si="79"/>
        <v>9</v>
      </c>
      <c r="Q1129" s="537">
        <f t="shared" si="78"/>
        <v>5.3999999999999995</v>
      </c>
    </row>
    <row r="1130" spans="1:17" x14ac:dyDescent="0.25">
      <c r="A1130" s="673">
        <v>958</v>
      </c>
      <c r="B1130" s="230">
        <v>2014</v>
      </c>
      <c r="C1130" s="230">
        <v>2</v>
      </c>
      <c r="D1130" s="231" t="s">
        <v>5939</v>
      </c>
      <c r="E1130" s="544" t="s">
        <v>4136</v>
      </c>
      <c r="F1130" s="237" t="s">
        <v>6372</v>
      </c>
      <c r="G1130" s="647">
        <v>2.5</v>
      </c>
      <c r="H1130" s="648"/>
      <c r="I1130" s="649">
        <v>0.6</v>
      </c>
      <c r="J1130" s="538"/>
      <c r="L1130" s="532">
        <f t="shared" si="76"/>
        <v>0</v>
      </c>
      <c r="M1130" s="918">
        <v>9</v>
      </c>
      <c r="N1130" s="534"/>
      <c r="O1130" s="535">
        <f t="shared" si="77"/>
        <v>5.3999999999999995</v>
      </c>
      <c r="P1130" s="536">
        <f t="shared" si="79"/>
        <v>9</v>
      </c>
      <c r="Q1130" s="537">
        <f t="shared" si="78"/>
        <v>5.3999999999999995</v>
      </c>
    </row>
    <row r="1131" spans="1:17" x14ac:dyDescent="0.25">
      <c r="A1131" s="673">
        <v>959</v>
      </c>
      <c r="B1131" s="230">
        <v>2014</v>
      </c>
      <c r="C1131" s="230">
        <v>2</v>
      </c>
      <c r="D1131" s="231" t="s">
        <v>5939</v>
      </c>
      <c r="E1131" s="544" t="s">
        <v>4136</v>
      </c>
      <c r="F1131" s="237" t="s">
        <v>6373</v>
      </c>
      <c r="G1131" s="647">
        <v>2.5</v>
      </c>
      <c r="H1131" s="648"/>
      <c r="I1131" s="649">
        <v>0.6</v>
      </c>
      <c r="J1131" s="538"/>
      <c r="L1131" s="532">
        <f t="shared" si="76"/>
        <v>0</v>
      </c>
      <c r="M1131" s="918">
        <v>6</v>
      </c>
      <c r="N1131" s="534"/>
      <c r="O1131" s="535">
        <f t="shared" si="77"/>
        <v>3.5999999999999996</v>
      </c>
      <c r="P1131" s="536">
        <f t="shared" si="79"/>
        <v>6</v>
      </c>
      <c r="Q1131" s="537">
        <f t="shared" si="78"/>
        <v>3.5999999999999996</v>
      </c>
    </row>
    <row r="1132" spans="1:17" x14ac:dyDescent="0.25">
      <c r="A1132" s="673">
        <v>960</v>
      </c>
      <c r="B1132" s="230">
        <v>2014</v>
      </c>
      <c r="C1132" s="230">
        <v>2</v>
      </c>
      <c r="D1132" s="231" t="s">
        <v>5939</v>
      </c>
      <c r="E1132" s="544" t="s">
        <v>4136</v>
      </c>
      <c r="F1132" s="237" t="s">
        <v>6374</v>
      </c>
      <c r="G1132" s="647">
        <v>2.5</v>
      </c>
      <c r="H1132" s="648"/>
      <c r="I1132" s="649">
        <v>0.6</v>
      </c>
      <c r="J1132" s="538"/>
      <c r="L1132" s="532">
        <f t="shared" ref="L1132:L1195" si="80">G1132*J1132</f>
        <v>0</v>
      </c>
      <c r="M1132" s="918">
        <v>5</v>
      </c>
      <c r="N1132" s="534"/>
      <c r="O1132" s="535">
        <f t="shared" ref="O1132:O1195" si="81">I1132*M1132</f>
        <v>3</v>
      </c>
      <c r="P1132" s="536">
        <f t="shared" si="79"/>
        <v>5</v>
      </c>
      <c r="Q1132" s="537">
        <f t="shared" ref="Q1132:Q1195" si="82">L1132+O1132</f>
        <v>3</v>
      </c>
    </row>
    <row r="1133" spans="1:17" x14ac:dyDescent="0.25">
      <c r="A1133" s="673">
        <v>961</v>
      </c>
      <c r="B1133" s="230">
        <v>2014</v>
      </c>
      <c r="C1133" s="230">
        <v>2</v>
      </c>
      <c r="D1133" s="231" t="s">
        <v>5939</v>
      </c>
      <c r="E1133" s="544" t="s">
        <v>4136</v>
      </c>
      <c r="F1133" s="237" t="s">
        <v>6375</v>
      </c>
      <c r="G1133" s="647">
        <v>2.5</v>
      </c>
      <c r="H1133" s="648"/>
      <c r="I1133" s="649">
        <v>0.6</v>
      </c>
      <c r="J1133" s="538"/>
      <c r="L1133" s="532">
        <f t="shared" si="80"/>
        <v>0</v>
      </c>
      <c r="M1133" s="918">
        <v>8</v>
      </c>
      <c r="N1133" s="534"/>
      <c r="O1133" s="535">
        <f t="shared" si="81"/>
        <v>4.8</v>
      </c>
      <c r="P1133" s="536">
        <f t="shared" si="79"/>
        <v>8</v>
      </c>
      <c r="Q1133" s="537">
        <f t="shared" si="82"/>
        <v>4.8</v>
      </c>
    </row>
    <row r="1134" spans="1:17" x14ac:dyDescent="0.25">
      <c r="A1134" s="673">
        <v>962</v>
      </c>
      <c r="B1134" s="230">
        <v>2014</v>
      </c>
      <c r="C1134" s="230">
        <v>2</v>
      </c>
      <c r="D1134" s="231" t="s">
        <v>5939</v>
      </c>
      <c r="E1134" s="544" t="s">
        <v>4136</v>
      </c>
      <c r="F1134" s="237" t="s">
        <v>6376</v>
      </c>
      <c r="G1134" s="647">
        <v>2.5</v>
      </c>
      <c r="H1134" s="648"/>
      <c r="I1134" s="649">
        <v>0.6</v>
      </c>
      <c r="J1134" s="538"/>
      <c r="L1134" s="532">
        <f t="shared" si="80"/>
        <v>0</v>
      </c>
      <c r="M1134" s="918">
        <v>9</v>
      </c>
      <c r="N1134" s="534"/>
      <c r="O1134" s="535">
        <f t="shared" si="81"/>
        <v>5.3999999999999995</v>
      </c>
      <c r="P1134" s="536">
        <f t="shared" si="79"/>
        <v>9</v>
      </c>
      <c r="Q1134" s="537">
        <f t="shared" si="82"/>
        <v>5.3999999999999995</v>
      </c>
    </row>
    <row r="1135" spans="1:17" x14ac:dyDescent="0.25">
      <c r="A1135" s="673">
        <v>963</v>
      </c>
      <c r="B1135" s="230">
        <v>2014</v>
      </c>
      <c r="C1135" s="230">
        <v>2</v>
      </c>
      <c r="D1135" s="231" t="s">
        <v>5939</v>
      </c>
      <c r="E1135" s="544" t="s">
        <v>4136</v>
      </c>
      <c r="F1135" s="237" t="s">
        <v>6377</v>
      </c>
      <c r="G1135" s="647">
        <v>2.5</v>
      </c>
      <c r="H1135" s="648"/>
      <c r="I1135" s="649">
        <v>0.6</v>
      </c>
      <c r="J1135" s="538"/>
      <c r="L1135" s="532">
        <f t="shared" si="80"/>
        <v>0</v>
      </c>
      <c r="M1135" s="918">
        <v>9</v>
      </c>
      <c r="N1135" s="534"/>
      <c r="O1135" s="535">
        <f t="shared" si="81"/>
        <v>5.3999999999999995</v>
      </c>
      <c r="P1135" s="536">
        <f t="shared" si="79"/>
        <v>9</v>
      </c>
      <c r="Q1135" s="537">
        <f t="shared" si="82"/>
        <v>5.3999999999999995</v>
      </c>
    </row>
    <row r="1136" spans="1:17" x14ac:dyDescent="0.25">
      <c r="A1136" s="673">
        <v>964</v>
      </c>
      <c r="B1136" s="230">
        <v>2014</v>
      </c>
      <c r="C1136" s="230">
        <v>2</v>
      </c>
      <c r="D1136" s="231" t="s">
        <v>5939</v>
      </c>
      <c r="E1136" s="544" t="s">
        <v>4136</v>
      </c>
      <c r="F1136" s="237" t="s">
        <v>6378</v>
      </c>
      <c r="G1136" s="647">
        <v>2.5</v>
      </c>
      <c r="H1136" s="648"/>
      <c r="I1136" s="649">
        <v>0.6</v>
      </c>
      <c r="J1136" s="538"/>
      <c r="L1136" s="532">
        <f t="shared" si="80"/>
        <v>0</v>
      </c>
      <c r="M1136" s="918">
        <v>9</v>
      </c>
      <c r="N1136" s="534"/>
      <c r="O1136" s="535">
        <f t="shared" si="81"/>
        <v>5.3999999999999995</v>
      </c>
      <c r="P1136" s="536">
        <f t="shared" si="79"/>
        <v>9</v>
      </c>
      <c r="Q1136" s="537">
        <f t="shared" si="82"/>
        <v>5.3999999999999995</v>
      </c>
    </row>
    <row r="1137" spans="1:17" x14ac:dyDescent="0.25">
      <c r="A1137" s="673" t="s">
        <v>6379</v>
      </c>
      <c r="B1137" s="230">
        <v>2014</v>
      </c>
      <c r="C1137" s="230">
        <v>2</v>
      </c>
      <c r="D1137" s="231"/>
      <c r="E1137" s="544"/>
      <c r="F1137" s="237" t="s">
        <v>13126</v>
      </c>
      <c r="G1137" s="647">
        <v>30</v>
      </c>
      <c r="H1137" s="648"/>
      <c r="I1137" s="650">
        <v>20</v>
      </c>
      <c r="J1137" s="538"/>
      <c r="L1137" s="532">
        <f t="shared" si="80"/>
        <v>0</v>
      </c>
      <c r="M1137" s="577"/>
      <c r="N1137" s="534"/>
      <c r="O1137" s="535">
        <f t="shared" si="81"/>
        <v>0</v>
      </c>
      <c r="P1137" s="536">
        <f t="shared" si="79"/>
        <v>0</v>
      </c>
      <c r="Q1137" s="537">
        <f t="shared" si="82"/>
        <v>0</v>
      </c>
    </row>
    <row r="1138" spans="1:17" x14ac:dyDescent="0.25">
      <c r="A1138" s="673">
        <v>965</v>
      </c>
      <c r="B1138" s="230">
        <v>2014</v>
      </c>
      <c r="C1138" s="230">
        <v>2</v>
      </c>
      <c r="D1138" s="231" t="s">
        <v>5939</v>
      </c>
      <c r="E1138" s="544" t="s">
        <v>4136</v>
      </c>
      <c r="F1138" s="237" t="s">
        <v>6381</v>
      </c>
      <c r="G1138" s="647">
        <v>2.5</v>
      </c>
      <c r="H1138" s="648"/>
      <c r="I1138" s="649">
        <v>0.6</v>
      </c>
      <c r="J1138" s="538"/>
      <c r="L1138" s="532">
        <f t="shared" si="80"/>
        <v>0</v>
      </c>
      <c r="M1138" s="918">
        <v>9</v>
      </c>
      <c r="N1138" s="534"/>
      <c r="O1138" s="535">
        <f t="shared" si="81"/>
        <v>5.3999999999999995</v>
      </c>
      <c r="P1138" s="536">
        <f t="shared" si="79"/>
        <v>9</v>
      </c>
      <c r="Q1138" s="537">
        <f t="shared" si="82"/>
        <v>5.3999999999999995</v>
      </c>
    </row>
    <row r="1139" spans="1:17" x14ac:dyDescent="0.25">
      <c r="A1139" s="673">
        <v>966</v>
      </c>
      <c r="B1139" s="230">
        <v>2014</v>
      </c>
      <c r="C1139" s="230">
        <v>2</v>
      </c>
      <c r="D1139" s="231" t="s">
        <v>5939</v>
      </c>
      <c r="E1139" s="544" t="s">
        <v>4136</v>
      </c>
      <c r="F1139" s="237" t="s">
        <v>6382</v>
      </c>
      <c r="G1139" s="647">
        <v>2.5</v>
      </c>
      <c r="H1139" s="648"/>
      <c r="I1139" s="649">
        <v>0.6</v>
      </c>
      <c r="J1139" s="538"/>
      <c r="L1139" s="532">
        <f t="shared" si="80"/>
        <v>0</v>
      </c>
      <c r="M1139" s="918">
        <v>9</v>
      </c>
      <c r="N1139" s="534"/>
      <c r="O1139" s="535">
        <f t="shared" si="81"/>
        <v>5.3999999999999995</v>
      </c>
      <c r="P1139" s="536">
        <f t="shared" si="79"/>
        <v>9</v>
      </c>
      <c r="Q1139" s="537">
        <f t="shared" si="82"/>
        <v>5.3999999999999995</v>
      </c>
    </row>
    <row r="1140" spans="1:17" x14ac:dyDescent="0.25">
      <c r="A1140" s="673">
        <v>967</v>
      </c>
      <c r="B1140" s="230">
        <v>2014</v>
      </c>
      <c r="C1140" s="230">
        <v>2</v>
      </c>
      <c r="D1140" s="231" t="s">
        <v>5939</v>
      </c>
      <c r="E1140" s="544" t="s">
        <v>4136</v>
      </c>
      <c r="F1140" s="237" t="s">
        <v>6383</v>
      </c>
      <c r="G1140" s="647">
        <v>2.5</v>
      </c>
      <c r="H1140" s="648"/>
      <c r="I1140" s="649">
        <v>0.6</v>
      </c>
      <c r="J1140" s="538"/>
      <c r="L1140" s="532">
        <f t="shared" si="80"/>
        <v>0</v>
      </c>
      <c r="M1140" s="918">
        <v>9</v>
      </c>
      <c r="N1140" s="534"/>
      <c r="O1140" s="535">
        <f t="shared" si="81"/>
        <v>5.3999999999999995</v>
      </c>
      <c r="P1140" s="536">
        <f t="shared" si="79"/>
        <v>9</v>
      </c>
      <c r="Q1140" s="537">
        <f t="shared" si="82"/>
        <v>5.3999999999999995</v>
      </c>
    </row>
    <row r="1141" spans="1:17" x14ac:dyDescent="0.25">
      <c r="A1141" s="673">
        <v>968</v>
      </c>
      <c r="B1141" s="230">
        <v>2014</v>
      </c>
      <c r="C1141" s="230">
        <v>2</v>
      </c>
      <c r="D1141" s="231" t="s">
        <v>5939</v>
      </c>
      <c r="E1141" s="544" t="s">
        <v>4136</v>
      </c>
      <c r="F1141" s="237" t="s">
        <v>6384</v>
      </c>
      <c r="G1141" s="647">
        <v>2.5</v>
      </c>
      <c r="H1141" s="648"/>
      <c r="I1141" s="649">
        <v>0.6</v>
      </c>
      <c r="J1141" s="538"/>
      <c r="L1141" s="532">
        <f t="shared" si="80"/>
        <v>0</v>
      </c>
      <c r="M1141" s="918">
        <v>9</v>
      </c>
      <c r="N1141" s="534"/>
      <c r="O1141" s="535">
        <f t="shared" si="81"/>
        <v>5.3999999999999995</v>
      </c>
      <c r="P1141" s="536">
        <f t="shared" si="79"/>
        <v>9</v>
      </c>
      <c r="Q1141" s="537">
        <f t="shared" si="82"/>
        <v>5.3999999999999995</v>
      </c>
    </row>
    <row r="1142" spans="1:17" x14ac:dyDescent="0.25">
      <c r="A1142" s="673">
        <v>969</v>
      </c>
      <c r="B1142" s="230">
        <v>2014</v>
      </c>
      <c r="C1142" s="230">
        <v>2</v>
      </c>
      <c r="D1142" s="231" t="s">
        <v>5939</v>
      </c>
      <c r="E1142" s="544" t="s">
        <v>4136</v>
      </c>
      <c r="F1142" s="237" t="s">
        <v>6385</v>
      </c>
      <c r="G1142" s="647">
        <v>2.5</v>
      </c>
      <c r="H1142" s="648"/>
      <c r="I1142" s="649">
        <v>0.6</v>
      </c>
      <c r="J1142" s="538"/>
      <c r="L1142" s="532">
        <f t="shared" si="80"/>
        <v>0</v>
      </c>
      <c r="M1142" s="918">
        <v>9</v>
      </c>
      <c r="N1142" s="534"/>
      <c r="O1142" s="535">
        <f t="shared" si="81"/>
        <v>5.3999999999999995</v>
      </c>
      <c r="P1142" s="536">
        <f t="shared" si="79"/>
        <v>9</v>
      </c>
      <c r="Q1142" s="537">
        <f t="shared" si="82"/>
        <v>5.3999999999999995</v>
      </c>
    </row>
    <row r="1143" spans="1:17" x14ac:dyDescent="0.25">
      <c r="A1143" s="673">
        <v>970</v>
      </c>
      <c r="B1143" s="230">
        <v>2014</v>
      </c>
      <c r="C1143" s="230">
        <v>2</v>
      </c>
      <c r="D1143" s="231" t="s">
        <v>5939</v>
      </c>
      <c r="E1143" s="544" t="s">
        <v>4136</v>
      </c>
      <c r="F1143" s="237" t="s">
        <v>6386</v>
      </c>
      <c r="G1143" s="647">
        <v>2.5</v>
      </c>
      <c r="H1143" s="648"/>
      <c r="I1143" s="649">
        <v>0.6</v>
      </c>
      <c r="J1143" s="538"/>
      <c r="L1143" s="532">
        <f t="shared" si="80"/>
        <v>0</v>
      </c>
      <c r="M1143" s="918">
        <v>9</v>
      </c>
      <c r="N1143" s="534"/>
      <c r="O1143" s="535">
        <f t="shared" si="81"/>
        <v>5.3999999999999995</v>
      </c>
      <c r="P1143" s="536">
        <f t="shared" si="79"/>
        <v>9</v>
      </c>
      <c r="Q1143" s="537">
        <f t="shared" si="82"/>
        <v>5.3999999999999995</v>
      </c>
    </row>
    <row r="1144" spans="1:17" x14ac:dyDescent="0.25">
      <c r="A1144" s="673">
        <v>971</v>
      </c>
      <c r="B1144" s="230">
        <v>2014</v>
      </c>
      <c r="C1144" s="230">
        <v>2</v>
      </c>
      <c r="D1144" s="231" t="s">
        <v>5939</v>
      </c>
      <c r="E1144" s="544" t="s">
        <v>4136</v>
      </c>
      <c r="F1144" s="237" t="s">
        <v>6387</v>
      </c>
      <c r="G1144" s="647">
        <v>2.5</v>
      </c>
      <c r="H1144" s="648"/>
      <c r="I1144" s="649">
        <v>0.6</v>
      </c>
      <c r="J1144" s="538"/>
      <c r="L1144" s="532">
        <f t="shared" si="80"/>
        <v>0</v>
      </c>
      <c r="M1144" s="918">
        <v>9</v>
      </c>
      <c r="N1144" s="534"/>
      <c r="O1144" s="535">
        <f t="shared" si="81"/>
        <v>5.3999999999999995</v>
      </c>
      <c r="P1144" s="536">
        <f t="shared" si="79"/>
        <v>9</v>
      </c>
      <c r="Q1144" s="537">
        <f t="shared" si="82"/>
        <v>5.3999999999999995</v>
      </c>
    </row>
    <row r="1145" spans="1:17" x14ac:dyDescent="0.25">
      <c r="A1145" s="673">
        <v>972</v>
      </c>
      <c r="B1145" s="230">
        <v>2014</v>
      </c>
      <c r="C1145" s="230">
        <v>2</v>
      </c>
      <c r="D1145" s="231" t="s">
        <v>5939</v>
      </c>
      <c r="E1145" s="544" t="s">
        <v>4136</v>
      </c>
      <c r="F1145" s="237" t="s">
        <v>6388</v>
      </c>
      <c r="G1145" s="647">
        <v>2.5</v>
      </c>
      <c r="H1145" s="648"/>
      <c r="I1145" s="649">
        <v>0.6</v>
      </c>
      <c r="J1145" s="538"/>
      <c r="L1145" s="532">
        <f t="shared" si="80"/>
        <v>0</v>
      </c>
      <c r="M1145" s="918">
        <v>9</v>
      </c>
      <c r="N1145" s="534"/>
      <c r="O1145" s="535">
        <f t="shared" si="81"/>
        <v>5.3999999999999995</v>
      </c>
      <c r="P1145" s="536">
        <f t="shared" si="79"/>
        <v>9</v>
      </c>
      <c r="Q1145" s="537">
        <f t="shared" si="82"/>
        <v>5.3999999999999995</v>
      </c>
    </row>
    <row r="1146" spans="1:17" x14ac:dyDescent="0.25">
      <c r="A1146" s="673">
        <v>973</v>
      </c>
      <c r="B1146" s="230">
        <v>2014</v>
      </c>
      <c r="C1146" s="230">
        <v>2</v>
      </c>
      <c r="D1146" s="231" t="s">
        <v>5939</v>
      </c>
      <c r="E1146" s="544" t="s">
        <v>4136</v>
      </c>
      <c r="F1146" s="237" t="s">
        <v>6389</v>
      </c>
      <c r="G1146" s="647">
        <v>2.5</v>
      </c>
      <c r="H1146" s="648"/>
      <c r="I1146" s="649">
        <v>0.6</v>
      </c>
      <c r="J1146" s="538"/>
      <c r="L1146" s="532">
        <f t="shared" si="80"/>
        <v>0</v>
      </c>
      <c r="M1146" s="918">
        <v>9</v>
      </c>
      <c r="N1146" s="534"/>
      <c r="O1146" s="535">
        <f t="shared" si="81"/>
        <v>5.3999999999999995</v>
      </c>
      <c r="P1146" s="536">
        <f t="shared" si="79"/>
        <v>9</v>
      </c>
      <c r="Q1146" s="537">
        <f t="shared" si="82"/>
        <v>5.3999999999999995</v>
      </c>
    </row>
    <row r="1147" spans="1:17" x14ac:dyDescent="0.25">
      <c r="A1147" s="673">
        <v>974</v>
      </c>
      <c r="B1147" s="230">
        <v>2014</v>
      </c>
      <c r="C1147" s="230">
        <v>2</v>
      </c>
      <c r="D1147" s="231" t="s">
        <v>5939</v>
      </c>
      <c r="E1147" s="544" t="s">
        <v>4136</v>
      </c>
      <c r="F1147" s="237" t="s">
        <v>6390</v>
      </c>
      <c r="G1147" s="647">
        <v>2.5</v>
      </c>
      <c r="H1147" s="648"/>
      <c r="I1147" s="649">
        <v>0.6</v>
      </c>
      <c r="J1147" s="538"/>
      <c r="L1147" s="532">
        <f t="shared" si="80"/>
        <v>0</v>
      </c>
      <c r="M1147" s="918">
        <v>9</v>
      </c>
      <c r="N1147" s="534"/>
      <c r="O1147" s="535">
        <f t="shared" si="81"/>
        <v>5.3999999999999995</v>
      </c>
      <c r="P1147" s="536">
        <f t="shared" si="79"/>
        <v>9</v>
      </c>
      <c r="Q1147" s="537">
        <f t="shared" si="82"/>
        <v>5.3999999999999995</v>
      </c>
    </row>
    <row r="1148" spans="1:17" x14ac:dyDescent="0.25">
      <c r="A1148" s="673">
        <v>975</v>
      </c>
      <c r="B1148" s="230">
        <v>2014</v>
      </c>
      <c r="C1148" s="230">
        <v>2</v>
      </c>
      <c r="D1148" s="231" t="s">
        <v>5939</v>
      </c>
      <c r="E1148" s="544" t="s">
        <v>4136</v>
      </c>
      <c r="F1148" s="237" t="s">
        <v>6391</v>
      </c>
      <c r="G1148" s="647">
        <v>2.5</v>
      </c>
      <c r="H1148" s="648"/>
      <c r="I1148" s="649">
        <v>0.6</v>
      </c>
      <c r="J1148" s="538"/>
      <c r="L1148" s="532">
        <f t="shared" si="80"/>
        <v>0</v>
      </c>
      <c r="M1148" s="918">
        <v>9</v>
      </c>
      <c r="N1148" s="534"/>
      <c r="O1148" s="535">
        <f t="shared" si="81"/>
        <v>5.3999999999999995</v>
      </c>
      <c r="P1148" s="536">
        <f t="shared" si="79"/>
        <v>9</v>
      </c>
      <c r="Q1148" s="537">
        <f t="shared" si="82"/>
        <v>5.3999999999999995</v>
      </c>
    </row>
    <row r="1149" spans="1:17" x14ac:dyDescent="0.25">
      <c r="A1149" s="673">
        <v>976</v>
      </c>
      <c r="B1149" s="230">
        <v>2014</v>
      </c>
      <c r="C1149" s="230">
        <v>2</v>
      </c>
      <c r="D1149" s="231" t="s">
        <v>5939</v>
      </c>
      <c r="E1149" s="544" t="s">
        <v>4136</v>
      </c>
      <c r="F1149" s="237" t="s">
        <v>6392</v>
      </c>
      <c r="G1149" s="647">
        <v>2.5</v>
      </c>
      <c r="H1149" s="648"/>
      <c r="I1149" s="649">
        <v>0.6</v>
      </c>
      <c r="J1149" s="538"/>
      <c r="L1149" s="532">
        <f t="shared" si="80"/>
        <v>0</v>
      </c>
      <c r="M1149" s="918">
        <v>9</v>
      </c>
      <c r="N1149" s="534"/>
      <c r="O1149" s="535">
        <f t="shared" si="81"/>
        <v>5.3999999999999995</v>
      </c>
      <c r="P1149" s="536">
        <f t="shared" si="79"/>
        <v>9</v>
      </c>
      <c r="Q1149" s="537">
        <f t="shared" si="82"/>
        <v>5.3999999999999995</v>
      </c>
    </row>
    <row r="1150" spans="1:17" x14ac:dyDescent="0.25">
      <c r="A1150" s="673" t="s">
        <v>6380</v>
      </c>
      <c r="B1150" s="230">
        <v>2014</v>
      </c>
      <c r="C1150" s="230">
        <v>2</v>
      </c>
      <c r="D1150" s="231"/>
      <c r="E1150" s="544"/>
      <c r="F1150" s="237" t="s">
        <v>13126</v>
      </c>
      <c r="G1150" s="647">
        <v>30</v>
      </c>
      <c r="H1150" s="648"/>
      <c r="I1150" s="649">
        <v>20</v>
      </c>
      <c r="J1150" s="538"/>
      <c r="L1150" s="532">
        <f t="shared" si="80"/>
        <v>0</v>
      </c>
      <c r="M1150" s="577"/>
      <c r="N1150" s="534"/>
      <c r="O1150" s="535">
        <f t="shared" si="81"/>
        <v>0</v>
      </c>
      <c r="P1150" s="536">
        <f t="shared" si="79"/>
        <v>0</v>
      </c>
      <c r="Q1150" s="537">
        <f t="shared" si="82"/>
        <v>0</v>
      </c>
    </row>
    <row r="1151" spans="1:17" x14ac:dyDescent="0.25">
      <c r="A1151" s="673">
        <v>977</v>
      </c>
      <c r="B1151" s="230">
        <v>2014</v>
      </c>
      <c r="C1151" s="230">
        <v>2</v>
      </c>
      <c r="D1151" s="231" t="s">
        <v>5939</v>
      </c>
      <c r="E1151" s="544" t="s">
        <v>4136</v>
      </c>
      <c r="F1151" s="237" t="s">
        <v>6397</v>
      </c>
      <c r="G1151" s="647">
        <v>2.5</v>
      </c>
      <c r="H1151" s="648"/>
      <c r="I1151" s="649">
        <v>0.6</v>
      </c>
      <c r="J1151" s="538"/>
      <c r="L1151" s="532">
        <f t="shared" si="80"/>
        <v>0</v>
      </c>
      <c r="M1151" s="918">
        <v>9</v>
      </c>
      <c r="N1151" s="534"/>
      <c r="O1151" s="535">
        <f t="shared" si="81"/>
        <v>5.3999999999999995</v>
      </c>
      <c r="P1151" s="536">
        <f t="shared" si="79"/>
        <v>9</v>
      </c>
      <c r="Q1151" s="537">
        <f t="shared" si="82"/>
        <v>5.3999999999999995</v>
      </c>
    </row>
    <row r="1152" spans="1:17" x14ac:dyDescent="0.25">
      <c r="A1152" s="673">
        <v>978</v>
      </c>
      <c r="B1152" s="230">
        <v>2014</v>
      </c>
      <c r="C1152" s="230">
        <v>2</v>
      </c>
      <c r="D1152" s="231" t="s">
        <v>5939</v>
      </c>
      <c r="E1152" s="544" t="s">
        <v>4136</v>
      </c>
      <c r="F1152" s="237" t="s">
        <v>6398</v>
      </c>
      <c r="G1152" s="647">
        <v>2.5</v>
      </c>
      <c r="H1152" s="648"/>
      <c r="I1152" s="649">
        <v>0.6</v>
      </c>
      <c r="J1152" s="538"/>
      <c r="L1152" s="532">
        <f t="shared" si="80"/>
        <v>0</v>
      </c>
      <c r="M1152" s="918">
        <v>8</v>
      </c>
      <c r="N1152" s="534"/>
      <c r="O1152" s="535">
        <f t="shared" si="81"/>
        <v>4.8</v>
      </c>
      <c r="P1152" s="536">
        <f t="shared" si="79"/>
        <v>8</v>
      </c>
      <c r="Q1152" s="537">
        <f t="shared" si="82"/>
        <v>4.8</v>
      </c>
    </row>
    <row r="1153" spans="1:17" x14ac:dyDescent="0.25">
      <c r="A1153" s="673">
        <v>979</v>
      </c>
      <c r="B1153" s="230">
        <v>2014</v>
      </c>
      <c r="C1153" s="230">
        <v>2</v>
      </c>
      <c r="D1153" s="231" t="s">
        <v>5939</v>
      </c>
      <c r="E1153" s="544" t="s">
        <v>4136</v>
      </c>
      <c r="F1153" s="237" t="s">
        <v>6399</v>
      </c>
      <c r="G1153" s="647">
        <v>2.5</v>
      </c>
      <c r="H1153" s="648"/>
      <c r="I1153" s="649">
        <v>0.6</v>
      </c>
      <c r="J1153" s="538"/>
      <c r="L1153" s="532">
        <f t="shared" si="80"/>
        <v>0</v>
      </c>
      <c r="M1153" s="918">
        <v>7</v>
      </c>
      <c r="N1153" s="534"/>
      <c r="O1153" s="535">
        <f t="shared" si="81"/>
        <v>4.2</v>
      </c>
      <c r="P1153" s="536">
        <f t="shared" si="79"/>
        <v>7</v>
      </c>
      <c r="Q1153" s="537">
        <f t="shared" si="82"/>
        <v>4.2</v>
      </c>
    </row>
    <row r="1154" spans="1:17" x14ac:dyDescent="0.25">
      <c r="A1154" s="673">
        <v>980</v>
      </c>
      <c r="B1154" s="230">
        <v>2014</v>
      </c>
      <c r="C1154" s="230">
        <v>2</v>
      </c>
      <c r="D1154" s="231" t="s">
        <v>5939</v>
      </c>
      <c r="E1154" s="544" t="s">
        <v>4136</v>
      </c>
      <c r="F1154" s="237" t="s">
        <v>6400</v>
      </c>
      <c r="G1154" s="647">
        <v>2.5</v>
      </c>
      <c r="H1154" s="648"/>
      <c r="I1154" s="649">
        <v>0.6</v>
      </c>
      <c r="J1154" s="538"/>
      <c r="L1154" s="532">
        <f t="shared" si="80"/>
        <v>0</v>
      </c>
      <c r="M1154" s="918">
        <v>9</v>
      </c>
      <c r="N1154" s="534"/>
      <c r="O1154" s="535">
        <f t="shared" si="81"/>
        <v>5.3999999999999995</v>
      </c>
      <c r="P1154" s="536">
        <f t="shared" si="79"/>
        <v>9</v>
      </c>
      <c r="Q1154" s="537">
        <f t="shared" si="82"/>
        <v>5.3999999999999995</v>
      </c>
    </row>
    <row r="1155" spans="1:17" x14ac:dyDescent="0.25">
      <c r="A1155" s="673">
        <v>981</v>
      </c>
      <c r="B1155" s="230">
        <v>2014</v>
      </c>
      <c r="C1155" s="230">
        <v>2</v>
      </c>
      <c r="D1155" s="231" t="s">
        <v>5939</v>
      </c>
      <c r="E1155" s="544" t="s">
        <v>4136</v>
      </c>
      <c r="F1155" s="237" t="s">
        <v>6401</v>
      </c>
      <c r="G1155" s="647">
        <v>2.5</v>
      </c>
      <c r="H1155" s="648"/>
      <c r="I1155" s="649">
        <v>0.6</v>
      </c>
      <c r="J1155" s="538"/>
      <c r="L1155" s="532">
        <f t="shared" si="80"/>
        <v>0</v>
      </c>
      <c r="M1155" s="918">
        <v>9</v>
      </c>
      <c r="N1155" s="534"/>
      <c r="O1155" s="535">
        <f t="shared" si="81"/>
        <v>5.3999999999999995</v>
      </c>
      <c r="P1155" s="536">
        <f t="shared" si="79"/>
        <v>9</v>
      </c>
      <c r="Q1155" s="537">
        <f t="shared" si="82"/>
        <v>5.3999999999999995</v>
      </c>
    </row>
    <row r="1156" spans="1:17" x14ac:dyDescent="0.25">
      <c r="A1156" s="673">
        <v>982</v>
      </c>
      <c r="B1156" s="230">
        <v>2014</v>
      </c>
      <c r="C1156" s="230">
        <v>2</v>
      </c>
      <c r="D1156" s="231" t="s">
        <v>5939</v>
      </c>
      <c r="E1156" s="544" t="s">
        <v>4136</v>
      </c>
      <c r="F1156" s="237" t="s">
        <v>6402</v>
      </c>
      <c r="G1156" s="647">
        <v>2.5</v>
      </c>
      <c r="H1156" s="648"/>
      <c r="I1156" s="649">
        <v>0.6</v>
      </c>
      <c r="J1156" s="538"/>
      <c r="L1156" s="532">
        <f t="shared" si="80"/>
        <v>0</v>
      </c>
      <c r="M1156" s="918">
        <v>9</v>
      </c>
      <c r="N1156" s="534"/>
      <c r="O1156" s="535">
        <f t="shared" si="81"/>
        <v>5.3999999999999995</v>
      </c>
      <c r="P1156" s="536">
        <f t="shared" si="79"/>
        <v>9</v>
      </c>
      <c r="Q1156" s="537">
        <f t="shared" si="82"/>
        <v>5.3999999999999995</v>
      </c>
    </row>
    <row r="1157" spans="1:17" x14ac:dyDescent="0.25">
      <c r="A1157" s="673">
        <v>983</v>
      </c>
      <c r="B1157" s="230">
        <v>2014</v>
      </c>
      <c r="C1157" s="230">
        <v>2</v>
      </c>
      <c r="D1157" s="231" t="s">
        <v>5939</v>
      </c>
      <c r="E1157" s="544" t="s">
        <v>4136</v>
      </c>
      <c r="F1157" s="237" t="s">
        <v>6403</v>
      </c>
      <c r="G1157" s="647">
        <v>2.5</v>
      </c>
      <c r="H1157" s="648"/>
      <c r="I1157" s="649">
        <v>0.6</v>
      </c>
      <c r="J1157" s="538"/>
      <c r="L1157" s="532">
        <f t="shared" si="80"/>
        <v>0</v>
      </c>
      <c r="M1157" s="918">
        <v>9</v>
      </c>
      <c r="N1157" s="534"/>
      <c r="O1157" s="535">
        <f t="shared" si="81"/>
        <v>5.3999999999999995</v>
      </c>
      <c r="P1157" s="536">
        <f t="shared" si="79"/>
        <v>9</v>
      </c>
      <c r="Q1157" s="537">
        <f t="shared" si="82"/>
        <v>5.3999999999999995</v>
      </c>
    </row>
    <row r="1158" spans="1:17" x14ac:dyDescent="0.25">
      <c r="A1158" s="673">
        <v>984</v>
      </c>
      <c r="B1158" s="230">
        <v>2014</v>
      </c>
      <c r="C1158" s="230">
        <v>2</v>
      </c>
      <c r="D1158" s="231" t="s">
        <v>5939</v>
      </c>
      <c r="E1158" s="544" t="s">
        <v>4136</v>
      </c>
      <c r="F1158" s="237" t="s">
        <v>6404</v>
      </c>
      <c r="G1158" s="647">
        <v>2.5</v>
      </c>
      <c r="H1158" s="648"/>
      <c r="I1158" s="649">
        <v>0.6</v>
      </c>
      <c r="J1158" s="538"/>
      <c r="L1158" s="532">
        <f t="shared" si="80"/>
        <v>0</v>
      </c>
      <c r="M1158" s="918">
        <v>9</v>
      </c>
      <c r="N1158" s="534"/>
      <c r="O1158" s="535">
        <f t="shared" si="81"/>
        <v>5.3999999999999995</v>
      </c>
      <c r="P1158" s="536">
        <f t="shared" si="79"/>
        <v>9</v>
      </c>
      <c r="Q1158" s="537">
        <f t="shared" si="82"/>
        <v>5.3999999999999995</v>
      </c>
    </row>
    <row r="1159" spans="1:17" x14ac:dyDescent="0.25">
      <c r="A1159" s="673">
        <v>985</v>
      </c>
      <c r="B1159" s="230">
        <v>2014</v>
      </c>
      <c r="C1159" s="230">
        <v>2</v>
      </c>
      <c r="D1159" s="231" t="s">
        <v>5939</v>
      </c>
      <c r="E1159" s="544" t="s">
        <v>4136</v>
      </c>
      <c r="F1159" s="237" t="s">
        <v>6405</v>
      </c>
      <c r="G1159" s="647">
        <v>2.5</v>
      </c>
      <c r="H1159" s="648"/>
      <c r="I1159" s="649">
        <v>0.6</v>
      </c>
      <c r="J1159" s="538"/>
      <c r="L1159" s="532">
        <f t="shared" si="80"/>
        <v>0</v>
      </c>
      <c r="M1159" s="918">
        <v>9</v>
      </c>
      <c r="N1159" s="534"/>
      <c r="O1159" s="535">
        <f t="shared" si="81"/>
        <v>5.3999999999999995</v>
      </c>
      <c r="P1159" s="536">
        <f t="shared" si="79"/>
        <v>9</v>
      </c>
      <c r="Q1159" s="537">
        <f t="shared" si="82"/>
        <v>5.3999999999999995</v>
      </c>
    </row>
    <row r="1160" spans="1:17" x14ac:dyDescent="0.25">
      <c r="A1160" s="673">
        <v>986</v>
      </c>
      <c r="B1160" s="230">
        <v>2014</v>
      </c>
      <c r="C1160" s="230">
        <v>2</v>
      </c>
      <c r="D1160" s="231" t="s">
        <v>5939</v>
      </c>
      <c r="E1160" s="544" t="s">
        <v>4136</v>
      </c>
      <c r="F1160" s="237" t="s">
        <v>6406</v>
      </c>
      <c r="G1160" s="647">
        <v>2.5</v>
      </c>
      <c r="H1160" s="648"/>
      <c r="I1160" s="649">
        <v>0.6</v>
      </c>
      <c r="J1160" s="538"/>
      <c r="L1160" s="532">
        <f t="shared" si="80"/>
        <v>0</v>
      </c>
      <c r="M1160" s="918">
        <v>9</v>
      </c>
      <c r="N1160" s="534"/>
      <c r="O1160" s="535">
        <f t="shared" si="81"/>
        <v>5.3999999999999995</v>
      </c>
      <c r="P1160" s="536">
        <f t="shared" si="79"/>
        <v>9</v>
      </c>
      <c r="Q1160" s="537">
        <f t="shared" si="82"/>
        <v>5.3999999999999995</v>
      </c>
    </row>
    <row r="1161" spans="1:17" x14ac:dyDescent="0.25">
      <c r="A1161" s="673">
        <v>987</v>
      </c>
      <c r="B1161" s="230">
        <v>2014</v>
      </c>
      <c r="C1161" s="230">
        <v>2</v>
      </c>
      <c r="D1161" s="231" t="s">
        <v>5939</v>
      </c>
      <c r="E1161" s="544" t="s">
        <v>4136</v>
      </c>
      <c r="F1161" s="237" t="s">
        <v>6408</v>
      </c>
      <c r="G1161" s="647">
        <v>2.5</v>
      </c>
      <c r="H1161" s="648"/>
      <c r="I1161" s="649">
        <v>0.6</v>
      </c>
      <c r="J1161" s="538"/>
      <c r="L1161" s="532">
        <f t="shared" si="80"/>
        <v>0</v>
      </c>
      <c r="M1161" s="918">
        <v>9</v>
      </c>
      <c r="N1161" s="534"/>
      <c r="O1161" s="535">
        <f t="shared" si="81"/>
        <v>5.3999999999999995</v>
      </c>
      <c r="P1161" s="536">
        <f t="shared" si="79"/>
        <v>9</v>
      </c>
      <c r="Q1161" s="537">
        <f t="shared" si="82"/>
        <v>5.3999999999999995</v>
      </c>
    </row>
    <row r="1162" spans="1:17" x14ac:dyDescent="0.25">
      <c r="A1162" s="673">
        <v>988</v>
      </c>
      <c r="B1162" s="230">
        <v>2014</v>
      </c>
      <c r="C1162" s="230">
        <v>2</v>
      </c>
      <c r="D1162" s="231" t="s">
        <v>5939</v>
      </c>
      <c r="E1162" s="544" t="s">
        <v>4136</v>
      </c>
      <c r="F1162" s="237" t="s">
        <v>6407</v>
      </c>
      <c r="G1162" s="647">
        <v>2.5</v>
      </c>
      <c r="H1162" s="648"/>
      <c r="I1162" s="649">
        <v>0.6</v>
      </c>
      <c r="J1162" s="538"/>
      <c r="L1162" s="532">
        <f t="shared" si="80"/>
        <v>0</v>
      </c>
      <c r="M1162" s="918">
        <v>9</v>
      </c>
      <c r="N1162" s="534"/>
      <c r="O1162" s="535">
        <f t="shared" si="81"/>
        <v>5.3999999999999995</v>
      </c>
      <c r="P1162" s="536">
        <f t="shared" si="79"/>
        <v>9</v>
      </c>
      <c r="Q1162" s="537">
        <f t="shared" si="82"/>
        <v>5.3999999999999995</v>
      </c>
    </row>
    <row r="1163" spans="1:17" x14ac:dyDescent="0.25">
      <c r="A1163" s="673" t="s">
        <v>6396</v>
      </c>
      <c r="B1163" s="230">
        <v>2014</v>
      </c>
      <c r="C1163" s="230">
        <v>2</v>
      </c>
      <c r="D1163" s="231"/>
      <c r="E1163" s="544"/>
      <c r="F1163" s="237" t="s">
        <v>13126</v>
      </c>
      <c r="G1163" s="647">
        <v>30</v>
      </c>
      <c r="H1163" s="648"/>
      <c r="I1163" s="649">
        <v>20</v>
      </c>
      <c r="J1163" s="538"/>
      <c r="L1163" s="532">
        <f t="shared" si="80"/>
        <v>0</v>
      </c>
      <c r="M1163" s="577"/>
      <c r="N1163" s="534"/>
      <c r="O1163" s="535">
        <f t="shared" si="81"/>
        <v>0</v>
      </c>
      <c r="P1163" s="536">
        <f t="shared" si="79"/>
        <v>0</v>
      </c>
      <c r="Q1163" s="537">
        <f t="shared" si="82"/>
        <v>0</v>
      </c>
    </row>
    <row r="1164" spans="1:17" x14ac:dyDescent="0.25">
      <c r="A1164" s="673">
        <v>989</v>
      </c>
      <c r="B1164" s="230">
        <v>2014</v>
      </c>
      <c r="C1164" s="230">
        <v>2</v>
      </c>
      <c r="D1164" s="231" t="s">
        <v>5939</v>
      </c>
      <c r="E1164" s="544" t="s">
        <v>4136</v>
      </c>
      <c r="F1164" s="237" t="s">
        <v>6409</v>
      </c>
      <c r="G1164" s="647">
        <v>3</v>
      </c>
      <c r="H1164" s="648"/>
      <c r="I1164" s="649">
        <v>1</v>
      </c>
      <c r="J1164" s="538"/>
      <c r="L1164" s="532">
        <f t="shared" si="80"/>
        <v>0</v>
      </c>
      <c r="M1164" s="577"/>
      <c r="N1164" s="534"/>
      <c r="O1164" s="535">
        <f t="shared" si="81"/>
        <v>0</v>
      </c>
      <c r="P1164" s="536">
        <f t="shared" si="79"/>
        <v>0</v>
      </c>
      <c r="Q1164" s="537">
        <f t="shared" si="82"/>
        <v>0</v>
      </c>
    </row>
    <row r="1165" spans="1:17" x14ac:dyDescent="0.25">
      <c r="A1165" s="673">
        <v>990</v>
      </c>
      <c r="B1165" s="230">
        <v>2014</v>
      </c>
      <c r="C1165" s="230">
        <v>2</v>
      </c>
      <c r="D1165" s="231" t="s">
        <v>5939</v>
      </c>
      <c r="E1165" s="544" t="s">
        <v>4136</v>
      </c>
      <c r="F1165" s="237" t="s">
        <v>6410</v>
      </c>
      <c r="G1165" s="647">
        <v>3</v>
      </c>
      <c r="H1165" s="648"/>
      <c r="I1165" s="649">
        <v>1</v>
      </c>
      <c r="J1165" s="538"/>
      <c r="L1165" s="532">
        <f t="shared" si="80"/>
        <v>0</v>
      </c>
      <c r="M1165" s="577"/>
      <c r="N1165" s="534"/>
      <c r="O1165" s="535">
        <f t="shared" si="81"/>
        <v>0</v>
      </c>
      <c r="P1165" s="536">
        <f t="shared" si="79"/>
        <v>0</v>
      </c>
      <c r="Q1165" s="537">
        <f t="shared" si="82"/>
        <v>0</v>
      </c>
    </row>
    <row r="1166" spans="1:17" x14ac:dyDescent="0.25">
      <c r="A1166" s="673">
        <v>991</v>
      </c>
      <c r="B1166" s="230">
        <v>2014</v>
      </c>
      <c r="C1166" s="230">
        <v>2</v>
      </c>
      <c r="D1166" s="231" t="s">
        <v>5939</v>
      </c>
      <c r="E1166" s="544" t="s">
        <v>4136</v>
      </c>
      <c r="F1166" s="237" t="s">
        <v>6411</v>
      </c>
      <c r="G1166" s="647">
        <v>3</v>
      </c>
      <c r="H1166" s="648"/>
      <c r="I1166" s="649">
        <v>1</v>
      </c>
      <c r="J1166" s="538"/>
      <c r="L1166" s="532">
        <f t="shared" si="80"/>
        <v>0</v>
      </c>
      <c r="M1166" s="577"/>
      <c r="N1166" s="534"/>
      <c r="O1166" s="535">
        <f t="shared" si="81"/>
        <v>0</v>
      </c>
      <c r="P1166" s="536">
        <f t="shared" si="79"/>
        <v>0</v>
      </c>
      <c r="Q1166" s="537">
        <f t="shared" si="82"/>
        <v>0</v>
      </c>
    </row>
    <row r="1167" spans="1:17" x14ac:dyDescent="0.25">
      <c r="A1167" s="673">
        <v>992</v>
      </c>
      <c r="B1167" s="230">
        <v>2014</v>
      </c>
      <c r="C1167" s="230">
        <v>2</v>
      </c>
      <c r="D1167" s="231" t="s">
        <v>5939</v>
      </c>
      <c r="E1167" s="544" t="s">
        <v>4136</v>
      </c>
      <c r="F1167" s="237" t="s">
        <v>6412</v>
      </c>
      <c r="G1167" s="647">
        <v>3</v>
      </c>
      <c r="H1167" s="648"/>
      <c r="I1167" s="649">
        <v>1</v>
      </c>
      <c r="J1167" s="538"/>
      <c r="L1167" s="532">
        <f t="shared" si="80"/>
        <v>0</v>
      </c>
      <c r="M1167" s="577"/>
      <c r="N1167" s="534"/>
      <c r="O1167" s="535">
        <f t="shared" si="81"/>
        <v>0</v>
      </c>
      <c r="P1167" s="536">
        <f t="shared" si="79"/>
        <v>0</v>
      </c>
      <c r="Q1167" s="537">
        <f t="shared" si="82"/>
        <v>0</v>
      </c>
    </row>
    <row r="1168" spans="1:17" x14ac:dyDescent="0.25">
      <c r="A1168" s="673">
        <v>993</v>
      </c>
      <c r="B1168" s="230">
        <v>2014</v>
      </c>
      <c r="C1168" s="230">
        <v>2</v>
      </c>
      <c r="D1168" s="231" t="s">
        <v>5939</v>
      </c>
      <c r="E1168" s="544" t="s">
        <v>4136</v>
      </c>
      <c r="F1168" s="237" t="s">
        <v>6413</v>
      </c>
      <c r="G1168" s="647">
        <v>3</v>
      </c>
      <c r="H1168" s="648"/>
      <c r="I1168" s="649">
        <v>1</v>
      </c>
      <c r="J1168" s="538"/>
      <c r="L1168" s="532">
        <f t="shared" si="80"/>
        <v>0</v>
      </c>
      <c r="M1168" s="577"/>
      <c r="N1168" s="534"/>
      <c r="O1168" s="535">
        <f t="shared" si="81"/>
        <v>0</v>
      </c>
      <c r="P1168" s="536">
        <f t="shared" si="79"/>
        <v>0</v>
      </c>
      <c r="Q1168" s="537">
        <f t="shared" si="82"/>
        <v>0</v>
      </c>
    </row>
    <row r="1169" spans="1:17" x14ac:dyDescent="0.25">
      <c r="A1169" s="673">
        <v>994</v>
      </c>
      <c r="B1169" s="230">
        <v>2014</v>
      </c>
      <c r="C1169" s="230">
        <v>2</v>
      </c>
      <c r="D1169" s="231" t="s">
        <v>5939</v>
      </c>
      <c r="E1169" s="544" t="s">
        <v>4136</v>
      </c>
      <c r="F1169" s="237" t="s">
        <v>6414</v>
      </c>
      <c r="G1169" s="647">
        <v>3</v>
      </c>
      <c r="H1169" s="648"/>
      <c r="I1169" s="649">
        <v>1</v>
      </c>
      <c r="J1169" s="538"/>
      <c r="L1169" s="532">
        <f t="shared" si="80"/>
        <v>0</v>
      </c>
      <c r="M1169" s="577"/>
      <c r="N1169" s="534"/>
      <c r="O1169" s="535">
        <f t="shared" si="81"/>
        <v>0</v>
      </c>
      <c r="P1169" s="536">
        <f t="shared" si="79"/>
        <v>0</v>
      </c>
      <c r="Q1169" s="537">
        <f t="shared" si="82"/>
        <v>0</v>
      </c>
    </row>
    <row r="1170" spans="1:17" x14ac:dyDescent="0.25">
      <c r="A1170" s="673">
        <v>995</v>
      </c>
      <c r="B1170" s="230">
        <v>2014</v>
      </c>
      <c r="C1170" s="230">
        <v>2</v>
      </c>
      <c r="D1170" s="231" t="s">
        <v>5939</v>
      </c>
      <c r="E1170" s="544" t="s">
        <v>4136</v>
      </c>
      <c r="F1170" s="237" t="s">
        <v>6415</v>
      </c>
      <c r="G1170" s="647">
        <v>3</v>
      </c>
      <c r="H1170" s="648"/>
      <c r="I1170" s="649">
        <v>1</v>
      </c>
      <c r="J1170" s="538"/>
      <c r="L1170" s="532">
        <f t="shared" si="80"/>
        <v>0</v>
      </c>
      <c r="M1170" s="577"/>
      <c r="N1170" s="534"/>
      <c r="O1170" s="535">
        <f t="shared" si="81"/>
        <v>0</v>
      </c>
      <c r="P1170" s="536">
        <f t="shared" si="79"/>
        <v>0</v>
      </c>
      <c r="Q1170" s="537">
        <f t="shared" si="82"/>
        <v>0</v>
      </c>
    </row>
    <row r="1171" spans="1:17" x14ac:dyDescent="0.25">
      <c r="A1171" s="673">
        <v>996</v>
      </c>
      <c r="B1171" s="230">
        <v>2014</v>
      </c>
      <c r="C1171" s="230">
        <v>2</v>
      </c>
      <c r="D1171" s="231" t="s">
        <v>5939</v>
      </c>
      <c r="E1171" s="544" t="s">
        <v>4136</v>
      </c>
      <c r="F1171" s="237" t="s">
        <v>6418</v>
      </c>
      <c r="G1171" s="647">
        <v>3</v>
      </c>
      <c r="H1171" s="648"/>
      <c r="I1171" s="649">
        <v>1</v>
      </c>
      <c r="J1171" s="538"/>
      <c r="L1171" s="532">
        <f t="shared" si="80"/>
        <v>0</v>
      </c>
      <c r="M1171" s="577"/>
      <c r="N1171" s="534"/>
      <c r="O1171" s="535">
        <f t="shared" si="81"/>
        <v>0</v>
      </c>
      <c r="P1171" s="536">
        <f t="shared" si="79"/>
        <v>0</v>
      </c>
      <c r="Q1171" s="537">
        <f t="shared" si="82"/>
        <v>0</v>
      </c>
    </row>
    <row r="1172" spans="1:17" x14ac:dyDescent="0.25">
      <c r="A1172" s="673">
        <v>997</v>
      </c>
      <c r="B1172" s="230">
        <v>2014</v>
      </c>
      <c r="C1172" s="230">
        <v>2</v>
      </c>
      <c r="D1172" s="231" t="s">
        <v>5939</v>
      </c>
      <c r="E1172" s="544" t="s">
        <v>4136</v>
      </c>
      <c r="F1172" s="237" t="s">
        <v>6416</v>
      </c>
      <c r="G1172" s="647">
        <v>3</v>
      </c>
      <c r="H1172" s="648"/>
      <c r="I1172" s="649">
        <v>1</v>
      </c>
      <c r="J1172" s="538"/>
      <c r="L1172" s="532">
        <f t="shared" si="80"/>
        <v>0</v>
      </c>
      <c r="M1172" s="577"/>
      <c r="N1172" s="534"/>
      <c r="O1172" s="535">
        <f t="shared" si="81"/>
        <v>0</v>
      </c>
      <c r="P1172" s="536">
        <f t="shared" si="79"/>
        <v>0</v>
      </c>
      <c r="Q1172" s="537">
        <f t="shared" si="82"/>
        <v>0</v>
      </c>
    </row>
    <row r="1173" spans="1:17" x14ac:dyDescent="0.25">
      <c r="A1173" s="673">
        <v>998</v>
      </c>
      <c r="B1173" s="230">
        <v>2014</v>
      </c>
      <c r="C1173" s="230">
        <v>2</v>
      </c>
      <c r="D1173" s="231" t="s">
        <v>5939</v>
      </c>
      <c r="E1173" s="544" t="s">
        <v>4136</v>
      </c>
      <c r="F1173" s="237" t="s">
        <v>6417</v>
      </c>
      <c r="G1173" s="647">
        <v>3</v>
      </c>
      <c r="H1173" s="648"/>
      <c r="I1173" s="649">
        <v>1</v>
      </c>
      <c r="J1173" s="538"/>
      <c r="L1173" s="532">
        <f t="shared" si="80"/>
        <v>0</v>
      </c>
      <c r="M1173" s="577"/>
      <c r="N1173" s="534"/>
      <c r="O1173" s="535">
        <f t="shared" si="81"/>
        <v>0</v>
      </c>
      <c r="P1173" s="536">
        <f t="shared" si="79"/>
        <v>0</v>
      </c>
      <c r="Q1173" s="537">
        <f t="shared" si="82"/>
        <v>0</v>
      </c>
    </row>
    <row r="1174" spans="1:17" x14ac:dyDescent="0.25">
      <c r="A1174" s="673" t="s">
        <v>6419</v>
      </c>
      <c r="B1174" s="230">
        <v>2014</v>
      </c>
      <c r="C1174" s="230">
        <v>2</v>
      </c>
      <c r="D1174" s="231"/>
      <c r="E1174" s="544"/>
      <c r="F1174" s="237" t="s">
        <v>13126</v>
      </c>
      <c r="G1174" s="647">
        <v>30</v>
      </c>
      <c r="H1174" s="648"/>
      <c r="I1174" s="649">
        <v>20</v>
      </c>
      <c r="J1174" s="538"/>
      <c r="L1174" s="532">
        <f t="shared" si="80"/>
        <v>0</v>
      </c>
      <c r="M1174" s="577"/>
      <c r="N1174" s="534"/>
      <c r="O1174" s="535">
        <f t="shared" si="81"/>
        <v>0</v>
      </c>
      <c r="P1174" s="536">
        <f t="shared" si="79"/>
        <v>0</v>
      </c>
      <c r="Q1174" s="537">
        <f t="shared" si="82"/>
        <v>0</v>
      </c>
    </row>
    <row r="1175" spans="1:17" x14ac:dyDescent="0.25">
      <c r="A1175" s="673">
        <v>999</v>
      </c>
      <c r="B1175" s="230">
        <v>2014</v>
      </c>
      <c r="C1175" s="230">
        <v>2</v>
      </c>
      <c r="D1175" s="231" t="s">
        <v>13809</v>
      </c>
      <c r="E1175" s="544" t="s">
        <v>4136</v>
      </c>
      <c r="F1175" s="237" t="s">
        <v>6425</v>
      </c>
      <c r="G1175" s="647">
        <v>5</v>
      </c>
      <c r="H1175" s="648"/>
      <c r="I1175" s="649">
        <v>2</v>
      </c>
      <c r="J1175" s="538"/>
      <c r="L1175" s="532">
        <f t="shared" si="80"/>
        <v>0</v>
      </c>
      <c r="M1175" s="577"/>
      <c r="N1175" s="534"/>
      <c r="O1175" s="535">
        <f t="shared" si="81"/>
        <v>0</v>
      </c>
      <c r="P1175" s="536">
        <f t="shared" si="79"/>
        <v>0</v>
      </c>
      <c r="Q1175" s="537">
        <f t="shared" si="82"/>
        <v>0</v>
      </c>
    </row>
    <row r="1176" spans="1:17" x14ac:dyDescent="0.25">
      <c r="A1176" s="673">
        <v>1000</v>
      </c>
      <c r="B1176" s="230">
        <v>2014</v>
      </c>
      <c r="C1176" s="230">
        <v>2</v>
      </c>
      <c r="D1176" s="231" t="s">
        <v>13809</v>
      </c>
      <c r="E1176" s="544" t="s">
        <v>4136</v>
      </c>
      <c r="F1176" s="237" t="s">
        <v>6426</v>
      </c>
      <c r="G1176" s="647">
        <v>5</v>
      </c>
      <c r="H1176" s="648"/>
      <c r="I1176" s="649">
        <v>2</v>
      </c>
      <c r="J1176" s="538"/>
      <c r="L1176" s="532">
        <f t="shared" si="80"/>
        <v>0</v>
      </c>
      <c r="M1176" s="577"/>
      <c r="N1176" s="534"/>
      <c r="O1176" s="535">
        <f t="shared" si="81"/>
        <v>0</v>
      </c>
      <c r="P1176" s="536">
        <f t="shared" si="79"/>
        <v>0</v>
      </c>
      <c r="Q1176" s="537">
        <f t="shared" si="82"/>
        <v>0</v>
      </c>
    </row>
    <row r="1177" spans="1:17" x14ac:dyDescent="0.25">
      <c r="A1177" s="673">
        <v>1001</v>
      </c>
      <c r="B1177" s="230">
        <v>2014</v>
      </c>
      <c r="C1177" s="230">
        <v>2</v>
      </c>
      <c r="D1177" s="231" t="s">
        <v>13809</v>
      </c>
      <c r="E1177" s="544" t="s">
        <v>4136</v>
      </c>
      <c r="F1177" s="237" t="s">
        <v>6427</v>
      </c>
      <c r="G1177" s="647">
        <v>5</v>
      </c>
      <c r="H1177" s="648"/>
      <c r="I1177" s="649">
        <v>2</v>
      </c>
      <c r="J1177" s="538"/>
      <c r="L1177" s="532">
        <f t="shared" si="80"/>
        <v>0</v>
      </c>
      <c r="M1177" s="577"/>
      <c r="N1177" s="534"/>
      <c r="O1177" s="535">
        <f t="shared" si="81"/>
        <v>0</v>
      </c>
      <c r="P1177" s="536">
        <f t="shared" si="79"/>
        <v>0</v>
      </c>
      <c r="Q1177" s="537">
        <f t="shared" si="82"/>
        <v>0</v>
      </c>
    </row>
    <row r="1178" spans="1:17" x14ac:dyDescent="0.25">
      <c r="A1178" s="673">
        <v>1002</v>
      </c>
      <c r="B1178" s="230">
        <v>2014</v>
      </c>
      <c r="C1178" s="230">
        <v>2</v>
      </c>
      <c r="D1178" s="231" t="s">
        <v>13809</v>
      </c>
      <c r="E1178" s="544" t="s">
        <v>4136</v>
      </c>
      <c r="F1178" s="237" t="s">
        <v>6428</v>
      </c>
      <c r="G1178" s="647">
        <v>5</v>
      </c>
      <c r="H1178" s="648"/>
      <c r="I1178" s="649">
        <v>2</v>
      </c>
      <c r="J1178" s="538"/>
      <c r="L1178" s="532">
        <f t="shared" si="80"/>
        <v>0</v>
      </c>
      <c r="M1178" s="577"/>
      <c r="N1178" s="534"/>
      <c r="O1178" s="535">
        <f t="shared" si="81"/>
        <v>0</v>
      </c>
      <c r="P1178" s="536">
        <f t="shared" si="79"/>
        <v>0</v>
      </c>
      <c r="Q1178" s="537">
        <f t="shared" si="82"/>
        <v>0</v>
      </c>
    </row>
    <row r="1179" spans="1:17" x14ac:dyDescent="0.25">
      <c r="A1179" s="673">
        <v>1003</v>
      </c>
      <c r="B1179" s="230">
        <v>2014</v>
      </c>
      <c r="C1179" s="230">
        <v>2</v>
      </c>
      <c r="D1179" s="231" t="s">
        <v>13809</v>
      </c>
      <c r="E1179" s="544" t="s">
        <v>4136</v>
      </c>
      <c r="F1179" s="237" t="s">
        <v>6429</v>
      </c>
      <c r="G1179" s="647">
        <v>5</v>
      </c>
      <c r="H1179" s="648"/>
      <c r="I1179" s="649">
        <v>2</v>
      </c>
      <c r="J1179" s="538"/>
      <c r="L1179" s="532">
        <f t="shared" si="80"/>
        <v>0</v>
      </c>
      <c r="M1179" s="577"/>
      <c r="N1179" s="534"/>
      <c r="O1179" s="535">
        <f t="shared" si="81"/>
        <v>0</v>
      </c>
      <c r="P1179" s="536">
        <f t="shared" si="79"/>
        <v>0</v>
      </c>
      <c r="Q1179" s="537">
        <f t="shared" si="82"/>
        <v>0</v>
      </c>
    </row>
    <row r="1180" spans="1:17" x14ac:dyDescent="0.25">
      <c r="A1180" s="673">
        <v>1004</v>
      </c>
      <c r="B1180" s="230">
        <v>2014</v>
      </c>
      <c r="C1180" s="230">
        <v>2</v>
      </c>
      <c r="D1180" s="231" t="s">
        <v>13809</v>
      </c>
      <c r="E1180" s="544" t="s">
        <v>4136</v>
      </c>
      <c r="F1180" s="237" t="s">
        <v>6430</v>
      </c>
      <c r="G1180" s="647">
        <v>5</v>
      </c>
      <c r="H1180" s="648"/>
      <c r="I1180" s="649">
        <v>2</v>
      </c>
      <c r="J1180" s="538"/>
      <c r="L1180" s="532">
        <f t="shared" si="80"/>
        <v>0</v>
      </c>
      <c r="M1180" s="577"/>
      <c r="N1180" s="534"/>
      <c r="O1180" s="535">
        <f t="shared" si="81"/>
        <v>0</v>
      </c>
      <c r="P1180" s="536">
        <f t="shared" si="79"/>
        <v>0</v>
      </c>
      <c r="Q1180" s="537">
        <f t="shared" si="82"/>
        <v>0</v>
      </c>
    </row>
    <row r="1181" spans="1:17" x14ac:dyDescent="0.25">
      <c r="A1181" s="673">
        <v>1005</v>
      </c>
      <c r="B1181" s="230">
        <v>2014</v>
      </c>
      <c r="C1181" s="230">
        <v>2</v>
      </c>
      <c r="D1181" s="231" t="s">
        <v>13809</v>
      </c>
      <c r="E1181" s="544" t="s">
        <v>4136</v>
      </c>
      <c r="F1181" s="237" t="s">
        <v>6431</v>
      </c>
      <c r="G1181" s="647">
        <v>5</v>
      </c>
      <c r="H1181" s="648"/>
      <c r="I1181" s="649">
        <v>2</v>
      </c>
      <c r="J1181" s="538"/>
      <c r="L1181" s="532">
        <f t="shared" si="80"/>
        <v>0</v>
      </c>
      <c r="M1181" s="577"/>
      <c r="N1181" s="534"/>
      <c r="O1181" s="535">
        <f t="shared" si="81"/>
        <v>0</v>
      </c>
      <c r="P1181" s="536">
        <f t="shared" si="79"/>
        <v>0</v>
      </c>
      <c r="Q1181" s="537">
        <f t="shared" si="82"/>
        <v>0</v>
      </c>
    </row>
    <row r="1182" spans="1:17" x14ac:dyDescent="0.25">
      <c r="A1182" s="673">
        <v>1006</v>
      </c>
      <c r="B1182" s="230">
        <v>2014</v>
      </c>
      <c r="C1182" s="230">
        <v>2</v>
      </c>
      <c r="D1182" s="231" t="s">
        <v>13809</v>
      </c>
      <c r="E1182" s="544" t="s">
        <v>4136</v>
      </c>
      <c r="F1182" s="237" t="s">
        <v>6432</v>
      </c>
      <c r="G1182" s="647">
        <v>5</v>
      </c>
      <c r="H1182" s="648"/>
      <c r="I1182" s="649">
        <v>2</v>
      </c>
      <c r="J1182" s="538"/>
      <c r="L1182" s="532">
        <f t="shared" si="80"/>
        <v>0</v>
      </c>
      <c r="M1182" s="577"/>
      <c r="N1182" s="534"/>
      <c r="O1182" s="535">
        <f t="shared" si="81"/>
        <v>0</v>
      </c>
      <c r="P1182" s="536">
        <f t="shared" si="79"/>
        <v>0</v>
      </c>
      <c r="Q1182" s="537">
        <f t="shared" si="82"/>
        <v>0</v>
      </c>
    </row>
    <row r="1183" spans="1:17" x14ac:dyDescent="0.25">
      <c r="A1183" s="673">
        <v>1007</v>
      </c>
      <c r="B1183" s="230">
        <v>2014</v>
      </c>
      <c r="C1183" s="230">
        <v>2</v>
      </c>
      <c r="D1183" s="231" t="s">
        <v>13809</v>
      </c>
      <c r="E1183" s="544" t="s">
        <v>4136</v>
      </c>
      <c r="F1183" s="237" t="s">
        <v>6433</v>
      </c>
      <c r="G1183" s="647">
        <v>5</v>
      </c>
      <c r="H1183" s="648"/>
      <c r="I1183" s="649">
        <v>2</v>
      </c>
      <c r="J1183" s="538"/>
      <c r="L1183" s="532">
        <f t="shared" si="80"/>
        <v>0</v>
      </c>
      <c r="M1183" s="577"/>
      <c r="N1183" s="534"/>
      <c r="O1183" s="535">
        <f t="shared" si="81"/>
        <v>0</v>
      </c>
      <c r="P1183" s="536">
        <f t="shared" ref="P1183:P1246" si="83">J1183+M1183</f>
        <v>0</v>
      </c>
      <c r="Q1183" s="537">
        <f t="shared" si="82"/>
        <v>0</v>
      </c>
    </row>
    <row r="1184" spans="1:17" x14ac:dyDescent="0.25">
      <c r="A1184" s="673">
        <v>1008</v>
      </c>
      <c r="B1184" s="230">
        <v>2014</v>
      </c>
      <c r="C1184" s="230">
        <v>2</v>
      </c>
      <c r="D1184" s="231" t="s">
        <v>13809</v>
      </c>
      <c r="E1184" s="544" t="s">
        <v>4136</v>
      </c>
      <c r="F1184" s="237" t="s">
        <v>6434</v>
      </c>
      <c r="G1184" s="647">
        <v>5</v>
      </c>
      <c r="H1184" s="648"/>
      <c r="I1184" s="649">
        <v>2</v>
      </c>
      <c r="J1184" s="538"/>
      <c r="L1184" s="532">
        <f t="shared" si="80"/>
        <v>0</v>
      </c>
      <c r="M1184" s="577"/>
      <c r="N1184" s="534"/>
      <c r="O1184" s="535">
        <f t="shared" si="81"/>
        <v>0</v>
      </c>
      <c r="P1184" s="536">
        <f t="shared" si="83"/>
        <v>0</v>
      </c>
      <c r="Q1184" s="537">
        <f t="shared" si="82"/>
        <v>0</v>
      </c>
    </row>
    <row r="1185" spans="1:17" x14ac:dyDescent="0.25">
      <c r="A1185" s="673">
        <v>1009</v>
      </c>
      <c r="B1185" s="230">
        <v>2014</v>
      </c>
      <c r="C1185" s="230">
        <v>2</v>
      </c>
      <c r="D1185" s="231" t="s">
        <v>13809</v>
      </c>
      <c r="E1185" s="544" t="s">
        <v>4136</v>
      </c>
      <c r="F1185" s="237" t="s">
        <v>6435</v>
      </c>
      <c r="G1185" s="647">
        <v>5</v>
      </c>
      <c r="H1185" s="648"/>
      <c r="I1185" s="649">
        <v>2</v>
      </c>
      <c r="J1185" s="538"/>
      <c r="L1185" s="532">
        <f t="shared" si="80"/>
        <v>0</v>
      </c>
      <c r="M1185" s="577"/>
      <c r="N1185" s="534"/>
      <c r="O1185" s="535">
        <f t="shared" si="81"/>
        <v>0</v>
      </c>
      <c r="P1185" s="536">
        <f t="shared" si="83"/>
        <v>0</v>
      </c>
      <c r="Q1185" s="537">
        <f t="shared" si="82"/>
        <v>0</v>
      </c>
    </row>
    <row r="1186" spans="1:17" x14ac:dyDescent="0.25">
      <c r="A1186" s="673">
        <v>1010</v>
      </c>
      <c r="B1186" s="230">
        <v>2014</v>
      </c>
      <c r="C1186" s="230">
        <v>2</v>
      </c>
      <c r="D1186" s="231" t="s">
        <v>13809</v>
      </c>
      <c r="E1186" s="544" t="s">
        <v>4136</v>
      </c>
      <c r="F1186" s="237" t="s">
        <v>6436</v>
      </c>
      <c r="G1186" s="647">
        <v>5</v>
      </c>
      <c r="H1186" s="648"/>
      <c r="I1186" s="649">
        <v>2</v>
      </c>
      <c r="J1186" s="538"/>
      <c r="L1186" s="532">
        <f t="shared" si="80"/>
        <v>0</v>
      </c>
      <c r="M1186" s="577"/>
      <c r="N1186" s="534"/>
      <c r="O1186" s="535">
        <f t="shared" si="81"/>
        <v>0</v>
      </c>
      <c r="P1186" s="536">
        <f t="shared" si="83"/>
        <v>0</v>
      </c>
      <c r="Q1186" s="537">
        <f t="shared" si="82"/>
        <v>0</v>
      </c>
    </row>
    <row r="1187" spans="1:17" x14ac:dyDescent="0.25">
      <c r="A1187" s="673" t="s">
        <v>6437</v>
      </c>
      <c r="B1187" s="230">
        <v>2014</v>
      </c>
      <c r="C1187" s="230">
        <v>2</v>
      </c>
      <c r="D1187" s="231"/>
      <c r="E1187" s="544"/>
      <c r="F1187" s="237" t="s">
        <v>13126</v>
      </c>
      <c r="G1187" s="647">
        <v>60</v>
      </c>
      <c r="H1187" s="648"/>
      <c r="I1187" s="649">
        <v>40</v>
      </c>
      <c r="J1187" s="538"/>
      <c r="L1187" s="532">
        <f t="shared" si="80"/>
        <v>0</v>
      </c>
      <c r="M1187" s="577"/>
      <c r="N1187" s="534"/>
      <c r="O1187" s="535">
        <f t="shared" si="81"/>
        <v>0</v>
      </c>
      <c r="P1187" s="536">
        <f t="shared" si="83"/>
        <v>0</v>
      </c>
      <c r="Q1187" s="537">
        <f t="shared" si="82"/>
        <v>0</v>
      </c>
    </row>
    <row r="1188" spans="1:17" x14ac:dyDescent="0.25">
      <c r="A1188" s="673">
        <v>1011</v>
      </c>
      <c r="B1188" s="230">
        <v>2014</v>
      </c>
      <c r="C1188" s="230">
        <v>2</v>
      </c>
      <c r="D1188" s="231" t="s">
        <v>5939</v>
      </c>
      <c r="E1188" s="544" t="s">
        <v>4136</v>
      </c>
      <c r="F1188" s="237" t="s">
        <v>6458</v>
      </c>
      <c r="G1188" s="647">
        <v>2.5</v>
      </c>
      <c r="H1188" s="648"/>
      <c r="I1188" s="649">
        <v>0.6</v>
      </c>
      <c r="J1188" s="538"/>
      <c r="L1188" s="532">
        <f t="shared" si="80"/>
        <v>0</v>
      </c>
      <c r="M1188" s="918">
        <v>9</v>
      </c>
      <c r="N1188" s="534"/>
      <c r="O1188" s="535">
        <f t="shared" si="81"/>
        <v>5.3999999999999995</v>
      </c>
      <c r="P1188" s="536">
        <f t="shared" si="83"/>
        <v>9</v>
      </c>
      <c r="Q1188" s="537">
        <f t="shared" si="82"/>
        <v>5.3999999999999995</v>
      </c>
    </row>
    <row r="1189" spans="1:17" x14ac:dyDescent="0.25">
      <c r="A1189" s="673">
        <v>1012</v>
      </c>
      <c r="B1189" s="230">
        <v>2014</v>
      </c>
      <c r="C1189" s="230">
        <v>2</v>
      </c>
      <c r="D1189" s="231" t="s">
        <v>5939</v>
      </c>
      <c r="E1189" s="544" t="s">
        <v>4136</v>
      </c>
      <c r="F1189" s="237" t="s">
        <v>6463</v>
      </c>
      <c r="G1189" s="647">
        <v>2.5</v>
      </c>
      <c r="H1189" s="648"/>
      <c r="I1189" s="649">
        <v>0.6</v>
      </c>
      <c r="J1189" s="538"/>
      <c r="L1189" s="532">
        <f t="shared" si="80"/>
        <v>0</v>
      </c>
      <c r="M1189" s="918">
        <v>9</v>
      </c>
      <c r="N1189" s="534"/>
      <c r="O1189" s="535">
        <f t="shared" si="81"/>
        <v>5.3999999999999995</v>
      </c>
      <c r="P1189" s="536">
        <f t="shared" si="83"/>
        <v>9</v>
      </c>
      <c r="Q1189" s="537">
        <f t="shared" si="82"/>
        <v>5.3999999999999995</v>
      </c>
    </row>
    <row r="1190" spans="1:17" x14ac:dyDescent="0.25">
      <c r="A1190" s="673">
        <v>1013</v>
      </c>
      <c r="B1190" s="230">
        <v>2014</v>
      </c>
      <c r="C1190" s="230">
        <v>2</v>
      </c>
      <c r="D1190" s="231" t="s">
        <v>5939</v>
      </c>
      <c r="E1190" s="544" t="s">
        <v>4136</v>
      </c>
      <c r="F1190" s="237" t="s">
        <v>6459</v>
      </c>
      <c r="G1190" s="647">
        <v>2.5</v>
      </c>
      <c r="H1190" s="648"/>
      <c r="I1190" s="649">
        <v>0.6</v>
      </c>
      <c r="J1190" s="538"/>
      <c r="L1190" s="532">
        <f t="shared" si="80"/>
        <v>0</v>
      </c>
      <c r="M1190" s="918">
        <v>9</v>
      </c>
      <c r="N1190" s="534"/>
      <c r="O1190" s="535">
        <f t="shared" si="81"/>
        <v>5.3999999999999995</v>
      </c>
      <c r="P1190" s="536">
        <f t="shared" si="83"/>
        <v>9</v>
      </c>
      <c r="Q1190" s="537">
        <f t="shared" si="82"/>
        <v>5.3999999999999995</v>
      </c>
    </row>
    <row r="1191" spans="1:17" x14ac:dyDescent="0.25">
      <c r="A1191" s="673">
        <v>1014</v>
      </c>
      <c r="B1191" s="230">
        <v>2014</v>
      </c>
      <c r="C1191" s="230">
        <v>2</v>
      </c>
      <c r="D1191" s="231" t="s">
        <v>5939</v>
      </c>
      <c r="E1191" s="544" t="s">
        <v>4136</v>
      </c>
      <c r="F1191" s="237" t="s">
        <v>6460</v>
      </c>
      <c r="G1191" s="647">
        <v>2.5</v>
      </c>
      <c r="H1191" s="648"/>
      <c r="I1191" s="649">
        <v>0.6</v>
      </c>
      <c r="J1191" s="538"/>
      <c r="L1191" s="532">
        <f t="shared" si="80"/>
        <v>0</v>
      </c>
      <c r="M1191" s="918">
        <v>9</v>
      </c>
      <c r="N1191" s="534"/>
      <c r="O1191" s="535">
        <f t="shared" si="81"/>
        <v>5.3999999999999995</v>
      </c>
      <c r="P1191" s="536">
        <f t="shared" si="83"/>
        <v>9</v>
      </c>
      <c r="Q1191" s="537">
        <f t="shared" si="82"/>
        <v>5.3999999999999995</v>
      </c>
    </row>
    <row r="1192" spans="1:17" x14ac:dyDescent="0.25">
      <c r="A1192" s="673">
        <v>1015</v>
      </c>
      <c r="B1192" s="230">
        <v>2014</v>
      </c>
      <c r="C1192" s="230">
        <v>2</v>
      </c>
      <c r="D1192" s="231" t="s">
        <v>5939</v>
      </c>
      <c r="E1192" s="544" t="s">
        <v>4136</v>
      </c>
      <c r="F1192" s="237" t="s">
        <v>6461</v>
      </c>
      <c r="G1192" s="647">
        <v>2.5</v>
      </c>
      <c r="H1192" s="648"/>
      <c r="I1192" s="649">
        <v>0.6</v>
      </c>
      <c r="J1192" s="538"/>
      <c r="L1192" s="532">
        <f t="shared" si="80"/>
        <v>0</v>
      </c>
      <c r="M1192" s="918">
        <v>9</v>
      </c>
      <c r="N1192" s="534"/>
      <c r="O1192" s="535">
        <f t="shared" si="81"/>
        <v>5.3999999999999995</v>
      </c>
      <c r="P1192" s="536">
        <f t="shared" si="83"/>
        <v>9</v>
      </c>
      <c r="Q1192" s="537">
        <f t="shared" si="82"/>
        <v>5.3999999999999995</v>
      </c>
    </row>
    <row r="1193" spans="1:17" x14ac:dyDescent="0.25">
      <c r="A1193" s="673">
        <v>1016</v>
      </c>
      <c r="B1193" s="230">
        <v>2014</v>
      </c>
      <c r="C1193" s="230">
        <v>2</v>
      </c>
      <c r="D1193" s="231" t="s">
        <v>5939</v>
      </c>
      <c r="E1193" s="544" t="s">
        <v>4136</v>
      </c>
      <c r="F1193" s="237" t="s">
        <v>6462</v>
      </c>
      <c r="G1193" s="647">
        <v>2.5</v>
      </c>
      <c r="H1193" s="648"/>
      <c r="I1193" s="649">
        <v>0.6</v>
      </c>
      <c r="J1193" s="538"/>
      <c r="L1193" s="532">
        <f t="shared" si="80"/>
        <v>0</v>
      </c>
      <c r="M1193" s="918">
        <v>9</v>
      </c>
      <c r="N1193" s="534"/>
      <c r="O1193" s="535">
        <f t="shared" si="81"/>
        <v>5.3999999999999995</v>
      </c>
      <c r="P1193" s="536">
        <f t="shared" si="83"/>
        <v>9</v>
      </c>
      <c r="Q1193" s="537">
        <f t="shared" si="82"/>
        <v>5.3999999999999995</v>
      </c>
    </row>
    <row r="1194" spans="1:17" x14ac:dyDescent="0.25">
      <c r="A1194" s="673">
        <v>1017</v>
      </c>
      <c r="B1194" s="230">
        <v>2014</v>
      </c>
      <c r="C1194" s="230">
        <v>2</v>
      </c>
      <c r="D1194" s="231" t="s">
        <v>5939</v>
      </c>
      <c r="E1194" s="544" t="s">
        <v>4136</v>
      </c>
      <c r="F1194" s="237" t="s">
        <v>6464</v>
      </c>
      <c r="G1194" s="647">
        <v>2.5</v>
      </c>
      <c r="H1194" s="648"/>
      <c r="I1194" s="649">
        <v>0.6</v>
      </c>
      <c r="J1194" s="538"/>
      <c r="L1194" s="532">
        <f t="shared" si="80"/>
        <v>0</v>
      </c>
      <c r="M1194" s="918">
        <v>9</v>
      </c>
      <c r="N1194" s="534"/>
      <c r="O1194" s="535">
        <f t="shared" si="81"/>
        <v>5.3999999999999995</v>
      </c>
      <c r="P1194" s="536">
        <f t="shared" si="83"/>
        <v>9</v>
      </c>
      <c r="Q1194" s="537">
        <f t="shared" si="82"/>
        <v>5.3999999999999995</v>
      </c>
    </row>
    <row r="1195" spans="1:17" x14ac:dyDescent="0.25">
      <c r="A1195" s="673">
        <v>1018</v>
      </c>
      <c r="B1195" s="230">
        <v>2014</v>
      </c>
      <c r="C1195" s="230">
        <v>2</v>
      </c>
      <c r="D1195" s="231" t="s">
        <v>5939</v>
      </c>
      <c r="E1195" s="544" t="s">
        <v>4136</v>
      </c>
      <c r="F1195" s="237" t="s">
        <v>6465</v>
      </c>
      <c r="G1195" s="647">
        <v>2.5</v>
      </c>
      <c r="H1195" s="648"/>
      <c r="I1195" s="649">
        <v>0.6</v>
      </c>
      <c r="J1195" s="538"/>
      <c r="L1195" s="532">
        <f t="shared" si="80"/>
        <v>0</v>
      </c>
      <c r="M1195" s="918">
        <v>9</v>
      </c>
      <c r="N1195" s="534"/>
      <c r="O1195" s="535">
        <f t="shared" si="81"/>
        <v>5.3999999999999995</v>
      </c>
      <c r="P1195" s="536">
        <f t="shared" si="83"/>
        <v>9</v>
      </c>
      <c r="Q1195" s="537">
        <f t="shared" si="82"/>
        <v>5.3999999999999995</v>
      </c>
    </row>
    <row r="1196" spans="1:17" x14ac:dyDescent="0.25">
      <c r="A1196" s="673">
        <v>1019</v>
      </c>
      <c r="B1196" s="230">
        <v>2014</v>
      </c>
      <c r="C1196" s="230">
        <v>2</v>
      </c>
      <c r="D1196" s="231" t="s">
        <v>5939</v>
      </c>
      <c r="E1196" s="544" t="s">
        <v>4136</v>
      </c>
      <c r="F1196" s="237" t="s">
        <v>6465</v>
      </c>
      <c r="G1196" s="647">
        <v>2.5</v>
      </c>
      <c r="H1196" s="648"/>
      <c r="I1196" s="649">
        <v>0.6</v>
      </c>
      <c r="J1196" s="538"/>
      <c r="L1196" s="532">
        <f t="shared" ref="L1196:L1259" si="84">G1196*J1196</f>
        <v>0</v>
      </c>
      <c r="M1196" s="918">
        <v>9</v>
      </c>
      <c r="N1196" s="534"/>
      <c r="O1196" s="535">
        <f t="shared" ref="O1196:O1259" si="85">I1196*M1196</f>
        <v>5.3999999999999995</v>
      </c>
      <c r="P1196" s="536">
        <f t="shared" si="83"/>
        <v>9</v>
      </c>
      <c r="Q1196" s="537">
        <f t="shared" ref="Q1196:Q1259" si="86">L1196+O1196</f>
        <v>5.3999999999999995</v>
      </c>
    </row>
    <row r="1197" spans="1:17" x14ac:dyDescent="0.25">
      <c r="A1197" s="673">
        <v>1020</v>
      </c>
      <c r="B1197" s="230">
        <v>2015</v>
      </c>
      <c r="C1197" s="230">
        <v>2</v>
      </c>
      <c r="D1197" s="231" t="s">
        <v>5939</v>
      </c>
      <c r="E1197" s="544" t="s">
        <v>4136</v>
      </c>
      <c r="F1197" s="237" t="s">
        <v>6492</v>
      </c>
      <c r="G1197" s="647">
        <v>2.5</v>
      </c>
      <c r="H1197" s="648"/>
      <c r="I1197" s="649">
        <v>0.6</v>
      </c>
      <c r="J1197" s="538"/>
      <c r="L1197" s="532">
        <f t="shared" si="84"/>
        <v>0</v>
      </c>
      <c r="M1197" s="918">
        <v>9</v>
      </c>
      <c r="N1197" s="534"/>
      <c r="O1197" s="535">
        <f t="shared" si="85"/>
        <v>5.3999999999999995</v>
      </c>
      <c r="P1197" s="536">
        <f t="shared" si="83"/>
        <v>9</v>
      </c>
      <c r="Q1197" s="537">
        <f t="shared" si="86"/>
        <v>5.3999999999999995</v>
      </c>
    </row>
    <row r="1198" spans="1:17" x14ac:dyDescent="0.25">
      <c r="A1198" s="673">
        <v>1021</v>
      </c>
      <c r="B1198" s="230">
        <v>2014</v>
      </c>
      <c r="C1198" s="230">
        <v>2</v>
      </c>
      <c r="D1198" s="231" t="s">
        <v>5939</v>
      </c>
      <c r="E1198" s="544" t="s">
        <v>4136</v>
      </c>
      <c r="F1198" s="237" t="s">
        <v>6466</v>
      </c>
      <c r="G1198" s="647">
        <v>2.5</v>
      </c>
      <c r="H1198" s="648"/>
      <c r="I1198" s="649">
        <v>0.6</v>
      </c>
      <c r="J1198" s="538"/>
      <c r="L1198" s="532">
        <f t="shared" si="84"/>
        <v>0</v>
      </c>
      <c r="M1198" s="918">
        <v>8</v>
      </c>
      <c r="N1198" s="534"/>
      <c r="O1198" s="535">
        <f t="shared" si="85"/>
        <v>4.8</v>
      </c>
      <c r="P1198" s="536">
        <f t="shared" si="83"/>
        <v>8</v>
      </c>
      <c r="Q1198" s="537">
        <f t="shared" si="86"/>
        <v>4.8</v>
      </c>
    </row>
    <row r="1199" spans="1:17" x14ac:dyDescent="0.25">
      <c r="A1199" s="673">
        <v>1022</v>
      </c>
      <c r="B1199" s="230">
        <v>2014</v>
      </c>
      <c r="C1199" s="230">
        <v>2</v>
      </c>
      <c r="D1199" s="231" t="s">
        <v>5939</v>
      </c>
      <c r="E1199" s="544" t="s">
        <v>4136</v>
      </c>
      <c r="F1199" s="237" t="s">
        <v>6467</v>
      </c>
      <c r="G1199" s="647">
        <v>2.5</v>
      </c>
      <c r="H1199" s="648"/>
      <c r="I1199" s="649">
        <v>0.6</v>
      </c>
      <c r="J1199" s="538"/>
      <c r="L1199" s="532">
        <f t="shared" si="84"/>
        <v>0</v>
      </c>
      <c r="M1199" s="918">
        <v>9</v>
      </c>
      <c r="N1199" s="534"/>
      <c r="O1199" s="535">
        <f t="shared" si="85"/>
        <v>5.3999999999999995</v>
      </c>
      <c r="P1199" s="536">
        <f t="shared" si="83"/>
        <v>9</v>
      </c>
      <c r="Q1199" s="537">
        <f t="shared" si="86"/>
        <v>5.3999999999999995</v>
      </c>
    </row>
    <row r="1200" spans="1:17" x14ac:dyDescent="0.25">
      <c r="A1200" s="673" t="s">
        <v>6468</v>
      </c>
      <c r="B1200" s="230">
        <v>2014</v>
      </c>
      <c r="C1200" s="230">
        <v>2</v>
      </c>
      <c r="D1200" s="231"/>
      <c r="E1200" s="544"/>
      <c r="F1200" s="237" t="s">
        <v>13126</v>
      </c>
      <c r="G1200" s="647">
        <v>30</v>
      </c>
      <c r="H1200" s="648"/>
      <c r="I1200" s="649">
        <v>20</v>
      </c>
      <c r="J1200" s="538"/>
      <c r="L1200" s="532">
        <f t="shared" si="84"/>
        <v>0</v>
      </c>
      <c r="M1200" s="577"/>
      <c r="N1200" s="534"/>
      <c r="O1200" s="535">
        <f t="shared" si="85"/>
        <v>0</v>
      </c>
      <c r="P1200" s="536">
        <f t="shared" si="83"/>
        <v>0</v>
      </c>
      <c r="Q1200" s="537">
        <f t="shared" si="86"/>
        <v>0</v>
      </c>
    </row>
    <row r="1201" spans="1:17" x14ac:dyDescent="0.25">
      <c r="A1201" s="673">
        <v>1023</v>
      </c>
      <c r="B1201" s="230">
        <v>2014</v>
      </c>
      <c r="C1201" s="230">
        <v>2</v>
      </c>
      <c r="D1201" s="542" t="s">
        <v>6343</v>
      </c>
      <c r="E1201" s="544" t="s">
        <v>4136</v>
      </c>
      <c r="F1201" s="237" t="s">
        <v>6469</v>
      </c>
      <c r="G1201" s="647">
        <v>3</v>
      </c>
      <c r="H1201" s="648"/>
      <c r="I1201" s="649">
        <v>2</v>
      </c>
      <c r="J1201" s="538"/>
      <c r="L1201" s="532">
        <f t="shared" si="84"/>
        <v>0</v>
      </c>
      <c r="M1201" s="577"/>
      <c r="N1201" s="534"/>
      <c r="O1201" s="535">
        <f t="shared" si="85"/>
        <v>0</v>
      </c>
      <c r="P1201" s="536">
        <f t="shared" si="83"/>
        <v>0</v>
      </c>
      <c r="Q1201" s="537">
        <f t="shared" si="86"/>
        <v>0</v>
      </c>
    </row>
    <row r="1202" spans="1:17" x14ac:dyDescent="0.25">
      <c r="A1202" s="673">
        <v>1024</v>
      </c>
      <c r="B1202" s="230">
        <v>2014</v>
      </c>
      <c r="C1202" s="230">
        <v>2</v>
      </c>
      <c r="D1202" s="542" t="s">
        <v>6343</v>
      </c>
      <c r="E1202" s="544" t="s">
        <v>4136</v>
      </c>
      <c r="F1202" s="237" t="s">
        <v>6470</v>
      </c>
      <c r="G1202" s="647">
        <v>2.5</v>
      </c>
      <c r="H1202" s="648"/>
      <c r="I1202" s="649">
        <v>1.5</v>
      </c>
      <c r="J1202" s="538"/>
      <c r="L1202" s="532">
        <f t="shared" si="84"/>
        <v>0</v>
      </c>
      <c r="M1202" s="577"/>
      <c r="N1202" s="534"/>
      <c r="O1202" s="535">
        <f t="shared" si="85"/>
        <v>0</v>
      </c>
      <c r="P1202" s="536">
        <f t="shared" si="83"/>
        <v>0</v>
      </c>
      <c r="Q1202" s="537">
        <f t="shared" si="86"/>
        <v>0</v>
      </c>
    </row>
    <row r="1203" spans="1:17" x14ac:dyDescent="0.25">
      <c r="A1203" s="673">
        <v>1025</v>
      </c>
      <c r="B1203" s="230">
        <v>2014</v>
      </c>
      <c r="C1203" s="230">
        <v>2</v>
      </c>
      <c r="D1203" s="542" t="s">
        <v>6343</v>
      </c>
      <c r="E1203" s="544" t="s">
        <v>4136</v>
      </c>
      <c r="F1203" s="237" t="s">
        <v>6471</v>
      </c>
      <c r="G1203" s="647">
        <v>2.5</v>
      </c>
      <c r="H1203" s="648"/>
      <c r="I1203" s="649">
        <v>1.5</v>
      </c>
      <c r="J1203" s="538"/>
      <c r="L1203" s="532">
        <f t="shared" si="84"/>
        <v>0</v>
      </c>
      <c r="M1203" s="577"/>
      <c r="N1203" s="534"/>
      <c r="O1203" s="535">
        <f t="shared" si="85"/>
        <v>0</v>
      </c>
      <c r="P1203" s="536">
        <f t="shared" si="83"/>
        <v>0</v>
      </c>
      <c r="Q1203" s="537">
        <f t="shared" si="86"/>
        <v>0</v>
      </c>
    </row>
    <row r="1204" spans="1:17" x14ac:dyDescent="0.25">
      <c r="A1204" s="673">
        <v>1026</v>
      </c>
      <c r="B1204" s="230">
        <v>2014</v>
      </c>
      <c r="C1204" s="230">
        <v>2</v>
      </c>
      <c r="D1204" s="542" t="s">
        <v>6343</v>
      </c>
      <c r="E1204" s="544" t="s">
        <v>4136</v>
      </c>
      <c r="F1204" s="237" t="s">
        <v>6472</v>
      </c>
      <c r="G1204" s="647">
        <v>2.5</v>
      </c>
      <c r="H1204" s="648"/>
      <c r="I1204" s="649">
        <v>1.5</v>
      </c>
      <c r="J1204" s="538"/>
      <c r="L1204" s="532">
        <f t="shared" si="84"/>
        <v>0</v>
      </c>
      <c r="M1204" s="577"/>
      <c r="N1204" s="534"/>
      <c r="O1204" s="535">
        <f t="shared" si="85"/>
        <v>0</v>
      </c>
      <c r="P1204" s="536">
        <f t="shared" si="83"/>
        <v>0</v>
      </c>
      <c r="Q1204" s="537">
        <f t="shared" si="86"/>
        <v>0</v>
      </c>
    </row>
    <row r="1205" spans="1:17" x14ac:dyDescent="0.25">
      <c r="A1205" s="673">
        <v>1027</v>
      </c>
      <c r="B1205" s="230">
        <v>2014</v>
      </c>
      <c r="C1205" s="230">
        <v>2</v>
      </c>
      <c r="D1205" s="542" t="s">
        <v>6359</v>
      </c>
      <c r="E1205" s="544" t="s">
        <v>4136</v>
      </c>
      <c r="F1205" s="237" t="s">
        <v>6473</v>
      </c>
      <c r="G1205" s="647">
        <v>2.5</v>
      </c>
      <c r="H1205" s="648"/>
      <c r="I1205" s="649">
        <v>1.5</v>
      </c>
      <c r="J1205" s="538"/>
      <c r="L1205" s="532">
        <f t="shared" si="84"/>
        <v>0</v>
      </c>
      <c r="M1205" s="577"/>
      <c r="N1205" s="534"/>
      <c r="O1205" s="535">
        <f t="shared" si="85"/>
        <v>0</v>
      </c>
      <c r="P1205" s="536">
        <f t="shared" si="83"/>
        <v>0</v>
      </c>
      <c r="Q1205" s="537">
        <f t="shared" si="86"/>
        <v>0</v>
      </c>
    </row>
    <row r="1206" spans="1:17" x14ac:dyDescent="0.25">
      <c r="A1206" s="673">
        <v>1028</v>
      </c>
      <c r="B1206" s="230">
        <v>2014</v>
      </c>
      <c r="C1206" s="230">
        <v>2</v>
      </c>
      <c r="D1206" s="542" t="s">
        <v>6359</v>
      </c>
      <c r="E1206" s="544" t="s">
        <v>4136</v>
      </c>
      <c r="F1206" s="237" t="s">
        <v>6474</v>
      </c>
      <c r="G1206" s="647">
        <v>2.5</v>
      </c>
      <c r="H1206" s="648"/>
      <c r="I1206" s="649">
        <v>1.5</v>
      </c>
      <c r="J1206" s="538"/>
      <c r="L1206" s="532">
        <f t="shared" si="84"/>
        <v>0</v>
      </c>
      <c r="M1206" s="577"/>
      <c r="N1206" s="534"/>
      <c r="O1206" s="535">
        <f t="shared" si="85"/>
        <v>0</v>
      </c>
      <c r="P1206" s="536">
        <f t="shared" si="83"/>
        <v>0</v>
      </c>
      <c r="Q1206" s="537">
        <f t="shared" si="86"/>
        <v>0</v>
      </c>
    </row>
    <row r="1207" spans="1:17" x14ac:dyDescent="0.25">
      <c r="A1207" s="673">
        <v>1029</v>
      </c>
      <c r="B1207" s="230">
        <v>2014</v>
      </c>
      <c r="C1207" s="230">
        <v>2</v>
      </c>
      <c r="D1207" s="542" t="s">
        <v>6359</v>
      </c>
      <c r="E1207" s="544" t="s">
        <v>4136</v>
      </c>
      <c r="F1207" s="237" t="s">
        <v>6475</v>
      </c>
      <c r="G1207" s="647">
        <v>2.5</v>
      </c>
      <c r="H1207" s="648"/>
      <c r="I1207" s="649">
        <v>1.5</v>
      </c>
      <c r="J1207" s="538"/>
      <c r="L1207" s="532">
        <f t="shared" si="84"/>
        <v>0</v>
      </c>
      <c r="M1207" s="577"/>
      <c r="N1207" s="534"/>
      <c r="O1207" s="535">
        <f t="shared" si="85"/>
        <v>0</v>
      </c>
      <c r="P1207" s="536">
        <f t="shared" si="83"/>
        <v>0</v>
      </c>
      <c r="Q1207" s="537">
        <f t="shared" si="86"/>
        <v>0</v>
      </c>
    </row>
    <row r="1208" spans="1:17" x14ac:dyDescent="0.25">
      <c r="A1208" s="673">
        <v>1030</v>
      </c>
      <c r="B1208" s="230">
        <v>2014</v>
      </c>
      <c r="C1208" s="230">
        <v>2</v>
      </c>
      <c r="D1208" s="542" t="s">
        <v>4265</v>
      </c>
      <c r="E1208" s="544" t="s">
        <v>4136</v>
      </c>
      <c r="F1208" s="237" t="s">
        <v>6472</v>
      </c>
      <c r="G1208" s="647">
        <v>2.5</v>
      </c>
      <c r="H1208" s="648"/>
      <c r="I1208" s="649">
        <v>1.5</v>
      </c>
      <c r="J1208" s="538"/>
      <c r="L1208" s="532">
        <f t="shared" si="84"/>
        <v>0</v>
      </c>
      <c r="M1208" s="577"/>
      <c r="N1208" s="534"/>
      <c r="O1208" s="535">
        <f t="shared" si="85"/>
        <v>0</v>
      </c>
      <c r="P1208" s="536">
        <f t="shared" si="83"/>
        <v>0</v>
      </c>
      <c r="Q1208" s="537">
        <f t="shared" si="86"/>
        <v>0</v>
      </c>
    </row>
    <row r="1209" spans="1:17" x14ac:dyDescent="0.25">
      <c r="A1209" s="673">
        <v>1031</v>
      </c>
      <c r="B1209" s="230">
        <v>2014</v>
      </c>
      <c r="C1209" s="230">
        <v>2</v>
      </c>
      <c r="D1209" s="542" t="s">
        <v>6395</v>
      </c>
      <c r="E1209" s="544" t="s">
        <v>4136</v>
      </c>
      <c r="F1209" s="237" t="s">
        <v>6473</v>
      </c>
      <c r="G1209" s="647">
        <v>2.5</v>
      </c>
      <c r="H1209" s="648"/>
      <c r="I1209" s="649">
        <v>1.5</v>
      </c>
      <c r="J1209" s="538"/>
      <c r="L1209" s="532">
        <f t="shared" si="84"/>
        <v>0</v>
      </c>
      <c r="M1209" s="577"/>
      <c r="N1209" s="534"/>
      <c r="O1209" s="535">
        <f t="shared" si="85"/>
        <v>0</v>
      </c>
      <c r="P1209" s="536">
        <f t="shared" si="83"/>
        <v>0</v>
      </c>
      <c r="Q1209" s="537">
        <f t="shared" si="86"/>
        <v>0</v>
      </c>
    </row>
    <row r="1210" spans="1:17" x14ac:dyDescent="0.25">
      <c r="A1210" s="673">
        <v>1032</v>
      </c>
      <c r="B1210" s="230">
        <v>2014</v>
      </c>
      <c r="C1210" s="230">
        <v>2</v>
      </c>
      <c r="D1210" s="542" t="s">
        <v>6361</v>
      </c>
      <c r="E1210" s="544" t="s">
        <v>4136</v>
      </c>
      <c r="F1210" s="237" t="s">
        <v>6476</v>
      </c>
      <c r="G1210" s="647">
        <v>28</v>
      </c>
      <c r="H1210" s="648"/>
      <c r="I1210" s="649">
        <v>17</v>
      </c>
      <c r="J1210" s="538"/>
      <c r="L1210" s="532">
        <f t="shared" si="84"/>
        <v>0</v>
      </c>
      <c r="M1210" s="577"/>
      <c r="N1210" s="534"/>
      <c r="O1210" s="535">
        <f t="shared" si="85"/>
        <v>0</v>
      </c>
      <c r="P1210" s="536">
        <f t="shared" si="83"/>
        <v>0</v>
      </c>
      <c r="Q1210" s="537">
        <f t="shared" si="86"/>
        <v>0</v>
      </c>
    </row>
    <row r="1211" spans="1:17" x14ac:dyDescent="0.25">
      <c r="A1211" s="673" t="s">
        <v>6493</v>
      </c>
      <c r="B1211" s="230">
        <v>2014</v>
      </c>
      <c r="C1211" s="230">
        <v>2</v>
      </c>
      <c r="D1211" s="231"/>
      <c r="E1211" s="544"/>
      <c r="F1211" s="237" t="s">
        <v>13126</v>
      </c>
      <c r="G1211" s="647">
        <v>60</v>
      </c>
      <c r="H1211" s="648"/>
      <c r="I1211" s="649">
        <v>36</v>
      </c>
      <c r="J1211" s="538"/>
      <c r="L1211" s="532">
        <f t="shared" si="84"/>
        <v>0</v>
      </c>
      <c r="M1211" s="577"/>
      <c r="N1211" s="534"/>
      <c r="O1211" s="535">
        <f t="shared" si="85"/>
        <v>0</v>
      </c>
      <c r="P1211" s="536">
        <f t="shared" si="83"/>
        <v>0</v>
      </c>
      <c r="Q1211" s="537">
        <f t="shared" si="86"/>
        <v>0</v>
      </c>
    </row>
    <row r="1212" spans="1:17" x14ac:dyDescent="0.25">
      <c r="A1212" s="673">
        <v>1033</v>
      </c>
      <c r="B1212" s="230">
        <v>2014</v>
      </c>
      <c r="C1212" s="230">
        <v>2</v>
      </c>
      <c r="D1212" s="231" t="s">
        <v>5939</v>
      </c>
      <c r="E1212" s="544" t="s">
        <v>4136</v>
      </c>
      <c r="F1212" s="237" t="s">
        <v>6477</v>
      </c>
      <c r="G1212" s="647">
        <v>2.5</v>
      </c>
      <c r="H1212" s="648"/>
      <c r="I1212" s="649">
        <v>0.6</v>
      </c>
      <c r="J1212" s="538"/>
      <c r="L1212" s="532">
        <f t="shared" si="84"/>
        <v>0</v>
      </c>
      <c r="M1212" s="918">
        <v>8</v>
      </c>
      <c r="N1212" s="534"/>
      <c r="O1212" s="535">
        <f t="shared" si="85"/>
        <v>4.8</v>
      </c>
      <c r="P1212" s="536">
        <f t="shared" si="83"/>
        <v>8</v>
      </c>
      <c r="Q1212" s="537">
        <f t="shared" si="86"/>
        <v>4.8</v>
      </c>
    </row>
    <row r="1213" spans="1:17" x14ac:dyDescent="0.25">
      <c r="A1213" s="673">
        <v>1034</v>
      </c>
      <c r="B1213" s="230">
        <v>2014</v>
      </c>
      <c r="C1213" s="230">
        <v>2</v>
      </c>
      <c r="D1213" s="231" t="s">
        <v>5939</v>
      </c>
      <c r="E1213" s="544" t="s">
        <v>4136</v>
      </c>
      <c r="F1213" s="237" t="s">
        <v>6478</v>
      </c>
      <c r="G1213" s="647">
        <v>2.5</v>
      </c>
      <c r="H1213" s="648"/>
      <c r="I1213" s="649">
        <v>0.6</v>
      </c>
      <c r="J1213" s="538"/>
      <c r="L1213" s="532">
        <f t="shared" si="84"/>
        <v>0</v>
      </c>
      <c r="M1213" s="918">
        <v>5</v>
      </c>
      <c r="N1213" s="534"/>
      <c r="O1213" s="535">
        <f t="shared" si="85"/>
        <v>3</v>
      </c>
      <c r="P1213" s="536">
        <f t="shared" si="83"/>
        <v>5</v>
      </c>
      <c r="Q1213" s="537">
        <f t="shared" si="86"/>
        <v>3</v>
      </c>
    </row>
    <row r="1214" spans="1:17" x14ac:dyDescent="0.25">
      <c r="A1214" s="673">
        <v>1035</v>
      </c>
      <c r="B1214" s="230">
        <v>2014</v>
      </c>
      <c r="C1214" s="230">
        <v>2</v>
      </c>
      <c r="D1214" s="231" t="s">
        <v>5939</v>
      </c>
      <c r="E1214" s="544" t="s">
        <v>4136</v>
      </c>
      <c r="F1214" s="237" t="s">
        <v>6479</v>
      </c>
      <c r="G1214" s="647">
        <v>2.5</v>
      </c>
      <c r="H1214" s="648"/>
      <c r="I1214" s="649">
        <v>0.6</v>
      </c>
      <c r="J1214" s="538"/>
      <c r="L1214" s="532">
        <f t="shared" si="84"/>
        <v>0</v>
      </c>
      <c r="M1214" s="918">
        <v>8</v>
      </c>
      <c r="N1214" s="534"/>
      <c r="O1214" s="535">
        <f t="shared" si="85"/>
        <v>4.8</v>
      </c>
      <c r="P1214" s="536">
        <f t="shared" si="83"/>
        <v>8</v>
      </c>
      <c r="Q1214" s="537">
        <f t="shared" si="86"/>
        <v>4.8</v>
      </c>
    </row>
    <row r="1215" spans="1:17" x14ac:dyDescent="0.25">
      <c r="A1215" s="673">
        <v>1036</v>
      </c>
      <c r="B1215" s="230">
        <v>2014</v>
      </c>
      <c r="C1215" s="230">
        <v>2</v>
      </c>
      <c r="D1215" s="231" t="s">
        <v>5939</v>
      </c>
      <c r="E1215" s="544" t="s">
        <v>4136</v>
      </c>
      <c r="F1215" s="237" t="s">
        <v>6480</v>
      </c>
      <c r="G1215" s="647">
        <v>2.5</v>
      </c>
      <c r="H1215" s="648"/>
      <c r="I1215" s="649">
        <v>0.6</v>
      </c>
      <c r="J1215" s="538"/>
      <c r="L1215" s="532">
        <f t="shared" si="84"/>
        <v>0</v>
      </c>
      <c r="M1215" s="918">
        <v>3</v>
      </c>
      <c r="N1215" s="534"/>
      <c r="O1215" s="535">
        <f t="shared" si="85"/>
        <v>1.7999999999999998</v>
      </c>
      <c r="P1215" s="536">
        <f t="shared" si="83"/>
        <v>3</v>
      </c>
      <c r="Q1215" s="537">
        <f t="shared" si="86"/>
        <v>1.7999999999999998</v>
      </c>
    </row>
    <row r="1216" spans="1:17" x14ac:dyDescent="0.25">
      <c r="A1216" s="673">
        <v>1037</v>
      </c>
      <c r="B1216" s="230">
        <v>2014</v>
      </c>
      <c r="C1216" s="230">
        <v>2</v>
      </c>
      <c r="D1216" s="231" t="s">
        <v>5939</v>
      </c>
      <c r="E1216" s="544" t="s">
        <v>4136</v>
      </c>
      <c r="F1216" s="237" t="s">
        <v>6481</v>
      </c>
      <c r="G1216" s="647">
        <v>2.5</v>
      </c>
      <c r="H1216" s="648"/>
      <c r="I1216" s="649">
        <v>0.6</v>
      </c>
      <c r="J1216" s="538"/>
      <c r="L1216" s="532">
        <f t="shared" si="84"/>
        <v>0</v>
      </c>
      <c r="M1216" s="918">
        <v>7</v>
      </c>
      <c r="N1216" s="534"/>
      <c r="O1216" s="535">
        <f t="shared" si="85"/>
        <v>4.2</v>
      </c>
      <c r="P1216" s="536">
        <f t="shared" si="83"/>
        <v>7</v>
      </c>
      <c r="Q1216" s="537">
        <f t="shared" si="86"/>
        <v>4.2</v>
      </c>
    </row>
    <row r="1217" spans="1:19" x14ac:dyDescent="0.25">
      <c r="A1217" s="673">
        <v>1038</v>
      </c>
      <c r="B1217" s="230">
        <v>2014</v>
      </c>
      <c r="C1217" s="230">
        <v>2</v>
      </c>
      <c r="D1217" s="231" t="s">
        <v>5939</v>
      </c>
      <c r="E1217" s="544" t="s">
        <v>4136</v>
      </c>
      <c r="F1217" s="237" t="s">
        <v>6482</v>
      </c>
      <c r="G1217" s="647">
        <v>2.5</v>
      </c>
      <c r="H1217" s="648"/>
      <c r="I1217" s="649">
        <v>0.6</v>
      </c>
      <c r="J1217" s="538"/>
      <c r="L1217" s="532">
        <f t="shared" si="84"/>
        <v>0</v>
      </c>
      <c r="M1217" s="918">
        <v>7</v>
      </c>
      <c r="N1217" s="534"/>
      <c r="O1217" s="535">
        <f t="shared" si="85"/>
        <v>4.2</v>
      </c>
      <c r="P1217" s="536">
        <f t="shared" si="83"/>
        <v>7</v>
      </c>
      <c r="Q1217" s="537">
        <f t="shared" si="86"/>
        <v>4.2</v>
      </c>
    </row>
    <row r="1218" spans="1:19" x14ac:dyDescent="0.25">
      <c r="A1218" s="673">
        <v>1039</v>
      </c>
      <c r="B1218" s="230">
        <v>2014</v>
      </c>
      <c r="C1218" s="230">
        <v>2</v>
      </c>
      <c r="D1218" s="231" t="s">
        <v>5939</v>
      </c>
      <c r="E1218" s="544" t="s">
        <v>4136</v>
      </c>
      <c r="F1218" s="237" t="s">
        <v>6483</v>
      </c>
      <c r="G1218" s="647">
        <v>2.5</v>
      </c>
      <c r="H1218" s="648"/>
      <c r="I1218" s="649">
        <v>0.6</v>
      </c>
      <c r="J1218" s="538"/>
      <c r="L1218" s="532">
        <f t="shared" si="84"/>
        <v>0</v>
      </c>
      <c r="M1218" s="918">
        <v>8</v>
      </c>
      <c r="N1218" s="534"/>
      <c r="O1218" s="535">
        <f t="shared" si="85"/>
        <v>4.8</v>
      </c>
      <c r="P1218" s="536">
        <f t="shared" si="83"/>
        <v>8</v>
      </c>
      <c r="Q1218" s="537">
        <f t="shared" si="86"/>
        <v>4.8</v>
      </c>
    </row>
    <row r="1219" spans="1:19" x14ac:dyDescent="0.25">
      <c r="A1219" s="673">
        <v>1040</v>
      </c>
      <c r="B1219" s="230">
        <v>2014</v>
      </c>
      <c r="C1219" s="230">
        <v>2</v>
      </c>
      <c r="D1219" s="231" t="s">
        <v>5939</v>
      </c>
      <c r="E1219" s="544" t="s">
        <v>4136</v>
      </c>
      <c r="F1219" s="237" t="s">
        <v>6484</v>
      </c>
      <c r="G1219" s="647">
        <v>2.5</v>
      </c>
      <c r="H1219" s="648"/>
      <c r="I1219" s="649">
        <v>0.6</v>
      </c>
      <c r="J1219" s="538"/>
      <c r="L1219" s="532">
        <f t="shared" si="84"/>
        <v>0</v>
      </c>
      <c r="M1219" s="918">
        <v>7</v>
      </c>
      <c r="N1219" s="534"/>
      <c r="O1219" s="535">
        <f t="shared" si="85"/>
        <v>4.2</v>
      </c>
      <c r="P1219" s="536">
        <f t="shared" si="83"/>
        <v>7</v>
      </c>
      <c r="Q1219" s="537">
        <f t="shared" si="86"/>
        <v>4.2</v>
      </c>
    </row>
    <row r="1220" spans="1:19" x14ac:dyDescent="0.25">
      <c r="A1220" s="673">
        <v>1041</v>
      </c>
      <c r="B1220" s="230">
        <v>2014</v>
      </c>
      <c r="C1220" s="230">
        <v>2</v>
      </c>
      <c r="D1220" s="231" t="s">
        <v>5939</v>
      </c>
      <c r="E1220" s="544" t="s">
        <v>4136</v>
      </c>
      <c r="F1220" s="237" t="s">
        <v>6485</v>
      </c>
      <c r="G1220" s="647">
        <v>2.5</v>
      </c>
      <c r="H1220" s="648"/>
      <c r="I1220" s="649">
        <v>0.6</v>
      </c>
      <c r="J1220" s="538"/>
      <c r="L1220" s="532">
        <f t="shared" si="84"/>
        <v>0</v>
      </c>
      <c r="M1220" s="918">
        <v>7</v>
      </c>
      <c r="N1220" s="534"/>
      <c r="O1220" s="535">
        <f t="shared" si="85"/>
        <v>4.2</v>
      </c>
      <c r="P1220" s="536">
        <f t="shared" si="83"/>
        <v>7</v>
      </c>
      <c r="Q1220" s="537">
        <f t="shared" si="86"/>
        <v>4.2</v>
      </c>
    </row>
    <row r="1221" spans="1:19" x14ac:dyDescent="0.25">
      <c r="A1221" s="673">
        <v>1042</v>
      </c>
      <c r="B1221" s="230">
        <v>2014</v>
      </c>
      <c r="C1221" s="230">
        <v>2</v>
      </c>
      <c r="D1221" s="231" t="s">
        <v>5939</v>
      </c>
      <c r="E1221" s="544" t="s">
        <v>4136</v>
      </c>
      <c r="F1221" s="237" t="s">
        <v>6486</v>
      </c>
      <c r="G1221" s="647">
        <v>2.5</v>
      </c>
      <c r="H1221" s="648"/>
      <c r="I1221" s="649">
        <v>0.6</v>
      </c>
      <c r="J1221" s="538"/>
      <c r="L1221" s="532">
        <f t="shared" si="84"/>
        <v>0</v>
      </c>
      <c r="M1221" s="918">
        <v>3</v>
      </c>
      <c r="N1221" s="534"/>
      <c r="O1221" s="535">
        <f t="shared" si="85"/>
        <v>1.7999999999999998</v>
      </c>
      <c r="P1221" s="536">
        <f t="shared" si="83"/>
        <v>3</v>
      </c>
      <c r="Q1221" s="537">
        <f t="shared" si="86"/>
        <v>1.7999999999999998</v>
      </c>
    </row>
    <row r="1222" spans="1:19" x14ac:dyDescent="0.25">
      <c r="A1222" s="673">
        <v>1043</v>
      </c>
      <c r="B1222" s="230">
        <v>2014</v>
      </c>
      <c r="C1222" s="230">
        <v>2</v>
      </c>
      <c r="D1222" s="231" t="s">
        <v>5939</v>
      </c>
      <c r="E1222" s="544" t="s">
        <v>4136</v>
      </c>
      <c r="F1222" s="237" t="s">
        <v>6487</v>
      </c>
      <c r="G1222" s="647">
        <v>2.5</v>
      </c>
      <c r="H1222" s="648"/>
      <c r="I1222" s="649">
        <v>0.6</v>
      </c>
      <c r="J1222" s="538"/>
      <c r="L1222" s="532">
        <f t="shared" si="84"/>
        <v>0</v>
      </c>
      <c r="M1222" s="918">
        <v>7</v>
      </c>
      <c r="N1222" s="534"/>
      <c r="O1222" s="535">
        <f t="shared" si="85"/>
        <v>4.2</v>
      </c>
      <c r="P1222" s="536">
        <f t="shared" si="83"/>
        <v>7</v>
      </c>
      <c r="Q1222" s="537">
        <f t="shared" si="86"/>
        <v>4.2</v>
      </c>
    </row>
    <row r="1223" spans="1:19" x14ac:dyDescent="0.25">
      <c r="A1223" s="673">
        <v>1044</v>
      </c>
      <c r="B1223" s="230">
        <v>2014</v>
      </c>
      <c r="C1223" s="230">
        <v>2</v>
      </c>
      <c r="D1223" s="231" t="s">
        <v>5939</v>
      </c>
      <c r="E1223" s="544" t="s">
        <v>4136</v>
      </c>
      <c r="F1223" s="237" t="s">
        <v>6488</v>
      </c>
      <c r="G1223" s="647">
        <v>2.5</v>
      </c>
      <c r="H1223" s="648"/>
      <c r="I1223" s="649">
        <v>0.6</v>
      </c>
      <c r="J1223" s="538"/>
      <c r="L1223" s="532">
        <f t="shared" si="84"/>
        <v>0</v>
      </c>
      <c r="M1223" s="918">
        <v>7</v>
      </c>
      <c r="N1223" s="534"/>
      <c r="O1223" s="535">
        <f t="shared" si="85"/>
        <v>4.2</v>
      </c>
      <c r="P1223" s="536">
        <f t="shared" si="83"/>
        <v>7</v>
      </c>
      <c r="Q1223" s="537">
        <f t="shared" si="86"/>
        <v>4.2</v>
      </c>
    </row>
    <row r="1224" spans="1:19" x14ac:dyDescent="0.25">
      <c r="A1224" s="673" t="s">
        <v>6489</v>
      </c>
      <c r="B1224" s="230">
        <v>2014</v>
      </c>
      <c r="C1224" s="230">
        <v>2</v>
      </c>
      <c r="D1224" s="231"/>
      <c r="E1224" s="544"/>
      <c r="F1224" s="237" t="s">
        <v>13126</v>
      </c>
      <c r="G1224" s="647">
        <v>30</v>
      </c>
      <c r="H1224" s="648"/>
      <c r="I1224" s="649">
        <v>20</v>
      </c>
      <c r="J1224" s="538"/>
      <c r="L1224" s="532">
        <f t="shared" si="84"/>
        <v>0</v>
      </c>
      <c r="M1224" s="577"/>
      <c r="N1224" s="534"/>
      <c r="O1224" s="535">
        <f t="shared" si="85"/>
        <v>0</v>
      </c>
      <c r="P1224" s="536">
        <f t="shared" si="83"/>
        <v>0</v>
      </c>
      <c r="Q1224" s="537">
        <f t="shared" si="86"/>
        <v>0</v>
      </c>
    </row>
    <row r="1225" spans="1:19" x14ac:dyDescent="0.25">
      <c r="A1225" s="673">
        <v>1045</v>
      </c>
      <c r="B1225" s="230">
        <v>2014</v>
      </c>
      <c r="C1225" s="230">
        <v>2</v>
      </c>
      <c r="D1225" s="231" t="s">
        <v>5939</v>
      </c>
      <c r="E1225" s="544" t="s">
        <v>4136</v>
      </c>
      <c r="F1225" s="237"/>
      <c r="G1225" s="647">
        <v>2.5</v>
      </c>
      <c r="H1225" s="648"/>
      <c r="I1225" s="649">
        <v>0.6</v>
      </c>
      <c r="J1225" s="538"/>
      <c r="L1225" s="532">
        <f t="shared" si="84"/>
        <v>0</v>
      </c>
      <c r="M1225" s="918">
        <v>8</v>
      </c>
      <c r="N1225" s="534"/>
      <c r="O1225" s="535">
        <f t="shared" si="85"/>
        <v>4.8</v>
      </c>
      <c r="P1225" s="536">
        <f t="shared" si="83"/>
        <v>8</v>
      </c>
      <c r="Q1225" s="537">
        <f t="shared" si="86"/>
        <v>4.8</v>
      </c>
    </row>
    <row r="1226" spans="1:19" x14ac:dyDescent="0.25">
      <c r="A1226" s="673">
        <v>1046</v>
      </c>
      <c r="B1226" s="230">
        <v>2014</v>
      </c>
      <c r="C1226" s="230">
        <v>2</v>
      </c>
      <c r="D1226" s="231" t="s">
        <v>5939</v>
      </c>
      <c r="E1226" s="544" t="s">
        <v>4136</v>
      </c>
      <c r="F1226" s="237" t="s">
        <v>6498</v>
      </c>
      <c r="G1226" s="647">
        <v>2.5</v>
      </c>
      <c r="H1226" s="648"/>
      <c r="I1226" s="649">
        <v>0.6</v>
      </c>
      <c r="J1226" s="538"/>
      <c r="L1226" s="532">
        <f t="shared" si="84"/>
        <v>0</v>
      </c>
      <c r="M1226" s="918">
        <v>7</v>
      </c>
      <c r="N1226" s="534"/>
      <c r="O1226" s="535">
        <f t="shared" si="85"/>
        <v>4.2</v>
      </c>
      <c r="P1226" s="536">
        <f t="shared" si="83"/>
        <v>7</v>
      </c>
      <c r="Q1226" s="537">
        <f t="shared" si="86"/>
        <v>4.2</v>
      </c>
    </row>
    <row r="1227" spans="1:19" x14ac:dyDescent="0.25">
      <c r="A1227" s="673">
        <v>1047</v>
      </c>
      <c r="B1227" s="230">
        <v>2014</v>
      </c>
      <c r="C1227" s="230">
        <v>2</v>
      </c>
      <c r="D1227" s="231" t="s">
        <v>5939</v>
      </c>
      <c r="E1227" s="544" t="s">
        <v>4136</v>
      </c>
      <c r="F1227" s="237" t="s">
        <v>6499</v>
      </c>
      <c r="G1227" s="647">
        <v>2.5</v>
      </c>
      <c r="H1227" s="648"/>
      <c r="I1227" s="649">
        <v>0.6</v>
      </c>
      <c r="J1227" s="538"/>
      <c r="L1227" s="532">
        <f t="shared" si="84"/>
        <v>0</v>
      </c>
      <c r="M1227" s="918">
        <v>5</v>
      </c>
      <c r="N1227" s="534"/>
      <c r="O1227" s="535">
        <f t="shared" si="85"/>
        <v>3</v>
      </c>
      <c r="P1227" s="536">
        <f t="shared" si="83"/>
        <v>5</v>
      </c>
      <c r="Q1227" s="537">
        <f t="shared" si="86"/>
        <v>3</v>
      </c>
    </row>
    <row r="1228" spans="1:19" x14ac:dyDescent="0.25">
      <c r="A1228" s="673">
        <v>1048</v>
      </c>
      <c r="B1228" s="230">
        <v>2014</v>
      </c>
      <c r="C1228" s="230">
        <v>2</v>
      </c>
      <c r="D1228" s="231" t="s">
        <v>5939</v>
      </c>
      <c r="E1228" s="544" t="s">
        <v>4136</v>
      </c>
      <c r="F1228" s="237" t="s">
        <v>6500</v>
      </c>
      <c r="G1228" s="647">
        <v>2.5</v>
      </c>
      <c r="H1228" s="648"/>
      <c r="I1228" s="649">
        <v>0.6</v>
      </c>
      <c r="J1228" s="538"/>
      <c r="L1228" s="532">
        <f t="shared" si="84"/>
        <v>0</v>
      </c>
      <c r="M1228" s="918">
        <v>6</v>
      </c>
      <c r="N1228" s="534"/>
      <c r="O1228" s="535">
        <f t="shared" si="85"/>
        <v>3.5999999999999996</v>
      </c>
      <c r="P1228" s="536">
        <f t="shared" si="83"/>
        <v>6</v>
      </c>
      <c r="Q1228" s="537">
        <f t="shared" si="86"/>
        <v>3.5999999999999996</v>
      </c>
    </row>
    <row r="1229" spans="1:19" x14ac:dyDescent="0.25">
      <c r="A1229" s="673">
        <v>1049</v>
      </c>
      <c r="B1229" s="230">
        <v>2014</v>
      </c>
      <c r="C1229" s="230">
        <v>2</v>
      </c>
      <c r="D1229" s="231" t="s">
        <v>5939</v>
      </c>
      <c r="E1229" s="544" t="s">
        <v>4136</v>
      </c>
      <c r="F1229" s="237" t="s">
        <v>6501</v>
      </c>
      <c r="G1229" s="647">
        <v>2.5</v>
      </c>
      <c r="H1229" s="648"/>
      <c r="I1229" s="649">
        <v>0.6</v>
      </c>
      <c r="J1229" s="538"/>
      <c r="L1229" s="532">
        <f t="shared" si="84"/>
        <v>0</v>
      </c>
      <c r="M1229" s="918">
        <v>7</v>
      </c>
      <c r="N1229" s="534"/>
      <c r="O1229" s="535">
        <f t="shared" si="85"/>
        <v>4.2</v>
      </c>
      <c r="P1229" s="536">
        <f t="shared" si="83"/>
        <v>7</v>
      </c>
      <c r="Q1229" s="537">
        <f t="shared" si="86"/>
        <v>4.2</v>
      </c>
    </row>
    <row r="1230" spans="1:19" x14ac:dyDescent="0.25">
      <c r="A1230" s="673">
        <v>1050</v>
      </c>
      <c r="B1230" s="230">
        <v>2014</v>
      </c>
      <c r="C1230" s="230">
        <v>2</v>
      </c>
      <c r="D1230" s="231" t="s">
        <v>5939</v>
      </c>
      <c r="E1230" s="544" t="s">
        <v>4136</v>
      </c>
      <c r="F1230" s="237" t="s">
        <v>6502</v>
      </c>
      <c r="G1230" s="647">
        <v>2.5</v>
      </c>
      <c r="H1230" s="648"/>
      <c r="I1230" s="649">
        <v>0.6</v>
      </c>
      <c r="J1230" s="538"/>
      <c r="L1230" s="532">
        <f t="shared" si="84"/>
        <v>0</v>
      </c>
      <c r="M1230" s="918">
        <v>8</v>
      </c>
      <c r="N1230" s="534"/>
      <c r="O1230" s="535">
        <f t="shared" si="85"/>
        <v>4.8</v>
      </c>
      <c r="P1230" s="536">
        <f t="shared" si="83"/>
        <v>8</v>
      </c>
      <c r="Q1230" s="537">
        <f t="shared" si="86"/>
        <v>4.8</v>
      </c>
    </row>
    <row r="1231" spans="1:19" x14ac:dyDescent="0.25">
      <c r="A1231" s="673">
        <v>1051</v>
      </c>
      <c r="B1231" s="230">
        <v>2014</v>
      </c>
      <c r="C1231" s="230">
        <v>2</v>
      </c>
      <c r="D1231" s="231" t="s">
        <v>5939</v>
      </c>
      <c r="E1231" s="544" t="s">
        <v>4136</v>
      </c>
      <c r="F1231" s="237" t="s">
        <v>6503</v>
      </c>
      <c r="G1231" s="647">
        <v>2.5</v>
      </c>
      <c r="H1231" s="648"/>
      <c r="I1231" s="649">
        <v>0.6</v>
      </c>
      <c r="J1231" s="538"/>
      <c r="L1231" s="532">
        <f t="shared" si="84"/>
        <v>0</v>
      </c>
      <c r="M1231" s="918">
        <v>8</v>
      </c>
      <c r="N1231" s="534"/>
      <c r="O1231" s="535">
        <f t="shared" si="85"/>
        <v>4.8</v>
      </c>
      <c r="P1231" s="536">
        <f t="shared" si="83"/>
        <v>8</v>
      </c>
      <c r="Q1231" s="537">
        <f t="shared" si="86"/>
        <v>4.8</v>
      </c>
      <c r="S1231" s="708"/>
    </row>
    <row r="1232" spans="1:19" x14ac:dyDescent="0.25">
      <c r="A1232" s="673">
        <v>1052</v>
      </c>
      <c r="B1232" s="230">
        <v>2014</v>
      </c>
      <c r="C1232" s="230">
        <v>2</v>
      </c>
      <c r="D1232" s="231" t="s">
        <v>5939</v>
      </c>
      <c r="E1232" s="544" t="s">
        <v>4136</v>
      </c>
      <c r="F1232" s="237" t="s">
        <v>6504</v>
      </c>
      <c r="G1232" s="647">
        <v>2.5</v>
      </c>
      <c r="H1232" s="648"/>
      <c r="I1232" s="649">
        <v>0.6</v>
      </c>
      <c r="J1232" s="538"/>
      <c r="L1232" s="532">
        <f t="shared" si="84"/>
        <v>0</v>
      </c>
      <c r="M1232" s="918">
        <v>3</v>
      </c>
      <c r="N1232" s="534"/>
      <c r="O1232" s="535">
        <f t="shared" si="85"/>
        <v>1.7999999999999998</v>
      </c>
      <c r="P1232" s="536">
        <f t="shared" si="83"/>
        <v>3</v>
      </c>
      <c r="Q1232" s="537">
        <f t="shared" si="86"/>
        <v>1.7999999999999998</v>
      </c>
    </row>
    <row r="1233" spans="1:17" x14ac:dyDescent="0.25">
      <c r="A1233" s="673">
        <v>1053</v>
      </c>
      <c r="B1233" s="230">
        <v>2014</v>
      </c>
      <c r="C1233" s="230">
        <v>2</v>
      </c>
      <c r="D1233" s="231" t="s">
        <v>5939</v>
      </c>
      <c r="E1233" s="544" t="s">
        <v>4136</v>
      </c>
      <c r="F1233" s="237" t="s">
        <v>6505</v>
      </c>
      <c r="G1233" s="647">
        <v>2.5</v>
      </c>
      <c r="H1233" s="648"/>
      <c r="I1233" s="649">
        <v>0.6</v>
      </c>
      <c r="J1233" s="538"/>
      <c r="L1233" s="532">
        <f t="shared" si="84"/>
        <v>0</v>
      </c>
      <c r="M1233" s="918">
        <v>4</v>
      </c>
      <c r="N1233" s="534"/>
      <c r="O1233" s="535">
        <f t="shared" si="85"/>
        <v>2.4</v>
      </c>
      <c r="P1233" s="536">
        <f t="shared" si="83"/>
        <v>4</v>
      </c>
      <c r="Q1233" s="537">
        <f t="shared" si="86"/>
        <v>2.4</v>
      </c>
    </row>
    <row r="1234" spans="1:17" x14ac:dyDescent="0.25">
      <c r="A1234" s="673">
        <v>1054</v>
      </c>
      <c r="B1234" s="230">
        <v>2014</v>
      </c>
      <c r="C1234" s="230">
        <v>2</v>
      </c>
      <c r="D1234" s="231" t="s">
        <v>5939</v>
      </c>
      <c r="E1234" s="544" t="s">
        <v>4136</v>
      </c>
      <c r="F1234" s="237" t="s">
        <v>6506</v>
      </c>
      <c r="G1234" s="647">
        <v>2.5</v>
      </c>
      <c r="H1234" s="648"/>
      <c r="I1234" s="649">
        <v>0.6</v>
      </c>
      <c r="J1234" s="538"/>
      <c r="L1234" s="532">
        <f t="shared" si="84"/>
        <v>0</v>
      </c>
      <c r="M1234" s="918">
        <v>8</v>
      </c>
      <c r="N1234" s="534"/>
      <c r="O1234" s="535">
        <f t="shared" si="85"/>
        <v>4.8</v>
      </c>
      <c r="P1234" s="536">
        <f t="shared" si="83"/>
        <v>8</v>
      </c>
      <c r="Q1234" s="537">
        <f t="shared" si="86"/>
        <v>4.8</v>
      </c>
    </row>
    <row r="1235" spans="1:17" x14ac:dyDescent="0.25">
      <c r="A1235" s="673">
        <v>1055</v>
      </c>
      <c r="B1235" s="230">
        <v>2014</v>
      </c>
      <c r="C1235" s="230">
        <v>2</v>
      </c>
      <c r="D1235" s="231" t="s">
        <v>5939</v>
      </c>
      <c r="E1235" s="544" t="s">
        <v>4136</v>
      </c>
      <c r="F1235" s="237" t="s">
        <v>6507</v>
      </c>
      <c r="G1235" s="647">
        <v>2.5</v>
      </c>
      <c r="H1235" s="648"/>
      <c r="I1235" s="649">
        <v>0.6</v>
      </c>
      <c r="J1235" s="538"/>
      <c r="L1235" s="532">
        <f t="shared" si="84"/>
        <v>0</v>
      </c>
      <c r="M1235" s="918">
        <v>5</v>
      </c>
      <c r="N1235" s="534"/>
      <c r="O1235" s="535">
        <f t="shared" si="85"/>
        <v>3</v>
      </c>
      <c r="P1235" s="536">
        <f t="shared" si="83"/>
        <v>5</v>
      </c>
      <c r="Q1235" s="537">
        <f t="shared" si="86"/>
        <v>3</v>
      </c>
    </row>
    <row r="1236" spans="1:17" x14ac:dyDescent="0.25">
      <c r="A1236" s="673">
        <v>1056</v>
      </c>
      <c r="B1236" s="230">
        <v>2014</v>
      </c>
      <c r="C1236" s="230">
        <v>2</v>
      </c>
      <c r="D1236" s="231" t="s">
        <v>5939</v>
      </c>
      <c r="E1236" s="544" t="s">
        <v>4136</v>
      </c>
      <c r="F1236" s="237" t="s">
        <v>6508</v>
      </c>
      <c r="G1236" s="647">
        <v>2.5</v>
      </c>
      <c r="H1236" s="648"/>
      <c r="I1236" s="649">
        <v>0.6</v>
      </c>
      <c r="J1236" s="538"/>
      <c r="L1236" s="532">
        <f t="shared" si="84"/>
        <v>0</v>
      </c>
      <c r="M1236" s="918">
        <v>9</v>
      </c>
      <c r="N1236" s="534"/>
      <c r="O1236" s="535">
        <f t="shared" si="85"/>
        <v>5.3999999999999995</v>
      </c>
      <c r="P1236" s="536">
        <f t="shared" si="83"/>
        <v>9</v>
      </c>
      <c r="Q1236" s="537">
        <f t="shared" si="86"/>
        <v>5.3999999999999995</v>
      </c>
    </row>
    <row r="1237" spans="1:17" x14ac:dyDescent="0.25">
      <c r="A1237" s="673" t="s">
        <v>6497</v>
      </c>
      <c r="B1237" s="230">
        <v>2014</v>
      </c>
      <c r="C1237" s="230">
        <v>2</v>
      </c>
      <c r="D1237" s="231"/>
      <c r="E1237" s="544"/>
      <c r="F1237" s="237" t="s">
        <v>13126</v>
      </c>
      <c r="G1237" s="647">
        <v>30</v>
      </c>
      <c r="H1237" s="648"/>
      <c r="I1237" s="649">
        <v>20</v>
      </c>
      <c r="J1237" s="538"/>
      <c r="L1237" s="532">
        <f t="shared" si="84"/>
        <v>0</v>
      </c>
      <c r="M1237" s="918">
        <v>1</v>
      </c>
      <c r="N1237" s="534"/>
      <c r="O1237" s="535">
        <f t="shared" si="85"/>
        <v>20</v>
      </c>
      <c r="P1237" s="536">
        <f t="shared" si="83"/>
        <v>1</v>
      </c>
      <c r="Q1237" s="537">
        <f t="shared" si="86"/>
        <v>20</v>
      </c>
    </row>
    <row r="1238" spans="1:17" x14ac:dyDescent="0.25">
      <c r="A1238" s="673">
        <v>1057</v>
      </c>
      <c r="B1238" s="230">
        <v>2014</v>
      </c>
      <c r="C1238" s="230">
        <v>2</v>
      </c>
      <c r="D1238" s="231" t="s">
        <v>5939</v>
      </c>
      <c r="E1238" s="544" t="s">
        <v>4136</v>
      </c>
      <c r="F1238" s="237" t="s">
        <v>6509</v>
      </c>
      <c r="G1238" s="647">
        <v>2.5</v>
      </c>
      <c r="H1238" s="648"/>
      <c r="I1238" s="649">
        <v>0.6</v>
      </c>
      <c r="J1238" s="538"/>
      <c r="L1238" s="532">
        <f t="shared" si="84"/>
        <v>0</v>
      </c>
      <c r="M1238" s="577"/>
      <c r="N1238" s="534"/>
      <c r="O1238" s="535">
        <f t="shared" si="85"/>
        <v>0</v>
      </c>
      <c r="P1238" s="536">
        <f t="shared" si="83"/>
        <v>0</v>
      </c>
      <c r="Q1238" s="537">
        <f t="shared" si="86"/>
        <v>0</v>
      </c>
    </row>
    <row r="1239" spans="1:17" x14ac:dyDescent="0.25">
      <c r="A1239" s="673">
        <v>1058</v>
      </c>
      <c r="B1239" s="230">
        <v>2014</v>
      </c>
      <c r="C1239" s="230">
        <v>2</v>
      </c>
      <c r="D1239" s="231" t="s">
        <v>5939</v>
      </c>
      <c r="E1239" s="544" t="s">
        <v>4136</v>
      </c>
      <c r="F1239" s="237" t="s">
        <v>6510</v>
      </c>
      <c r="G1239" s="647">
        <v>2.5</v>
      </c>
      <c r="H1239" s="648"/>
      <c r="I1239" s="649">
        <v>0.6</v>
      </c>
      <c r="J1239" s="538"/>
      <c r="L1239" s="532">
        <f t="shared" si="84"/>
        <v>0</v>
      </c>
      <c r="M1239" s="577"/>
      <c r="N1239" s="534"/>
      <c r="O1239" s="535">
        <f t="shared" si="85"/>
        <v>0</v>
      </c>
      <c r="P1239" s="536">
        <f t="shared" si="83"/>
        <v>0</v>
      </c>
      <c r="Q1239" s="537">
        <f t="shared" si="86"/>
        <v>0</v>
      </c>
    </row>
    <row r="1240" spans="1:17" x14ac:dyDescent="0.25">
      <c r="A1240" s="673">
        <v>1059</v>
      </c>
      <c r="B1240" s="230">
        <v>2014</v>
      </c>
      <c r="C1240" s="230">
        <v>2</v>
      </c>
      <c r="D1240" s="231" t="s">
        <v>5939</v>
      </c>
      <c r="E1240" s="544" t="s">
        <v>4136</v>
      </c>
      <c r="F1240" s="237" t="s">
        <v>6511</v>
      </c>
      <c r="G1240" s="647">
        <v>2.5</v>
      </c>
      <c r="H1240" s="648"/>
      <c r="I1240" s="649">
        <v>0.6</v>
      </c>
      <c r="J1240" s="538"/>
      <c r="L1240" s="532">
        <f t="shared" si="84"/>
        <v>0</v>
      </c>
      <c r="M1240" s="577"/>
      <c r="N1240" s="534"/>
      <c r="O1240" s="535">
        <f t="shared" si="85"/>
        <v>0</v>
      </c>
      <c r="P1240" s="536">
        <f t="shared" si="83"/>
        <v>0</v>
      </c>
      <c r="Q1240" s="537">
        <f t="shared" si="86"/>
        <v>0</v>
      </c>
    </row>
    <row r="1241" spans="1:17" x14ac:dyDescent="0.25">
      <c r="A1241" s="673">
        <v>1060</v>
      </c>
      <c r="B1241" s="230">
        <v>2014</v>
      </c>
      <c r="C1241" s="230">
        <v>2</v>
      </c>
      <c r="D1241" s="231" t="s">
        <v>5939</v>
      </c>
      <c r="E1241" s="544" t="s">
        <v>4136</v>
      </c>
      <c r="F1241" s="237" t="s">
        <v>6513</v>
      </c>
      <c r="G1241" s="647">
        <v>2.5</v>
      </c>
      <c r="H1241" s="648"/>
      <c r="I1241" s="649">
        <v>0.6</v>
      </c>
      <c r="J1241" s="538"/>
      <c r="L1241" s="532">
        <f t="shared" si="84"/>
        <v>0</v>
      </c>
      <c r="M1241" s="577"/>
      <c r="N1241" s="534"/>
      <c r="O1241" s="535">
        <f t="shared" si="85"/>
        <v>0</v>
      </c>
      <c r="P1241" s="536">
        <f t="shared" si="83"/>
        <v>0</v>
      </c>
      <c r="Q1241" s="537">
        <f t="shared" si="86"/>
        <v>0</v>
      </c>
    </row>
    <row r="1242" spans="1:17" x14ac:dyDescent="0.25">
      <c r="A1242" s="673">
        <v>1061</v>
      </c>
      <c r="B1242" s="230">
        <v>2014</v>
      </c>
      <c r="C1242" s="230">
        <v>2</v>
      </c>
      <c r="D1242" s="231" t="s">
        <v>5939</v>
      </c>
      <c r="E1242" s="544" t="s">
        <v>4136</v>
      </c>
      <c r="F1242" s="237" t="s">
        <v>6512</v>
      </c>
      <c r="G1242" s="647">
        <v>2.5</v>
      </c>
      <c r="H1242" s="648"/>
      <c r="I1242" s="649">
        <v>0.6</v>
      </c>
      <c r="J1242" s="538"/>
      <c r="L1242" s="532">
        <f t="shared" si="84"/>
        <v>0</v>
      </c>
      <c r="M1242" s="577"/>
      <c r="N1242" s="534"/>
      <c r="O1242" s="535">
        <f t="shared" si="85"/>
        <v>0</v>
      </c>
      <c r="P1242" s="536">
        <f t="shared" si="83"/>
        <v>0</v>
      </c>
      <c r="Q1242" s="537">
        <f t="shared" si="86"/>
        <v>0</v>
      </c>
    </row>
    <row r="1243" spans="1:17" x14ac:dyDescent="0.25">
      <c r="A1243" s="673">
        <v>1062</v>
      </c>
      <c r="B1243" s="230">
        <v>2014</v>
      </c>
      <c r="C1243" s="230">
        <v>2</v>
      </c>
      <c r="D1243" s="231" t="s">
        <v>5939</v>
      </c>
      <c r="E1243" s="544" t="s">
        <v>4136</v>
      </c>
      <c r="F1243" s="237" t="s">
        <v>6514</v>
      </c>
      <c r="G1243" s="647">
        <v>2.5</v>
      </c>
      <c r="H1243" s="648"/>
      <c r="I1243" s="649">
        <v>0.6</v>
      </c>
      <c r="J1243" s="538"/>
      <c r="L1243" s="532">
        <f t="shared" si="84"/>
        <v>0</v>
      </c>
      <c r="M1243" s="918">
        <v>2</v>
      </c>
      <c r="N1243" s="534"/>
      <c r="O1243" s="535">
        <f t="shared" si="85"/>
        <v>1.2</v>
      </c>
      <c r="P1243" s="536">
        <f t="shared" si="83"/>
        <v>2</v>
      </c>
      <c r="Q1243" s="537">
        <f t="shared" si="86"/>
        <v>1.2</v>
      </c>
    </row>
    <row r="1244" spans="1:17" x14ac:dyDescent="0.25">
      <c r="A1244" s="673">
        <v>1063</v>
      </c>
      <c r="B1244" s="230">
        <v>2014</v>
      </c>
      <c r="C1244" s="230">
        <v>2</v>
      </c>
      <c r="D1244" s="231" t="s">
        <v>5939</v>
      </c>
      <c r="E1244" s="544" t="s">
        <v>4136</v>
      </c>
      <c r="F1244" s="237" t="s">
        <v>6515</v>
      </c>
      <c r="G1244" s="647">
        <v>2.5</v>
      </c>
      <c r="H1244" s="648"/>
      <c r="I1244" s="649">
        <v>0.6</v>
      </c>
      <c r="J1244" s="538"/>
      <c r="L1244" s="532">
        <f t="shared" si="84"/>
        <v>0</v>
      </c>
      <c r="M1244" s="577"/>
      <c r="N1244" s="534"/>
      <c r="O1244" s="535">
        <f t="shared" si="85"/>
        <v>0</v>
      </c>
      <c r="P1244" s="536">
        <f t="shared" si="83"/>
        <v>0</v>
      </c>
      <c r="Q1244" s="537">
        <f t="shared" si="86"/>
        <v>0</v>
      </c>
    </row>
    <row r="1245" spans="1:17" x14ac:dyDescent="0.25">
      <c r="A1245" s="673">
        <v>1064</v>
      </c>
      <c r="B1245" s="230">
        <v>2014</v>
      </c>
      <c r="C1245" s="230">
        <v>2</v>
      </c>
      <c r="D1245" s="231" t="s">
        <v>5939</v>
      </c>
      <c r="E1245" s="544" t="s">
        <v>4136</v>
      </c>
      <c r="F1245" s="237" t="s">
        <v>6516</v>
      </c>
      <c r="G1245" s="647">
        <v>2.5</v>
      </c>
      <c r="H1245" s="648"/>
      <c r="I1245" s="649">
        <v>0.6</v>
      </c>
      <c r="J1245" s="538"/>
      <c r="L1245" s="532">
        <f t="shared" si="84"/>
        <v>0</v>
      </c>
      <c r="M1245" s="577"/>
      <c r="N1245" s="534"/>
      <c r="O1245" s="535">
        <f t="shared" si="85"/>
        <v>0</v>
      </c>
      <c r="P1245" s="536">
        <f t="shared" si="83"/>
        <v>0</v>
      </c>
      <c r="Q1245" s="537">
        <f t="shared" si="86"/>
        <v>0</v>
      </c>
    </row>
    <row r="1246" spans="1:17" x14ac:dyDescent="0.25">
      <c r="A1246" s="673">
        <v>1065</v>
      </c>
      <c r="B1246" s="230">
        <v>2014</v>
      </c>
      <c r="C1246" s="230">
        <v>2</v>
      </c>
      <c r="D1246" s="231" t="s">
        <v>5939</v>
      </c>
      <c r="E1246" s="544" t="s">
        <v>4136</v>
      </c>
      <c r="F1246" s="237" t="s">
        <v>6517</v>
      </c>
      <c r="G1246" s="647">
        <v>2.5</v>
      </c>
      <c r="H1246" s="648"/>
      <c r="I1246" s="649">
        <v>0.6</v>
      </c>
      <c r="J1246" s="538"/>
      <c r="L1246" s="532">
        <f t="shared" si="84"/>
        <v>0</v>
      </c>
      <c r="M1246" s="577"/>
      <c r="N1246" s="534"/>
      <c r="O1246" s="535">
        <f t="shared" si="85"/>
        <v>0</v>
      </c>
      <c r="P1246" s="536">
        <f t="shared" si="83"/>
        <v>0</v>
      </c>
      <c r="Q1246" s="537">
        <f t="shared" si="86"/>
        <v>0</v>
      </c>
    </row>
    <row r="1247" spans="1:17" x14ac:dyDescent="0.25">
      <c r="A1247" s="673">
        <v>1066</v>
      </c>
      <c r="B1247" s="230">
        <v>2014</v>
      </c>
      <c r="C1247" s="230">
        <v>2</v>
      </c>
      <c r="D1247" s="231" t="s">
        <v>5939</v>
      </c>
      <c r="E1247" s="544" t="s">
        <v>4136</v>
      </c>
      <c r="F1247" s="237" t="s">
        <v>6518</v>
      </c>
      <c r="G1247" s="647">
        <v>2.5</v>
      </c>
      <c r="H1247" s="648"/>
      <c r="I1247" s="649">
        <v>0.6</v>
      </c>
      <c r="J1247" s="538"/>
      <c r="L1247" s="532">
        <f t="shared" si="84"/>
        <v>0</v>
      </c>
      <c r="M1247" s="577"/>
      <c r="N1247" s="534"/>
      <c r="O1247" s="535">
        <f t="shared" si="85"/>
        <v>0</v>
      </c>
      <c r="P1247" s="536">
        <f t="shared" ref="P1247:P1310" si="87">J1247+M1247</f>
        <v>0</v>
      </c>
      <c r="Q1247" s="537">
        <f t="shared" si="86"/>
        <v>0</v>
      </c>
    </row>
    <row r="1248" spans="1:17" x14ac:dyDescent="0.25">
      <c r="A1248" s="673">
        <v>1067</v>
      </c>
      <c r="B1248" s="230">
        <v>2014</v>
      </c>
      <c r="C1248" s="230">
        <v>2</v>
      </c>
      <c r="D1248" s="231" t="s">
        <v>5939</v>
      </c>
      <c r="E1248" s="544" t="s">
        <v>4136</v>
      </c>
      <c r="F1248" s="237" t="s">
        <v>6519</v>
      </c>
      <c r="G1248" s="647">
        <v>2.5</v>
      </c>
      <c r="H1248" s="648"/>
      <c r="I1248" s="649">
        <v>0.6</v>
      </c>
      <c r="J1248" s="538"/>
      <c r="L1248" s="532">
        <f t="shared" si="84"/>
        <v>0</v>
      </c>
      <c r="M1248" s="577"/>
      <c r="N1248" s="534"/>
      <c r="O1248" s="535">
        <f t="shared" si="85"/>
        <v>0</v>
      </c>
      <c r="P1248" s="536">
        <f t="shared" si="87"/>
        <v>0</v>
      </c>
      <c r="Q1248" s="537">
        <f t="shared" si="86"/>
        <v>0</v>
      </c>
    </row>
    <row r="1249" spans="1:17" x14ac:dyDescent="0.25">
      <c r="A1249" s="673">
        <v>1068</v>
      </c>
      <c r="B1249" s="230">
        <v>2014</v>
      </c>
      <c r="C1249" s="230">
        <v>2</v>
      </c>
      <c r="D1249" s="231" t="s">
        <v>5939</v>
      </c>
      <c r="E1249" s="544" t="s">
        <v>4136</v>
      </c>
      <c r="F1249" s="237" t="s">
        <v>6520</v>
      </c>
      <c r="G1249" s="647">
        <v>2.5</v>
      </c>
      <c r="H1249" s="648"/>
      <c r="I1249" s="649">
        <v>0.6</v>
      </c>
      <c r="J1249" s="538"/>
      <c r="L1249" s="532">
        <f t="shared" si="84"/>
        <v>0</v>
      </c>
      <c r="M1249" s="577"/>
      <c r="N1249" s="534"/>
      <c r="O1249" s="535">
        <f t="shared" si="85"/>
        <v>0</v>
      </c>
      <c r="P1249" s="536">
        <f t="shared" si="87"/>
        <v>0</v>
      </c>
      <c r="Q1249" s="537">
        <f t="shared" si="86"/>
        <v>0</v>
      </c>
    </row>
    <row r="1250" spans="1:17" x14ac:dyDescent="0.25">
      <c r="A1250" s="673" t="s">
        <v>6521</v>
      </c>
      <c r="B1250" s="230">
        <v>2014</v>
      </c>
      <c r="C1250" s="230">
        <v>2</v>
      </c>
      <c r="D1250" s="231"/>
      <c r="E1250" s="544"/>
      <c r="F1250" s="237" t="s">
        <v>13126</v>
      </c>
      <c r="G1250" s="647">
        <v>30</v>
      </c>
      <c r="H1250" s="648"/>
      <c r="I1250" s="649">
        <v>20</v>
      </c>
      <c r="J1250" s="538"/>
      <c r="L1250" s="532">
        <f t="shared" si="84"/>
        <v>0</v>
      </c>
      <c r="M1250" s="577"/>
      <c r="N1250" s="534"/>
      <c r="O1250" s="535">
        <f t="shared" si="85"/>
        <v>0</v>
      </c>
      <c r="P1250" s="536">
        <f t="shared" si="87"/>
        <v>0</v>
      </c>
      <c r="Q1250" s="537">
        <f t="shared" si="86"/>
        <v>0</v>
      </c>
    </row>
    <row r="1251" spans="1:17" x14ac:dyDescent="0.25">
      <c r="A1251" s="673">
        <v>1069</v>
      </c>
      <c r="B1251" s="230">
        <v>2014</v>
      </c>
      <c r="C1251" s="230">
        <v>2</v>
      </c>
      <c r="D1251" s="231" t="s">
        <v>5898</v>
      </c>
      <c r="E1251" s="544" t="s">
        <v>4136</v>
      </c>
      <c r="F1251" s="237" t="s">
        <v>6522</v>
      </c>
      <c r="G1251" s="647">
        <v>6</v>
      </c>
      <c r="H1251" s="648"/>
      <c r="I1251" s="649">
        <v>3.5</v>
      </c>
      <c r="J1251" s="538"/>
      <c r="L1251" s="532">
        <f t="shared" si="84"/>
        <v>0</v>
      </c>
      <c r="M1251" s="577"/>
      <c r="N1251" s="534"/>
      <c r="O1251" s="535">
        <f t="shared" si="85"/>
        <v>0</v>
      </c>
      <c r="P1251" s="536">
        <f t="shared" si="87"/>
        <v>0</v>
      </c>
      <c r="Q1251" s="537">
        <f t="shared" si="86"/>
        <v>0</v>
      </c>
    </row>
    <row r="1252" spans="1:17" x14ac:dyDescent="0.25">
      <c r="A1252" s="673">
        <v>1070</v>
      </c>
      <c r="B1252" s="230">
        <v>2015</v>
      </c>
      <c r="C1252" s="230">
        <v>2</v>
      </c>
      <c r="D1252" s="231" t="s">
        <v>5896</v>
      </c>
      <c r="E1252" s="544" t="s">
        <v>4136</v>
      </c>
      <c r="F1252" s="237" t="s">
        <v>6532</v>
      </c>
      <c r="G1252" s="647">
        <v>3</v>
      </c>
      <c r="H1252" s="648"/>
      <c r="I1252" s="649">
        <v>0.7</v>
      </c>
      <c r="J1252" s="538"/>
      <c r="L1252" s="532">
        <f t="shared" si="84"/>
        <v>0</v>
      </c>
      <c r="M1252" s="577"/>
      <c r="N1252" s="534"/>
      <c r="O1252" s="535">
        <f t="shared" si="85"/>
        <v>0</v>
      </c>
      <c r="P1252" s="536">
        <f t="shared" si="87"/>
        <v>0</v>
      </c>
      <c r="Q1252" s="537">
        <f t="shared" si="86"/>
        <v>0</v>
      </c>
    </row>
    <row r="1253" spans="1:17" x14ac:dyDescent="0.25">
      <c r="A1253" s="673">
        <v>1071</v>
      </c>
      <c r="B1253" s="230">
        <v>2015</v>
      </c>
      <c r="C1253" s="230">
        <v>2</v>
      </c>
      <c r="D1253" s="231" t="s">
        <v>5896</v>
      </c>
      <c r="E1253" s="544" t="s">
        <v>4136</v>
      </c>
      <c r="F1253" s="237" t="s">
        <v>6533</v>
      </c>
      <c r="G1253" s="647">
        <v>3</v>
      </c>
      <c r="H1253" s="648"/>
      <c r="I1253" s="649">
        <v>0.7</v>
      </c>
      <c r="J1253" s="538"/>
      <c r="L1253" s="532">
        <f t="shared" si="84"/>
        <v>0</v>
      </c>
      <c r="M1253" s="577"/>
      <c r="N1253" s="534"/>
      <c r="O1253" s="535">
        <f t="shared" si="85"/>
        <v>0</v>
      </c>
      <c r="P1253" s="536">
        <f t="shared" si="87"/>
        <v>0</v>
      </c>
      <c r="Q1253" s="537">
        <f t="shared" si="86"/>
        <v>0</v>
      </c>
    </row>
    <row r="1254" spans="1:17" x14ac:dyDescent="0.25">
      <c r="A1254" s="673">
        <v>1072</v>
      </c>
      <c r="B1254" s="230">
        <v>2015</v>
      </c>
      <c r="C1254" s="230">
        <v>2</v>
      </c>
      <c r="D1254" s="231" t="s">
        <v>5896</v>
      </c>
      <c r="E1254" s="544" t="s">
        <v>4136</v>
      </c>
      <c r="F1254" s="237" t="s">
        <v>6534</v>
      </c>
      <c r="G1254" s="647">
        <v>3</v>
      </c>
      <c r="H1254" s="648"/>
      <c r="I1254" s="649">
        <v>0.7</v>
      </c>
      <c r="J1254" s="538"/>
      <c r="L1254" s="532">
        <f t="shared" si="84"/>
        <v>0</v>
      </c>
      <c r="M1254" s="577"/>
      <c r="N1254" s="534"/>
      <c r="O1254" s="535">
        <f t="shared" si="85"/>
        <v>0</v>
      </c>
      <c r="P1254" s="536">
        <f t="shared" si="87"/>
        <v>0</v>
      </c>
      <c r="Q1254" s="537">
        <f t="shared" si="86"/>
        <v>0</v>
      </c>
    </row>
    <row r="1255" spans="1:17" x14ac:dyDescent="0.25">
      <c r="A1255" s="673">
        <v>1073</v>
      </c>
      <c r="B1255" s="230">
        <v>2015</v>
      </c>
      <c r="C1255" s="230">
        <v>2</v>
      </c>
      <c r="D1255" s="231" t="s">
        <v>5896</v>
      </c>
      <c r="E1255" s="544" t="s">
        <v>4136</v>
      </c>
      <c r="F1255" s="237" t="s">
        <v>6535</v>
      </c>
      <c r="G1255" s="647">
        <v>3</v>
      </c>
      <c r="H1255" s="648"/>
      <c r="I1255" s="649">
        <v>0.7</v>
      </c>
      <c r="J1255" s="538"/>
      <c r="L1255" s="532">
        <f t="shared" si="84"/>
        <v>0</v>
      </c>
      <c r="M1255" s="918">
        <v>1</v>
      </c>
      <c r="N1255" s="534"/>
      <c r="O1255" s="535">
        <f t="shared" si="85"/>
        <v>0.7</v>
      </c>
      <c r="P1255" s="536">
        <f t="shared" si="87"/>
        <v>1</v>
      </c>
      <c r="Q1255" s="537">
        <f t="shared" si="86"/>
        <v>0.7</v>
      </c>
    </row>
    <row r="1256" spans="1:17" x14ac:dyDescent="0.25">
      <c r="A1256" s="673">
        <v>1074</v>
      </c>
      <c r="B1256" s="230">
        <v>2015</v>
      </c>
      <c r="C1256" s="230">
        <v>2</v>
      </c>
      <c r="D1256" s="231" t="s">
        <v>5896</v>
      </c>
      <c r="E1256" s="544" t="s">
        <v>4136</v>
      </c>
      <c r="F1256" s="237" t="s">
        <v>6536</v>
      </c>
      <c r="G1256" s="647">
        <v>3</v>
      </c>
      <c r="H1256" s="648"/>
      <c r="I1256" s="649">
        <v>0.7</v>
      </c>
      <c r="J1256" s="538"/>
      <c r="L1256" s="532">
        <f t="shared" si="84"/>
        <v>0</v>
      </c>
      <c r="M1256" s="918">
        <v>1</v>
      </c>
      <c r="N1256" s="534"/>
      <c r="O1256" s="535">
        <f t="shared" si="85"/>
        <v>0.7</v>
      </c>
      <c r="P1256" s="536">
        <f t="shared" si="87"/>
        <v>1</v>
      </c>
      <c r="Q1256" s="537">
        <f t="shared" si="86"/>
        <v>0.7</v>
      </c>
    </row>
    <row r="1257" spans="1:17" x14ac:dyDescent="0.25">
      <c r="A1257" s="673">
        <v>1075</v>
      </c>
      <c r="B1257" s="230">
        <v>2015</v>
      </c>
      <c r="C1257" s="230">
        <v>2</v>
      </c>
      <c r="D1257" s="231" t="s">
        <v>5896</v>
      </c>
      <c r="E1257" s="544" t="s">
        <v>4136</v>
      </c>
      <c r="F1257" s="237" t="s">
        <v>6537</v>
      </c>
      <c r="G1257" s="647">
        <v>3</v>
      </c>
      <c r="H1257" s="648"/>
      <c r="I1257" s="649">
        <v>0.7</v>
      </c>
      <c r="J1257" s="538"/>
      <c r="L1257" s="532">
        <f t="shared" si="84"/>
        <v>0</v>
      </c>
      <c r="M1257" s="577"/>
      <c r="N1257" s="534"/>
      <c r="O1257" s="535">
        <f t="shared" si="85"/>
        <v>0</v>
      </c>
      <c r="P1257" s="536">
        <f t="shared" si="87"/>
        <v>0</v>
      </c>
      <c r="Q1257" s="537">
        <f t="shared" si="86"/>
        <v>0</v>
      </c>
    </row>
    <row r="1258" spans="1:17" x14ac:dyDescent="0.25">
      <c r="A1258" s="673">
        <v>1076</v>
      </c>
      <c r="B1258" s="230">
        <v>2015</v>
      </c>
      <c r="C1258" s="230">
        <v>2</v>
      </c>
      <c r="D1258" s="231" t="s">
        <v>5896</v>
      </c>
      <c r="E1258" s="544" t="s">
        <v>4136</v>
      </c>
      <c r="F1258" s="237" t="s">
        <v>6535</v>
      </c>
      <c r="G1258" s="647">
        <v>3</v>
      </c>
      <c r="H1258" s="648"/>
      <c r="I1258" s="649">
        <v>0.7</v>
      </c>
      <c r="J1258" s="538"/>
      <c r="L1258" s="532">
        <f t="shared" si="84"/>
        <v>0</v>
      </c>
      <c r="M1258" s="918">
        <v>1</v>
      </c>
      <c r="N1258" s="534"/>
      <c r="O1258" s="535">
        <f t="shared" si="85"/>
        <v>0.7</v>
      </c>
      <c r="P1258" s="536">
        <f t="shared" si="87"/>
        <v>1</v>
      </c>
      <c r="Q1258" s="537">
        <f t="shared" si="86"/>
        <v>0.7</v>
      </c>
    </row>
    <row r="1259" spans="1:17" x14ac:dyDescent="0.25">
      <c r="A1259" s="673">
        <v>1077</v>
      </c>
      <c r="B1259" s="230">
        <v>2015</v>
      </c>
      <c r="C1259" s="230">
        <v>2</v>
      </c>
      <c r="D1259" s="231" t="s">
        <v>5896</v>
      </c>
      <c r="E1259" s="544" t="s">
        <v>4136</v>
      </c>
      <c r="F1259" s="237" t="s">
        <v>6538</v>
      </c>
      <c r="G1259" s="647">
        <v>3</v>
      </c>
      <c r="H1259" s="648"/>
      <c r="I1259" s="649">
        <v>0.7</v>
      </c>
      <c r="J1259" s="538"/>
      <c r="L1259" s="532">
        <f t="shared" si="84"/>
        <v>0</v>
      </c>
      <c r="M1259" s="577"/>
      <c r="N1259" s="534"/>
      <c r="O1259" s="535">
        <f t="shared" si="85"/>
        <v>0</v>
      </c>
      <c r="P1259" s="536">
        <f t="shared" si="87"/>
        <v>0</v>
      </c>
      <c r="Q1259" s="537">
        <f t="shared" si="86"/>
        <v>0</v>
      </c>
    </row>
    <row r="1260" spans="1:17" x14ac:dyDescent="0.25">
      <c r="A1260" s="673">
        <v>1078</v>
      </c>
      <c r="B1260" s="230">
        <v>2015</v>
      </c>
      <c r="C1260" s="230">
        <v>2</v>
      </c>
      <c r="D1260" s="231" t="s">
        <v>5896</v>
      </c>
      <c r="E1260" s="544" t="s">
        <v>4136</v>
      </c>
      <c r="F1260" s="237" t="s">
        <v>6532</v>
      </c>
      <c r="G1260" s="647">
        <v>3</v>
      </c>
      <c r="H1260" s="648"/>
      <c r="I1260" s="649">
        <v>0.7</v>
      </c>
      <c r="J1260" s="538"/>
      <c r="L1260" s="532">
        <f t="shared" ref="L1260:L1323" si="88">G1260*J1260</f>
        <v>0</v>
      </c>
      <c r="M1260" s="577"/>
      <c r="N1260" s="534"/>
      <c r="O1260" s="535">
        <f t="shared" ref="O1260:O1323" si="89">I1260*M1260</f>
        <v>0</v>
      </c>
      <c r="P1260" s="536">
        <f t="shared" si="87"/>
        <v>0</v>
      </c>
      <c r="Q1260" s="537">
        <f t="shared" ref="Q1260:Q1323" si="90">L1260+O1260</f>
        <v>0</v>
      </c>
    </row>
    <row r="1261" spans="1:17" x14ac:dyDescent="0.25">
      <c r="A1261" s="673">
        <v>1079</v>
      </c>
      <c r="B1261" s="230">
        <v>2015</v>
      </c>
      <c r="C1261" s="230">
        <v>2</v>
      </c>
      <c r="D1261" s="231" t="s">
        <v>5896</v>
      </c>
      <c r="E1261" s="544" t="s">
        <v>4136</v>
      </c>
      <c r="F1261" s="237" t="s">
        <v>6539</v>
      </c>
      <c r="G1261" s="647">
        <v>3</v>
      </c>
      <c r="H1261" s="648"/>
      <c r="I1261" s="649">
        <v>0.7</v>
      </c>
      <c r="J1261" s="538"/>
      <c r="L1261" s="532">
        <f t="shared" si="88"/>
        <v>0</v>
      </c>
      <c r="M1261" s="577"/>
      <c r="N1261" s="534"/>
      <c r="O1261" s="535">
        <f t="shared" si="89"/>
        <v>0</v>
      </c>
      <c r="P1261" s="536">
        <f t="shared" si="87"/>
        <v>0</v>
      </c>
      <c r="Q1261" s="537">
        <f t="shared" si="90"/>
        <v>0</v>
      </c>
    </row>
    <row r="1262" spans="1:17" x14ac:dyDescent="0.25">
      <c r="A1262" s="673">
        <v>1080</v>
      </c>
      <c r="B1262" s="230">
        <v>2015</v>
      </c>
      <c r="C1262" s="230">
        <v>2</v>
      </c>
      <c r="D1262" s="231" t="s">
        <v>5896</v>
      </c>
      <c r="E1262" s="544" t="s">
        <v>4136</v>
      </c>
      <c r="F1262" s="237" t="s">
        <v>6540</v>
      </c>
      <c r="G1262" s="647">
        <v>3</v>
      </c>
      <c r="H1262" s="648"/>
      <c r="I1262" s="649">
        <v>0.7</v>
      </c>
      <c r="J1262" s="538"/>
      <c r="L1262" s="532">
        <f t="shared" si="88"/>
        <v>0</v>
      </c>
      <c r="M1262" s="577"/>
      <c r="N1262" s="534"/>
      <c r="O1262" s="535">
        <f t="shared" si="89"/>
        <v>0</v>
      </c>
      <c r="P1262" s="536">
        <f t="shared" si="87"/>
        <v>0</v>
      </c>
      <c r="Q1262" s="537">
        <f t="shared" si="90"/>
        <v>0</v>
      </c>
    </row>
    <row r="1263" spans="1:17" x14ac:dyDescent="0.25">
      <c r="A1263" s="673">
        <v>1081</v>
      </c>
      <c r="B1263" s="230">
        <v>2015</v>
      </c>
      <c r="C1263" s="230">
        <v>2</v>
      </c>
      <c r="D1263" s="231" t="s">
        <v>5896</v>
      </c>
      <c r="E1263" s="544" t="s">
        <v>4136</v>
      </c>
      <c r="F1263" s="237" t="s">
        <v>6541</v>
      </c>
      <c r="G1263" s="647">
        <v>3</v>
      </c>
      <c r="H1263" s="648"/>
      <c r="I1263" s="649">
        <v>0.7</v>
      </c>
      <c r="J1263" s="538"/>
      <c r="L1263" s="532">
        <f t="shared" si="88"/>
        <v>0</v>
      </c>
      <c r="M1263" s="577"/>
      <c r="N1263" s="534"/>
      <c r="O1263" s="535">
        <f t="shared" si="89"/>
        <v>0</v>
      </c>
      <c r="P1263" s="536">
        <f t="shared" si="87"/>
        <v>0</v>
      </c>
      <c r="Q1263" s="537">
        <f t="shared" si="90"/>
        <v>0</v>
      </c>
    </row>
    <row r="1264" spans="1:17" x14ac:dyDescent="0.25">
      <c r="A1264" s="673" t="s">
        <v>6527</v>
      </c>
      <c r="B1264" s="230">
        <v>2015</v>
      </c>
      <c r="C1264" s="230">
        <v>2</v>
      </c>
      <c r="D1264" s="231"/>
      <c r="E1264" s="544"/>
      <c r="F1264" s="237" t="s">
        <v>13126</v>
      </c>
      <c r="G1264" s="647">
        <v>36</v>
      </c>
      <c r="H1264" s="648"/>
      <c r="I1264" s="649">
        <v>24</v>
      </c>
      <c r="J1264" s="538"/>
      <c r="L1264" s="532">
        <f t="shared" si="88"/>
        <v>0</v>
      </c>
      <c r="M1264" s="577"/>
      <c r="N1264" s="534"/>
      <c r="O1264" s="535">
        <f t="shared" si="89"/>
        <v>0</v>
      </c>
      <c r="P1264" s="536">
        <f t="shared" si="87"/>
        <v>0</v>
      </c>
      <c r="Q1264" s="537">
        <f t="shared" si="90"/>
        <v>0</v>
      </c>
    </row>
    <row r="1265" spans="1:17" x14ac:dyDescent="0.25">
      <c r="A1265" s="673">
        <v>1082</v>
      </c>
      <c r="B1265" s="230">
        <v>2015</v>
      </c>
      <c r="C1265" s="230">
        <v>2</v>
      </c>
      <c r="D1265" s="542" t="s">
        <v>6525</v>
      </c>
      <c r="E1265" s="544" t="s">
        <v>4136</v>
      </c>
      <c r="F1265" s="237" t="s">
        <v>6542</v>
      </c>
      <c r="G1265" s="647">
        <v>7</v>
      </c>
      <c r="H1265" s="648"/>
      <c r="I1265" s="649">
        <v>3.5</v>
      </c>
      <c r="J1265" s="538"/>
      <c r="L1265" s="532">
        <f t="shared" si="88"/>
        <v>0</v>
      </c>
      <c r="M1265" s="577"/>
      <c r="N1265" s="534"/>
      <c r="O1265" s="535">
        <f t="shared" si="89"/>
        <v>0</v>
      </c>
      <c r="P1265" s="536">
        <f t="shared" si="87"/>
        <v>0</v>
      </c>
      <c r="Q1265" s="537">
        <f t="shared" si="90"/>
        <v>0</v>
      </c>
    </row>
    <row r="1266" spans="1:17" x14ac:dyDescent="0.25">
      <c r="A1266" s="673">
        <v>1083</v>
      </c>
      <c r="B1266" s="230">
        <v>2015</v>
      </c>
      <c r="C1266" s="230">
        <v>2</v>
      </c>
      <c r="D1266" s="542" t="s">
        <v>4243</v>
      </c>
      <c r="E1266" s="544" t="s">
        <v>4136</v>
      </c>
      <c r="F1266" s="237" t="s">
        <v>6543</v>
      </c>
      <c r="G1266" s="647">
        <v>8</v>
      </c>
      <c r="H1266" s="648"/>
      <c r="I1266" s="649">
        <v>5</v>
      </c>
      <c r="J1266" s="538"/>
      <c r="L1266" s="532">
        <f t="shared" si="88"/>
        <v>0</v>
      </c>
      <c r="M1266" s="577"/>
      <c r="N1266" s="534"/>
      <c r="O1266" s="535">
        <f t="shared" si="89"/>
        <v>0</v>
      </c>
      <c r="P1266" s="536">
        <f t="shared" si="87"/>
        <v>0</v>
      </c>
      <c r="Q1266" s="537">
        <f t="shared" si="90"/>
        <v>0</v>
      </c>
    </row>
    <row r="1267" spans="1:17" x14ac:dyDescent="0.25">
      <c r="A1267" s="673">
        <v>1084</v>
      </c>
      <c r="B1267" s="230">
        <v>2015</v>
      </c>
      <c r="C1267" s="230">
        <v>2</v>
      </c>
      <c r="D1267" s="231" t="s">
        <v>5939</v>
      </c>
      <c r="E1267" s="544" t="s">
        <v>4136</v>
      </c>
      <c r="F1267" s="237" t="s">
        <v>6544</v>
      </c>
      <c r="G1267" s="647">
        <v>2.5</v>
      </c>
      <c r="H1267" s="648"/>
      <c r="I1267" s="649">
        <v>0.7</v>
      </c>
      <c r="J1267" s="538"/>
      <c r="L1267" s="532">
        <f t="shared" si="88"/>
        <v>0</v>
      </c>
      <c r="M1267" s="577"/>
      <c r="N1267" s="534"/>
      <c r="O1267" s="535">
        <f t="shared" si="89"/>
        <v>0</v>
      </c>
      <c r="P1267" s="536">
        <f t="shared" si="87"/>
        <v>0</v>
      </c>
      <c r="Q1267" s="537">
        <f t="shared" si="90"/>
        <v>0</v>
      </c>
    </row>
    <row r="1268" spans="1:17" x14ac:dyDescent="0.25">
      <c r="A1268" s="673">
        <v>1085</v>
      </c>
      <c r="B1268" s="230">
        <v>2015</v>
      </c>
      <c r="C1268" s="230">
        <v>2</v>
      </c>
      <c r="D1268" s="231" t="s">
        <v>5939</v>
      </c>
      <c r="E1268" s="544" t="s">
        <v>4136</v>
      </c>
      <c r="F1268" s="237" t="s">
        <v>6545</v>
      </c>
      <c r="G1268" s="647">
        <v>2.5</v>
      </c>
      <c r="H1268" s="648"/>
      <c r="I1268" s="649">
        <v>0.7</v>
      </c>
      <c r="J1268" s="538"/>
      <c r="L1268" s="532">
        <f t="shared" si="88"/>
        <v>0</v>
      </c>
      <c r="M1268" s="577"/>
      <c r="N1268" s="534"/>
      <c r="O1268" s="535">
        <f t="shared" si="89"/>
        <v>0</v>
      </c>
      <c r="P1268" s="536">
        <f t="shared" si="87"/>
        <v>0</v>
      </c>
      <c r="Q1268" s="537">
        <f t="shared" si="90"/>
        <v>0</v>
      </c>
    </row>
    <row r="1269" spans="1:17" x14ac:dyDescent="0.25">
      <c r="A1269" s="673">
        <v>1086</v>
      </c>
      <c r="B1269" s="230">
        <v>2015</v>
      </c>
      <c r="C1269" s="230">
        <v>2</v>
      </c>
      <c r="D1269" s="231" t="s">
        <v>5939</v>
      </c>
      <c r="E1269" s="544" t="s">
        <v>4136</v>
      </c>
      <c r="F1269" s="237" t="s">
        <v>6546</v>
      </c>
      <c r="G1269" s="647">
        <v>2.5</v>
      </c>
      <c r="H1269" s="648"/>
      <c r="I1269" s="649">
        <v>0.7</v>
      </c>
      <c r="J1269" s="538"/>
      <c r="L1269" s="532">
        <f t="shared" si="88"/>
        <v>0</v>
      </c>
      <c r="M1269" s="577"/>
      <c r="N1269" s="534"/>
      <c r="O1269" s="535">
        <f t="shared" si="89"/>
        <v>0</v>
      </c>
      <c r="P1269" s="536">
        <f t="shared" si="87"/>
        <v>0</v>
      </c>
      <c r="Q1269" s="537">
        <f t="shared" si="90"/>
        <v>0</v>
      </c>
    </row>
    <row r="1270" spans="1:17" x14ac:dyDescent="0.25">
      <c r="A1270" s="673">
        <v>1087</v>
      </c>
      <c r="B1270" s="230">
        <v>2015</v>
      </c>
      <c r="C1270" s="230">
        <v>2</v>
      </c>
      <c r="D1270" s="231" t="s">
        <v>5939</v>
      </c>
      <c r="E1270" s="544" t="s">
        <v>4136</v>
      </c>
      <c r="F1270" s="237" t="s">
        <v>6547</v>
      </c>
      <c r="G1270" s="647">
        <v>2.5</v>
      </c>
      <c r="H1270" s="648"/>
      <c r="I1270" s="649">
        <v>0.7</v>
      </c>
      <c r="J1270" s="538"/>
      <c r="L1270" s="532">
        <f t="shared" si="88"/>
        <v>0</v>
      </c>
      <c r="M1270" s="918">
        <v>1</v>
      </c>
      <c r="N1270" s="534"/>
      <c r="O1270" s="535">
        <f t="shared" si="89"/>
        <v>0.7</v>
      </c>
      <c r="P1270" s="536">
        <f t="shared" si="87"/>
        <v>1</v>
      </c>
      <c r="Q1270" s="537">
        <f t="shared" si="90"/>
        <v>0.7</v>
      </c>
    </row>
    <row r="1271" spans="1:17" x14ac:dyDescent="0.25">
      <c r="A1271" s="673">
        <v>1088</v>
      </c>
      <c r="B1271" s="230">
        <v>2015</v>
      </c>
      <c r="C1271" s="230">
        <v>2</v>
      </c>
      <c r="D1271" s="231" t="s">
        <v>5939</v>
      </c>
      <c r="E1271" s="544" t="s">
        <v>4136</v>
      </c>
      <c r="F1271" s="237" t="s">
        <v>6548</v>
      </c>
      <c r="G1271" s="647">
        <v>2.5</v>
      </c>
      <c r="H1271" s="648"/>
      <c r="I1271" s="649">
        <v>0.7</v>
      </c>
      <c r="J1271" s="538"/>
      <c r="L1271" s="532">
        <f t="shared" si="88"/>
        <v>0</v>
      </c>
      <c r="M1271" s="918">
        <v>1</v>
      </c>
      <c r="N1271" s="534"/>
      <c r="O1271" s="535">
        <f t="shared" si="89"/>
        <v>0.7</v>
      </c>
      <c r="P1271" s="536">
        <f t="shared" si="87"/>
        <v>1</v>
      </c>
      <c r="Q1271" s="537">
        <f t="shared" si="90"/>
        <v>0.7</v>
      </c>
    </row>
    <row r="1272" spans="1:17" x14ac:dyDescent="0.25">
      <c r="A1272" s="673">
        <v>1089</v>
      </c>
      <c r="B1272" s="230">
        <v>2015</v>
      </c>
      <c r="C1272" s="230">
        <v>2</v>
      </c>
      <c r="D1272" s="231" t="s">
        <v>5939</v>
      </c>
      <c r="E1272" s="544" t="s">
        <v>4136</v>
      </c>
      <c r="F1272" s="237" t="s">
        <v>6549</v>
      </c>
      <c r="G1272" s="647">
        <v>2.5</v>
      </c>
      <c r="H1272" s="648"/>
      <c r="I1272" s="649">
        <v>0.7</v>
      </c>
      <c r="J1272" s="538"/>
      <c r="L1272" s="532">
        <f t="shared" si="88"/>
        <v>0</v>
      </c>
      <c r="M1272" s="577"/>
      <c r="N1272" s="534"/>
      <c r="O1272" s="535">
        <f t="shared" si="89"/>
        <v>0</v>
      </c>
      <c r="P1272" s="536">
        <f t="shared" si="87"/>
        <v>0</v>
      </c>
      <c r="Q1272" s="537">
        <f t="shared" si="90"/>
        <v>0</v>
      </c>
    </row>
    <row r="1273" spans="1:17" x14ac:dyDescent="0.25">
      <c r="A1273" s="673">
        <v>1090</v>
      </c>
      <c r="B1273" s="230">
        <v>2015</v>
      </c>
      <c r="C1273" s="230">
        <v>2</v>
      </c>
      <c r="D1273" s="231" t="s">
        <v>5939</v>
      </c>
      <c r="E1273" s="544" t="s">
        <v>4136</v>
      </c>
      <c r="F1273" s="237" t="s">
        <v>6550</v>
      </c>
      <c r="G1273" s="647">
        <v>2.5</v>
      </c>
      <c r="H1273" s="648"/>
      <c r="I1273" s="649">
        <v>0.7</v>
      </c>
      <c r="J1273" s="538"/>
      <c r="L1273" s="532">
        <f t="shared" si="88"/>
        <v>0</v>
      </c>
      <c r="M1273" s="577"/>
      <c r="N1273" s="534"/>
      <c r="O1273" s="535">
        <f t="shared" si="89"/>
        <v>0</v>
      </c>
      <c r="P1273" s="536">
        <f t="shared" si="87"/>
        <v>0</v>
      </c>
      <c r="Q1273" s="537">
        <f t="shared" si="90"/>
        <v>0</v>
      </c>
    </row>
    <row r="1274" spans="1:17" x14ac:dyDescent="0.25">
      <c r="A1274" s="673">
        <v>1091</v>
      </c>
      <c r="B1274" s="230">
        <v>2015</v>
      </c>
      <c r="C1274" s="230">
        <v>2</v>
      </c>
      <c r="D1274" s="231" t="s">
        <v>5939</v>
      </c>
      <c r="E1274" s="544" t="s">
        <v>4136</v>
      </c>
      <c r="F1274" s="237" t="s">
        <v>6551</v>
      </c>
      <c r="G1274" s="647">
        <v>2.5</v>
      </c>
      <c r="H1274" s="648"/>
      <c r="I1274" s="649">
        <v>0.7</v>
      </c>
      <c r="J1274" s="538"/>
      <c r="L1274" s="532">
        <f t="shared" si="88"/>
        <v>0</v>
      </c>
      <c r="M1274" s="918">
        <v>1</v>
      </c>
      <c r="N1274" s="534"/>
      <c r="O1274" s="535">
        <f t="shared" si="89"/>
        <v>0.7</v>
      </c>
      <c r="P1274" s="536">
        <f t="shared" si="87"/>
        <v>1</v>
      </c>
      <c r="Q1274" s="537">
        <f t="shared" si="90"/>
        <v>0.7</v>
      </c>
    </row>
    <row r="1275" spans="1:17" x14ac:dyDescent="0.25">
      <c r="A1275" s="673">
        <v>1092</v>
      </c>
      <c r="B1275" s="230">
        <v>2015</v>
      </c>
      <c r="C1275" s="230">
        <v>2</v>
      </c>
      <c r="D1275" s="231" t="s">
        <v>5939</v>
      </c>
      <c r="E1275" s="544" t="s">
        <v>4136</v>
      </c>
      <c r="F1275" s="237" t="s">
        <v>6552</v>
      </c>
      <c r="G1275" s="647">
        <v>2.5</v>
      </c>
      <c r="H1275" s="648"/>
      <c r="I1275" s="649">
        <v>0.7</v>
      </c>
      <c r="J1275" s="538"/>
      <c r="L1275" s="532">
        <f t="shared" si="88"/>
        <v>0</v>
      </c>
      <c r="M1275" s="577"/>
      <c r="N1275" s="534"/>
      <c r="O1275" s="535">
        <f t="shared" si="89"/>
        <v>0</v>
      </c>
      <c r="P1275" s="536">
        <f t="shared" si="87"/>
        <v>0</v>
      </c>
      <c r="Q1275" s="537">
        <f t="shared" si="90"/>
        <v>0</v>
      </c>
    </row>
    <row r="1276" spans="1:17" x14ac:dyDescent="0.25">
      <c r="A1276" s="673">
        <v>1093</v>
      </c>
      <c r="B1276" s="230">
        <v>2015</v>
      </c>
      <c r="C1276" s="230">
        <v>2</v>
      </c>
      <c r="D1276" s="231" t="s">
        <v>5939</v>
      </c>
      <c r="E1276" s="544" t="s">
        <v>4136</v>
      </c>
      <c r="F1276" s="237" t="s">
        <v>6553</v>
      </c>
      <c r="G1276" s="647">
        <v>2.5</v>
      </c>
      <c r="H1276" s="648"/>
      <c r="I1276" s="649">
        <v>0.7</v>
      </c>
      <c r="J1276" s="538"/>
      <c r="L1276" s="532">
        <f t="shared" si="88"/>
        <v>0</v>
      </c>
      <c r="M1276" s="918">
        <v>1</v>
      </c>
      <c r="N1276" s="534"/>
      <c r="O1276" s="535">
        <f t="shared" si="89"/>
        <v>0.7</v>
      </c>
      <c r="P1276" s="536">
        <f t="shared" si="87"/>
        <v>1</v>
      </c>
      <c r="Q1276" s="537">
        <f t="shared" si="90"/>
        <v>0.7</v>
      </c>
    </row>
    <row r="1277" spans="1:17" x14ac:dyDescent="0.25">
      <c r="A1277" s="673">
        <v>1094</v>
      </c>
      <c r="B1277" s="230">
        <v>2015</v>
      </c>
      <c r="C1277" s="230">
        <v>2</v>
      </c>
      <c r="D1277" s="231" t="s">
        <v>5939</v>
      </c>
      <c r="E1277" s="544" t="s">
        <v>4136</v>
      </c>
      <c r="F1277" s="237" t="s">
        <v>6552</v>
      </c>
      <c r="G1277" s="647">
        <v>2.5</v>
      </c>
      <c r="H1277" s="648"/>
      <c r="I1277" s="649">
        <v>0.7</v>
      </c>
      <c r="J1277" s="538"/>
      <c r="L1277" s="532">
        <f t="shared" si="88"/>
        <v>0</v>
      </c>
      <c r="M1277" s="577"/>
      <c r="N1277" s="534"/>
      <c r="O1277" s="535">
        <f t="shared" si="89"/>
        <v>0</v>
      </c>
      <c r="P1277" s="536">
        <f t="shared" si="87"/>
        <v>0</v>
      </c>
      <c r="Q1277" s="537">
        <f t="shared" si="90"/>
        <v>0</v>
      </c>
    </row>
    <row r="1278" spans="1:17" x14ac:dyDescent="0.25">
      <c r="A1278" s="673">
        <v>1095</v>
      </c>
      <c r="B1278" s="230">
        <v>2015</v>
      </c>
      <c r="C1278" s="230">
        <v>2</v>
      </c>
      <c r="D1278" s="231" t="s">
        <v>5939</v>
      </c>
      <c r="E1278" s="544" t="s">
        <v>4136</v>
      </c>
      <c r="F1278" s="237" t="s">
        <v>6551</v>
      </c>
      <c r="G1278" s="647">
        <v>2.5</v>
      </c>
      <c r="H1278" s="648"/>
      <c r="I1278" s="649">
        <v>0.7</v>
      </c>
      <c r="J1278" s="538"/>
      <c r="L1278" s="532">
        <f t="shared" si="88"/>
        <v>0</v>
      </c>
      <c r="M1278" s="577"/>
      <c r="N1278" s="534"/>
      <c r="O1278" s="535">
        <f t="shared" si="89"/>
        <v>0</v>
      </c>
      <c r="P1278" s="536">
        <f t="shared" si="87"/>
        <v>0</v>
      </c>
      <c r="Q1278" s="537">
        <f t="shared" si="90"/>
        <v>0</v>
      </c>
    </row>
    <row r="1279" spans="1:17" x14ac:dyDescent="0.25">
      <c r="A1279" s="673" t="s">
        <v>6554</v>
      </c>
      <c r="B1279" s="230">
        <v>2015</v>
      </c>
      <c r="C1279" s="230">
        <v>2</v>
      </c>
      <c r="D1279" s="231"/>
      <c r="E1279" s="544"/>
      <c r="F1279" s="237" t="s">
        <v>13126</v>
      </c>
      <c r="G1279" s="647">
        <v>30</v>
      </c>
      <c r="H1279" s="648"/>
      <c r="I1279" s="649">
        <v>20</v>
      </c>
      <c r="J1279" s="538"/>
      <c r="L1279" s="532">
        <f t="shared" si="88"/>
        <v>0</v>
      </c>
      <c r="M1279" s="577"/>
      <c r="N1279" s="534"/>
      <c r="O1279" s="535">
        <f t="shared" si="89"/>
        <v>0</v>
      </c>
      <c r="P1279" s="536">
        <f t="shared" si="87"/>
        <v>0</v>
      </c>
      <c r="Q1279" s="537">
        <f t="shared" si="90"/>
        <v>0</v>
      </c>
    </row>
    <row r="1280" spans="1:17" x14ac:dyDescent="0.25">
      <c r="A1280" s="673">
        <v>1096</v>
      </c>
      <c r="B1280" s="230">
        <v>2015</v>
      </c>
      <c r="C1280" s="230">
        <v>2</v>
      </c>
      <c r="D1280" s="231" t="s">
        <v>5939</v>
      </c>
      <c r="E1280" s="544" t="s">
        <v>4136</v>
      </c>
      <c r="F1280" s="237" t="s">
        <v>6555</v>
      </c>
      <c r="G1280" s="647">
        <v>2.5</v>
      </c>
      <c r="H1280" s="648"/>
      <c r="I1280" s="649">
        <v>0.7</v>
      </c>
      <c r="J1280" s="538"/>
      <c r="L1280" s="532">
        <f t="shared" si="88"/>
        <v>0</v>
      </c>
      <c r="M1280" s="577"/>
      <c r="N1280" s="534"/>
      <c r="O1280" s="535">
        <f t="shared" si="89"/>
        <v>0</v>
      </c>
      <c r="P1280" s="536">
        <f t="shared" si="87"/>
        <v>0</v>
      </c>
      <c r="Q1280" s="537">
        <f t="shared" si="90"/>
        <v>0</v>
      </c>
    </row>
    <row r="1281" spans="1:17" x14ac:dyDescent="0.25">
      <c r="A1281" s="673">
        <v>1097</v>
      </c>
      <c r="B1281" s="230">
        <v>2015</v>
      </c>
      <c r="C1281" s="230">
        <v>2</v>
      </c>
      <c r="D1281" s="231" t="s">
        <v>5939</v>
      </c>
      <c r="E1281" s="544" t="s">
        <v>4136</v>
      </c>
      <c r="F1281" s="237" t="s">
        <v>6556</v>
      </c>
      <c r="G1281" s="647">
        <v>2.5</v>
      </c>
      <c r="H1281" s="648"/>
      <c r="I1281" s="649">
        <v>0.7</v>
      </c>
      <c r="J1281" s="538"/>
      <c r="L1281" s="532">
        <f t="shared" si="88"/>
        <v>0</v>
      </c>
      <c r="M1281" s="918">
        <v>1</v>
      </c>
      <c r="N1281" s="534"/>
      <c r="O1281" s="535">
        <f t="shared" si="89"/>
        <v>0.7</v>
      </c>
      <c r="P1281" s="536">
        <f t="shared" si="87"/>
        <v>1</v>
      </c>
      <c r="Q1281" s="537">
        <f t="shared" si="90"/>
        <v>0.7</v>
      </c>
    </row>
    <row r="1282" spans="1:17" x14ac:dyDescent="0.25">
      <c r="A1282" s="673">
        <v>1098</v>
      </c>
      <c r="B1282" s="230">
        <v>2015</v>
      </c>
      <c r="C1282" s="230">
        <v>2</v>
      </c>
      <c r="D1282" s="231" t="s">
        <v>5939</v>
      </c>
      <c r="E1282" s="544" t="s">
        <v>4136</v>
      </c>
      <c r="F1282" s="237" t="s">
        <v>6557</v>
      </c>
      <c r="G1282" s="647">
        <v>2.5</v>
      </c>
      <c r="H1282" s="648"/>
      <c r="I1282" s="649">
        <v>0.7</v>
      </c>
      <c r="J1282" s="538"/>
      <c r="L1282" s="532">
        <f t="shared" si="88"/>
        <v>0</v>
      </c>
      <c r="M1282" s="577"/>
      <c r="N1282" s="534"/>
      <c r="O1282" s="535">
        <f t="shared" si="89"/>
        <v>0</v>
      </c>
      <c r="P1282" s="536">
        <f t="shared" si="87"/>
        <v>0</v>
      </c>
      <c r="Q1282" s="537">
        <f t="shared" si="90"/>
        <v>0</v>
      </c>
    </row>
    <row r="1283" spans="1:17" x14ac:dyDescent="0.25">
      <c r="A1283" s="673">
        <v>1099</v>
      </c>
      <c r="B1283" s="230">
        <v>2015</v>
      </c>
      <c r="C1283" s="230">
        <v>2</v>
      </c>
      <c r="D1283" s="231" t="s">
        <v>5939</v>
      </c>
      <c r="E1283" s="544" t="s">
        <v>4136</v>
      </c>
      <c r="F1283" s="237" t="s">
        <v>6558</v>
      </c>
      <c r="G1283" s="647">
        <v>2.5</v>
      </c>
      <c r="H1283" s="648"/>
      <c r="I1283" s="649">
        <v>0.7</v>
      </c>
      <c r="J1283" s="538"/>
      <c r="L1283" s="532">
        <f t="shared" si="88"/>
        <v>0</v>
      </c>
      <c r="M1283" s="577"/>
      <c r="N1283" s="534"/>
      <c r="O1283" s="535">
        <f t="shared" si="89"/>
        <v>0</v>
      </c>
      <c r="P1283" s="536">
        <f t="shared" si="87"/>
        <v>0</v>
      </c>
      <c r="Q1283" s="537">
        <f t="shared" si="90"/>
        <v>0</v>
      </c>
    </row>
    <row r="1284" spans="1:17" x14ac:dyDescent="0.25">
      <c r="A1284" s="673">
        <v>1100</v>
      </c>
      <c r="B1284" s="230">
        <v>2015</v>
      </c>
      <c r="C1284" s="230">
        <v>2</v>
      </c>
      <c r="D1284" s="231" t="s">
        <v>5939</v>
      </c>
      <c r="E1284" s="544" t="s">
        <v>4136</v>
      </c>
      <c r="F1284" s="237" t="s">
        <v>6559</v>
      </c>
      <c r="G1284" s="647">
        <v>2.5</v>
      </c>
      <c r="H1284" s="648"/>
      <c r="I1284" s="649">
        <v>0.7</v>
      </c>
      <c r="J1284" s="538"/>
      <c r="L1284" s="532">
        <f t="shared" si="88"/>
        <v>0</v>
      </c>
      <c r="M1284" s="577"/>
      <c r="N1284" s="534"/>
      <c r="O1284" s="535">
        <f t="shared" si="89"/>
        <v>0</v>
      </c>
      <c r="P1284" s="536">
        <f t="shared" si="87"/>
        <v>0</v>
      </c>
      <c r="Q1284" s="537">
        <f t="shared" si="90"/>
        <v>0</v>
      </c>
    </row>
    <row r="1285" spans="1:17" x14ac:dyDescent="0.25">
      <c r="A1285" s="673">
        <v>1101</v>
      </c>
      <c r="B1285" s="230">
        <v>2015</v>
      </c>
      <c r="C1285" s="230">
        <v>2</v>
      </c>
      <c r="D1285" s="231" t="s">
        <v>5939</v>
      </c>
      <c r="E1285" s="544" t="s">
        <v>4136</v>
      </c>
      <c r="F1285" s="237" t="s">
        <v>6560</v>
      </c>
      <c r="G1285" s="647">
        <v>2.5</v>
      </c>
      <c r="H1285" s="648"/>
      <c r="I1285" s="649">
        <v>0.7</v>
      </c>
      <c r="J1285" s="538"/>
      <c r="L1285" s="532">
        <f t="shared" si="88"/>
        <v>0</v>
      </c>
      <c r="M1285" s="577"/>
      <c r="N1285" s="534"/>
      <c r="O1285" s="535">
        <f t="shared" si="89"/>
        <v>0</v>
      </c>
      <c r="P1285" s="536">
        <f t="shared" si="87"/>
        <v>0</v>
      </c>
      <c r="Q1285" s="537">
        <f t="shared" si="90"/>
        <v>0</v>
      </c>
    </row>
    <row r="1286" spans="1:17" x14ac:dyDescent="0.25">
      <c r="A1286" s="673">
        <v>1102</v>
      </c>
      <c r="B1286" s="230">
        <v>2015</v>
      </c>
      <c r="C1286" s="230">
        <v>2</v>
      </c>
      <c r="D1286" s="231" t="s">
        <v>5939</v>
      </c>
      <c r="E1286" s="544" t="s">
        <v>4136</v>
      </c>
      <c r="F1286" s="237" t="s">
        <v>6561</v>
      </c>
      <c r="G1286" s="647">
        <v>2.5</v>
      </c>
      <c r="H1286" s="648"/>
      <c r="I1286" s="649">
        <v>0.7</v>
      </c>
      <c r="J1286" s="538"/>
      <c r="L1286" s="532">
        <f t="shared" si="88"/>
        <v>0</v>
      </c>
      <c r="M1286" s="577"/>
      <c r="N1286" s="534"/>
      <c r="O1286" s="535">
        <f t="shared" si="89"/>
        <v>0</v>
      </c>
      <c r="P1286" s="536">
        <f t="shared" si="87"/>
        <v>0</v>
      </c>
      <c r="Q1286" s="537">
        <f t="shared" si="90"/>
        <v>0</v>
      </c>
    </row>
    <row r="1287" spans="1:17" x14ac:dyDescent="0.25">
      <c r="A1287" s="673">
        <v>1103</v>
      </c>
      <c r="B1287" s="230">
        <v>2015</v>
      </c>
      <c r="C1287" s="230">
        <v>2</v>
      </c>
      <c r="D1287" s="231" t="s">
        <v>5939</v>
      </c>
      <c r="E1287" s="544" t="s">
        <v>4136</v>
      </c>
      <c r="F1287" s="237" t="s">
        <v>6562</v>
      </c>
      <c r="G1287" s="647">
        <v>2.5</v>
      </c>
      <c r="H1287" s="648"/>
      <c r="I1287" s="649">
        <v>0.7</v>
      </c>
      <c r="J1287" s="538"/>
      <c r="L1287" s="532">
        <f t="shared" si="88"/>
        <v>0</v>
      </c>
      <c r="M1287" s="577"/>
      <c r="N1287" s="534"/>
      <c r="O1287" s="535">
        <f t="shared" si="89"/>
        <v>0</v>
      </c>
      <c r="P1287" s="536">
        <f t="shared" si="87"/>
        <v>0</v>
      </c>
      <c r="Q1287" s="537">
        <f t="shared" si="90"/>
        <v>0</v>
      </c>
    </row>
    <row r="1288" spans="1:17" x14ac:dyDescent="0.25">
      <c r="A1288" s="673">
        <v>1104</v>
      </c>
      <c r="B1288" s="230">
        <v>2015</v>
      </c>
      <c r="C1288" s="230">
        <v>2</v>
      </c>
      <c r="D1288" s="231" t="s">
        <v>5939</v>
      </c>
      <c r="E1288" s="544" t="s">
        <v>4136</v>
      </c>
      <c r="F1288" s="237" t="s">
        <v>6563</v>
      </c>
      <c r="G1288" s="647">
        <v>2.5</v>
      </c>
      <c r="H1288" s="648"/>
      <c r="I1288" s="649">
        <v>0.7</v>
      </c>
      <c r="J1288" s="538"/>
      <c r="L1288" s="532">
        <f t="shared" si="88"/>
        <v>0</v>
      </c>
      <c r="M1288" s="918">
        <v>2</v>
      </c>
      <c r="N1288" s="534"/>
      <c r="O1288" s="535">
        <f t="shared" si="89"/>
        <v>1.4</v>
      </c>
      <c r="P1288" s="536">
        <f t="shared" si="87"/>
        <v>2</v>
      </c>
      <c r="Q1288" s="537">
        <f t="shared" si="90"/>
        <v>1.4</v>
      </c>
    </row>
    <row r="1289" spans="1:17" x14ac:dyDescent="0.25">
      <c r="A1289" s="673">
        <v>1105</v>
      </c>
      <c r="B1289" s="230">
        <v>2015</v>
      </c>
      <c r="C1289" s="230">
        <v>2</v>
      </c>
      <c r="D1289" s="231" t="s">
        <v>5939</v>
      </c>
      <c r="E1289" s="544" t="s">
        <v>4136</v>
      </c>
      <c r="F1289" s="237" t="s">
        <v>6564</v>
      </c>
      <c r="G1289" s="647">
        <v>2.5</v>
      </c>
      <c r="H1289" s="648"/>
      <c r="I1289" s="649">
        <v>0.7</v>
      </c>
      <c r="J1289" s="538"/>
      <c r="L1289" s="532">
        <f t="shared" si="88"/>
        <v>0</v>
      </c>
      <c r="M1289" s="577"/>
      <c r="N1289" s="534"/>
      <c r="O1289" s="535">
        <f t="shared" si="89"/>
        <v>0</v>
      </c>
      <c r="P1289" s="536">
        <f t="shared" si="87"/>
        <v>0</v>
      </c>
      <c r="Q1289" s="537">
        <f t="shared" si="90"/>
        <v>0</v>
      </c>
    </row>
    <row r="1290" spans="1:17" x14ac:dyDescent="0.25">
      <c r="A1290" s="673">
        <v>1106</v>
      </c>
      <c r="B1290" s="230">
        <v>2015</v>
      </c>
      <c r="C1290" s="230">
        <v>2</v>
      </c>
      <c r="D1290" s="231" t="s">
        <v>5939</v>
      </c>
      <c r="E1290" s="544" t="s">
        <v>4136</v>
      </c>
      <c r="F1290" s="237" t="s">
        <v>6565</v>
      </c>
      <c r="G1290" s="647">
        <v>2.5</v>
      </c>
      <c r="H1290" s="648"/>
      <c r="I1290" s="649">
        <v>0.7</v>
      </c>
      <c r="J1290" s="538"/>
      <c r="L1290" s="532">
        <f t="shared" si="88"/>
        <v>0</v>
      </c>
      <c r="M1290" s="936">
        <v>1</v>
      </c>
      <c r="N1290" s="534"/>
      <c r="O1290" s="535">
        <f t="shared" si="89"/>
        <v>0.7</v>
      </c>
      <c r="P1290" s="536">
        <f t="shared" si="87"/>
        <v>1</v>
      </c>
      <c r="Q1290" s="537">
        <f t="shared" si="90"/>
        <v>0.7</v>
      </c>
    </row>
    <row r="1291" spans="1:17" x14ac:dyDescent="0.25">
      <c r="A1291" s="673">
        <v>1107</v>
      </c>
      <c r="B1291" s="230">
        <v>2015</v>
      </c>
      <c r="C1291" s="230">
        <v>2</v>
      </c>
      <c r="D1291" s="231" t="s">
        <v>5939</v>
      </c>
      <c r="E1291" s="544" t="s">
        <v>4136</v>
      </c>
      <c r="F1291" s="237" t="s">
        <v>6566</v>
      </c>
      <c r="G1291" s="647">
        <v>2.5</v>
      </c>
      <c r="H1291" s="648"/>
      <c r="I1291" s="649">
        <v>0.7</v>
      </c>
      <c r="J1291" s="538"/>
      <c r="L1291" s="532">
        <f t="shared" si="88"/>
        <v>0</v>
      </c>
      <c r="M1291" s="936">
        <v>2</v>
      </c>
      <c r="N1291" s="534"/>
      <c r="O1291" s="535">
        <f t="shared" si="89"/>
        <v>1.4</v>
      </c>
      <c r="P1291" s="536">
        <f t="shared" si="87"/>
        <v>2</v>
      </c>
      <c r="Q1291" s="537">
        <f t="shared" si="90"/>
        <v>1.4</v>
      </c>
    </row>
    <row r="1292" spans="1:17" x14ac:dyDescent="0.25">
      <c r="A1292" s="673" t="s">
        <v>6567</v>
      </c>
      <c r="B1292" s="230">
        <v>2015</v>
      </c>
      <c r="C1292" s="230">
        <v>2</v>
      </c>
      <c r="D1292" s="231"/>
      <c r="E1292" s="544"/>
      <c r="F1292" s="237" t="s">
        <v>13126</v>
      </c>
      <c r="G1292" s="647">
        <v>30</v>
      </c>
      <c r="H1292" s="648"/>
      <c r="I1292" s="649">
        <v>20</v>
      </c>
      <c r="J1292" s="538"/>
      <c r="L1292" s="532">
        <f t="shared" si="88"/>
        <v>0</v>
      </c>
      <c r="M1292" s="577"/>
      <c r="N1292" s="534"/>
      <c r="O1292" s="535">
        <f t="shared" si="89"/>
        <v>0</v>
      </c>
      <c r="P1292" s="536">
        <f t="shared" si="87"/>
        <v>0</v>
      </c>
      <c r="Q1292" s="537">
        <f t="shared" si="90"/>
        <v>0</v>
      </c>
    </row>
    <row r="1293" spans="1:17" x14ac:dyDescent="0.25">
      <c r="A1293" s="673">
        <v>1108</v>
      </c>
      <c r="B1293" s="230">
        <v>2015</v>
      </c>
      <c r="C1293" s="230">
        <v>2</v>
      </c>
      <c r="D1293" s="231" t="s">
        <v>5939</v>
      </c>
      <c r="E1293" s="544" t="s">
        <v>4136</v>
      </c>
      <c r="F1293" s="237" t="s">
        <v>6568</v>
      </c>
      <c r="G1293" s="647">
        <v>2.5</v>
      </c>
      <c r="H1293" s="648"/>
      <c r="I1293" s="649">
        <v>0.7</v>
      </c>
      <c r="J1293" s="538"/>
      <c r="L1293" s="532">
        <f t="shared" si="88"/>
        <v>0</v>
      </c>
      <c r="M1293" s="577"/>
      <c r="N1293" s="534"/>
      <c r="O1293" s="535">
        <f t="shared" si="89"/>
        <v>0</v>
      </c>
      <c r="P1293" s="536">
        <f t="shared" si="87"/>
        <v>0</v>
      </c>
      <c r="Q1293" s="537">
        <f t="shared" si="90"/>
        <v>0</v>
      </c>
    </row>
    <row r="1294" spans="1:17" x14ac:dyDescent="0.25">
      <c r="A1294" s="673">
        <v>1109</v>
      </c>
      <c r="B1294" s="230">
        <v>2015</v>
      </c>
      <c r="C1294" s="230">
        <v>2</v>
      </c>
      <c r="D1294" s="231" t="s">
        <v>5939</v>
      </c>
      <c r="E1294" s="544" t="s">
        <v>4136</v>
      </c>
      <c r="F1294" s="237" t="s">
        <v>6569</v>
      </c>
      <c r="G1294" s="647">
        <v>2.5</v>
      </c>
      <c r="H1294" s="648"/>
      <c r="I1294" s="649">
        <v>0.7</v>
      </c>
      <c r="J1294" s="538"/>
      <c r="L1294" s="532">
        <f t="shared" si="88"/>
        <v>0</v>
      </c>
      <c r="M1294" s="918">
        <v>2</v>
      </c>
      <c r="N1294" s="534"/>
      <c r="O1294" s="535">
        <f t="shared" si="89"/>
        <v>1.4</v>
      </c>
      <c r="P1294" s="536">
        <f t="shared" si="87"/>
        <v>2</v>
      </c>
      <c r="Q1294" s="537">
        <f t="shared" si="90"/>
        <v>1.4</v>
      </c>
    </row>
    <row r="1295" spans="1:17" x14ac:dyDescent="0.25">
      <c r="A1295" s="673">
        <v>1110</v>
      </c>
      <c r="B1295" s="230">
        <v>2015</v>
      </c>
      <c r="C1295" s="230">
        <v>2</v>
      </c>
      <c r="D1295" s="231" t="s">
        <v>5939</v>
      </c>
      <c r="E1295" s="544" t="s">
        <v>4136</v>
      </c>
      <c r="F1295" s="237" t="s">
        <v>6570</v>
      </c>
      <c r="G1295" s="647">
        <v>2.5</v>
      </c>
      <c r="H1295" s="648"/>
      <c r="I1295" s="649">
        <v>0.7</v>
      </c>
      <c r="J1295" s="538"/>
      <c r="L1295" s="532">
        <f t="shared" si="88"/>
        <v>0</v>
      </c>
      <c r="M1295" s="936">
        <v>1</v>
      </c>
      <c r="N1295" s="534"/>
      <c r="O1295" s="535">
        <f t="shared" si="89"/>
        <v>0.7</v>
      </c>
      <c r="P1295" s="536">
        <f t="shared" si="87"/>
        <v>1</v>
      </c>
      <c r="Q1295" s="537">
        <f t="shared" si="90"/>
        <v>0.7</v>
      </c>
    </row>
    <row r="1296" spans="1:17" x14ac:dyDescent="0.25">
      <c r="A1296" s="673">
        <v>1111</v>
      </c>
      <c r="B1296" s="230">
        <v>2015</v>
      </c>
      <c r="C1296" s="230">
        <v>2</v>
      </c>
      <c r="D1296" s="231" t="s">
        <v>5939</v>
      </c>
      <c r="E1296" s="544" t="s">
        <v>4136</v>
      </c>
      <c r="F1296" s="237" t="s">
        <v>6571</v>
      </c>
      <c r="G1296" s="647">
        <v>2.5</v>
      </c>
      <c r="H1296" s="648"/>
      <c r="I1296" s="649">
        <v>0.7</v>
      </c>
      <c r="J1296" s="538"/>
      <c r="L1296" s="532">
        <f t="shared" si="88"/>
        <v>0</v>
      </c>
      <c r="M1296" s="577"/>
      <c r="N1296" s="534"/>
      <c r="O1296" s="535">
        <f t="shared" si="89"/>
        <v>0</v>
      </c>
      <c r="P1296" s="536">
        <f t="shared" si="87"/>
        <v>0</v>
      </c>
      <c r="Q1296" s="537">
        <f t="shared" si="90"/>
        <v>0</v>
      </c>
    </row>
    <row r="1297" spans="1:17" x14ac:dyDescent="0.25">
      <c r="A1297" s="673">
        <v>1112</v>
      </c>
      <c r="B1297" s="230">
        <v>2015</v>
      </c>
      <c r="C1297" s="230">
        <v>2</v>
      </c>
      <c r="D1297" s="231" t="s">
        <v>5939</v>
      </c>
      <c r="E1297" s="544" t="s">
        <v>4136</v>
      </c>
      <c r="F1297" s="237" t="s">
        <v>6572</v>
      </c>
      <c r="G1297" s="647">
        <v>2.5</v>
      </c>
      <c r="H1297" s="648"/>
      <c r="I1297" s="649">
        <v>0.7</v>
      </c>
      <c r="J1297" s="538"/>
      <c r="L1297" s="532">
        <f t="shared" si="88"/>
        <v>0</v>
      </c>
      <c r="M1297" s="918">
        <v>2</v>
      </c>
      <c r="N1297" s="534"/>
      <c r="O1297" s="535">
        <f t="shared" si="89"/>
        <v>1.4</v>
      </c>
      <c r="P1297" s="536">
        <f t="shared" si="87"/>
        <v>2</v>
      </c>
      <c r="Q1297" s="537">
        <f t="shared" si="90"/>
        <v>1.4</v>
      </c>
    </row>
    <row r="1298" spans="1:17" x14ac:dyDescent="0.25">
      <c r="A1298" s="673">
        <v>1113</v>
      </c>
      <c r="B1298" s="230">
        <v>2015</v>
      </c>
      <c r="C1298" s="230">
        <v>2</v>
      </c>
      <c r="D1298" s="231" t="s">
        <v>5939</v>
      </c>
      <c r="E1298" s="544" t="s">
        <v>4136</v>
      </c>
      <c r="F1298" s="237" t="s">
        <v>6573</v>
      </c>
      <c r="G1298" s="647">
        <v>2.5</v>
      </c>
      <c r="H1298" s="648"/>
      <c r="I1298" s="649">
        <v>0.7</v>
      </c>
      <c r="J1298" s="538"/>
      <c r="L1298" s="532">
        <f t="shared" si="88"/>
        <v>0</v>
      </c>
      <c r="M1298" s="918">
        <v>2</v>
      </c>
      <c r="N1298" s="534"/>
      <c r="O1298" s="535">
        <f t="shared" si="89"/>
        <v>1.4</v>
      </c>
      <c r="P1298" s="536">
        <f t="shared" si="87"/>
        <v>2</v>
      </c>
      <c r="Q1298" s="537">
        <f t="shared" si="90"/>
        <v>1.4</v>
      </c>
    </row>
    <row r="1299" spans="1:17" x14ac:dyDescent="0.25">
      <c r="A1299" s="673">
        <v>1114</v>
      </c>
      <c r="B1299" s="230">
        <v>2015</v>
      </c>
      <c r="C1299" s="230">
        <v>2</v>
      </c>
      <c r="D1299" s="231" t="s">
        <v>5939</v>
      </c>
      <c r="E1299" s="544" t="s">
        <v>4136</v>
      </c>
      <c r="F1299" s="237" t="s">
        <v>6574</v>
      </c>
      <c r="G1299" s="647">
        <v>2.5</v>
      </c>
      <c r="H1299" s="648"/>
      <c r="I1299" s="649">
        <v>0.7</v>
      </c>
      <c r="J1299" s="538"/>
      <c r="L1299" s="532">
        <f t="shared" si="88"/>
        <v>0</v>
      </c>
      <c r="M1299" s="577"/>
      <c r="N1299" s="534"/>
      <c r="O1299" s="535">
        <f t="shared" si="89"/>
        <v>0</v>
      </c>
      <c r="P1299" s="536">
        <f t="shared" si="87"/>
        <v>0</v>
      </c>
      <c r="Q1299" s="537">
        <f t="shared" si="90"/>
        <v>0</v>
      </c>
    </row>
    <row r="1300" spans="1:17" x14ac:dyDescent="0.25">
      <c r="A1300" s="673">
        <v>1115</v>
      </c>
      <c r="B1300" s="230">
        <v>2015</v>
      </c>
      <c r="C1300" s="230">
        <v>2</v>
      </c>
      <c r="D1300" s="231" t="s">
        <v>5939</v>
      </c>
      <c r="E1300" s="544" t="s">
        <v>4136</v>
      </c>
      <c r="F1300" s="237" t="s">
        <v>6575</v>
      </c>
      <c r="G1300" s="647">
        <v>2.5</v>
      </c>
      <c r="H1300" s="648"/>
      <c r="I1300" s="649">
        <v>0.7</v>
      </c>
      <c r="J1300" s="538"/>
      <c r="L1300" s="532">
        <f t="shared" si="88"/>
        <v>0</v>
      </c>
      <c r="M1300" s="918">
        <v>1</v>
      </c>
      <c r="N1300" s="534"/>
      <c r="O1300" s="535">
        <f t="shared" si="89"/>
        <v>0.7</v>
      </c>
      <c r="P1300" s="536">
        <f t="shared" si="87"/>
        <v>1</v>
      </c>
      <c r="Q1300" s="537">
        <f t="shared" si="90"/>
        <v>0.7</v>
      </c>
    </row>
    <row r="1301" spans="1:17" x14ac:dyDescent="0.25">
      <c r="A1301" s="673">
        <v>1116</v>
      </c>
      <c r="B1301" s="230">
        <v>2015</v>
      </c>
      <c r="C1301" s="230">
        <v>2</v>
      </c>
      <c r="D1301" s="231" t="s">
        <v>5939</v>
      </c>
      <c r="E1301" s="544" t="s">
        <v>4136</v>
      </c>
      <c r="F1301" s="237" t="s">
        <v>6576</v>
      </c>
      <c r="G1301" s="647">
        <v>2.5</v>
      </c>
      <c r="H1301" s="648"/>
      <c r="I1301" s="649">
        <v>0.7</v>
      </c>
      <c r="J1301" s="538"/>
      <c r="L1301" s="532">
        <f t="shared" si="88"/>
        <v>0</v>
      </c>
      <c r="M1301" s="577"/>
      <c r="N1301" s="534"/>
      <c r="O1301" s="535">
        <f t="shared" si="89"/>
        <v>0</v>
      </c>
      <c r="P1301" s="536">
        <f t="shared" si="87"/>
        <v>0</v>
      </c>
      <c r="Q1301" s="537">
        <f t="shared" si="90"/>
        <v>0</v>
      </c>
    </row>
    <row r="1302" spans="1:17" x14ac:dyDescent="0.25">
      <c r="A1302" s="673">
        <v>1117</v>
      </c>
      <c r="B1302" s="230">
        <v>2015</v>
      </c>
      <c r="C1302" s="230">
        <v>2</v>
      </c>
      <c r="D1302" s="231" t="s">
        <v>5939</v>
      </c>
      <c r="E1302" s="544" t="s">
        <v>4136</v>
      </c>
      <c r="F1302" s="237" t="s">
        <v>6577</v>
      </c>
      <c r="G1302" s="647">
        <v>2.5</v>
      </c>
      <c r="H1302" s="648"/>
      <c r="I1302" s="649">
        <v>0.7</v>
      </c>
      <c r="J1302" s="538"/>
      <c r="L1302" s="532">
        <f t="shared" si="88"/>
        <v>0</v>
      </c>
      <c r="M1302" s="918">
        <v>2</v>
      </c>
      <c r="N1302" s="534"/>
      <c r="O1302" s="535">
        <f t="shared" si="89"/>
        <v>1.4</v>
      </c>
      <c r="P1302" s="536">
        <f t="shared" si="87"/>
        <v>2</v>
      </c>
      <c r="Q1302" s="537">
        <f t="shared" si="90"/>
        <v>1.4</v>
      </c>
    </row>
    <row r="1303" spans="1:17" x14ac:dyDescent="0.25">
      <c r="A1303" s="673">
        <v>1118</v>
      </c>
      <c r="B1303" s="230">
        <v>2015</v>
      </c>
      <c r="C1303" s="230">
        <v>2</v>
      </c>
      <c r="D1303" s="231" t="s">
        <v>5939</v>
      </c>
      <c r="E1303" s="544" t="s">
        <v>4136</v>
      </c>
      <c r="F1303" s="237" t="s">
        <v>6578</v>
      </c>
      <c r="G1303" s="647">
        <v>2.5</v>
      </c>
      <c r="H1303" s="648"/>
      <c r="I1303" s="649">
        <v>0.7</v>
      </c>
      <c r="J1303" s="538"/>
      <c r="L1303" s="532">
        <f t="shared" si="88"/>
        <v>0</v>
      </c>
      <c r="M1303" s="577"/>
      <c r="N1303" s="534"/>
      <c r="O1303" s="535">
        <f t="shared" si="89"/>
        <v>0</v>
      </c>
      <c r="P1303" s="536">
        <f t="shared" si="87"/>
        <v>0</v>
      </c>
      <c r="Q1303" s="537">
        <f t="shared" si="90"/>
        <v>0</v>
      </c>
    </row>
    <row r="1304" spans="1:17" x14ac:dyDescent="0.25">
      <c r="A1304" s="673">
        <v>1119</v>
      </c>
      <c r="B1304" s="230">
        <v>2015</v>
      </c>
      <c r="C1304" s="230">
        <v>2</v>
      </c>
      <c r="D1304" s="231" t="s">
        <v>5939</v>
      </c>
      <c r="E1304" s="544" t="s">
        <v>4136</v>
      </c>
      <c r="F1304" s="237" t="s">
        <v>6579</v>
      </c>
      <c r="G1304" s="647">
        <v>2.5</v>
      </c>
      <c r="H1304" s="648"/>
      <c r="I1304" s="649">
        <v>0.7</v>
      </c>
      <c r="J1304" s="538"/>
      <c r="L1304" s="532">
        <f t="shared" si="88"/>
        <v>0</v>
      </c>
      <c r="M1304" s="577"/>
      <c r="N1304" s="534"/>
      <c r="O1304" s="535">
        <f t="shared" si="89"/>
        <v>0</v>
      </c>
      <c r="P1304" s="536">
        <f t="shared" si="87"/>
        <v>0</v>
      </c>
      <c r="Q1304" s="537">
        <f t="shared" si="90"/>
        <v>0</v>
      </c>
    </row>
    <row r="1305" spans="1:17" x14ac:dyDescent="0.25">
      <c r="A1305" s="673" t="s">
        <v>6580</v>
      </c>
      <c r="B1305" s="230">
        <v>2015</v>
      </c>
      <c r="C1305" s="230">
        <v>2</v>
      </c>
      <c r="D1305" s="231"/>
      <c r="E1305" s="544"/>
      <c r="F1305" s="237" t="s">
        <v>13126</v>
      </c>
      <c r="G1305" s="647">
        <v>30</v>
      </c>
      <c r="H1305" s="648"/>
      <c r="I1305" s="649">
        <v>20</v>
      </c>
      <c r="J1305" s="538"/>
      <c r="L1305" s="532">
        <f t="shared" si="88"/>
        <v>0</v>
      </c>
      <c r="M1305" s="577"/>
      <c r="N1305" s="534"/>
      <c r="O1305" s="535">
        <f t="shared" si="89"/>
        <v>0</v>
      </c>
      <c r="P1305" s="536">
        <f t="shared" si="87"/>
        <v>0</v>
      </c>
      <c r="Q1305" s="537">
        <f t="shared" si="90"/>
        <v>0</v>
      </c>
    </row>
    <row r="1306" spans="1:17" x14ac:dyDescent="0.25">
      <c r="A1306" s="673">
        <v>1120</v>
      </c>
      <c r="B1306" s="230">
        <v>2015</v>
      </c>
      <c r="C1306" s="230">
        <v>2</v>
      </c>
      <c r="D1306" s="231" t="s">
        <v>5939</v>
      </c>
      <c r="E1306" s="544" t="s">
        <v>4136</v>
      </c>
      <c r="F1306" s="237" t="s">
        <v>6739</v>
      </c>
      <c r="G1306" s="647">
        <v>2.5</v>
      </c>
      <c r="H1306" s="648"/>
      <c r="I1306" s="649">
        <v>0.7</v>
      </c>
      <c r="J1306" s="538"/>
      <c r="L1306" s="532">
        <f t="shared" si="88"/>
        <v>0</v>
      </c>
      <c r="M1306" s="577"/>
      <c r="N1306" s="534"/>
      <c r="O1306" s="535">
        <f t="shared" si="89"/>
        <v>0</v>
      </c>
      <c r="P1306" s="536">
        <f t="shared" si="87"/>
        <v>0</v>
      </c>
      <c r="Q1306" s="537">
        <f t="shared" si="90"/>
        <v>0</v>
      </c>
    </row>
    <row r="1307" spans="1:17" x14ac:dyDescent="0.25">
      <c r="A1307" s="673">
        <v>1121</v>
      </c>
      <c r="B1307" s="230">
        <v>2015</v>
      </c>
      <c r="C1307" s="230">
        <v>2</v>
      </c>
      <c r="D1307" s="231" t="s">
        <v>5939</v>
      </c>
      <c r="E1307" s="544" t="s">
        <v>4136</v>
      </c>
      <c r="F1307" s="237" t="s">
        <v>6740</v>
      </c>
      <c r="G1307" s="647">
        <v>2.5</v>
      </c>
      <c r="H1307" s="648"/>
      <c r="I1307" s="649">
        <v>0.7</v>
      </c>
      <c r="J1307" s="538"/>
      <c r="L1307" s="532">
        <f t="shared" si="88"/>
        <v>0</v>
      </c>
      <c r="M1307" s="577"/>
      <c r="N1307" s="534"/>
      <c r="O1307" s="535">
        <f t="shared" si="89"/>
        <v>0</v>
      </c>
      <c r="P1307" s="536">
        <f t="shared" si="87"/>
        <v>0</v>
      </c>
      <c r="Q1307" s="537">
        <f t="shared" si="90"/>
        <v>0</v>
      </c>
    </row>
    <row r="1308" spans="1:17" x14ac:dyDescent="0.25">
      <c r="A1308" s="673">
        <v>1122</v>
      </c>
      <c r="B1308" s="230">
        <v>2015</v>
      </c>
      <c r="C1308" s="230">
        <v>2</v>
      </c>
      <c r="D1308" s="231" t="s">
        <v>5939</v>
      </c>
      <c r="E1308" s="544" t="s">
        <v>4136</v>
      </c>
      <c r="F1308" s="237" t="s">
        <v>6741</v>
      </c>
      <c r="G1308" s="647">
        <v>2.5</v>
      </c>
      <c r="H1308" s="648"/>
      <c r="I1308" s="649">
        <v>0.7</v>
      </c>
      <c r="J1308" s="538"/>
      <c r="L1308" s="532">
        <f t="shared" si="88"/>
        <v>0</v>
      </c>
      <c r="M1308" s="936">
        <v>1</v>
      </c>
      <c r="N1308" s="534"/>
      <c r="O1308" s="535">
        <f t="shared" si="89"/>
        <v>0.7</v>
      </c>
      <c r="P1308" s="536">
        <f t="shared" si="87"/>
        <v>1</v>
      </c>
      <c r="Q1308" s="537">
        <f t="shared" si="90"/>
        <v>0.7</v>
      </c>
    </row>
    <row r="1309" spans="1:17" x14ac:dyDescent="0.25">
      <c r="A1309" s="673">
        <v>1123</v>
      </c>
      <c r="B1309" s="230">
        <v>2015</v>
      </c>
      <c r="C1309" s="230">
        <v>2</v>
      </c>
      <c r="D1309" s="231" t="s">
        <v>5939</v>
      </c>
      <c r="E1309" s="544" t="s">
        <v>4136</v>
      </c>
      <c r="F1309" s="237" t="s">
        <v>6742</v>
      </c>
      <c r="G1309" s="647">
        <v>2.5</v>
      </c>
      <c r="H1309" s="648"/>
      <c r="I1309" s="649">
        <v>0.7</v>
      </c>
      <c r="J1309" s="538"/>
      <c r="L1309" s="532">
        <f t="shared" si="88"/>
        <v>0</v>
      </c>
      <c r="M1309" s="577"/>
      <c r="N1309" s="534"/>
      <c r="O1309" s="535">
        <f t="shared" si="89"/>
        <v>0</v>
      </c>
      <c r="P1309" s="536">
        <f t="shared" si="87"/>
        <v>0</v>
      </c>
      <c r="Q1309" s="537">
        <f t="shared" si="90"/>
        <v>0</v>
      </c>
    </row>
    <row r="1310" spans="1:17" x14ac:dyDescent="0.25">
      <c r="A1310" s="673">
        <v>1124</v>
      </c>
      <c r="B1310" s="230">
        <v>2015</v>
      </c>
      <c r="C1310" s="230">
        <v>2</v>
      </c>
      <c r="D1310" s="231" t="s">
        <v>5939</v>
      </c>
      <c r="E1310" s="544" t="s">
        <v>4136</v>
      </c>
      <c r="F1310" s="237" t="s">
        <v>6743</v>
      </c>
      <c r="G1310" s="647">
        <v>2.5</v>
      </c>
      <c r="H1310" s="648"/>
      <c r="I1310" s="649">
        <v>0.7</v>
      </c>
      <c r="J1310" s="538"/>
      <c r="L1310" s="532">
        <f t="shared" si="88"/>
        <v>0</v>
      </c>
      <c r="M1310" s="577"/>
      <c r="N1310" s="534"/>
      <c r="O1310" s="535">
        <f t="shared" si="89"/>
        <v>0</v>
      </c>
      <c r="P1310" s="536">
        <f t="shared" si="87"/>
        <v>0</v>
      </c>
      <c r="Q1310" s="537">
        <f t="shared" si="90"/>
        <v>0</v>
      </c>
    </row>
    <row r="1311" spans="1:17" x14ac:dyDescent="0.25">
      <c r="A1311" s="673">
        <v>1125</v>
      </c>
      <c r="B1311" s="230">
        <v>2015</v>
      </c>
      <c r="C1311" s="230">
        <v>2</v>
      </c>
      <c r="D1311" s="231" t="s">
        <v>5939</v>
      </c>
      <c r="E1311" s="544" t="s">
        <v>4136</v>
      </c>
      <c r="F1311" s="237" t="s">
        <v>6744</v>
      </c>
      <c r="G1311" s="647">
        <v>2.5</v>
      </c>
      <c r="H1311" s="648"/>
      <c r="I1311" s="649">
        <v>0.7</v>
      </c>
      <c r="J1311" s="538"/>
      <c r="L1311" s="532">
        <f t="shared" si="88"/>
        <v>0</v>
      </c>
      <c r="M1311" s="936">
        <v>1</v>
      </c>
      <c r="N1311" s="534"/>
      <c r="O1311" s="535">
        <f t="shared" si="89"/>
        <v>0.7</v>
      </c>
      <c r="P1311" s="536">
        <f t="shared" ref="P1311:P1374" si="91">J1311+M1311</f>
        <v>1</v>
      </c>
      <c r="Q1311" s="537">
        <f t="shared" si="90"/>
        <v>0.7</v>
      </c>
    </row>
    <row r="1312" spans="1:17" x14ac:dyDescent="0.25">
      <c r="A1312" s="673">
        <v>1126</v>
      </c>
      <c r="B1312" s="230">
        <v>2015</v>
      </c>
      <c r="C1312" s="230">
        <v>2</v>
      </c>
      <c r="D1312" s="231" t="s">
        <v>5939</v>
      </c>
      <c r="E1312" s="544" t="s">
        <v>4136</v>
      </c>
      <c r="F1312" s="237" t="s">
        <v>6745</v>
      </c>
      <c r="G1312" s="647">
        <v>2.5</v>
      </c>
      <c r="H1312" s="648"/>
      <c r="I1312" s="649">
        <v>0.7</v>
      </c>
      <c r="J1312" s="538"/>
      <c r="L1312" s="532">
        <f t="shared" si="88"/>
        <v>0</v>
      </c>
      <c r="M1312" s="577"/>
      <c r="N1312" s="534"/>
      <c r="O1312" s="535">
        <f t="shared" si="89"/>
        <v>0</v>
      </c>
      <c r="P1312" s="536">
        <f t="shared" si="91"/>
        <v>0</v>
      </c>
      <c r="Q1312" s="537">
        <f t="shared" si="90"/>
        <v>0</v>
      </c>
    </row>
    <row r="1313" spans="1:17" x14ac:dyDescent="0.25">
      <c r="A1313" s="673">
        <v>1127</v>
      </c>
      <c r="B1313" s="230">
        <v>2015</v>
      </c>
      <c r="C1313" s="230">
        <v>2</v>
      </c>
      <c r="D1313" s="231" t="s">
        <v>5939</v>
      </c>
      <c r="E1313" s="544" t="s">
        <v>4136</v>
      </c>
      <c r="F1313" s="237" t="s">
        <v>6746</v>
      </c>
      <c r="G1313" s="647">
        <v>2.5</v>
      </c>
      <c r="H1313" s="648"/>
      <c r="I1313" s="649">
        <v>0.7</v>
      </c>
      <c r="J1313" s="538"/>
      <c r="L1313" s="532">
        <f t="shared" si="88"/>
        <v>0</v>
      </c>
      <c r="M1313" s="577"/>
      <c r="N1313" s="534"/>
      <c r="O1313" s="535">
        <f t="shared" si="89"/>
        <v>0</v>
      </c>
      <c r="P1313" s="536">
        <f t="shared" si="91"/>
        <v>0</v>
      </c>
      <c r="Q1313" s="537">
        <f t="shared" si="90"/>
        <v>0</v>
      </c>
    </row>
    <row r="1314" spans="1:17" x14ac:dyDescent="0.25">
      <c r="A1314" s="673">
        <v>1128</v>
      </c>
      <c r="B1314" s="230">
        <v>2015</v>
      </c>
      <c r="C1314" s="230">
        <v>2</v>
      </c>
      <c r="D1314" s="231" t="s">
        <v>5939</v>
      </c>
      <c r="E1314" s="544" t="s">
        <v>4136</v>
      </c>
      <c r="F1314" s="237" t="s">
        <v>6747</v>
      </c>
      <c r="G1314" s="647">
        <v>2.5</v>
      </c>
      <c r="H1314" s="648"/>
      <c r="I1314" s="649">
        <v>0.7</v>
      </c>
      <c r="J1314" s="538"/>
      <c r="L1314" s="532">
        <f t="shared" si="88"/>
        <v>0</v>
      </c>
      <c r="M1314" s="936">
        <v>2</v>
      </c>
      <c r="N1314" s="534"/>
      <c r="O1314" s="535">
        <f t="shared" si="89"/>
        <v>1.4</v>
      </c>
      <c r="P1314" s="536">
        <f t="shared" si="91"/>
        <v>2</v>
      </c>
      <c r="Q1314" s="537">
        <f t="shared" si="90"/>
        <v>1.4</v>
      </c>
    </row>
    <row r="1315" spans="1:17" x14ac:dyDescent="0.25">
      <c r="A1315" s="673">
        <v>1129</v>
      </c>
      <c r="B1315" s="230">
        <v>2015</v>
      </c>
      <c r="C1315" s="230">
        <v>2</v>
      </c>
      <c r="D1315" s="231" t="s">
        <v>5939</v>
      </c>
      <c r="E1315" s="544" t="s">
        <v>4136</v>
      </c>
      <c r="F1315" s="237" t="s">
        <v>6748</v>
      </c>
      <c r="G1315" s="647">
        <v>2.5</v>
      </c>
      <c r="H1315" s="648"/>
      <c r="I1315" s="649">
        <v>0.7</v>
      </c>
      <c r="J1315" s="538"/>
      <c r="L1315" s="532">
        <f t="shared" si="88"/>
        <v>0</v>
      </c>
      <c r="M1315" s="577"/>
      <c r="N1315" s="534"/>
      <c r="O1315" s="535">
        <f t="shared" si="89"/>
        <v>0</v>
      </c>
      <c r="P1315" s="536">
        <f t="shared" si="91"/>
        <v>0</v>
      </c>
      <c r="Q1315" s="537">
        <f t="shared" si="90"/>
        <v>0</v>
      </c>
    </row>
    <row r="1316" spans="1:17" x14ac:dyDescent="0.25">
      <c r="A1316" s="673">
        <v>1130</v>
      </c>
      <c r="B1316" s="230">
        <v>2015</v>
      </c>
      <c r="C1316" s="230">
        <v>2</v>
      </c>
      <c r="D1316" s="231" t="s">
        <v>5939</v>
      </c>
      <c r="E1316" s="544" t="s">
        <v>4136</v>
      </c>
      <c r="F1316" s="237" t="s">
        <v>6749</v>
      </c>
      <c r="G1316" s="647">
        <v>2.5</v>
      </c>
      <c r="H1316" s="648"/>
      <c r="I1316" s="649">
        <v>0.7</v>
      </c>
      <c r="J1316" s="538"/>
      <c r="L1316" s="532">
        <f t="shared" si="88"/>
        <v>0</v>
      </c>
      <c r="M1316" s="936">
        <v>1</v>
      </c>
      <c r="N1316" s="534"/>
      <c r="O1316" s="535">
        <f t="shared" si="89"/>
        <v>0.7</v>
      </c>
      <c r="P1316" s="536">
        <f t="shared" si="91"/>
        <v>1</v>
      </c>
      <c r="Q1316" s="537">
        <f t="shared" si="90"/>
        <v>0.7</v>
      </c>
    </row>
    <row r="1317" spans="1:17" x14ac:dyDescent="0.25">
      <c r="A1317" s="673">
        <v>1131</v>
      </c>
      <c r="B1317" s="230">
        <v>2015</v>
      </c>
      <c r="C1317" s="230">
        <v>2</v>
      </c>
      <c r="D1317" s="231" t="s">
        <v>5939</v>
      </c>
      <c r="E1317" s="544" t="s">
        <v>4136</v>
      </c>
      <c r="F1317" s="237" t="s">
        <v>6750</v>
      </c>
      <c r="G1317" s="647">
        <v>2.5</v>
      </c>
      <c r="H1317" s="648"/>
      <c r="I1317" s="649">
        <v>0.7</v>
      </c>
      <c r="J1317" s="538"/>
      <c r="L1317" s="532">
        <f t="shared" si="88"/>
        <v>0</v>
      </c>
      <c r="M1317" s="577"/>
      <c r="N1317" s="534"/>
      <c r="O1317" s="535">
        <f t="shared" si="89"/>
        <v>0</v>
      </c>
      <c r="P1317" s="536">
        <f t="shared" si="91"/>
        <v>0</v>
      </c>
      <c r="Q1317" s="537">
        <f t="shared" si="90"/>
        <v>0</v>
      </c>
    </row>
    <row r="1318" spans="1:17" x14ac:dyDescent="0.25">
      <c r="A1318" s="673" t="s">
        <v>6584</v>
      </c>
      <c r="B1318" s="230">
        <v>2015</v>
      </c>
      <c r="C1318" s="230">
        <v>2</v>
      </c>
      <c r="D1318" s="231"/>
      <c r="E1318" s="544"/>
      <c r="F1318" s="237" t="s">
        <v>13126</v>
      </c>
      <c r="G1318" s="647">
        <v>30</v>
      </c>
      <c r="H1318" s="648"/>
      <c r="I1318" s="649">
        <v>20</v>
      </c>
      <c r="J1318" s="538"/>
      <c r="L1318" s="532">
        <f t="shared" si="88"/>
        <v>0</v>
      </c>
      <c r="M1318" s="577"/>
      <c r="N1318" s="534"/>
      <c r="O1318" s="535">
        <f t="shared" si="89"/>
        <v>0</v>
      </c>
      <c r="P1318" s="536">
        <f t="shared" si="91"/>
        <v>0</v>
      </c>
      <c r="Q1318" s="537">
        <f t="shared" si="90"/>
        <v>0</v>
      </c>
    </row>
    <row r="1319" spans="1:17" x14ac:dyDescent="0.25">
      <c r="A1319" s="673">
        <v>1132</v>
      </c>
      <c r="B1319" s="230">
        <v>2015</v>
      </c>
      <c r="C1319" s="230">
        <v>2</v>
      </c>
      <c r="D1319" s="231" t="s">
        <v>5939</v>
      </c>
      <c r="E1319" s="544" t="s">
        <v>4136</v>
      </c>
      <c r="F1319" s="237" t="s">
        <v>6586</v>
      </c>
      <c r="G1319" s="647">
        <v>3</v>
      </c>
      <c r="H1319" s="648"/>
      <c r="I1319" s="649">
        <v>1</v>
      </c>
      <c r="J1319" s="538"/>
      <c r="L1319" s="532">
        <f t="shared" si="88"/>
        <v>0</v>
      </c>
      <c r="M1319" s="577"/>
      <c r="N1319" s="534"/>
      <c r="O1319" s="535">
        <f t="shared" si="89"/>
        <v>0</v>
      </c>
      <c r="P1319" s="536">
        <f t="shared" si="91"/>
        <v>0</v>
      </c>
      <c r="Q1319" s="537">
        <f t="shared" si="90"/>
        <v>0</v>
      </c>
    </row>
    <row r="1320" spans="1:17" x14ac:dyDescent="0.25">
      <c r="A1320" s="673">
        <v>1133</v>
      </c>
      <c r="B1320" s="230">
        <v>2015</v>
      </c>
      <c r="C1320" s="230">
        <v>2</v>
      </c>
      <c r="D1320" s="231" t="s">
        <v>5939</v>
      </c>
      <c r="E1320" s="544" t="s">
        <v>4136</v>
      </c>
      <c r="F1320" s="237" t="s">
        <v>6587</v>
      </c>
      <c r="G1320" s="647">
        <v>3</v>
      </c>
      <c r="H1320" s="648"/>
      <c r="I1320" s="649">
        <v>1</v>
      </c>
      <c r="J1320" s="538"/>
      <c r="L1320" s="532">
        <f t="shared" si="88"/>
        <v>0</v>
      </c>
      <c r="M1320" s="577"/>
      <c r="N1320" s="534"/>
      <c r="O1320" s="535">
        <f t="shared" si="89"/>
        <v>0</v>
      </c>
      <c r="P1320" s="536">
        <f t="shared" si="91"/>
        <v>0</v>
      </c>
      <c r="Q1320" s="537">
        <f t="shared" si="90"/>
        <v>0</v>
      </c>
    </row>
    <row r="1321" spans="1:17" x14ac:dyDescent="0.25">
      <c r="A1321" s="673">
        <v>1134</v>
      </c>
      <c r="B1321" s="230">
        <v>2015</v>
      </c>
      <c r="C1321" s="230">
        <v>2</v>
      </c>
      <c r="D1321" s="231" t="s">
        <v>5939</v>
      </c>
      <c r="E1321" s="544" t="s">
        <v>4136</v>
      </c>
      <c r="F1321" s="237" t="s">
        <v>6588</v>
      </c>
      <c r="G1321" s="647">
        <v>3</v>
      </c>
      <c r="H1321" s="648"/>
      <c r="I1321" s="649">
        <v>1</v>
      </c>
      <c r="J1321" s="538"/>
      <c r="L1321" s="532">
        <f t="shared" si="88"/>
        <v>0</v>
      </c>
      <c r="M1321" s="577"/>
      <c r="N1321" s="534"/>
      <c r="O1321" s="535">
        <f t="shared" si="89"/>
        <v>0</v>
      </c>
      <c r="P1321" s="536">
        <f t="shared" si="91"/>
        <v>0</v>
      </c>
      <c r="Q1321" s="537">
        <f t="shared" si="90"/>
        <v>0</v>
      </c>
    </row>
    <row r="1322" spans="1:17" x14ac:dyDescent="0.25">
      <c r="A1322" s="673">
        <v>1135</v>
      </c>
      <c r="B1322" s="230">
        <v>2015</v>
      </c>
      <c r="C1322" s="230">
        <v>2</v>
      </c>
      <c r="D1322" s="231" t="s">
        <v>5939</v>
      </c>
      <c r="E1322" s="544" t="s">
        <v>4136</v>
      </c>
      <c r="F1322" s="237" t="s">
        <v>6589</v>
      </c>
      <c r="G1322" s="647">
        <v>3</v>
      </c>
      <c r="H1322" s="648"/>
      <c r="I1322" s="649">
        <v>1</v>
      </c>
      <c r="J1322" s="538"/>
      <c r="L1322" s="532">
        <f t="shared" si="88"/>
        <v>0</v>
      </c>
      <c r="M1322" s="577"/>
      <c r="N1322" s="534"/>
      <c r="O1322" s="535">
        <f t="shared" si="89"/>
        <v>0</v>
      </c>
      <c r="P1322" s="536">
        <f t="shared" si="91"/>
        <v>0</v>
      </c>
      <c r="Q1322" s="537">
        <f t="shared" si="90"/>
        <v>0</v>
      </c>
    </row>
    <row r="1323" spans="1:17" x14ac:dyDescent="0.25">
      <c r="A1323" s="673">
        <v>1136</v>
      </c>
      <c r="B1323" s="230">
        <v>2015</v>
      </c>
      <c r="C1323" s="230">
        <v>2</v>
      </c>
      <c r="D1323" s="231" t="s">
        <v>5939</v>
      </c>
      <c r="E1323" s="544" t="s">
        <v>4136</v>
      </c>
      <c r="F1323" s="237" t="s">
        <v>6590</v>
      </c>
      <c r="G1323" s="647">
        <v>3</v>
      </c>
      <c r="H1323" s="648"/>
      <c r="I1323" s="649">
        <v>1</v>
      </c>
      <c r="J1323" s="538"/>
      <c r="L1323" s="532">
        <f t="shared" si="88"/>
        <v>0</v>
      </c>
      <c r="M1323" s="577"/>
      <c r="N1323" s="534"/>
      <c r="O1323" s="535">
        <f t="shared" si="89"/>
        <v>0</v>
      </c>
      <c r="P1323" s="536">
        <f t="shared" si="91"/>
        <v>0</v>
      </c>
      <c r="Q1323" s="537">
        <f t="shared" si="90"/>
        <v>0</v>
      </c>
    </row>
    <row r="1324" spans="1:17" x14ac:dyDescent="0.25">
      <c r="A1324" s="673">
        <v>1137</v>
      </c>
      <c r="B1324" s="230">
        <v>2015</v>
      </c>
      <c r="C1324" s="230">
        <v>2</v>
      </c>
      <c r="D1324" s="231" t="s">
        <v>5939</v>
      </c>
      <c r="E1324" s="544" t="s">
        <v>4136</v>
      </c>
      <c r="F1324" s="237" t="s">
        <v>6591</v>
      </c>
      <c r="G1324" s="647">
        <v>3</v>
      </c>
      <c r="H1324" s="648"/>
      <c r="I1324" s="649">
        <v>1</v>
      </c>
      <c r="J1324" s="538"/>
      <c r="L1324" s="532">
        <f t="shared" ref="L1324:L1387" si="92">G1324*J1324</f>
        <v>0</v>
      </c>
      <c r="M1324" s="577"/>
      <c r="N1324" s="534"/>
      <c r="O1324" s="535">
        <f t="shared" ref="O1324:O1387" si="93">I1324*M1324</f>
        <v>0</v>
      </c>
      <c r="P1324" s="536">
        <f t="shared" si="91"/>
        <v>0</v>
      </c>
      <c r="Q1324" s="537">
        <f t="shared" ref="Q1324:Q1387" si="94">L1324+O1324</f>
        <v>0</v>
      </c>
    </row>
    <row r="1325" spans="1:17" x14ac:dyDescent="0.25">
      <c r="A1325" s="673">
        <v>1138</v>
      </c>
      <c r="B1325" s="230">
        <v>2015</v>
      </c>
      <c r="C1325" s="230">
        <v>2</v>
      </c>
      <c r="D1325" s="231" t="s">
        <v>5939</v>
      </c>
      <c r="E1325" s="544" t="s">
        <v>4136</v>
      </c>
      <c r="F1325" s="237" t="s">
        <v>6592</v>
      </c>
      <c r="G1325" s="647">
        <v>3</v>
      </c>
      <c r="H1325" s="648"/>
      <c r="I1325" s="649">
        <v>1</v>
      </c>
      <c r="J1325" s="538"/>
      <c r="L1325" s="532">
        <f t="shared" si="92"/>
        <v>0</v>
      </c>
      <c r="M1325" s="577"/>
      <c r="N1325" s="534"/>
      <c r="O1325" s="535">
        <f t="shared" si="93"/>
        <v>0</v>
      </c>
      <c r="P1325" s="536">
        <f t="shared" si="91"/>
        <v>0</v>
      </c>
      <c r="Q1325" s="537">
        <f t="shared" si="94"/>
        <v>0</v>
      </c>
    </row>
    <row r="1326" spans="1:17" x14ac:dyDescent="0.25">
      <c r="A1326" s="673">
        <v>1139</v>
      </c>
      <c r="B1326" s="230">
        <v>2015</v>
      </c>
      <c r="C1326" s="230">
        <v>2</v>
      </c>
      <c r="D1326" s="231" t="s">
        <v>5939</v>
      </c>
      <c r="E1326" s="544" t="s">
        <v>4136</v>
      </c>
      <c r="F1326" s="237" t="s">
        <v>6593</v>
      </c>
      <c r="G1326" s="647">
        <v>3</v>
      </c>
      <c r="H1326" s="648"/>
      <c r="I1326" s="649">
        <v>1</v>
      </c>
      <c r="J1326" s="538"/>
      <c r="L1326" s="532">
        <f t="shared" si="92"/>
        <v>0</v>
      </c>
      <c r="M1326" s="577"/>
      <c r="N1326" s="534"/>
      <c r="O1326" s="535">
        <f t="shared" si="93"/>
        <v>0</v>
      </c>
      <c r="P1326" s="536">
        <f t="shared" si="91"/>
        <v>0</v>
      </c>
      <c r="Q1326" s="537">
        <f t="shared" si="94"/>
        <v>0</v>
      </c>
    </row>
    <row r="1327" spans="1:17" x14ac:dyDescent="0.25">
      <c r="A1327" s="673" t="s">
        <v>6585</v>
      </c>
      <c r="B1327" s="230">
        <v>2015</v>
      </c>
      <c r="C1327" s="230">
        <v>2</v>
      </c>
      <c r="D1327" s="231"/>
      <c r="E1327" s="544"/>
      <c r="F1327" s="237" t="s">
        <v>13126</v>
      </c>
      <c r="G1327" s="647">
        <v>24</v>
      </c>
      <c r="H1327" s="648"/>
      <c r="I1327" s="649">
        <v>16</v>
      </c>
      <c r="J1327" s="538"/>
      <c r="L1327" s="532">
        <f t="shared" si="92"/>
        <v>0</v>
      </c>
      <c r="M1327" s="577"/>
      <c r="N1327" s="534"/>
      <c r="O1327" s="535">
        <f t="shared" si="93"/>
        <v>0</v>
      </c>
      <c r="P1327" s="536">
        <f t="shared" si="91"/>
        <v>0</v>
      </c>
      <c r="Q1327" s="537">
        <f t="shared" si="94"/>
        <v>0</v>
      </c>
    </row>
    <row r="1328" spans="1:17" x14ac:dyDescent="0.25">
      <c r="A1328" s="673">
        <v>1140</v>
      </c>
      <c r="B1328" s="230">
        <v>2015</v>
      </c>
      <c r="C1328" s="230">
        <v>2</v>
      </c>
      <c r="D1328" s="231" t="s">
        <v>5939</v>
      </c>
      <c r="E1328" s="544" t="s">
        <v>4136</v>
      </c>
      <c r="F1328" s="237" t="s">
        <v>6611</v>
      </c>
      <c r="G1328" s="647">
        <v>2.5</v>
      </c>
      <c r="H1328" s="648"/>
      <c r="I1328" s="649">
        <v>0.7</v>
      </c>
      <c r="J1328" s="538"/>
      <c r="L1328" s="532">
        <f t="shared" si="92"/>
        <v>0</v>
      </c>
      <c r="M1328" s="577"/>
      <c r="N1328" s="534"/>
      <c r="O1328" s="535">
        <f t="shared" si="93"/>
        <v>0</v>
      </c>
      <c r="P1328" s="536">
        <f t="shared" si="91"/>
        <v>0</v>
      </c>
      <c r="Q1328" s="537">
        <f t="shared" si="94"/>
        <v>0</v>
      </c>
    </row>
    <row r="1329" spans="1:17" x14ac:dyDescent="0.25">
      <c r="A1329" s="673">
        <v>1141</v>
      </c>
      <c r="B1329" s="230">
        <v>2015</v>
      </c>
      <c r="C1329" s="230">
        <v>2</v>
      </c>
      <c r="D1329" s="231" t="s">
        <v>5939</v>
      </c>
      <c r="E1329" s="544" t="s">
        <v>4136</v>
      </c>
      <c r="F1329" s="237" t="s">
        <v>6612</v>
      </c>
      <c r="G1329" s="647">
        <v>2.5</v>
      </c>
      <c r="H1329" s="648"/>
      <c r="I1329" s="649">
        <v>0.7</v>
      </c>
      <c r="J1329" s="538"/>
      <c r="L1329" s="532">
        <f t="shared" si="92"/>
        <v>0</v>
      </c>
      <c r="M1329" s="936">
        <v>2</v>
      </c>
      <c r="N1329" s="534"/>
      <c r="O1329" s="535">
        <f t="shared" si="93"/>
        <v>1.4</v>
      </c>
      <c r="P1329" s="536">
        <f t="shared" si="91"/>
        <v>2</v>
      </c>
      <c r="Q1329" s="537">
        <f t="shared" si="94"/>
        <v>1.4</v>
      </c>
    </row>
    <row r="1330" spans="1:17" x14ac:dyDescent="0.25">
      <c r="A1330" s="673">
        <v>1142</v>
      </c>
      <c r="B1330" s="230">
        <v>2015</v>
      </c>
      <c r="C1330" s="230">
        <v>2</v>
      </c>
      <c r="D1330" s="231" t="s">
        <v>5939</v>
      </c>
      <c r="E1330" s="544" t="s">
        <v>4136</v>
      </c>
      <c r="F1330" s="237" t="s">
        <v>6708</v>
      </c>
      <c r="G1330" s="647">
        <v>2.5</v>
      </c>
      <c r="H1330" s="648"/>
      <c r="I1330" s="649">
        <v>0.7</v>
      </c>
      <c r="J1330" s="538"/>
      <c r="L1330" s="532">
        <f t="shared" si="92"/>
        <v>0</v>
      </c>
      <c r="M1330" s="577"/>
      <c r="N1330" s="534"/>
      <c r="O1330" s="535">
        <f t="shared" si="93"/>
        <v>0</v>
      </c>
      <c r="P1330" s="536">
        <f t="shared" si="91"/>
        <v>0</v>
      </c>
      <c r="Q1330" s="537">
        <f t="shared" si="94"/>
        <v>0</v>
      </c>
    </row>
    <row r="1331" spans="1:17" x14ac:dyDescent="0.25">
      <c r="A1331" s="673">
        <v>1143</v>
      </c>
      <c r="B1331" s="230">
        <v>2015</v>
      </c>
      <c r="C1331" s="230">
        <v>2</v>
      </c>
      <c r="D1331" s="231" t="s">
        <v>5939</v>
      </c>
      <c r="E1331" s="544" t="s">
        <v>4136</v>
      </c>
      <c r="F1331" s="237" t="s">
        <v>6613</v>
      </c>
      <c r="G1331" s="647">
        <v>2.5</v>
      </c>
      <c r="H1331" s="648"/>
      <c r="I1331" s="649">
        <v>0.7</v>
      </c>
      <c r="J1331" s="538"/>
      <c r="L1331" s="532">
        <f t="shared" si="92"/>
        <v>0</v>
      </c>
      <c r="M1331" s="577"/>
      <c r="N1331" s="534"/>
      <c r="O1331" s="535">
        <f t="shared" si="93"/>
        <v>0</v>
      </c>
      <c r="P1331" s="536">
        <f t="shared" si="91"/>
        <v>0</v>
      </c>
      <c r="Q1331" s="537">
        <f t="shared" si="94"/>
        <v>0</v>
      </c>
    </row>
    <row r="1332" spans="1:17" x14ac:dyDescent="0.25">
      <c r="A1332" s="673">
        <v>1144</v>
      </c>
      <c r="B1332" s="230">
        <v>2015</v>
      </c>
      <c r="C1332" s="230">
        <v>2</v>
      </c>
      <c r="D1332" s="231" t="s">
        <v>5939</v>
      </c>
      <c r="E1332" s="544" t="s">
        <v>4136</v>
      </c>
      <c r="F1332" s="237" t="s">
        <v>6614</v>
      </c>
      <c r="G1332" s="647">
        <v>2.5</v>
      </c>
      <c r="H1332" s="648"/>
      <c r="I1332" s="649">
        <v>0.7</v>
      </c>
      <c r="J1332" s="538"/>
      <c r="L1332" s="532">
        <f t="shared" si="92"/>
        <v>0</v>
      </c>
      <c r="M1332" s="577"/>
      <c r="N1332" s="534"/>
      <c r="O1332" s="535">
        <f t="shared" si="93"/>
        <v>0</v>
      </c>
      <c r="P1332" s="536">
        <f t="shared" si="91"/>
        <v>0</v>
      </c>
      <c r="Q1332" s="537">
        <f t="shared" si="94"/>
        <v>0</v>
      </c>
    </row>
    <row r="1333" spans="1:17" x14ac:dyDescent="0.25">
      <c r="A1333" s="673">
        <v>1145</v>
      </c>
      <c r="B1333" s="230">
        <v>2015</v>
      </c>
      <c r="C1333" s="230">
        <v>2</v>
      </c>
      <c r="D1333" s="231" t="s">
        <v>5939</v>
      </c>
      <c r="E1333" s="544" t="s">
        <v>4136</v>
      </c>
      <c r="F1333" s="237" t="s">
        <v>6615</v>
      </c>
      <c r="G1333" s="647">
        <v>2.5</v>
      </c>
      <c r="H1333" s="648"/>
      <c r="I1333" s="649">
        <v>0.7</v>
      </c>
      <c r="J1333" s="538"/>
      <c r="L1333" s="532">
        <f t="shared" si="92"/>
        <v>0</v>
      </c>
      <c r="M1333" s="577"/>
      <c r="N1333" s="534"/>
      <c r="O1333" s="535">
        <f t="shared" si="93"/>
        <v>0</v>
      </c>
      <c r="P1333" s="536">
        <f t="shared" si="91"/>
        <v>0</v>
      </c>
      <c r="Q1333" s="537">
        <f t="shared" si="94"/>
        <v>0</v>
      </c>
    </row>
    <row r="1334" spans="1:17" x14ac:dyDescent="0.25">
      <c r="A1334" s="673">
        <v>1146</v>
      </c>
      <c r="B1334" s="230">
        <v>2015</v>
      </c>
      <c r="C1334" s="230">
        <v>2</v>
      </c>
      <c r="D1334" s="231" t="s">
        <v>5939</v>
      </c>
      <c r="E1334" s="544" t="s">
        <v>4136</v>
      </c>
      <c r="F1334" s="237" t="s">
        <v>6616</v>
      </c>
      <c r="G1334" s="647">
        <v>2.5</v>
      </c>
      <c r="H1334" s="648"/>
      <c r="I1334" s="649">
        <v>0.7</v>
      </c>
      <c r="J1334" s="538"/>
      <c r="L1334" s="532">
        <f t="shared" si="92"/>
        <v>0</v>
      </c>
      <c r="M1334" s="577"/>
      <c r="N1334" s="534"/>
      <c r="O1334" s="535">
        <f t="shared" si="93"/>
        <v>0</v>
      </c>
      <c r="P1334" s="536">
        <f t="shared" si="91"/>
        <v>0</v>
      </c>
      <c r="Q1334" s="537">
        <f t="shared" si="94"/>
        <v>0</v>
      </c>
    </row>
    <row r="1335" spans="1:17" x14ac:dyDescent="0.25">
      <c r="A1335" s="673">
        <v>1147</v>
      </c>
      <c r="B1335" s="230">
        <v>2015</v>
      </c>
      <c r="C1335" s="230">
        <v>2</v>
      </c>
      <c r="D1335" s="231" t="s">
        <v>5939</v>
      </c>
      <c r="E1335" s="544" t="s">
        <v>4136</v>
      </c>
      <c r="F1335" s="237" t="s">
        <v>6617</v>
      </c>
      <c r="G1335" s="647">
        <v>2.5</v>
      </c>
      <c r="H1335" s="648"/>
      <c r="I1335" s="649">
        <v>0.7</v>
      </c>
      <c r="J1335" s="538"/>
      <c r="L1335" s="532">
        <f t="shared" si="92"/>
        <v>0</v>
      </c>
      <c r="M1335" s="936">
        <v>1</v>
      </c>
      <c r="N1335" s="534"/>
      <c r="O1335" s="535">
        <f t="shared" si="93"/>
        <v>0.7</v>
      </c>
      <c r="P1335" s="536">
        <f t="shared" si="91"/>
        <v>1</v>
      </c>
      <c r="Q1335" s="537">
        <f t="shared" si="94"/>
        <v>0.7</v>
      </c>
    </row>
    <row r="1336" spans="1:17" x14ac:dyDescent="0.25">
      <c r="A1336" s="673">
        <v>1148</v>
      </c>
      <c r="B1336" s="230">
        <v>2015</v>
      </c>
      <c r="C1336" s="230">
        <v>2</v>
      </c>
      <c r="D1336" s="231" t="s">
        <v>5939</v>
      </c>
      <c r="E1336" s="544" t="s">
        <v>4136</v>
      </c>
      <c r="F1336" s="237" t="s">
        <v>6618</v>
      </c>
      <c r="G1336" s="647">
        <v>2.5</v>
      </c>
      <c r="H1336" s="648"/>
      <c r="I1336" s="649">
        <v>0.7</v>
      </c>
      <c r="J1336" s="538"/>
      <c r="L1336" s="532">
        <f t="shared" si="92"/>
        <v>0</v>
      </c>
      <c r="M1336" s="936">
        <v>1</v>
      </c>
      <c r="N1336" s="534"/>
      <c r="O1336" s="535">
        <f t="shared" si="93"/>
        <v>0.7</v>
      </c>
      <c r="P1336" s="536">
        <f t="shared" si="91"/>
        <v>1</v>
      </c>
      <c r="Q1336" s="537">
        <f t="shared" si="94"/>
        <v>0.7</v>
      </c>
    </row>
    <row r="1337" spans="1:17" x14ac:dyDescent="0.25">
      <c r="A1337" s="673">
        <v>1149</v>
      </c>
      <c r="B1337" s="230">
        <v>2015</v>
      </c>
      <c r="C1337" s="230">
        <v>2</v>
      </c>
      <c r="D1337" s="231" t="s">
        <v>5939</v>
      </c>
      <c r="E1337" s="544" t="s">
        <v>4136</v>
      </c>
      <c r="F1337" s="237" t="s">
        <v>6619</v>
      </c>
      <c r="G1337" s="647">
        <v>2.5</v>
      </c>
      <c r="H1337" s="648"/>
      <c r="I1337" s="649">
        <v>0.7</v>
      </c>
      <c r="J1337" s="538"/>
      <c r="L1337" s="532">
        <f t="shared" si="92"/>
        <v>0</v>
      </c>
      <c r="M1337" s="577"/>
      <c r="N1337" s="534"/>
      <c r="O1337" s="535">
        <f t="shared" si="93"/>
        <v>0</v>
      </c>
      <c r="P1337" s="536">
        <f t="shared" si="91"/>
        <v>0</v>
      </c>
      <c r="Q1337" s="537">
        <f t="shared" si="94"/>
        <v>0</v>
      </c>
    </row>
    <row r="1338" spans="1:17" x14ac:dyDescent="0.25">
      <c r="A1338" s="673">
        <v>1150</v>
      </c>
      <c r="B1338" s="230">
        <v>2015</v>
      </c>
      <c r="C1338" s="230">
        <v>2</v>
      </c>
      <c r="D1338" s="231" t="s">
        <v>5939</v>
      </c>
      <c r="E1338" s="544" t="s">
        <v>4136</v>
      </c>
      <c r="F1338" s="237" t="s">
        <v>6620</v>
      </c>
      <c r="G1338" s="647">
        <v>2.5</v>
      </c>
      <c r="H1338" s="648"/>
      <c r="I1338" s="649">
        <v>0.7</v>
      </c>
      <c r="J1338" s="538"/>
      <c r="L1338" s="532">
        <f t="shared" si="92"/>
        <v>0</v>
      </c>
      <c r="M1338" s="577"/>
      <c r="N1338" s="534"/>
      <c r="O1338" s="535">
        <f t="shared" si="93"/>
        <v>0</v>
      </c>
      <c r="P1338" s="536">
        <f t="shared" si="91"/>
        <v>0</v>
      </c>
      <c r="Q1338" s="537">
        <f t="shared" si="94"/>
        <v>0</v>
      </c>
    </row>
    <row r="1339" spans="1:17" x14ac:dyDescent="0.25">
      <c r="A1339" s="673">
        <v>1151</v>
      </c>
      <c r="B1339" s="230">
        <v>2015</v>
      </c>
      <c r="C1339" s="230">
        <v>2</v>
      </c>
      <c r="D1339" s="231" t="s">
        <v>5939</v>
      </c>
      <c r="E1339" s="544" t="s">
        <v>4136</v>
      </c>
      <c r="F1339" s="237" t="s">
        <v>6621</v>
      </c>
      <c r="G1339" s="647">
        <v>2.5</v>
      </c>
      <c r="H1339" s="648"/>
      <c r="I1339" s="649">
        <v>0.7</v>
      </c>
      <c r="J1339" s="538"/>
      <c r="L1339" s="532">
        <f t="shared" si="92"/>
        <v>0</v>
      </c>
      <c r="M1339" s="577"/>
      <c r="N1339" s="534"/>
      <c r="O1339" s="535">
        <f t="shared" si="93"/>
        <v>0</v>
      </c>
      <c r="P1339" s="536">
        <f t="shared" si="91"/>
        <v>0</v>
      </c>
      <c r="Q1339" s="537">
        <f t="shared" si="94"/>
        <v>0</v>
      </c>
    </row>
    <row r="1340" spans="1:17" x14ac:dyDescent="0.25">
      <c r="A1340" s="673" t="s">
        <v>6607</v>
      </c>
      <c r="B1340" s="230">
        <v>2015</v>
      </c>
      <c r="C1340" s="230">
        <v>2</v>
      </c>
      <c r="D1340" s="231"/>
      <c r="E1340" s="544"/>
      <c r="F1340" s="237" t="s">
        <v>13126</v>
      </c>
      <c r="G1340" s="647">
        <v>30</v>
      </c>
      <c r="H1340" s="648"/>
      <c r="I1340" s="649">
        <v>20</v>
      </c>
      <c r="J1340" s="538"/>
      <c r="L1340" s="532">
        <f t="shared" si="92"/>
        <v>0</v>
      </c>
      <c r="M1340" s="577"/>
      <c r="N1340" s="534"/>
      <c r="O1340" s="535">
        <f t="shared" si="93"/>
        <v>0</v>
      </c>
      <c r="P1340" s="536">
        <f t="shared" si="91"/>
        <v>0</v>
      </c>
      <c r="Q1340" s="537">
        <f t="shared" si="94"/>
        <v>0</v>
      </c>
    </row>
    <row r="1341" spans="1:17" x14ac:dyDescent="0.25">
      <c r="A1341" s="673">
        <v>1152</v>
      </c>
      <c r="B1341" s="230">
        <v>2015</v>
      </c>
      <c r="C1341" s="230">
        <v>2</v>
      </c>
      <c r="D1341" s="231" t="s">
        <v>5896</v>
      </c>
      <c r="E1341" s="544" t="s">
        <v>4136</v>
      </c>
      <c r="F1341" s="237" t="s">
        <v>6625</v>
      </c>
      <c r="G1341" s="647">
        <v>3</v>
      </c>
      <c r="H1341" s="648"/>
      <c r="I1341" s="649">
        <v>0.7</v>
      </c>
      <c r="J1341" s="538"/>
      <c r="L1341" s="532">
        <f t="shared" si="92"/>
        <v>0</v>
      </c>
      <c r="M1341" s="577"/>
      <c r="N1341" s="534"/>
      <c r="O1341" s="535">
        <f t="shared" si="93"/>
        <v>0</v>
      </c>
      <c r="P1341" s="536">
        <f t="shared" si="91"/>
        <v>0</v>
      </c>
      <c r="Q1341" s="537">
        <f t="shared" si="94"/>
        <v>0</v>
      </c>
    </row>
    <row r="1342" spans="1:17" x14ac:dyDescent="0.25">
      <c r="A1342" s="673">
        <v>1153</v>
      </c>
      <c r="B1342" s="230">
        <v>2015</v>
      </c>
      <c r="C1342" s="230">
        <v>2</v>
      </c>
      <c r="D1342" s="231" t="s">
        <v>5896</v>
      </c>
      <c r="E1342" s="544" t="s">
        <v>4136</v>
      </c>
      <c r="F1342" s="237" t="s">
        <v>6626</v>
      </c>
      <c r="G1342" s="647">
        <v>3</v>
      </c>
      <c r="H1342" s="648"/>
      <c r="I1342" s="649">
        <v>0.7</v>
      </c>
      <c r="J1342" s="538"/>
      <c r="L1342" s="532">
        <f t="shared" si="92"/>
        <v>0</v>
      </c>
      <c r="M1342" s="577"/>
      <c r="N1342" s="534"/>
      <c r="O1342" s="535">
        <f t="shared" si="93"/>
        <v>0</v>
      </c>
      <c r="P1342" s="536">
        <f t="shared" si="91"/>
        <v>0</v>
      </c>
      <c r="Q1342" s="537">
        <f t="shared" si="94"/>
        <v>0</v>
      </c>
    </row>
    <row r="1343" spans="1:17" x14ac:dyDescent="0.25">
      <c r="A1343" s="673">
        <v>1154</v>
      </c>
      <c r="B1343" s="230">
        <v>2015</v>
      </c>
      <c r="C1343" s="230">
        <v>2</v>
      </c>
      <c r="D1343" s="231" t="s">
        <v>5896</v>
      </c>
      <c r="E1343" s="544" t="s">
        <v>4136</v>
      </c>
      <c r="F1343" s="237" t="s">
        <v>6627</v>
      </c>
      <c r="G1343" s="647">
        <v>3</v>
      </c>
      <c r="H1343" s="648"/>
      <c r="I1343" s="649">
        <v>0.7</v>
      </c>
      <c r="J1343" s="538"/>
      <c r="L1343" s="532">
        <f t="shared" si="92"/>
        <v>0</v>
      </c>
      <c r="M1343" s="577"/>
      <c r="N1343" s="534"/>
      <c r="O1343" s="535">
        <f t="shared" si="93"/>
        <v>0</v>
      </c>
      <c r="P1343" s="536">
        <f t="shared" si="91"/>
        <v>0</v>
      </c>
      <c r="Q1343" s="537">
        <f t="shared" si="94"/>
        <v>0</v>
      </c>
    </row>
    <row r="1344" spans="1:17" x14ac:dyDescent="0.25">
      <c r="A1344" s="673">
        <v>1155</v>
      </c>
      <c r="B1344" s="230">
        <v>2015</v>
      </c>
      <c r="C1344" s="230">
        <v>2</v>
      </c>
      <c r="D1344" s="231" t="s">
        <v>5896</v>
      </c>
      <c r="E1344" s="544" t="s">
        <v>4136</v>
      </c>
      <c r="F1344" s="237" t="s">
        <v>6628</v>
      </c>
      <c r="G1344" s="647">
        <v>3</v>
      </c>
      <c r="H1344" s="648"/>
      <c r="I1344" s="649">
        <v>0.7</v>
      </c>
      <c r="J1344" s="538"/>
      <c r="L1344" s="532">
        <f t="shared" si="92"/>
        <v>0</v>
      </c>
      <c r="M1344" s="577"/>
      <c r="N1344" s="534"/>
      <c r="O1344" s="535">
        <f t="shared" si="93"/>
        <v>0</v>
      </c>
      <c r="P1344" s="536">
        <f t="shared" si="91"/>
        <v>0</v>
      </c>
      <c r="Q1344" s="537">
        <f t="shared" si="94"/>
        <v>0</v>
      </c>
    </row>
    <row r="1345" spans="1:17" x14ac:dyDescent="0.25">
      <c r="A1345" s="673">
        <v>1156</v>
      </c>
      <c r="B1345" s="230">
        <v>2015</v>
      </c>
      <c r="C1345" s="230">
        <v>2</v>
      </c>
      <c r="D1345" s="231" t="s">
        <v>5896</v>
      </c>
      <c r="E1345" s="544" t="s">
        <v>4136</v>
      </c>
      <c r="F1345" s="237" t="s">
        <v>6629</v>
      </c>
      <c r="G1345" s="647">
        <v>3</v>
      </c>
      <c r="H1345" s="648"/>
      <c r="I1345" s="649">
        <v>0.7</v>
      </c>
      <c r="J1345" s="538"/>
      <c r="L1345" s="532">
        <f t="shared" si="92"/>
        <v>0</v>
      </c>
      <c r="M1345" s="577"/>
      <c r="N1345" s="534"/>
      <c r="O1345" s="535">
        <f t="shared" si="93"/>
        <v>0</v>
      </c>
      <c r="P1345" s="536">
        <f t="shared" si="91"/>
        <v>0</v>
      </c>
      <c r="Q1345" s="537">
        <f t="shared" si="94"/>
        <v>0</v>
      </c>
    </row>
    <row r="1346" spans="1:17" x14ac:dyDescent="0.25">
      <c r="A1346" s="673">
        <v>1157</v>
      </c>
      <c r="B1346" s="230">
        <v>2015</v>
      </c>
      <c r="C1346" s="230">
        <v>2</v>
      </c>
      <c r="D1346" s="231" t="s">
        <v>5896</v>
      </c>
      <c r="E1346" s="544" t="s">
        <v>4136</v>
      </c>
      <c r="F1346" s="237" t="s">
        <v>6630</v>
      </c>
      <c r="G1346" s="647">
        <v>3</v>
      </c>
      <c r="H1346" s="648"/>
      <c r="I1346" s="649">
        <v>0.7</v>
      </c>
      <c r="J1346" s="538"/>
      <c r="L1346" s="532">
        <f t="shared" si="92"/>
        <v>0</v>
      </c>
      <c r="M1346" s="577"/>
      <c r="N1346" s="534"/>
      <c r="O1346" s="535">
        <f t="shared" si="93"/>
        <v>0</v>
      </c>
      <c r="P1346" s="536">
        <f t="shared" si="91"/>
        <v>0</v>
      </c>
      <c r="Q1346" s="537">
        <f t="shared" si="94"/>
        <v>0</v>
      </c>
    </row>
    <row r="1347" spans="1:17" x14ac:dyDescent="0.25">
      <c r="A1347" s="673">
        <v>1158</v>
      </c>
      <c r="B1347" s="230">
        <v>2015</v>
      </c>
      <c r="C1347" s="230">
        <v>2</v>
      </c>
      <c r="D1347" s="231" t="s">
        <v>5896</v>
      </c>
      <c r="E1347" s="544" t="s">
        <v>4136</v>
      </c>
      <c r="F1347" s="237" t="s">
        <v>6631</v>
      </c>
      <c r="G1347" s="647">
        <v>3</v>
      </c>
      <c r="H1347" s="648"/>
      <c r="I1347" s="649">
        <v>0.7</v>
      </c>
      <c r="J1347" s="538"/>
      <c r="L1347" s="532">
        <f t="shared" si="92"/>
        <v>0</v>
      </c>
      <c r="M1347" s="577"/>
      <c r="N1347" s="534"/>
      <c r="O1347" s="535">
        <f t="shared" si="93"/>
        <v>0</v>
      </c>
      <c r="P1347" s="536">
        <f t="shared" si="91"/>
        <v>0</v>
      </c>
      <c r="Q1347" s="537">
        <f t="shared" si="94"/>
        <v>0</v>
      </c>
    </row>
    <row r="1348" spans="1:17" x14ac:dyDescent="0.25">
      <c r="A1348" s="673">
        <v>1159</v>
      </c>
      <c r="B1348" s="230">
        <v>2015</v>
      </c>
      <c r="C1348" s="230">
        <v>2</v>
      </c>
      <c r="D1348" s="231" t="s">
        <v>5896</v>
      </c>
      <c r="E1348" s="544" t="s">
        <v>4136</v>
      </c>
      <c r="F1348" s="237" t="s">
        <v>6632</v>
      </c>
      <c r="G1348" s="647">
        <v>3</v>
      </c>
      <c r="H1348" s="648"/>
      <c r="I1348" s="649">
        <v>0.7</v>
      </c>
      <c r="J1348" s="538"/>
      <c r="L1348" s="532">
        <f t="shared" si="92"/>
        <v>0</v>
      </c>
      <c r="M1348" s="577"/>
      <c r="N1348" s="534"/>
      <c r="O1348" s="535">
        <f t="shared" si="93"/>
        <v>0</v>
      </c>
      <c r="P1348" s="536">
        <f t="shared" si="91"/>
        <v>0</v>
      </c>
      <c r="Q1348" s="537">
        <f t="shared" si="94"/>
        <v>0</v>
      </c>
    </row>
    <row r="1349" spans="1:17" x14ac:dyDescent="0.25">
      <c r="A1349" s="673">
        <v>1160</v>
      </c>
      <c r="B1349" s="230">
        <v>2015</v>
      </c>
      <c r="C1349" s="230">
        <v>2</v>
      </c>
      <c r="D1349" s="231" t="s">
        <v>5896</v>
      </c>
      <c r="E1349" s="544" t="s">
        <v>4136</v>
      </c>
      <c r="F1349" s="237" t="s">
        <v>6633</v>
      </c>
      <c r="G1349" s="647">
        <v>3</v>
      </c>
      <c r="H1349" s="648"/>
      <c r="I1349" s="649">
        <v>0.7</v>
      </c>
      <c r="J1349" s="538"/>
      <c r="L1349" s="532">
        <f t="shared" si="92"/>
        <v>0</v>
      </c>
      <c r="M1349" s="577"/>
      <c r="N1349" s="534"/>
      <c r="O1349" s="535">
        <f t="shared" si="93"/>
        <v>0</v>
      </c>
      <c r="P1349" s="536">
        <f t="shared" si="91"/>
        <v>0</v>
      </c>
      <c r="Q1349" s="537">
        <f t="shared" si="94"/>
        <v>0</v>
      </c>
    </row>
    <row r="1350" spans="1:17" x14ac:dyDescent="0.25">
      <c r="A1350" s="673">
        <v>1161</v>
      </c>
      <c r="B1350" s="230">
        <v>2015</v>
      </c>
      <c r="C1350" s="230">
        <v>2</v>
      </c>
      <c r="D1350" s="231" t="s">
        <v>5896</v>
      </c>
      <c r="E1350" s="544" t="s">
        <v>4136</v>
      </c>
      <c r="F1350" s="237" t="s">
        <v>6634</v>
      </c>
      <c r="G1350" s="647">
        <v>3</v>
      </c>
      <c r="H1350" s="648"/>
      <c r="I1350" s="649">
        <v>0.7</v>
      </c>
      <c r="J1350" s="538"/>
      <c r="L1350" s="532">
        <f t="shared" si="92"/>
        <v>0</v>
      </c>
      <c r="M1350" s="577"/>
      <c r="N1350" s="534"/>
      <c r="O1350" s="535">
        <f t="shared" si="93"/>
        <v>0</v>
      </c>
      <c r="P1350" s="536">
        <f t="shared" si="91"/>
        <v>0</v>
      </c>
      <c r="Q1350" s="537">
        <f t="shared" si="94"/>
        <v>0</v>
      </c>
    </row>
    <row r="1351" spans="1:17" x14ac:dyDescent="0.25">
      <c r="A1351" s="673">
        <v>1162</v>
      </c>
      <c r="B1351" s="230">
        <v>2015</v>
      </c>
      <c r="C1351" s="230">
        <v>2</v>
      </c>
      <c r="D1351" s="231" t="s">
        <v>5896</v>
      </c>
      <c r="E1351" s="544" t="s">
        <v>4136</v>
      </c>
      <c r="F1351" s="237" t="s">
        <v>6635</v>
      </c>
      <c r="G1351" s="647">
        <v>3</v>
      </c>
      <c r="H1351" s="648"/>
      <c r="I1351" s="649">
        <v>0.7</v>
      </c>
      <c r="J1351" s="538"/>
      <c r="L1351" s="532">
        <f t="shared" si="92"/>
        <v>0</v>
      </c>
      <c r="M1351" s="577"/>
      <c r="N1351" s="534"/>
      <c r="O1351" s="535">
        <f t="shared" si="93"/>
        <v>0</v>
      </c>
      <c r="P1351" s="536">
        <f t="shared" si="91"/>
        <v>0</v>
      </c>
      <c r="Q1351" s="537">
        <f t="shared" si="94"/>
        <v>0</v>
      </c>
    </row>
    <row r="1352" spans="1:17" x14ac:dyDescent="0.25">
      <c r="A1352" s="673">
        <v>1163</v>
      </c>
      <c r="B1352" s="230">
        <v>2015</v>
      </c>
      <c r="C1352" s="230">
        <v>2</v>
      </c>
      <c r="D1352" s="231" t="s">
        <v>5896</v>
      </c>
      <c r="E1352" s="544" t="s">
        <v>4136</v>
      </c>
      <c r="F1352" s="237" t="s">
        <v>6636</v>
      </c>
      <c r="G1352" s="647">
        <v>3</v>
      </c>
      <c r="H1352" s="648"/>
      <c r="I1352" s="649">
        <v>0.7</v>
      </c>
      <c r="J1352" s="538"/>
      <c r="L1352" s="532">
        <f t="shared" si="92"/>
        <v>0</v>
      </c>
      <c r="M1352" s="577"/>
      <c r="N1352" s="534"/>
      <c r="O1352" s="535">
        <f t="shared" si="93"/>
        <v>0</v>
      </c>
      <c r="P1352" s="536">
        <f t="shared" si="91"/>
        <v>0</v>
      </c>
      <c r="Q1352" s="537">
        <f t="shared" si="94"/>
        <v>0</v>
      </c>
    </row>
    <row r="1353" spans="1:17" x14ac:dyDescent="0.25">
      <c r="A1353" s="673" t="s">
        <v>6623</v>
      </c>
      <c r="B1353" s="230">
        <v>2015</v>
      </c>
      <c r="C1353" s="230">
        <v>2</v>
      </c>
      <c r="D1353" s="231"/>
      <c r="E1353" s="544"/>
      <c r="F1353" s="237" t="s">
        <v>13126</v>
      </c>
      <c r="G1353" s="647">
        <v>34</v>
      </c>
      <c r="H1353" s="648"/>
      <c r="I1353" s="649">
        <v>26</v>
      </c>
      <c r="J1353" s="538"/>
      <c r="L1353" s="532">
        <f t="shared" si="92"/>
        <v>0</v>
      </c>
      <c r="M1353" s="577"/>
      <c r="N1353" s="534"/>
      <c r="O1353" s="535">
        <f t="shared" si="93"/>
        <v>0</v>
      </c>
      <c r="P1353" s="536">
        <f t="shared" si="91"/>
        <v>0</v>
      </c>
      <c r="Q1353" s="537">
        <f t="shared" si="94"/>
        <v>0</v>
      </c>
    </row>
    <row r="1354" spans="1:17" x14ac:dyDescent="0.25">
      <c r="A1354" s="673">
        <v>1164</v>
      </c>
      <c r="B1354" s="230">
        <v>2015</v>
      </c>
      <c r="C1354" s="230">
        <v>2</v>
      </c>
      <c r="D1354" s="231" t="s">
        <v>5939</v>
      </c>
      <c r="E1354" s="544" t="s">
        <v>4136</v>
      </c>
      <c r="F1354" s="237" t="s">
        <v>13074</v>
      </c>
      <c r="G1354" s="647">
        <v>2.5</v>
      </c>
      <c r="H1354" s="647">
        <v>2.5</v>
      </c>
      <c r="I1354" s="684">
        <v>2.5</v>
      </c>
      <c r="J1354" s="538"/>
      <c r="L1354" s="532">
        <f t="shared" si="92"/>
        <v>0</v>
      </c>
      <c r="M1354" s="577"/>
      <c r="N1354" s="534"/>
      <c r="O1354" s="535">
        <f t="shared" si="93"/>
        <v>0</v>
      </c>
      <c r="P1354" s="536">
        <f t="shared" si="91"/>
        <v>0</v>
      </c>
      <c r="Q1354" s="537">
        <f t="shared" si="94"/>
        <v>0</v>
      </c>
    </row>
    <row r="1355" spans="1:17" x14ac:dyDescent="0.25">
      <c r="A1355" s="673">
        <v>1165</v>
      </c>
      <c r="B1355" s="230">
        <v>2015</v>
      </c>
      <c r="C1355" s="230">
        <v>2</v>
      </c>
      <c r="D1355" s="231" t="s">
        <v>5939</v>
      </c>
      <c r="E1355" s="544" t="s">
        <v>4136</v>
      </c>
      <c r="F1355" s="237" t="s">
        <v>13075</v>
      </c>
      <c r="G1355" s="647">
        <v>2.5</v>
      </c>
      <c r="H1355" s="647">
        <v>2.5</v>
      </c>
      <c r="I1355" s="684">
        <v>2.5</v>
      </c>
      <c r="J1355" s="538"/>
      <c r="L1355" s="532">
        <f t="shared" si="92"/>
        <v>0</v>
      </c>
      <c r="M1355" s="577"/>
      <c r="N1355" s="534"/>
      <c r="O1355" s="535">
        <f t="shared" si="93"/>
        <v>0</v>
      </c>
      <c r="P1355" s="536">
        <f t="shared" si="91"/>
        <v>0</v>
      </c>
      <c r="Q1355" s="537">
        <f t="shared" si="94"/>
        <v>0</v>
      </c>
    </row>
    <row r="1356" spans="1:17" x14ac:dyDescent="0.25">
      <c r="A1356" s="673">
        <v>1166</v>
      </c>
      <c r="B1356" s="230">
        <v>2015</v>
      </c>
      <c r="C1356" s="230">
        <v>2</v>
      </c>
      <c r="D1356" s="231" t="s">
        <v>5939</v>
      </c>
      <c r="E1356" s="544" t="s">
        <v>4136</v>
      </c>
      <c r="F1356" s="237" t="s">
        <v>13076</v>
      </c>
      <c r="G1356" s="647">
        <v>2.5</v>
      </c>
      <c r="H1356" s="647">
        <v>2.5</v>
      </c>
      <c r="I1356" s="684">
        <v>2.5</v>
      </c>
      <c r="J1356" s="538"/>
      <c r="L1356" s="532">
        <f t="shared" si="92"/>
        <v>0</v>
      </c>
      <c r="M1356" s="577"/>
      <c r="N1356" s="534"/>
      <c r="O1356" s="535">
        <f t="shared" si="93"/>
        <v>0</v>
      </c>
      <c r="P1356" s="536">
        <f t="shared" si="91"/>
        <v>0</v>
      </c>
      <c r="Q1356" s="537">
        <f t="shared" si="94"/>
        <v>0</v>
      </c>
    </row>
    <row r="1357" spans="1:17" x14ac:dyDescent="0.25">
      <c r="A1357" s="673">
        <v>1167</v>
      </c>
      <c r="B1357" s="230">
        <v>2015</v>
      </c>
      <c r="C1357" s="230">
        <v>2</v>
      </c>
      <c r="D1357" s="231" t="s">
        <v>5939</v>
      </c>
      <c r="E1357" s="544" t="s">
        <v>4136</v>
      </c>
      <c r="F1357" s="237" t="s">
        <v>13077</v>
      </c>
      <c r="G1357" s="647">
        <v>2.5</v>
      </c>
      <c r="H1357" s="647">
        <v>2.5</v>
      </c>
      <c r="I1357" s="684">
        <v>2.5</v>
      </c>
      <c r="J1357" s="538"/>
      <c r="L1357" s="532">
        <f t="shared" si="92"/>
        <v>0</v>
      </c>
      <c r="M1357" s="577"/>
      <c r="N1357" s="534"/>
      <c r="O1357" s="535">
        <f t="shared" si="93"/>
        <v>0</v>
      </c>
      <c r="P1357" s="536">
        <f t="shared" si="91"/>
        <v>0</v>
      </c>
      <c r="Q1357" s="537">
        <f t="shared" si="94"/>
        <v>0</v>
      </c>
    </row>
    <row r="1358" spans="1:17" x14ac:dyDescent="0.25">
      <c r="A1358" s="673">
        <v>1168</v>
      </c>
      <c r="B1358" s="230">
        <v>2015</v>
      </c>
      <c r="C1358" s="230">
        <v>2</v>
      </c>
      <c r="D1358" s="231" t="s">
        <v>5939</v>
      </c>
      <c r="E1358" s="544" t="s">
        <v>4136</v>
      </c>
      <c r="F1358" s="237" t="s">
        <v>13078</v>
      </c>
      <c r="G1358" s="647">
        <v>2.5</v>
      </c>
      <c r="H1358" s="647">
        <v>2.5</v>
      </c>
      <c r="I1358" s="684">
        <v>2.5</v>
      </c>
      <c r="J1358" s="538"/>
      <c r="L1358" s="532">
        <f t="shared" si="92"/>
        <v>0</v>
      </c>
      <c r="M1358" s="577"/>
      <c r="N1358" s="534"/>
      <c r="O1358" s="535">
        <f t="shared" si="93"/>
        <v>0</v>
      </c>
      <c r="P1358" s="536">
        <f t="shared" si="91"/>
        <v>0</v>
      </c>
      <c r="Q1358" s="537">
        <f t="shared" si="94"/>
        <v>0</v>
      </c>
    </row>
    <row r="1359" spans="1:17" x14ac:dyDescent="0.25">
      <c r="A1359" s="673">
        <v>1169</v>
      </c>
      <c r="B1359" s="230">
        <v>2015</v>
      </c>
      <c r="C1359" s="230">
        <v>2</v>
      </c>
      <c r="D1359" s="231" t="s">
        <v>5939</v>
      </c>
      <c r="E1359" s="544" t="s">
        <v>4136</v>
      </c>
      <c r="F1359" s="237" t="s">
        <v>13079</v>
      </c>
      <c r="G1359" s="647">
        <v>2.5</v>
      </c>
      <c r="H1359" s="647">
        <v>2.5</v>
      </c>
      <c r="I1359" s="684">
        <v>2.5</v>
      </c>
      <c r="J1359" s="538"/>
      <c r="L1359" s="532">
        <f t="shared" si="92"/>
        <v>0</v>
      </c>
      <c r="M1359" s="577"/>
      <c r="N1359" s="534"/>
      <c r="O1359" s="535">
        <f t="shared" si="93"/>
        <v>0</v>
      </c>
      <c r="P1359" s="536">
        <f t="shared" si="91"/>
        <v>0</v>
      </c>
      <c r="Q1359" s="537">
        <f t="shared" si="94"/>
        <v>0</v>
      </c>
    </row>
    <row r="1360" spans="1:17" x14ac:dyDescent="0.25">
      <c r="A1360" s="673">
        <v>1170</v>
      </c>
      <c r="B1360" s="230">
        <v>2015</v>
      </c>
      <c r="C1360" s="230">
        <v>2</v>
      </c>
      <c r="D1360" s="231" t="s">
        <v>5939</v>
      </c>
      <c r="E1360" s="544" t="s">
        <v>4136</v>
      </c>
      <c r="F1360" s="237" t="s">
        <v>13080</v>
      </c>
      <c r="G1360" s="647">
        <v>2.5</v>
      </c>
      <c r="H1360" s="647">
        <v>2.5</v>
      </c>
      <c r="I1360" s="684">
        <v>2.5</v>
      </c>
      <c r="J1360" s="538"/>
      <c r="L1360" s="532">
        <f t="shared" si="92"/>
        <v>0</v>
      </c>
      <c r="M1360" s="577"/>
      <c r="N1360" s="534"/>
      <c r="O1360" s="535">
        <f t="shared" si="93"/>
        <v>0</v>
      </c>
      <c r="P1360" s="536">
        <f t="shared" si="91"/>
        <v>0</v>
      </c>
      <c r="Q1360" s="537">
        <f t="shared" si="94"/>
        <v>0</v>
      </c>
    </row>
    <row r="1361" spans="1:17" x14ac:dyDescent="0.25">
      <c r="A1361" s="673">
        <v>1171</v>
      </c>
      <c r="B1361" s="230">
        <v>2015</v>
      </c>
      <c r="C1361" s="230">
        <v>2</v>
      </c>
      <c r="D1361" s="231" t="s">
        <v>5939</v>
      </c>
      <c r="E1361" s="544" t="s">
        <v>4136</v>
      </c>
      <c r="F1361" s="237" t="s">
        <v>13081</v>
      </c>
      <c r="G1361" s="647">
        <v>2.5</v>
      </c>
      <c r="H1361" s="647">
        <v>2.5</v>
      </c>
      <c r="I1361" s="684">
        <v>2.5</v>
      </c>
      <c r="J1361" s="538"/>
      <c r="L1361" s="532">
        <f t="shared" si="92"/>
        <v>0</v>
      </c>
      <c r="M1361" s="577"/>
      <c r="N1361" s="534"/>
      <c r="O1361" s="535">
        <f t="shared" si="93"/>
        <v>0</v>
      </c>
      <c r="P1361" s="536">
        <f t="shared" si="91"/>
        <v>0</v>
      </c>
      <c r="Q1361" s="537">
        <f t="shared" si="94"/>
        <v>0</v>
      </c>
    </row>
    <row r="1362" spans="1:17" x14ac:dyDescent="0.25">
      <c r="A1362" s="673">
        <v>1172</v>
      </c>
      <c r="B1362" s="230">
        <v>2015</v>
      </c>
      <c r="C1362" s="230">
        <v>2</v>
      </c>
      <c r="D1362" s="231" t="s">
        <v>5939</v>
      </c>
      <c r="E1362" s="544" t="s">
        <v>4136</v>
      </c>
      <c r="F1362" s="237" t="s">
        <v>13082</v>
      </c>
      <c r="G1362" s="647">
        <v>2.5</v>
      </c>
      <c r="H1362" s="647">
        <v>2.5</v>
      </c>
      <c r="I1362" s="684">
        <v>2.5</v>
      </c>
      <c r="J1362" s="538"/>
      <c r="L1362" s="532">
        <f t="shared" si="92"/>
        <v>0</v>
      </c>
      <c r="M1362" s="577"/>
      <c r="N1362" s="534"/>
      <c r="O1362" s="535">
        <f t="shared" si="93"/>
        <v>0</v>
      </c>
      <c r="P1362" s="536">
        <f t="shared" si="91"/>
        <v>0</v>
      </c>
      <c r="Q1362" s="537">
        <f t="shared" si="94"/>
        <v>0</v>
      </c>
    </row>
    <row r="1363" spans="1:17" x14ac:dyDescent="0.25">
      <c r="A1363" s="673">
        <v>1173</v>
      </c>
      <c r="B1363" s="230">
        <v>2015</v>
      </c>
      <c r="C1363" s="230">
        <v>2</v>
      </c>
      <c r="D1363" s="231" t="s">
        <v>5939</v>
      </c>
      <c r="E1363" s="544" t="s">
        <v>4136</v>
      </c>
      <c r="F1363" s="237" t="s">
        <v>13083</v>
      </c>
      <c r="G1363" s="647">
        <v>2.5</v>
      </c>
      <c r="H1363" s="647">
        <v>2.5</v>
      </c>
      <c r="I1363" s="684">
        <v>2.5</v>
      </c>
      <c r="J1363" s="538"/>
      <c r="L1363" s="532">
        <f t="shared" si="92"/>
        <v>0</v>
      </c>
      <c r="M1363" s="577"/>
      <c r="N1363" s="534"/>
      <c r="O1363" s="535">
        <f t="shared" si="93"/>
        <v>0</v>
      </c>
      <c r="P1363" s="536">
        <f t="shared" si="91"/>
        <v>0</v>
      </c>
      <c r="Q1363" s="537">
        <f t="shared" si="94"/>
        <v>0</v>
      </c>
    </row>
    <row r="1364" spans="1:17" x14ac:dyDescent="0.25">
      <c r="A1364" s="673">
        <v>1174</v>
      </c>
      <c r="B1364" s="230">
        <v>2015</v>
      </c>
      <c r="C1364" s="230">
        <v>2</v>
      </c>
      <c r="D1364" s="231" t="s">
        <v>5939</v>
      </c>
      <c r="E1364" s="544" t="s">
        <v>4136</v>
      </c>
      <c r="F1364" s="237" t="s">
        <v>13084</v>
      </c>
      <c r="G1364" s="647">
        <v>2.5</v>
      </c>
      <c r="H1364" s="647">
        <v>2.5</v>
      </c>
      <c r="I1364" s="684">
        <v>2.5</v>
      </c>
      <c r="J1364" s="538"/>
      <c r="L1364" s="532">
        <f t="shared" si="92"/>
        <v>0</v>
      </c>
      <c r="M1364" s="577"/>
      <c r="N1364" s="534"/>
      <c r="O1364" s="535">
        <f t="shared" si="93"/>
        <v>0</v>
      </c>
      <c r="P1364" s="536">
        <f t="shared" si="91"/>
        <v>0</v>
      </c>
      <c r="Q1364" s="537">
        <f t="shared" si="94"/>
        <v>0</v>
      </c>
    </row>
    <row r="1365" spans="1:17" x14ac:dyDescent="0.25">
      <c r="A1365" s="673">
        <v>1175</v>
      </c>
      <c r="B1365" s="230">
        <v>2015</v>
      </c>
      <c r="C1365" s="230">
        <v>2</v>
      </c>
      <c r="D1365" s="231" t="s">
        <v>5939</v>
      </c>
      <c r="E1365" s="544" t="s">
        <v>4136</v>
      </c>
      <c r="F1365" s="237" t="s">
        <v>13085</v>
      </c>
      <c r="G1365" s="647">
        <v>2.5</v>
      </c>
      <c r="H1365" s="647">
        <v>2.5</v>
      </c>
      <c r="I1365" s="684">
        <v>2.5</v>
      </c>
      <c r="J1365" s="538"/>
      <c r="L1365" s="532">
        <f t="shared" si="92"/>
        <v>0</v>
      </c>
      <c r="M1365" s="577"/>
      <c r="N1365" s="534"/>
      <c r="O1365" s="535">
        <f t="shared" si="93"/>
        <v>0</v>
      </c>
      <c r="P1365" s="536">
        <f t="shared" si="91"/>
        <v>0</v>
      </c>
      <c r="Q1365" s="537">
        <f t="shared" si="94"/>
        <v>0</v>
      </c>
    </row>
    <row r="1366" spans="1:17" x14ac:dyDescent="0.25">
      <c r="A1366" s="673" t="s">
        <v>6624</v>
      </c>
      <c r="B1366" s="230">
        <v>2015</v>
      </c>
      <c r="C1366" s="230">
        <v>2</v>
      </c>
      <c r="D1366" s="231"/>
      <c r="E1366" s="544"/>
      <c r="F1366" s="237" t="s">
        <v>13126</v>
      </c>
      <c r="G1366" s="647">
        <v>30</v>
      </c>
      <c r="H1366" s="648"/>
      <c r="I1366" s="649">
        <v>20</v>
      </c>
      <c r="J1366" s="538"/>
      <c r="L1366" s="532">
        <f t="shared" si="92"/>
        <v>0</v>
      </c>
      <c r="M1366" s="577"/>
      <c r="N1366" s="534"/>
      <c r="O1366" s="535">
        <f t="shared" si="93"/>
        <v>0</v>
      </c>
      <c r="P1366" s="536">
        <f t="shared" si="91"/>
        <v>0</v>
      </c>
      <c r="Q1366" s="537">
        <f t="shared" si="94"/>
        <v>0</v>
      </c>
    </row>
    <row r="1367" spans="1:17" x14ac:dyDescent="0.25">
      <c r="A1367" s="673">
        <v>1176</v>
      </c>
      <c r="B1367" s="230">
        <v>2015</v>
      </c>
      <c r="C1367" s="230">
        <v>2</v>
      </c>
      <c r="D1367" s="231" t="s">
        <v>5897</v>
      </c>
      <c r="E1367" s="544" t="s">
        <v>4199</v>
      </c>
      <c r="F1367" s="237" t="s">
        <v>6689</v>
      </c>
      <c r="G1367" s="647">
        <v>13</v>
      </c>
      <c r="H1367" s="648"/>
      <c r="I1367" s="649">
        <v>3.5</v>
      </c>
      <c r="J1367" s="538"/>
      <c r="L1367" s="532">
        <f t="shared" si="92"/>
        <v>0</v>
      </c>
      <c r="M1367" s="577"/>
      <c r="N1367" s="534"/>
      <c r="O1367" s="535">
        <f t="shared" si="93"/>
        <v>0</v>
      </c>
      <c r="P1367" s="536">
        <f t="shared" si="91"/>
        <v>0</v>
      </c>
      <c r="Q1367" s="537">
        <f t="shared" si="94"/>
        <v>0</v>
      </c>
    </row>
    <row r="1368" spans="1:17" x14ac:dyDescent="0.25">
      <c r="A1368" s="673" t="s">
        <v>7449</v>
      </c>
      <c r="B1368" s="230">
        <v>2015</v>
      </c>
      <c r="C1368" s="230">
        <v>2</v>
      </c>
      <c r="D1368" s="231" t="s">
        <v>5897</v>
      </c>
      <c r="E1368" s="544" t="s">
        <v>3994</v>
      </c>
      <c r="F1368" s="237" t="s">
        <v>6689</v>
      </c>
      <c r="G1368" s="647">
        <v>13</v>
      </c>
      <c r="H1368" s="648"/>
      <c r="I1368" s="649">
        <v>3.5</v>
      </c>
      <c r="J1368" s="538"/>
      <c r="L1368" s="532">
        <f t="shared" si="92"/>
        <v>0</v>
      </c>
      <c r="M1368" s="577"/>
      <c r="N1368" s="534"/>
      <c r="O1368" s="535">
        <f t="shared" si="93"/>
        <v>0</v>
      </c>
      <c r="P1368" s="536">
        <f t="shared" si="91"/>
        <v>0</v>
      </c>
      <c r="Q1368" s="537">
        <f t="shared" si="94"/>
        <v>0</v>
      </c>
    </row>
    <row r="1369" spans="1:17" x14ac:dyDescent="0.25">
      <c r="A1369" s="673">
        <v>1177</v>
      </c>
      <c r="B1369" s="230">
        <v>2015</v>
      </c>
      <c r="C1369" s="230">
        <v>2</v>
      </c>
      <c r="D1369" s="231" t="s">
        <v>5898</v>
      </c>
      <c r="E1369" s="544" t="s">
        <v>3829</v>
      </c>
      <c r="F1369" s="237" t="s">
        <v>6689</v>
      </c>
      <c r="G1369" s="647">
        <v>13</v>
      </c>
      <c r="H1369" s="648"/>
      <c r="I1369" s="649">
        <v>3.5</v>
      </c>
      <c r="J1369" s="538"/>
      <c r="L1369" s="532">
        <f t="shared" si="92"/>
        <v>0</v>
      </c>
      <c r="M1369" s="577"/>
      <c r="N1369" s="534"/>
      <c r="O1369" s="535">
        <f t="shared" si="93"/>
        <v>0</v>
      </c>
      <c r="P1369" s="536">
        <f t="shared" si="91"/>
        <v>0</v>
      </c>
      <c r="Q1369" s="537">
        <f t="shared" si="94"/>
        <v>0</v>
      </c>
    </row>
    <row r="1370" spans="1:17" x14ac:dyDescent="0.25">
      <c r="A1370" s="673" t="s">
        <v>7450</v>
      </c>
      <c r="B1370" s="230">
        <v>2015</v>
      </c>
      <c r="C1370" s="230">
        <v>2</v>
      </c>
      <c r="D1370" s="231" t="s">
        <v>7451</v>
      </c>
      <c r="E1370" s="544" t="s">
        <v>3834</v>
      </c>
      <c r="F1370" s="237" t="s">
        <v>7452</v>
      </c>
      <c r="G1370" s="647">
        <v>32</v>
      </c>
      <c r="H1370" s="648"/>
      <c r="I1370" s="649">
        <v>15</v>
      </c>
      <c r="J1370" s="538"/>
      <c r="L1370" s="532">
        <f t="shared" si="92"/>
        <v>0</v>
      </c>
      <c r="M1370" s="577"/>
      <c r="N1370" s="534"/>
      <c r="O1370" s="535">
        <f t="shared" si="93"/>
        <v>0</v>
      </c>
      <c r="P1370" s="536">
        <f t="shared" si="91"/>
        <v>0</v>
      </c>
      <c r="Q1370" s="537">
        <f t="shared" si="94"/>
        <v>0</v>
      </c>
    </row>
    <row r="1371" spans="1:17" x14ac:dyDescent="0.25">
      <c r="A1371" s="673">
        <v>1178</v>
      </c>
      <c r="B1371" s="230">
        <v>2015</v>
      </c>
      <c r="C1371" s="230">
        <v>2</v>
      </c>
      <c r="D1371" s="231" t="s">
        <v>13810</v>
      </c>
      <c r="E1371" s="544" t="s">
        <v>4136</v>
      </c>
      <c r="F1371" s="237" t="s">
        <v>6642</v>
      </c>
      <c r="G1371" s="647">
        <v>2.5</v>
      </c>
      <c r="H1371" s="648"/>
      <c r="I1371" s="649">
        <v>0.7</v>
      </c>
      <c r="J1371" s="538"/>
      <c r="L1371" s="532">
        <f t="shared" si="92"/>
        <v>0</v>
      </c>
      <c r="M1371" s="577"/>
      <c r="N1371" s="534"/>
      <c r="O1371" s="535">
        <f t="shared" si="93"/>
        <v>0</v>
      </c>
      <c r="P1371" s="536">
        <f t="shared" si="91"/>
        <v>0</v>
      </c>
      <c r="Q1371" s="537">
        <f t="shared" si="94"/>
        <v>0</v>
      </c>
    </row>
    <row r="1372" spans="1:17" x14ac:dyDescent="0.25">
      <c r="A1372" s="673">
        <v>1179</v>
      </c>
      <c r="B1372" s="230">
        <v>2015</v>
      </c>
      <c r="C1372" s="230">
        <v>2</v>
      </c>
      <c r="D1372" s="231" t="s">
        <v>13810</v>
      </c>
      <c r="E1372" s="544" t="s">
        <v>4136</v>
      </c>
      <c r="F1372" s="237" t="s">
        <v>6643</v>
      </c>
      <c r="G1372" s="647">
        <v>2.5</v>
      </c>
      <c r="H1372" s="648"/>
      <c r="I1372" s="649">
        <v>0.7</v>
      </c>
      <c r="J1372" s="538"/>
      <c r="L1372" s="532">
        <f t="shared" si="92"/>
        <v>0</v>
      </c>
      <c r="M1372" s="577"/>
      <c r="N1372" s="534"/>
      <c r="O1372" s="535">
        <f t="shared" si="93"/>
        <v>0</v>
      </c>
      <c r="P1372" s="536">
        <f t="shared" si="91"/>
        <v>0</v>
      </c>
      <c r="Q1372" s="537">
        <f t="shared" si="94"/>
        <v>0</v>
      </c>
    </row>
    <row r="1373" spans="1:17" x14ac:dyDescent="0.25">
      <c r="A1373" s="673">
        <v>1180</v>
      </c>
      <c r="B1373" s="230">
        <v>2015</v>
      </c>
      <c r="C1373" s="230">
        <v>2</v>
      </c>
      <c r="D1373" s="231" t="s">
        <v>13810</v>
      </c>
      <c r="E1373" s="544" t="s">
        <v>4136</v>
      </c>
      <c r="F1373" s="237" t="s">
        <v>6644</v>
      </c>
      <c r="G1373" s="647">
        <v>2.5</v>
      </c>
      <c r="H1373" s="648"/>
      <c r="I1373" s="649">
        <v>0.7</v>
      </c>
      <c r="J1373" s="538"/>
      <c r="L1373" s="532">
        <f t="shared" si="92"/>
        <v>0</v>
      </c>
      <c r="M1373" s="577"/>
      <c r="N1373" s="534"/>
      <c r="O1373" s="535">
        <f t="shared" si="93"/>
        <v>0</v>
      </c>
      <c r="P1373" s="536">
        <f t="shared" si="91"/>
        <v>0</v>
      </c>
      <c r="Q1373" s="537">
        <f t="shared" si="94"/>
        <v>0</v>
      </c>
    </row>
    <row r="1374" spans="1:17" x14ac:dyDescent="0.25">
      <c r="A1374" s="673">
        <v>1181</v>
      </c>
      <c r="B1374" s="230">
        <v>2015</v>
      </c>
      <c r="C1374" s="230">
        <v>2</v>
      </c>
      <c r="D1374" s="231" t="s">
        <v>13810</v>
      </c>
      <c r="E1374" s="544" t="s">
        <v>4136</v>
      </c>
      <c r="F1374" s="237" t="s">
        <v>6645</v>
      </c>
      <c r="G1374" s="647">
        <v>2.5</v>
      </c>
      <c r="H1374" s="648"/>
      <c r="I1374" s="649">
        <v>0.7</v>
      </c>
      <c r="J1374" s="538"/>
      <c r="L1374" s="532">
        <f t="shared" si="92"/>
        <v>0</v>
      </c>
      <c r="M1374" s="577"/>
      <c r="N1374" s="534"/>
      <c r="O1374" s="535">
        <f t="shared" si="93"/>
        <v>0</v>
      </c>
      <c r="P1374" s="536">
        <f t="shared" si="91"/>
        <v>0</v>
      </c>
      <c r="Q1374" s="537">
        <f t="shared" si="94"/>
        <v>0</v>
      </c>
    </row>
    <row r="1375" spans="1:17" x14ac:dyDescent="0.25">
      <c r="A1375" s="673">
        <v>1182</v>
      </c>
      <c r="B1375" s="230">
        <v>2015</v>
      </c>
      <c r="C1375" s="230">
        <v>2</v>
      </c>
      <c r="D1375" s="231" t="s">
        <v>13810</v>
      </c>
      <c r="E1375" s="544" t="s">
        <v>4136</v>
      </c>
      <c r="F1375" s="237" t="s">
        <v>6646</v>
      </c>
      <c r="G1375" s="647">
        <v>2.5</v>
      </c>
      <c r="H1375" s="648"/>
      <c r="I1375" s="649">
        <v>0.7</v>
      </c>
      <c r="J1375" s="538"/>
      <c r="L1375" s="532">
        <f t="shared" si="92"/>
        <v>0</v>
      </c>
      <c r="M1375" s="577">
        <v>1</v>
      </c>
      <c r="N1375" s="534"/>
      <c r="O1375" s="535">
        <f t="shared" si="93"/>
        <v>0.7</v>
      </c>
      <c r="P1375" s="536">
        <f t="shared" ref="P1375:P1438" si="95">J1375+M1375</f>
        <v>1</v>
      </c>
      <c r="Q1375" s="537">
        <f t="shared" si="94"/>
        <v>0.7</v>
      </c>
    </row>
    <row r="1376" spans="1:17" x14ac:dyDescent="0.25">
      <c r="A1376" s="673">
        <v>1183</v>
      </c>
      <c r="B1376" s="230">
        <v>2015</v>
      </c>
      <c r="C1376" s="230">
        <v>2</v>
      </c>
      <c r="D1376" s="231" t="s">
        <v>13810</v>
      </c>
      <c r="E1376" s="544" t="s">
        <v>4136</v>
      </c>
      <c r="F1376" s="237" t="s">
        <v>6647</v>
      </c>
      <c r="G1376" s="647">
        <v>2.5</v>
      </c>
      <c r="H1376" s="648"/>
      <c r="I1376" s="649">
        <v>0.7</v>
      </c>
      <c r="J1376" s="538"/>
      <c r="L1376" s="532">
        <f t="shared" si="92"/>
        <v>0</v>
      </c>
      <c r="M1376" s="577"/>
      <c r="N1376" s="534"/>
      <c r="O1376" s="535">
        <f t="shared" si="93"/>
        <v>0</v>
      </c>
      <c r="P1376" s="536">
        <f t="shared" si="95"/>
        <v>0</v>
      </c>
      <c r="Q1376" s="537">
        <f t="shared" si="94"/>
        <v>0</v>
      </c>
    </row>
    <row r="1377" spans="1:17" x14ac:dyDescent="0.25">
      <c r="A1377" s="673">
        <v>1184</v>
      </c>
      <c r="B1377" s="230">
        <v>2015</v>
      </c>
      <c r="C1377" s="230">
        <v>2</v>
      </c>
      <c r="D1377" s="231" t="s">
        <v>13810</v>
      </c>
      <c r="E1377" s="544" t="s">
        <v>4136</v>
      </c>
      <c r="F1377" s="237" t="s">
        <v>6648</v>
      </c>
      <c r="G1377" s="647">
        <v>2.5</v>
      </c>
      <c r="H1377" s="648"/>
      <c r="I1377" s="649">
        <v>0.7</v>
      </c>
      <c r="J1377" s="538"/>
      <c r="L1377" s="532">
        <f t="shared" si="92"/>
        <v>0</v>
      </c>
      <c r="M1377" s="577"/>
      <c r="N1377" s="534"/>
      <c r="O1377" s="535">
        <f t="shared" si="93"/>
        <v>0</v>
      </c>
      <c r="P1377" s="536">
        <f t="shared" si="95"/>
        <v>0</v>
      </c>
      <c r="Q1377" s="537">
        <f t="shared" si="94"/>
        <v>0</v>
      </c>
    </row>
    <row r="1378" spans="1:17" x14ac:dyDescent="0.25">
      <c r="A1378" s="673">
        <v>1185</v>
      </c>
      <c r="B1378" s="230">
        <v>2015</v>
      </c>
      <c r="C1378" s="230">
        <v>2</v>
      </c>
      <c r="D1378" s="231" t="s">
        <v>13810</v>
      </c>
      <c r="E1378" s="544" t="s">
        <v>4136</v>
      </c>
      <c r="F1378" s="237" t="s">
        <v>6649</v>
      </c>
      <c r="G1378" s="647">
        <v>2.5</v>
      </c>
      <c r="H1378" s="648"/>
      <c r="I1378" s="649">
        <v>0.7</v>
      </c>
      <c r="J1378" s="538"/>
      <c r="L1378" s="532">
        <f t="shared" si="92"/>
        <v>0</v>
      </c>
      <c r="M1378" s="577"/>
      <c r="N1378" s="534"/>
      <c r="O1378" s="535">
        <f t="shared" si="93"/>
        <v>0</v>
      </c>
      <c r="P1378" s="536">
        <f t="shared" si="95"/>
        <v>0</v>
      </c>
      <c r="Q1378" s="537">
        <f t="shared" si="94"/>
        <v>0</v>
      </c>
    </row>
    <row r="1379" spans="1:17" x14ac:dyDescent="0.25">
      <c r="A1379" s="673">
        <v>1186</v>
      </c>
      <c r="B1379" s="230">
        <v>2015</v>
      </c>
      <c r="C1379" s="230">
        <v>2</v>
      </c>
      <c r="D1379" s="231" t="s">
        <v>13810</v>
      </c>
      <c r="E1379" s="544" t="s">
        <v>4136</v>
      </c>
      <c r="F1379" s="237" t="s">
        <v>6650</v>
      </c>
      <c r="G1379" s="647">
        <v>2.5</v>
      </c>
      <c r="H1379" s="648"/>
      <c r="I1379" s="649">
        <v>0.7</v>
      </c>
      <c r="J1379" s="538"/>
      <c r="L1379" s="532">
        <f t="shared" si="92"/>
        <v>0</v>
      </c>
      <c r="M1379" s="577"/>
      <c r="N1379" s="534"/>
      <c r="O1379" s="535">
        <f t="shared" si="93"/>
        <v>0</v>
      </c>
      <c r="P1379" s="536">
        <f t="shared" si="95"/>
        <v>0</v>
      </c>
      <c r="Q1379" s="537">
        <f t="shared" si="94"/>
        <v>0</v>
      </c>
    </row>
    <row r="1380" spans="1:17" x14ac:dyDescent="0.25">
      <c r="A1380" s="673">
        <v>1187</v>
      </c>
      <c r="B1380" s="230">
        <v>2015</v>
      </c>
      <c r="C1380" s="230">
        <v>2</v>
      </c>
      <c r="D1380" s="231" t="s">
        <v>13810</v>
      </c>
      <c r="E1380" s="544" t="s">
        <v>4136</v>
      </c>
      <c r="F1380" s="237" t="s">
        <v>6651</v>
      </c>
      <c r="G1380" s="647">
        <v>2.5</v>
      </c>
      <c r="H1380" s="648"/>
      <c r="I1380" s="649">
        <v>0.7</v>
      </c>
      <c r="J1380" s="538"/>
      <c r="L1380" s="532">
        <f t="shared" si="92"/>
        <v>0</v>
      </c>
      <c r="M1380" s="577"/>
      <c r="N1380" s="534"/>
      <c r="O1380" s="535">
        <f t="shared" si="93"/>
        <v>0</v>
      </c>
      <c r="P1380" s="536">
        <f t="shared" si="95"/>
        <v>0</v>
      </c>
      <c r="Q1380" s="537">
        <f t="shared" si="94"/>
        <v>0</v>
      </c>
    </row>
    <row r="1381" spans="1:17" x14ac:dyDescent="0.25">
      <c r="A1381" s="673">
        <v>1188</v>
      </c>
      <c r="B1381" s="230">
        <v>2015</v>
      </c>
      <c r="C1381" s="230">
        <v>2</v>
      </c>
      <c r="D1381" s="231" t="s">
        <v>13810</v>
      </c>
      <c r="E1381" s="544" t="s">
        <v>4136</v>
      </c>
      <c r="F1381" s="237" t="s">
        <v>6652</v>
      </c>
      <c r="G1381" s="647">
        <v>2.5</v>
      </c>
      <c r="H1381" s="648"/>
      <c r="I1381" s="649">
        <v>0.7</v>
      </c>
      <c r="J1381" s="538"/>
      <c r="L1381" s="532">
        <f t="shared" si="92"/>
        <v>0</v>
      </c>
      <c r="M1381" s="577"/>
      <c r="N1381" s="534"/>
      <c r="O1381" s="535">
        <f t="shared" si="93"/>
        <v>0</v>
      </c>
      <c r="P1381" s="536">
        <f t="shared" si="95"/>
        <v>0</v>
      </c>
      <c r="Q1381" s="537">
        <f t="shared" si="94"/>
        <v>0</v>
      </c>
    </row>
    <row r="1382" spans="1:17" x14ac:dyDescent="0.25">
      <c r="A1382" s="673">
        <v>1189</v>
      </c>
      <c r="B1382" s="230">
        <v>2015</v>
      </c>
      <c r="C1382" s="230">
        <v>2</v>
      </c>
      <c r="D1382" s="231" t="s">
        <v>13810</v>
      </c>
      <c r="E1382" s="544" t="s">
        <v>4136</v>
      </c>
      <c r="F1382" s="237" t="s">
        <v>6653</v>
      </c>
      <c r="G1382" s="647">
        <v>2.5</v>
      </c>
      <c r="H1382" s="648"/>
      <c r="I1382" s="649">
        <v>0.7</v>
      </c>
      <c r="J1382" s="538"/>
      <c r="L1382" s="532">
        <f t="shared" si="92"/>
        <v>0</v>
      </c>
      <c r="M1382" s="577"/>
      <c r="N1382" s="534"/>
      <c r="O1382" s="535">
        <f t="shared" si="93"/>
        <v>0</v>
      </c>
      <c r="P1382" s="536">
        <f t="shared" si="95"/>
        <v>0</v>
      </c>
      <c r="Q1382" s="537">
        <f t="shared" si="94"/>
        <v>0</v>
      </c>
    </row>
    <row r="1383" spans="1:17" x14ac:dyDescent="0.25">
      <c r="A1383" s="673" t="s">
        <v>6654</v>
      </c>
      <c r="B1383" s="230">
        <v>2015</v>
      </c>
      <c r="C1383" s="230">
        <v>2</v>
      </c>
      <c r="D1383" s="231"/>
      <c r="E1383" s="544"/>
      <c r="F1383" s="237" t="s">
        <v>13126</v>
      </c>
      <c r="G1383" s="647">
        <v>30</v>
      </c>
      <c r="H1383" s="648"/>
      <c r="I1383" s="649">
        <v>20</v>
      </c>
      <c r="J1383" s="538"/>
      <c r="L1383" s="532">
        <f t="shared" si="92"/>
        <v>0</v>
      </c>
      <c r="M1383" s="577"/>
      <c r="N1383" s="534"/>
      <c r="O1383" s="535">
        <f t="shared" si="93"/>
        <v>0</v>
      </c>
      <c r="P1383" s="536">
        <f t="shared" si="95"/>
        <v>0</v>
      </c>
      <c r="Q1383" s="537">
        <f t="shared" si="94"/>
        <v>0</v>
      </c>
    </row>
    <row r="1384" spans="1:17" x14ac:dyDescent="0.25">
      <c r="A1384" s="673">
        <v>1190</v>
      </c>
      <c r="B1384" s="230">
        <v>2015</v>
      </c>
      <c r="C1384" s="230">
        <v>2</v>
      </c>
      <c r="D1384" s="231" t="s">
        <v>13810</v>
      </c>
      <c r="E1384" s="544" t="s">
        <v>4136</v>
      </c>
      <c r="F1384" s="237" t="s">
        <v>6660</v>
      </c>
      <c r="G1384" s="647">
        <v>2.5</v>
      </c>
      <c r="H1384" s="648"/>
      <c r="I1384" s="649">
        <v>0.7</v>
      </c>
      <c r="J1384" s="538"/>
      <c r="L1384" s="532">
        <f t="shared" si="92"/>
        <v>0</v>
      </c>
      <c r="M1384" s="936">
        <v>1</v>
      </c>
      <c r="N1384" s="534"/>
      <c r="O1384" s="535">
        <f t="shared" si="93"/>
        <v>0.7</v>
      </c>
      <c r="P1384" s="536">
        <f t="shared" si="95"/>
        <v>1</v>
      </c>
      <c r="Q1384" s="537">
        <f t="shared" si="94"/>
        <v>0.7</v>
      </c>
    </row>
    <row r="1385" spans="1:17" x14ac:dyDescent="0.25">
      <c r="A1385" s="673">
        <v>1191</v>
      </c>
      <c r="B1385" s="230">
        <v>2015</v>
      </c>
      <c r="C1385" s="230">
        <v>2</v>
      </c>
      <c r="D1385" s="231" t="s">
        <v>13810</v>
      </c>
      <c r="E1385" s="544" t="s">
        <v>4136</v>
      </c>
      <c r="F1385" s="237" t="s">
        <v>6661</v>
      </c>
      <c r="G1385" s="647">
        <v>2.5</v>
      </c>
      <c r="H1385" s="648"/>
      <c r="I1385" s="649">
        <v>0.7</v>
      </c>
      <c r="J1385" s="538"/>
      <c r="L1385" s="532">
        <f t="shared" si="92"/>
        <v>0</v>
      </c>
      <c r="M1385" s="577"/>
      <c r="N1385" s="534"/>
      <c r="O1385" s="535">
        <f t="shared" si="93"/>
        <v>0</v>
      </c>
      <c r="P1385" s="536">
        <f t="shared" si="95"/>
        <v>0</v>
      </c>
      <c r="Q1385" s="537">
        <f t="shared" si="94"/>
        <v>0</v>
      </c>
    </row>
    <row r="1386" spans="1:17" x14ac:dyDescent="0.25">
      <c r="A1386" s="673">
        <v>1192</v>
      </c>
      <c r="B1386" s="230">
        <v>2015</v>
      </c>
      <c r="C1386" s="230">
        <v>2</v>
      </c>
      <c r="D1386" s="231" t="s">
        <v>13810</v>
      </c>
      <c r="E1386" s="544" t="s">
        <v>4136</v>
      </c>
      <c r="F1386" s="237" t="s">
        <v>6662</v>
      </c>
      <c r="G1386" s="647">
        <v>2.5</v>
      </c>
      <c r="H1386" s="648"/>
      <c r="I1386" s="649">
        <v>0.7</v>
      </c>
      <c r="J1386" s="538"/>
      <c r="L1386" s="532">
        <f t="shared" si="92"/>
        <v>0</v>
      </c>
      <c r="M1386" s="577"/>
      <c r="N1386" s="534"/>
      <c r="O1386" s="535">
        <f t="shared" si="93"/>
        <v>0</v>
      </c>
      <c r="P1386" s="536">
        <f t="shared" si="95"/>
        <v>0</v>
      </c>
      <c r="Q1386" s="537">
        <f t="shared" si="94"/>
        <v>0</v>
      </c>
    </row>
    <row r="1387" spans="1:17" x14ac:dyDescent="0.25">
      <c r="A1387" s="673">
        <v>1193</v>
      </c>
      <c r="B1387" s="230">
        <v>2015</v>
      </c>
      <c r="C1387" s="230">
        <v>2</v>
      </c>
      <c r="D1387" s="231" t="s">
        <v>13810</v>
      </c>
      <c r="E1387" s="544" t="s">
        <v>4136</v>
      </c>
      <c r="F1387" s="237" t="s">
        <v>6663</v>
      </c>
      <c r="G1387" s="647">
        <v>2.5</v>
      </c>
      <c r="H1387" s="648"/>
      <c r="I1387" s="649">
        <v>0.7</v>
      </c>
      <c r="J1387" s="538"/>
      <c r="L1387" s="532">
        <f t="shared" si="92"/>
        <v>0</v>
      </c>
      <c r="M1387" s="577"/>
      <c r="N1387" s="534"/>
      <c r="O1387" s="535">
        <f t="shared" si="93"/>
        <v>0</v>
      </c>
      <c r="P1387" s="536">
        <f t="shared" si="95"/>
        <v>0</v>
      </c>
      <c r="Q1387" s="537">
        <f t="shared" si="94"/>
        <v>0</v>
      </c>
    </row>
    <row r="1388" spans="1:17" x14ac:dyDescent="0.25">
      <c r="A1388" s="673">
        <v>1194</v>
      </c>
      <c r="B1388" s="230">
        <v>2015</v>
      </c>
      <c r="C1388" s="230">
        <v>2</v>
      </c>
      <c r="D1388" s="231" t="s">
        <v>13810</v>
      </c>
      <c r="E1388" s="544" t="s">
        <v>4136</v>
      </c>
      <c r="F1388" s="237" t="s">
        <v>6664</v>
      </c>
      <c r="G1388" s="647">
        <v>2.5</v>
      </c>
      <c r="H1388" s="648"/>
      <c r="I1388" s="649">
        <v>0.7</v>
      </c>
      <c r="J1388" s="538"/>
      <c r="L1388" s="532">
        <f t="shared" ref="L1388:L1453" si="96">G1388*J1388</f>
        <v>0</v>
      </c>
      <c r="M1388" s="577"/>
      <c r="N1388" s="534"/>
      <c r="O1388" s="535">
        <f t="shared" ref="O1388:O1453" si="97">I1388*M1388</f>
        <v>0</v>
      </c>
      <c r="P1388" s="536">
        <f t="shared" si="95"/>
        <v>0</v>
      </c>
      <c r="Q1388" s="537">
        <f t="shared" ref="Q1388:Q1453" si="98">L1388+O1388</f>
        <v>0</v>
      </c>
    </row>
    <row r="1389" spans="1:17" x14ac:dyDescent="0.25">
      <c r="A1389" s="673">
        <v>1195</v>
      </c>
      <c r="B1389" s="230">
        <v>2015</v>
      </c>
      <c r="C1389" s="230">
        <v>2</v>
      </c>
      <c r="D1389" s="231" t="s">
        <v>13810</v>
      </c>
      <c r="E1389" s="544" t="s">
        <v>4136</v>
      </c>
      <c r="F1389" s="237" t="s">
        <v>6665</v>
      </c>
      <c r="G1389" s="647">
        <v>2.5</v>
      </c>
      <c r="H1389" s="648"/>
      <c r="I1389" s="649">
        <v>0.7</v>
      </c>
      <c r="J1389" s="538"/>
      <c r="L1389" s="532">
        <f t="shared" si="96"/>
        <v>0</v>
      </c>
      <c r="M1389" s="577"/>
      <c r="N1389" s="534"/>
      <c r="O1389" s="535">
        <f t="shared" si="97"/>
        <v>0</v>
      </c>
      <c r="P1389" s="536">
        <f t="shared" si="95"/>
        <v>0</v>
      </c>
      <c r="Q1389" s="537">
        <f t="shared" si="98"/>
        <v>0</v>
      </c>
    </row>
    <row r="1390" spans="1:17" x14ac:dyDescent="0.25">
      <c r="A1390" s="673">
        <v>1196</v>
      </c>
      <c r="B1390" s="230">
        <v>2015</v>
      </c>
      <c r="C1390" s="230">
        <v>2</v>
      </c>
      <c r="D1390" s="231" t="s">
        <v>13810</v>
      </c>
      <c r="E1390" s="544" t="s">
        <v>4136</v>
      </c>
      <c r="F1390" s="237" t="s">
        <v>6666</v>
      </c>
      <c r="G1390" s="647">
        <v>2.5</v>
      </c>
      <c r="H1390" s="648"/>
      <c r="I1390" s="649">
        <v>0.7</v>
      </c>
      <c r="J1390" s="538"/>
      <c r="L1390" s="532">
        <f t="shared" si="96"/>
        <v>0</v>
      </c>
      <c r="M1390" s="577"/>
      <c r="N1390" s="534"/>
      <c r="O1390" s="535">
        <f t="shared" si="97"/>
        <v>0</v>
      </c>
      <c r="P1390" s="536">
        <f t="shared" si="95"/>
        <v>0</v>
      </c>
      <c r="Q1390" s="537">
        <f t="shared" si="98"/>
        <v>0</v>
      </c>
    </row>
    <row r="1391" spans="1:17" x14ac:dyDescent="0.25">
      <c r="A1391" s="673">
        <v>1197</v>
      </c>
      <c r="B1391" s="230">
        <v>2015</v>
      </c>
      <c r="C1391" s="230">
        <v>2</v>
      </c>
      <c r="D1391" s="231" t="s">
        <v>13810</v>
      </c>
      <c r="E1391" s="544" t="s">
        <v>4136</v>
      </c>
      <c r="F1391" s="237" t="s">
        <v>6667</v>
      </c>
      <c r="G1391" s="647">
        <v>2.5</v>
      </c>
      <c r="H1391" s="648"/>
      <c r="I1391" s="649">
        <v>0.7</v>
      </c>
      <c r="J1391" s="538"/>
      <c r="L1391" s="532">
        <f t="shared" si="96"/>
        <v>0</v>
      </c>
      <c r="M1391" s="577"/>
      <c r="N1391" s="534"/>
      <c r="O1391" s="535">
        <f t="shared" si="97"/>
        <v>0</v>
      </c>
      <c r="P1391" s="536">
        <f t="shared" si="95"/>
        <v>0</v>
      </c>
      <c r="Q1391" s="537">
        <f t="shared" si="98"/>
        <v>0</v>
      </c>
    </row>
    <row r="1392" spans="1:17" x14ac:dyDescent="0.25">
      <c r="A1392" s="673">
        <v>1198</v>
      </c>
      <c r="B1392" s="230">
        <v>2015</v>
      </c>
      <c r="C1392" s="230">
        <v>2</v>
      </c>
      <c r="D1392" s="231" t="s">
        <v>13810</v>
      </c>
      <c r="E1392" s="544" t="s">
        <v>4136</v>
      </c>
      <c r="F1392" s="237" t="s">
        <v>6668</v>
      </c>
      <c r="G1392" s="647">
        <v>2.5</v>
      </c>
      <c r="H1392" s="648"/>
      <c r="I1392" s="649">
        <v>0.7</v>
      </c>
      <c r="J1392" s="538"/>
      <c r="L1392" s="532">
        <f t="shared" si="96"/>
        <v>0</v>
      </c>
      <c r="M1392" s="577"/>
      <c r="N1392" s="534"/>
      <c r="O1392" s="535">
        <f t="shared" si="97"/>
        <v>0</v>
      </c>
      <c r="P1392" s="536">
        <f t="shared" si="95"/>
        <v>0</v>
      </c>
      <c r="Q1392" s="537">
        <f t="shared" si="98"/>
        <v>0</v>
      </c>
    </row>
    <row r="1393" spans="1:17" x14ac:dyDescent="0.25">
      <c r="A1393" s="673">
        <v>1199</v>
      </c>
      <c r="B1393" s="230">
        <v>2015</v>
      </c>
      <c r="C1393" s="230">
        <v>2</v>
      </c>
      <c r="D1393" s="231" t="s">
        <v>13810</v>
      </c>
      <c r="E1393" s="544" t="s">
        <v>4136</v>
      </c>
      <c r="F1393" s="237" t="s">
        <v>6669</v>
      </c>
      <c r="G1393" s="647">
        <v>2.5</v>
      </c>
      <c r="H1393" s="648"/>
      <c r="I1393" s="649">
        <v>0.7</v>
      </c>
      <c r="J1393" s="538"/>
      <c r="L1393" s="532">
        <f t="shared" si="96"/>
        <v>0</v>
      </c>
      <c r="M1393" s="577"/>
      <c r="N1393" s="534"/>
      <c r="O1393" s="535">
        <f t="shared" si="97"/>
        <v>0</v>
      </c>
      <c r="P1393" s="536">
        <f t="shared" si="95"/>
        <v>0</v>
      </c>
      <c r="Q1393" s="537">
        <f t="shared" si="98"/>
        <v>0</v>
      </c>
    </row>
    <row r="1394" spans="1:17" x14ac:dyDescent="0.25">
      <c r="A1394" s="673">
        <v>1200</v>
      </c>
      <c r="B1394" s="230">
        <v>2015</v>
      </c>
      <c r="C1394" s="230">
        <v>2</v>
      </c>
      <c r="D1394" s="231" t="s">
        <v>13810</v>
      </c>
      <c r="E1394" s="544" t="s">
        <v>4136</v>
      </c>
      <c r="F1394" s="237" t="s">
        <v>6671</v>
      </c>
      <c r="G1394" s="647">
        <v>2.5</v>
      </c>
      <c r="H1394" s="648"/>
      <c r="I1394" s="649">
        <v>0.7</v>
      </c>
      <c r="J1394" s="538"/>
      <c r="L1394" s="532">
        <f t="shared" si="96"/>
        <v>0</v>
      </c>
      <c r="M1394" s="577"/>
      <c r="N1394" s="534"/>
      <c r="O1394" s="535">
        <f t="shared" si="97"/>
        <v>0</v>
      </c>
      <c r="P1394" s="536">
        <f t="shared" si="95"/>
        <v>0</v>
      </c>
      <c r="Q1394" s="537">
        <f t="shared" si="98"/>
        <v>0</v>
      </c>
    </row>
    <row r="1395" spans="1:17" x14ac:dyDescent="0.25">
      <c r="A1395" s="673">
        <v>1201</v>
      </c>
      <c r="B1395" s="230">
        <v>2015</v>
      </c>
      <c r="C1395" s="230">
        <v>2</v>
      </c>
      <c r="D1395" s="231" t="s">
        <v>13810</v>
      </c>
      <c r="E1395" s="544" t="s">
        <v>4136</v>
      </c>
      <c r="F1395" s="237" t="s">
        <v>6672</v>
      </c>
      <c r="G1395" s="647">
        <v>2.5</v>
      </c>
      <c r="H1395" s="648"/>
      <c r="I1395" s="649">
        <v>0.7</v>
      </c>
      <c r="J1395" s="538"/>
      <c r="L1395" s="532">
        <f t="shared" si="96"/>
        <v>0</v>
      </c>
      <c r="M1395" s="936">
        <v>2</v>
      </c>
      <c r="N1395" s="534"/>
      <c r="O1395" s="535">
        <f t="shared" si="97"/>
        <v>1.4</v>
      </c>
      <c r="P1395" s="536">
        <f t="shared" si="95"/>
        <v>2</v>
      </c>
      <c r="Q1395" s="537">
        <f t="shared" si="98"/>
        <v>1.4</v>
      </c>
    </row>
    <row r="1396" spans="1:17" x14ac:dyDescent="0.25">
      <c r="A1396" s="673" t="s">
        <v>6670</v>
      </c>
      <c r="B1396" s="230">
        <v>2015</v>
      </c>
      <c r="C1396" s="230">
        <v>2</v>
      </c>
      <c r="D1396" s="231"/>
      <c r="E1396" s="544"/>
      <c r="F1396" s="237" t="s">
        <v>13126</v>
      </c>
      <c r="G1396" s="647">
        <v>30</v>
      </c>
      <c r="H1396" s="648"/>
      <c r="I1396" s="649">
        <v>20</v>
      </c>
      <c r="J1396" s="538"/>
      <c r="L1396" s="532">
        <f t="shared" si="96"/>
        <v>0</v>
      </c>
      <c r="M1396" s="577"/>
      <c r="N1396" s="534"/>
      <c r="O1396" s="535">
        <f t="shared" si="97"/>
        <v>0</v>
      </c>
      <c r="P1396" s="536">
        <f t="shared" si="95"/>
        <v>0</v>
      </c>
      <c r="Q1396" s="537">
        <f t="shared" si="98"/>
        <v>0</v>
      </c>
    </row>
    <row r="1397" spans="1:17" x14ac:dyDescent="0.25">
      <c r="A1397" s="673">
        <v>1202</v>
      </c>
      <c r="B1397" s="230">
        <v>2015</v>
      </c>
      <c r="C1397" s="230">
        <v>2</v>
      </c>
      <c r="D1397" s="231" t="s">
        <v>13810</v>
      </c>
      <c r="E1397" s="544" t="s">
        <v>4136</v>
      </c>
      <c r="F1397" s="237" t="s">
        <v>6673</v>
      </c>
      <c r="G1397" s="647">
        <v>2.5</v>
      </c>
      <c r="H1397" s="648"/>
      <c r="I1397" s="649">
        <v>0.7</v>
      </c>
      <c r="J1397" s="538"/>
      <c r="L1397" s="532">
        <f t="shared" si="96"/>
        <v>0</v>
      </c>
      <c r="M1397" s="577"/>
      <c r="N1397" s="534"/>
      <c r="O1397" s="535">
        <f t="shared" si="97"/>
        <v>0</v>
      </c>
      <c r="P1397" s="536">
        <f t="shared" si="95"/>
        <v>0</v>
      </c>
      <c r="Q1397" s="537">
        <f t="shared" si="98"/>
        <v>0</v>
      </c>
    </row>
    <row r="1398" spans="1:17" x14ac:dyDescent="0.25">
      <c r="A1398" s="673">
        <v>1203</v>
      </c>
      <c r="B1398" s="230">
        <v>2015</v>
      </c>
      <c r="C1398" s="230">
        <v>2</v>
      </c>
      <c r="D1398" s="231" t="s">
        <v>13810</v>
      </c>
      <c r="E1398" s="544" t="s">
        <v>4136</v>
      </c>
      <c r="F1398" s="237" t="s">
        <v>6674</v>
      </c>
      <c r="G1398" s="647">
        <v>2.5</v>
      </c>
      <c r="H1398" s="648"/>
      <c r="I1398" s="649">
        <v>0.7</v>
      </c>
      <c r="J1398" s="538"/>
      <c r="L1398" s="532">
        <f t="shared" si="96"/>
        <v>0</v>
      </c>
      <c r="M1398" s="936">
        <v>1</v>
      </c>
      <c r="N1398" s="534"/>
      <c r="O1398" s="535">
        <f t="shared" si="97"/>
        <v>0.7</v>
      </c>
      <c r="P1398" s="536">
        <f t="shared" si="95"/>
        <v>1</v>
      </c>
      <c r="Q1398" s="537">
        <f t="shared" si="98"/>
        <v>0.7</v>
      </c>
    </row>
    <row r="1399" spans="1:17" x14ac:dyDescent="0.25">
      <c r="A1399" s="673">
        <v>1204</v>
      </c>
      <c r="B1399" s="230">
        <v>2015</v>
      </c>
      <c r="C1399" s="230">
        <v>2</v>
      </c>
      <c r="D1399" s="231" t="s">
        <v>13810</v>
      </c>
      <c r="E1399" s="544" t="s">
        <v>4136</v>
      </c>
      <c r="F1399" s="237" t="s">
        <v>6675</v>
      </c>
      <c r="G1399" s="647">
        <v>2.5</v>
      </c>
      <c r="H1399" s="648"/>
      <c r="I1399" s="649">
        <v>0.7</v>
      </c>
      <c r="J1399" s="538"/>
      <c r="L1399" s="532">
        <f t="shared" si="96"/>
        <v>0</v>
      </c>
      <c r="M1399" s="577"/>
      <c r="N1399" s="534"/>
      <c r="O1399" s="535">
        <f t="shared" si="97"/>
        <v>0</v>
      </c>
      <c r="P1399" s="536">
        <f t="shared" si="95"/>
        <v>0</v>
      </c>
      <c r="Q1399" s="537">
        <f t="shared" si="98"/>
        <v>0</v>
      </c>
    </row>
    <row r="1400" spans="1:17" x14ac:dyDescent="0.25">
      <c r="A1400" s="673">
        <v>1205</v>
      </c>
      <c r="B1400" s="230">
        <v>2015</v>
      </c>
      <c r="C1400" s="230">
        <v>2</v>
      </c>
      <c r="D1400" s="231" t="s">
        <v>13810</v>
      </c>
      <c r="E1400" s="544" t="s">
        <v>4136</v>
      </c>
      <c r="F1400" s="237" t="s">
        <v>6676</v>
      </c>
      <c r="G1400" s="647">
        <v>2.5</v>
      </c>
      <c r="H1400" s="648"/>
      <c r="I1400" s="649">
        <v>0.7</v>
      </c>
      <c r="J1400" s="538"/>
      <c r="L1400" s="532">
        <f t="shared" si="96"/>
        <v>0</v>
      </c>
      <c r="M1400" s="577"/>
      <c r="N1400" s="534"/>
      <c r="O1400" s="535">
        <f t="shared" si="97"/>
        <v>0</v>
      </c>
      <c r="P1400" s="536">
        <f t="shared" si="95"/>
        <v>0</v>
      </c>
      <c r="Q1400" s="537">
        <f t="shared" si="98"/>
        <v>0</v>
      </c>
    </row>
    <row r="1401" spans="1:17" x14ac:dyDescent="0.25">
      <c r="A1401" s="673">
        <v>1206</v>
      </c>
      <c r="B1401" s="230">
        <v>2015</v>
      </c>
      <c r="C1401" s="230">
        <v>2</v>
      </c>
      <c r="D1401" s="231" t="s">
        <v>13810</v>
      </c>
      <c r="E1401" s="544" t="s">
        <v>4136</v>
      </c>
      <c r="F1401" s="237" t="s">
        <v>6687</v>
      </c>
      <c r="G1401" s="647">
        <v>2.5</v>
      </c>
      <c r="H1401" s="648"/>
      <c r="I1401" s="649">
        <v>0.7</v>
      </c>
      <c r="J1401" s="538"/>
      <c r="L1401" s="532">
        <f t="shared" si="96"/>
        <v>0</v>
      </c>
      <c r="M1401" s="936">
        <v>3</v>
      </c>
      <c r="N1401" s="534"/>
      <c r="O1401" s="535">
        <f t="shared" si="97"/>
        <v>2.0999999999999996</v>
      </c>
      <c r="P1401" s="536">
        <f t="shared" si="95"/>
        <v>3</v>
      </c>
      <c r="Q1401" s="537">
        <f t="shared" si="98"/>
        <v>2.0999999999999996</v>
      </c>
    </row>
    <row r="1402" spans="1:17" x14ac:dyDescent="0.25">
      <c r="A1402" s="673">
        <v>1207</v>
      </c>
      <c r="B1402" s="230">
        <v>2015</v>
      </c>
      <c r="C1402" s="230">
        <v>2</v>
      </c>
      <c r="D1402" s="231" t="s">
        <v>13810</v>
      </c>
      <c r="E1402" s="544" t="s">
        <v>4136</v>
      </c>
      <c r="F1402" s="237" t="s">
        <v>6677</v>
      </c>
      <c r="G1402" s="647">
        <v>2.5</v>
      </c>
      <c r="H1402" s="648"/>
      <c r="I1402" s="649">
        <v>0.7</v>
      </c>
      <c r="J1402" s="538"/>
      <c r="L1402" s="532">
        <f t="shared" si="96"/>
        <v>0</v>
      </c>
      <c r="M1402" s="577"/>
      <c r="N1402" s="534"/>
      <c r="O1402" s="535">
        <f t="shared" si="97"/>
        <v>0</v>
      </c>
      <c r="P1402" s="536">
        <f t="shared" si="95"/>
        <v>0</v>
      </c>
      <c r="Q1402" s="537">
        <f t="shared" si="98"/>
        <v>0</v>
      </c>
    </row>
    <row r="1403" spans="1:17" x14ac:dyDescent="0.25">
      <c r="A1403" s="673">
        <v>1208</v>
      </c>
      <c r="B1403" s="230">
        <v>2015</v>
      </c>
      <c r="C1403" s="230">
        <v>2</v>
      </c>
      <c r="D1403" s="231" t="s">
        <v>13810</v>
      </c>
      <c r="E1403" s="544" t="s">
        <v>4136</v>
      </c>
      <c r="F1403" s="237" t="s">
        <v>6678</v>
      </c>
      <c r="G1403" s="647">
        <v>2.5</v>
      </c>
      <c r="H1403" s="648"/>
      <c r="I1403" s="649">
        <v>0.7</v>
      </c>
      <c r="J1403" s="538"/>
      <c r="L1403" s="532">
        <f t="shared" si="96"/>
        <v>0</v>
      </c>
      <c r="M1403" s="577"/>
      <c r="N1403" s="534"/>
      <c r="O1403" s="535">
        <f t="shared" si="97"/>
        <v>0</v>
      </c>
      <c r="P1403" s="536">
        <f t="shared" si="95"/>
        <v>0</v>
      </c>
      <c r="Q1403" s="537">
        <f t="shared" si="98"/>
        <v>0</v>
      </c>
    </row>
    <row r="1404" spans="1:17" x14ac:dyDescent="0.25">
      <c r="A1404" s="673">
        <v>1209</v>
      </c>
      <c r="B1404" s="230">
        <v>2015</v>
      </c>
      <c r="C1404" s="230">
        <v>2</v>
      </c>
      <c r="D1404" s="231" t="s">
        <v>13810</v>
      </c>
      <c r="E1404" s="544" t="s">
        <v>4136</v>
      </c>
      <c r="F1404" s="237" t="s">
        <v>6688</v>
      </c>
      <c r="G1404" s="647">
        <v>2.5</v>
      </c>
      <c r="H1404" s="648"/>
      <c r="I1404" s="649">
        <v>0.7</v>
      </c>
      <c r="J1404" s="538"/>
      <c r="L1404" s="532">
        <f t="shared" si="96"/>
        <v>0</v>
      </c>
      <c r="M1404" s="577"/>
      <c r="N1404" s="534"/>
      <c r="O1404" s="535">
        <f t="shared" si="97"/>
        <v>0</v>
      </c>
      <c r="P1404" s="536">
        <f t="shared" si="95"/>
        <v>0</v>
      </c>
      <c r="Q1404" s="537">
        <f t="shared" si="98"/>
        <v>0</v>
      </c>
    </row>
    <row r="1405" spans="1:17" x14ac:dyDescent="0.25">
      <c r="A1405" s="673">
        <v>1210</v>
      </c>
      <c r="B1405" s="230">
        <v>2015</v>
      </c>
      <c r="C1405" s="230">
        <v>2</v>
      </c>
      <c r="D1405" s="231" t="s">
        <v>13810</v>
      </c>
      <c r="E1405" s="544" t="s">
        <v>4136</v>
      </c>
      <c r="F1405" s="237" t="s">
        <v>6679</v>
      </c>
      <c r="G1405" s="647">
        <v>2.5</v>
      </c>
      <c r="H1405" s="648"/>
      <c r="I1405" s="649">
        <v>0.7</v>
      </c>
      <c r="J1405" s="538"/>
      <c r="L1405" s="532">
        <f t="shared" si="96"/>
        <v>0</v>
      </c>
      <c r="M1405" s="936">
        <v>3</v>
      </c>
      <c r="N1405" s="534"/>
      <c r="O1405" s="535">
        <f t="shared" si="97"/>
        <v>2.0999999999999996</v>
      </c>
      <c r="P1405" s="536">
        <f t="shared" si="95"/>
        <v>3</v>
      </c>
      <c r="Q1405" s="537">
        <f t="shared" si="98"/>
        <v>2.0999999999999996</v>
      </c>
    </row>
    <row r="1406" spans="1:17" x14ac:dyDescent="0.25">
      <c r="A1406" s="673">
        <v>1211</v>
      </c>
      <c r="B1406" s="230">
        <v>2015</v>
      </c>
      <c r="C1406" s="230">
        <v>2</v>
      </c>
      <c r="D1406" s="231" t="s">
        <v>13810</v>
      </c>
      <c r="E1406" s="544" t="s">
        <v>4136</v>
      </c>
      <c r="F1406" s="237" t="s">
        <v>6680</v>
      </c>
      <c r="G1406" s="647">
        <v>2.5</v>
      </c>
      <c r="H1406" s="648"/>
      <c r="I1406" s="649">
        <v>0.7</v>
      </c>
      <c r="J1406" s="538"/>
      <c r="L1406" s="532">
        <f t="shared" si="96"/>
        <v>0</v>
      </c>
      <c r="M1406" s="577"/>
      <c r="N1406" s="534"/>
      <c r="O1406" s="535">
        <f t="shared" si="97"/>
        <v>0</v>
      </c>
      <c r="P1406" s="536">
        <f t="shared" si="95"/>
        <v>0</v>
      </c>
      <c r="Q1406" s="537">
        <f t="shared" si="98"/>
        <v>0</v>
      </c>
    </row>
    <row r="1407" spans="1:17" x14ac:dyDescent="0.25">
      <c r="A1407" s="673">
        <v>1212</v>
      </c>
      <c r="B1407" s="230">
        <v>2015</v>
      </c>
      <c r="C1407" s="230">
        <v>2</v>
      </c>
      <c r="D1407" s="231" t="s">
        <v>13810</v>
      </c>
      <c r="E1407" s="544" t="s">
        <v>4136</v>
      </c>
      <c r="F1407" s="237" t="s">
        <v>6681</v>
      </c>
      <c r="G1407" s="647">
        <v>2.5</v>
      </c>
      <c r="H1407" s="648"/>
      <c r="I1407" s="649">
        <v>0.7</v>
      </c>
      <c r="J1407" s="538"/>
      <c r="L1407" s="532">
        <f t="shared" si="96"/>
        <v>0</v>
      </c>
      <c r="M1407" s="936">
        <v>1</v>
      </c>
      <c r="N1407" s="534"/>
      <c r="O1407" s="535">
        <f t="shared" si="97"/>
        <v>0.7</v>
      </c>
      <c r="P1407" s="536">
        <f t="shared" si="95"/>
        <v>1</v>
      </c>
      <c r="Q1407" s="537">
        <f t="shared" si="98"/>
        <v>0.7</v>
      </c>
    </row>
    <row r="1408" spans="1:17" x14ac:dyDescent="0.25">
      <c r="A1408" s="673">
        <v>1213</v>
      </c>
      <c r="B1408" s="230">
        <v>2015</v>
      </c>
      <c r="C1408" s="230">
        <v>2</v>
      </c>
      <c r="D1408" s="231" t="s">
        <v>13810</v>
      </c>
      <c r="E1408" s="544" t="s">
        <v>4136</v>
      </c>
      <c r="F1408" s="237" t="s">
        <v>6682</v>
      </c>
      <c r="G1408" s="647">
        <v>2.5</v>
      </c>
      <c r="H1408" s="648"/>
      <c r="I1408" s="649">
        <v>0.7</v>
      </c>
      <c r="J1408" s="538"/>
      <c r="L1408" s="532">
        <f t="shared" si="96"/>
        <v>0</v>
      </c>
      <c r="M1408" s="577"/>
      <c r="N1408" s="534"/>
      <c r="O1408" s="535">
        <f t="shared" si="97"/>
        <v>0</v>
      </c>
      <c r="P1408" s="536">
        <f t="shared" si="95"/>
        <v>0</v>
      </c>
      <c r="Q1408" s="537">
        <f t="shared" si="98"/>
        <v>0</v>
      </c>
    </row>
    <row r="1409" spans="1:17" x14ac:dyDescent="0.25">
      <c r="A1409" s="673" t="s">
        <v>6683</v>
      </c>
      <c r="B1409" s="230">
        <v>2015</v>
      </c>
      <c r="C1409" s="230">
        <v>2</v>
      </c>
      <c r="D1409" s="231"/>
      <c r="E1409" s="544"/>
      <c r="F1409" s="237" t="s">
        <v>13126</v>
      </c>
      <c r="G1409" s="647">
        <v>30</v>
      </c>
      <c r="H1409" s="648"/>
      <c r="I1409" s="649">
        <v>20</v>
      </c>
      <c r="J1409" s="538"/>
      <c r="L1409" s="532">
        <f t="shared" si="96"/>
        <v>0</v>
      </c>
      <c r="M1409" s="577"/>
      <c r="N1409" s="534"/>
      <c r="O1409" s="535">
        <f t="shared" si="97"/>
        <v>0</v>
      </c>
      <c r="P1409" s="536">
        <f t="shared" si="95"/>
        <v>0</v>
      </c>
      <c r="Q1409" s="537">
        <f t="shared" si="98"/>
        <v>0</v>
      </c>
    </row>
    <row r="1410" spans="1:17" x14ac:dyDescent="0.25">
      <c r="A1410" s="673">
        <v>1214</v>
      </c>
      <c r="B1410" s="230">
        <v>2016</v>
      </c>
      <c r="C1410" s="230">
        <v>2</v>
      </c>
      <c r="D1410" s="231" t="s">
        <v>6691</v>
      </c>
      <c r="E1410" s="544" t="s">
        <v>3830</v>
      </c>
      <c r="F1410" s="232" t="s">
        <v>6710</v>
      </c>
      <c r="G1410" s="647">
        <v>5.5</v>
      </c>
      <c r="H1410" s="648"/>
      <c r="I1410" s="649">
        <v>0.8</v>
      </c>
      <c r="J1410" s="538"/>
      <c r="L1410" s="532">
        <f t="shared" si="96"/>
        <v>0</v>
      </c>
      <c r="M1410" s="936">
        <v>6</v>
      </c>
      <c r="N1410" s="534"/>
      <c r="O1410" s="535">
        <f t="shared" si="97"/>
        <v>4.8000000000000007</v>
      </c>
      <c r="P1410" s="536">
        <f t="shared" si="95"/>
        <v>6</v>
      </c>
      <c r="Q1410" s="537">
        <f t="shared" si="98"/>
        <v>4.8000000000000007</v>
      </c>
    </row>
    <row r="1411" spans="1:17" x14ac:dyDescent="0.25">
      <c r="A1411" s="673">
        <v>1215</v>
      </c>
      <c r="B1411" s="230">
        <v>2016</v>
      </c>
      <c r="C1411" s="230">
        <v>2</v>
      </c>
      <c r="D1411" s="231" t="s">
        <v>6690</v>
      </c>
      <c r="E1411" s="544" t="s">
        <v>3811</v>
      </c>
      <c r="F1411" s="232" t="s">
        <v>6711</v>
      </c>
      <c r="G1411" s="647">
        <v>5.5</v>
      </c>
      <c r="H1411" s="648"/>
      <c r="I1411" s="649">
        <v>0.7</v>
      </c>
      <c r="J1411" s="538"/>
      <c r="L1411" s="532">
        <f t="shared" si="96"/>
        <v>0</v>
      </c>
      <c r="M1411" s="936">
        <v>3</v>
      </c>
      <c r="N1411" s="534"/>
      <c r="O1411" s="535">
        <f t="shared" si="97"/>
        <v>2.0999999999999996</v>
      </c>
      <c r="P1411" s="536">
        <f t="shared" si="95"/>
        <v>3</v>
      </c>
      <c r="Q1411" s="537">
        <f t="shared" si="98"/>
        <v>2.0999999999999996</v>
      </c>
    </row>
    <row r="1412" spans="1:17" x14ac:dyDescent="0.25">
      <c r="A1412" s="673" t="s">
        <v>13221</v>
      </c>
      <c r="B1412" s="230">
        <v>2016</v>
      </c>
      <c r="C1412" s="230">
        <v>2</v>
      </c>
      <c r="D1412" s="231" t="s">
        <v>6690</v>
      </c>
      <c r="E1412" s="544" t="s">
        <v>3811</v>
      </c>
      <c r="F1412" s="232" t="s">
        <v>6711</v>
      </c>
      <c r="G1412" s="647">
        <v>5.5</v>
      </c>
      <c r="H1412" s="648"/>
      <c r="I1412" s="649">
        <v>1</v>
      </c>
      <c r="J1412" s="538"/>
      <c r="L1412" s="532">
        <f t="shared" si="96"/>
        <v>0</v>
      </c>
      <c r="M1412" s="577"/>
      <c r="N1412" s="534"/>
      <c r="O1412" s="535">
        <f t="shared" si="97"/>
        <v>0</v>
      </c>
      <c r="P1412" s="536">
        <f t="shared" si="95"/>
        <v>0</v>
      </c>
      <c r="Q1412" s="537">
        <f t="shared" si="98"/>
        <v>0</v>
      </c>
    </row>
    <row r="1413" spans="1:17" x14ac:dyDescent="0.25">
      <c r="A1413" s="673">
        <v>1216</v>
      </c>
      <c r="B1413" s="230">
        <v>2016</v>
      </c>
      <c r="C1413" s="230">
        <v>2</v>
      </c>
      <c r="D1413" s="231" t="s">
        <v>6692</v>
      </c>
      <c r="E1413" s="544" t="s">
        <v>4199</v>
      </c>
      <c r="F1413" s="232" t="s">
        <v>6689</v>
      </c>
      <c r="G1413" s="647">
        <v>12</v>
      </c>
      <c r="H1413" s="648"/>
      <c r="I1413" s="649">
        <v>3</v>
      </c>
      <c r="J1413" s="538"/>
      <c r="L1413" s="532">
        <f t="shared" si="96"/>
        <v>0</v>
      </c>
      <c r="M1413" s="577"/>
      <c r="N1413" s="534"/>
      <c r="O1413" s="535">
        <f t="shared" si="97"/>
        <v>0</v>
      </c>
      <c r="P1413" s="536">
        <f t="shared" si="95"/>
        <v>0</v>
      </c>
      <c r="Q1413" s="537">
        <f t="shared" si="98"/>
        <v>0</v>
      </c>
    </row>
    <row r="1414" spans="1:17" x14ac:dyDescent="0.25">
      <c r="A1414" s="673" t="s">
        <v>13220</v>
      </c>
      <c r="B1414" s="230">
        <v>2016</v>
      </c>
      <c r="C1414" s="230">
        <v>2</v>
      </c>
      <c r="D1414" s="231" t="s">
        <v>6692</v>
      </c>
      <c r="E1414" s="544" t="s">
        <v>4199</v>
      </c>
      <c r="F1414" s="232" t="s">
        <v>6689</v>
      </c>
      <c r="G1414" s="647">
        <v>12</v>
      </c>
      <c r="H1414" s="648"/>
      <c r="I1414" s="649">
        <v>3</v>
      </c>
      <c r="J1414" s="538"/>
      <c r="L1414" s="532">
        <f t="shared" si="96"/>
        <v>0</v>
      </c>
      <c r="M1414" s="577"/>
      <c r="N1414" s="534"/>
      <c r="O1414" s="535">
        <f t="shared" si="97"/>
        <v>0</v>
      </c>
      <c r="P1414" s="536">
        <f t="shared" si="95"/>
        <v>0</v>
      </c>
      <c r="Q1414" s="537">
        <f t="shared" si="98"/>
        <v>0</v>
      </c>
    </row>
    <row r="1415" spans="1:17" x14ac:dyDescent="0.25">
      <c r="A1415" s="673">
        <v>1217</v>
      </c>
      <c r="B1415" s="230">
        <v>2016</v>
      </c>
      <c r="C1415" s="230">
        <v>2</v>
      </c>
      <c r="D1415" s="231" t="s">
        <v>6693</v>
      </c>
      <c r="E1415" s="544" t="s">
        <v>3829</v>
      </c>
      <c r="F1415" s="232" t="s">
        <v>6689</v>
      </c>
      <c r="G1415" s="647">
        <v>12</v>
      </c>
      <c r="H1415" s="648"/>
      <c r="I1415" s="649">
        <v>3</v>
      </c>
      <c r="J1415" s="538"/>
      <c r="L1415" s="532">
        <f t="shared" si="96"/>
        <v>0</v>
      </c>
      <c r="M1415" s="577"/>
      <c r="N1415" s="534"/>
      <c r="O1415" s="535">
        <f t="shared" si="97"/>
        <v>0</v>
      </c>
      <c r="P1415" s="536">
        <f t="shared" si="95"/>
        <v>0</v>
      </c>
      <c r="Q1415" s="537">
        <f t="shared" si="98"/>
        <v>0</v>
      </c>
    </row>
    <row r="1416" spans="1:17" x14ac:dyDescent="0.25">
      <c r="A1416" s="673" t="s">
        <v>7280</v>
      </c>
      <c r="B1416" s="230">
        <v>2016</v>
      </c>
      <c r="C1416" s="230">
        <v>2</v>
      </c>
      <c r="D1416" s="231" t="s">
        <v>7281</v>
      </c>
      <c r="E1416" s="544" t="s">
        <v>3818</v>
      </c>
      <c r="F1416" s="232" t="s">
        <v>7282</v>
      </c>
      <c r="G1416" s="647">
        <v>20</v>
      </c>
      <c r="H1416" s="648"/>
      <c r="I1416" s="649">
        <v>10</v>
      </c>
      <c r="J1416" s="538"/>
      <c r="L1416" s="532">
        <f t="shared" si="96"/>
        <v>0</v>
      </c>
      <c r="M1416" s="577"/>
      <c r="N1416" s="534"/>
      <c r="O1416" s="535">
        <f t="shared" si="97"/>
        <v>0</v>
      </c>
      <c r="P1416" s="536">
        <f t="shared" si="95"/>
        <v>0</v>
      </c>
      <c r="Q1416" s="537">
        <f t="shared" si="98"/>
        <v>0</v>
      </c>
    </row>
    <row r="1417" spans="1:17" x14ac:dyDescent="0.25">
      <c r="A1417" s="673">
        <v>1218</v>
      </c>
      <c r="B1417" s="230">
        <v>2016</v>
      </c>
      <c r="C1417" s="230">
        <v>2</v>
      </c>
      <c r="D1417" s="231" t="s">
        <v>6691</v>
      </c>
      <c r="E1417" s="544" t="s">
        <v>4136</v>
      </c>
      <c r="F1417" s="232" t="s">
        <v>6695</v>
      </c>
      <c r="G1417" s="647">
        <v>3</v>
      </c>
      <c r="H1417" s="648"/>
      <c r="I1417" s="649">
        <v>0.7</v>
      </c>
      <c r="J1417" s="538"/>
      <c r="L1417" s="532">
        <f t="shared" si="96"/>
        <v>0</v>
      </c>
      <c r="M1417" s="936">
        <v>1</v>
      </c>
      <c r="N1417" s="534"/>
      <c r="O1417" s="535">
        <f t="shared" si="97"/>
        <v>0.7</v>
      </c>
      <c r="P1417" s="536">
        <f t="shared" si="95"/>
        <v>1</v>
      </c>
      <c r="Q1417" s="537">
        <f t="shared" si="98"/>
        <v>0.7</v>
      </c>
    </row>
    <row r="1418" spans="1:17" x14ac:dyDescent="0.25">
      <c r="A1418" s="673">
        <v>1219</v>
      </c>
      <c r="B1418" s="230">
        <v>2016</v>
      </c>
      <c r="C1418" s="230">
        <v>2</v>
      </c>
      <c r="D1418" s="231" t="s">
        <v>6691</v>
      </c>
      <c r="E1418" s="544" t="s">
        <v>4136</v>
      </c>
      <c r="F1418" s="232" t="s">
        <v>6696</v>
      </c>
      <c r="G1418" s="647">
        <v>3</v>
      </c>
      <c r="H1418" s="648"/>
      <c r="I1418" s="649">
        <v>0.7</v>
      </c>
      <c r="J1418" s="538"/>
      <c r="L1418" s="532">
        <f t="shared" si="96"/>
        <v>0</v>
      </c>
      <c r="M1418" s="918">
        <v>1</v>
      </c>
      <c r="N1418" s="534"/>
      <c r="O1418" s="535">
        <f t="shared" si="97"/>
        <v>0.7</v>
      </c>
      <c r="P1418" s="536">
        <f t="shared" si="95"/>
        <v>1</v>
      </c>
      <c r="Q1418" s="537">
        <f t="shared" si="98"/>
        <v>0.7</v>
      </c>
    </row>
    <row r="1419" spans="1:17" x14ac:dyDescent="0.25">
      <c r="A1419" s="673">
        <v>1220</v>
      </c>
      <c r="B1419" s="230">
        <v>2016</v>
      </c>
      <c r="C1419" s="230">
        <v>2</v>
      </c>
      <c r="D1419" s="231" t="s">
        <v>6691</v>
      </c>
      <c r="E1419" s="544" t="s">
        <v>4136</v>
      </c>
      <c r="F1419" s="232" t="s">
        <v>6697</v>
      </c>
      <c r="G1419" s="647">
        <v>3</v>
      </c>
      <c r="H1419" s="648"/>
      <c r="I1419" s="649">
        <v>0.7</v>
      </c>
      <c r="J1419" s="538"/>
      <c r="L1419" s="532">
        <f t="shared" si="96"/>
        <v>0</v>
      </c>
      <c r="M1419" s="918">
        <v>1</v>
      </c>
      <c r="N1419" s="534"/>
      <c r="O1419" s="535">
        <f t="shared" si="97"/>
        <v>0.7</v>
      </c>
      <c r="P1419" s="536">
        <f t="shared" si="95"/>
        <v>1</v>
      </c>
      <c r="Q1419" s="537">
        <f t="shared" si="98"/>
        <v>0.7</v>
      </c>
    </row>
    <row r="1420" spans="1:17" x14ac:dyDescent="0.25">
      <c r="A1420" s="673">
        <v>1221</v>
      </c>
      <c r="B1420" s="230">
        <v>2016</v>
      </c>
      <c r="C1420" s="230">
        <v>2</v>
      </c>
      <c r="D1420" s="231" t="s">
        <v>6691</v>
      </c>
      <c r="E1420" s="544" t="s">
        <v>4136</v>
      </c>
      <c r="F1420" s="232" t="s">
        <v>6698</v>
      </c>
      <c r="G1420" s="647">
        <v>3</v>
      </c>
      <c r="H1420" s="648"/>
      <c r="I1420" s="649">
        <v>0.7</v>
      </c>
      <c r="J1420" s="538"/>
      <c r="L1420" s="532">
        <f t="shared" si="96"/>
        <v>0</v>
      </c>
      <c r="M1420" s="918">
        <v>2</v>
      </c>
      <c r="N1420" s="534"/>
      <c r="O1420" s="535">
        <f t="shared" si="97"/>
        <v>1.4</v>
      </c>
      <c r="P1420" s="536">
        <f t="shared" si="95"/>
        <v>2</v>
      </c>
      <c r="Q1420" s="537">
        <f t="shared" si="98"/>
        <v>1.4</v>
      </c>
    </row>
    <row r="1421" spans="1:17" x14ac:dyDescent="0.25">
      <c r="A1421" s="673">
        <v>1222</v>
      </c>
      <c r="B1421" s="230">
        <v>2016</v>
      </c>
      <c r="C1421" s="230">
        <v>2</v>
      </c>
      <c r="D1421" s="231" t="s">
        <v>6691</v>
      </c>
      <c r="E1421" s="544" t="s">
        <v>4136</v>
      </c>
      <c r="F1421" s="232" t="s">
        <v>6699</v>
      </c>
      <c r="G1421" s="647">
        <v>3</v>
      </c>
      <c r="H1421" s="648"/>
      <c r="I1421" s="649">
        <v>0.7</v>
      </c>
      <c r="J1421" s="538"/>
      <c r="L1421" s="532">
        <f t="shared" si="96"/>
        <v>0</v>
      </c>
      <c r="M1421" s="918">
        <v>3</v>
      </c>
      <c r="N1421" s="534"/>
      <c r="O1421" s="535">
        <f t="shared" si="97"/>
        <v>2.0999999999999996</v>
      </c>
      <c r="P1421" s="536">
        <f t="shared" si="95"/>
        <v>3</v>
      </c>
      <c r="Q1421" s="537">
        <f t="shared" si="98"/>
        <v>2.0999999999999996</v>
      </c>
    </row>
    <row r="1422" spans="1:17" x14ac:dyDescent="0.25">
      <c r="A1422" s="673">
        <v>1223</v>
      </c>
      <c r="B1422" s="230">
        <v>2016</v>
      </c>
      <c r="C1422" s="230">
        <v>2</v>
      </c>
      <c r="D1422" s="231" t="s">
        <v>6691</v>
      </c>
      <c r="E1422" s="544" t="s">
        <v>4136</v>
      </c>
      <c r="F1422" s="232" t="s">
        <v>6700</v>
      </c>
      <c r="G1422" s="647">
        <v>3</v>
      </c>
      <c r="H1422" s="648"/>
      <c r="I1422" s="649">
        <v>0.7</v>
      </c>
      <c r="J1422" s="538"/>
      <c r="L1422" s="532">
        <f t="shared" si="96"/>
        <v>0</v>
      </c>
      <c r="M1422" s="918">
        <v>2</v>
      </c>
      <c r="N1422" s="534"/>
      <c r="O1422" s="535">
        <f t="shared" si="97"/>
        <v>1.4</v>
      </c>
      <c r="P1422" s="536">
        <f t="shared" si="95"/>
        <v>2</v>
      </c>
      <c r="Q1422" s="537">
        <f t="shared" si="98"/>
        <v>1.4</v>
      </c>
    </row>
    <row r="1423" spans="1:17" x14ac:dyDescent="0.25">
      <c r="A1423" s="673">
        <v>1224</v>
      </c>
      <c r="B1423" s="230">
        <v>2016</v>
      </c>
      <c r="C1423" s="230">
        <v>2</v>
      </c>
      <c r="D1423" s="231" t="s">
        <v>6691</v>
      </c>
      <c r="E1423" s="544" t="s">
        <v>4136</v>
      </c>
      <c r="F1423" s="232" t="s">
        <v>6701</v>
      </c>
      <c r="G1423" s="647">
        <v>3</v>
      </c>
      <c r="H1423" s="648"/>
      <c r="I1423" s="649">
        <v>0.7</v>
      </c>
      <c r="J1423" s="538"/>
      <c r="L1423" s="532">
        <f t="shared" si="96"/>
        <v>0</v>
      </c>
      <c r="M1423" s="577"/>
      <c r="N1423" s="534"/>
      <c r="O1423" s="535">
        <f t="shared" si="97"/>
        <v>0</v>
      </c>
      <c r="P1423" s="536">
        <f t="shared" si="95"/>
        <v>0</v>
      </c>
      <c r="Q1423" s="537">
        <f t="shared" si="98"/>
        <v>0</v>
      </c>
    </row>
    <row r="1424" spans="1:17" x14ac:dyDescent="0.25">
      <c r="A1424" s="673">
        <v>1225</v>
      </c>
      <c r="B1424" s="230">
        <v>2016</v>
      </c>
      <c r="C1424" s="230">
        <v>2</v>
      </c>
      <c r="D1424" s="231" t="s">
        <v>6691</v>
      </c>
      <c r="E1424" s="544" t="s">
        <v>4136</v>
      </c>
      <c r="F1424" s="232" t="s">
        <v>6702</v>
      </c>
      <c r="G1424" s="647">
        <v>3</v>
      </c>
      <c r="H1424" s="648"/>
      <c r="I1424" s="649">
        <v>0.7</v>
      </c>
      <c r="J1424" s="538"/>
      <c r="L1424" s="532">
        <f t="shared" si="96"/>
        <v>0</v>
      </c>
      <c r="M1424" s="577"/>
      <c r="N1424" s="534"/>
      <c r="O1424" s="535">
        <f t="shared" si="97"/>
        <v>0</v>
      </c>
      <c r="P1424" s="536">
        <f t="shared" si="95"/>
        <v>0</v>
      </c>
      <c r="Q1424" s="537">
        <f t="shared" si="98"/>
        <v>0</v>
      </c>
    </row>
    <row r="1425" spans="1:17" x14ac:dyDescent="0.25">
      <c r="A1425" s="673">
        <v>1226</v>
      </c>
      <c r="B1425" s="230">
        <v>2016</v>
      </c>
      <c r="C1425" s="230">
        <v>2</v>
      </c>
      <c r="D1425" s="231" t="s">
        <v>6691</v>
      </c>
      <c r="E1425" s="544" t="s">
        <v>4136</v>
      </c>
      <c r="F1425" s="232" t="s">
        <v>6703</v>
      </c>
      <c r="G1425" s="647">
        <v>3</v>
      </c>
      <c r="H1425" s="648"/>
      <c r="I1425" s="649">
        <v>0.7</v>
      </c>
      <c r="J1425" s="538"/>
      <c r="L1425" s="532">
        <f t="shared" si="96"/>
        <v>0</v>
      </c>
      <c r="M1425" s="577"/>
      <c r="N1425" s="534"/>
      <c r="O1425" s="535">
        <f t="shared" si="97"/>
        <v>0</v>
      </c>
      <c r="P1425" s="536">
        <f t="shared" si="95"/>
        <v>0</v>
      </c>
      <c r="Q1425" s="537">
        <f t="shared" si="98"/>
        <v>0</v>
      </c>
    </row>
    <row r="1426" spans="1:17" x14ac:dyDescent="0.25">
      <c r="A1426" s="673">
        <v>1227</v>
      </c>
      <c r="B1426" s="230">
        <v>2016</v>
      </c>
      <c r="C1426" s="230">
        <v>2</v>
      </c>
      <c r="D1426" s="231" t="s">
        <v>6691</v>
      </c>
      <c r="E1426" s="544" t="s">
        <v>4136</v>
      </c>
      <c r="F1426" s="232" t="s">
        <v>6704</v>
      </c>
      <c r="G1426" s="647">
        <v>3</v>
      </c>
      <c r="H1426" s="648"/>
      <c r="I1426" s="649">
        <v>0.7</v>
      </c>
      <c r="J1426" s="538"/>
      <c r="L1426" s="532">
        <f t="shared" si="96"/>
        <v>0</v>
      </c>
      <c r="M1426" s="577"/>
      <c r="N1426" s="534"/>
      <c r="O1426" s="535">
        <f t="shared" si="97"/>
        <v>0</v>
      </c>
      <c r="P1426" s="536">
        <f t="shared" si="95"/>
        <v>0</v>
      </c>
      <c r="Q1426" s="537">
        <f t="shared" si="98"/>
        <v>0</v>
      </c>
    </row>
    <row r="1427" spans="1:17" x14ac:dyDescent="0.25">
      <c r="A1427" s="673">
        <v>1228</v>
      </c>
      <c r="B1427" s="230">
        <v>2016</v>
      </c>
      <c r="C1427" s="230">
        <v>3</v>
      </c>
      <c r="D1427" s="231" t="s">
        <v>6691</v>
      </c>
      <c r="E1427" s="544" t="s">
        <v>4136</v>
      </c>
      <c r="F1427" s="232" t="s">
        <v>6705</v>
      </c>
      <c r="G1427" s="647">
        <v>3</v>
      </c>
      <c r="H1427" s="648"/>
      <c r="I1427" s="649">
        <v>0.7</v>
      </c>
      <c r="J1427" s="538"/>
      <c r="L1427" s="532">
        <f t="shared" si="96"/>
        <v>0</v>
      </c>
      <c r="M1427" s="577"/>
      <c r="N1427" s="534"/>
      <c r="O1427" s="535">
        <f t="shared" si="97"/>
        <v>0</v>
      </c>
      <c r="P1427" s="536">
        <f t="shared" si="95"/>
        <v>0</v>
      </c>
      <c r="Q1427" s="537">
        <f t="shared" si="98"/>
        <v>0</v>
      </c>
    </row>
    <row r="1428" spans="1:17" x14ac:dyDescent="0.25">
      <c r="A1428" s="673">
        <v>1229</v>
      </c>
      <c r="B1428" s="230">
        <v>2016</v>
      </c>
      <c r="C1428" s="230">
        <v>3</v>
      </c>
      <c r="D1428" s="231" t="s">
        <v>6691</v>
      </c>
      <c r="E1428" s="544" t="s">
        <v>4136</v>
      </c>
      <c r="F1428" s="232" t="s">
        <v>6706</v>
      </c>
      <c r="G1428" s="647">
        <v>3</v>
      </c>
      <c r="H1428" s="648"/>
      <c r="I1428" s="649">
        <v>0.7</v>
      </c>
      <c r="J1428" s="538"/>
      <c r="L1428" s="532">
        <f t="shared" si="96"/>
        <v>0</v>
      </c>
      <c r="M1428" s="577"/>
      <c r="N1428" s="534"/>
      <c r="O1428" s="535">
        <f t="shared" si="97"/>
        <v>0</v>
      </c>
      <c r="P1428" s="536">
        <f t="shared" si="95"/>
        <v>0</v>
      </c>
      <c r="Q1428" s="537">
        <f t="shared" si="98"/>
        <v>0</v>
      </c>
    </row>
    <row r="1429" spans="1:17" x14ac:dyDescent="0.25">
      <c r="A1429" s="673" t="s">
        <v>6868</v>
      </c>
      <c r="B1429" s="230">
        <v>2016</v>
      </c>
      <c r="C1429" s="230">
        <v>3</v>
      </c>
      <c r="D1429" s="231" t="s">
        <v>6691</v>
      </c>
      <c r="E1429" s="544" t="s">
        <v>4136</v>
      </c>
      <c r="F1429" s="232" t="s">
        <v>4279</v>
      </c>
      <c r="G1429" s="647">
        <v>36</v>
      </c>
      <c r="H1429" s="648"/>
      <c r="I1429" s="649">
        <v>24</v>
      </c>
      <c r="J1429" s="538"/>
      <c r="L1429" s="532">
        <f t="shared" si="96"/>
        <v>0</v>
      </c>
      <c r="M1429" s="577"/>
      <c r="N1429" s="534"/>
      <c r="O1429" s="535">
        <f t="shared" si="97"/>
        <v>0</v>
      </c>
      <c r="P1429" s="536">
        <f t="shared" si="95"/>
        <v>0</v>
      </c>
      <c r="Q1429" s="537">
        <f t="shared" si="98"/>
        <v>0</v>
      </c>
    </row>
    <row r="1430" spans="1:17" x14ac:dyDescent="0.25">
      <c r="A1430" s="673">
        <v>1230</v>
      </c>
      <c r="B1430" s="230">
        <v>2016</v>
      </c>
      <c r="C1430" s="230">
        <v>3</v>
      </c>
      <c r="D1430" s="542" t="s">
        <v>4227</v>
      </c>
      <c r="E1430" s="544" t="s">
        <v>4136</v>
      </c>
      <c r="F1430" s="232" t="s">
        <v>6712</v>
      </c>
      <c r="G1430" s="647">
        <v>7</v>
      </c>
      <c r="H1430" s="648"/>
      <c r="I1430" s="649">
        <v>3.5</v>
      </c>
      <c r="J1430" s="538"/>
      <c r="L1430" s="532">
        <f t="shared" si="96"/>
        <v>0</v>
      </c>
      <c r="M1430" s="577"/>
      <c r="N1430" s="534"/>
      <c r="O1430" s="535">
        <f t="shared" si="97"/>
        <v>0</v>
      </c>
      <c r="P1430" s="536">
        <f t="shared" si="95"/>
        <v>0</v>
      </c>
      <c r="Q1430" s="537">
        <f t="shared" si="98"/>
        <v>0</v>
      </c>
    </row>
    <row r="1431" spans="1:17" x14ac:dyDescent="0.25">
      <c r="A1431" s="673">
        <v>1231</v>
      </c>
      <c r="B1431" s="230">
        <v>2016</v>
      </c>
      <c r="C1431" s="230">
        <v>3</v>
      </c>
      <c r="D1431" s="542" t="s">
        <v>4595</v>
      </c>
      <c r="E1431" s="544" t="s">
        <v>4136</v>
      </c>
      <c r="F1431" s="232" t="s">
        <v>6760</v>
      </c>
      <c r="G1431" s="647">
        <v>8</v>
      </c>
      <c r="H1431" s="648"/>
      <c r="I1431" s="649">
        <v>5</v>
      </c>
      <c r="J1431" s="538"/>
      <c r="L1431" s="532">
        <f t="shared" si="96"/>
        <v>0</v>
      </c>
      <c r="M1431" s="577"/>
      <c r="N1431" s="534"/>
      <c r="O1431" s="535">
        <f t="shared" si="97"/>
        <v>0</v>
      </c>
      <c r="P1431" s="536">
        <f t="shared" si="95"/>
        <v>0</v>
      </c>
      <c r="Q1431" s="537">
        <f t="shared" si="98"/>
        <v>0</v>
      </c>
    </row>
    <row r="1432" spans="1:17" x14ac:dyDescent="0.25">
      <c r="A1432" s="673">
        <v>1232</v>
      </c>
      <c r="B1432" s="230">
        <v>2016</v>
      </c>
      <c r="C1432" s="230">
        <v>3</v>
      </c>
      <c r="D1432" s="231" t="s">
        <v>6690</v>
      </c>
      <c r="E1432" s="544" t="s">
        <v>4136</v>
      </c>
      <c r="F1432" s="232" t="s">
        <v>6713</v>
      </c>
      <c r="G1432" s="647">
        <v>2.5</v>
      </c>
      <c r="H1432" s="648"/>
      <c r="I1432" s="649">
        <v>0.7</v>
      </c>
      <c r="J1432" s="538"/>
      <c r="L1432" s="532">
        <f t="shared" si="96"/>
        <v>0</v>
      </c>
      <c r="M1432" s="577"/>
      <c r="N1432" s="534"/>
      <c r="O1432" s="535">
        <f t="shared" si="97"/>
        <v>0</v>
      </c>
      <c r="P1432" s="536">
        <f t="shared" si="95"/>
        <v>0</v>
      </c>
      <c r="Q1432" s="537">
        <f t="shared" si="98"/>
        <v>0</v>
      </c>
    </row>
    <row r="1433" spans="1:17" x14ac:dyDescent="0.25">
      <c r="A1433" s="673">
        <v>1233</v>
      </c>
      <c r="B1433" s="230">
        <v>2016</v>
      </c>
      <c r="C1433" s="230">
        <v>3</v>
      </c>
      <c r="D1433" s="231" t="s">
        <v>6690</v>
      </c>
      <c r="E1433" s="544" t="s">
        <v>4136</v>
      </c>
      <c r="F1433" s="232" t="s">
        <v>6714</v>
      </c>
      <c r="G1433" s="647">
        <v>2.5</v>
      </c>
      <c r="H1433" s="648"/>
      <c r="I1433" s="649">
        <v>0.7</v>
      </c>
      <c r="J1433" s="538"/>
      <c r="L1433" s="532">
        <f t="shared" si="96"/>
        <v>0</v>
      </c>
      <c r="M1433" s="577"/>
      <c r="N1433" s="534"/>
      <c r="O1433" s="535">
        <f t="shared" si="97"/>
        <v>0</v>
      </c>
      <c r="P1433" s="536">
        <f t="shared" si="95"/>
        <v>0</v>
      </c>
      <c r="Q1433" s="537">
        <f t="shared" si="98"/>
        <v>0</v>
      </c>
    </row>
    <row r="1434" spans="1:17" x14ac:dyDescent="0.25">
      <c r="A1434" s="673">
        <v>1234</v>
      </c>
      <c r="B1434" s="230">
        <v>2016</v>
      </c>
      <c r="C1434" s="230">
        <v>3</v>
      </c>
      <c r="D1434" s="231" t="s">
        <v>6690</v>
      </c>
      <c r="E1434" s="544" t="s">
        <v>4136</v>
      </c>
      <c r="F1434" s="232" t="s">
        <v>6715</v>
      </c>
      <c r="G1434" s="647">
        <v>2.5</v>
      </c>
      <c r="H1434" s="648"/>
      <c r="I1434" s="649">
        <v>0.7</v>
      </c>
      <c r="J1434" s="538"/>
      <c r="L1434" s="532">
        <f t="shared" si="96"/>
        <v>0</v>
      </c>
      <c r="M1434" s="577"/>
      <c r="N1434" s="534"/>
      <c r="O1434" s="535">
        <f t="shared" si="97"/>
        <v>0</v>
      </c>
      <c r="P1434" s="536">
        <f t="shared" si="95"/>
        <v>0</v>
      </c>
      <c r="Q1434" s="537">
        <f t="shared" si="98"/>
        <v>0</v>
      </c>
    </row>
    <row r="1435" spans="1:17" x14ac:dyDescent="0.25">
      <c r="A1435" s="673">
        <v>1235</v>
      </c>
      <c r="B1435" s="230">
        <v>2016</v>
      </c>
      <c r="C1435" s="230">
        <v>3</v>
      </c>
      <c r="D1435" s="231" t="s">
        <v>6690</v>
      </c>
      <c r="E1435" s="544" t="s">
        <v>4136</v>
      </c>
      <c r="F1435" s="232" t="s">
        <v>6716</v>
      </c>
      <c r="G1435" s="647">
        <v>2.5</v>
      </c>
      <c r="H1435" s="648"/>
      <c r="I1435" s="649">
        <v>0.7</v>
      </c>
      <c r="J1435" s="538"/>
      <c r="L1435" s="532">
        <f t="shared" si="96"/>
        <v>0</v>
      </c>
      <c r="M1435" s="577">
        <v>1</v>
      </c>
      <c r="N1435" s="534"/>
      <c r="O1435" s="535">
        <f t="shared" si="97"/>
        <v>0.7</v>
      </c>
      <c r="P1435" s="536">
        <f t="shared" si="95"/>
        <v>1</v>
      </c>
      <c r="Q1435" s="537">
        <f t="shared" si="98"/>
        <v>0.7</v>
      </c>
    </row>
    <row r="1436" spans="1:17" x14ac:dyDescent="0.25">
      <c r="A1436" s="673">
        <v>1236</v>
      </c>
      <c r="B1436" s="230">
        <v>2016</v>
      </c>
      <c r="C1436" s="230">
        <v>3</v>
      </c>
      <c r="D1436" s="231" t="s">
        <v>6690</v>
      </c>
      <c r="E1436" s="544" t="s">
        <v>4136</v>
      </c>
      <c r="F1436" s="232" t="s">
        <v>6717</v>
      </c>
      <c r="G1436" s="647">
        <v>2.5</v>
      </c>
      <c r="H1436" s="648"/>
      <c r="I1436" s="649">
        <v>0.7</v>
      </c>
      <c r="J1436" s="538"/>
      <c r="L1436" s="532">
        <f t="shared" si="96"/>
        <v>0</v>
      </c>
      <c r="M1436" s="577"/>
      <c r="N1436" s="534"/>
      <c r="O1436" s="535">
        <f t="shared" si="97"/>
        <v>0</v>
      </c>
      <c r="P1436" s="536">
        <f t="shared" si="95"/>
        <v>0</v>
      </c>
      <c r="Q1436" s="537">
        <f t="shared" si="98"/>
        <v>0</v>
      </c>
    </row>
    <row r="1437" spans="1:17" x14ac:dyDescent="0.25">
      <c r="A1437" s="673">
        <v>1237</v>
      </c>
      <c r="B1437" s="230">
        <v>2016</v>
      </c>
      <c r="C1437" s="230">
        <v>3</v>
      </c>
      <c r="D1437" s="231" t="s">
        <v>6690</v>
      </c>
      <c r="E1437" s="544" t="s">
        <v>4136</v>
      </c>
      <c r="F1437" s="232" t="s">
        <v>6718</v>
      </c>
      <c r="G1437" s="647">
        <v>2.5</v>
      </c>
      <c r="H1437" s="648"/>
      <c r="I1437" s="649">
        <v>0.7</v>
      </c>
      <c r="J1437" s="538"/>
      <c r="L1437" s="532">
        <f t="shared" si="96"/>
        <v>0</v>
      </c>
      <c r="M1437" s="577"/>
      <c r="N1437" s="534"/>
      <c r="O1437" s="535">
        <f t="shared" si="97"/>
        <v>0</v>
      </c>
      <c r="P1437" s="536">
        <f t="shared" si="95"/>
        <v>0</v>
      </c>
      <c r="Q1437" s="537">
        <f t="shared" si="98"/>
        <v>0</v>
      </c>
    </row>
    <row r="1438" spans="1:17" x14ac:dyDescent="0.25">
      <c r="A1438" s="673">
        <v>1238</v>
      </c>
      <c r="B1438" s="230">
        <v>2016</v>
      </c>
      <c r="C1438" s="230">
        <v>3</v>
      </c>
      <c r="D1438" s="231" t="s">
        <v>6690</v>
      </c>
      <c r="E1438" s="544" t="s">
        <v>4136</v>
      </c>
      <c r="F1438" s="232" t="s">
        <v>6719</v>
      </c>
      <c r="G1438" s="647">
        <v>2.5</v>
      </c>
      <c r="H1438" s="648"/>
      <c r="I1438" s="649">
        <v>0.7</v>
      </c>
      <c r="J1438" s="538"/>
      <c r="L1438" s="532">
        <f t="shared" si="96"/>
        <v>0</v>
      </c>
      <c r="M1438" s="577"/>
      <c r="N1438" s="534"/>
      <c r="O1438" s="535">
        <f t="shared" si="97"/>
        <v>0</v>
      </c>
      <c r="P1438" s="536">
        <f t="shared" si="95"/>
        <v>0</v>
      </c>
      <c r="Q1438" s="537">
        <f t="shared" si="98"/>
        <v>0</v>
      </c>
    </row>
    <row r="1439" spans="1:17" x14ac:dyDescent="0.25">
      <c r="A1439" s="673">
        <v>1239</v>
      </c>
      <c r="B1439" s="230">
        <v>2016</v>
      </c>
      <c r="C1439" s="230">
        <v>3</v>
      </c>
      <c r="D1439" s="231" t="s">
        <v>6690</v>
      </c>
      <c r="E1439" s="544" t="s">
        <v>4136</v>
      </c>
      <c r="F1439" s="232" t="s">
        <v>6720</v>
      </c>
      <c r="G1439" s="647">
        <v>2.5</v>
      </c>
      <c r="H1439" s="648"/>
      <c r="I1439" s="649">
        <v>0.7</v>
      </c>
      <c r="J1439" s="538"/>
      <c r="L1439" s="532">
        <f t="shared" si="96"/>
        <v>0</v>
      </c>
      <c r="M1439" s="577"/>
      <c r="N1439" s="534"/>
      <c r="O1439" s="535">
        <f t="shared" si="97"/>
        <v>0</v>
      </c>
      <c r="P1439" s="536">
        <f t="shared" ref="P1439:P1502" si="99">J1439+M1439</f>
        <v>0</v>
      </c>
      <c r="Q1439" s="537">
        <f t="shared" si="98"/>
        <v>0</v>
      </c>
    </row>
    <row r="1440" spans="1:17" x14ac:dyDescent="0.25">
      <c r="A1440" s="673">
        <v>1240</v>
      </c>
      <c r="B1440" s="230">
        <v>2016</v>
      </c>
      <c r="C1440" s="230">
        <v>3</v>
      </c>
      <c r="D1440" s="231" t="s">
        <v>6690</v>
      </c>
      <c r="E1440" s="544" t="s">
        <v>4136</v>
      </c>
      <c r="F1440" s="232" t="s">
        <v>6721</v>
      </c>
      <c r="G1440" s="647">
        <v>2.5</v>
      </c>
      <c r="H1440" s="648"/>
      <c r="I1440" s="649">
        <v>0.7</v>
      </c>
      <c r="J1440" s="538"/>
      <c r="L1440" s="532">
        <f t="shared" si="96"/>
        <v>0</v>
      </c>
      <c r="M1440" s="577"/>
      <c r="N1440" s="534"/>
      <c r="O1440" s="535">
        <f t="shared" si="97"/>
        <v>0</v>
      </c>
      <c r="P1440" s="536">
        <f t="shared" si="99"/>
        <v>0</v>
      </c>
      <c r="Q1440" s="537">
        <f t="shared" si="98"/>
        <v>0</v>
      </c>
    </row>
    <row r="1441" spans="1:17" x14ac:dyDescent="0.25">
      <c r="A1441" s="673">
        <v>1241</v>
      </c>
      <c r="B1441" s="230">
        <v>2016</v>
      </c>
      <c r="C1441" s="230">
        <v>3</v>
      </c>
      <c r="D1441" s="231" t="s">
        <v>6690</v>
      </c>
      <c r="E1441" s="544" t="s">
        <v>4136</v>
      </c>
      <c r="F1441" s="232" t="s">
        <v>6722</v>
      </c>
      <c r="G1441" s="647">
        <v>2.5</v>
      </c>
      <c r="H1441" s="648"/>
      <c r="I1441" s="649">
        <v>0.7</v>
      </c>
      <c r="J1441" s="538"/>
      <c r="L1441" s="532">
        <f t="shared" si="96"/>
        <v>0</v>
      </c>
      <c r="M1441" s="577">
        <v>2</v>
      </c>
      <c r="N1441" s="534"/>
      <c r="O1441" s="535">
        <f t="shared" si="97"/>
        <v>1.4</v>
      </c>
      <c r="P1441" s="536">
        <f t="shared" si="99"/>
        <v>2</v>
      </c>
      <c r="Q1441" s="537">
        <f t="shared" si="98"/>
        <v>1.4</v>
      </c>
    </row>
    <row r="1442" spans="1:17" x14ac:dyDescent="0.25">
      <c r="A1442" s="673">
        <v>1242</v>
      </c>
      <c r="B1442" s="230">
        <v>2016</v>
      </c>
      <c r="C1442" s="230">
        <v>3</v>
      </c>
      <c r="D1442" s="231" t="s">
        <v>6690</v>
      </c>
      <c r="E1442" s="544" t="s">
        <v>4136</v>
      </c>
      <c r="F1442" s="232" t="s">
        <v>6723</v>
      </c>
      <c r="G1442" s="647">
        <v>2.5</v>
      </c>
      <c r="H1442" s="648"/>
      <c r="I1442" s="649">
        <v>0.7</v>
      </c>
      <c r="J1442" s="538"/>
      <c r="L1442" s="532">
        <f t="shared" si="96"/>
        <v>0</v>
      </c>
      <c r="M1442" s="577"/>
      <c r="N1442" s="534"/>
      <c r="O1442" s="535">
        <f t="shared" si="97"/>
        <v>0</v>
      </c>
      <c r="P1442" s="536">
        <f t="shared" si="99"/>
        <v>0</v>
      </c>
      <c r="Q1442" s="537">
        <f t="shared" si="98"/>
        <v>0</v>
      </c>
    </row>
    <row r="1443" spans="1:17" x14ac:dyDescent="0.25">
      <c r="A1443" s="673">
        <v>1243</v>
      </c>
      <c r="B1443" s="230">
        <v>2016</v>
      </c>
      <c r="C1443" s="230">
        <v>3</v>
      </c>
      <c r="D1443" s="231" t="s">
        <v>6690</v>
      </c>
      <c r="E1443" s="544" t="s">
        <v>4136</v>
      </c>
      <c r="F1443" s="232" t="s">
        <v>6724</v>
      </c>
      <c r="G1443" s="647">
        <v>2.5</v>
      </c>
      <c r="H1443" s="648"/>
      <c r="I1443" s="649">
        <v>0.7</v>
      </c>
      <c r="J1443" s="538"/>
      <c r="L1443" s="532">
        <f t="shared" si="96"/>
        <v>0</v>
      </c>
      <c r="M1443" s="577"/>
      <c r="N1443" s="534"/>
      <c r="O1443" s="535">
        <f t="shared" si="97"/>
        <v>0</v>
      </c>
      <c r="P1443" s="536">
        <f t="shared" si="99"/>
        <v>0</v>
      </c>
      <c r="Q1443" s="537">
        <f t="shared" si="98"/>
        <v>0</v>
      </c>
    </row>
    <row r="1444" spans="1:17" x14ac:dyDescent="0.25">
      <c r="A1444" s="673" t="s">
        <v>6725</v>
      </c>
      <c r="B1444" s="230">
        <v>2016</v>
      </c>
      <c r="C1444" s="230">
        <v>3</v>
      </c>
      <c r="D1444" s="231"/>
      <c r="E1444" s="544"/>
      <c r="F1444" s="232" t="s">
        <v>4279</v>
      </c>
      <c r="G1444" s="647">
        <v>30</v>
      </c>
      <c r="H1444" s="648"/>
      <c r="I1444" s="649">
        <v>20</v>
      </c>
      <c r="J1444" s="538"/>
      <c r="L1444" s="532">
        <f t="shared" si="96"/>
        <v>0</v>
      </c>
      <c r="M1444" s="577"/>
      <c r="N1444" s="534"/>
      <c r="O1444" s="535">
        <f t="shared" si="97"/>
        <v>0</v>
      </c>
      <c r="P1444" s="536">
        <f t="shared" si="99"/>
        <v>0</v>
      </c>
      <c r="Q1444" s="537">
        <f t="shared" si="98"/>
        <v>0</v>
      </c>
    </row>
    <row r="1445" spans="1:17" x14ac:dyDescent="0.25">
      <c r="A1445" s="673">
        <v>1244</v>
      </c>
      <c r="B1445" s="230">
        <v>2016</v>
      </c>
      <c r="C1445" s="230">
        <v>3</v>
      </c>
      <c r="D1445" s="231" t="s">
        <v>6690</v>
      </c>
      <c r="E1445" s="544" t="s">
        <v>4136</v>
      </c>
      <c r="F1445" s="232" t="s">
        <v>6726</v>
      </c>
      <c r="G1445" s="647">
        <v>2.5</v>
      </c>
      <c r="H1445" s="648"/>
      <c r="I1445" s="649">
        <v>0.7</v>
      </c>
      <c r="J1445" s="919">
        <v>1</v>
      </c>
      <c r="L1445" s="532">
        <f t="shared" si="96"/>
        <v>2.5</v>
      </c>
      <c r="M1445" s="577"/>
      <c r="N1445" s="534"/>
      <c r="O1445" s="535">
        <f t="shared" si="97"/>
        <v>0</v>
      </c>
      <c r="P1445" s="536">
        <f t="shared" si="99"/>
        <v>1</v>
      </c>
      <c r="Q1445" s="537">
        <f t="shared" si="98"/>
        <v>2.5</v>
      </c>
    </row>
    <row r="1446" spans="1:17" x14ac:dyDescent="0.25">
      <c r="A1446" s="673">
        <v>1245</v>
      </c>
      <c r="B1446" s="230">
        <v>2016</v>
      </c>
      <c r="C1446" s="230">
        <v>3</v>
      </c>
      <c r="D1446" s="231" t="s">
        <v>6690</v>
      </c>
      <c r="E1446" s="544" t="s">
        <v>4136</v>
      </c>
      <c r="F1446" s="232" t="s">
        <v>6727</v>
      </c>
      <c r="G1446" s="647">
        <v>2.5</v>
      </c>
      <c r="H1446" s="648"/>
      <c r="I1446" s="649">
        <v>0.7</v>
      </c>
      <c r="J1446" s="919">
        <v>1</v>
      </c>
      <c r="L1446" s="532">
        <f t="shared" si="96"/>
        <v>2.5</v>
      </c>
      <c r="M1446" s="577"/>
      <c r="N1446" s="534"/>
      <c r="O1446" s="535">
        <f t="shared" si="97"/>
        <v>0</v>
      </c>
      <c r="P1446" s="536">
        <f t="shared" si="99"/>
        <v>1</v>
      </c>
      <c r="Q1446" s="537">
        <f t="shared" si="98"/>
        <v>2.5</v>
      </c>
    </row>
    <row r="1447" spans="1:17" x14ac:dyDescent="0.25">
      <c r="A1447" s="673">
        <v>1246</v>
      </c>
      <c r="B1447" s="230">
        <v>2016</v>
      </c>
      <c r="C1447" s="230">
        <v>3</v>
      </c>
      <c r="D1447" s="231" t="s">
        <v>6690</v>
      </c>
      <c r="E1447" s="544" t="s">
        <v>4136</v>
      </c>
      <c r="F1447" s="232" t="s">
        <v>6728</v>
      </c>
      <c r="G1447" s="647">
        <v>2.5</v>
      </c>
      <c r="H1447" s="648"/>
      <c r="I1447" s="649">
        <v>0.7</v>
      </c>
      <c r="J1447" s="538"/>
      <c r="L1447" s="532">
        <f t="shared" si="96"/>
        <v>0</v>
      </c>
      <c r="M1447" s="577"/>
      <c r="N1447" s="534"/>
      <c r="O1447" s="535">
        <f t="shared" si="97"/>
        <v>0</v>
      </c>
      <c r="P1447" s="536">
        <f t="shared" si="99"/>
        <v>0</v>
      </c>
      <c r="Q1447" s="537">
        <f t="shared" si="98"/>
        <v>0</v>
      </c>
    </row>
    <row r="1448" spans="1:17" x14ac:dyDescent="0.25">
      <c r="A1448" s="673">
        <v>1247</v>
      </c>
      <c r="B1448" s="230">
        <v>2016</v>
      </c>
      <c r="C1448" s="230">
        <v>3</v>
      </c>
      <c r="D1448" s="231" t="s">
        <v>6690</v>
      </c>
      <c r="E1448" s="544" t="s">
        <v>4136</v>
      </c>
      <c r="F1448" s="232" t="s">
        <v>6729</v>
      </c>
      <c r="G1448" s="647">
        <v>2.5</v>
      </c>
      <c r="H1448" s="648"/>
      <c r="I1448" s="649">
        <v>0.7</v>
      </c>
      <c r="J1448" s="919">
        <v>1</v>
      </c>
      <c r="L1448" s="532">
        <f t="shared" si="96"/>
        <v>2.5</v>
      </c>
      <c r="M1448" s="577"/>
      <c r="N1448" s="534"/>
      <c r="O1448" s="535">
        <f t="shared" si="97"/>
        <v>0</v>
      </c>
      <c r="P1448" s="536">
        <f t="shared" si="99"/>
        <v>1</v>
      </c>
      <c r="Q1448" s="537">
        <f t="shared" si="98"/>
        <v>2.5</v>
      </c>
    </row>
    <row r="1449" spans="1:17" x14ac:dyDescent="0.25">
      <c r="A1449" s="673">
        <v>1248</v>
      </c>
      <c r="B1449" s="230">
        <v>2016</v>
      </c>
      <c r="C1449" s="230">
        <v>3</v>
      </c>
      <c r="D1449" s="231" t="s">
        <v>6690</v>
      </c>
      <c r="E1449" s="544" t="s">
        <v>4136</v>
      </c>
      <c r="F1449" s="232" t="s">
        <v>6730</v>
      </c>
      <c r="G1449" s="647">
        <v>2.5</v>
      </c>
      <c r="H1449" s="648"/>
      <c r="I1449" s="649">
        <v>0.7</v>
      </c>
      <c r="J1449" s="919">
        <v>1</v>
      </c>
      <c r="L1449" s="532">
        <f t="shared" si="96"/>
        <v>2.5</v>
      </c>
      <c r="M1449" s="577"/>
      <c r="N1449" s="534"/>
      <c r="O1449" s="535">
        <f t="shared" si="97"/>
        <v>0</v>
      </c>
      <c r="P1449" s="536">
        <f t="shared" si="99"/>
        <v>1</v>
      </c>
      <c r="Q1449" s="537">
        <f t="shared" si="98"/>
        <v>2.5</v>
      </c>
    </row>
    <row r="1450" spans="1:17" x14ac:dyDescent="0.25">
      <c r="A1450" s="673">
        <v>1249</v>
      </c>
      <c r="B1450" s="230">
        <v>2016</v>
      </c>
      <c r="C1450" s="230">
        <v>3</v>
      </c>
      <c r="D1450" s="231" t="s">
        <v>6690</v>
      </c>
      <c r="E1450" s="544" t="s">
        <v>4136</v>
      </c>
      <c r="F1450" s="232" t="s">
        <v>6731</v>
      </c>
      <c r="G1450" s="647">
        <v>2.5</v>
      </c>
      <c r="H1450" s="648"/>
      <c r="I1450" s="649">
        <v>0.7</v>
      </c>
      <c r="J1450" s="919">
        <v>1</v>
      </c>
      <c r="L1450" s="532">
        <f t="shared" si="96"/>
        <v>2.5</v>
      </c>
      <c r="M1450" s="577"/>
      <c r="N1450" s="534"/>
      <c r="O1450" s="535">
        <f t="shared" si="97"/>
        <v>0</v>
      </c>
      <c r="P1450" s="536">
        <f t="shared" si="99"/>
        <v>1</v>
      </c>
      <c r="Q1450" s="537">
        <f t="shared" si="98"/>
        <v>2.5</v>
      </c>
    </row>
    <row r="1451" spans="1:17" x14ac:dyDescent="0.25">
      <c r="A1451" s="673">
        <v>1250</v>
      </c>
      <c r="B1451" s="230">
        <v>2016</v>
      </c>
      <c r="C1451" s="230">
        <v>3</v>
      </c>
      <c r="D1451" s="231" t="s">
        <v>6690</v>
      </c>
      <c r="E1451" s="544" t="s">
        <v>4136</v>
      </c>
      <c r="F1451" s="232" t="s">
        <v>6732</v>
      </c>
      <c r="G1451" s="647">
        <v>2.5</v>
      </c>
      <c r="H1451" s="648"/>
      <c r="I1451" s="649">
        <v>0.7</v>
      </c>
      <c r="J1451" s="919">
        <v>1</v>
      </c>
      <c r="L1451" s="532">
        <f t="shared" si="96"/>
        <v>2.5</v>
      </c>
      <c r="M1451" s="577"/>
      <c r="N1451" s="534"/>
      <c r="O1451" s="535">
        <f t="shared" si="97"/>
        <v>0</v>
      </c>
      <c r="P1451" s="536">
        <f t="shared" si="99"/>
        <v>1</v>
      </c>
      <c r="Q1451" s="537">
        <f t="shared" si="98"/>
        <v>2.5</v>
      </c>
    </row>
    <row r="1452" spans="1:17" x14ac:dyDescent="0.25">
      <c r="A1452" s="673">
        <v>1251</v>
      </c>
      <c r="B1452" s="230">
        <v>2016</v>
      </c>
      <c r="C1452" s="230">
        <v>3</v>
      </c>
      <c r="D1452" s="231" t="s">
        <v>6690</v>
      </c>
      <c r="E1452" s="544" t="s">
        <v>4136</v>
      </c>
      <c r="F1452" s="232" t="s">
        <v>6733</v>
      </c>
      <c r="G1452" s="647">
        <v>2.5</v>
      </c>
      <c r="H1452" s="648"/>
      <c r="I1452" s="649">
        <v>0.7</v>
      </c>
      <c r="J1452" s="919">
        <v>1</v>
      </c>
      <c r="L1452" s="532">
        <f t="shared" si="96"/>
        <v>2.5</v>
      </c>
      <c r="M1452" s="577"/>
      <c r="N1452" s="534"/>
      <c r="O1452" s="535">
        <f t="shared" si="97"/>
        <v>0</v>
      </c>
      <c r="P1452" s="536">
        <f t="shared" si="99"/>
        <v>1</v>
      </c>
      <c r="Q1452" s="537">
        <f t="shared" si="98"/>
        <v>2.5</v>
      </c>
    </row>
    <row r="1453" spans="1:17" x14ac:dyDescent="0.25">
      <c r="A1453" s="673">
        <v>1252</v>
      </c>
      <c r="B1453" s="230">
        <v>2016</v>
      </c>
      <c r="C1453" s="230">
        <v>3</v>
      </c>
      <c r="D1453" s="231" t="s">
        <v>6690</v>
      </c>
      <c r="E1453" s="544" t="s">
        <v>4136</v>
      </c>
      <c r="F1453" s="232" t="s">
        <v>6734</v>
      </c>
      <c r="G1453" s="647">
        <v>2.5</v>
      </c>
      <c r="H1453" s="648"/>
      <c r="I1453" s="649">
        <v>0.7</v>
      </c>
      <c r="J1453" s="919">
        <v>1</v>
      </c>
      <c r="L1453" s="532">
        <f t="shared" si="96"/>
        <v>2.5</v>
      </c>
      <c r="M1453" s="918">
        <v>1</v>
      </c>
      <c r="N1453" s="534"/>
      <c r="O1453" s="535">
        <f t="shared" si="97"/>
        <v>0.7</v>
      </c>
      <c r="P1453" s="536">
        <f t="shared" si="99"/>
        <v>2</v>
      </c>
      <c r="Q1453" s="537">
        <f t="shared" si="98"/>
        <v>3.2</v>
      </c>
    </row>
    <row r="1454" spans="1:17" x14ac:dyDescent="0.25">
      <c r="A1454" s="673">
        <v>1253</v>
      </c>
      <c r="B1454" s="230">
        <v>2016</v>
      </c>
      <c r="C1454" s="230">
        <v>3</v>
      </c>
      <c r="D1454" s="231" t="s">
        <v>6690</v>
      </c>
      <c r="E1454" s="544" t="s">
        <v>4136</v>
      </c>
      <c r="F1454" s="232" t="s">
        <v>6735</v>
      </c>
      <c r="G1454" s="647">
        <v>2.5</v>
      </c>
      <c r="H1454" s="648"/>
      <c r="I1454" s="649">
        <v>0.7</v>
      </c>
      <c r="J1454" s="538"/>
      <c r="L1454" s="532">
        <f t="shared" ref="L1454:L1517" si="100">G1454*J1454</f>
        <v>0</v>
      </c>
      <c r="M1454" s="577"/>
      <c r="N1454" s="534"/>
      <c r="O1454" s="535">
        <f t="shared" ref="O1454:O1517" si="101">I1454*M1454</f>
        <v>0</v>
      </c>
      <c r="P1454" s="536">
        <f t="shared" si="99"/>
        <v>0</v>
      </c>
      <c r="Q1454" s="537">
        <f t="shared" ref="Q1454:Q1517" si="102">L1454+O1454</f>
        <v>0</v>
      </c>
    </row>
    <row r="1455" spans="1:17" x14ac:dyDescent="0.25">
      <c r="A1455" s="673">
        <v>1254</v>
      </c>
      <c r="B1455" s="230">
        <v>2016</v>
      </c>
      <c r="C1455" s="230">
        <v>3</v>
      </c>
      <c r="D1455" s="231" t="s">
        <v>6690</v>
      </c>
      <c r="E1455" s="544" t="s">
        <v>4136</v>
      </c>
      <c r="F1455" s="232" t="s">
        <v>6736</v>
      </c>
      <c r="G1455" s="647">
        <v>2.5</v>
      </c>
      <c r="H1455" s="648"/>
      <c r="I1455" s="649">
        <v>0.7</v>
      </c>
      <c r="J1455" s="538"/>
      <c r="L1455" s="532">
        <f t="shared" si="100"/>
        <v>0</v>
      </c>
      <c r="M1455" s="577"/>
      <c r="N1455" s="534"/>
      <c r="O1455" s="535">
        <f t="shared" si="101"/>
        <v>0</v>
      </c>
      <c r="P1455" s="536">
        <f t="shared" si="99"/>
        <v>0</v>
      </c>
      <c r="Q1455" s="537">
        <f t="shared" si="102"/>
        <v>0</v>
      </c>
    </row>
    <row r="1456" spans="1:17" x14ac:dyDescent="0.25">
      <c r="A1456" s="673">
        <v>1255</v>
      </c>
      <c r="B1456" s="230">
        <v>2016</v>
      </c>
      <c r="C1456" s="230">
        <v>3</v>
      </c>
      <c r="D1456" s="231" t="s">
        <v>6690</v>
      </c>
      <c r="E1456" s="544" t="s">
        <v>4136</v>
      </c>
      <c r="F1456" s="232" t="s">
        <v>6737</v>
      </c>
      <c r="G1456" s="647">
        <v>2.5</v>
      </c>
      <c r="H1456" s="648"/>
      <c r="I1456" s="649">
        <v>0.7</v>
      </c>
      <c r="J1456" s="919">
        <v>1</v>
      </c>
      <c r="L1456" s="532">
        <f t="shared" si="100"/>
        <v>2.5</v>
      </c>
      <c r="M1456" s="918">
        <v>1</v>
      </c>
      <c r="N1456" s="534"/>
      <c r="O1456" s="535">
        <f t="shared" si="101"/>
        <v>0.7</v>
      </c>
      <c r="P1456" s="536">
        <f t="shared" si="99"/>
        <v>2</v>
      </c>
      <c r="Q1456" s="537">
        <f t="shared" si="102"/>
        <v>3.2</v>
      </c>
    </row>
    <row r="1457" spans="1:17" x14ac:dyDescent="0.25">
      <c r="A1457" s="673" t="s">
        <v>6738</v>
      </c>
      <c r="B1457" s="230">
        <v>2016</v>
      </c>
      <c r="C1457" s="230">
        <v>3</v>
      </c>
      <c r="D1457" s="231"/>
      <c r="E1457" s="544"/>
      <c r="F1457" s="232" t="s">
        <v>4279</v>
      </c>
      <c r="G1457" s="647">
        <v>30</v>
      </c>
      <c r="H1457" s="648"/>
      <c r="I1457" s="649">
        <v>20</v>
      </c>
      <c r="J1457" s="538"/>
      <c r="L1457" s="532">
        <f t="shared" si="100"/>
        <v>0</v>
      </c>
      <c r="M1457" s="577"/>
      <c r="N1457" s="534"/>
      <c r="O1457" s="535">
        <f t="shared" si="101"/>
        <v>0</v>
      </c>
      <c r="P1457" s="536">
        <f t="shared" si="99"/>
        <v>0</v>
      </c>
      <c r="Q1457" s="537">
        <f t="shared" si="102"/>
        <v>0</v>
      </c>
    </row>
    <row r="1458" spans="1:17" x14ac:dyDescent="0.25">
      <c r="A1458" s="673">
        <v>1256</v>
      </c>
      <c r="B1458" s="230">
        <v>2016</v>
      </c>
      <c r="C1458" s="230">
        <v>3</v>
      </c>
      <c r="D1458" s="231" t="s">
        <v>6691</v>
      </c>
      <c r="E1458" s="544" t="s">
        <v>3830</v>
      </c>
      <c r="F1458" s="232" t="s">
        <v>6755</v>
      </c>
      <c r="G1458" s="647">
        <v>6.5</v>
      </c>
      <c r="H1458" s="648"/>
      <c r="I1458" s="649">
        <v>1</v>
      </c>
      <c r="J1458" s="538"/>
      <c r="L1458" s="532">
        <f t="shared" si="100"/>
        <v>0</v>
      </c>
      <c r="M1458" s="577"/>
      <c r="N1458" s="534"/>
      <c r="O1458" s="535">
        <f t="shared" si="101"/>
        <v>0</v>
      </c>
      <c r="P1458" s="536">
        <f t="shared" si="99"/>
        <v>0</v>
      </c>
      <c r="Q1458" s="537">
        <f t="shared" si="102"/>
        <v>0</v>
      </c>
    </row>
    <row r="1459" spans="1:17" x14ac:dyDescent="0.25">
      <c r="A1459" s="673">
        <v>1257</v>
      </c>
      <c r="B1459" s="230">
        <v>2016</v>
      </c>
      <c r="C1459" s="230">
        <v>3</v>
      </c>
      <c r="D1459" s="231" t="s">
        <v>6690</v>
      </c>
      <c r="E1459" s="544" t="s">
        <v>3811</v>
      </c>
      <c r="F1459" s="232" t="s">
        <v>6756</v>
      </c>
      <c r="G1459" s="647">
        <v>6.5</v>
      </c>
      <c r="H1459" s="648"/>
      <c r="I1459" s="649">
        <v>1</v>
      </c>
      <c r="J1459" s="538"/>
      <c r="L1459" s="532">
        <f t="shared" si="100"/>
        <v>0</v>
      </c>
      <c r="M1459" s="577"/>
      <c r="N1459" s="534"/>
      <c r="O1459" s="535">
        <f t="shared" si="101"/>
        <v>0</v>
      </c>
      <c r="P1459" s="536">
        <f t="shared" si="99"/>
        <v>0</v>
      </c>
      <c r="Q1459" s="537">
        <f t="shared" si="102"/>
        <v>0</v>
      </c>
    </row>
    <row r="1460" spans="1:17" x14ac:dyDescent="0.25">
      <c r="A1460" s="673">
        <v>1258</v>
      </c>
      <c r="B1460" s="230">
        <v>2016</v>
      </c>
      <c r="C1460" s="230">
        <v>3</v>
      </c>
      <c r="D1460" s="231" t="s">
        <v>6690</v>
      </c>
      <c r="E1460" s="544" t="s">
        <v>4136</v>
      </c>
      <c r="F1460" s="237" t="s">
        <v>6878</v>
      </c>
      <c r="G1460" s="647">
        <v>2.5</v>
      </c>
      <c r="H1460" s="648"/>
      <c r="I1460" s="649">
        <v>0.7</v>
      </c>
      <c r="J1460" s="919">
        <v>1</v>
      </c>
      <c r="L1460" s="532">
        <f t="shared" si="100"/>
        <v>2.5</v>
      </c>
      <c r="M1460" s="577"/>
      <c r="N1460" s="534"/>
      <c r="O1460" s="535">
        <f t="shared" si="101"/>
        <v>0</v>
      </c>
      <c r="P1460" s="536">
        <f t="shared" si="99"/>
        <v>1</v>
      </c>
      <c r="Q1460" s="537">
        <f t="shared" si="102"/>
        <v>2.5</v>
      </c>
    </row>
    <row r="1461" spans="1:17" x14ac:dyDescent="0.25">
      <c r="A1461" s="673">
        <v>1259</v>
      </c>
      <c r="B1461" s="230">
        <v>2016</v>
      </c>
      <c r="C1461" s="230">
        <v>3</v>
      </c>
      <c r="D1461" s="231" t="s">
        <v>6690</v>
      </c>
      <c r="E1461" s="544" t="s">
        <v>4136</v>
      </c>
      <c r="F1461" s="237" t="s">
        <v>6879</v>
      </c>
      <c r="G1461" s="647">
        <v>2.5</v>
      </c>
      <c r="H1461" s="648"/>
      <c r="I1461" s="649">
        <v>0.7</v>
      </c>
      <c r="J1461" s="919">
        <v>1</v>
      </c>
      <c r="L1461" s="532">
        <f t="shared" si="100"/>
        <v>2.5</v>
      </c>
      <c r="M1461" s="918">
        <v>1</v>
      </c>
      <c r="N1461" s="534"/>
      <c r="O1461" s="535">
        <f t="shared" si="101"/>
        <v>0.7</v>
      </c>
      <c r="P1461" s="536">
        <f t="shared" si="99"/>
        <v>2</v>
      </c>
      <c r="Q1461" s="537">
        <f t="shared" si="102"/>
        <v>3.2</v>
      </c>
    </row>
    <row r="1462" spans="1:17" x14ac:dyDescent="0.25">
      <c r="A1462" s="673">
        <v>1260</v>
      </c>
      <c r="B1462" s="230">
        <v>2016</v>
      </c>
      <c r="C1462" s="230">
        <v>3</v>
      </c>
      <c r="D1462" s="231" t="s">
        <v>6690</v>
      </c>
      <c r="E1462" s="544" t="s">
        <v>4136</v>
      </c>
      <c r="F1462" s="237" t="s">
        <v>6880</v>
      </c>
      <c r="G1462" s="647">
        <v>2.5</v>
      </c>
      <c r="H1462" s="648"/>
      <c r="I1462" s="649">
        <v>0.7</v>
      </c>
      <c r="J1462" s="538"/>
      <c r="L1462" s="532">
        <f t="shared" si="100"/>
        <v>0</v>
      </c>
      <c r="M1462" s="577"/>
      <c r="N1462" s="534"/>
      <c r="O1462" s="535">
        <f t="shared" si="101"/>
        <v>0</v>
      </c>
      <c r="P1462" s="536">
        <f t="shared" si="99"/>
        <v>0</v>
      </c>
      <c r="Q1462" s="537">
        <f t="shared" si="102"/>
        <v>0</v>
      </c>
    </row>
    <row r="1463" spans="1:17" x14ac:dyDescent="0.25">
      <c r="A1463" s="673">
        <v>1261</v>
      </c>
      <c r="B1463" s="230">
        <v>2016</v>
      </c>
      <c r="C1463" s="230">
        <v>3</v>
      </c>
      <c r="D1463" s="231" t="s">
        <v>6690</v>
      </c>
      <c r="E1463" s="544" t="s">
        <v>4136</v>
      </c>
      <c r="F1463" s="237" t="s">
        <v>6881</v>
      </c>
      <c r="G1463" s="647">
        <v>2.5</v>
      </c>
      <c r="H1463" s="648"/>
      <c r="I1463" s="649">
        <v>0.7</v>
      </c>
      <c r="J1463" s="538"/>
      <c r="L1463" s="532">
        <f t="shared" si="100"/>
        <v>0</v>
      </c>
      <c r="M1463" s="577"/>
      <c r="N1463" s="534"/>
      <c r="O1463" s="535">
        <f t="shared" si="101"/>
        <v>0</v>
      </c>
      <c r="P1463" s="536">
        <f t="shared" si="99"/>
        <v>0</v>
      </c>
      <c r="Q1463" s="537">
        <f t="shared" si="102"/>
        <v>0</v>
      </c>
    </row>
    <row r="1464" spans="1:17" x14ac:dyDescent="0.25">
      <c r="A1464" s="673">
        <v>1262</v>
      </c>
      <c r="B1464" s="230">
        <v>2016</v>
      </c>
      <c r="C1464" s="230">
        <v>3</v>
      </c>
      <c r="D1464" s="231" t="s">
        <v>6690</v>
      </c>
      <c r="E1464" s="544" t="s">
        <v>4136</v>
      </c>
      <c r="F1464" s="237" t="s">
        <v>6882</v>
      </c>
      <c r="G1464" s="647">
        <v>2.5</v>
      </c>
      <c r="H1464" s="648"/>
      <c r="I1464" s="649">
        <v>0.7</v>
      </c>
      <c r="J1464" s="919">
        <v>1</v>
      </c>
      <c r="L1464" s="532">
        <f t="shared" si="100"/>
        <v>2.5</v>
      </c>
      <c r="M1464" s="918">
        <v>2</v>
      </c>
      <c r="N1464" s="534"/>
      <c r="O1464" s="535">
        <f t="shared" si="101"/>
        <v>1.4</v>
      </c>
      <c r="P1464" s="536">
        <f t="shared" si="99"/>
        <v>3</v>
      </c>
      <c r="Q1464" s="537">
        <f t="shared" si="102"/>
        <v>3.9</v>
      </c>
    </row>
    <row r="1465" spans="1:17" x14ac:dyDescent="0.25">
      <c r="A1465" s="673">
        <v>1263</v>
      </c>
      <c r="B1465" s="230">
        <v>2016</v>
      </c>
      <c r="C1465" s="230">
        <v>3</v>
      </c>
      <c r="D1465" s="231" t="s">
        <v>6690</v>
      </c>
      <c r="E1465" s="544" t="s">
        <v>4136</v>
      </c>
      <c r="F1465" s="237" t="s">
        <v>6883</v>
      </c>
      <c r="G1465" s="647">
        <v>2.5</v>
      </c>
      <c r="H1465" s="648"/>
      <c r="I1465" s="649">
        <v>0.7</v>
      </c>
      <c r="J1465" s="538"/>
      <c r="L1465" s="532">
        <f t="shared" si="100"/>
        <v>0</v>
      </c>
      <c r="M1465" s="577"/>
      <c r="N1465" s="534"/>
      <c r="O1465" s="535">
        <f t="shared" si="101"/>
        <v>0</v>
      </c>
      <c r="P1465" s="536">
        <f t="shared" si="99"/>
        <v>0</v>
      </c>
      <c r="Q1465" s="537">
        <f t="shared" si="102"/>
        <v>0</v>
      </c>
    </row>
    <row r="1466" spans="1:17" x14ac:dyDescent="0.25">
      <c r="A1466" s="673">
        <v>1264</v>
      </c>
      <c r="B1466" s="230">
        <v>2016</v>
      </c>
      <c r="C1466" s="230">
        <v>3</v>
      </c>
      <c r="D1466" s="231" t="s">
        <v>6690</v>
      </c>
      <c r="E1466" s="544" t="s">
        <v>4136</v>
      </c>
      <c r="F1466" s="237" t="s">
        <v>6884</v>
      </c>
      <c r="G1466" s="647">
        <v>2.5</v>
      </c>
      <c r="H1466" s="648"/>
      <c r="I1466" s="649">
        <v>0.7</v>
      </c>
      <c r="J1466" s="538"/>
      <c r="L1466" s="532">
        <f t="shared" si="100"/>
        <v>0</v>
      </c>
      <c r="M1466" s="577"/>
      <c r="N1466" s="534"/>
      <c r="O1466" s="535">
        <f t="shared" si="101"/>
        <v>0</v>
      </c>
      <c r="P1466" s="536">
        <f t="shared" si="99"/>
        <v>0</v>
      </c>
      <c r="Q1466" s="537">
        <f t="shared" si="102"/>
        <v>0</v>
      </c>
    </row>
    <row r="1467" spans="1:17" x14ac:dyDescent="0.25">
      <c r="A1467" s="673">
        <v>1265</v>
      </c>
      <c r="B1467" s="230">
        <v>2016</v>
      </c>
      <c r="C1467" s="230">
        <v>3</v>
      </c>
      <c r="D1467" s="231" t="s">
        <v>6690</v>
      </c>
      <c r="E1467" s="544" t="s">
        <v>4136</v>
      </c>
      <c r="F1467" s="237" t="s">
        <v>6885</v>
      </c>
      <c r="G1467" s="647">
        <v>2.5</v>
      </c>
      <c r="H1467" s="648"/>
      <c r="I1467" s="649">
        <v>0.7</v>
      </c>
      <c r="J1467" s="538"/>
      <c r="L1467" s="532">
        <f t="shared" si="100"/>
        <v>0</v>
      </c>
      <c r="M1467" s="577"/>
      <c r="N1467" s="534"/>
      <c r="O1467" s="535">
        <f t="shared" si="101"/>
        <v>0</v>
      </c>
      <c r="P1467" s="536">
        <f t="shared" si="99"/>
        <v>0</v>
      </c>
      <c r="Q1467" s="537">
        <f t="shared" si="102"/>
        <v>0</v>
      </c>
    </row>
    <row r="1468" spans="1:17" x14ac:dyDescent="0.25">
      <c r="A1468" s="673">
        <v>1266</v>
      </c>
      <c r="B1468" s="230">
        <v>2016</v>
      </c>
      <c r="C1468" s="230">
        <v>3</v>
      </c>
      <c r="D1468" s="231" t="s">
        <v>6690</v>
      </c>
      <c r="E1468" s="544" t="s">
        <v>4136</v>
      </c>
      <c r="F1468" s="237" t="s">
        <v>6886</v>
      </c>
      <c r="G1468" s="647">
        <v>2.5</v>
      </c>
      <c r="H1468" s="648"/>
      <c r="I1468" s="649">
        <v>0.7</v>
      </c>
      <c r="J1468" s="538"/>
      <c r="L1468" s="532">
        <f t="shared" si="100"/>
        <v>0</v>
      </c>
      <c r="M1468" s="577"/>
      <c r="N1468" s="534"/>
      <c r="O1468" s="535">
        <f t="shared" si="101"/>
        <v>0</v>
      </c>
      <c r="P1468" s="536">
        <f t="shared" si="99"/>
        <v>0</v>
      </c>
      <c r="Q1468" s="537">
        <f t="shared" si="102"/>
        <v>0</v>
      </c>
    </row>
    <row r="1469" spans="1:17" x14ac:dyDescent="0.25">
      <c r="A1469" s="673">
        <v>1267</v>
      </c>
      <c r="B1469" s="230">
        <v>2016</v>
      </c>
      <c r="C1469" s="230">
        <v>3</v>
      </c>
      <c r="D1469" s="231" t="s">
        <v>6690</v>
      </c>
      <c r="E1469" s="544" t="s">
        <v>4136</v>
      </c>
      <c r="F1469" s="237" t="s">
        <v>6887</v>
      </c>
      <c r="G1469" s="647">
        <v>2.5</v>
      </c>
      <c r="H1469" s="648"/>
      <c r="I1469" s="649">
        <v>0.7</v>
      </c>
      <c r="J1469" s="538"/>
      <c r="L1469" s="532">
        <f t="shared" si="100"/>
        <v>0</v>
      </c>
      <c r="M1469" s="577"/>
      <c r="N1469" s="534"/>
      <c r="O1469" s="535">
        <f t="shared" si="101"/>
        <v>0</v>
      </c>
      <c r="P1469" s="536">
        <f t="shared" si="99"/>
        <v>0</v>
      </c>
      <c r="Q1469" s="537">
        <f t="shared" si="102"/>
        <v>0</v>
      </c>
    </row>
    <row r="1470" spans="1:17" x14ac:dyDescent="0.25">
      <c r="A1470" s="673">
        <v>1268</v>
      </c>
      <c r="B1470" s="230">
        <v>2016</v>
      </c>
      <c r="C1470" s="230">
        <v>3</v>
      </c>
      <c r="D1470" s="231" t="s">
        <v>6690</v>
      </c>
      <c r="E1470" s="544" t="s">
        <v>4136</v>
      </c>
      <c r="F1470" s="237" t="s">
        <v>6888</v>
      </c>
      <c r="G1470" s="647">
        <v>2.5</v>
      </c>
      <c r="H1470" s="648"/>
      <c r="I1470" s="649">
        <v>0.7</v>
      </c>
      <c r="J1470" s="538"/>
      <c r="L1470" s="532">
        <f t="shared" si="100"/>
        <v>0</v>
      </c>
      <c r="M1470" s="577"/>
      <c r="N1470" s="534"/>
      <c r="O1470" s="535">
        <f t="shared" si="101"/>
        <v>0</v>
      </c>
      <c r="P1470" s="536">
        <f t="shared" si="99"/>
        <v>0</v>
      </c>
      <c r="Q1470" s="537">
        <f t="shared" si="102"/>
        <v>0</v>
      </c>
    </row>
    <row r="1471" spans="1:17" x14ac:dyDescent="0.25">
      <c r="A1471" s="673">
        <v>1269</v>
      </c>
      <c r="B1471" s="230">
        <v>2016</v>
      </c>
      <c r="C1471" s="230">
        <v>3</v>
      </c>
      <c r="D1471" s="231" t="s">
        <v>6690</v>
      </c>
      <c r="E1471" s="544" t="s">
        <v>4136</v>
      </c>
      <c r="F1471" s="237" t="s">
        <v>6889</v>
      </c>
      <c r="G1471" s="647">
        <v>2.5</v>
      </c>
      <c r="H1471" s="648"/>
      <c r="I1471" s="649">
        <v>0.7</v>
      </c>
      <c r="J1471" s="538"/>
      <c r="L1471" s="532">
        <f t="shared" si="100"/>
        <v>0</v>
      </c>
      <c r="M1471" s="577"/>
      <c r="N1471" s="534"/>
      <c r="O1471" s="535">
        <f t="shared" si="101"/>
        <v>0</v>
      </c>
      <c r="P1471" s="536">
        <f t="shared" si="99"/>
        <v>0</v>
      </c>
      <c r="Q1471" s="537">
        <f t="shared" si="102"/>
        <v>0</v>
      </c>
    </row>
    <row r="1472" spans="1:17" x14ac:dyDescent="0.25">
      <c r="A1472" s="673" t="s">
        <v>6761</v>
      </c>
      <c r="B1472" s="230">
        <v>2016</v>
      </c>
      <c r="C1472" s="230">
        <v>3</v>
      </c>
      <c r="D1472" s="231"/>
      <c r="E1472" s="544"/>
      <c r="F1472" s="237" t="s">
        <v>4279</v>
      </c>
      <c r="G1472" s="647">
        <v>30</v>
      </c>
      <c r="H1472" s="648"/>
      <c r="I1472" s="649">
        <v>20</v>
      </c>
      <c r="J1472" s="538"/>
      <c r="L1472" s="532">
        <f t="shared" si="100"/>
        <v>0</v>
      </c>
      <c r="M1472" s="577"/>
      <c r="N1472" s="534"/>
      <c r="O1472" s="535">
        <f t="shared" si="101"/>
        <v>0</v>
      </c>
      <c r="P1472" s="536">
        <f t="shared" si="99"/>
        <v>0</v>
      </c>
      <c r="Q1472" s="537">
        <f t="shared" si="102"/>
        <v>0</v>
      </c>
    </row>
    <row r="1473" spans="1:17" x14ac:dyDescent="0.25">
      <c r="A1473" s="673" t="s">
        <v>6875</v>
      </c>
      <c r="B1473" s="230">
        <v>2016</v>
      </c>
      <c r="C1473" s="230">
        <v>3</v>
      </c>
      <c r="D1473" s="542" t="s">
        <v>6171</v>
      </c>
      <c r="E1473" s="544" t="s">
        <v>4136</v>
      </c>
      <c r="F1473" s="237" t="s">
        <v>6877</v>
      </c>
      <c r="G1473" s="647">
        <v>12</v>
      </c>
      <c r="H1473" s="648"/>
      <c r="I1473" s="649">
        <v>12</v>
      </c>
      <c r="J1473" s="538"/>
      <c r="L1473" s="532">
        <f t="shared" si="100"/>
        <v>0</v>
      </c>
      <c r="M1473" s="577"/>
      <c r="N1473" s="534"/>
      <c r="O1473" s="535">
        <f t="shared" si="101"/>
        <v>0</v>
      </c>
      <c r="P1473" s="536">
        <f t="shared" si="99"/>
        <v>0</v>
      </c>
      <c r="Q1473" s="537">
        <f t="shared" si="102"/>
        <v>0</v>
      </c>
    </row>
    <row r="1474" spans="1:17" x14ac:dyDescent="0.25">
      <c r="A1474" s="673" t="s">
        <v>6876</v>
      </c>
      <c r="B1474" s="230">
        <v>2016</v>
      </c>
      <c r="C1474" s="230">
        <v>3</v>
      </c>
      <c r="D1474" s="231"/>
      <c r="E1474" s="544"/>
      <c r="F1474" s="237" t="s">
        <v>3741</v>
      </c>
      <c r="G1474" s="647">
        <v>48</v>
      </c>
      <c r="H1474" s="648"/>
      <c r="I1474" s="649">
        <v>48</v>
      </c>
      <c r="J1474" s="538"/>
      <c r="L1474" s="532">
        <f t="shared" si="100"/>
        <v>0</v>
      </c>
      <c r="M1474" s="577"/>
      <c r="N1474" s="534"/>
      <c r="O1474" s="535">
        <f t="shared" si="101"/>
        <v>0</v>
      </c>
      <c r="P1474" s="536">
        <f t="shared" si="99"/>
        <v>0</v>
      </c>
      <c r="Q1474" s="537">
        <f t="shared" si="102"/>
        <v>0</v>
      </c>
    </row>
    <row r="1475" spans="1:17" x14ac:dyDescent="0.25">
      <c r="A1475" s="673">
        <v>1270</v>
      </c>
      <c r="B1475" s="230">
        <v>2016</v>
      </c>
      <c r="C1475" s="230">
        <v>3</v>
      </c>
      <c r="D1475" s="231" t="s">
        <v>6690</v>
      </c>
      <c r="E1475" s="544" t="s">
        <v>4136</v>
      </c>
      <c r="F1475" s="237" t="s">
        <v>6768</v>
      </c>
      <c r="G1475" s="647">
        <v>3</v>
      </c>
      <c r="H1475" s="648"/>
      <c r="I1475" s="649">
        <v>1</v>
      </c>
      <c r="J1475" s="538"/>
      <c r="L1475" s="532">
        <f t="shared" si="100"/>
        <v>0</v>
      </c>
      <c r="M1475" s="577"/>
      <c r="N1475" s="534"/>
      <c r="O1475" s="535">
        <f t="shared" si="101"/>
        <v>0</v>
      </c>
      <c r="P1475" s="536">
        <f t="shared" si="99"/>
        <v>0</v>
      </c>
      <c r="Q1475" s="537">
        <f t="shared" si="102"/>
        <v>0</v>
      </c>
    </row>
    <row r="1476" spans="1:17" x14ac:dyDescent="0.25">
      <c r="A1476" s="673">
        <v>1271</v>
      </c>
      <c r="B1476" s="230">
        <v>2016</v>
      </c>
      <c r="C1476" s="230">
        <v>3</v>
      </c>
      <c r="D1476" s="231" t="s">
        <v>6690</v>
      </c>
      <c r="E1476" s="544" t="s">
        <v>4136</v>
      </c>
      <c r="F1476" s="237" t="s">
        <v>6769</v>
      </c>
      <c r="G1476" s="647">
        <v>3</v>
      </c>
      <c r="H1476" s="648"/>
      <c r="I1476" s="649">
        <v>1</v>
      </c>
      <c r="J1476" s="538"/>
      <c r="L1476" s="532">
        <f t="shared" si="100"/>
        <v>0</v>
      </c>
      <c r="M1476" s="577"/>
      <c r="N1476" s="534"/>
      <c r="O1476" s="535">
        <f t="shared" si="101"/>
        <v>0</v>
      </c>
      <c r="P1476" s="536">
        <f t="shared" si="99"/>
        <v>0</v>
      </c>
      <c r="Q1476" s="537">
        <f t="shared" si="102"/>
        <v>0</v>
      </c>
    </row>
    <row r="1477" spans="1:17" x14ac:dyDescent="0.25">
      <c r="A1477" s="673">
        <v>1272</v>
      </c>
      <c r="B1477" s="230">
        <v>2016</v>
      </c>
      <c r="C1477" s="230">
        <v>3</v>
      </c>
      <c r="D1477" s="231" t="s">
        <v>6690</v>
      </c>
      <c r="E1477" s="544" t="s">
        <v>4136</v>
      </c>
      <c r="F1477" s="237" t="s">
        <v>6770</v>
      </c>
      <c r="G1477" s="647">
        <v>3</v>
      </c>
      <c r="H1477" s="648"/>
      <c r="I1477" s="649">
        <v>1</v>
      </c>
      <c r="J1477" s="538"/>
      <c r="L1477" s="532">
        <f t="shared" si="100"/>
        <v>0</v>
      </c>
      <c r="M1477" s="577"/>
      <c r="N1477" s="534"/>
      <c r="O1477" s="535">
        <f t="shared" si="101"/>
        <v>0</v>
      </c>
      <c r="P1477" s="536">
        <f t="shared" si="99"/>
        <v>0</v>
      </c>
      <c r="Q1477" s="537">
        <f t="shared" si="102"/>
        <v>0</v>
      </c>
    </row>
    <row r="1478" spans="1:17" x14ac:dyDescent="0.25">
      <c r="A1478" s="673">
        <v>1273</v>
      </c>
      <c r="B1478" s="230">
        <v>2016</v>
      </c>
      <c r="C1478" s="230">
        <v>3</v>
      </c>
      <c r="D1478" s="231" t="s">
        <v>6690</v>
      </c>
      <c r="E1478" s="544" t="s">
        <v>4136</v>
      </c>
      <c r="F1478" s="237" t="s">
        <v>6771</v>
      </c>
      <c r="G1478" s="647">
        <v>3</v>
      </c>
      <c r="H1478" s="648"/>
      <c r="I1478" s="649">
        <v>1</v>
      </c>
      <c r="J1478" s="538"/>
      <c r="L1478" s="532">
        <f t="shared" si="100"/>
        <v>0</v>
      </c>
      <c r="M1478" s="577"/>
      <c r="N1478" s="534"/>
      <c r="O1478" s="535">
        <f t="shared" si="101"/>
        <v>0</v>
      </c>
      <c r="P1478" s="536">
        <f t="shared" si="99"/>
        <v>0</v>
      </c>
      <c r="Q1478" s="537">
        <f t="shared" si="102"/>
        <v>0</v>
      </c>
    </row>
    <row r="1479" spans="1:17" x14ac:dyDescent="0.25">
      <c r="A1479" s="673">
        <v>1274</v>
      </c>
      <c r="B1479" s="230">
        <v>2016</v>
      </c>
      <c r="C1479" s="230">
        <v>3</v>
      </c>
      <c r="D1479" s="231" t="s">
        <v>6690</v>
      </c>
      <c r="E1479" s="544" t="s">
        <v>4136</v>
      </c>
      <c r="F1479" s="237" t="s">
        <v>6772</v>
      </c>
      <c r="G1479" s="647">
        <v>3</v>
      </c>
      <c r="H1479" s="648"/>
      <c r="I1479" s="649">
        <v>1</v>
      </c>
      <c r="J1479" s="538"/>
      <c r="L1479" s="532">
        <f t="shared" si="100"/>
        <v>0</v>
      </c>
      <c r="M1479" s="577"/>
      <c r="N1479" s="534"/>
      <c r="O1479" s="535">
        <f t="shared" si="101"/>
        <v>0</v>
      </c>
      <c r="P1479" s="536">
        <f t="shared" si="99"/>
        <v>0</v>
      </c>
      <c r="Q1479" s="537">
        <f t="shared" si="102"/>
        <v>0</v>
      </c>
    </row>
    <row r="1480" spans="1:17" x14ac:dyDescent="0.25">
      <c r="A1480" s="673">
        <v>1275</v>
      </c>
      <c r="B1480" s="230">
        <v>2016</v>
      </c>
      <c r="C1480" s="230">
        <v>3</v>
      </c>
      <c r="D1480" s="231" t="s">
        <v>6690</v>
      </c>
      <c r="E1480" s="544" t="s">
        <v>4136</v>
      </c>
      <c r="F1480" s="237" t="s">
        <v>6773</v>
      </c>
      <c r="G1480" s="647">
        <v>3</v>
      </c>
      <c r="H1480" s="648"/>
      <c r="I1480" s="649">
        <v>1</v>
      </c>
      <c r="J1480" s="538"/>
      <c r="L1480" s="532">
        <f t="shared" si="100"/>
        <v>0</v>
      </c>
      <c r="M1480" s="577"/>
      <c r="N1480" s="534"/>
      <c r="O1480" s="535">
        <f t="shared" si="101"/>
        <v>0</v>
      </c>
      <c r="P1480" s="536">
        <f t="shared" si="99"/>
        <v>0</v>
      </c>
      <c r="Q1480" s="537">
        <f t="shared" si="102"/>
        <v>0</v>
      </c>
    </row>
    <row r="1481" spans="1:17" x14ac:dyDescent="0.25">
      <c r="A1481" s="673">
        <v>1276</v>
      </c>
      <c r="B1481" s="230">
        <v>2016</v>
      </c>
      <c r="C1481" s="230">
        <v>3</v>
      </c>
      <c r="D1481" s="231" t="s">
        <v>6690</v>
      </c>
      <c r="E1481" s="544" t="s">
        <v>4136</v>
      </c>
      <c r="F1481" s="237" t="s">
        <v>6774</v>
      </c>
      <c r="G1481" s="647">
        <v>3</v>
      </c>
      <c r="H1481" s="648"/>
      <c r="I1481" s="649">
        <v>1</v>
      </c>
      <c r="J1481" s="538"/>
      <c r="L1481" s="532">
        <f t="shared" si="100"/>
        <v>0</v>
      </c>
      <c r="M1481" s="577"/>
      <c r="N1481" s="534"/>
      <c r="O1481" s="535">
        <f t="shared" si="101"/>
        <v>0</v>
      </c>
      <c r="P1481" s="536">
        <f t="shared" si="99"/>
        <v>0</v>
      </c>
      <c r="Q1481" s="537">
        <f t="shared" si="102"/>
        <v>0</v>
      </c>
    </row>
    <row r="1482" spans="1:17" x14ac:dyDescent="0.25">
      <c r="A1482" s="673">
        <v>1277</v>
      </c>
      <c r="B1482" s="230">
        <v>2016</v>
      </c>
      <c r="C1482" s="230">
        <v>3</v>
      </c>
      <c r="D1482" s="231" t="s">
        <v>6690</v>
      </c>
      <c r="E1482" s="544" t="s">
        <v>4136</v>
      </c>
      <c r="F1482" s="237" t="s">
        <v>6775</v>
      </c>
      <c r="G1482" s="647">
        <v>3</v>
      </c>
      <c r="H1482" s="648"/>
      <c r="I1482" s="649">
        <v>1</v>
      </c>
      <c r="J1482" s="538"/>
      <c r="L1482" s="532">
        <f t="shared" si="100"/>
        <v>0</v>
      </c>
      <c r="M1482" s="577"/>
      <c r="N1482" s="534"/>
      <c r="O1482" s="535">
        <f t="shared" si="101"/>
        <v>0</v>
      </c>
      <c r="P1482" s="536">
        <f t="shared" si="99"/>
        <v>0</v>
      </c>
      <c r="Q1482" s="537">
        <f t="shared" si="102"/>
        <v>0</v>
      </c>
    </row>
    <row r="1483" spans="1:17" x14ac:dyDescent="0.25">
      <c r="A1483" s="673" t="s">
        <v>6762</v>
      </c>
      <c r="B1483" s="230">
        <v>2016</v>
      </c>
      <c r="C1483" s="230">
        <v>3</v>
      </c>
      <c r="D1483" s="231"/>
      <c r="E1483" s="544"/>
      <c r="F1483" s="237" t="s">
        <v>13126</v>
      </c>
      <c r="G1483" s="647">
        <v>24</v>
      </c>
      <c r="H1483" s="648"/>
      <c r="I1483" s="649">
        <v>16</v>
      </c>
      <c r="J1483" s="538"/>
      <c r="L1483" s="532">
        <f t="shared" si="100"/>
        <v>0</v>
      </c>
      <c r="M1483" s="577"/>
      <c r="N1483" s="534"/>
      <c r="O1483" s="535">
        <f t="shared" si="101"/>
        <v>0</v>
      </c>
      <c r="P1483" s="536">
        <f t="shared" si="99"/>
        <v>0</v>
      </c>
      <c r="Q1483" s="537">
        <f t="shared" si="102"/>
        <v>0</v>
      </c>
    </row>
    <row r="1484" spans="1:17" x14ac:dyDescent="0.25">
      <c r="A1484" s="673">
        <v>1278</v>
      </c>
      <c r="B1484" s="230">
        <v>2016</v>
      </c>
      <c r="C1484" s="230">
        <v>3</v>
      </c>
      <c r="D1484" s="231" t="s">
        <v>6690</v>
      </c>
      <c r="E1484" s="544" t="s">
        <v>4136</v>
      </c>
      <c r="F1484" s="237" t="s">
        <v>6776</v>
      </c>
      <c r="G1484" s="647">
        <v>5</v>
      </c>
      <c r="H1484" s="648"/>
      <c r="I1484" s="649">
        <v>0.8</v>
      </c>
      <c r="J1484" s="538"/>
      <c r="L1484" s="532">
        <f t="shared" si="100"/>
        <v>0</v>
      </c>
      <c r="M1484" s="577"/>
      <c r="N1484" s="534"/>
      <c r="O1484" s="535">
        <f t="shared" si="101"/>
        <v>0</v>
      </c>
      <c r="P1484" s="536">
        <f t="shared" si="99"/>
        <v>0</v>
      </c>
      <c r="Q1484" s="537">
        <f t="shared" si="102"/>
        <v>0</v>
      </c>
    </row>
    <row r="1485" spans="1:17" x14ac:dyDescent="0.25">
      <c r="A1485" s="673">
        <v>1279</v>
      </c>
      <c r="B1485" s="230">
        <v>2016</v>
      </c>
      <c r="C1485" s="230">
        <v>3</v>
      </c>
      <c r="D1485" s="231" t="s">
        <v>6690</v>
      </c>
      <c r="E1485" s="544" t="s">
        <v>4136</v>
      </c>
      <c r="F1485" s="237" t="s">
        <v>6777</v>
      </c>
      <c r="G1485" s="647">
        <v>5</v>
      </c>
      <c r="H1485" s="648"/>
      <c r="I1485" s="649">
        <v>0.8</v>
      </c>
      <c r="J1485" s="538"/>
      <c r="L1485" s="532">
        <f t="shared" si="100"/>
        <v>0</v>
      </c>
      <c r="M1485" s="577"/>
      <c r="N1485" s="534"/>
      <c r="O1485" s="535">
        <f t="shared" si="101"/>
        <v>0</v>
      </c>
      <c r="P1485" s="536">
        <f t="shared" si="99"/>
        <v>0</v>
      </c>
      <c r="Q1485" s="537">
        <f t="shared" si="102"/>
        <v>0</v>
      </c>
    </row>
    <row r="1486" spans="1:17" x14ac:dyDescent="0.25">
      <c r="A1486" s="673">
        <v>1280</v>
      </c>
      <c r="B1486" s="230">
        <v>2016</v>
      </c>
      <c r="C1486" s="230">
        <v>3</v>
      </c>
      <c r="D1486" s="231" t="s">
        <v>6690</v>
      </c>
      <c r="E1486" s="544" t="s">
        <v>4136</v>
      </c>
      <c r="F1486" s="237" t="s">
        <v>6778</v>
      </c>
      <c r="G1486" s="647">
        <v>5</v>
      </c>
      <c r="H1486" s="648"/>
      <c r="I1486" s="649">
        <v>0.8</v>
      </c>
      <c r="J1486" s="538"/>
      <c r="L1486" s="532">
        <f t="shared" si="100"/>
        <v>0</v>
      </c>
      <c r="M1486" s="577"/>
      <c r="N1486" s="534"/>
      <c r="O1486" s="535">
        <f t="shared" si="101"/>
        <v>0</v>
      </c>
      <c r="P1486" s="536">
        <f t="shared" si="99"/>
        <v>0</v>
      </c>
      <c r="Q1486" s="537">
        <f t="shared" si="102"/>
        <v>0</v>
      </c>
    </row>
    <row r="1487" spans="1:17" x14ac:dyDescent="0.25">
      <c r="A1487" s="673">
        <v>1281</v>
      </c>
      <c r="B1487" s="230">
        <v>2016</v>
      </c>
      <c r="C1487" s="230">
        <v>3</v>
      </c>
      <c r="D1487" s="231" t="s">
        <v>6690</v>
      </c>
      <c r="E1487" s="544" t="s">
        <v>4136</v>
      </c>
      <c r="F1487" s="237" t="s">
        <v>6779</v>
      </c>
      <c r="G1487" s="647">
        <v>5</v>
      </c>
      <c r="H1487" s="648"/>
      <c r="I1487" s="649">
        <v>0.8</v>
      </c>
      <c r="J1487" s="538"/>
      <c r="L1487" s="532">
        <f t="shared" si="100"/>
        <v>0</v>
      </c>
      <c r="M1487" s="577"/>
      <c r="N1487" s="534"/>
      <c r="O1487" s="535">
        <f t="shared" si="101"/>
        <v>0</v>
      </c>
      <c r="P1487" s="536">
        <f t="shared" si="99"/>
        <v>0</v>
      </c>
      <c r="Q1487" s="537">
        <f t="shared" si="102"/>
        <v>0</v>
      </c>
    </row>
    <row r="1488" spans="1:17" x14ac:dyDescent="0.25">
      <c r="A1488" s="673">
        <v>1282</v>
      </c>
      <c r="B1488" s="230">
        <v>2016</v>
      </c>
      <c r="C1488" s="230">
        <v>3</v>
      </c>
      <c r="D1488" s="231" t="s">
        <v>6690</v>
      </c>
      <c r="E1488" s="544" t="s">
        <v>4136</v>
      </c>
      <c r="F1488" s="237" t="s">
        <v>6780</v>
      </c>
      <c r="G1488" s="647">
        <v>5</v>
      </c>
      <c r="H1488" s="648"/>
      <c r="I1488" s="649">
        <v>0.8</v>
      </c>
      <c r="J1488" s="538"/>
      <c r="L1488" s="532">
        <f t="shared" si="100"/>
        <v>0</v>
      </c>
      <c r="M1488" s="577"/>
      <c r="N1488" s="534"/>
      <c r="O1488" s="535">
        <f t="shared" si="101"/>
        <v>0</v>
      </c>
      <c r="P1488" s="536">
        <f t="shared" si="99"/>
        <v>0</v>
      </c>
      <c r="Q1488" s="537">
        <f t="shared" si="102"/>
        <v>0</v>
      </c>
    </row>
    <row r="1489" spans="1:17" x14ac:dyDescent="0.25">
      <c r="A1489" s="673">
        <v>1283</v>
      </c>
      <c r="B1489" s="230">
        <v>2016</v>
      </c>
      <c r="C1489" s="230">
        <v>3</v>
      </c>
      <c r="D1489" s="231" t="s">
        <v>6690</v>
      </c>
      <c r="E1489" s="544" t="s">
        <v>4136</v>
      </c>
      <c r="F1489" s="237" t="s">
        <v>6781</v>
      </c>
      <c r="G1489" s="647">
        <v>5</v>
      </c>
      <c r="H1489" s="648"/>
      <c r="I1489" s="649">
        <v>0.8</v>
      </c>
      <c r="J1489" s="538"/>
      <c r="L1489" s="532">
        <f t="shared" si="100"/>
        <v>0</v>
      </c>
      <c r="M1489" s="577"/>
      <c r="N1489" s="534"/>
      <c r="O1489" s="535">
        <f t="shared" si="101"/>
        <v>0</v>
      </c>
      <c r="P1489" s="536">
        <f t="shared" si="99"/>
        <v>0</v>
      </c>
      <c r="Q1489" s="537">
        <f t="shared" si="102"/>
        <v>0</v>
      </c>
    </row>
    <row r="1490" spans="1:17" x14ac:dyDescent="0.25">
      <c r="A1490" s="673">
        <v>1284</v>
      </c>
      <c r="B1490" s="230">
        <v>2016</v>
      </c>
      <c r="C1490" s="230">
        <v>3</v>
      </c>
      <c r="D1490" s="231" t="s">
        <v>6690</v>
      </c>
      <c r="E1490" s="544" t="s">
        <v>4136</v>
      </c>
      <c r="F1490" s="237" t="s">
        <v>6782</v>
      </c>
      <c r="G1490" s="647">
        <v>5</v>
      </c>
      <c r="H1490" s="648"/>
      <c r="I1490" s="649">
        <v>0.8</v>
      </c>
      <c r="J1490" s="538"/>
      <c r="L1490" s="532">
        <f t="shared" si="100"/>
        <v>0</v>
      </c>
      <c r="M1490" s="577"/>
      <c r="N1490" s="534"/>
      <c r="O1490" s="535">
        <f t="shared" si="101"/>
        <v>0</v>
      </c>
      <c r="P1490" s="536">
        <f t="shared" si="99"/>
        <v>0</v>
      </c>
      <c r="Q1490" s="537">
        <f t="shared" si="102"/>
        <v>0</v>
      </c>
    </row>
    <row r="1491" spans="1:17" x14ac:dyDescent="0.25">
      <c r="A1491" s="673">
        <v>1285</v>
      </c>
      <c r="B1491" s="230">
        <v>2016</v>
      </c>
      <c r="C1491" s="230">
        <v>3</v>
      </c>
      <c r="D1491" s="231" t="s">
        <v>6690</v>
      </c>
      <c r="E1491" s="544" t="s">
        <v>4136</v>
      </c>
      <c r="F1491" s="237" t="s">
        <v>6783</v>
      </c>
      <c r="G1491" s="647">
        <v>5</v>
      </c>
      <c r="H1491" s="648"/>
      <c r="I1491" s="649">
        <v>0.8</v>
      </c>
      <c r="J1491" s="538"/>
      <c r="L1491" s="532">
        <f t="shared" si="100"/>
        <v>0</v>
      </c>
      <c r="M1491" s="918">
        <v>1</v>
      </c>
      <c r="N1491" s="534"/>
      <c r="O1491" s="535">
        <f t="shared" si="101"/>
        <v>0.8</v>
      </c>
      <c r="P1491" s="536">
        <f t="shared" si="99"/>
        <v>1</v>
      </c>
      <c r="Q1491" s="537">
        <f t="shared" si="102"/>
        <v>0.8</v>
      </c>
    </row>
    <row r="1492" spans="1:17" x14ac:dyDescent="0.25">
      <c r="A1492" s="673">
        <v>1286</v>
      </c>
      <c r="B1492" s="230">
        <v>2016</v>
      </c>
      <c r="C1492" s="230">
        <v>3</v>
      </c>
      <c r="D1492" s="231" t="s">
        <v>6690</v>
      </c>
      <c r="E1492" s="544" t="s">
        <v>4136</v>
      </c>
      <c r="F1492" s="237" t="s">
        <v>6784</v>
      </c>
      <c r="G1492" s="647">
        <v>5</v>
      </c>
      <c r="H1492" s="648"/>
      <c r="I1492" s="649">
        <v>0.8</v>
      </c>
      <c r="J1492" s="538"/>
      <c r="L1492" s="532">
        <f t="shared" si="100"/>
        <v>0</v>
      </c>
      <c r="M1492" s="577"/>
      <c r="N1492" s="534"/>
      <c r="O1492" s="535">
        <f t="shared" si="101"/>
        <v>0</v>
      </c>
      <c r="P1492" s="536">
        <f t="shared" si="99"/>
        <v>0</v>
      </c>
      <c r="Q1492" s="537">
        <f t="shared" si="102"/>
        <v>0</v>
      </c>
    </row>
    <row r="1493" spans="1:17" x14ac:dyDescent="0.25">
      <c r="A1493" s="673">
        <v>1287</v>
      </c>
      <c r="B1493" s="230">
        <v>2016</v>
      </c>
      <c r="C1493" s="230">
        <v>3</v>
      </c>
      <c r="D1493" s="231" t="s">
        <v>6690</v>
      </c>
      <c r="E1493" s="544" t="s">
        <v>4136</v>
      </c>
      <c r="F1493" s="237" t="s">
        <v>6785</v>
      </c>
      <c r="G1493" s="647">
        <v>5</v>
      </c>
      <c r="H1493" s="648"/>
      <c r="I1493" s="649">
        <v>0.8</v>
      </c>
      <c r="J1493" s="538"/>
      <c r="L1493" s="532">
        <f t="shared" si="100"/>
        <v>0</v>
      </c>
      <c r="M1493" s="577"/>
      <c r="N1493" s="534"/>
      <c r="O1493" s="535">
        <f t="shared" si="101"/>
        <v>0</v>
      </c>
      <c r="P1493" s="536">
        <f t="shared" si="99"/>
        <v>0</v>
      </c>
      <c r="Q1493" s="537">
        <f t="shared" si="102"/>
        <v>0</v>
      </c>
    </row>
    <row r="1494" spans="1:17" x14ac:dyDescent="0.25">
      <c r="A1494" s="673" t="s">
        <v>6757</v>
      </c>
      <c r="B1494" s="230">
        <v>2016</v>
      </c>
      <c r="C1494" s="230">
        <v>3</v>
      </c>
      <c r="D1494" s="231"/>
      <c r="E1494" s="544"/>
      <c r="F1494" s="237" t="s">
        <v>13126</v>
      </c>
      <c r="G1494" s="647">
        <v>50</v>
      </c>
      <c r="H1494" s="648"/>
      <c r="I1494" s="649">
        <v>33</v>
      </c>
      <c r="J1494" s="538"/>
      <c r="L1494" s="532">
        <f t="shared" si="100"/>
        <v>0</v>
      </c>
      <c r="M1494" s="577"/>
      <c r="N1494" s="534"/>
      <c r="O1494" s="535">
        <f t="shared" si="101"/>
        <v>0</v>
      </c>
      <c r="P1494" s="536">
        <f t="shared" si="99"/>
        <v>0</v>
      </c>
      <c r="Q1494" s="537">
        <f t="shared" si="102"/>
        <v>0</v>
      </c>
    </row>
    <row r="1495" spans="1:17" x14ac:dyDescent="0.25">
      <c r="A1495" s="673">
        <v>1288</v>
      </c>
      <c r="B1495" s="230">
        <v>2016</v>
      </c>
      <c r="C1495" s="230">
        <v>3</v>
      </c>
      <c r="D1495" s="231" t="s">
        <v>6690</v>
      </c>
      <c r="E1495" s="544" t="s">
        <v>4136</v>
      </c>
      <c r="F1495" s="237" t="s">
        <v>6786</v>
      </c>
      <c r="G1495" s="647">
        <v>2.5</v>
      </c>
      <c r="H1495" s="648"/>
      <c r="I1495" s="649">
        <v>0.7</v>
      </c>
      <c r="J1495" s="538"/>
      <c r="L1495" s="532">
        <f t="shared" si="100"/>
        <v>0</v>
      </c>
      <c r="M1495" s="577"/>
      <c r="N1495" s="534"/>
      <c r="O1495" s="535">
        <f t="shared" si="101"/>
        <v>0</v>
      </c>
      <c r="P1495" s="536">
        <f t="shared" si="99"/>
        <v>0</v>
      </c>
      <c r="Q1495" s="537">
        <f t="shared" si="102"/>
        <v>0</v>
      </c>
    </row>
    <row r="1496" spans="1:17" x14ac:dyDescent="0.25">
      <c r="A1496" s="673">
        <v>1289</v>
      </c>
      <c r="B1496" s="230">
        <v>2016</v>
      </c>
      <c r="C1496" s="230">
        <v>3</v>
      </c>
      <c r="D1496" s="231" t="s">
        <v>6690</v>
      </c>
      <c r="E1496" s="544" t="s">
        <v>4136</v>
      </c>
      <c r="F1496" s="237" t="s">
        <v>6787</v>
      </c>
      <c r="G1496" s="647">
        <v>2.5</v>
      </c>
      <c r="H1496" s="648"/>
      <c r="I1496" s="649">
        <v>0.7</v>
      </c>
      <c r="J1496" s="538"/>
      <c r="L1496" s="532">
        <f t="shared" si="100"/>
        <v>0</v>
      </c>
      <c r="M1496" s="918">
        <v>1</v>
      </c>
      <c r="N1496" s="534"/>
      <c r="O1496" s="535">
        <f t="shared" si="101"/>
        <v>0.7</v>
      </c>
      <c r="P1496" s="536">
        <f t="shared" si="99"/>
        <v>1</v>
      </c>
      <c r="Q1496" s="537">
        <f t="shared" si="102"/>
        <v>0.7</v>
      </c>
    </row>
    <row r="1497" spans="1:17" x14ac:dyDescent="0.25">
      <c r="A1497" s="673">
        <v>1290</v>
      </c>
      <c r="B1497" s="230">
        <v>2016</v>
      </c>
      <c r="C1497" s="230">
        <v>3</v>
      </c>
      <c r="D1497" s="231" t="s">
        <v>6690</v>
      </c>
      <c r="E1497" s="544" t="s">
        <v>4136</v>
      </c>
      <c r="F1497" s="237" t="s">
        <v>6788</v>
      </c>
      <c r="G1497" s="647">
        <v>2.5</v>
      </c>
      <c r="H1497" s="648"/>
      <c r="I1497" s="649">
        <v>0.7</v>
      </c>
      <c r="J1497" s="538"/>
      <c r="L1497" s="532">
        <f t="shared" si="100"/>
        <v>0</v>
      </c>
      <c r="M1497" s="577"/>
      <c r="N1497" s="534"/>
      <c r="O1497" s="535">
        <f t="shared" si="101"/>
        <v>0</v>
      </c>
      <c r="P1497" s="536">
        <f t="shared" si="99"/>
        <v>0</v>
      </c>
      <c r="Q1497" s="537">
        <f t="shared" si="102"/>
        <v>0</v>
      </c>
    </row>
    <row r="1498" spans="1:17" x14ac:dyDescent="0.25">
      <c r="A1498" s="673">
        <v>1291</v>
      </c>
      <c r="B1498" s="230">
        <v>2016</v>
      </c>
      <c r="C1498" s="230">
        <v>3</v>
      </c>
      <c r="D1498" s="231" t="s">
        <v>6690</v>
      </c>
      <c r="E1498" s="544" t="s">
        <v>4136</v>
      </c>
      <c r="F1498" s="237" t="s">
        <v>6789</v>
      </c>
      <c r="G1498" s="647">
        <v>2.5</v>
      </c>
      <c r="H1498" s="648"/>
      <c r="I1498" s="649">
        <v>0.7</v>
      </c>
      <c r="J1498" s="538"/>
      <c r="L1498" s="532">
        <f t="shared" si="100"/>
        <v>0</v>
      </c>
      <c r="M1498" s="577"/>
      <c r="N1498" s="534"/>
      <c r="O1498" s="535">
        <f t="shared" si="101"/>
        <v>0</v>
      </c>
      <c r="P1498" s="536">
        <f t="shared" si="99"/>
        <v>0</v>
      </c>
      <c r="Q1498" s="537">
        <f t="shared" si="102"/>
        <v>0</v>
      </c>
    </row>
    <row r="1499" spans="1:17" x14ac:dyDescent="0.25">
      <c r="A1499" s="673">
        <v>1292</v>
      </c>
      <c r="B1499" s="230">
        <v>2016</v>
      </c>
      <c r="C1499" s="230">
        <v>3</v>
      </c>
      <c r="D1499" s="231" t="s">
        <v>6690</v>
      </c>
      <c r="E1499" s="544" t="s">
        <v>4136</v>
      </c>
      <c r="F1499" s="237" t="s">
        <v>6790</v>
      </c>
      <c r="G1499" s="647">
        <v>2.5</v>
      </c>
      <c r="H1499" s="648"/>
      <c r="I1499" s="649">
        <v>0.7</v>
      </c>
      <c r="J1499" s="538"/>
      <c r="L1499" s="532">
        <f t="shared" si="100"/>
        <v>0</v>
      </c>
      <c r="M1499" s="577"/>
      <c r="N1499" s="534"/>
      <c r="O1499" s="535">
        <f t="shared" si="101"/>
        <v>0</v>
      </c>
      <c r="P1499" s="536">
        <f t="shared" si="99"/>
        <v>0</v>
      </c>
      <c r="Q1499" s="537">
        <f t="shared" si="102"/>
        <v>0</v>
      </c>
    </row>
    <row r="1500" spans="1:17" x14ac:dyDescent="0.25">
      <c r="A1500" s="673">
        <v>1293</v>
      </c>
      <c r="B1500" s="230">
        <v>2016</v>
      </c>
      <c r="C1500" s="230">
        <v>3</v>
      </c>
      <c r="D1500" s="231" t="s">
        <v>6690</v>
      </c>
      <c r="E1500" s="544" t="s">
        <v>4136</v>
      </c>
      <c r="F1500" s="237" t="s">
        <v>6791</v>
      </c>
      <c r="G1500" s="647">
        <v>2.5</v>
      </c>
      <c r="H1500" s="648"/>
      <c r="I1500" s="649">
        <v>0.7</v>
      </c>
      <c r="J1500" s="538"/>
      <c r="L1500" s="532">
        <f t="shared" si="100"/>
        <v>0</v>
      </c>
      <c r="M1500" s="577"/>
      <c r="N1500" s="534"/>
      <c r="O1500" s="535">
        <f t="shared" si="101"/>
        <v>0</v>
      </c>
      <c r="P1500" s="536">
        <f t="shared" si="99"/>
        <v>0</v>
      </c>
      <c r="Q1500" s="537">
        <f t="shared" si="102"/>
        <v>0</v>
      </c>
    </row>
    <row r="1501" spans="1:17" x14ac:dyDescent="0.25">
      <c r="A1501" s="673">
        <v>1294</v>
      </c>
      <c r="B1501" s="230">
        <v>2016</v>
      </c>
      <c r="C1501" s="230">
        <v>3</v>
      </c>
      <c r="D1501" s="231" t="s">
        <v>6690</v>
      </c>
      <c r="E1501" s="544" t="s">
        <v>4136</v>
      </c>
      <c r="F1501" s="237" t="s">
        <v>6792</v>
      </c>
      <c r="G1501" s="647">
        <v>2.5</v>
      </c>
      <c r="H1501" s="648"/>
      <c r="I1501" s="649">
        <v>0.7</v>
      </c>
      <c r="J1501" s="538"/>
      <c r="L1501" s="532">
        <f t="shared" si="100"/>
        <v>0</v>
      </c>
      <c r="M1501" s="577"/>
      <c r="N1501" s="534"/>
      <c r="O1501" s="535">
        <f t="shared" si="101"/>
        <v>0</v>
      </c>
      <c r="P1501" s="536">
        <f t="shared" si="99"/>
        <v>0</v>
      </c>
      <c r="Q1501" s="537">
        <f t="shared" si="102"/>
        <v>0</v>
      </c>
    </row>
    <row r="1502" spans="1:17" x14ac:dyDescent="0.25">
      <c r="A1502" s="673">
        <v>1295</v>
      </c>
      <c r="B1502" s="230">
        <v>2016</v>
      </c>
      <c r="C1502" s="230">
        <v>3</v>
      </c>
      <c r="D1502" s="231" t="s">
        <v>6690</v>
      </c>
      <c r="E1502" s="544" t="s">
        <v>4136</v>
      </c>
      <c r="F1502" s="237" t="s">
        <v>6793</v>
      </c>
      <c r="G1502" s="647">
        <v>2.5</v>
      </c>
      <c r="H1502" s="648"/>
      <c r="I1502" s="649">
        <v>0.7</v>
      </c>
      <c r="J1502" s="538"/>
      <c r="L1502" s="532">
        <f t="shared" si="100"/>
        <v>0</v>
      </c>
      <c r="M1502" s="577"/>
      <c r="N1502" s="534"/>
      <c r="O1502" s="535">
        <f t="shared" si="101"/>
        <v>0</v>
      </c>
      <c r="P1502" s="536">
        <f t="shared" si="99"/>
        <v>0</v>
      </c>
      <c r="Q1502" s="537">
        <f t="shared" si="102"/>
        <v>0</v>
      </c>
    </row>
    <row r="1503" spans="1:17" x14ac:dyDescent="0.25">
      <c r="A1503" s="673">
        <v>1296</v>
      </c>
      <c r="B1503" s="230">
        <v>2016</v>
      </c>
      <c r="C1503" s="230">
        <v>3</v>
      </c>
      <c r="D1503" s="231" t="s">
        <v>6690</v>
      </c>
      <c r="E1503" s="544" t="s">
        <v>4136</v>
      </c>
      <c r="F1503" s="237" t="s">
        <v>6794</v>
      </c>
      <c r="G1503" s="647">
        <v>2.5</v>
      </c>
      <c r="H1503" s="648"/>
      <c r="I1503" s="649">
        <v>0.7</v>
      </c>
      <c r="J1503" s="538"/>
      <c r="L1503" s="532">
        <f t="shared" si="100"/>
        <v>0</v>
      </c>
      <c r="M1503" s="577"/>
      <c r="N1503" s="534"/>
      <c r="O1503" s="535">
        <f t="shared" si="101"/>
        <v>0</v>
      </c>
      <c r="P1503" s="536">
        <f t="shared" ref="P1503:P1566" si="103">J1503+M1503</f>
        <v>0</v>
      </c>
      <c r="Q1503" s="537">
        <f t="shared" si="102"/>
        <v>0</v>
      </c>
    </row>
    <row r="1504" spans="1:17" x14ac:dyDescent="0.25">
      <c r="A1504" s="673">
        <v>1297</v>
      </c>
      <c r="B1504" s="230">
        <v>2016</v>
      </c>
      <c r="C1504" s="230">
        <v>3</v>
      </c>
      <c r="D1504" s="231" t="s">
        <v>6690</v>
      </c>
      <c r="E1504" s="544" t="s">
        <v>4136</v>
      </c>
      <c r="F1504" s="237" t="s">
        <v>6795</v>
      </c>
      <c r="G1504" s="647">
        <v>2.5</v>
      </c>
      <c r="H1504" s="648"/>
      <c r="I1504" s="649">
        <v>0.7</v>
      </c>
      <c r="J1504" s="538"/>
      <c r="L1504" s="532">
        <f t="shared" si="100"/>
        <v>0</v>
      </c>
      <c r="M1504" s="918">
        <v>1</v>
      </c>
      <c r="N1504" s="534"/>
      <c r="O1504" s="535">
        <f t="shared" si="101"/>
        <v>0.7</v>
      </c>
      <c r="P1504" s="536">
        <f t="shared" si="103"/>
        <v>1</v>
      </c>
      <c r="Q1504" s="537">
        <f t="shared" si="102"/>
        <v>0.7</v>
      </c>
    </row>
    <row r="1505" spans="1:17" x14ac:dyDescent="0.25">
      <c r="A1505" s="673">
        <v>1298</v>
      </c>
      <c r="B1505" s="230">
        <v>2016</v>
      </c>
      <c r="C1505" s="230">
        <v>3</v>
      </c>
      <c r="D1505" s="231" t="s">
        <v>6690</v>
      </c>
      <c r="E1505" s="544" t="s">
        <v>4136</v>
      </c>
      <c r="F1505" s="237" t="s">
        <v>6796</v>
      </c>
      <c r="G1505" s="647">
        <v>2.5</v>
      </c>
      <c r="H1505" s="648"/>
      <c r="I1505" s="649">
        <v>0.7</v>
      </c>
      <c r="J1505" s="538"/>
      <c r="L1505" s="532">
        <f t="shared" si="100"/>
        <v>0</v>
      </c>
      <c r="M1505" s="577"/>
      <c r="N1505" s="534"/>
      <c r="O1505" s="535">
        <f t="shared" si="101"/>
        <v>0</v>
      </c>
      <c r="P1505" s="536">
        <f t="shared" si="103"/>
        <v>0</v>
      </c>
      <c r="Q1505" s="537">
        <f t="shared" si="102"/>
        <v>0</v>
      </c>
    </row>
    <row r="1506" spans="1:17" x14ac:dyDescent="0.25">
      <c r="A1506" s="673">
        <v>1299</v>
      </c>
      <c r="B1506" s="230">
        <v>2016</v>
      </c>
      <c r="C1506" s="230">
        <v>3</v>
      </c>
      <c r="D1506" s="231" t="s">
        <v>6690</v>
      </c>
      <c r="E1506" s="544" t="s">
        <v>4136</v>
      </c>
      <c r="F1506" s="237" t="s">
        <v>6797</v>
      </c>
      <c r="G1506" s="647">
        <v>2.5</v>
      </c>
      <c r="H1506" s="648"/>
      <c r="I1506" s="649">
        <v>0.7</v>
      </c>
      <c r="J1506" s="538"/>
      <c r="L1506" s="532">
        <f t="shared" si="100"/>
        <v>0</v>
      </c>
      <c r="M1506" s="577"/>
      <c r="N1506" s="534"/>
      <c r="O1506" s="535">
        <f t="shared" si="101"/>
        <v>0</v>
      </c>
      <c r="P1506" s="536">
        <f t="shared" si="103"/>
        <v>0</v>
      </c>
      <c r="Q1506" s="537">
        <f t="shared" si="102"/>
        <v>0</v>
      </c>
    </row>
    <row r="1507" spans="1:17" x14ac:dyDescent="0.25">
      <c r="A1507" s="673" t="s">
        <v>6766</v>
      </c>
      <c r="B1507" s="230">
        <v>2016</v>
      </c>
      <c r="C1507" s="230">
        <v>3</v>
      </c>
      <c r="D1507" s="231"/>
      <c r="E1507" s="544"/>
      <c r="F1507" s="237" t="s">
        <v>13126</v>
      </c>
      <c r="G1507" s="647">
        <v>30</v>
      </c>
      <c r="H1507" s="648"/>
      <c r="I1507" s="649">
        <v>20</v>
      </c>
      <c r="J1507" s="538"/>
      <c r="L1507" s="532">
        <f t="shared" si="100"/>
        <v>0</v>
      </c>
      <c r="M1507" s="577"/>
      <c r="N1507" s="534"/>
      <c r="O1507" s="535">
        <f t="shared" si="101"/>
        <v>0</v>
      </c>
      <c r="P1507" s="536">
        <f t="shared" si="103"/>
        <v>0</v>
      </c>
      <c r="Q1507" s="537">
        <f t="shared" si="102"/>
        <v>0</v>
      </c>
    </row>
    <row r="1508" spans="1:17" x14ac:dyDescent="0.25">
      <c r="A1508" s="673">
        <v>1300</v>
      </c>
      <c r="B1508" s="230">
        <v>2016</v>
      </c>
      <c r="C1508" s="230">
        <v>3</v>
      </c>
      <c r="D1508" s="231" t="s">
        <v>6691</v>
      </c>
      <c r="E1508" s="544" t="s">
        <v>4136</v>
      </c>
      <c r="F1508" s="237" t="s">
        <v>6798</v>
      </c>
      <c r="G1508" s="647">
        <v>3</v>
      </c>
      <c r="H1508" s="648"/>
      <c r="I1508" s="649">
        <v>0.7</v>
      </c>
      <c r="J1508" s="538"/>
      <c r="L1508" s="532">
        <f t="shared" si="100"/>
        <v>0</v>
      </c>
      <c r="M1508" s="577"/>
      <c r="N1508" s="534"/>
      <c r="O1508" s="535">
        <f t="shared" si="101"/>
        <v>0</v>
      </c>
      <c r="P1508" s="536">
        <f t="shared" si="103"/>
        <v>0</v>
      </c>
      <c r="Q1508" s="537">
        <f t="shared" si="102"/>
        <v>0</v>
      </c>
    </row>
    <row r="1509" spans="1:17" x14ac:dyDescent="0.25">
      <c r="A1509" s="673">
        <v>1301</v>
      </c>
      <c r="B1509" s="230">
        <v>2016</v>
      </c>
      <c r="C1509" s="230">
        <v>3</v>
      </c>
      <c r="D1509" s="231" t="s">
        <v>6691</v>
      </c>
      <c r="E1509" s="544" t="s">
        <v>4136</v>
      </c>
      <c r="F1509" s="237" t="s">
        <v>6799</v>
      </c>
      <c r="G1509" s="647">
        <v>3</v>
      </c>
      <c r="H1509" s="648"/>
      <c r="I1509" s="649">
        <v>0.7</v>
      </c>
      <c r="J1509" s="538"/>
      <c r="L1509" s="532">
        <f t="shared" si="100"/>
        <v>0</v>
      </c>
      <c r="M1509" s="577"/>
      <c r="N1509" s="534"/>
      <c r="O1509" s="535">
        <f t="shared" si="101"/>
        <v>0</v>
      </c>
      <c r="P1509" s="536">
        <f t="shared" si="103"/>
        <v>0</v>
      </c>
      <c r="Q1509" s="537">
        <f t="shared" si="102"/>
        <v>0</v>
      </c>
    </row>
    <row r="1510" spans="1:17" x14ac:dyDescent="0.25">
      <c r="A1510" s="673">
        <v>1302</v>
      </c>
      <c r="B1510" s="230">
        <v>2016</v>
      </c>
      <c r="C1510" s="230">
        <v>3</v>
      </c>
      <c r="D1510" s="231" t="s">
        <v>6691</v>
      </c>
      <c r="E1510" s="544" t="s">
        <v>4136</v>
      </c>
      <c r="F1510" s="237" t="s">
        <v>6800</v>
      </c>
      <c r="G1510" s="647">
        <v>3</v>
      </c>
      <c r="H1510" s="648"/>
      <c r="I1510" s="649">
        <v>0.7</v>
      </c>
      <c r="J1510" s="538"/>
      <c r="L1510" s="532">
        <f t="shared" si="100"/>
        <v>0</v>
      </c>
      <c r="M1510" s="577"/>
      <c r="N1510" s="534"/>
      <c r="O1510" s="535">
        <f t="shared" si="101"/>
        <v>0</v>
      </c>
      <c r="P1510" s="536">
        <f t="shared" si="103"/>
        <v>0</v>
      </c>
      <c r="Q1510" s="537">
        <f t="shared" si="102"/>
        <v>0</v>
      </c>
    </row>
    <row r="1511" spans="1:17" x14ac:dyDescent="0.25">
      <c r="A1511" s="673">
        <v>1303</v>
      </c>
      <c r="B1511" s="230">
        <v>2016</v>
      </c>
      <c r="C1511" s="230">
        <v>3</v>
      </c>
      <c r="D1511" s="231" t="s">
        <v>6691</v>
      </c>
      <c r="E1511" s="544" t="s">
        <v>4136</v>
      </c>
      <c r="F1511" s="237" t="s">
        <v>6801</v>
      </c>
      <c r="G1511" s="647">
        <v>3</v>
      </c>
      <c r="H1511" s="648"/>
      <c r="I1511" s="649">
        <v>0.7</v>
      </c>
      <c r="J1511" s="538"/>
      <c r="L1511" s="532">
        <f t="shared" si="100"/>
        <v>0</v>
      </c>
      <c r="M1511" s="577"/>
      <c r="N1511" s="534"/>
      <c r="O1511" s="535">
        <f t="shared" si="101"/>
        <v>0</v>
      </c>
      <c r="P1511" s="536">
        <f t="shared" si="103"/>
        <v>0</v>
      </c>
      <c r="Q1511" s="537">
        <f t="shared" si="102"/>
        <v>0</v>
      </c>
    </row>
    <row r="1512" spans="1:17" x14ac:dyDescent="0.25">
      <c r="A1512" s="673">
        <v>1304</v>
      </c>
      <c r="B1512" s="230">
        <v>2016</v>
      </c>
      <c r="C1512" s="230">
        <v>3</v>
      </c>
      <c r="D1512" s="231" t="s">
        <v>6691</v>
      </c>
      <c r="E1512" s="544" t="s">
        <v>4136</v>
      </c>
      <c r="F1512" s="237" t="s">
        <v>6802</v>
      </c>
      <c r="G1512" s="647">
        <v>3</v>
      </c>
      <c r="H1512" s="648"/>
      <c r="I1512" s="649">
        <v>0.7</v>
      </c>
      <c r="J1512" s="538"/>
      <c r="L1512" s="532">
        <f t="shared" si="100"/>
        <v>0</v>
      </c>
      <c r="M1512" s="577"/>
      <c r="N1512" s="534"/>
      <c r="O1512" s="535">
        <f t="shared" si="101"/>
        <v>0</v>
      </c>
      <c r="P1512" s="536">
        <f t="shared" si="103"/>
        <v>0</v>
      </c>
      <c r="Q1512" s="537">
        <f t="shared" si="102"/>
        <v>0</v>
      </c>
    </row>
    <row r="1513" spans="1:17" x14ac:dyDescent="0.25">
      <c r="A1513" s="673">
        <v>1305</v>
      </c>
      <c r="B1513" s="230">
        <v>2016</v>
      </c>
      <c r="C1513" s="230">
        <v>3</v>
      </c>
      <c r="D1513" s="231" t="s">
        <v>6691</v>
      </c>
      <c r="E1513" s="544" t="s">
        <v>4136</v>
      </c>
      <c r="F1513" s="237" t="s">
        <v>6803</v>
      </c>
      <c r="G1513" s="647">
        <v>3</v>
      </c>
      <c r="H1513" s="648"/>
      <c r="I1513" s="649">
        <v>0.7</v>
      </c>
      <c r="J1513" s="538"/>
      <c r="L1513" s="532">
        <f t="shared" si="100"/>
        <v>0</v>
      </c>
      <c r="M1513" s="577"/>
      <c r="N1513" s="534"/>
      <c r="O1513" s="535">
        <f t="shared" si="101"/>
        <v>0</v>
      </c>
      <c r="P1513" s="536">
        <f t="shared" si="103"/>
        <v>0</v>
      </c>
      <c r="Q1513" s="537">
        <f t="shared" si="102"/>
        <v>0</v>
      </c>
    </row>
    <row r="1514" spans="1:17" x14ac:dyDescent="0.25">
      <c r="A1514" s="673">
        <v>1306</v>
      </c>
      <c r="B1514" s="230">
        <v>2016</v>
      </c>
      <c r="C1514" s="230">
        <v>3</v>
      </c>
      <c r="D1514" s="231" t="s">
        <v>6691</v>
      </c>
      <c r="E1514" s="544" t="s">
        <v>4136</v>
      </c>
      <c r="F1514" s="237" t="s">
        <v>6805</v>
      </c>
      <c r="G1514" s="647">
        <v>3</v>
      </c>
      <c r="H1514" s="648"/>
      <c r="I1514" s="649">
        <v>0.7</v>
      </c>
      <c r="J1514" s="538"/>
      <c r="L1514" s="532">
        <f t="shared" si="100"/>
        <v>0</v>
      </c>
      <c r="M1514" s="577"/>
      <c r="N1514" s="534"/>
      <c r="O1514" s="535">
        <f t="shared" si="101"/>
        <v>0</v>
      </c>
      <c r="P1514" s="536">
        <f t="shared" si="103"/>
        <v>0</v>
      </c>
      <c r="Q1514" s="537">
        <f t="shared" si="102"/>
        <v>0</v>
      </c>
    </row>
    <row r="1515" spans="1:17" x14ac:dyDescent="0.25">
      <c r="A1515" s="673">
        <v>1307</v>
      </c>
      <c r="B1515" s="230">
        <v>2016</v>
      </c>
      <c r="C1515" s="230">
        <v>3</v>
      </c>
      <c r="D1515" s="231" t="s">
        <v>6691</v>
      </c>
      <c r="E1515" s="544" t="s">
        <v>4136</v>
      </c>
      <c r="F1515" s="237" t="s">
        <v>6804</v>
      </c>
      <c r="G1515" s="647">
        <v>3</v>
      </c>
      <c r="H1515" s="648"/>
      <c r="I1515" s="649">
        <v>0.7</v>
      </c>
      <c r="J1515" s="538"/>
      <c r="L1515" s="532">
        <f t="shared" si="100"/>
        <v>0</v>
      </c>
      <c r="M1515" s="577"/>
      <c r="N1515" s="534"/>
      <c r="O1515" s="535">
        <f t="shared" si="101"/>
        <v>0</v>
      </c>
      <c r="P1515" s="536">
        <f t="shared" si="103"/>
        <v>0</v>
      </c>
      <c r="Q1515" s="537">
        <f t="shared" si="102"/>
        <v>0</v>
      </c>
    </row>
    <row r="1516" spans="1:17" x14ac:dyDescent="0.25">
      <c r="A1516" s="673">
        <v>1308</v>
      </c>
      <c r="B1516" s="230">
        <v>2016</v>
      </c>
      <c r="C1516" s="230">
        <v>3</v>
      </c>
      <c r="D1516" s="231" t="s">
        <v>6691</v>
      </c>
      <c r="E1516" s="544" t="s">
        <v>4136</v>
      </c>
      <c r="F1516" s="237" t="s">
        <v>6806</v>
      </c>
      <c r="G1516" s="647">
        <v>3</v>
      </c>
      <c r="H1516" s="648"/>
      <c r="I1516" s="649">
        <v>0.7</v>
      </c>
      <c r="J1516" s="538"/>
      <c r="L1516" s="532">
        <f t="shared" si="100"/>
        <v>0</v>
      </c>
      <c r="M1516" s="577"/>
      <c r="N1516" s="534"/>
      <c r="O1516" s="535">
        <f t="shared" si="101"/>
        <v>0</v>
      </c>
      <c r="P1516" s="536">
        <f t="shared" si="103"/>
        <v>0</v>
      </c>
      <c r="Q1516" s="537">
        <f t="shared" si="102"/>
        <v>0</v>
      </c>
    </row>
    <row r="1517" spans="1:17" x14ac:dyDescent="0.25">
      <c r="A1517" s="673">
        <v>1309</v>
      </c>
      <c r="B1517" s="230">
        <v>2016</v>
      </c>
      <c r="C1517" s="230">
        <v>3</v>
      </c>
      <c r="D1517" s="231" t="s">
        <v>6691</v>
      </c>
      <c r="E1517" s="544" t="s">
        <v>4136</v>
      </c>
      <c r="F1517" s="237" t="s">
        <v>6807</v>
      </c>
      <c r="G1517" s="647">
        <v>3</v>
      </c>
      <c r="H1517" s="648"/>
      <c r="I1517" s="649">
        <v>0.7</v>
      </c>
      <c r="J1517" s="538"/>
      <c r="L1517" s="532">
        <f t="shared" si="100"/>
        <v>0</v>
      </c>
      <c r="M1517" s="918">
        <v>2</v>
      </c>
      <c r="N1517" s="534"/>
      <c r="O1517" s="535">
        <f t="shared" si="101"/>
        <v>1.4</v>
      </c>
      <c r="P1517" s="536">
        <f t="shared" si="103"/>
        <v>2</v>
      </c>
      <c r="Q1517" s="537">
        <f t="shared" si="102"/>
        <v>1.4</v>
      </c>
    </row>
    <row r="1518" spans="1:17" x14ac:dyDescent="0.25">
      <c r="A1518" s="673">
        <v>1310</v>
      </c>
      <c r="B1518" s="230">
        <v>2016</v>
      </c>
      <c r="C1518" s="230">
        <v>3</v>
      </c>
      <c r="D1518" s="231" t="s">
        <v>6691</v>
      </c>
      <c r="E1518" s="544" t="s">
        <v>4136</v>
      </c>
      <c r="F1518" s="237" t="s">
        <v>6808</v>
      </c>
      <c r="G1518" s="647">
        <v>3</v>
      </c>
      <c r="H1518" s="648"/>
      <c r="I1518" s="649">
        <v>0.7</v>
      </c>
      <c r="J1518" s="538"/>
      <c r="L1518" s="532">
        <f t="shared" ref="L1518:L1581" si="104">G1518*J1518</f>
        <v>0</v>
      </c>
      <c r="M1518" s="577"/>
      <c r="N1518" s="534"/>
      <c r="O1518" s="535">
        <f t="shared" ref="O1518:O1581" si="105">I1518*M1518</f>
        <v>0</v>
      </c>
      <c r="P1518" s="536">
        <f t="shared" si="103"/>
        <v>0</v>
      </c>
      <c r="Q1518" s="537">
        <f t="shared" ref="Q1518:Q1581" si="106">L1518+O1518</f>
        <v>0</v>
      </c>
    </row>
    <row r="1519" spans="1:17" x14ac:dyDescent="0.25">
      <c r="A1519" s="673">
        <v>1311</v>
      </c>
      <c r="B1519" s="230">
        <v>2016</v>
      </c>
      <c r="C1519" s="230">
        <v>3</v>
      </c>
      <c r="D1519" s="231" t="s">
        <v>6691</v>
      </c>
      <c r="E1519" s="544" t="s">
        <v>4136</v>
      </c>
      <c r="F1519" s="237" t="s">
        <v>6809</v>
      </c>
      <c r="G1519" s="647">
        <v>3</v>
      </c>
      <c r="H1519" s="648"/>
      <c r="I1519" s="649">
        <v>0.7</v>
      </c>
      <c r="J1519" s="538"/>
      <c r="L1519" s="532">
        <f t="shared" si="104"/>
        <v>0</v>
      </c>
      <c r="M1519" s="936">
        <v>2</v>
      </c>
      <c r="N1519" s="534"/>
      <c r="O1519" s="535">
        <f t="shared" si="105"/>
        <v>1.4</v>
      </c>
      <c r="P1519" s="536">
        <f t="shared" si="103"/>
        <v>2</v>
      </c>
      <c r="Q1519" s="537">
        <f t="shared" si="106"/>
        <v>1.4</v>
      </c>
    </row>
    <row r="1520" spans="1:17" x14ac:dyDescent="0.25">
      <c r="A1520" s="673" t="s">
        <v>6767</v>
      </c>
      <c r="B1520" s="230">
        <v>2016</v>
      </c>
      <c r="C1520" s="230">
        <v>3</v>
      </c>
      <c r="D1520" s="231"/>
      <c r="E1520" s="544"/>
      <c r="F1520" s="237" t="s">
        <v>4279</v>
      </c>
      <c r="G1520" s="647">
        <v>36</v>
      </c>
      <c r="H1520" s="648"/>
      <c r="I1520" s="649">
        <v>24</v>
      </c>
      <c r="J1520" s="538"/>
      <c r="L1520" s="532">
        <f t="shared" si="104"/>
        <v>0</v>
      </c>
      <c r="M1520" s="577"/>
      <c r="N1520" s="534"/>
      <c r="O1520" s="535">
        <f t="shared" si="105"/>
        <v>0</v>
      </c>
      <c r="P1520" s="536">
        <f t="shared" si="103"/>
        <v>0</v>
      </c>
      <c r="Q1520" s="537">
        <f t="shared" si="106"/>
        <v>0</v>
      </c>
    </row>
    <row r="1521" spans="1:17" x14ac:dyDescent="0.25">
      <c r="A1521" s="673">
        <v>1312</v>
      </c>
      <c r="B1521" s="230">
        <v>2016</v>
      </c>
      <c r="C1521" s="230">
        <v>3</v>
      </c>
      <c r="D1521" s="231" t="s">
        <v>6690</v>
      </c>
      <c r="E1521" s="544" t="s">
        <v>4136</v>
      </c>
      <c r="F1521" s="237" t="s">
        <v>6817</v>
      </c>
      <c r="G1521" s="647">
        <v>2.5</v>
      </c>
      <c r="H1521" s="648"/>
      <c r="I1521" s="649">
        <v>0.7</v>
      </c>
      <c r="J1521" s="538"/>
      <c r="L1521" s="532">
        <f t="shared" si="104"/>
        <v>0</v>
      </c>
      <c r="M1521" s="918">
        <v>1</v>
      </c>
      <c r="N1521" s="534"/>
      <c r="O1521" s="535">
        <f t="shared" si="105"/>
        <v>0.7</v>
      </c>
      <c r="P1521" s="536">
        <f t="shared" si="103"/>
        <v>1</v>
      </c>
      <c r="Q1521" s="537">
        <f t="shared" si="106"/>
        <v>0.7</v>
      </c>
    </row>
    <row r="1522" spans="1:17" x14ac:dyDescent="0.25">
      <c r="A1522" s="673">
        <v>1313</v>
      </c>
      <c r="B1522" s="230">
        <v>2016</v>
      </c>
      <c r="C1522" s="230">
        <v>3</v>
      </c>
      <c r="D1522" s="231" t="s">
        <v>6690</v>
      </c>
      <c r="E1522" s="544" t="s">
        <v>4136</v>
      </c>
      <c r="F1522" s="237" t="s">
        <v>6818</v>
      </c>
      <c r="G1522" s="647">
        <v>2.5</v>
      </c>
      <c r="H1522" s="648"/>
      <c r="I1522" s="649">
        <v>0.7</v>
      </c>
      <c r="J1522" s="538"/>
      <c r="L1522" s="532">
        <f t="shared" si="104"/>
        <v>0</v>
      </c>
      <c r="M1522" s="577"/>
      <c r="N1522" s="534"/>
      <c r="O1522" s="535">
        <f t="shared" si="105"/>
        <v>0</v>
      </c>
      <c r="P1522" s="536">
        <f t="shared" si="103"/>
        <v>0</v>
      </c>
      <c r="Q1522" s="537">
        <f t="shared" si="106"/>
        <v>0</v>
      </c>
    </row>
    <row r="1523" spans="1:17" x14ac:dyDescent="0.25">
      <c r="A1523" s="673">
        <v>1314</v>
      </c>
      <c r="B1523" s="230">
        <v>2016</v>
      </c>
      <c r="C1523" s="230">
        <v>3</v>
      </c>
      <c r="D1523" s="231" t="s">
        <v>6690</v>
      </c>
      <c r="E1523" s="544" t="s">
        <v>4136</v>
      </c>
      <c r="F1523" s="237" t="s">
        <v>6819</v>
      </c>
      <c r="G1523" s="647">
        <v>2.5</v>
      </c>
      <c r="H1523" s="648"/>
      <c r="I1523" s="649">
        <v>0.7</v>
      </c>
      <c r="J1523" s="538"/>
      <c r="L1523" s="532">
        <f t="shared" si="104"/>
        <v>0</v>
      </c>
      <c r="M1523" s="577"/>
      <c r="N1523" s="534"/>
      <c r="O1523" s="535">
        <f t="shared" si="105"/>
        <v>0</v>
      </c>
      <c r="P1523" s="536">
        <f t="shared" si="103"/>
        <v>0</v>
      </c>
      <c r="Q1523" s="537">
        <f t="shared" si="106"/>
        <v>0</v>
      </c>
    </row>
    <row r="1524" spans="1:17" x14ac:dyDescent="0.25">
      <c r="A1524" s="673">
        <v>1315</v>
      </c>
      <c r="B1524" s="230">
        <v>2016</v>
      </c>
      <c r="C1524" s="230">
        <v>3</v>
      </c>
      <c r="D1524" s="231" t="s">
        <v>6690</v>
      </c>
      <c r="E1524" s="544" t="s">
        <v>4136</v>
      </c>
      <c r="F1524" s="237" t="s">
        <v>6820</v>
      </c>
      <c r="G1524" s="647">
        <v>2.5</v>
      </c>
      <c r="H1524" s="648"/>
      <c r="I1524" s="649">
        <v>0.7</v>
      </c>
      <c r="J1524" s="538"/>
      <c r="L1524" s="532">
        <f t="shared" si="104"/>
        <v>0</v>
      </c>
      <c r="M1524" s="577"/>
      <c r="N1524" s="534"/>
      <c r="O1524" s="535">
        <f t="shared" si="105"/>
        <v>0</v>
      </c>
      <c r="P1524" s="536">
        <f t="shared" si="103"/>
        <v>0</v>
      </c>
      <c r="Q1524" s="537">
        <f t="shared" si="106"/>
        <v>0</v>
      </c>
    </row>
    <row r="1525" spans="1:17" x14ac:dyDescent="0.25">
      <c r="A1525" s="673">
        <v>1316</v>
      </c>
      <c r="B1525" s="230">
        <v>2016</v>
      </c>
      <c r="C1525" s="230">
        <v>3</v>
      </c>
      <c r="D1525" s="231" t="s">
        <v>6690</v>
      </c>
      <c r="E1525" s="544" t="s">
        <v>4136</v>
      </c>
      <c r="F1525" s="237" t="s">
        <v>6821</v>
      </c>
      <c r="G1525" s="647">
        <v>2.5</v>
      </c>
      <c r="H1525" s="648"/>
      <c r="I1525" s="649">
        <v>0.7</v>
      </c>
      <c r="J1525" s="538"/>
      <c r="L1525" s="532">
        <f t="shared" si="104"/>
        <v>0</v>
      </c>
      <c r="M1525" s="577"/>
      <c r="N1525" s="534"/>
      <c r="O1525" s="535">
        <f t="shared" si="105"/>
        <v>0</v>
      </c>
      <c r="P1525" s="536">
        <f t="shared" si="103"/>
        <v>0</v>
      </c>
      <c r="Q1525" s="537">
        <f t="shared" si="106"/>
        <v>0</v>
      </c>
    </row>
    <row r="1526" spans="1:17" x14ac:dyDescent="0.25">
      <c r="A1526" s="673">
        <v>1317</v>
      </c>
      <c r="B1526" s="230">
        <v>2016</v>
      </c>
      <c r="C1526" s="230">
        <v>3</v>
      </c>
      <c r="D1526" s="231" t="s">
        <v>6690</v>
      </c>
      <c r="E1526" s="544" t="s">
        <v>4136</v>
      </c>
      <c r="F1526" s="237" t="s">
        <v>6822</v>
      </c>
      <c r="G1526" s="647">
        <v>2.5</v>
      </c>
      <c r="H1526" s="648"/>
      <c r="I1526" s="649">
        <v>0.7</v>
      </c>
      <c r="J1526" s="538"/>
      <c r="L1526" s="532">
        <f t="shared" si="104"/>
        <v>0</v>
      </c>
      <c r="M1526" s="577"/>
      <c r="N1526" s="534"/>
      <c r="O1526" s="535">
        <f t="shared" si="105"/>
        <v>0</v>
      </c>
      <c r="P1526" s="536">
        <f t="shared" si="103"/>
        <v>0</v>
      </c>
      <c r="Q1526" s="537">
        <f t="shared" si="106"/>
        <v>0</v>
      </c>
    </row>
    <row r="1527" spans="1:17" x14ac:dyDescent="0.25">
      <c r="A1527" s="673">
        <v>1318</v>
      </c>
      <c r="B1527" s="230">
        <v>2016</v>
      </c>
      <c r="C1527" s="230">
        <v>3</v>
      </c>
      <c r="D1527" s="231" t="s">
        <v>6690</v>
      </c>
      <c r="E1527" s="544" t="s">
        <v>4136</v>
      </c>
      <c r="F1527" s="237" t="s">
        <v>6823</v>
      </c>
      <c r="G1527" s="647">
        <v>2.5</v>
      </c>
      <c r="H1527" s="648"/>
      <c r="I1527" s="649">
        <v>0.7</v>
      </c>
      <c r="J1527" s="538"/>
      <c r="L1527" s="532">
        <f t="shared" si="104"/>
        <v>0</v>
      </c>
      <c r="M1527" s="577"/>
      <c r="N1527" s="534"/>
      <c r="O1527" s="535">
        <f t="shared" si="105"/>
        <v>0</v>
      </c>
      <c r="P1527" s="536">
        <f t="shared" si="103"/>
        <v>0</v>
      </c>
      <c r="Q1527" s="537">
        <f t="shared" si="106"/>
        <v>0</v>
      </c>
    </row>
    <row r="1528" spans="1:17" x14ac:dyDescent="0.25">
      <c r="A1528" s="673">
        <v>1319</v>
      </c>
      <c r="B1528" s="230">
        <v>2016</v>
      </c>
      <c r="C1528" s="230">
        <v>3</v>
      </c>
      <c r="D1528" s="231" t="s">
        <v>6690</v>
      </c>
      <c r="E1528" s="544" t="s">
        <v>4136</v>
      </c>
      <c r="F1528" s="237" t="s">
        <v>6824</v>
      </c>
      <c r="G1528" s="647">
        <v>2.5</v>
      </c>
      <c r="H1528" s="648"/>
      <c r="I1528" s="649">
        <v>0.7</v>
      </c>
      <c r="J1528" s="538"/>
      <c r="L1528" s="532">
        <f t="shared" si="104"/>
        <v>0</v>
      </c>
      <c r="M1528" s="577"/>
      <c r="N1528" s="534"/>
      <c r="O1528" s="535">
        <f t="shared" si="105"/>
        <v>0</v>
      </c>
      <c r="P1528" s="536">
        <f t="shared" si="103"/>
        <v>0</v>
      </c>
      <c r="Q1528" s="537">
        <f t="shared" si="106"/>
        <v>0</v>
      </c>
    </row>
    <row r="1529" spans="1:17" x14ac:dyDescent="0.25">
      <c r="A1529" s="673">
        <v>1320</v>
      </c>
      <c r="B1529" s="230">
        <v>2016</v>
      </c>
      <c r="C1529" s="230">
        <v>3</v>
      </c>
      <c r="D1529" s="231" t="s">
        <v>6690</v>
      </c>
      <c r="E1529" s="544" t="s">
        <v>4136</v>
      </c>
      <c r="F1529" s="237" t="s">
        <v>6825</v>
      </c>
      <c r="G1529" s="647">
        <v>2.5</v>
      </c>
      <c r="H1529" s="648"/>
      <c r="I1529" s="649">
        <v>0.7</v>
      </c>
      <c r="J1529" s="538"/>
      <c r="L1529" s="532">
        <f t="shared" si="104"/>
        <v>0</v>
      </c>
      <c r="M1529" s="577"/>
      <c r="N1529" s="534"/>
      <c r="O1529" s="535">
        <f t="shared" si="105"/>
        <v>0</v>
      </c>
      <c r="P1529" s="536">
        <f t="shared" si="103"/>
        <v>0</v>
      </c>
      <c r="Q1529" s="537">
        <f t="shared" si="106"/>
        <v>0</v>
      </c>
    </row>
    <row r="1530" spans="1:17" x14ac:dyDescent="0.25">
      <c r="A1530" s="673">
        <v>1321</v>
      </c>
      <c r="B1530" s="230">
        <v>2016</v>
      </c>
      <c r="C1530" s="230">
        <v>3</v>
      </c>
      <c r="D1530" s="231" t="s">
        <v>6690</v>
      </c>
      <c r="E1530" s="544" t="s">
        <v>4136</v>
      </c>
      <c r="F1530" s="237" t="s">
        <v>6826</v>
      </c>
      <c r="G1530" s="647">
        <v>2.5</v>
      </c>
      <c r="H1530" s="648"/>
      <c r="I1530" s="649">
        <v>0.7</v>
      </c>
      <c r="J1530" s="538"/>
      <c r="L1530" s="532">
        <f t="shared" si="104"/>
        <v>0</v>
      </c>
      <c r="M1530" s="577"/>
      <c r="N1530" s="534"/>
      <c r="O1530" s="535">
        <f t="shared" si="105"/>
        <v>0</v>
      </c>
      <c r="P1530" s="536">
        <f t="shared" si="103"/>
        <v>0</v>
      </c>
      <c r="Q1530" s="537">
        <f t="shared" si="106"/>
        <v>0</v>
      </c>
    </row>
    <row r="1531" spans="1:17" x14ac:dyDescent="0.25">
      <c r="A1531" s="673">
        <v>1322</v>
      </c>
      <c r="B1531" s="230">
        <v>2016</v>
      </c>
      <c r="C1531" s="230">
        <v>3</v>
      </c>
      <c r="D1531" s="231" t="s">
        <v>6690</v>
      </c>
      <c r="E1531" s="544" t="s">
        <v>4136</v>
      </c>
      <c r="F1531" s="237" t="s">
        <v>6827</v>
      </c>
      <c r="G1531" s="647">
        <v>2.5</v>
      </c>
      <c r="H1531" s="648"/>
      <c r="I1531" s="649">
        <v>0.7</v>
      </c>
      <c r="J1531" s="538"/>
      <c r="L1531" s="532">
        <f t="shared" si="104"/>
        <v>0</v>
      </c>
      <c r="M1531" s="577"/>
      <c r="N1531" s="534"/>
      <c r="O1531" s="535">
        <f t="shared" si="105"/>
        <v>0</v>
      </c>
      <c r="P1531" s="536">
        <f t="shared" si="103"/>
        <v>0</v>
      </c>
      <c r="Q1531" s="537">
        <f t="shared" si="106"/>
        <v>0</v>
      </c>
    </row>
    <row r="1532" spans="1:17" x14ac:dyDescent="0.25">
      <c r="A1532" s="673">
        <v>1323</v>
      </c>
      <c r="B1532" s="230">
        <v>2016</v>
      </c>
      <c r="C1532" s="230">
        <v>3</v>
      </c>
      <c r="D1532" s="231" t="s">
        <v>6690</v>
      </c>
      <c r="E1532" s="544" t="s">
        <v>4136</v>
      </c>
      <c r="F1532" s="237" t="s">
        <v>6828</v>
      </c>
      <c r="G1532" s="647">
        <v>2.5</v>
      </c>
      <c r="H1532" s="648"/>
      <c r="I1532" s="649">
        <v>0.7</v>
      </c>
      <c r="J1532" s="538"/>
      <c r="L1532" s="532">
        <f t="shared" si="104"/>
        <v>0</v>
      </c>
      <c r="M1532" s="577"/>
      <c r="N1532" s="534"/>
      <c r="O1532" s="535">
        <f t="shared" si="105"/>
        <v>0</v>
      </c>
      <c r="P1532" s="536">
        <f t="shared" si="103"/>
        <v>0</v>
      </c>
      <c r="Q1532" s="537">
        <f t="shared" si="106"/>
        <v>0</v>
      </c>
    </row>
    <row r="1533" spans="1:17" x14ac:dyDescent="0.25">
      <c r="A1533" s="673" t="s">
        <v>6816</v>
      </c>
      <c r="B1533" s="230">
        <v>2016</v>
      </c>
      <c r="C1533" s="230">
        <v>3</v>
      </c>
      <c r="D1533" s="231"/>
      <c r="E1533" s="544"/>
      <c r="F1533" s="237" t="s">
        <v>4279</v>
      </c>
      <c r="G1533" s="647">
        <v>30</v>
      </c>
      <c r="H1533" s="648"/>
      <c r="I1533" s="649">
        <v>20</v>
      </c>
      <c r="J1533" s="538"/>
      <c r="L1533" s="532">
        <f t="shared" si="104"/>
        <v>0</v>
      </c>
      <c r="M1533" s="577"/>
      <c r="N1533" s="534"/>
      <c r="O1533" s="535">
        <f t="shared" si="105"/>
        <v>0</v>
      </c>
      <c r="P1533" s="536">
        <f t="shared" si="103"/>
        <v>0</v>
      </c>
      <c r="Q1533" s="537">
        <f t="shared" si="106"/>
        <v>0</v>
      </c>
    </row>
    <row r="1534" spans="1:17" x14ac:dyDescent="0.25">
      <c r="A1534" s="673">
        <v>1324</v>
      </c>
      <c r="B1534" s="230">
        <v>2016</v>
      </c>
      <c r="C1534" s="230">
        <v>3</v>
      </c>
      <c r="D1534" s="231" t="s">
        <v>6690</v>
      </c>
      <c r="E1534" s="544" t="s">
        <v>4136</v>
      </c>
      <c r="F1534" s="237" t="s">
        <v>6830</v>
      </c>
      <c r="G1534" s="647">
        <v>2.5</v>
      </c>
      <c r="H1534" s="648"/>
      <c r="I1534" s="649">
        <v>0.7</v>
      </c>
      <c r="J1534" s="538"/>
      <c r="L1534" s="532">
        <f t="shared" si="104"/>
        <v>0</v>
      </c>
      <c r="M1534" s="577"/>
      <c r="N1534" s="534"/>
      <c r="O1534" s="535">
        <f t="shared" si="105"/>
        <v>0</v>
      </c>
      <c r="P1534" s="536">
        <f t="shared" si="103"/>
        <v>0</v>
      </c>
      <c r="Q1534" s="537">
        <f t="shared" si="106"/>
        <v>0</v>
      </c>
    </row>
    <row r="1535" spans="1:17" x14ac:dyDescent="0.25">
      <c r="A1535" s="673">
        <v>1325</v>
      </c>
      <c r="B1535" s="230">
        <v>2016</v>
      </c>
      <c r="C1535" s="230">
        <v>3</v>
      </c>
      <c r="D1535" s="231" t="s">
        <v>6690</v>
      </c>
      <c r="E1535" s="544" t="s">
        <v>4136</v>
      </c>
      <c r="F1535" s="237" t="s">
        <v>6831</v>
      </c>
      <c r="G1535" s="647">
        <v>2.5</v>
      </c>
      <c r="H1535" s="648"/>
      <c r="I1535" s="649">
        <v>0.7</v>
      </c>
      <c r="J1535" s="538"/>
      <c r="L1535" s="532">
        <f t="shared" si="104"/>
        <v>0</v>
      </c>
      <c r="M1535" s="577"/>
      <c r="N1535" s="534"/>
      <c r="O1535" s="535">
        <f t="shared" si="105"/>
        <v>0</v>
      </c>
      <c r="P1535" s="536">
        <f t="shared" si="103"/>
        <v>0</v>
      </c>
      <c r="Q1535" s="537">
        <f t="shared" si="106"/>
        <v>0</v>
      </c>
    </row>
    <row r="1536" spans="1:17" x14ac:dyDescent="0.25">
      <c r="A1536" s="673">
        <v>1326</v>
      </c>
      <c r="B1536" s="230">
        <v>2016</v>
      </c>
      <c r="C1536" s="230">
        <v>3</v>
      </c>
      <c r="D1536" s="231" t="s">
        <v>6690</v>
      </c>
      <c r="E1536" s="544" t="s">
        <v>4136</v>
      </c>
      <c r="F1536" s="237" t="s">
        <v>6832</v>
      </c>
      <c r="G1536" s="647">
        <v>2.5</v>
      </c>
      <c r="H1536" s="648"/>
      <c r="I1536" s="649">
        <v>0.7</v>
      </c>
      <c r="J1536" s="538"/>
      <c r="L1536" s="532">
        <f t="shared" si="104"/>
        <v>0</v>
      </c>
      <c r="M1536" s="577"/>
      <c r="N1536" s="534"/>
      <c r="O1536" s="535">
        <f t="shared" si="105"/>
        <v>0</v>
      </c>
      <c r="P1536" s="536">
        <f t="shared" si="103"/>
        <v>0</v>
      </c>
      <c r="Q1536" s="537">
        <f t="shared" si="106"/>
        <v>0</v>
      </c>
    </row>
    <row r="1537" spans="1:17" x14ac:dyDescent="0.25">
      <c r="A1537" s="673">
        <v>1327</v>
      </c>
      <c r="B1537" s="230">
        <v>2016</v>
      </c>
      <c r="C1537" s="230">
        <v>3</v>
      </c>
      <c r="D1537" s="231" t="s">
        <v>6690</v>
      </c>
      <c r="E1537" s="544" t="s">
        <v>4136</v>
      </c>
      <c r="F1537" s="237" t="s">
        <v>6833</v>
      </c>
      <c r="G1537" s="647">
        <v>2.5</v>
      </c>
      <c r="H1537" s="648"/>
      <c r="I1537" s="649">
        <v>0.7</v>
      </c>
      <c r="J1537" s="538"/>
      <c r="L1537" s="532">
        <f t="shared" si="104"/>
        <v>0</v>
      </c>
      <c r="M1537" s="577"/>
      <c r="N1537" s="534"/>
      <c r="O1537" s="535">
        <f t="shared" si="105"/>
        <v>0</v>
      </c>
      <c r="P1537" s="536">
        <f t="shared" si="103"/>
        <v>0</v>
      </c>
      <c r="Q1537" s="537">
        <f t="shared" si="106"/>
        <v>0</v>
      </c>
    </row>
    <row r="1538" spans="1:17" x14ac:dyDescent="0.25">
      <c r="A1538" s="673">
        <v>1328</v>
      </c>
      <c r="B1538" s="230">
        <v>2016</v>
      </c>
      <c r="C1538" s="230">
        <v>3</v>
      </c>
      <c r="D1538" s="231" t="s">
        <v>6690</v>
      </c>
      <c r="E1538" s="544" t="s">
        <v>4136</v>
      </c>
      <c r="F1538" s="237" t="s">
        <v>6834</v>
      </c>
      <c r="G1538" s="647">
        <v>2.5</v>
      </c>
      <c r="H1538" s="648"/>
      <c r="I1538" s="649">
        <v>0.7</v>
      </c>
      <c r="J1538" s="538"/>
      <c r="L1538" s="532">
        <f t="shared" si="104"/>
        <v>0</v>
      </c>
      <c r="M1538" s="577"/>
      <c r="N1538" s="534"/>
      <c r="O1538" s="535">
        <f t="shared" si="105"/>
        <v>0</v>
      </c>
      <c r="P1538" s="536">
        <f t="shared" si="103"/>
        <v>0</v>
      </c>
      <c r="Q1538" s="537">
        <f t="shared" si="106"/>
        <v>0</v>
      </c>
    </row>
    <row r="1539" spans="1:17" x14ac:dyDescent="0.25">
      <c r="A1539" s="673">
        <v>1329</v>
      </c>
      <c r="B1539" s="230">
        <v>2016</v>
      </c>
      <c r="C1539" s="230">
        <v>3</v>
      </c>
      <c r="D1539" s="231" t="s">
        <v>6690</v>
      </c>
      <c r="E1539" s="544" t="s">
        <v>4136</v>
      </c>
      <c r="F1539" s="237" t="s">
        <v>6835</v>
      </c>
      <c r="G1539" s="647">
        <v>2.5</v>
      </c>
      <c r="H1539" s="648"/>
      <c r="I1539" s="649">
        <v>0.7</v>
      </c>
      <c r="J1539" s="538"/>
      <c r="L1539" s="532">
        <f t="shared" si="104"/>
        <v>0</v>
      </c>
      <c r="M1539" s="577"/>
      <c r="N1539" s="534"/>
      <c r="O1539" s="535">
        <f t="shared" si="105"/>
        <v>0</v>
      </c>
      <c r="P1539" s="536">
        <f t="shared" si="103"/>
        <v>0</v>
      </c>
      <c r="Q1539" s="537">
        <f t="shared" si="106"/>
        <v>0</v>
      </c>
    </row>
    <row r="1540" spans="1:17" x14ac:dyDescent="0.25">
      <c r="A1540" s="673">
        <v>1330</v>
      </c>
      <c r="B1540" s="230">
        <v>2016</v>
      </c>
      <c r="C1540" s="230">
        <v>3</v>
      </c>
      <c r="D1540" s="231" t="s">
        <v>6690</v>
      </c>
      <c r="E1540" s="544" t="s">
        <v>4136</v>
      </c>
      <c r="F1540" s="237" t="s">
        <v>6836</v>
      </c>
      <c r="G1540" s="647">
        <v>2.5</v>
      </c>
      <c r="H1540" s="648"/>
      <c r="I1540" s="649">
        <v>0.7</v>
      </c>
      <c r="J1540" s="538"/>
      <c r="L1540" s="532">
        <f t="shared" si="104"/>
        <v>0</v>
      </c>
      <c r="M1540" s="577"/>
      <c r="N1540" s="534"/>
      <c r="O1540" s="535">
        <f t="shared" si="105"/>
        <v>0</v>
      </c>
      <c r="P1540" s="536">
        <f t="shared" si="103"/>
        <v>0</v>
      </c>
      <c r="Q1540" s="537">
        <f t="shared" si="106"/>
        <v>0</v>
      </c>
    </row>
    <row r="1541" spans="1:17" x14ac:dyDescent="0.25">
      <c r="A1541" s="673">
        <v>1331</v>
      </c>
      <c r="B1541" s="230">
        <v>2016</v>
      </c>
      <c r="C1541" s="230">
        <v>3</v>
      </c>
      <c r="D1541" s="231" t="s">
        <v>6690</v>
      </c>
      <c r="E1541" s="544" t="s">
        <v>4136</v>
      </c>
      <c r="F1541" s="237" t="s">
        <v>6837</v>
      </c>
      <c r="G1541" s="647">
        <v>2.5</v>
      </c>
      <c r="H1541" s="648"/>
      <c r="I1541" s="649">
        <v>0.7</v>
      </c>
      <c r="J1541" s="538"/>
      <c r="L1541" s="532">
        <f t="shared" si="104"/>
        <v>0</v>
      </c>
      <c r="M1541" s="577"/>
      <c r="N1541" s="534"/>
      <c r="O1541" s="535">
        <f t="shared" si="105"/>
        <v>0</v>
      </c>
      <c r="P1541" s="536">
        <f t="shared" si="103"/>
        <v>0</v>
      </c>
      <c r="Q1541" s="537">
        <f t="shared" si="106"/>
        <v>0</v>
      </c>
    </row>
    <row r="1542" spans="1:17" x14ac:dyDescent="0.25">
      <c r="A1542" s="673">
        <v>1332</v>
      </c>
      <c r="B1542" s="230">
        <v>2016</v>
      </c>
      <c r="C1542" s="230">
        <v>3</v>
      </c>
      <c r="D1542" s="231" t="s">
        <v>6690</v>
      </c>
      <c r="E1542" s="544" t="s">
        <v>4136</v>
      </c>
      <c r="F1542" s="237" t="s">
        <v>6838</v>
      </c>
      <c r="G1542" s="647">
        <v>2.5</v>
      </c>
      <c r="H1542" s="648"/>
      <c r="I1542" s="649">
        <v>0.7</v>
      </c>
      <c r="J1542" s="538"/>
      <c r="L1542" s="532">
        <f t="shared" si="104"/>
        <v>0</v>
      </c>
      <c r="M1542" s="577"/>
      <c r="N1542" s="534"/>
      <c r="O1542" s="535">
        <f t="shared" si="105"/>
        <v>0</v>
      </c>
      <c r="P1542" s="536">
        <f t="shared" si="103"/>
        <v>0</v>
      </c>
      <c r="Q1542" s="537">
        <f t="shared" si="106"/>
        <v>0</v>
      </c>
    </row>
    <row r="1543" spans="1:17" x14ac:dyDescent="0.25">
      <c r="A1543" s="673">
        <v>1333</v>
      </c>
      <c r="B1543" s="230">
        <v>2016</v>
      </c>
      <c r="C1543" s="230">
        <v>3</v>
      </c>
      <c r="D1543" s="231" t="s">
        <v>6690</v>
      </c>
      <c r="E1543" s="544" t="s">
        <v>4136</v>
      </c>
      <c r="F1543" s="237" t="s">
        <v>6839</v>
      </c>
      <c r="G1543" s="647">
        <v>2.5</v>
      </c>
      <c r="H1543" s="648"/>
      <c r="I1543" s="649">
        <v>0.7</v>
      </c>
      <c r="J1543" s="538"/>
      <c r="L1543" s="532">
        <f t="shared" si="104"/>
        <v>0</v>
      </c>
      <c r="M1543" s="577"/>
      <c r="N1543" s="534"/>
      <c r="O1543" s="535">
        <f t="shared" si="105"/>
        <v>0</v>
      </c>
      <c r="P1543" s="536">
        <f t="shared" si="103"/>
        <v>0</v>
      </c>
      <c r="Q1543" s="537">
        <f t="shared" si="106"/>
        <v>0</v>
      </c>
    </row>
    <row r="1544" spans="1:17" x14ac:dyDescent="0.25">
      <c r="A1544" s="673">
        <v>1334</v>
      </c>
      <c r="B1544" s="230">
        <v>2016</v>
      </c>
      <c r="C1544" s="230">
        <v>3</v>
      </c>
      <c r="D1544" s="231" t="s">
        <v>6690</v>
      </c>
      <c r="E1544" s="544" t="s">
        <v>4136</v>
      </c>
      <c r="F1544" s="237" t="s">
        <v>6840</v>
      </c>
      <c r="G1544" s="647">
        <v>2.5</v>
      </c>
      <c r="H1544" s="648"/>
      <c r="I1544" s="649">
        <v>0.7</v>
      </c>
      <c r="J1544" s="538"/>
      <c r="L1544" s="532">
        <f t="shared" si="104"/>
        <v>0</v>
      </c>
      <c r="M1544" s="577"/>
      <c r="N1544" s="534"/>
      <c r="O1544" s="535">
        <f t="shared" si="105"/>
        <v>0</v>
      </c>
      <c r="P1544" s="536">
        <f t="shared" si="103"/>
        <v>0</v>
      </c>
      <c r="Q1544" s="537">
        <f t="shared" si="106"/>
        <v>0</v>
      </c>
    </row>
    <row r="1545" spans="1:17" x14ac:dyDescent="0.25">
      <c r="A1545" s="673">
        <v>1335</v>
      </c>
      <c r="B1545" s="230">
        <v>2016</v>
      </c>
      <c r="C1545" s="230">
        <v>3</v>
      </c>
      <c r="D1545" s="231" t="s">
        <v>6690</v>
      </c>
      <c r="E1545" s="544" t="s">
        <v>4136</v>
      </c>
      <c r="F1545" s="237" t="s">
        <v>6841</v>
      </c>
      <c r="G1545" s="647">
        <v>2.5</v>
      </c>
      <c r="H1545" s="648"/>
      <c r="I1545" s="649">
        <v>0.7</v>
      </c>
      <c r="J1545" s="538"/>
      <c r="L1545" s="532">
        <f t="shared" si="104"/>
        <v>0</v>
      </c>
      <c r="M1545" s="577"/>
      <c r="N1545" s="534"/>
      <c r="O1545" s="535">
        <f t="shared" si="105"/>
        <v>0</v>
      </c>
      <c r="P1545" s="536">
        <f t="shared" si="103"/>
        <v>0</v>
      </c>
      <c r="Q1545" s="537">
        <f t="shared" si="106"/>
        <v>0</v>
      </c>
    </row>
    <row r="1546" spans="1:17" x14ac:dyDescent="0.25">
      <c r="A1546" s="673" t="s">
        <v>6829</v>
      </c>
      <c r="B1546" s="230">
        <v>2016</v>
      </c>
      <c r="C1546" s="230">
        <v>3</v>
      </c>
      <c r="D1546" s="231"/>
      <c r="E1546" s="544"/>
      <c r="F1546" s="237" t="s">
        <v>4279</v>
      </c>
      <c r="G1546" s="647">
        <v>30</v>
      </c>
      <c r="H1546" s="648"/>
      <c r="I1546" s="649">
        <v>20</v>
      </c>
      <c r="J1546" s="538"/>
      <c r="L1546" s="532">
        <f t="shared" si="104"/>
        <v>0</v>
      </c>
      <c r="M1546" s="577"/>
      <c r="N1546" s="534"/>
      <c r="O1546" s="535">
        <f t="shared" si="105"/>
        <v>0</v>
      </c>
      <c r="P1546" s="536">
        <f t="shared" si="103"/>
        <v>0</v>
      </c>
      <c r="Q1546" s="537">
        <f t="shared" si="106"/>
        <v>0</v>
      </c>
    </row>
    <row r="1547" spans="1:17" x14ac:dyDescent="0.25">
      <c r="A1547" s="673">
        <v>1336</v>
      </c>
      <c r="B1547" s="230">
        <v>2016</v>
      </c>
      <c r="C1547" s="230">
        <v>3</v>
      </c>
      <c r="D1547" s="231" t="s">
        <v>6690</v>
      </c>
      <c r="E1547" s="544" t="s">
        <v>4136</v>
      </c>
      <c r="F1547" s="237" t="s">
        <v>6843</v>
      </c>
      <c r="G1547" s="647">
        <v>6</v>
      </c>
      <c r="H1547" s="648"/>
      <c r="I1547" s="649">
        <v>1.5</v>
      </c>
      <c r="J1547" s="538"/>
      <c r="L1547" s="532">
        <f t="shared" si="104"/>
        <v>0</v>
      </c>
      <c r="M1547" s="941">
        <v>1</v>
      </c>
      <c r="N1547" s="534"/>
      <c r="O1547" s="535">
        <f t="shared" si="105"/>
        <v>1.5</v>
      </c>
      <c r="P1547" s="536">
        <f t="shared" si="103"/>
        <v>1</v>
      </c>
      <c r="Q1547" s="537">
        <f t="shared" si="106"/>
        <v>1.5</v>
      </c>
    </row>
    <row r="1548" spans="1:17" x14ac:dyDescent="0.25">
      <c r="A1548" s="673">
        <v>1337</v>
      </c>
      <c r="B1548" s="230">
        <v>2016</v>
      </c>
      <c r="C1548" s="230">
        <v>3</v>
      </c>
      <c r="D1548" s="231" t="s">
        <v>6690</v>
      </c>
      <c r="E1548" s="544" t="s">
        <v>4136</v>
      </c>
      <c r="F1548" s="237" t="s">
        <v>6844</v>
      </c>
      <c r="G1548" s="647">
        <v>6</v>
      </c>
      <c r="H1548" s="648"/>
      <c r="I1548" s="649">
        <v>1.5</v>
      </c>
      <c r="J1548" s="538"/>
      <c r="L1548" s="532">
        <f t="shared" si="104"/>
        <v>0</v>
      </c>
      <c r="M1548" s="577"/>
      <c r="N1548" s="534"/>
      <c r="O1548" s="535">
        <f t="shared" si="105"/>
        <v>0</v>
      </c>
      <c r="P1548" s="536">
        <f t="shared" si="103"/>
        <v>0</v>
      </c>
      <c r="Q1548" s="537">
        <f t="shared" si="106"/>
        <v>0</v>
      </c>
    </row>
    <row r="1549" spans="1:17" x14ac:dyDescent="0.25">
      <c r="A1549" s="673">
        <v>1338</v>
      </c>
      <c r="B1549" s="230">
        <v>2016</v>
      </c>
      <c r="C1549" s="230">
        <v>3</v>
      </c>
      <c r="D1549" s="231" t="s">
        <v>6690</v>
      </c>
      <c r="E1549" s="544" t="s">
        <v>4136</v>
      </c>
      <c r="F1549" s="237" t="s">
        <v>6845</v>
      </c>
      <c r="G1549" s="647">
        <v>6</v>
      </c>
      <c r="H1549" s="648"/>
      <c r="I1549" s="649">
        <v>1.5</v>
      </c>
      <c r="J1549" s="538"/>
      <c r="L1549" s="532">
        <f t="shared" si="104"/>
        <v>0</v>
      </c>
      <c r="M1549" s="941">
        <v>3</v>
      </c>
      <c r="N1549" s="534"/>
      <c r="O1549" s="535">
        <f t="shared" si="105"/>
        <v>4.5</v>
      </c>
      <c r="P1549" s="536">
        <f t="shared" si="103"/>
        <v>3</v>
      </c>
      <c r="Q1549" s="537">
        <f t="shared" si="106"/>
        <v>4.5</v>
      </c>
    </row>
    <row r="1550" spans="1:17" x14ac:dyDescent="0.25">
      <c r="A1550" s="673">
        <v>1339</v>
      </c>
      <c r="B1550" s="230">
        <v>2016</v>
      </c>
      <c r="C1550" s="230">
        <v>3</v>
      </c>
      <c r="D1550" s="231" t="s">
        <v>6690</v>
      </c>
      <c r="E1550" s="544" t="s">
        <v>4136</v>
      </c>
      <c r="F1550" s="237" t="s">
        <v>6846</v>
      </c>
      <c r="G1550" s="647">
        <v>6</v>
      </c>
      <c r="H1550" s="648"/>
      <c r="I1550" s="649">
        <v>1.5</v>
      </c>
      <c r="J1550" s="538"/>
      <c r="L1550" s="532">
        <f t="shared" si="104"/>
        <v>0</v>
      </c>
      <c r="M1550" s="577"/>
      <c r="N1550" s="534"/>
      <c r="O1550" s="535">
        <f t="shared" si="105"/>
        <v>0</v>
      </c>
      <c r="P1550" s="536">
        <f t="shared" si="103"/>
        <v>0</v>
      </c>
      <c r="Q1550" s="537">
        <f t="shared" si="106"/>
        <v>0</v>
      </c>
    </row>
    <row r="1551" spans="1:17" x14ac:dyDescent="0.25">
      <c r="A1551" s="673">
        <v>1340</v>
      </c>
      <c r="B1551" s="230">
        <v>2016</v>
      </c>
      <c r="C1551" s="230">
        <v>3</v>
      </c>
      <c r="D1551" s="231" t="s">
        <v>6690</v>
      </c>
      <c r="E1551" s="544" t="s">
        <v>4136</v>
      </c>
      <c r="F1551" s="237" t="s">
        <v>6847</v>
      </c>
      <c r="G1551" s="647">
        <v>6</v>
      </c>
      <c r="H1551" s="648"/>
      <c r="I1551" s="649">
        <v>1.5</v>
      </c>
      <c r="J1551" s="538"/>
      <c r="L1551" s="532">
        <f t="shared" si="104"/>
        <v>0</v>
      </c>
      <c r="M1551" s="936">
        <v>1</v>
      </c>
      <c r="N1551" s="534"/>
      <c r="O1551" s="535">
        <f t="shared" si="105"/>
        <v>1.5</v>
      </c>
      <c r="P1551" s="536">
        <f t="shared" si="103"/>
        <v>1</v>
      </c>
      <c r="Q1551" s="537">
        <f t="shared" si="106"/>
        <v>1.5</v>
      </c>
    </row>
    <row r="1552" spans="1:17" x14ac:dyDescent="0.25">
      <c r="A1552" s="673">
        <v>1341</v>
      </c>
      <c r="B1552" s="230">
        <v>2016</v>
      </c>
      <c r="C1552" s="230">
        <v>3</v>
      </c>
      <c r="D1552" s="231" t="s">
        <v>6690</v>
      </c>
      <c r="E1552" s="544" t="s">
        <v>4136</v>
      </c>
      <c r="F1552" s="237" t="s">
        <v>6848</v>
      </c>
      <c r="G1552" s="647">
        <v>6</v>
      </c>
      <c r="H1552" s="648"/>
      <c r="I1552" s="649">
        <v>1.5</v>
      </c>
      <c r="J1552" s="538"/>
      <c r="L1552" s="532">
        <f t="shared" si="104"/>
        <v>0</v>
      </c>
      <c r="M1552" s="577"/>
      <c r="N1552" s="534"/>
      <c r="O1552" s="535">
        <f t="shared" si="105"/>
        <v>0</v>
      </c>
      <c r="P1552" s="536">
        <f t="shared" si="103"/>
        <v>0</v>
      </c>
      <c r="Q1552" s="537">
        <f t="shared" si="106"/>
        <v>0</v>
      </c>
    </row>
    <row r="1553" spans="1:17" x14ac:dyDescent="0.25">
      <c r="A1553" s="673">
        <v>1342</v>
      </c>
      <c r="B1553" s="230">
        <v>2016</v>
      </c>
      <c r="C1553" s="230">
        <v>3</v>
      </c>
      <c r="D1553" s="231" t="s">
        <v>6690</v>
      </c>
      <c r="E1553" s="544" t="s">
        <v>4136</v>
      </c>
      <c r="F1553" s="237" t="s">
        <v>6849</v>
      </c>
      <c r="G1553" s="647">
        <v>6</v>
      </c>
      <c r="H1553" s="648"/>
      <c r="I1553" s="649">
        <v>1.5</v>
      </c>
      <c r="J1553" s="538"/>
      <c r="L1553" s="532">
        <f t="shared" si="104"/>
        <v>0</v>
      </c>
      <c r="M1553" s="577"/>
      <c r="N1553" s="534"/>
      <c r="O1553" s="535">
        <f t="shared" si="105"/>
        <v>0</v>
      </c>
      <c r="P1553" s="536">
        <f t="shared" si="103"/>
        <v>0</v>
      </c>
      <c r="Q1553" s="537">
        <f t="shared" si="106"/>
        <v>0</v>
      </c>
    </row>
    <row r="1554" spans="1:17" x14ac:dyDescent="0.25">
      <c r="A1554" s="673">
        <v>1343</v>
      </c>
      <c r="B1554" s="230">
        <v>2016</v>
      </c>
      <c r="C1554" s="230">
        <v>3</v>
      </c>
      <c r="D1554" s="231" t="s">
        <v>6690</v>
      </c>
      <c r="E1554" s="544" t="s">
        <v>4136</v>
      </c>
      <c r="F1554" s="237" t="s">
        <v>6850</v>
      </c>
      <c r="G1554" s="647">
        <v>6</v>
      </c>
      <c r="H1554" s="648"/>
      <c r="I1554" s="649">
        <v>1.5</v>
      </c>
      <c r="J1554" s="538"/>
      <c r="L1554" s="532">
        <f t="shared" si="104"/>
        <v>0</v>
      </c>
      <c r="M1554" s="577"/>
      <c r="N1554" s="534"/>
      <c r="O1554" s="535">
        <f t="shared" si="105"/>
        <v>0</v>
      </c>
      <c r="P1554" s="536">
        <f t="shared" si="103"/>
        <v>0</v>
      </c>
      <c r="Q1554" s="537">
        <f t="shared" si="106"/>
        <v>0</v>
      </c>
    </row>
    <row r="1555" spans="1:17" x14ac:dyDescent="0.25">
      <c r="A1555" s="673">
        <v>1344</v>
      </c>
      <c r="B1555" s="230">
        <v>2016</v>
      </c>
      <c r="C1555" s="230">
        <v>3</v>
      </c>
      <c r="D1555" s="231" t="s">
        <v>6690</v>
      </c>
      <c r="E1555" s="544" t="s">
        <v>4136</v>
      </c>
      <c r="F1555" s="237" t="s">
        <v>6851</v>
      </c>
      <c r="G1555" s="647">
        <v>6</v>
      </c>
      <c r="H1555" s="648"/>
      <c r="I1555" s="649">
        <v>1.5</v>
      </c>
      <c r="J1555" s="538"/>
      <c r="L1555" s="532">
        <f t="shared" si="104"/>
        <v>0</v>
      </c>
      <c r="M1555" s="577"/>
      <c r="N1555" s="534"/>
      <c r="O1555" s="535">
        <f t="shared" si="105"/>
        <v>0</v>
      </c>
      <c r="P1555" s="536">
        <f t="shared" si="103"/>
        <v>0</v>
      </c>
      <c r="Q1555" s="537">
        <f t="shared" si="106"/>
        <v>0</v>
      </c>
    </row>
    <row r="1556" spans="1:17" x14ac:dyDescent="0.25">
      <c r="A1556" s="673">
        <v>1345</v>
      </c>
      <c r="B1556" s="230">
        <v>2016</v>
      </c>
      <c r="C1556" s="230">
        <v>3</v>
      </c>
      <c r="D1556" s="231" t="s">
        <v>6690</v>
      </c>
      <c r="E1556" s="544" t="s">
        <v>4136</v>
      </c>
      <c r="F1556" s="237" t="s">
        <v>6852</v>
      </c>
      <c r="G1556" s="647">
        <v>6</v>
      </c>
      <c r="H1556" s="648"/>
      <c r="I1556" s="649">
        <v>1.5</v>
      </c>
      <c r="J1556" s="538"/>
      <c r="L1556" s="532">
        <f t="shared" si="104"/>
        <v>0</v>
      </c>
      <c r="M1556" s="577"/>
      <c r="N1556" s="534"/>
      <c r="O1556" s="535">
        <f t="shared" si="105"/>
        <v>0</v>
      </c>
      <c r="P1556" s="536">
        <f t="shared" si="103"/>
        <v>0</v>
      </c>
      <c r="Q1556" s="537">
        <f t="shared" si="106"/>
        <v>0</v>
      </c>
    </row>
    <row r="1557" spans="1:17" x14ac:dyDescent="0.25">
      <c r="A1557" s="673">
        <v>1346</v>
      </c>
      <c r="B1557" s="230">
        <v>2016</v>
      </c>
      <c r="C1557" s="230">
        <v>3</v>
      </c>
      <c r="D1557" s="231" t="s">
        <v>6690</v>
      </c>
      <c r="E1557" s="544" t="s">
        <v>4136</v>
      </c>
      <c r="F1557" s="237" t="s">
        <v>6853</v>
      </c>
      <c r="G1557" s="647">
        <v>6</v>
      </c>
      <c r="H1557" s="648"/>
      <c r="I1557" s="649">
        <v>1.5</v>
      </c>
      <c r="J1557" s="538"/>
      <c r="L1557" s="532">
        <f t="shared" si="104"/>
        <v>0</v>
      </c>
      <c r="M1557" s="577"/>
      <c r="N1557" s="534"/>
      <c r="O1557" s="535">
        <f t="shared" si="105"/>
        <v>0</v>
      </c>
      <c r="P1557" s="536">
        <f t="shared" si="103"/>
        <v>0</v>
      </c>
      <c r="Q1557" s="537">
        <f t="shared" si="106"/>
        <v>0</v>
      </c>
    </row>
    <row r="1558" spans="1:17" x14ac:dyDescent="0.25">
      <c r="A1558" s="673">
        <v>1347</v>
      </c>
      <c r="B1558" s="230">
        <v>2016</v>
      </c>
      <c r="C1558" s="230">
        <v>3</v>
      </c>
      <c r="D1558" s="231" t="s">
        <v>6690</v>
      </c>
      <c r="E1558" s="544" t="s">
        <v>4136</v>
      </c>
      <c r="F1558" s="237" t="s">
        <v>6854</v>
      </c>
      <c r="G1558" s="647">
        <v>6</v>
      </c>
      <c r="H1558" s="648"/>
      <c r="I1558" s="649">
        <v>1.5</v>
      </c>
      <c r="J1558" s="538"/>
      <c r="L1558" s="532">
        <f t="shared" si="104"/>
        <v>0</v>
      </c>
      <c r="M1558" s="577"/>
      <c r="N1558" s="534"/>
      <c r="O1558" s="535">
        <f t="shared" si="105"/>
        <v>0</v>
      </c>
      <c r="P1558" s="536">
        <f t="shared" si="103"/>
        <v>0</v>
      </c>
      <c r="Q1558" s="537">
        <f t="shared" si="106"/>
        <v>0</v>
      </c>
    </row>
    <row r="1559" spans="1:17" x14ac:dyDescent="0.25">
      <c r="A1559" s="673" t="s">
        <v>6842</v>
      </c>
      <c r="B1559" s="230">
        <v>2016</v>
      </c>
      <c r="C1559" s="230">
        <v>3</v>
      </c>
      <c r="D1559" s="231"/>
      <c r="E1559" s="544"/>
      <c r="F1559" s="237" t="s">
        <v>4279</v>
      </c>
      <c r="G1559" s="647">
        <v>75</v>
      </c>
      <c r="H1559" s="648"/>
      <c r="I1559" s="649">
        <v>50</v>
      </c>
      <c r="J1559" s="538"/>
      <c r="L1559" s="532">
        <f t="shared" si="104"/>
        <v>0</v>
      </c>
      <c r="M1559" s="577"/>
      <c r="N1559" s="534"/>
      <c r="O1559" s="535">
        <f t="shared" si="105"/>
        <v>0</v>
      </c>
      <c r="P1559" s="536">
        <f t="shared" si="103"/>
        <v>0</v>
      </c>
      <c r="Q1559" s="537">
        <f t="shared" si="106"/>
        <v>0</v>
      </c>
    </row>
    <row r="1560" spans="1:17" x14ac:dyDescent="0.25">
      <c r="A1560" s="673">
        <v>1348</v>
      </c>
      <c r="B1560" s="230">
        <v>2016</v>
      </c>
      <c r="C1560" s="230">
        <v>3</v>
      </c>
      <c r="D1560" s="231" t="s">
        <v>6690</v>
      </c>
      <c r="E1560" s="544" t="s">
        <v>4136</v>
      </c>
      <c r="F1560" s="237" t="s">
        <v>6855</v>
      </c>
      <c r="G1560" s="647">
        <v>2.5</v>
      </c>
      <c r="H1560" s="648"/>
      <c r="I1560" s="649">
        <v>0.7</v>
      </c>
      <c r="J1560" s="538"/>
      <c r="L1560" s="532">
        <f t="shared" si="104"/>
        <v>0</v>
      </c>
      <c r="M1560" s="577"/>
      <c r="N1560" s="534"/>
      <c r="O1560" s="535">
        <f t="shared" si="105"/>
        <v>0</v>
      </c>
      <c r="P1560" s="536">
        <f t="shared" si="103"/>
        <v>0</v>
      </c>
      <c r="Q1560" s="537">
        <f t="shared" si="106"/>
        <v>0</v>
      </c>
    </row>
    <row r="1561" spans="1:17" x14ac:dyDescent="0.25">
      <c r="A1561" s="673">
        <v>1349</v>
      </c>
      <c r="B1561" s="230">
        <v>2016</v>
      </c>
      <c r="C1561" s="230">
        <v>3</v>
      </c>
      <c r="D1561" s="231" t="s">
        <v>6690</v>
      </c>
      <c r="E1561" s="544" t="s">
        <v>4136</v>
      </c>
      <c r="F1561" s="237" t="s">
        <v>6856</v>
      </c>
      <c r="G1561" s="647">
        <v>2.5</v>
      </c>
      <c r="H1561" s="648"/>
      <c r="I1561" s="649">
        <v>0.7</v>
      </c>
      <c r="J1561" s="538"/>
      <c r="L1561" s="532">
        <f t="shared" si="104"/>
        <v>0</v>
      </c>
      <c r="M1561" s="577"/>
      <c r="N1561" s="534"/>
      <c r="O1561" s="535">
        <f t="shared" si="105"/>
        <v>0</v>
      </c>
      <c r="P1561" s="536">
        <f t="shared" si="103"/>
        <v>0</v>
      </c>
      <c r="Q1561" s="537">
        <f t="shared" si="106"/>
        <v>0</v>
      </c>
    </row>
    <row r="1562" spans="1:17" x14ac:dyDescent="0.25">
      <c r="A1562" s="673">
        <v>1350</v>
      </c>
      <c r="B1562" s="230">
        <v>2016</v>
      </c>
      <c r="C1562" s="230">
        <v>3</v>
      </c>
      <c r="D1562" s="231" t="s">
        <v>6690</v>
      </c>
      <c r="E1562" s="544" t="s">
        <v>4136</v>
      </c>
      <c r="F1562" s="237" t="s">
        <v>6857</v>
      </c>
      <c r="G1562" s="647">
        <v>2.5</v>
      </c>
      <c r="H1562" s="648"/>
      <c r="I1562" s="649">
        <v>0.7</v>
      </c>
      <c r="J1562" s="538"/>
      <c r="L1562" s="532">
        <f t="shared" si="104"/>
        <v>0</v>
      </c>
      <c r="M1562" s="577"/>
      <c r="N1562" s="534"/>
      <c r="O1562" s="535">
        <f t="shared" si="105"/>
        <v>0</v>
      </c>
      <c r="P1562" s="536">
        <f t="shared" si="103"/>
        <v>0</v>
      </c>
      <c r="Q1562" s="537">
        <f t="shared" si="106"/>
        <v>0</v>
      </c>
    </row>
    <row r="1563" spans="1:17" x14ac:dyDescent="0.25">
      <c r="A1563" s="673">
        <v>1351</v>
      </c>
      <c r="B1563" s="230">
        <v>2016</v>
      </c>
      <c r="C1563" s="230">
        <v>3</v>
      </c>
      <c r="D1563" s="231" t="s">
        <v>6690</v>
      </c>
      <c r="E1563" s="544" t="s">
        <v>4136</v>
      </c>
      <c r="F1563" s="237" t="s">
        <v>6858</v>
      </c>
      <c r="G1563" s="647">
        <v>2.5</v>
      </c>
      <c r="H1563" s="648"/>
      <c r="I1563" s="649">
        <v>0.7</v>
      </c>
      <c r="J1563" s="538"/>
      <c r="L1563" s="532">
        <f t="shared" si="104"/>
        <v>0</v>
      </c>
      <c r="M1563" s="577"/>
      <c r="N1563" s="534"/>
      <c r="O1563" s="535">
        <f t="shared" si="105"/>
        <v>0</v>
      </c>
      <c r="P1563" s="536">
        <f t="shared" si="103"/>
        <v>0</v>
      </c>
      <c r="Q1563" s="537">
        <f t="shared" si="106"/>
        <v>0</v>
      </c>
    </row>
    <row r="1564" spans="1:17" x14ac:dyDescent="0.25">
      <c r="A1564" s="673">
        <v>1352</v>
      </c>
      <c r="B1564" s="230">
        <v>2016</v>
      </c>
      <c r="C1564" s="230">
        <v>3</v>
      </c>
      <c r="D1564" s="231" t="s">
        <v>6690</v>
      </c>
      <c r="E1564" s="544" t="s">
        <v>4136</v>
      </c>
      <c r="F1564" s="237" t="s">
        <v>6859</v>
      </c>
      <c r="G1564" s="647">
        <v>2.5</v>
      </c>
      <c r="H1564" s="648"/>
      <c r="I1564" s="649">
        <v>0.7</v>
      </c>
      <c r="J1564" s="538"/>
      <c r="L1564" s="532">
        <f t="shared" si="104"/>
        <v>0</v>
      </c>
      <c r="M1564" s="577"/>
      <c r="N1564" s="534"/>
      <c r="O1564" s="535">
        <f t="shared" si="105"/>
        <v>0</v>
      </c>
      <c r="P1564" s="536">
        <f t="shared" si="103"/>
        <v>0</v>
      </c>
      <c r="Q1564" s="537">
        <f t="shared" si="106"/>
        <v>0</v>
      </c>
    </row>
    <row r="1565" spans="1:17" x14ac:dyDescent="0.25">
      <c r="A1565" s="673">
        <v>1353</v>
      </c>
      <c r="B1565" s="230">
        <v>2016</v>
      </c>
      <c r="C1565" s="230">
        <v>3</v>
      </c>
      <c r="D1565" s="231" t="s">
        <v>6690</v>
      </c>
      <c r="E1565" s="544" t="s">
        <v>4136</v>
      </c>
      <c r="F1565" s="237" t="s">
        <v>6860</v>
      </c>
      <c r="G1565" s="647">
        <v>2.5</v>
      </c>
      <c r="H1565" s="648"/>
      <c r="I1565" s="649">
        <v>0.7</v>
      </c>
      <c r="J1565" s="538"/>
      <c r="L1565" s="532">
        <f t="shared" si="104"/>
        <v>0</v>
      </c>
      <c r="M1565" s="936">
        <v>1</v>
      </c>
      <c r="N1565" s="534"/>
      <c r="O1565" s="535">
        <f t="shared" si="105"/>
        <v>0.7</v>
      </c>
      <c r="P1565" s="536">
        <f t="shared" si="103"/>
        <v>1</v>
      </c>
      <c r="Q1565" s="537">
        <f t="shared" si="106"/>
        <v>0.7</v>
      </c>
    </row>
    <row r="1566" spans="1:17" x14ac:dyDescent="0.25">
      <c r="A1566" s="673">
        <v>1354</v>
      </c>
      <c r="B1566" s="230">
        <v>2016</v>
      </c>
      <c r="C1566" s="230">
        <v>3</v>
      </c>
      <c r="D1566" s="231" t="s">
        <v>6690</v>
      </c>
      <c r="E1566" s="544" t="s">
        <v>4136</v>
      </c>
      <c r="F1566" s="237" t="s">
        <v>6861</v>
      </c>
      <c r="G1566" s="647">
        <v>2.5</v>
      </c>
      <c r="H1566" s="648"/>
      <c r="I1566" s="649">
        <v>0.7</v>
      </c>
      <c r="J1566" s="538"/>
      <c r="L1566" s="532">
        <f t="shared" si="104"/>
        <v>0</v>
      </c>
      <c r="M1566" s="577"/>
      <c r="N1566" s="534"/>
      <c r="O1566" s="535">
        <f t="shared" si="105"/>
        <v>0</v>
      </c>
      <c r="P1566" s="536">
        <f t="shared" si="103"/>
        <v>0</v>
      </c>
      <c r="Q1566" s="537">
        <f t="shared" si="106"/>
        <v>0</v>
      </c>
    </row>
    <row r="1567" spans="1:17" x14ac:dyDescent="0.25">
      <c r="A1567" s="673">
        <v>1355</v>
      </c>
      <c r="B1567" s="230">
        <v>2016</v>
      </c>
      <c r="C1567" s="230">
        <v>3</v>
      </c>
      <c r="D1567" s="231" t="s">
        <v>6690</v>
      </c>
      <c r="E1567" s="544" t="s">
        <v>4136</v>
      </c>
      <c r="F1567" s="237" t="s">
        <v>6862</v>
      </c>
      <c r="G1567" s="647">
        <v>2.5</v>
      </c>
      <c r="H1567" s="648"/>
      <c r="I1567" s="649">
        <v>0.7</v>
      </c>
      <c r="J1567" s="538"/>
      <c r="L1567" s="532">
        <f t="shared" si="104"/>
        <v>0</v>
      </c>
      <c r="M1567" s="577"/>
      <c r="N1567" s="534"/>
      <c r="O1567" s="535">
        <f t="shared" si="105"/>
        <v>0</v>
      </c>
      <c r="P1567" s="536">
        <f t="shared" ref="P1567:P1630" si="107">J1567+M1567</f>
        <v>0</v>
      </c>
      <c r="Q1567" s="537">
        <f t="shared" si="106"/>
        <v>0</v>
      </c>
    </row>
    <row r="1568" spans="1:17" x14ac:dyDescent="0.25">
      <c r="A1568" s="673">
        <v>1356</v>
      </c>
      <c r="B1568" s="230">
        <v>2016</v>
      </c>
      <c r="C1568" s="230">
        <v>3</v>
      </c>
      <c r="D1568" s="231" t="s">
        <v>6690</v>
      </c>
      <c r="E1568" s="544" t="s">
        <v>4136</v>
      </c>
      <c r="F1568" s="237" t="s">
        <v>6863</v>
      </c>
      <c r="G1568" s="647">
        <v>2.5</v>
      </c>
      <c r="H1568" s="648"/>
      <c r="I1568" s="649">
        <v>0.7</v>
      </c>
      <c r="J1568" s="538"/>
      <c r="L1568" s="532">
        <f t="shared" si="104"/>
        <v>0</v>
      </c>
      <c r="M1568" s="577"/>
      <c r="N1568" s="534"/>
      <c r="O1568" s="535">
        <f t="shared" si="105"/>
        <v>0</v>
      </c>
      <c r="P1568" s="536">
        <f t="shared" si="107"/>
        <v>0</v>
      </c>
      <c r="Q1568" s="537">
        <f t="shared" si="106"/>
        <v>0</v>
      </c>
    </row>
    <row r="1569" spans="1:17" x14ac:dyDescent="0.25">
      <c r="A1569" s="673">
        <v>1357</v>
      </c>
      <c r="B1569" s="230">
        <v>2016</v>
      </c>
      <c r="C1569" s="230">
        <v>3</v>
      </c>
      <c r="D1569" s="231" t="s">
        <v>6690</v>
      </c>
      <c r="E1569" s="544" t="s">
        <v>4136</v>
      </c>
      <c r="F1569" s="237" t="s">
        <v>6864</v>
      </c>
      <c r="G1569" s="647">
        <v>2.5</v>
      </c>
      <c r="H1569" s="648"/>
      <c r="I1569" s="649">
        <v>0.7</v>
      </c>
      <c r="J1569" s="538"/>
      <c r="L1569" s="532">
        <f t="shared" si="104"/>
        <v>0</v>
      </c>
      <c r="M1569" s="577"/>
      <c r="N1569" s="534"/>
      <c r="O1569" s="535">
        <f t="shared" si="105"/>
        <v>0</v>
      </c>
      <c r="P1569" s="536">
        <f t="shared" si="107"/>
        <v>0</v>
      </c>
      <c r="Q1569" s="537">
        <f t="shared" si="106"/>
        <v>0</v>
      </c>
    </row>
    <row r="1570" spans="1:17" x14ac:dyDescent="0.25">
      <c r="A1570" s="673">
        <v>1358</v>
      </c>
      <c r="B1570" s="230">
        <v>2016</v>
      </c>
      <c r="C1570" s="230">
        <v>3</v>
      </c>
      <c r="D1570" s="231" t="s">
        <v>6690</v>
      </c>
      <c r="E1570" s="544" t="s">
        <v>4136</v>
      </c>
      <c r="F1570" s="237" t="s">
        <v>6865</v>
      </c>
      <c r="G1570" s="647">
        <v>2.5</v>
      </c>
      <c r="H1570" s="648"/>
      <c r="I1570" s="649">
        <v>0.7</v>
      </c>
      <c r="J1570" s="538"/>
      <c r="L1570" s="532">
        <f t="shared" si="104"/>
        <v>0</v>
      </c>
      <c r="M1570" s="577"/>
      <c r="N1570" s="534"/>
      <c r="O1570" s="535">
        <f t="shared" si="105"/>
        <v>0</v>
      </c>
      <c r="P1570" s="536">
        <f t="shared" si="107"/>
        <v>0</v>
      </c>
      <c r="Q1570" s="537">
        <f t="shared" si="106"/>
        <v>0</v>
      </c>
    </row>
    <row r="1571" spans="1:17" x14ac:dyDescent="0.25">
      <c r="A1571" s="673">
        <v>1359</v>
      </c>
      <c r="B1571" s="230">
        <v>2016</v>
      </c>
      <c r="C1571" s="230">
        <v>3</v>
      </c>
      <c r="D1571" s="231" t="s">
        <v>6690</v>
      </c>
      <c r="E1571" s="544" t="s">
        <v>4136</v>
      </c>
      <c r="F1571" s="237" t="s">
        <v>6866</v>
      </c>
      <c r="G1571" s="647">
        <v>2.5</v>
      </c>
      <c r="H1571" s="648"/>
      <c r="I1571" s="649">
        <v>0.7</v>
      </c>
      <c r="J1571" s="538"/>
      <c r="L1571" s="532">
        <f t="shared" si="104"/>
        <v>0</v>
      </c>
      <c r="M1571" s="577"/>
      <c r="N1571" s="534"/>
      <c r="O1571" s="535">
        <f t="shared" si="105"/>
        <v>0</v>
      </c>
      <c r="P1571" s="536">
        <f t="shared" si="107"/>
        <v>0</v>
      </c>
      <c r="Q1571" s="537">
        <f t="shared" si="106"/>
        <v>0</v>
      </c>
    </row>
    <row r="1572" spans="1:17" x14ac:dyDescent="0.25">
      <c r="A1572" s="673" t="s">
        <v>6867</v>
      </c>
      <c r="B1572" s="230">
        <v>2016</v>
      </c>
      <c r="C1572" s="230">
        <v>3</v>
      </c>
      <c r="D1572" s="231"/>
      <c r="E1572" s="544"/>
      <c r="F1572" s="237" t="s">
        <v>4279</v>
      </c>
      <c r="G1572" s="647">
        <v>30</v>
      </c>
      <c r="H1572" s="648"/>
      <c r="I1572" s="649">
        <v>20</v>
      </c>
      <c r="J1572" s="538"/>
      <c r="L1572" s="532">
        <f t="shared" si="104"/>
        <v>0</v>
      </c>
      <c r="M1572" s="577"/>
      <c r="N1572" s="534"/>
      <c r="O1572" s="535">
        <f t="shared" si="105"/>
        <v>0</v>
      </c>
      <c r="P1572" s="536">
        <f t="shared" si="107"/>
        <v>0</v>
      </c>
      <c r="Q1572" s="537">
        <f t="shared" si="106"/>
        <v>0</v>
      </c>
    </row>
    <row r="1573" spans="1:17" x14ac:dyDescent="0.25">
      <c r="A1573" s="673">
        <v>1360</v>
      </c>
      <c r="B1573" s="230">
        <v>2017</v>
      </c>
      <c r="C1573" s="230">
        <v>3</v>
      </c>
      <c r="D1573" s="231" t="s">
        <v>6691</v>
      </c>
      <c r="E1573" s="544" t="s">
        <v>4136</v>
      </c>
      <c r="F1573" s="232" t="s">
        <v>6898</v>
      </c>
      <c r="G1573" s="647">
        <v>3</v>
      </c>
      <c r="H1573" s="648"/>
      <c r="I1573" s="649">
        <v>0.7</v>
      </c>
      <c r="J1573" s="538"/>
      <c r="L1573" s="532">
        <f t="shared" si="104"/>
        <v>0</v>
      </c>
      <c r="M1573" s="936">
        <v>6</v>
      </c>
      <c r="N1573" s="534"/>
      <c r="O1573" s="535">
        <f t="shared" si="105"/>
        <v>4.1999999999999993</v>
      </c>
      <c r="P1573" s="536">
        <f t="shared" si="107"/>
        <v>6</v>
      </c>
      <c r="Q1573" s="537">
        <f t="shared" si="106"/>
        <v>4.1999999999999993</v>
      </c>
    </row>
    <row r="1574" spans="1:17" x14ac:dyDescent="0.25">
      <c r="A1574" s="673">
        <v>1361</v>
      </c>
      <c r="B1574" s="230">
        <v>2017</v>
      </c>
      <c r="C1574" s="230">
        <v>3</v>
      </c>
      <c r="D1574" s="231" t="s">
        <v>6691</v>
      </c>
      <c r="E1574" s="544" t="s">
        <v>4136</v>
      </c>
      <c r="F1574" s="232" t="s">
        <v>6899</v>
      </c>
      <c r="G1574" s="647">
        <v>3</v>
      </c>
      <c r="H1574" s="648"/>
      <c r="I1574" s="649">
        <v>0.7</v>
      </c>
      <c r="J1574" s="538"/>
      <c r="L1574" s="532">
        <f t="shared" si="104"/>
        <v>0</v>
      </c>
      <c r="M1574" s="936">
        <v>3</v>
      </c>
      <c r="N1574" s="534"/>
      <c r="O1574" s="535">
        <f t="shared" si="105"/>
        <v>2.0999999999999996</v>
      </c>
      <c r="P1574" s="536">
        <f t="shared" si="107"/>
        <v>3</v>
      </c>
      <c r="Q1574" s="537">
        <f t="shared" si="106"/>
        <v>2.0999999999999996</v>
      </c>
    </row>
    <row r="1575" spans="1:17" x14ac:dyDescent="0.25">
      <c r="A1575" s="673">
        <v>1362</v>
      </c>
      <c r="B1575" s="230">
        <v>2017</v>
      </c>
      <c r="C1575" s="230">
        <v>3</v>
      </c>
      <c r="D1575" s="231" t="s">
        <v>6691</v>
      </c>
      <c r="E1575" s="544" t="s">
        <v>4136</v>
      </c>
      <c r="F1575" s="232" t="s">
        <v>6900</v>
      </c>
      <c r="G1575" s="647">
        <v>3</v>
      </c>
      <c r="H1575" s="648"/>
      <c r="I1575" s="649">
        <v>0.7</v>
      </c>
      <c r="J1575" s="538"/>
      <c r="L1575" s="532">
        <f t="shared" si="104"/>
        <v>0</v>
      </c>
      <c r="M1575" s="577"/>
      <c r="N1575" s="534"/>
      <c r="O1575" s="535">
        <f t="shared" si="105"/>
        <v>0</v>
      </c>
      <c r="P1575" s="536">
        <f t="shared" si="107"/>
        <v>0</v>
      </c>
      <c r="Q1575" s="537">
        <f t="shared" si="106"/>
        <v>0</v>
      </c>
    </row>
    <row r="1576" spans="1:17" x14ac:dyDescent="0.25">
      <c r="A1576" s="673">
        <v>1363</v>
      </c>
      <c r="B1576" s="230">
        <v>2017</v>
      </c>
      <c r="C1576" s="230">
        <v>3</v>
      </c>
      <c r="D1576" s="231" t="s">
        <v>6691</v>
      </c>
      <c r="E1576" s="544" t="s">
        <v>4136</v>
      </c>
      <c r="F1576" s="232" t="s">
        <v>6901</v>
      </c>
      <c r="G1576" s="647">
        <v>3</v>
      </c>
      <c r="H1576" s="648"/>
      <c r="I1576" s="649">
        <v>0.7</v>
      </c>
      <c r="J1576" s="538"/>
      <c r="L1576" s="532">
        <f t="shared" si="104"/>
        <v>0</v>
      </c>
      <c r="M1576" s="577"/>
      <c r="N1576" s="534"/>
      <c r="O1576" s="535">
        <f t="shared" si="105"/>
        <v>0</v>
      </c>
      <c r="P1576" s="536">
        <f t="shared" si="107"/>
        <v>0</v>
      </c>
      <c r="Q1576" s="537">
        <f t="shared" si="106"/>
        <v>0</v>
      </c>
    </row>
    <row r="1577" spans="1:17" x14ac:dyDescent="0.25">
      <c r="A1577" s="673">
        <v>1364</v>
      </c>
      <c r="B1577" s="230">
        <v>2017</v>
      </c>
      <c r="C1577" s="230">
        <v>3</v>
      </c>
      <c r="D1577" s="231" t="s">
        <v>6691</v>
      </c>
      <c r="E1577" s="544" t="s">
        <v>4136</v>
      </c>
      <c r="F1577" s="232" t="s">
        <v>6902</v>
      </c>
      <c r="G1577" s="647">
        <v>3</v>
      </c>
      <c r="H1577" s="648"/>
      <c r="I1577" s="649">
        <v>0.7</v>
      </c>
      <c r="J1577" s="538"/>
      <c r="L1577" s="532">
        <f t="shared" si="104"/>
        <v>0</v>
      </c>
      <c r="M1577" s="577"/>
      <c r="N1577" s="534"/>
      <c r="O1577" s="535">
        <f t="shared" si="105"/>
        <v>0</v>
      </c>
      <c r="P1577" s="536">
        <f t="shared" si="107"/>
        <v>0</v>
      </c>
      <c r="Q1577" s="537">
        <f t="shared" si="106"/>
        <v>0</v>
      </c>
    </row>
    <row r="1578" spans="1:17" x14ac:dyDescent="0.25">
      <c r="A1578" s="673">
        <v>1365</v>
      </c>
      <c r="B1578" s="230">
        <v>2017</v>
      </c>
      <c r="C1578" s="230">
        <v>3</v>
      </c>
      <c r="D1578" s="231" t="s">
        <v>6691</v>
      </c>
      <c r="E1578" s="544" t="s">
        <v>4136</v>
      </c>
      <c r="F1578" s="232" t="s">
        <v>6903</v>
      </c>
      <c r="G1578" s="647">
        <v>3</v>
      </c>
      <c r="H1578" s="648"/>
      <c r="I1578" s="649">
        <v>0.7</v>
      </c>
      <c r="J1578" s="538"/>
      <c r="L1578" s="532">
        <f t="shared" si="104"/>
        <v>0</v>
      </c>
      <c r="M1578" s="936">
        <v>3</v>
      </c>
      <c r="N1578" s="534"/>
      <c r="O1578" s="535">
        <f t="shared" si="105"/>
        <v>2.0999999999999996</v>
      </c>
      <c r="P1578" s="536">
        <f t="shared" si="107"/>
        <v>3</v>
      </c>
      <c r="Q1578" s="537">
        <f t="shared" si="106"/>
        <v>2.0999999999999996</v>
      </c>
    </row>
    <row r="1579" spans="1:17" x14ac:dyDescent="0.25">
      <c r="A1579" s="673">
        <v>1366</v>
      </c>
      <c r="B1579" s="230">
        <v>2017</v>
      </c>
      <c r="C1579" s="230">
        <v>3</v>
      </c>
      <c r="D1579" s="231" t="s">
        <v>6691</v>
      </c>
      <c r="E1579" s="544" t="s">
        <v>4136</v>
      </c>
      <c r="F1579" s="232" t="s">
        <v>6904</v>
      </c>
      <c r="G1579" s="647">
        <v>3</v>
      </c>
      <c r="H1579" s="648"/>
      <c r="I1579" s="649">
        <v>0.7</v>
      </c>
      <c r="J1579" s="538"/>
      <c r="L1579" s="532">
        <f t="shared" si="104"/>
        <v>0</v>
      </c>
      <c r="M1579" s="577"/>
      <c r="N1579" s="534"/>
      <c r="O1579" s="535">
        <f t="shared" si="105"/>
        <v>0</v>
      </c>
      <c r="P1579" s="536">
        <f t="shared" si="107"/>
        <v>0</v>
      </c>
      <c r="Q1579" s="537">
        <f t="shared" si="106"/>
        <v>0</v>
      </c>
    </row>
    <row r="1580" spans="1:17" x14ac:dyDescent="0.25">
      <c r="A1580" s="673">
        <v>1367</v>
      </c>
      <c r="B1580" s="230">
        <v>2017</v>
      </c>
      <c r="C1580" s="230">
        <v>3</v>
      </c>
      <c r="D1580" s="231" t="s">
        <v>6691</v>
      </c>
      <c r="E1580" s="544" t="s">
        <v>4136</v>
      </c>
      <c r="F1580" s="232" t="s">
        <v>6905</v>
      </c>
      <c r="G1580" s="647">
        <v>3</v>
      </c>
      <c r="H1580" s="648"/>
      <c r="I1580" s="649">
        <v>0.7</v>
      </c>
      <c r="J1580" s="538"/>
      <c r="L1580" s="532">
        <f t="shared" si="104"/>
        <v>0</v>
      </c>
      <c r="M1580" s="577"/>
      <c r="N1580" s="534"/>
      <c r="O1580" s="535">
        <f t="shared" si="105"/>
        <v>0</v>
      </c>
      <c r="P1580" s="536">
        <f t="shared" si="107"/>
        <v>0</v>
      </c>
      <c r="Q1580" s="537">
        <f t="shared" si="106"/>
        <v>0</v>
      </c>
    </row>
    <row r="1581" spans="1:17" x14ac:dyDescent="0.25">
      <c r="A1581" s="673">
        <v>1368</v>
      </c>
      <c r="B1581" s="230">
        <v>2017</v>
      </c>
      <c r="C1581" s="230">
        <v>3</v>
      </c>
      <c r="D1581" s="231" t="s">
        <v>6691</v>
      </c>
      <c r="E1581" s="544" t="s">
        <v>4136</v>
      </c>
      <c r="F1581" s="232" t="s">
        <v>6906</v>
      </c>
      <c r="G1581" s="647">
        <v>3</v>
      </c>
      <c r="H1581" s="648"/>
      <c r="I1581" s="649">
        <v>0.7</v>
      </c>
      <c r="J1581" s="538"/>
      <c r="L1581" s="532">
        <f t="shared" si="104"/>
        <v>0</v>
      </c>
      <c r="M1581" s="577"/>
      <c r="N1581" s="534"/>
      <c r="O1581" s="535">
        <f t="shared" si="105"/>
        <v>0</v>
      </c>
      <c r="P1581" s="536">
        <f t="shared" si="107"/>
        <v>0</v>
      </c>
      <c r="Q1581" s="537">
        <f t="shared" si="106"/>
        <v>0</v>
      </c>
    </row>
    <row r="1582" spans="1:17" x14ac:dyDescent="0.25">
      <c r="A1582" s="673">
        <v>1369</v>
      </c>
      <c r="B1582" s="230">
        <v>2017</v>
      </c>
      <c r="C1582" s="230">
        <v>3</v>
      </c>
      <c r="D1582" s="231" t="s">
        <v>6691</v>
      </c>
      <c r="E1582" s="544" t="s">
        <v>4136</v>
      </c>
      <c r="F1582" s="232" t="s">
        <v>6907</v>
      </c>
      <c r="G1582" s="647">
        <v>3</v>
      </c>
      <c r="H1582" s="648"/>
      <c r="I1582" s="649">
        <v>0.7</v>
      </c>
      <c r="J1582" s="538"/>
      <c r="L1582" s="532">
        <f t="shared" ref="L1582:L1645" si="108">G1582*J1582</f>
        <v>0</v>
      </c>
      <c r="M1582" s="936">
        <v>1</v>
      </c>
      <c r="N1582" s="534"/>
      <c r="O1582" s="535">
        <f t="shared" ref="O1582:O1645" si="109">I1582*M1582</f>
        <v>0.7</v>
      </c>
      <c r="P1582" s="536">
        <f t="shared" si="107"/>
        <v>1</v>
      </c>
      <c r="Q1582" s="537">
        <f t="shared" ref="Q1582:Q1645" si="110">L1582+O1582</f>
        <v>0.7</v>
      </c>
    </row>
    <row r="1583" spans="1:17" x14ac:dyDescent="0.25">
      <c r="A1583" s="673">
        <v>1370</v>
      </c>
      <c r="B1583" s="230">
        <v>2017</v>
      </c>
      <c r="C1583" s="230">
        <v>3</v>
      </c>
      <c r="D1583" s="231" t="s">
        <v>6691</v>
      </c>
      <c r="E1583" s="544" t="s">
        <v>4136</v>
      </c>
      <c r="F1583" s="232" t="s">
        <v>6908</v>
      </c>
      <c r="G1583" s="647">
        <v>3</v>
      </c>
      <c r="H1583" s="648"/>
      <c r="I1583" s="649">
        <v>0.7</v>
      </c>
      <c r="J1583" s="538"/>
      <c r="L1583" s="532">
        <f t="shared" si="108"/>
        <v>0</v>
      </c>
      <c r="M1583" s="936">
        <v>2</v>
      </c>
      <c r="N1583" s="534"/>
      <c r="O1583" s="535">
        <f t="shared" si="109"/>
        <v>1.4</v>
      </c>
      <c r="P1583" s="536">
        <f t="shared" si="107"/>
        <v>2</v>
      </c>
      <c r="Q1583" s="537">
        <f t="shared" si="110"/>
        <v>1.4</v>
      </c>
    </row>
    <row r="1584" spans="1:17" x14ac:dyDescent="0.25">
      <c r="A1584" s="673">
        <v>1371</v>
      </c>
      <c r="B1584" s="230">
        <v>2017</v>
      </c>
      <c r="C1584" s="230">
        <v>3</v>
      </c>
      <c r="D1584" s="231" t="s">
        <v>6691</v>
      </c>
      <c r="E1584" s="544" t="s">
        <v>4136</v>
      </c>
      <c r="F1584" s="232" t="s">
        <v>6909</v>
      </c>
      <c r="G1584" s="647">
        <v>3</v>
      </c>
      <c r="H1584" s="648"/>
      <c r="I1584" s="649">
        <v>0.7</v>
      </c>
      <c r="J1584" s="538"/>
      <c r="L1584" s="532">
        <f t="shared" si="108"/>
        <v>0</v>
      </c>
      <c r="M1584" s="577"/>
      <c r="N1584" s="534"/>
      <c r="O1584" s="535">
        <f t="shared" si="109"/>
        <v>0</v>
      </c>
      <c r="P1584" s="536">
        <f t="shared" si="107"/>
        <v>0</v>
      </c>
      <c r="Q1584" s="537">
        <f t="shared" si="110"/>
        <v>0</v>
      </c>
    </row>
    <row r="1585" spans="1:17" x14ac:dyDescent="0.25">
      <c r="A1585" s="673" t="s">
        <v>6895</v>
      </c>
      <c r="B1585" s="230">
        <v>2017</v>
      </c>
      <c r="C1585" s="230">
        <v>3</v>
      </c>
      <c r="D1585" s="231" t="s">
        <v>6691</v>
      </c>
      <c r="E1585" s="544" t="s">
        <v>4136</v>
      </c>
      <c r="F1585" s="232" t="s">
        <v>4279</v>
      </c>
      <c r="G1585" s="647">
        <v>36</v>
      </c>
      <c r="H1585" s="648"/>
      <c r="I1585" s="649">
        <v>24</v>
      </c>
      <c r="J1585" s="538"/>
      <c r="L1585" s="532">
        <f t="shared" si="108"/>
        <v>0</v>
      </c>
      <c r="M1585" s="577"/>
      <c r="N1585" s="534"/>
      <c r="O1585" s="535">
        <f t="shared" si="109"/>
        <v>0</v>
      </c>
      <c r="P1585" s="536">
        <f t="shared" si="107"/>
        <v>0</v>
      </c>
      <c r="Q1585" s="537">
        <f t="shared" si="110"/>
        <v>0</v>
      </c>
    </row>
    <row r="1586" spans="1:17" x14ac:dyDescent="0.25">
      <c r="A1586" s="673">
        <v>1372</v>
      </c>
      <c r="B1586" s="230">
        <v>2017</v>
      </c>
      <c r="C1586" s="230">
        <v>3</v>
      </c>
      <c r="D1586" s="542" t="s">
        <v>4197</v>
      </c>
      <c r="E1586" s="544" t="s">
        <v>4136</v>
      </c>
      <c r="F1586" s="232" t="s">
        <v>6910</v>
      </c>
      <c r="G1586" s="647">
        <v>7</v>
      </c>
      <c r="H1586" s="648"/>
      <c r="I1586" s="649">
        <v>3.5</v>
      </c>
      <c r="J1586" s="538"/>
      <c r="L1586" s="532">
        <f t="shared" si="108"/>
        <v>0</v>
      </c>
      <c r="M1586" s="577"/>
      <c r="N1586" s="534"/>
      <c r="O1586" s="535">
        <f t="shared" si="109"/>
        <v>0</v>
      </c>
      <c r="P1586" s="536">
        <f t="shared" si="107"/>
        <v>0</v>
      </c>
      <c r="Q1586" s="537">
        <f t="shared" si="110"/>
        <v>0</v>
      </c>
    </row>
    <row r="1587" spans="1:17" x14ac:dyDescent="0.25">
      <c r="A1587" s="673">
        <v>1373</v>
      </c>
      <c r="B1587" s="230">
        <v>2017</v>
      </c>
      <c r="C1587" s="230">
        <v>3</v>
      </c>
      <c r="D1587" s="542" t="s">
        <v>6894</v>
      </c>
      <c r="E1587" s="544" t="s">
        <v>4136</v>
      </c>
      <c r="F1587" s="232" t="s">
        <v>6910</v>
      </c>
      <c r="G1587" s="647">
        <v>8</v>
      </c>
      <c r="H1587" s="648"/>
      <c r="I1587" s="649">
        <v>5</v>
      </c>
      <c r="J1587" s="538"/>
      <c r="L1587" s="532">
        <f t="shared" si="108"/>
        <v>0</v>
      </c>
      <c r="M1587" s="577"/>
      <c r="N1587" s="534"/>
      <c r="O1587" s="535">
        <f t="shared" si="109"/>
        <v>0</v>
      </c>
      <c r="P1587" s="536">
        <f t="shared" si="107"/>
        <v>0</v>
      </c>
      <c r="Q1587" s="537">
        <f t="shared" si="110"/>
        <v>0</v>
      </c>
    </row>
    <row r="1588" spans="1:17" x14ac:dyDescent="0.25">
      <c r="A1588" s="673">
        <v>1374</v>
      </c>
      <c r="B1588" s="230">
        <v>2017</v>
      </c>
      <c r="C1588" s="230">
        <v>3</v>
      </c>
      <c r="D1588" s="231" t="s">
        <v>6690</v>
      </c>
      <c r="E1588" s="544" t="s">
        <v>4136</v>
      </c>
      <c r="F1588" s="232" t="s">
        <v>6962</v>
      </c>
      <c r="G1588" s="647">
        <v>2.5</v>
      </c>
      <c r="H1588" s="648"/>
      <c r="I1588" s="649">
        <v>0.7</v>
      </c>
      <c r="J1588" s="538"/>
      <c r="L1588" s="532">
        <f t="shared" si="108"/>
        <v>0</v>
      </c>
      <c r="M1588" s="936">
        <v>1</v>
      </c>
      <c r="N1588" s="534"/>
      <c r="O1588" s="535">
        <f t="shared" si="109"/>
        <v>0.7</v>
      </c>
      <c r="P1588" s="536">
        <f t="shared" si="107"/>
        <v>1</v>
      </c>
      <c r="Q1588" s="537">
        <f t="shared" si="110"/>
        <v>0.7</v>
      </c>
    </row>
    <row r="1589" spans="1:17" x14ac:dyDescent="0.25">
      <c r="A1589" s="673">
        <v>1375</v>
      </c>
      <c r="B1589" s="230">
        <v>2017</v>
      </c>
      <c r="C1589" s="230">
        <v>3</v>
      </c>
      <c r="D1589" s="231" t="s">
        <v>6690</v>
      </c>
      <c r="E1589" s="544" t="s">
        <v>4136</v>
      </c>
      <c r="F1589" s="232" t="s">
        <v>6961</v>
      </c>
      <c r="G1589" s="647">
        <v>2.5</v>
      </c>
      <c r="H1589" s="648"/>
      <c r="I1589" s="649">
        <v>0.7</v>
      </c>
      <c r="J1589" s="538"/>
      <c r="L1589" s="532">
        <f t="shared" si="108"/>
        <v>0</v>
      </c>
      <c r="M1589" s="577"/>
      <c r="N1589" s="534"/>
      <c r="O1589" s="535">
        <f t="shared" si="109"/>
        <v>0</v>
      </c>
      <c r="P1589" s="536">
        <f t="shared" si="107"/>
        <v>0</v>
      </c>
      <c r="Q1589" s="537">
        <f t="shared" si="110"/>
        <v>0</v>
      </c>
    </row>
    <row r="1590" spans="1:17" x14ac:dyDescent="0.25">
      <c r="A1590" s="673">
        <v>1376</v>
      </c>
      <c r="B1590" s="230">
        <v>2017</v>
      </c>
      <c r="C1590" s="230">
        <v>3</v>
      </c>
      <c r="D1590" s="231" t="s">
        <v>6690</v>
      </c>
      <c r="E1590" s="544" t="s">
        <v>4136</v>
      </c>
      <c r="F1590" s="232" t="s">
        <v>6963</v>
      </c>
      <c r="G1590" s="647">
        <v>2.5</v>
      </c>
      <c r="H1590" s="648"/>
      <c r="I1590" s="649">
        <v>0.7</v>
      </c>
      <c r="J1590" s="538"/>
      <c r="L1590" s="532">
        <f t="shared" si="108"/>
        <v>0</v>
      </c>
      <c r="M1590" s="577"/>
      <c r="N1590" s="534"/>
      <c r="O1590" s="535">
        <f t="shared" si="109"/>
        <v>0</v>
      </c>
      <c r="P1590" s="536">
        <f t="shared" si="107"/>
        <v>0</v>
      </c>
      <c r="Q1590" s="537">
        <f t="shared" si="110"/>
        <v>0</v>
      </c>
    </row>
    <row r="1591" spans="1:17" x14ac:dyDescent="0.25">
      <c r="A1591" s="673">
        <v>1377</v>
      </c>
      <c r="B1591" s="230">
        <v>2017</v>
      </c>
      <c r="C1591" s="230">
        <v>3</v>
      </c>
      <c r="D1591" s="231" t="s">
        <v>6690</v>
      </c>
      <c r="E1591" s="544" t="s">
        <v>4136</v>
      </c>
      <c r="F1591" s="232" t="s">
        <v>6964</v>
      </c>
      <c r="G1591" s="647">
        <v>2.5</v>
      </c>
      <c r="H1591" s="648"/>
      <c r="I1591" s="649">
        <v>0.7</v>
      </c>
      <c r="J1591" s="538"/>
      <c r="L1591" s="532">
        <f t="shared" si="108"/>
        <v>0</v>
      </c>
      <c r="M1591" s="936">
        <v>1</v>
      </c>
      <c r="N1591" s="534"/>
      <c r="O1591" s="535">
        <f t="shared" si="109"/>
        <v>0.7</v>
      </c>
      <c r="P1591" s="536">
        <f t="shared" si="107"/>
        <v>1</v>
      </c>
      <c r="Q1591" s="537">
        <f t="shared" si="110"/>
        <v>0.7</v>
      </c>
    </row>
    <row r="1592" spans="1:17" x14ac:dyDescent="0.25">
      <c r="A1592" s="673">
        <v>1378</v>
      </c>
      <c r="B1592" s="230">
        <v>2017</v>
      </c>
      <c r="C1592" s="230">
        <v>3</v>
      </c>
      <c r="D1592" s="231" t="s">
        <v>6690</v>
      </c>
      <c r="E1592" s="544" t="s">
        <v>4136</v>
      </c>
      <c r="F1592" s="232" t="s">
        <v>6965</v>
      </c>
      <c r="G1592" s="647">
        <v>2.5</v>
      </c>
      <c r="H1592" s="648"/>
      <c r="I1592" s="649">
        <v>0.7</v>
      </c>
      <c r="J1592" s="538"/>
      <c r="L1592" s="532">
        <f t="shared" si="108"/>
        <v>0</v>
      </c>
      <c r="M1592" s="577"/>
      <c r="N1592" s="534"/>
      <c r="O1592" s="535">
        <f t="shared" si="109"/>
        <v>0</v>
      </c>
      <c r="P1592" s="536">
        <f t="shared" si="107"/>
        <v>0</v>
      </c>
      <c r="Q1592" s="537">
        <f t="shared" si="110"/>
        <v>0</v>
      </c>
    </row>
    <row r="1593" spans="1:17" x14ac:dyDescent="0.25">
      <c r="A1593" s="673">
        <v>1379</v>
      </c>
      <c r="B1593" s="230">
        <v>2017</v>
      </c>
      <c r="C1593" s="230">
        <v>3</v>
      </c>
      <c r="D1593" s="231" t="s">
        <v>6690</v>
      </c>
      <c r="E1593" s="544" t="s">
        <v>4136</v>
      </c>
      <c r="F1593" s="232" t="s">
        <v>6966</v>
      </c>
      <c r="G1593" s="647">
        <v>2.5</v>
      </c>
      <c r="H1593" s="648"/>
      <c r="I1593" s="649">
        <v>0.7</v>
      </c>
      <c r="J1593" s="538"/>
      <c r="L1593" s="532">
        <f t="shared" si="108"/>
        <v>0</v>
      </c>
      <c r="M1593" s="577"/>
      <c r="N1593" s="534"/>
      <c r="O1593" s="535">
        <f t="shared" si="109"/>
        <v>0</v>
      </c>
      <c r="P1593" s="536">
        <f t="shared" si="107"/>
        <v>0</v>
      </c>
      <c r="Q1593" s="537">
        <f t="shared" si="110"/>
        <v>0</v>
      </c>
    </row>
    <row r="1594" spans="1:17" x14ac:dyDescent="0.25">
      <c r="A1594" s="673">
        <v>1380</v>
      </c>
      <c r="B1594" s="230">
        <v>2017</v>
      </c>
      <c r="C1594" s="230">
        <v>3</v>
      </c>
      <c r="D1594" s="231" t="s">
        <v>6690</v>
      </c>
      <c r="E1594" s="544" t="s">
        <v>4136</v>
      </c>
      <c r="F1594" s="232" t="s">
        <v>6967</v>
      </c>
      <c r="G1594" s="647">
        <v>2.5</v>
      </c>
      <c r="H1594" s="648"/>
      <c r="I1594" s="649">
        <v>0.7</v>
      </c>
      <c r="J1594" s="538"/>
      <c r="L1594" s="532">
        <f t="shared" si="108"/>
        <v>0</v>
      </c>
      <c r="M1594" s="577"/>
      <c r="N1594" s="534"/>
      <c r="O1594" s="535">
        <f t="shared" si="109"/>
        <v>0</v>
      </c>
      <c r="P1594" s="536">
        <f t="shared" si="107"/>
        <v>0</v>
      </c>
      <c r="Q1594" s="537">
        <f t="shared" si="110"/>
        <v>0</v>
      </c>
    </row>
    <row r="1595" spans="1:17" x14ac:dyDescent="0.25">
      <c r="A1595" s="673">
        <v>1381</v>
      </c>
      <c r="B1595" s="230">
        <v>2017</v>
      </c>
      <c r="C1595" s="230">
        <v>3</v>
      </c>
      <c r="D1595" s="231" t="s">
        <v>6690</v>
      </c>
      <c r="E1595" s="544" t="s">
        <v>4136</v>
      </c>
      <c r="F1595" s="232" t="s">
        <v>6968</v>
      </c>
      <c r="G1595" s="647">
        <v>2.5</v>
      </c>
      <c r="H1595" s="648"/>
      <c r="I1595" s="649">
        <v>0.7</v>
      </c>
      <c r="J1595" s="538"/>
      <c r="L1595" s="532">
        <f t="shared" si="108"/>
        <v>0</v>
      </c>
      <c r="M1595" s="577"/>
      <c r="N1595" s="534"/>
      <c r="O1595" s="535">
        <f t="shared" si="109"/>
        <v>0</v>
      </c>
      <c r="P1595" s="536">
        <f t="shared" si="107"/>
        <v>0</v>
      </c>
      <c r="Q1595" s="537">
        <f t="shared" si="110"/>
        <v>0</v>
      </c>
    </row>
    <row r="1596" spans="1:17" x14ac:dyDescent="0.25">
      <c r="A1596" s="673">
        <v>1382</v>
      </c>
      <c r="B1596" s="230">
        <v>2017</v>
      </c>
      <c r="C1596" s="230">
        <v>3</v>
      </c>
      <c r="D1596" s="231" t="s">
        <v>6690</v>
      </c>
      <c r="E1596" s="544" t="s">
        <v>4136</v>
      </c>
      <c r="F1596" s="232" t="s">
        <v>6969</v>
      </c>
      <c r="G1596" s="647">
        <v>2.5</v>
      </c>
      <c r="H1596" s="648"/>
      <c r="I1596" s="649">
        <v>0.7</v>
      </c>
      <c r="J1596" s="538"/>
      <c r="L1596" s="532">
        <f t="shared" si="108"/>
        <v>0</v>
      </c>
      <c r="M1596" s="936">
        <v>1</v>
      </c>
      <c r="N1596" s="534"/>
      <c r="O1596" s="535">
        <f t="shared" si="109"/>
        <v>0.7</v>
      </c>
      <c r="P1596" s="536">
        <f t="shared" si="107"/>
        <v>1</v>
      </c>
      <c r="Q1596" s="537">
        <f t="shared" si="110"/>
        <v>0.7</v>
      </c>
    </row>
    <row r="1597" spans="1:17" x14ac:dyDescent="0.25">
      <c r="A1597" s="673">
        <v>1383</v>
      </c>
      <c r="B1597" s="230">
        <v>2017</v>
      </c>
      <c r="C1597" s="230">
        <v>3</v>
      </c>
      <c r="D1597" s="231" t="s">
        <v>6690</v>
      </c>
      <c r="E1597" s="544" t="s">
        <v>4136</v>
      </c>
      <c r="F1597" s="232" t="s">
        <v>6970</v>
      </c>
      <c r="G1597" s="647">
        <v>2.5</v>
      </c>
      <c r="H1597" s="648"/>
      <c r="I1597" s="649">
        <v>0.7</v>
      </c>
      <c r="J1597" s="538"/>
      <c r="L1597" s="532">
        <f t="shared" si="108"/>
        <v>0</v>
      </c>
      <c r="M1597" s="577"/>
      <c r="N1597" s="534"/>
      <c r="O1597" s="535">
        <f t="shared" si="109"/>
        <v>0</v>
      </c>
      <c r="P1597" s="536">
        <f t="shared" si="107"/>
        <v>0</v>
      </c>
      <c r="Q1597" s="537">
        <f t="shared" si="110"/>
        <v>0</v>
      </c>
    </row>
    <row r="1598" spans="1:17" x14ac:dyDescent="0.25">
      <c r="A1598" s="673">
        <v>1384</v>
      </c>
      <c r="B1598" s="230">
        <v>2017</v>
      </c>
      <c r="C1598" s="230">
        <v>3</v>
      </c>
      <c r="D1598" s="231" t="s">
        <v>6690</v>
      </c>
      <c r="E1598" s="544" t="s">
        <v>4136</v>
      </c>
      <c r="F1598" s="232" t="s">
        <v>6971</v>
      </c>
      <c r="G1598" s="647">
        <v>2.5</v>
      </c>
      <c r="H1598" s="648"/>
      <c r="I1598" s="649">
        <v>0.7</v>
      </c>
      <c r="J1598" s="538"/>
      <c r="L1598" s="532">
        <f t="shared" si="108"/>
        <v>0</v>
      </c>
      <c r="M1598" s="577"/>
      <c r="N1598" s="534"/>
      <c r="O1598" s="535">
        <f t="shared" si="109"/>
        <v>0</v>
      </c>
      <c r="P1598" s="536">
        <f t="shared" si="107"/>
        <v>0</v>
      </c>
      <c r="Q1598" s="537">
        <f t="shared" si="110"/>
        <v>0</v>
      </c>
    </row>
    <row r="1599" spans="1:17" x14ac:dyDescent="0.25">
      <c r="A1599" s="673">
        <v>1385</v>
      </c>
      <c r="B1599" s="230">
        <v>2017</v>
      </c>
      <c r="C1599" s="230">
        <v>3</v>
      </c>
      <c r="D1599" s="231" t="s">
        <v>6690</v>
      </c>
      <c r="E1599" s="544" t="s">
        <v>4136</v>
      </c>
      <c r="F1599" s="232" t="s">
        <v>6972</v>
      </c>
      <c r="G1599" s="647">
        <v>2.5</v>
      </c>
      <c r="H1599" s="648"/>
      <c r="I1599" s="649">
        <v>0.7</v>
      </c>
      <c r="J1599" s="538"/>
      <c r="L1599" s="532">
        <f t="shared" si="108"/>
        <v>0</v>
      </c>
      <c r="M1599" s="577"/>
      <c r="N1599" s="534"/>
      <c r="O1599" s="535">
        <f t="shared" si="109"/>
        <v>0</v>
      </c>
      <c r="P1599" s="536">
        <f t="shared" si="107"/>
        <v>0</v>
      </c>
      <c r="Q1599" s="537">
        <f t="shared" si="110"/>
        <v>0</v>
      </c>
    </row>
    <row r="1600" spans="1:17" x14ac:dyDescent="0.25">
      <c r="A1600" s="673" t="s">
        <v>6896</v>
      </c>
      <c r="B1600" s="230">
        <v>2017</v>
      </c>
      <c r="C1600" s="230">
        <v>3</v>
      </c>
      <c r="D1600" s="231" t="s">
        <v>6690</v>
      </c>
      <c r="E1600" s="544" t="s">
        <v>4136</v>
      </c>
      <c r="F1600" s="232" t="s">
        <v>4279</v>
      </c>
      <c r="G1600" s="647">
        <v>30</v>
      </c>
      <c r="H1600" s="648"/>
      <c r="I1600" s="649">
        <v>20</v>
      </c>
      <c r="J1600" s="538"/>
      <c r="L1600" s="532">
        <f t="shared" si="108"/>
        <v>0</v>
      </c>
      <c r="M1600" s="577"/>
      <c r="N1600" s="534"/>
      <c r="O1600" s="535">
        <f t="shared" si="109"/>
        <v>0</v>
      </c>
      <c r="P1600" s="536">
        <f t="shared" si="107"/>
        <v>0</v>
      </c>
      <c r="Q1600" s="537">
        <f t="shared" si="110"/>
        <v>0</v>
      </c>
    </row>
    <row r="1601" spans="1:17" x14ac:dyDescent="0.25">
      <c r="A1601" s="673">
        <v>1386</v>
      </c>
      <c r="B1601" s="230">
        <v>2017</v>
      </c>
      <c r="C1601" s="230">
        <v>3</v>
      </c>
      <c r="D1601" s="231" t="s">
        <v>6690</v>
      </c>
      <c r="E1601" s="544" t="s">
        <v>4136</v>
      </c>
      <c r="F1601" s="232" t="s">
        <v>6935</v>
      </c>
      <c r="G1601" s="647">
        <v>2.5</v>
      </c>
      <c r="H1601" s="648"/>
      <c r="I1601" s="649">
        <v>0.7</v>
      </c>
      <c r="J1601" s="538"/>
      <c r="L1601" s="532">
        <f t="shared" si="108"/>
        <v>0</v>
      </c>
      <c r="M1601" s="577">
        <v>1</v>
      </c>
      <c r="N1601" s="534"/>
      <c r="O1601" s="535">
        <f t="shared" si="109"/>
        <v>0.7</v>
      </c>
      <c r="P1601" s="536">
        <f t="shared" si="107"/>
        <v>1</v>
      </c>
      <c r="Q1601" s="537">
        <f t="shared" si="110"/>
        <v>0.7</v>
      </c>
    </row>
    <row r="1602" spans="1:17" x14ac:dyDescent="0.25">
      <c r="A1602" s="673">
        <v>1387</v>
      </c>
      <c r="B1602" s="230">
        <v>2017</v>
      </c>
      <c r="C1602" s="230">
        <v>3</v>
      </c>
      <c r="D1602" s="231" t="s">
        <v>6690</v>
      </c>
      <c r="E1602" s="544" t="s">
        <v>4136</v>
      </c>
      <c r="F1602" s="232" t="s">
        <v>6936</v>
      </c>
      <c r="G1602" s="647">
        <v>2.5</v>
      </c>
      <c r="H1602" s="648"/>
      <c r="I1602" s="649">
        <v>0.7</v>
      </c>
      <c r="J1602" s="538"/>
      <c r="L1602" s="532">
        <f t="shared" si="108"/>
        <v>0</v>
      </c>
      <c r="M1602" s="577"/>
      <c r="N1602" s="534"/>
      <c r="O1602" s="535">
        <f t="shared" si="109"/>
        <v>0</v>
      </c>
      <c r="P1602" s="536">
        <f t="shared" si="107"/>
        <v>0</v>
      </c>
      <c r="Q1602" s="537">
        <f t="shared" si="110"/>
        <v>0</v>
      </c>
    </row>
    <row r="1603" spans="1:17" x14ac:dyDescent="0.25">
      <c r="A1603" s="673">
        <v>1388</v>
      </c>
      <c r="B1603" s="230">
        <v>2017</v>
      </c>
      <c r="C1603" s="230">
        <v>3</v>
      </c>
      <c r="D1603" s="231" t="s">
        <v>6690</v>
      </c>
      <c r="E1603" s="544" t="s">
        <v>4136</v>
      </c>
      <c r="F1603" s="232" t="s">
        <v>6937</v>
      </c>
      <c r="G1603" s="647">
        <v>2.5</v>
      </c>
      <c r="H1603" s="648"/>
      <c r="I1603" s="649">
        <v>0.7</v>
      </c>
      <c r="J1603" s="538"/>
      <c r="L1603" s="532">
        <f t="shared" si="108"/>
        <v>0</v>
      </c>
      <c r="M1603" s="577"/>
      <c r="N1603" s="534"/>
      <c r="O1603" s="535">
        <f t="shared" si="109"/>
        <v>0</v>
      </c>
      <c r="P1603" s="536">
        <f t="shared" si="107"/>
        <v>0</v>
      </c>
      <c r="Q1603" s="537">
        <f t="shared" si="110"/>
        <v>0</v>
      </c>
    </row>
    <row r="1604" spans="1:17" x14ac:dyDescent="0.25">
      <c r="A1604" s="673">
        <v>1389</v>
      </c>
      <c r="B1604" s="230">
        <v>2017</v>
      </c>
      <c r="C1604" s="230">
        <v>3</v>
      </c>
      <c r="D1604" s="231" t="s">
        <v>6690</v>
      </c>
      <c r="E1604" s="544" t="s">
        <v>4136</v>
      </c>
      <c r="F1604" s="232" t="s">
        <v>6938</v>
      </c>
      <c r="G1604" s="647">
        <v>2.5</v>
      </c>
      <c r="H1604" s="648"/>
      <c r="I1604" s="649">
        <v>0.7</v>
      </c>
      <c r="J1604" s="538"/>
      <c r="L1604" s="532">
        <f t="shared" si="108"/>
        <v>0</v>
      </c>
      <c r="M1604" s="577"/>
      <c r="N1604" s="534"/>
      <c r="O1604" s="535">
        <f t="shared" si="109"/>
        <v>0</v>
      </c>
      <c r="P1604" s="536">
        <f t="shared" si="107"/>
        <v>0</v>
      </c>
      <c r="Q1604" s="537">
        <f t="shared" si="110"/>
        <v>0</v>
      </c>
    </row>
    <row r="1605" spans="1:17" x14ac:dyDescent="0.25">
      <c r="A1605" s="673">
        <v>1390</v>
      </c>
      <c r="B1605" s="230">
        <v>2017</v>
      </c>
      <c r="C1605" s="230">
        <v>3</v>
      </c>
      <c r="D1605" s="231" t="s">
        <v>6690</v>
      </c>
      <c r="E1605" s="544" t="s">
        <v>4136</v>
      </c>
      <c r="F1605" s="232" t="s">
        <v>6939</v>
      </c>
      <c r="G1605" s="647">
        <v>2.5</v>
      </c>
      <c r="H1605" s="648"/>
      <c r="I1605" s="649">
        <v>0.7</v>
      </c>
      <c r="J1605" s="538"/>
      <c r="L1605" s="532">
        <f t="shared" si="108"/>
        <v>0</v>
      </c>
      <c r="M1605" s="577"/>
      <c r="N1605" s="534"/>
      <c r="O1605" s="535">
        <f t="shared" si="109"/>
        <v>0</v>
      </c>
      <c r="P1605" s="536">
        <f t="shared" si="107"/>
        <v>0</v>
      </c>
      <c r="Q1605" s="537">
        <f t="shared" si="110"/>
        <v>0</v>
      </c>
    </row>
    <row r="1606" spans="1:17" x14ac:dyDescent="0.25">
      <c r="A1606" s="673">
        <v>1391</v>
      </c>
      <c r="B1606" s="230">
        <v>2017</v>
      </c>
      <c r="C1606" s="230">
        <v>3</v>
      </c>
      <c r="D1606" s="231" t="s">
        <v>6690</v>
      </c>
      <c r="E1606" s="544" t="s">
        <v>4136</v>
      </c>
      <c r="F1606" s="232" t="s">
        <v>6940</v>
      </c>
      <c r="G1606" s="647">
        <v>2.5</v>
      </c>
      <c r="H1606" s="648"/>
      <c r="I1606" s="649">
        <v>0.7</v>
      </c>
      <c r="J1606" s="538"/>
      <c r="L1606" s="532">
        <f t="shared" si="108"/>
        <v>0</v>
      </c>
      <c r="M1606" s="577">
        <v>2</v>
      </c>
      <c r="N1606" s="534"/>
      <c r="O1606" s="535">
        <f t="shared" si="109"/>
        <v>1.4</v>
      </c>
      <c r="P1606" s="536">
        <f t="shared" si="107"/>
        <v>2</v>
      </c>
      <c r="Q1606" s="537">
        <f t="shared" si="110"/>
        <v>1.4</v>
      </c>
    </row>
    <row r="1607" spans="1:17" x14ac:dyDescent="0.25">
      <c r="A1607" s="673">
        <v>1392</v>
      </c>
      <c r="B1607" s="230">
        <v>2017</v>
      </c>
      <c r="C1607" s="230">
        <v>3</v>
      </c>
      <c r="D1607" s="231" t="s">
        <v>6690</v>
      </c>
      <c r="E1607" s="544" t="s">
        <v>4136</v>
      </c>
      <c r="F1607" s="232" t="s">
        <v>6941</v>
      </c>
      <c r="G1607" s="647">
        <v>2.5</v>
      </c>
      <c r="H1607" s="648"/>
      <c r="I1607" s="649">
        <v>0.7</v>
      </c>
      <c r="J1607" s="538"/>
      <c r="L1607" s="532">
        <f t="shared" si="108"/>
        <v>0</v>
      </c>
      <c r="M1607" s="577"/>
      <c r="N1607" s="534"/>
      <c r="O1607" s="535">
        <f t="shared" si="109"/>
        <v>0</v>
      </c>
      <c r="P1607" s="536">
        <f t="shared" si="107"/>
        <v>0</v>
      </c>
      <c r="Q1607" s="537">
        <f t="shared" si="110"/>
        <v>0</v>
      </c>
    </row>
    <row r="1608" spans="1:17" x14ac:dyDescent="0.25">
      <c r="A1608" s="673">
        <v>1393</v>
      </c>
      <c r="B1608" s="230">
        <v>2017</v>
      </c>
      <c r="C1608" s="230">
        <v>3</v>
      </c>
      <c r="D1608" s="231" t="s">
        <v>6690</v>
      </c>
      <c r="E1608" s="544" t="s">
        <v>4136</v>
      </c>
      <c r="F1608" s="232" t="s">
        <v>6942</v>
      </c>
      <c r="G1608" s="647">
        <v>2.5</v>
      </c>
      <c r="H1608" s="648"/>
      <c r="I1608" s="649">
        <v>0.7</v>
      </c>
      <c r="J1608" s="538"/>
      <c r="L1608" s="532">
        <f t="shared" si="108"/>
        <v>0</v>
      </c>
      <c r="M1608" s="577"/>
      <c r="N1608" s="534"/>
      <c r="O1608" s="535">
        <f t="shared" si="109"/>
        <v>0</v>
      </c>
      <c r="P1608" s="536">
        <f t="shared" si="107"/>
        <v>0</v>
      </c>
      <c r="Q1608" s="537">
        <f t="shared" si="110"/>
        <v>0</v>
      </c>
    </row>
    <row r="1609" spans="1:17" x14ac:dyDescent="0.25">
      <c r="A1609" s="673">
        <v>1394</v>
      </c>
      <c r="B1609" s="230">
        <v>2017</v>
      </c>
      <c r="C1609" s="230">
        <v>3</v>
      </c>
      <c r="D1609" s="231" t="s">
        <v>6690</v>
      </c>
      <c r="E1609" s="544" t="s">
        <v>4136</v>
      </c>
      <c r="F1609" s="232" t="s">
        <v>6943</v>
      </c>
      <c r="G1609" s="647">
        <v>2.5</v>
      </c>
      <c r="H1609" s="648"/>
      <c r="I1609" s="649">
        <v>0.7</v>
      </c>
      <c r="J1609" s="538"/>
      <c r="L1609" s="532">
        <f t="shared" si="108"/>
        <v>0</v>
      </c>
      <c r="M1609" s="577"/>
      <c r="N1609" s="534"/>
      <c r="O1609" s="535">
        <f t="shared" si="109"/>
        <v>0</v>
      </c>
      <c r="P1609" s="536">
        <f t="shared" si="107"/>
        <v>0</v>
      </c>
      <c r="Q1609" s="537">
        <f t="shared" si="110"/>
        <v>0</v>
      </c>
    </row>
    <row r="1610" spans="1:17" x14ac:dyDescent="0.25">
      <c r="A1610" s="673">
        <v>1395</v>
      </c>
      <c r="B1610" s="230">
        <v>2017</v>
      </c>
      <c r="C1610" s="230">
        <v>3</v>
      </c>
      <c r="D1610" s="231" t="s">
        <v>6690</v>
      </c>
      <c r="E1610" s="544" t="s">
        <v>4136</v>
      </c>
      <c r="F1610" s="232" t="s">
        <v>6944</v>
      </c>
      <c r="G1610" s="647">
        <v>2.5</v>
      </c>
      <c r="H1610" s="648"/>
      <c r="I1610" s="649">
        <v>0.7</v>
      </c>
      <c r="J1610" s="538"/>
      <c r="L1610" s="532">
        <f t="shared" si="108"/>
        <v>0</v>
      </c>
      <c r="M1610" s="577"/>
      <c r="N1610" s="534"/>
      <c r="O1610" s="535">
        <f t="shared" si="109"/>
        <v>0</v>
      </c>
      <c r="P1610" s="536">
        <f t="shared" si="107"/>
        <v>0</v>
      </c>
      <c r="Q1610" s="537">
        <f t="shared" si="110"/>
        <v>0</v>
      </c>
    </row>
    <row r="1611" spans="1:17" x14ac:dyDescent="0.25">
      <c r="A1611" s="673">
        <v>1396</v>
      </c>
      <c r="B1611" s="230">
        <v>2017</v>
      </c>
      <c r="C1611" s="230">
        <v>3</v>
      </c>
      <c r="D1611" s="231" t="s">
        <v>6690</v>
      </c>
      <c r="E1611" s="544" t="s">
        <v>4136</v>
      </c>
      <c r="F1611" s="232" t="s">
        <v>6945</v>
      </c>
      <c r="G1611" s="647">
        <v>2.5</v>
      </c>
      <c r="H1611" s="648"/>
      <c r="I1611" s="649">
        <v>0.7</v>
      </c>
      <c r="J1611" s="538"/>
      <c r="L1611" s="532">
        <f t="shared" si="108"/>
        <v>0</v>
      </c>
      <c r="M1611" s="577"/>
      <c r="N1611" s="534"/>
      <c r="O1611" s="535">
        <f t="shared" si="109"/>
        <v>0</v>
      </c>
      <c r="P1611" s="536">
        <f t="shared" si="107"/>
        <v>0</v>
      </c>
      <c r="Q1611" s="537">
        <f t="shared" si="110"/>
        <v>0</v>
      </c>
    </row>
    <row r="1612" spans="1:17" x14ac:dyDescent="0.25">
      <c r="A1612" s="673">
        <v>1397</v>
      </c>
      <c r="B1612" s="230">
        <v>2017</v>
      </c>
      <c r="C1612" s="230">
        <v>3</v>
      </c>
      <c r="D1612" s="231" t="s">
        <v>6690</v>
      </c>
      <c r="E1612" s="544" t="s">
        <v>4136</v>
      </c>
      <c r="F1612" s="232" t="s">
        <v>6946</v>
      </c>
      <c r="G1612" s="647">
        <v>2.5</v>
      </c>
      <c r="H1612" s="648"/>
      <c r="I1612" s="649">
        <v>0.7</v>
      </c>
      <c r="J1612" s="538"/>
      <c r="L1612" s="532">
        <f t="shared" si="108"/>
        <v>0</v>
      </c>
      <c r="M1612" s="577">
        <v>2</v>
      </c>
      <c r="N1612" s="534"/>
      <c r="O1612" s="535">
        <f t="shared" si="109"/>
        <v>1.4</v>
      </c>
      <c r="P1612" s="536">
        <f t="shared" si="107"/>
        <v>2</v>
      </c>
      <c r="Q1612" s="537">
        <f t="shared" si="110"/>
        <v>1.4</v>
      </c>
    </row>
    <row r="1613" spans="1:17" x14ac:dyDescent="0.25">
      <c r="A1613" s="673" t="s">
        <v>6973</v>
      </c>
      <c r="B1613" s="230">
        <v>2017</v>
      </c>
      <c r="C1613" s="230">
        <v>3</v>
      </c>
      <c r="D1613" s="231" t="s">
        <v>6690</v>
      </c>
      <c r="E1613" s="544" t="s">
        <v>4136</v>
      </c>
      <c r="F1613" s="232" t="s">
        <v>4279</v>
      </c>
      <c r="G1613" s="647">
        <v>30</v>
      </c>
      <c r="H1613" s="648"/>
      <c r="I1613" s="649">
        <v>20</v>
      </c>
      <c r="J1613" s="538"/>
      <c r="L1613" s="532">
        <f t="shared" si="108"/>
        <v>0</v>
      </c>
      <c r="M1613" s="577"/>
      <c r="N1613" s="534"/>
      <c r="O1613" s="535">
        <f t="shared" si="109"/>
        <v>0</v>
      </c>
      <c r="P1613" s="536">
        <f t="shared" si="107"/>
        <v>0</v>
      </c>
      <c r="Q1613" s="537">
        <f t="shared" si="110"/>
        <v>0</v>
      </c>
    </row>
    <row r="1614" spans="1:17" x14ac:dyDescent="0.25">
      <c r="A1614" s="673">
        <v>1398</v>
      </c>
      <c r="B1614" s="230">
        <v>2017</v>
      </c>
      <c r="C1614" s="230">
        <v>3</v>
      </c>
      <c r="D1614" s="231" t="s">
        <v>6690</v>
      </c>
      <c r="E1614" s="544" t="s">
        <v>4136</v>
      </c>
      <c r="F1614" s="232" t="s">
        <v>6913</v>
      </c>
      <c r="G1614" s="647">
        <v>2.5</v>
      </c>
      <c r="H1614" s="648"/>
      <c r="I1614" s="649">
        <v>0.7</v>
      </c>
      <c r="J1614" s="538"/>
      <c r="L1614" s="532">
        <f t="shared" si="108"/>
        <v>0</v>
      </c>
      <c r="M1614" s="577"/>
      <c r="N1614" s="534"/>
      <c r="O1614" s="535">
        <f t="shared" si="109"/>
        <v>0</v>
      </c>
      <c r="P1614" s="536">
        <f t="shared" si="107"/>
        <v>0</v>
      </c>
      <c r="Q1614" s="537">
        <f t="shared" si="110"/>
        <v>0</v>
      </c>
    </row>
    <row r="1615" spans="1:17" x14ac:dyDescent="0.25">
      <c r="A1615" s="673">
        <v>1399</v>
      </c>
      <c r="B1615" s="230">
        <v>2017</v>
      </c>
      <c r="C1615" s="230">
        <v>3</v>
      </c>
      <c r="D1615" s="231" t="s">
        <v>6690</v>
      </c>
      <c r="E1615" s="544" t="s">
        <v>4136</v>
      </c>
      <c r="F1615" s="232" t="s">
        <v>6914</v>
      </c>
      <c r="G1615" s="647">
        <v>2.5</v>
      </c>
      <c r="H1615" s="648"/>
      <c r="I1615" s="649">
        <v>0.7</v>
      </c>
      <c r="J1615" s="538"/>
      <c r="L1615" s="532">
        <f t="shared" si="108"/>
        <v>0</v>
      </c>
      <c r="M1615" s="577"/>
      <c r="N1615" s="534"/>
      <c r="O1615" s="535">
        <f t="shared" si="109"/>
        <v>0</v>
      </c>
      <c r="P1615" s="536">
        <f t="shared" si="107"/>
        <v>0</v>
      </c>
      <c r="Q1615" s="537">
        <f t="shared" si="110"/>
        <v>0</v>
      </c>
    </row>
    <row r="1616" spans="1:17" x14ac:dyDescent="0.25">
      <c r="A1616" s="673">
        <v>1400</v>
      </c>
      <c r="B1616" s="230">
        <v>2017</v>
      </c>
      <c r="C1616" s="230">
        <v>3</v>
      </c>
      <c r="D1616" s="231" t="s">
        <v>6690</v>
      </c>
      <c r="E1616" s="544" t="s">
        <v>4136</v>
      </c>
      <c r="F1616" s="232" t="s">
        <v>6915</v>
      </c>
      <c r="G1616" s="647">
        <v>2.5</v>
      </c>
      <c r="H1616" s="648"/>
      <c r="I1616" s="649">
        <v>0.7</v>
      </c>
      <c r="J1616" s="538"/>
      <c r="L1616" s="532">
        <f t="shared" si="108"/>
        <v>0</v>
      </c>
      <c r="M1616" s="577"/>
      <c r="N1616" s="534"/>
      <c r="O1616" s="535">
        <f t="shared" si="109"/>
        <v>0</v>
      </c>
      <c r="P1616" s="536">
        <f t="shared" si="107"/>
        <v>0</v>
      </c>
      <c r="Q1616" s="537">
        <f t="shared" si="110"/>
        <v>0</v>
      </c>
    </row>
    <row r="1617" spans="1:17" x14ac:dyDescent="0.25">
      <c r="A1617" s="673">
        <v>1401</v>
      </c>
      <c r="B1617" s="230">
        <v>2017</v>
      </c>
      <c r="C1617" s="230">
        <v>3</v>
      </c>
      <c r="D1617" s="231" t="s">
        <v>6690</v>
      </c>
      <c r="E1617" s="544" t="s">
        <v>4136</v>
      </c>
      <c r="F1617" s="232" t="s">
        <v>6916</v>
      </c>
      <c r="G1617" s="647">
        <v>2.5</v>
      </c>
      <c r="H1617" s="648"/>
      <c r="I1617" s="649">
        <v>0.7</v>
      </c>
      <c r="J1617" s="538"/>
      <c r="L1617" s="532">
        <f t="shared" si="108"/>
        <v>0</v>
      </c>
      <c r="M1617" s="577"/>
      <c r="N1617" s="534"/>
      <c r="O1617" s="535">
        <f t="shared" si="109"/>
        <v>0</v>
      </c>
      <c r="P1617" s="536">
        <f t="shared" si="107"/>
        <v>0</v>
      </c>
      <c r="Q1617" s="537">
        <f t="shared" si="110"/>
        <v>0</v>
      </c>
    </row>
    <row r="1618" spans="1:17" x14ac:dyDescent="0.25">
      <c r="A1618" s="673">
        <v>1402</v>
      </c>
      <c r="B1618" s="230">
        <v>2017</v>
      </c>
      <c r="C1618" s="230">
        <v>3</v>
      </c>
      <c r="D1618" s="231" t="s">
        <v>6690</v>
      </c>
      <c r="E1618" s="544" t="s">
        <v>4136</v>
      </c>
      <c r="F1618" s="232" t="s">
        <v>6917</v>
      </c>
      <c r="G1618" s="647">
        <v>2.5</v>
      </c>
      <c r="H1618" s="648"/>
      <c r="I1618" s="649">
        <v>0.7</v>
      </c>
      <c r="J1618" s="538"/>
      <c r="L1618" s="532">
        <f t="shared" si="108"/>
        <v>0</v>
      </c>
      <c r="M1618" s="577">
        <v>2</v>
      </c>
      <c r="N1618" s="534"/>
      <c r="O1618" s="535">
        <f t="shared" si="109"/>
        <v>1.4</v>
      </c>
      <c r="P1618" s="536">
        <f t="shared" si="107"/>
        <v>2</v>
      </c>
      <c r="Q1618" s="537">
        <f t="shared" si="110"/>
        <v>1.4</v>
      </c>
    </row>
    <row r="1619" spans="1:17" x14ac:dyDescent="0.25">
      <c r="A1619" s="673">
        <v>1403</v>
      </c>
      <c r="B1619" s="230">
        <v>2017</v>
      </c>
      <c r="C1619" s="230">
        <v>3</v>
      </c>
      <c r="D1619" s="231" t="s">
        <v>6690</v>
      </c>
      <c r="E1619" s="544" t="s">
        <v>4136</v>
      </c>
      <c r="F1619" s="232" t="s">
        <v>6918</v>
      </c>
      <c r="G1619" s="647">
        <v>2.5</v>
      </c>
      <c r="H1619" s="648"/>
      <c r="I1619" s="649">
        <v>0.7</v>
      </c>
      <c r="J1619" s="538"/>
      <c r="L1619" s="532">
        <f t="shared" si="108"/>
        <v>0</v>
      </c>
      <c r="M1619" s="577">
        <v>1</v>
      </c>
      <c r="N1619" s="534"/>
      <c r="O1619" s="535">
        <f t="shared" si="109"/>
        <v>0.7</v>
      </c>
      <c r="P1619" s="536">
        <f t="shared" si="107"/>
        <v>1</v>
      </c>
      <c r="Q1619" s="537">
        <f t="shared" si="110"/>
        <v>0.7</v>
      </c>
    </row>
    <row r="1620" spans="1:17" x14ac:dyDescent="0.25">
      <c r="A1620" s="673">
        <v>1404</v>
      </c>
      <c r="B1620" s="230">
        <v>2017</v>
      </c>
      <c r="C1620" s="230">
        <v>3</v>
      </c>
      <c r="D1620" s="231" t="s">
        <v>6690</v>
      </c>
      <c r="E1620" s="544" t="s">
        <v>4136</v>
      </c>
      <c r="F1620" s="232" t="s">
        <v>6919</v>
      </c>
      <c r="G1620" s="647">
        <v>2.5</v>
      </c>
      <c r="H1620" s="648"/>
      <c r="I1620" s="649">
        <v>0.7</v>
      </c>
      <c r="J1620" s="538"/>
      <c r="L1620" s="532">
        <f t="shared" si="108"/>
        <v>0</v>
      </c>
      <c r="M1620" s="577"/>
      <c r="N1620" s="534"/>
      <c r="O1620" s="535">
        <f t="shared" si="109"/>
        <v>0</v>
      </c>
      <c r="P1620" s="536">
        <f t="shared" si="107"/>
        <v>0</v>
      </c>
      <c r="Q1620" s="537">
        <f t="shared" si="110"/>
        <v>0</v>
      </c>
    </row>
    <row r="1621" spans="1:17" x14ac:dyDescent="0.25">
      <c r="A1621" s="673">
        <v>1405</v>
      </c>
      <c r="B1621" s="230">
        <v>2017</v>
      </c>
      <c r="C1621" s="230">
        <v>3</v>
      </c>
      <c r="D1621" s="231" t="s">
        <v>6690</v>
      </c>
      <c r="E1621" s="544" t="s">
        <v>4136</v>
      </c>
      <c r="F1621" s="232" t="s">
        <v>6920</v>
      </c>
      <c r="G1621" s="647">
        <v>2.5</v>
      </c>
      <c r="H1621" s="648"/>
      <c r="I1621" s="649">
        <v>0.7</v>
      </c>
      <c r="J1621" s="538"/>
      <c r="L1621" s="532">
        <f t="shared" si="108"/>
        <v>0</v>
      </c>
      <c r="M1621" s="577"/>
      <c r="N1621" s="534"/>
      <c r="O1621" s="535">
        <f t="shared" si="109"/>
        <v>0</v>
      </c>
      <c r="P1621" s="536">
        <f t="shared" si="107"/>
        <v>0</v>
      </c>
      <c r="Q1621" s="537">
        <f t="shared" si="110"/>
        <v>0</v>
      </c>
    </row>
    <row r="1622" spans="1:17" x14ac:dyDescent="0.25">
      <c r="A1622" s="673">
        <v>1406</v>
      </c>
      <c r="B1622" s="230">
        <v>2017</v>
      </c>
      <c r="C1622" s="230">
        <v>3</v>
      </c>
      <c r="D1622" s="231" t="s">
        <v>6690</v>
      </c>
      <c r="E1622" s="544" t="s">
        <v>4136</v>
      </c>
      <c r="F1622" s="232" t="s">
        <v>6921</v>
      </c>
      <c r="G1622" s="647">
        <v>2.5</v>
      </c>
      <c r="H1622" s="648"/>
      <c r="I1622" s="649">
        <v>0.7</v>
      </c>
      <c r="J1622" s="538"/>
      <c r="L1622" s="532">
        <f t="shared" si="108"/>
        <v>0</v>
      </c>
      <c r="M1622" s="577"/>
      <c r="N1622" s="534"/>
      <c r="O1622" s="535">
        <f t="shared" si="109"/>
        <v>0</v>
      </c>
      <c r="P1622" s="536">
        <f t="shared" si="107"/>
        <v>0</v>
      </c>
      <c r="Q1622" s="537">
        <f t="shared" si="110"/>
        <v>0</v>
      </c>
    </row>
    <row r="1623" spans="1:17" x14ac:dyDescent="0.25">
      <c r="A1623" s="673">
        <v>1407</v>
      </c>
      <c r="B1623" s="230">
        <v>2017</v>
      </c>
      <c r="C1623" s="230">
        <v>3</v>
      </c>
      <c r="D1623" s="231" t="s">
        <v>6690</v>
      </c>
      <c r="E1623" s="544" t="s">
        <v>4136</v>
      </c>
      <c r="F1623" s="232" t="s">
        <v>6922</v>
      </c>
      <c r="G1623" s="647">
        <v>2.5</v>
      </c>
      <c r="H1623" s="648"/>
      <c r="I1623" s="649">
        <v>0.7</v>
      </c>
      <c r="J1623" s="538"/>
      <c r="L1623" s="532">
        <f t="shared" si="108"/>
        <v>0</v>
      </c>
      <c r="M1623" s="577">
        <v>1</v>
      </c>
      <c r="N1623" s="534"/>
      <c r="O1623" s="535">
        <f t="shared" si="109"/>
        <v>0.7</v>
      </c>
      <c r="P1623" s="536">
        <f t="shared" si="107"/>
        <v>1</v>
      </c>
      <c r="Q1623" s="537">
        <f t="shared" si="110"/>
        <v>0.7</v>
      </c>
    </row>
    <row r="1624" spans="1:17" x14ac:dyDescent="0.25">
      <c r="A1624" s="673">
        <v>1408</v>
      </c>
      <c r="B1624" s="230">
        <v>2017</v>
      </c>
      <c r="C1624" s="230">
        <v>3</v>
      </c>
      <c r="D1624" s="231" t="s">
        <v>6690</v>
      </c>
      <c r="E1624" s="544" t="s">
        <v>4136</v>
      </c>
      <c r="F1624" s="232" t="s">
        <v>6923</v>
      </c>
      <c r="G1624" s="647">
        <v>2.5</v>
      </c>
      <c r="H1624" s="648"/>
      <c r="I1624" s="649">
        <v>0.7</v>
      </c>
      <c r="J1624" s="538"/>
      <c r="L1624" s="532">
        <f t="shared" si="108"/>
        <v>0</v>
      </c>
      <c r="M1624" s="577"/>
      <c r="N1624" s="534"/>
      <c r="O1624" s="535">
        <f t="shared" si="109"/>
        <v>0</v>
      </c>
      <c r="P1624" s="536">
        <f t="shared" si="107"/>
        <v>0</v>
      </c>
      <c r="Q1624" s="537">
        <f t="shared" si="110"/>
        <v>0</v>
      </c>
    </row>
    <row r="1625" spans="1:17" x14ac:dyDescent="0.25">
      <c r="A1625" s="673">
        <v>1409</v>
      </c>
      <c r="B1625" s="230">
        <v>2017</v>
      </c>
      <c r="C1625" s="230">
        <v>3</v>
      </c>
      <c r="D1625" s="231" t="s">
        <v>6690</v>
      </c>
      <c r="E1625" s="544" t="s">
        <v>4136</v>
      </c>
      <c r="F1625" s="232" t="s">
        <v>6924</v>
      </c>
      <c r="G1625" s="647">
        <v>2.5</v>
      </c>
      <c r="H1625" s="648"/>
      <c r="I1625" s="649">
        <v>0.7</v>
      </c>
      <c r="J1625" s="538"/>
      <c r="L1625" s="532">
        <f t="shared" si="108"/>
        <v>0</v>
      </c>
      <c r="M1625" s="577"/>
      <c r="N1625" s="534"/>
      <c r="O1625" s="535">
        <f t="shared" si="109"/>
        <v>0</v>
      </c>
      <c r="P1625" s="536">
        <f t="shared" si="107"/>
        <v>0</v>
      </c>
      <c r="Q1625" s="537">
        <f t="shared" si="110"/>
        <v>0</v>
      </c>
    </row>
    <row r="1626" spans="1:17" x14ac:dyDescent="0.25">
      <c r="A1626" s="673" t="s">
        <v>6925</v>
      </c>
      <c r="B1626" s="230">
        <v>2017</v>
      </c>
      <c r="C1626" s="230">
        <v>3</v>
      </c>
      <c r="D1626" s="231" t="s">
        <v>6690</v>
      </c>
      <c r="E1626" s="544" t="s">
        <v>4136</v>
      </c>
      <c r="F1626" s="232" t="s">
        <v>4279</v>
      </c>
      <c r="G1626" s="647">
        <v>30</v>
      </c>
      <c r="H1626" s="648"/>
      <c r="I1626" s="649">
        <v>20</v>
      </c>
      <c r="J1626" s="538"/>
      <c r="L1626" s="532">
        <f t="shared" si="108"/>
        <v>0</v>
      </c>
      <c r="M1626" s="577"/>
      <c r="N1626" s="534"/>
      <c r="O1626" s="535">
        <f t="shared" si="109"/>
        <v>0</v>
      </c>
      <c r="P1626" s="536">
        <f t="shared" si="107"/>
        <v>0</v>
      </c>
      <c r="Q1626" s="537">
        <f t="shared" si="110"/>
        <v>0</v>
      </c>
    </row>
    <row r="1627" spans="1:17" x14ac:dyDescent="0.25">
      <c r="A1627" s="673">
        <v>1410</v>
      </c>
      <c r="B1627" s="230">
        <v>2017</v>
      </c>
      <c r="C1627" s="230">
        <v>3</v>
      </c>
      <c r="D1627" s="231" t="s">
        <v>6690</v>
      </c>
      <c r="E1627" s="544" t="s">
        <v>4136</v>
      </c>
      <c r="F1627" s="232" t="s">
        <v>6947</v>
      </c>
      <c r="G1627" s="647">
        <v>2.5</v>
      </c>
      <c r="H1627" s="648"/>
      <c r="I1627" s="649">
        <v>0.7</v>
      </c>
      <c r="J1627" s="538"/>
      <c r="L1627" s="532">
        <f t="shared" si="108"/>
        <v>0</v>
      </c>
      <c r="M1627" s="577"/>
      <c r="N1627" s="534"/>
      <c r="O1627" s="535">
        <f t="shared" si="109"/>
        <v>0</v>
      </c>
      <c r="P1627" s="536">
        <f t="shared" si="107"/>
        <v>0</v>
      </c>
      <c r="Q1627" s="537">
        <f t="shared" si="110"/>
        <v>0</v>
      </c>
    </row>
    <row r="1628" spans="1:17" x14ac:dyDescent="0.25">
      <c r="A1628" s="673">
        <v>1411</v>
      </c>
      <c r="B1628" s="230">
        <v>2017</v>
      </c>
      <c r="C1628" s="230">
        <v>3</v>
      </c>
      <c r="D1628" s="231" t="s">
        <v>6690</v>
      </c>
      <c r="E1628" s="544" t="s">
        <v>4136</v>
      </c>
      <c r="F1628" s="232" t="s">
        <v>6948</v>
      </c>
      <c r="G1628" s="647">
        <v>2.5</v>
      </c>
      <c r="H1628" s="648"/>
      <c r="I1628" s="649">
        <v>0.7</v>
      </c>
      <c r="J1628" s="538"/>
      <c r="L1628" s="532">
        <f t="shared" si="108"/>
        <v>0</v>
      </c>
      <c r="M1628" s="577"/>
      <c r="N1628" s="534"/>
      <c r="O1628" s="535">
        <f t="shared" si="109"/>
        <v>0</v>
      </c>
      <c r="P1628" s="536">
        <f t="shared" si="107"/>
        <v>0</v>
      </c>
      <c r="Q1628" s="537">
        <f t="shared" si="110"/>
        <v>0</v>
      </c>
    </row>
    <row r="1629" spans="1:17" x14ac:dyDescent="0.25">
      <c r="A1629" s="673">
        <v>1412</v>
      </c>
      <c r="B1629" s="230">
        <v>2017</v>
      </c>
      <c r="C1629" s="230">
        <v>3</v>
      </c>
      <c r="D1629" s="231" t="s">
        <v>6690</v>
      </c>
      <c r="E1629" s="544" t="s">
        <v>4136</v>
      </c>
      <c r="F1629" s="232" t="s">
        <v>6949</v>
      </c>
      <c r="G1629" s="647">
        <v>2.5</v>
      </c>
      <c r="H1629" s="648"/>
      <c r="I1629" s="649">
        <v>0.7</v>
      </c>
      <c r="J1629" s="538"/>
      <c r="L1629" s="532">
        <f t="shared" si="108"/>
        <v>0</v>
      </c>
      <c r="M1629" s="577"/>
      <c r="N1629" s="534"/>
      <c r="O1629" s="535">
        <f t="shared" si="109"/>
        <v>0</v>
      </c>
      <c r="P1629" s="536">
        <f t="shared" si="107"/>
        <v>0</v>
      </c>
      <c r="Q1629" s="537">
        <f t="shared" si="110"/>
        <v>0</v>
      </c>
    </row>
    <row r="1630" spans="1:17" x14ac:dyDescent="0.25">
      <c r="A1630" s="673">
        <v>1413</v>
      </c>
      <c r="B1630" s="230">
        <v>2017</v>
      </c>
      <c r="C1630" s="230">
        <v>3</v>
      </c>
      <c r="D1630" s="231" t="s">
        <v>6690</v>
      </c>
      <c r="E1630" s="544" t="s">
        <v>4136</v>
      </c>
      <c r="F1630" s="232" t="s">
        <v>6950</v>
      </c>
      <c r="G1630" s="647">
        <v>2.5</v>
      </c>
      <c r="H1630" s="648"/>
      <c r="I1630" s="649">
        <v>0.7</v>
      </c>
      <c r="J1630" s="538"/>
      <c r="L1630" s="532">
        <f t="shared" si="108"/>
        <v>0</v>
      </c>
      <c r="M1630" s="577"/>
      <c r="N1630" s="534"/>
      <c r="O1630" s="535">
        <f t="shared" si="109"/>
        <v>0</v>
      </c>
      <c r="P1630" s="536">
        <f t="shared" si="107"/>
        <v>0</v>
      </c>
      <c r="Q1630" s="537">
        <f t="shared" si="110"/>
        <v>0</v>
      </c>
    </row>
    <row r="1631" spans="1:17" x14ac:dyDescent="0.25">
      <c r="A1631" s="673">
        <v>1414</v>
      </c>
      <c r="B1631" s="230">
        <v>2017</v>
      </c>
      <c r="C1631" s="230">
        <v>3</v>
      </c>
      <c r="D1631" s="231" t="s">
        <v>6690</v>
      </c>
      <c r="E1631" s="544" t="s">
        <v>4136</v>
      </c>
      <c r="F1631" s="232" t="s">
        <v>6951</v>
      </c>
      <c r="G1631" s="647">
        <v>2.5</v>
      </c>
      <c r="H1631" s="648"/>
      <c r="I1631" s="649">
        <v>0.7</v>
      </c>
      <c r="J1631" s="538"/>
      <c r="L1631" s="532">
        <f t="shared" si="108"/>
        <v>0</v>
      </c>
      <c r="M1631" s="577"/>
      <c r="N1631" s="534"/>
      <c r="O1631" s="535">
        <f t="shared" si="109"/>
        <v>0</v>
      </c>
      <c r="P1631" s="536">
        <f t="shared" ref="P1631:P1694" si="111">J1631+M1631</f>
        <v>0</v>
      </c>
      <c r="Q1631" s="537">
        <f t="shared" si="110"/>
        <v>0</v>
      </c>
    </row>
    <row r="1632" spans="1:17" x14ac:dyDescent="0.25">
      <c r="A1632" s="673">
        <v>1415</v>
      </c>
      <c r="B1632" s="230">
        <v>2017</v>
      </c>
      <c r="C1632" s="230">
        <v>3</v>
      </c>
      <c r="D1632" s="231" t="s">
        <v>6690</v>
      </c>
      <c r="E1632" s="544" t="s">
        <v>4136</v>
      </c>
      <c r="F1632" s="232" t="s">
        <v>6952</v>
      </c>
      <c r="G1632" s="647">
        <v>2.5</v>
      </c>
      <c r="H1632" s="648"/>
      <c r="I1632" s="649">
        <v>0.7</v>
      </c>
      <c r="J1632" s="538"/>
      <c r="L1632" s="532">
        <f t="shared" si="108"/>
        <v>0</v>
      </c>
      <c r="M1632" s="577"/>
      <c r="N1632" s="534"/>
      <c r="O1632" s="535">
        <f t="shared" si="109"/>
        <v>0</v>
      </c>
      <c r="P1632" s="536">
        <f t="shared" si="111"/>
        <v>0</v>
      </c>
      <c r="Q1632" s="537">
        <f t="shared" si="110"/>
        <v>0</v>
      </c>
    </row>
    <row r="1633" spans="1:17" x14ac:dyDescent="0.25">
      <c r="A1633" s="673">
        <v>1416</v>
      </c>
      <c r="B1633" s="230">
        <v>2017</v>
      </c>
      <c r="C1633" s="230">
        <v>3</v>
      </c>
      <c r="D1633" s="231" t="s">
        <v>6690</v>
      </c>
      <c r="E1633" s="544" t="s">
        <v>4136</v>
      </c>
      <c r="F1633" s="232" t="s">
        <v>6953</v>
      </c>
      <c r="G1633" s="647">
        <v>2.5</v>
      </c>
      <c r="H1633" s="648"/>
      <c r="I1633" s="649">
        <v>0.7</v>
      </c>
      <c r="J1633" s="538"/>
      <c r="L1633" s="532">
        <f t="shared" si="108"/>
        <v>0</v>
      </c>
      <c r="M1633" s="577"/>
      <c r="N1633" s="534"/>
      <c r="O1633" s="535">
        <f t="shared" si="109"/>
        <v>0</v>
      </c>
      <c r="P1633" s="536">
        <f t="shared" si="111"/>
        <v>0</v>
      </c>
      <c r="Q1633" s="537">
        <f t="shared" si="110"/>
        <v>0</v>
      </c>
    </row>
    <row r="1634" spans="1:17" x14ac:dyDescent="0.25">
      <c r="A1634" s="673">
        <v>1417</v>
      </c>
      <c r="B1634" s="230">
        <v>2017</v>
      </c>
      <c r="C1634" s="230">
        <v>3</v>
      </c>
      <c r="D1634" s="231" t="s">
        <v>6690</v>
      </c>
      <c r="E1634" s="544" t="s">
        <v>4136</v>
      </c>
      <c r="F1634" s="232" t="s">
        <v>6954</v>
      </c>
      <c r="G1634" s="647">
        <v>2.5</v>
      </c>
      <c r="H1634" s="648"/>
      <c r="I1634" s="649">
        <v>0.7</v>
      </c>
      <c r="J1634" s="538"/>
      <c r="L1634" s="532">
        <f t="shared" si="108"/>
        <v>0</v>
      </c>
      <c r="M1634" s="577"/>
      <c r="N1634" s="534"/>
      <c r="O1634" s="535">
        <f t="shared" si="109"/>
        <v>0</v>
      </c>
      <c r="P1634" s="536">
        <f t="shared" si="111"/>
        <v>0</v>
      </c>
      <c r="Q1634" s="537">
        <f t="shared" si="110"/>
        <v>0</v>
      </c>
    </row>
    <row r="1635" spans="1:17" x14ac:dyDescent="0.25">
      <c r="A1635" s="673">
        <v>1418</v>
      </c>
      <c r="B1635" s="230">
        <v>2017</v>
      </c>
      <c r="C1635" s="230">
        <v>3</v>
      </c>
      <c r="D1635" s="231" t="s">
        <v>6690</v>
      </c>
      <c r="E1635" s="544" t="s">
        <v>4136</v>
      </c>
      <c r="F1635" s="232" t="s">
        <v>6955</v>
      </c>
      <c r="G1635" s="647">
        <v>2.5</v>
      </c>
      <c r="H1635" s="648"/>
      <c r="I1635" s="649">
        <v>0.7</v>
      </c>
      <c r="J1635" s="538"/>
      <c r="L1635" s="532">
        <f t="shared" si="108"/>
        <v>0</v>
      </c>
      <c r="M1635" s="577">
        <v>1</v>
      </c>
      <c r="N1635" s="534"/>
      <c r="O1635" s="535">
        <f t="shared" si="109"/>
        <v>0.7</v>
      </c>
      <c r="P1635" s="536">
        <f t="shared" si="111"/>
        <v>1</v>
      </c>
      <c r="Q1635" s="537">
        <f t="shared" si="110"/>
        <v>0.7</v>
      </c>
    </row>
    <row r="1636" spans="1:17" x14ac:dyDescent="0.25">
      <c r="A1636" s="673">
        <v>1419</v>
      </c>
      <c r="B1636" s="230">
        <v>2017</v>
      </c>
      <c r="C1636" s="230">
        <v>3</v>
      </c>
      <c r="D1636" s="231" t="s">
        <v>6690</v>
      </c>
      <c r="E1636" s="544" t="s">
        <v>4136</v>
      </c>
      <c r="F1636" s="232" t="s">
        <v>6956</v>
      </c>
      <c r="G1636" s="647">
        <v>2.5</v>
      </c>
      <c r="H1636" s="648"/>
      <c r="I1636" s="649">
        <v>0.7</v>
      </c>
      <c r="J1636" s="538"/>
      <c r="L1636" s="532">
        <f t="shared" si="108"/>
        <v>0</v>
      </c>
      <c r="M1636" s="577"/>
      <c r="N1636" s="534"/>
      <c r="O1636" s="535">
        <f t="shared" si="109"/>
        <v>0</v>
      </c>
      <c r="P1636" s="536">
        <f t="shared" si="111"/>
        <v>0</v>
      </c>
      <c r="Q1636" s="537">
        <f t="shared" si="110"/>
        <v>0</v>
      </c>
    </row>
    <row r="1637" spans="1:17" x14ac:dyDescent="0.25">
      <c r="A1637" s="673">
        <v>1420</v>
      </c>
      <c r="B1637" s="230">
        <v>2017</v>
      </c>
      <c r="C1637" s="230">
        <v>3</v>
      </c>
      <c r="D1637" s="231" t="s">
        <v>6690</v>
      </c>
      <c r="E1637" s="544" t="s">
        <v>4136</v>
      </c>
      <c r="F1637" s="232" t="s">
        <v>6957</v>
      </c>
      <c r="G1637" s="647">
        <v>2.5</v>
      </c>
      <c r="H1637" s="648"/>
      <c r="I1637" s="649">
        <v>0.7</v>
      </c>
      <c r="J1637" s="538"/>
      <c r="L1637" s="532">
        <f t="shared" si="108"/>
        <v>0</v>
      </c>
      <c r="M1637" s="577">
        <v>1</v>
      </c>
      <c r="N1637" s="534"/>
      <c r="O1637" s="535">
        <f t="shared" si="109"/>
        <v>0.7</v>
      </c>
      <c r="P1637" s="536">
        <f t="shared" si="111"/>
        <v>1</v>
      </c>
      <c r="Q1637" s="537">
        <f t="shared" si="110"/>
        <v>0.7</v>
      </c>
    </row>
    <row r="1638" spans="1:17" x14ac:dyDescent="0.25">
      <c r="A1638" s="673">
        <v>1421</v>
      </c>
      <c r="B1638" s="230">
        <v>2017</v>
      </c>
      <c r="C1638" s="230">
        <v>3</v>
      </c>
      <c r="D1638" s="231" t="s">
        <v>6690</v>
      </c>
      <c r="E1638" s="544" t="s">
        <v>4136</v>
      </c>
      <c r="F1638" s="232" t="s">
        <v>6958</v>
      </c>
      <c r="G1638" s="647">
        <v>2.5</v>
      </c>
      <c r="H1638" s="648"/>
      <c r="I1638" s="649">
        <v>0.7</v>
      </c>
      <c r="J1638" s="538"/>
      <c r="L1638" s="532">
        <f t="shared" si="108"/>
        <v>0</v>
      </c>
      <c r="M1638" s="577"/>
      <c r="N1638" s="534"/>
      <c r="O1638" s="535">
        <f t="shared" si="109"/>
        <v>0</v>
      </c>
      <c r="P1638" s="536">
        <f t="shared" si="111"/>
        <v>0</v>
      </c>
      <c r="Q1638" s="537">
        <f t="shared" si="110"/>
        <v>0</v>
      </c>
    </row>
    <row r="1639" spans="1:17" x14ac:dyDescent="0.25">
      <c r="A1639" s="673" t="s">
        <v>6934</v>
      </c>
      <c r="B1639" s="230">
        <v>2017</v>
      </c>
      <c r="C1639" s="230">
        <v>3</v>
      </c>
      <c r="D1639" s="231" t="s">
        <v>6690</v>
      </c>
      <c r="E1639" s="544" t="s">
        <v>4136</v>
      </c>
      <c r="F1639" s="232" t="s">
        <v>4279</v>
      </c>
      <c r="G1639" s="647">
        <v>30</v>
      </c>
      <c r="H1639" s="648"/>
      <c r="I1639" s="649">
        <v>20</v>
      </c>
      <c r="J1639" s="538"/>
      <c r="L1639" s="532">
        <f t="shared" si="108"/>
        <v>0</v>
      </c>
      <c r="M1639" s="577"/>
      <c r="N1639" s="534"/>
      <c r="O1639" s="535">
        <f t="shared" si="109"/>
        <v>0</v>
      </c>
      <c r="P1639" s="536">
        <f t="shared" si="111"/>
        <v>0</v>
      </c>
      <c r="Q1639" s="537">
        <f t="shared" si="110"/>
        <v>0</v>
      </c>
    </row>
    <row r="1640" spans="1:17" x14ac:dyDescent="0.25">
      <c r="A1640" s="673">
        <v>1422</v>
      </c>
      <c r="B1640" s="230">
        <v>2017</v>
      </c>
      <c r="C1640" s="230">
        <v>3</v>
      </c>
      <c r="D1640" s="231" t="s">
        <v>6690</v>
      </c>
      <c r="E1640" s="544" t="s">
        <v>4136</v>
      </c>
      <c r="F1640" s="232" t="s">
        <v>6975</v>
      </c>
      <c r="G1640" s="647">
        <v>3</v>
      </c>
      <c r="H1640" s="648"/>
      <c r="I1640" s="649">
        <v>1</v>
      </c>
      <c r="J1640" s="538"/>
      <c r="L1640" s="532">
        <f t="shared" si="108"/>
        <v>0</v>
      </c>
      <c r="M1640" s="577"/>
      <c r="N1640" s="534"/>
      <c r="O1640" s="535">
        <f t="shared" si="109"/>
        <v>0</v>
      </c>
      <c r="P1640" s="536">
        <f t="shared" si="111"/>
        <v>0</v>
      </c>
      <c r="Q1640" s="537">
        <f t="shared" si="110"/>
        <v>0</v>
      </c>
    </row>
    <row r="1641" spans="1:17" x14ac:dyDescent="0.25">
      <c r="A1641" s="673">
        <v>1423</v>
      </c>
      <c r="B1641" s="230">
        <v>2017</v>
      </c>
      <c r="C1641" s="230">
        <v>3</v>
      </c>
      <c r="D1641" s="231" t="s">
        <v>6690</v>
      </c>
      <c r="E1641" s="544" t="s">
        <v>4136</v>
      </c>
      <c r="F1641" s="232" t="s">
        <v>6975</v>
      </c>
      <c r="G1641" s="647">
        <v>3</v>
      </c>
      <c r="H1641" s="648"/>
      <c r="I1641" s="649">
        <v>1</v>
      </c>
      <c r="J1641" s="538"/>
      <c r="L1641" s="532">
        <f t="shared" si="108"/>
        <v>0</v>
      </c>
      <c r="M1641" s="577"/>
      <c r="N1641" s="534"/>
      <c r="O1641" s="535">
        <f t="shared" si="109"/>
        <v>0</v>
      </c>
      <c r="P1641" s="536">
        <f t="shared" si="111"/>
        <v>0</v>
      </c>
      <c r="Q1641" s="537">
        <f t="shared" si="110"/>
        <v>0</v>
      </c>
    </row>
    <row r="1642" spans="1:17" x14ac:dyDescent="0.25">
      <c r="A1642" s="673">
        <v>1424</v>
      </c>
      <c r="B1642" s="230">
        <v>2017</v>
      </c>
      <c r="C1642" s="230">
        <v>3</v>
      </c>
      <c r="D1642" s="231" t="s">
        <v>6690</v>
      </c>
      <c r="E1642" s="544" t="s">
        <v>4136</v>
      </c>
      <c r="F1642" s="232" t="s">
        <v>6975</v>
      </c>
      <c r="G1642" s="647">
        <v>3</v>
      </c>
      <c r="H1642" s="648"/>
      <c r="I1642" s="649">
        <v>1</v>
      </c>
      <c r="J1642" s="538"/>
      <c r="L1642" s="532">
        <f t="shared" si="108"/>
        <v>0</v>
      </c>
      <c r="M1642" s="577"/>
      <c r="N1642" s="534"/>
      <c r="O1642" s="535">
        <f t="shared" si="109"/>
        <v>0</v>
      </c>
      <c r="P1642" s="536">
        <f t="shared" si="111"/>
        <v>0</v>
      </c>
      <c r="Q1642" s="537">
        <f t="shared" si="110"/>
        <v>0</v>
      </c>
    </row>
    <row r="1643" spans="1:17" x14ac:dyDescent="0.25">
      <c r="A1643" s="673">
        <v>1425</v>
      </c>
      <c r="B1643" s="230">
        <v>2017</v>
      </c>
      <c r="C1643" s="230">
        <v>3</v>
      </c>
      <c r="D1643" s="231" t="s">
        <v>6690</v>
      </c>
      <c r="E1643" s="544" t="s">
        <v>4136</v>
      </c>
      <c r="F1643" s="232" t="s">
        <v>6975</v>
      </c>
      <c r="G1643" s="647">
        <v>3</v>
      </c>
      <c r="H1643" s="648"/>
      <c r="I1643" s="649">
        <v>1</v>
      </c>
      <c r="J1643" s="538"/>
      <c r="L1643" s="532">
        <f t="shared" si="108"/>
        <v>0</v>
      </c>
      <c r="M1643" s="577"/>
      <c r="N1643" s="534"/>
      <c r="O1643" s="535">
        <f t="shared" si="109"/>
        <v>0</v>
      </c>
      <c r="P1643" s="536">
        <f t="shared" si="111"/>
        <v>0</v>
      </c>
      <c r="Q1643" s="537">
        <f t="shared" si="110"/>
        <v>0</v>
      </c>
    </row>
    <row r="1644" spans="1:17" x14ac:dyDescent="0.25">
      <c r="A1644" s="673">
        <v>1426</v>
      </c>
      <c r="B1644" s="230">
        <v>2017</v>
      </c>
      <c r="C1644" s="230">
        <v>3</v>
      </c>
      <c r="D1644" s="231" t="s">
        <v>6690</v>
      </c>
      <c r="E1644" s="544" t="s">
        <v>4136</v>
      </c>
      <c r="F1644" s="232" t="s">
        <v>6975</v>
      </c>
      <c r="G1644" s="647">
        <v>3</v>
      </c>
      <c r="H1644" s="648"/>
      <c r="I1644" s="649">
        <v>1</v>
      </c>
      <c r="J1644" s="538"/>
      <c r="L1644" s="532">
        <f t="shared" si="108"/>
        <v>0</v>
      </c>
      <c r="M1644" s="577"/>
      <c r="N1644" s="534"/>
      <c r="O1644" s="535">
        <f t="shared" si="109"/>
        <v>0</v>
      </c>
      <c r="P1644" s="536">
        <f t="shared" si="111"/>
        <v>0</v>
      </c>
      <c r="Q1644" s="537">
        <f t="shared" si="110"/>
        <v>0</v>
      </c>
    </row>
    <row r="1645" spans="1:17" x14ac:dyDescent="0.25">
      <c r="A1645" s="673">
        <v>1427</v>
      </c>
      <c r="B1645" s="230">
        <v>2017</v>
      </c>
      <c r="C1645" s="230">
        <v>3</v>
      </c>
      <c r="D1645" s="231" t="s">
        <v>6690</v>
      </c>
      <c r="E1645" s="544" t="s">
        <v>4136</v>
      </c>
      <c r="F1645" s="232" t="s">
        <v>6975</v>
      </c>
      <c r="G1645" s="647">
        <v>3</v>
      </c>
      <c r="H1645" s="648"/>
      <c r="I1645" s="649">
        <v>1</v>
      </c>
      <c r="J1645" s="538"/>
      <c r="L1645" s="532">
        <f t="shared" si="108"/>
        <v>0</v>
      </c>
      <c r="M1645" s="577"/>
      <c r="N1645" s="534"/>
      <c r="O1645" s="535">
        <f t="shared" si="109"/>
        <v>0</v>
      </c>
      <c r="P1645" s="536">
        <f t="shared" si="111"/>
        <v>0</v>
      </c>
      <c r="Q1645" s="537">
        <f t="shared" si="110"/>
        <v>0</v>
      </c>
    </row>
    <row r="1646" spans="1:17" x14ac:dyDescent="0.25">
      <c r="A1646" s="673">
        <v>1428</v>
      </c>
      <c r="B1646" s="230">
        <v>2017</v>
      </c>
      <c r="C1646" s="230">
        <v>3</v>
      </c>
      <c r="D1646" s="231" t="s">
        <v>6690</v>
      </c>
      <c r="E1646" s="544" t="s">
        <v>4136</v>
      </c>
      <c r="F1646" s="232" t="s">
        <v>6975</v>
      </c>
      <c r="G1646" s="647">
        <v>3</v>
      </c>
      <c r="H1646" s="648"/>
      <c r="I1646" s="649">
        <v>1</v>
      </c>
      <c r="J1646" s="538"/>
      <c r="L1646" s="532">
        <f t="shared" ref="L1646:L1709" si="112">G1646*J1646</f>
        <v>0</v>
      </c>
      <c r="M1646" s="577"/>
      <c r="N1646" s="534"/>
      <c r="O1646" s="535">
        <f t="shared" ref="O1646:O1709" si="113">I1646*M1646</f>
        <v>0</v>
      </c>
      <c r="P1646" s="536">
        <f t="shared" si="111"/>
        <v>0</v>
      </c>
      <c r="Q1646" s="537">
        <f t="shared" ref="Q1646:Q1709" si="114">L1646+O1646</f>
        <v>0</v>
      </c>
    </row>
    <row r="1647" spans="1:17" x14ac:dyDescent="0.25">
      <c r="A1647" s="673">
        <v>1429</v>
      </c>
      <c r="B1647" s="230">
        <v>2017</v>
      </c>
      <c r="C1647" s="230">
        <v>3</v>
      </c>
      <c r="D1647" s="231" t="s">
        <v>6690</v>
      </c>
      <c r="E1647" s="544" t="s">
        <v>4136</v>
      </c>
      <c r="F1647" s="232" t="s">
        <v>6975</v>
      </c>
      <c r="G1647" s="647">
        <v>3</v>
      </c>
      <c r="H1647" s="648"/>
      <c r="I1647" s="649">
        <v>1</v>
      </c>
      <c r="J1647" s="538"/>
      <c r="L1647" s="532">
        <f t="shared" si="112"/>
        <v>0</v>
      </c>
      <c r="M1647" s="577"/>
      <c r="N1647" s="534"/>
      <c r="O1647" s="535">
        <f t="shared" si="113"/>
        <v>0</v>
      </c>
      <c r="P1647" s="536">
        <f t="shared" si="111"/>
        <v>0</v>
      </c>
      <c r="Q1647" s="537">
        <f t="shared" si="114"/>
        <v>0</v>
      </c>
    </row>
    <row r="1648" spans="1:17" x14ac:dyDescent="0.25">
      <c r="A1648" s="673" t="s">
        <v>6974</v>
      </c>
      <c r="B1648" s="230">
        <v>2017</v>
      </c>
      <c r="C1648" s="230">
        <v>3</v>
      </c>
      <c r="D1648" s="231" t="s">
        <v>6690</v>
      </c>
      <c r="E1648" s="544" t="s">
        <v>4136</v>
      </c>
      <c r="F1648" s="232" t="s">
        <v>4279</v>
      </c>
      <c r="G1648" s="647">
        <v>30</v>
      </c>
      <c r="H1648" s="648"/>
      <c r="I1648" s="649">
        <v>20</v>
      </c>
      <c r="J1648" s="538"/>
      <c r="L1648" s="532">
        <f t="shared" si="112"/>
        <v>0</v>
      </c>
      <c r="M1648" s="577"/>
      <c r="N1648" s="534"/>
      <c r="O1648" s="535">
        <f t="shared" si="113"/>
        <v>0</v>
      </c>
      <c r="P1648" s="536">
        <f t="shared" si="111"/>
        <v>0</v>
      </c>
      <c r="Q1648" s="537">
        <f t="shared" si="114"/>
        <v>0</v>
      </c>
    </row>
    <row r="1649" spans="1:17" x14ac:dyDescent="0.25">
      <c r="A1649" s="673">
        <v>1430</v>
      </c>
      <c r="B1649" s="230">
        <v>2017</v>
      </c>
      <c r="C1649" s="230">
        <v>3</v>
      </c>
      <c r="D1649" s="231" t="s">
        <v>6690</v>
      </c>
      <c r="E1649" s="544" t="s">
        <v>4136</v>
      </c>
      <c r="F1649" s="232" t="s">
        <v>6976</v>
      </c>
      <c r="G1649" s="647">
        <v>2.5</v>
      </c>
      <c r="H1649" s="648"/>
      <c r="I1649" s="649">
        <v>0.7</v>
      </c>
      <c r="J1649" s="538"/>
      <c r="L1649" s="532">
        <f t="shared" si="112"/>
        <v>0</v>
      </c>
      <c r="M1649" s="577"/>
      <c r="N1649" s="534"/>
      <c r="O1649" s="535">
        <f t="shared" si="113"/>
        <v>0</v>
      </c>
      <c r="P1649" s="536">
        <f t="shared" si="111"/>
        <v>0</v>
      </c>
      <c r="Q1649" s="537">
        <f t="shared" si="114"/>
        <v>0</v>
      </c>
    </row>
    <row r="1650" spans="1:17" x14ac:dyDescent="0.25">
      <c r="A1650" s="673">
        <v>1431</v>
      </c>
      <c r="B1650" s="230">
        <v>2017</v>
      </c>
      <c r="C1650" s="230">
        <v>3</v>
      </c>
      <c r="D1650" s="231" t="s">
        <v>6690</v>
      </c>
      <c r="E1650" s="544" t="s">
        <v>4136</v>
      </c>
      <c r="F1650" s="232" t="s">
        <v>6977</v>
      </c>
      <c r="G1650" s="647">
        <v>2.5</v>
      </c>
      <c r="H1650" s="648"/>
      <c r="I1650" s="649">
        <v>0.7</v>
      </c>
      <c r="J1650" s="538"/>
      <c r="L1650" s="532">
        <f t="shared" si="112"/>
        <v>0</v>
      </c>
      <c r="M1650" s="577"/>
      <c r="N1650" s="534"/>
      <c r="O1650" s="535">
        <f t="shared" si="113"/>
        <v>0</v>
      </c>
      <c r="P1650" s="536">
        <f t="shared" si="111"/>
        <v>0</v>
      </c>
      <c r="Q1650" s="537">
        <f t="shared" si="114"/>
        <v>0</v>
      </c>
    </row>
    <row r="1651" spans="1:17" x14ac:dyDescent="0.25">
      <c r="A1651" s="673">
        <v>1432</v>
      </c>
      <c r="B1651" s="230">
        <v>2017</v>
      </c>
      <c r="C1651" s="230">
        <v>3</v>
      </c>
      <c r="D1651" s="231" t="s">
        <v>6690</v>
      </c>
      <c r="E1651" s="544" t="s">
        <v>4136</v>
      </c>
      <c r="F1651" s="232" t="s">
        <v>6978</v>
      </c>
      <c r="G1651" s="647">
        <v>2.5</v>
      </c>
      <c r="H1651" s="648"/>
      <c r="I1651" s="649">
        <v>0.7</v>
      </c>
      <c r="J1651" s="538"/>
      <c r="L1651" s="532">
        <f t="shared" si="112"/>
        <v>0</v>
      </c>
      <c r="M1651" s="577"/>
      <c r="N1651" s="534"/>
      <c r="O1651" s="535">
        <f t="shared" si="113"/>
        <v>0</v>
      </c>
      <c r="P1651" s="536">
        <f t="shared" si="111"/>
        <v>0</v>
      </c>
      <c r="Q1651" s="537">
        <f t="shared" si="114"/>
        <v>0</v>
      </c>
    </row>
    <row r="1652" spans="1:17" x14ac:dyDescent="0.25">
      <c r="A1652" s="673">
        <v>1433</v>
      </c>
      <c r="B1652" s="230">
        <v>2017</v>
      </c>
      <c r="C1652" s="230">
        <v>3</v>
      </c>
      <c r="D1652" s="231" t="s">
        <v>6690</v>
      </c>
      <c r="E1652" s="544" t="s">
        <v>4136</v>
      </c>
      <c r="F1652" s="232" t="s">
        <v>6979</v>
      </c>
      <c r="G1652" s="647">
        <v>2.5</v>
      </c>
      <c r="H1652" s="648"/>
      <c r="I1652" s="649">
        <v>0.7</v>
      </c>
      <c r="J1652" s="538"/>
      <c r="L1652" s="532">
        <f t="shared" si="112"/>
        <v>0</v>
      </c>
      <c r="M1652" s="577"/>
      <c r="N1652" s="534"/>
      <c r="O1652" s="535">
        <f t="shared" si="113"/>
        <v>0</v>
      </c>
      <c r="P1652" s="536">
        <f t="shared" si="111"/>
        <v>0</v>
      </c>
      <c r="Q1652" s="537">
        <f t="shared" si="114"/>
        <v>0</v>
      </c>
    </row>
    <row r="1653" spans="1:17" x14ac:dyDescent="0.25">
      <c r="A1653" s="673">
        <v>1434</v>
      </c>
      <c r="B1653" s="230">
        <v>2017</v>
      </c>
      <c r="C1653" s="230">
        <v>3</v>
      </c>
      <c r="D1653" s="231" t="s">
        <v>6690</v>
      </c>
      <c r="E1653" s="544" t="s">
        <v>4136</v>
      </c>
      <c r="F1653" s="232" t="s">
        <v>6980</v>
      </c>
      <c r="G1653" s="647">
        <v>2.5</v>
      </c>
      <c r="H1653" s="648"/>
      <c r="I1653" s="649">
        <v>0.7</v>
      </c>
      <c r="J1653" s="538"/>
      <c r="L1653" s="532">
        <f t="shared" si="112"/>
        <v>0</v>
      </c>
      <c r="M1653" s="577"/>
      <c r="N1653" s="534"/>
      <c r="O1653" s="535">
        <f t="shared" si="113"/>
        <v>0</v>
      </c>
      <c r="P1653" s="536">
        <f t="shared" si="111"/>
        <v>0</v>
      </c>
      <c r="Q1653" s="537">
        <f t="shared" si="114"/>
        <v>0</v>
      </c>
    </row>
    <row r="1654" spans="1:17" x14ac:dyDescent="0.25">
      <c r="A1654" s="673">
        <v>1435</v>
      </c>
      <c r="B1654" s="230">
        <v>2017</v>
      </c>
      <c r="C1654" s="230">
        <v>3</v>
      </c>
      <c r="D1654" s="231" t="s">
        <v>6690</v>
      </c>
      <c r="E1654" s="544" t="s">
        <v>4136</v>
      </c>
      <c r="F1654" s="232" t="s">
        <v>6981</v>
      </c>
      <c r="G1654" s="647">
        <v>2.5</v>
      </c>
      <c r="H1654" s="648"/>
      <c r="I1654" s="649">
        <v>0.7</v>
      </c>
      <c r="J1654" s="538"/>
      <c r="L1654" s="532">
        <f t="shared" si="112"/>
        <v>0</v>
      </c>
      <c r="M1654" s="577"/>
      <c r="N1654" s="534"/>
      <c r="O1654" s="535">
        <f t="shared" si="113"/>
        <v>0</v>
      </c>
      <c r="P1654" s="536">
        <f t="shared" si="111"/>
        <v>0</v>
      </c>
      <c r="Q1654" s="537">
        <f t="shared" si="114"/>
        <v>0</v>
      </c>
    </row>
    <row r="1655" spans="1:17" x14ac:dyDescent="0.25">
      <c r="A1655" s="673">
        <v>1436</v>
      </c>
      <c r="B1655" s="230">
        <v>2017</v>
      </c>
      <c r="C1655" s="230">
        <v>3</v>
      </c>
      <c r="D1655" s="231" t="s">
        <v>6690</v>
      </c>
      <c r="E1655" s="544" t="s">
        <v>4136</v>
      </c>
      <c r="F1655" s="232" t="s">
        <v>6982</v>
      </c>
      <c r="G1655" s="647">
        <v>2.5</v>
      </c>
      <c r="H1655" s="648"/>
      <c r="I1655" s="649">
        <v>0.7</v>
      </c>
      <c r="J1655" s="538"/>
      <c r="L1655" s="532">
        <f t="shared" si="112"/>
        <v>0</v>
      </c>
      <c r="M1655" s="577"/>
      <c r="N1655" s="534"/>
      <c r="O1655" s="535">
        <f t="shared" si="113"/>
        <v>0</v>
      </c>
      <c r="P1655" s="536">
        <f t="shared" si="111"/>
        <v>0</v>
      </c>
      <c r="Q1655" s="537">
        <f t="shared" si="114"/>
        <v>0</v>
      </c>
    </row>
    <row r="1656" spans="1:17" x14ac:dyDescent="0.25">
      <c r="A1656" s="673">
        <v>1437</v>
      </c>
      <c r="B1656" s="230">
        <v>2017</v>
      </c>
      <c r="C1656" s="230">
        <v>3</v>
      </c>
      <c r="D1656" s="231" t="s">
        <v>6690</v>
      </c>
      <c r="E1656" s="544" t="s">
        <v>4136</v>
      </c>
      <c r="F1656" s="232" t="s">
        <v>6983</v>
      </c>
      <c r="G1656" s="647">
        <v>2.5</v>
      </c>
      <c r="H1656" s="648"/>
      <c r="I1656" s="649">
        <v>0.7</v>
      </c>
      <c r="J1656" s="538"/>
      <c r="L1656" s="532">
        <f t="shared" si="112"/>
        <v>0</v>
      </c>
      <c r="M1656" s="577"/>
      <c r="N1656" s="534"/>
      <c r="O1656" s="535">
        <f t="shared" si="113"/>
        <v>0</v>
      </c>
      <c r="P1656" s="536">
        <f t="shared" si="111"/>
        <v>0</v>
      </c>
      <c r="Q1656" s="537">
        <f t="shared" si="114"/>
        <v>0</v>
      </c>
    </row>
    <row r="1657" spans="1:17" x14ac:dyDescent="0.25">
      <c r="A1657" s="673">
        <v>1438</v>
      </c>
      <c r="B1657" s="230">
        <v>2017</v>
      </c>
      <c r="C1657" s="230">
        <v>3</v>
      </c>
      <c r="D1657" s="231" t="s">
        <v>6690</v>
      </c>
      <c r="E1657" s="544" t="s">
        <v>4136</v>
      </c>
      <c r="F1657" s="232" t="s">
        <v>6984</v>
      </c>
      <c r="G1657" s="647">
        <v>2.5</v>
      </c>
      <c r="H1657" s="648"/>
      <c r="I1657" s="649">
        <v>0.7</v>
      </c>
      <c r="J1657" s="538"/>
      <c r="L1657" s="532">
        <f t="shared" si="112"/>
        <v>0</v>
      </c>
      <c r="M1657" s="577"/>
      <c r="N1657" s="534"/>
      <c r="O1657" s="535">
        <f t="shared" si="113"/>
        <v>0</v>
      </c>
      <c r="P1657" s="536">
        <f t="shared" si="111"/>
        <v>0</v>
      </c>
      <c r="Q1657" s="537">
        <f t="shared" si="114"/>
        <v>0</v>
      </c>
    </row>
    <row r="1658" spans="1:17" x14ac:dyDescent="0.25">
      <c r="A1658" s="673">
        <v>1439</v>
      </c>
      <c r="B1658" s="230">
        <v>2017</v>
      </c>
      <c r="C1658" s="230">
        <v>3</v>
      </c>
      <c r="D1658" s="231" t="s">
        <v>6690</v>
      </c>
      <c r="E1658" s="544" t="s">
        <v>4136</v>
      </c>
      <c r="F1658" s="232" t="s">
        <v>6985</v>
      </c>
      <c r="G1658" s="647">
        <v>2.5</v>
      </c>
      <c r="H1658" s="648"/>
      <c r="I1658" s="649">
        <v>0.7</v>
      </c>
      <c r="J1658" s="538"/>
      <c r="L1658" s="532">
        <f t="shared" si="112"/>
        <v>0</v>
      </c>
      <c r="M1658" s="577"/>
      <c r="N1658" s="534"/>
      <c r="O1658" s="535">
        <f t="shared" si="113"/>
        <v>0</v>
      </c>
      <c r="P1658" s="536">
        <f t="shared" si="111"/>
        <v>0</v>
      </c>
      <c r="Q1658" s="537">
        <f t="shared" si="114"/>
        <v>0</v>
      </c>
    </row>
    <row r="1659" spans="1:17" x14ac:dyDescent="0.25">
      <c r="A1659" s="673">
        <v>1440</v>
      </c>
      <c r="B1659" s="230">
        <v>2017</v>
      </c>
      <c r="C1659" s="230">
        <v>3</v>
      </c>
      <c r="D1659" s="231" t="s">
        <v>6690</v>
      </c>
      <c r="E1659" s="544" t="s">
        <v>4136</v>
      </c>
      <c r="F1659" s="232" t="s">
        <v>6986</v>
      </c>
      <c r="G1659" s="647">
        <v>2.5</v>
      </c>
      <c r="H1659" s="648"/>
      <c r="I1659" s="649">
        <v>0.7</v>
      </c>
      <c r="J1659" s="538"/>
      <c r="L1659" s="532">
        <f t="shared" si="112"/>
        <v>0</v>
      </c>
      <c r="M1659" s="918">
        <v>1</v>
      </c>
      <c r="N1659" s="534"/>
      <c r="O1659" s="535">
        <f t="shared" si="113"/>
        <v>0.7</v>
      </c>
      <c r="P1659" s="536">
        <f t="shared" si="111"/>
        <v>1</v>
      </c>
      <c r="Q1659" s="537">
        <f t="shared" si="114"/>
        <v>0.7</v>
      </c>
    </row>
    <row r="1660" spans="1:17" x14ac:dyDescent="0.25">
      <c r="A1660" s="673">
        <v>1441</v>
      </c>
      <c r="B1660" s="230">
        <v>2017</v>
      </c>
      <c r="C1660" s="230">
        <v>3</v>
      </c>
      <c r="D1660" s="231" t="s">
        <v>6690</v>
      </c>
      <c r="E1660" s="544" t="s">
        <v>4136</v>
      </c>
      <c r="F1660" s="232" t="s">
        <v>6987</v>
      </c>
      <c r="G1660" s="647">
        <v>2.5</v>
      </c>
      <c r="H1660" s="648"/>
      <c r="I1660" s="649">
        <v>0.7</v>
      </c>
      <c r="J1660" s="538"/>
      <c r="L1660" s="532">
        <f t="shared" si="112"/>
        <v>0</v>
      </c>
      <c r="M1660" s="577"/>
      <c r="N1660" s="534"/>
      <c r="O1660" s="535">
        <f t="shared" si="113"/>
        <v>0</v>
      </c>
      <c r="P1660" s="536">
        <f t="shared" si="111"/>
        <v>0</v>
      </c>
      <c r="Q1660" s="537">
        <f t="shared" si="114"/>
        <v>0</v>
      </c>
    </row>
    <row r="1661" spans="1:17" x14ac:dyDescent="0.25">
      <c r="A1661" s="673" t="s">
        <v>6988</v>
      </c>
      <c r="B1661" s="230">
        <v>2017</v>
      </c>
      <c r="C1661" s="230">
        <v>3</v>
      </c>
      <c r="D1661" s="231" t="s">
        <v>6690</v>
      </c>
      <c r="E1661" s="544" t="s">
        <v>4136</v>
      </c>
      <c r="F1661" s="232" t="s">
        <v>4279</v>
      </c>
      <c r="G1661" s="647">
        <v>30</v>
      </c>
      <c r="H1661" s="648"/>
      <c r="I1661" s="649">
        <v>20</v>
      </c>
      <c r="J1661" s="538"/>
      <c r="L1661" s="532">
        <f t="shared" si="112"/>
        <v>0</v>
      </c>
      <c r="M1661" s="577"/>
      <c r="N1661" s="534"/>
      <c r="O1661" s="535">
        <f t="shared" si="113"/>
        <v>0</v>
      </c>
      <c r="P1661" s="536">
        <f t="shared" si="111"/>
        <v>0</v>
      </c>
      <c r="Q1661" s="537">
        <f t="shared" si="114"/>
        <v>0</v>
      </c>
    </row>
    <row r="1662" spans="1:17" x14ac:dyDescent="0.25">
      <c r="A1662" s="673">
        <v>1442</v>
      </c>
      <c r="B1662" s="230">
        <v>2017</v>
      </c>
      <c r="C1662" s="230">
        <v>3</v>
      </c>
      <c r="D1662" s="231" t="s">
        <v>6691</v>
      </c>
      <c r="E1662" s="544" t="s">
        <v>4136</v>
      </c>
      <c r="F1662" s="232" t="s">
        <v>6994</v>
      </c>
      <c r="G1662" s="647">
        <v>3</v>
      </c>
      <c r="H1662" s="648"/>
      <c r="I1662" s="649">
        <v>0.7</v>
      </c>
      <c r="J1662" s="538"/>
      <c r="L1662" s="532">
        <f t="shared" si="112"/>
        <v>0</v>
      </c>
      <c r="M1662" s="577"/>
      <c r="N1662" s="534"/>
      <c r="O1662" s="535">
        <f t="shared" si="113"/>
        <v>0</v>
      </c>
      <c r="P1662" s="536">
        <f t="shared" si="111"/>
        <v>0</v>
      </c>
      <c r="Q1662" s="537">
        <f t="shared" si="114"/>
        <v>0</v>
      </c>
    </row>
    <row r="1663" spans="1:17" x14ac:dyDescent="0.25">
      <c r="A1663" s="673">
        <v>1443</v>
      </c>
      <c r="B1663" s="230">
        <v>2017</v>
      </c>
      <c r="C1663" s="230">
        <v>3</v>
      </c>
      <c r="D1663" s="231" t="s">
        <v>6691</v>
      </c>
      <c r="E1663" s="544" t="s">
        <v>4136</v>
      </c>
      <c r="F1663" s="232" t="s">
        <v>6995</v>
      </c>
      <c r="G1663" s="647">
        <v>3</v>
      </c>
      <c r="H1663" s="648"/>
      <c r="I1663" s="649">
        <v>0.7</v>
      </c>
      <c r="J1663" s="538"/>
      <c r="L1663" s="532">
        <f t="shared" si="112"/>
        <v>0</v>
      </c>
      <c r="M1663" s="918">
        <v>1</v>
      </c>
      <c r="N1663" s="534"/>
      <c r="O1663" s="535">
        <f t="shared" si="113"/>
        <v>0.7</v>
      </c>
      <c r="P1663" s="536">
        <f t="shared" si="111"/>
        <v>1</v>
      </c>
      <c r="Q1663" s="537">
        <f t="shared" si="114"/>
        <v>0.7</v>
      </c>
    </row>
    <row r="1664" spans="1:17" x14ac:dyDescent="0.25">
      <c r="A1664" s="673">
        <v>1444</v>
      </c>
      <c r="B1664" s="230">
        <v>2017</v>
      </c>
      <c r="C1664" s="230">
        <v>3</v>
      </c>
      <c r="D1664" s="231" t="s">
        <v>6691</v>
      </c>
      <c r="E1664" s="544" t="s">
        <v>4136</v>
      </c>
      <c r="F1664" s="232" t="s">
        <v>6996</v>
      </c>
      <c r="G1664" s="647">
        <v>3</v>
      </c>
      <c r="H1664" s="648"/>
      <c r="I1664" s="649">
        <v>0.7</v>
      </c>
      <c r="J1664" s="538"/>
      <c r="L1664" s="532">
        <f t="shared" si="112"/>
        <v>0</v>
      </c>
      <c r="M1664" s="577"/>
      <c r="N1664" s="534"/>
      <c r="O1664" s="535">
        <f t="shared" si="113"/>
        <v>0</v>
      </c>
      <c r="P1664" s="536">
        <f t="shared" si="111"/>
        <v>0</v>
      </c>
      <c r="Q1664" s="537">
        <f t="shared" si="114"/>
        <v>0</v>
      </c>
    </row>
    <row r="1665" spans="1:17" x14ac:dyDescent="0.25">
      <c r="A1665" s="673">
        <v>1445</v>
      </c>
      <c r="B1665" s="230">
        <v>2017</v>
      </c>
      <c r="C1665" s="230">
        <v>3</v>
      </c>
      <c r="D1665" s="231" t="s">
        <v>6691</v>
      </c>
      <c r="E1665" s="544" t="s">
        <v>4136</v>
      </c>
      <c r="F1665" s="232" t="s">
        <v>6997</v>
      </c>
      <c r="G1665" s="647">
        <v>3</v>
      </c>
      <c r="H1665" s="648"/>
      <c r="I1665" s="649">
        <v>0.7</v>
      </c>
      <c r="J1665" s="538"/>
      <c r="L1665" s="532">
        <f t="shared" si="112"/>
        <v>0</v>
      </c>
      <c r="M1665" s="918">
        <v>1</v>
      </c>
      <c r="N1665" s="534"/>
      <c r="O1665" s="535">
        <f t="shared" si="113"/>
        <v>0.7</v>
      </c>
      <c r="P1665" s="536">
        <f t="shared" si="111"/>
        <v>1</v>
      </c>
      <c r="Q1665" s="537">
        <f t="shared" si="114"/>
        <v>0.7</v>
      </c>
    </row>
    <row r="1666" spans="1:17" x14ac:dyDescent="0.25">
      <c r="A1666" s="673">
        <v>1446</v>
      </c>
      <c r="B1666" s="230">
        <v>2017</v>
      </c>
      <c r="C1666" s="230">
        <v>3</v>
      </c>
      <c r="D1666" s="231" t="s">
        <v>6691</v>
      </c>
      <c r="E1666" s="544" t="s">
        <v>4136</v>
      </c>
      <c r="F1666" s="232" t="s">
        <v>6998</v>
      </c>
      <c r="G1666" s="647">
        <v>3</v>
      </c>
      <c r="H1666" s="648"/>
      <c r="I1666" s="649">
        <v>0.7</v>
      </c>
      <c r="J1666" s="538"/>
      <c r="L1666" s="532">
        <f t="shared" si="112"/>
        <v>0</v>
      </c>
      <c r="M1666" s="577"/>
      <c r="N1666" s="534"/>
      <c r="O1666" s="535">
        <f t="shared" si="113"/>
        <v>0</v>
      </c>
      <c r="P1666" s="536">
        <f t="shared" si="111"/>
        <v>0</v>
      </c>
      <c r="Q1666" s="537">
        <f t="shared" si="114"/>
        <v>0</v>
      </c>
    </row>
    <row r="1667" spans="1:17" x14ac:dyDescent="0.25">
      <c r="A1667" s="673">
        <v>1447</v>
      </c>
      <c r="B1667" s="230">
        <v>2017</v>
      </c>
      <c r="C1667" s="230">
        <v>3</v>
      </c>
      <c r="D1667" s="231" t="s">
        <v>6691</v>
      </c>
      <c r="E1667" s="544" t="s">
        <v>4136</v>
      </c>
      <c r="F1667" s="232" t="s">
        <v>6999</v>
      </c>
      <c r="G1667" s="647">
        <v>3</v>
      </c>
      <c r="H1667" s="648"/>
      <c r="I1667" s="649">
        <v>0.7</v>
      </c>
      <c r="J1667" s="538"/>
      <c r="L1667" s="532">
        <f t="shared" si="112"/>
        <v>0</v>
      </c>
      <c r="M1667" s="577"/>
      <c r="N1667" s="534"/>
      <c r="O1667" s="535">
        <f t="shared" si="113"/>
        <v>0</v>
      </c>
      <c r="P1667" s="536">
        <f t="shared" si="111"/>
        <v>0</v>
      </c>
      <c r="Q1667" s="537">
        <f t="shared" si="114"/>
        <v>0</v>
      </c>
    </row>
    <row r="1668" spans="1:17" x14ac:dyDescent="0.25">
      <c r="A1668" s="673">
        <v>1448</v>
      </c>
      <c r="B1668" s="230">
        <v>2017</v>
      </c>
      <c r="C1668" s="230">
        <v>3</v>
      </c>
      <c r="D1668" s="231" t="s">
        <v>6691</v>
      </c>
      <c r="E1668" s="544" t="s">
        <v>4136</v>
      </c>
      <c r="F1668" s="232" t="s">
        <v>7000</v>
      </c>
      <c r="G1668" s="647">
        <v>3</v>
      </c>
      <c r="H1668" s="648"/>
      <c r="I1668" s="649">
        <v>0.7</v>
      </c>
      <c r="J1668" s="538"/>
      <c r="L1668" s="532">
        <f t="shared" si="112"/>
        <v>0</v>
      </c>
      <c r="M1668" s="577"/>
      <c r="N1668" s="534"/>
      <c r="O1668" s="535">
        <f t="shared" si="113"/>
        <v>0</v>
      </c>
      <c r="P1668" s="536">
        <f t="shared" si="111"/>
        <v>0</v>
      </c>
      <c r="Q1668" s="537">
        <f t="shared" si="114"/>
        <v>0</v>
      </c>
    </row>
    <row r="1669" spans="1:17" x14ac:dyDescent="0.25">
      <c r="A1669" s="673">
        <v>1449</v>
      </c>
      <c r="B1669" s="230">
        <v>2017</v>
      </c>
      <c r="C1669" s="230">
        <v>3</v>
      </c>
      <c r="D1669" s="231" t="s">
        <v>6691</v>
      </c>
      <c r="E1669" s="544" t="s">
        <v>4136</v>
      </c>
      <c r="F1669" s="232" t="s">
        <v>7001</v>
      </c>
      <c r="G1669" s="647">
        <v>3</v>
      </c>
      <c r="H1669" s="648"/>
      <c r="I1669" s="649">
        <v>0.7</v>
      </c>
      <c r="J1669" s="538"/>
      <c r="L1669" s="532">
        <f t="shared" si="112"/>
        <v>0</v>
      </c>
      <c r="M1669" s="577">
        <v>1</v>
      </c>
      <c r="N1669" s="534"/>
      <c r="O1669" s="535">
        <f t="shared" si="113"/>
        <v>0.7</v>
      </c>
      <c r="P1669" s="536">
        <f t="shared" si="111"/>
        <v>1</v>
      </c>
      <c r="Q1669" s="537">
        <f t="shared" si="114"/>
        <v>0.7</v>
      </c>
    </row>
    <row r="1670" spans="1:17" x14ac:dyDescent="0.25">
      <c r="A1670" s="673">
        <v>1450</v>
      </c>
      <c r="B1670" s="230">
        <v>2017</v>
      </c>
      <c r="C1670" s="230">
        <v>3</v>
      </c>
      <c r="D1670" s="231" t="s">
        <v>6691</v>
      </c>
      <c r="E1670" s="544" t="s">
        <v>4136</v>
      </c>
      <c r="F1670" s="232" t="s">
        <v>7002</v>
      </c>
      <c r="G1670" s="647">
        <v>3</v>
      </c>
      <c r="H1670" s="648"/>
      <c r="I1670" s="649">
        <v>0.7</v>
      </c>
      <c r="J1670" s="538"/>
      <c r="L1670" s="532">
        <f t="shared" si="112"/>
        <v>0</v>
      </c>
      <c r="M1670" s="918">
        <v>1</v>
      </c>
      <c r="N1670" s="534"/>
      <c r="O1670" s="535">
        <f t="shared" si="113"/>
        <v>0.7</v>
      </c>
      <c r="P1670" s="536">
        <f t="shared" si="111"/>
        <v>1</v>
      </c>
      <c r="Q1670" s="537">
        <f t="shared" si="114"/>
        <v>0.7</v>
      </c>
    </row>
    <row r="1671" spans="1:17" x14ac:dyDescent="0.25">
      <c r="A1671" s="673">
        <v>1451</v>
      </c>
      <c r="B1671" s="230">
        <v>2017</v>
      </c>
      <c r="C1671" s="230">
        <v>3</v>
      </c>
      <c r="D1671" s="231" t="s">
        <v>6691</v>
      </c>
      <c r="E1671" s="544" t="s">
        <v>4136</v>
      </c>
      <c r="F1671" s="232" t="s">
        <v>7003</v>
      </c>
      <c r="G1671" s="647">
        <v>3</v>
      </c>
      <c r="H1671" s="648"/>
      <c r="I1671" s="649">
        <v>0.7</v>
      </c>
      <c r="J1671" s="538"/>
      <c r="L1671" s="532">
        <f t="shared" si="112"/>
        <v>0</v>
      </c>
      <c r="M1671" s="918">
        <v>1</v>
      </c>
      <c r="N1671" s="534"/>
      <c r="O1671" s="535">
        <f t="shared" si="113"/>
        <v>0.7</v>
      </c>
      <c r="P1671" s="536">
        <f t="shared" si="111"/>
        <v>1</v>
      </c>
      <c r="Q1671" s="537">
        <f t="shared" si="114"/>
        <v>0.7</v>
      </c>
    </row>
    <row r="1672" spans="1:17" x14ac:dyDescent="0.25">
      <c r="A1672" s="673">
        <v>1452</v>
      </c>
      <c r="B1672" s="230">
        <v>2017</v>
      </c>
      <c r="C1672" s="230">
        <v>3</v>
      </c>
      <c r="D1672" s="231" t="s">
        <v>6691</v>
      </c>
      <c r="E1672" s="544" t="s">
        <v>4136</v>
      </c>
      <c r="F1672" s="232" t="s">
        <v>7004</v>
      </c>
      <c r="G1672" s="647">
        <v>3</v>
      </c>
      <c r="H1672" s="648"/>
      <c r="I1672" s="649">
        <v>0.7</v>
      </c>
      <c r="J1672" s="538"/>
      <c r="L1672" s="532">
        <f t="shared" si="112"/>
        <v>0</v>
      </c>
      <c r="M1672" s="918">
        <v>1</v>
      </c>
      <c r="N1672" s="534"/>
      <c r="O1672" s="535">
        <f t="shared" si="113"/>
        <v>0.7</v>
      </c>
      <c r="P1672" s="536">
        <f t="shared" si="111"/>
        <v>1</v>
      </c>
      <c r="Q1672" s="537">
        <f t="shared" si="114"/>
        <v>0.7</v>
      </c>
    </row>
    <row r="1673" spans="1:17" x14ac:dyDescent="0.25">
      <c r="A1673" s="673">
        <v>1453</v>
      </c>
      <c r="B1673" s="230">
        <v>2017</v>
      </c>
      <c r="C1673" s="230">
        <v>3</v>
      </c>
      <c r="D1673" s="231" t="s">
        <v>6691</v>
      </c>
      <c r="E1673" s="544" t="s">
        <v>4136</v>
      </c>
      <c r="F1673" s="232" t="s">
        <v>7005</v>
      </c>
      <c r="G1673" s="647">
        <v>3</v>
      </c>
      <c r="H1673" s="648"/>
      <c r="I1673" s="649">
        <v>0.7</v>
      </c>
      <c r="J1673" s="538"/>
      <c r="L1673" s="532">
        <f t="shared" si="112"/>
        <v>0</v>
      </c>
      <c r="M1673" s="918">
        <v>1</v>
      </c>
      <c r="N1673" s="534"/>
      <c r="O1673" s="535">
        <f t="shared" si="113"/>
        <v>0.7</v>
      </c>
      <c r="P1673" s="536">
        <f t="shared" si="111"/>
        <v>1</v>
      </c>
      <c r="Q1673" s="537">
        <f t="shared" si="114"/>
        <v>0.7</v>
      </c>
    </row>
    <row r="1674" spans="1:17" x14ac:dyDescent="0.25">
      <c r="A1674" s="673" t="s">
        <v>6992</v>
      </c>
      <c r="B1674" s="230">
        <v>2017</v>
      </c>
      <c r="C1674" s="230">
        <v>3</v>
      </c>
      <c r="D1674" s="231" t="s">
        <v>6691</v>
      </c>
      <c r="E1674" s="544" t="s">
        <v>4136</v>
      </c>
      <c r="F1674" s="232" t="s">
        <v>4279</v>
      </c>
      <c r="G1674" s="647">
        <v>36</v>
      </c>
      <c r="H1674" s="648"/>
      <c r="I1674" s="649">
        <v>24</v>
      </c>
      <c r="J1674" s="538"/>
      <c r="L1674" s="532">
        <f t="shared" si="112"/>
        <v>0</v>
      </c>
      <c r="M1674" s="577"/>
      <c r="N1674" s="534"/>
      <c r="O1674" s="535">
        <f t="shared" si="113"/>
        <v>0</v>
      </c>
      <c r="P1674" s="536">
        <f t="shared" si="111"/>
        <v>0</v>
      </c>
      <c r="Q1674" s="537">
        <f t="shared" si="114"/>
        <v>0</v>
      </c>
    </row>
    <row r="1675" spans="1:17" x14ac:dyDescent="0.25">
      <c r="A1675" s="673">
        <v>1454</v>
      </c>
      <c r="B1675" s="230">
        <v>2017</v>
      </c>
      <c r="C1675" s="230">
        <v>3</v>
      </c>
      <c r="D1675" s="231" t="s">
        <v>6690</v>
      </c>
      <c r="E1675" s="544" t="s">
        <v>4136</v>
      </c>
      <c r="F1675" s="232" t="s">
        <v>7006</v>
      </c>
      <c r="G1675" s="647">
        <v>2.5</v>
      </c>
      <c r="H1675" s="648"/>
      <c r="I1675" s="649">
        <v>0.7</v>
      </c>
      <c r="J1675" s="538"/>
      <c r="L1675" s="532">
        <f t="shared" si="112"/>
        <v>0</v>
      </c>
      <c r="M1675" s="918">
        <v>1</v>
      </c>
      <c r="N1675" s="534"/>
      <c r="O1675" s="535">
        <f t="shared" si="113"/>
        <v>0.7</v>
      </c>
      <c r="P1675" s="536">
        <f t="shared" si="111"/>
        <v>1</v>
      </c>
      <c r="Q1675" s="537">
        <f t="shared" si="114"/>
        <v>0.7</v>
      </c>
    </row>
    <row r="1676" spans="1:17" x14ac:dyDescent="0.25">
      <c r="A1676" s="673">
        <v>1455</v>
      </c>
      <c r="B1676" s="230">
        <v>2017</v>
      </c>
      <c r="C1676" s="230">
        <v>3</v>
      </c>
      <c r="D1676" s="231" t="s">
        <v>6690</v>
      </c>
      <c r="E1676" s="544" t="s">
        <v>4136</v>
      </c>
      <c r="F1676" s="232" t="s">
        <v>7007</v>
      </c>
      <c r="G1676" s="647">
        <v>2.5</v>
      </c>
      <c r="H1676" s="648"/>
      <c r="I1676" s="649">
        <v>0.7</v>
      </c>
      <c r="J1676" s="538"/>
      <c r="L1676" s="532">
        <f t="shared" si="112"/>
        <v>0</v>
      </c>
      <c r="M1676" s="918">
        <v>2</v>
      </c>
      <c r="N1676" s="534"/>
      <c r="O1676" s="535">
        <f t="shared" si="113"/>
        <v>1.4</v>
      </c>
      <c r="P1676" s="536">
        <f t="shared" si="111"/>
        <v>2</v>
      </c>
      <c r="Q1676" s="537">
        <f t="shared" si="114"/>
        <v>1.4</v>
      </c>
    </row>
    <row r="1677" spans="1:17" x14ac:dyDescent="0.25">
      <c r="A1677" s="673">
        <v>1456</v>
      </c>
      <c r="B1677" s="230">
        <v>2017</v>
      </c>
      <c r="C1677" s="230">
        <v>3</v>
      </c>
      <c r="D1677" s="231" t="s">
        <v>6690</v>
      </c>
      <c r="E1677" s="544" t="s">
        <v>4136</v>
      </c>
      <c r="F1677" s="232" t="s">
        <v>7008</v>
      </c>
      <c r="G1677" s="647">
        <v>2.5</v>
      </c>
      <c r="H1677" s="648"/>
      <c r="I1677" s="649">
        <v>0.7</v>
      </c>
      <c r="J1677" s="538"/>
      <c r="L1677" s="532">
        <f t="shared" si="112"/>
        <v>0</v>
      </c>
      <c r="M1677" s="918">
        <v>1</v>
      </c>
      <c r="N1677" s="534"/>
      <c r="O1677" s="535">
        <f t="shared" si="113"/>
        <v>0.7</v>
      </c>
      <c r="P1677" s="536">
        <f t="shared" si="111"/>
        <v>1</v>
      </c>
      <c r="Q1677" s="537">
        <f t="shared" si="114"/>
        <v>0.7</v>
      </c>
    </row>
    <row r="1678" spans="1:17" x14ac:dyDescent="0.25">
      <c r="A1678" s="673">
        <v>1457</v>
      </c>
      <c r="B1678" s="230">
        <v>2017</v>
      </c>
      <c r="C1678" s="230">
        <v>3</v>
      </c>
      <c r="D1678" s="231" t="s">
        <v>6690</v>
      </c>
      <c r="E1678" s="544" t="s">
        <v>4136</v>
      </c>
      <c r="F1678" s="232" t="s">
        <v>7009</v>
      </c>
      <c r="G1678" s="647">
        <v>2.5</v>
      </c>
      <c r="H1678" s="648"/>
      <c r="I1678" s="649">
        <v>0.7</v>
      </c>
      <c r="J1678" s="538"/>
      <c r="L1678" s="532">
        <f t="shared" si="112"/>
        <v>0</v>
      </c>
      <c r="M1678" s="577"/>
      <c r="N1678" s="534"/>
      <c r="O1678" s="535">
        <f t="shared" si="113"/>
        <v>0</v>
      </c>
      <c r="P1678" s="536">
        <f t="shared" si="111"/>
        <v>0</v>
      </c>
      <c r="Q1678" s="537">
        <f t="shared" si="114"/>
        <v>0</v>
      </c>
    </row>
    <row r="1679" spans="1:17" x14ac:dyDescent="0.25">
      <c r="A1679" s="673">
        <v>1458</v>
      </c>
      <c r="B1679" s="230">
        <v>2017</v>
      </c>
      <c r="C1679" s="230">
        <v>3</v>
      </c>
      <c r="D1679" s="231" t="s">
        <v>6690</v>
      </c>
      <c r="E1679" s="544" t="s">
        <v>4136</v>
      </c>
      <c r="F1679" s="232" t="s">
        <v>7010</v>
      </c>
      <c r="G1679" s="647">
        <v>2.5</v>
      </c>
      <c r="H1679" s="648"/>
      <c r="I1679" s="649">
        <v>0.7</v>
      </c>
      <c r="J1679" s="538"/>
      <c r="L1679" s="532">
        <f t="shared" si="112"/>
        <v>0</v>
      </c>
      <c r="M1679" s="577"/>
      <c r="N1679" s="534"/>
      <c r="O1679" s="535">
        <f t="shared" si="113"/>
        <v>0</v>
      </c>
      <c r="P1679" s="536">
        <f t="shared" si="111"/>
        <v>0</v>
      </c>
      <c r="Q1679" s="537">
        <f t="shared" si="114"/>
        <v>0</v>
      </c>
    </row>
    <row r="1680" spans="1:17" x14ac:dyDescent="0.25">
      <c r="A1680" s="673">
        <v>1459</v>
      </c>
      <c r="B1680" s="230">
        <v>2017</v>
      </c>
      <c r="C1680" s="230">
        <v>3</v>
      </c>
      <c r="D1680" s="231" t="s">
        <v>6690</v>
      </c>
      <c r="E1680" s="544" t="s">
        <v>4136</v>
      </c>
      <c r="F1680" s="232" t="s">
        <v>7011</v>
      </c>
      <c r="G1680" s="647">
        <v>2.5</v>
      </c>
      <c r="H1680" s="648"/>
      <c r="I1680" s="649">
        <v>0.7</v>
      </c>
      <c r="J1680" s="538"/>
      <c r="L1680" s="532">
        <f t="shared" si="112"/>
        <v>0</v>
      </c>
      <c r="M1680" s="918">
        <v>1</v>
      </c>
      <c r="N1680" s="534"/>
      <c r="O1680" s="535">
        <f t="shared" si="113"/>
        <v>0.7</v>
      </c>
      <c r="P1680" s="536">
        <f t="shared" si="111"/>
        <v>1</v>
      </c>
      <c r="Q1680" s="537">
        <f t="shared" si="114"/>
        <v>0.7</v>
      </c>
    </row>
    <row r="1681" spans="1:17" x14ac:dyDescent="0.25">
      <c r="A1681" s="673">
        <v>1460</v>
      </c>
      <c r="B1681" s="230">
        <v>2017</v>
      </c>
      <c r="C1681" s="230">
        <v>3</v>
      </c>
      <c r="D1681" s="231" t="s">
        <v>6690</v>
      </c>
      <c r="E1681" s="544" t="s">
        <v>4136</v>
      </c>
      <c r="F1681" s="232" t="s">
        <v>7012</v>
      </c>
      <c r="G1681" s="647">
        <v>2.5</v>
      </c>
      <c r="H1681" s="648"/>
      <c r="I1681" s="649">
        <v>0.7</v>
      </c>
      <c r="J1681" s="538"/>
      <c r="L1681" s="532">
        <f t="shared" si="112"/>
        <v>0</v>
      </c>
      <c r="M1681" s="918">
        <v>1</v>
      </c>
      <c r="N1681" s="534"/>
      <c r="O1681" s="535">
        <f t="shared" si="113"/>
        <v>0.7</v>
      </c>
      <c r="P1681" s="536">
        <f t="shared" si="111"/>
        <v>1</v>
      </c>
      <c r="Q1681" s="537">
        <f t="shared" si="114"/>
        <v>0.7</v>
      </c>
    </row>
    <row r="1682" spans="1:17" x14ac:dyDescent="0.25">
      <c r="A1682" s="673">
        <v>1461</v>
      </c>
      <c r="B1682" s="230">
        <v>2017</v>
      </c>
      <c r="C1682" s="230">
        <v>3</v>
      </c>
      <c r="D1682" s="231" t="s">
        <v>6690</v>
      </c>
      <c r="E1682" s="544" t="s">
        <v>4136</v>
      </c>
      <c r="F1682" s="232" t="s">
        <v>7013</v>
      </c>
      <c r="G1682" s="647">
        <v>2.5</v>
      </c>
      <c r="H1682" s="648"/>
      <c r="I1682" s="649">
        <v>0.7</v>
      </c>
      <c r="J1682" s="538"/>
      <c r="L1682" s="532">
        <f t="shared" si="112"/>
        <v>0</v>
      </c>
      <c r="M1682" s="918">
        <v>2</v>
      </c>
      <c r="N1682" s="534"/>
      <c r="O1682" s="535">
        <f t="shared" si="113"/>
        <v>1.4</v>
      </c>
      <c r="P1682" s="536">
        <f t="shared" si="111"/>
        <v>2</v>
      </c>
      <c r="Q1682" s="537">
        <f t="shared" si="114"/>
        <v>1.4</v>
      </c>
    </row>
    <row r="1683" spans="1:17" x14ac:dyDescent="0.25">
      <c r="A1683" s="673">
        <v>1462</v>
      </c>
      <c r="B1683" s="230">
        <v>2017</v>
      </c>
      <c r="C1683" s="230">
        <v>3</v>
      </c>
      <c r="D1683" s="231" t="s">
        <v>6690</v>
      </c>
      <c r="E1683" s="544" t="s">
        <v>4136</v>
      </c>
      <c r="F1683" s="232" t="s">
        <v>7014</v>
      </c>
      <c r="G1683" s="647">
        <v>2.5</v>
      </c>
      <c r="H1683" s="648"/>
      <c r="I1683" s="649">
        <v>0.7</v>
      </c>
      <c r="J1683" s="538"/>
      <c r="L1683" s="532">
        <f t="shared" si="112"/>
        <v>0</v>
      </c>
      <c r="M1683" s="918">
        <v>2</v>
      </c>
      <c r="N1683" s="534"/>
      <c r="O1683" s="535">
        <f t="shared" si="113"/>
        <v>1.4</v>
      </c>
      <c r="P1683" s="536">
        <f t="shared" si="111"/>
        <v>2</v>
      </c>
      <c r="Q1683" s="537">
        <f t="shared" si="114"/>
        <v>1.4</v>
      </c>
    </row>
    <row r="1684" spans="1:17" x14ac:dyDescent="0.25">
      <c r="A1684" s="673">
        <v>1463</v>
      </c>
      <c r="B1684" s="230">
        <v>2017</v>
      </c>
      <c r="C1684" s="230">
        <v>3</v>
      </c>
      <c r="D1684" s="231" t="s">
        <v>6690</v>
      </c>
      <c r="E1684" s="544" t="s">
        <v>4136</v>
      </c>
      <c r="F1684" s="232" t="s">
        <v>7015</v>
      </c>
      <c r="G1684" s="647">
        <v>2.5</v>
      </c>
      <c r="H1684" s="648"/>
      <c r="I1684" s="649">
        <v>0.7</v>
      </c>
      <c r="J1684" s="538"/>
      <c r="L1684" s="532">
        <f t="shared" si="112"/>
        <v>0</v>
      </c>
      <c r="M1684" s="577"/>
      <c r="N1684" s="534"/>
      <c r="O1684" s="535">
        <f t="shared" si="113"/>
        <v>0</v>
      </c>
      <c r="P1684" s="536">
        <f t="shared" si="111"/>
        <v>0</v>
      </c>
      <c r="Q1684" s="537">
        <f t="shared" si="114"/>
        <v>0</v>
      </c>
    </row>
    <row r="1685" spans="1:17" x14ac:dyDescent="0.25">
      <c r="A1685" s="673">
        <v>1464</v>
      </c>
      <c r="B1685" s="230">
        <v>2017</v>
      </c>
      <c r="C1685" s="230">
        <v>3</v>
      </c>
      <c r="D1685" s="231" t="s">
        <v>6690</v>
      </c>
      <c r="E1685" s="544" t="s">
        <v>4136</v>
      </c>
      <c r="F1685" s="232" t="s">
        <v>7016</v>
      </c>
      <c r="G1685" s="647">
        <v>2.5</v>
      </c>
      <c r="H1685" s="648"/>
      <c r="I1685" s="649">
        <v>0.7</v>
      </c>
      <c r="J1685" s="538"/>
      <c r="L1685" s="532">
        <f t="shared" si="112"/>
        <v>0</v>
      </c>
      <c r="M1685" s="918">
        <v>1</v>
      </c>
      <c r="N1685" s="534"/>
      <c r="O1685" s="535">
        <f t="shared" si="113"/>
        <v>0.7</v>
      </c>
      <c r="P1685" s="536">
        <f t="shared" si="111"/>
        <v>1</v>
      </c>
      <c r="Q1685" s="537">
        <f t="shared" si="114"/>
        <v>0.7</v>
      </c>
    </row>
    <row r="1686" spans="1:17" x14ac:dyDescent="0.25">
      <c r="A1686" s="673">
        <v>1465</v>
      </c>
      <c r="B1686" s="230">
        <v>2017</v>
      </c>
      <c r="C1686" s="230">
        <v>3</v>
      </c>
      <c r="D1686" s="231" t="s">
        <v>6690</v>
      </c>
      <c r="E1686" s="544" t="s">
        <v>4136</v>
      </c>
      <c r="F1686" s="232" t="s">
        <v>7017</v>
      </c>
      <c r="G1686" s="647">
        <v>2.5</v>
      </c>
      <c r="H1686" s="648"/>
      <c r="I1686" s="649">
        <v>0.7</v>
      </c>
      <c r="J1686" s="538"/>
      <c r="L1686" s="532">
        <f t="shared" si="112"/>
        <v>0</v>
      </c>
      <c r="M1686" s="918">
        <v>1</v>
      </c>
      <c r="N1686" s="534"/>
      <c r="O1686" s="535">
        <f t="shared" si="113"/>
        <v>0.7</v>
      </c>
      <c r="P1686" s="536">
        <f t="shared" si="111"/>
        <v>1</v>
      </c>
      <c r="Q1686" s="537">
        <f t="shared" si="114"/>
        <v>0.7</v>
      </c>
    </row>
    <row r="1687" spans="1:17" x14ac:dyDescent="0.25">
      <c r="A1687" s="673" t="s">
        <v>6993</v>
      </c>
      <c r="B1687" s="230">
        <v>2017</v>
      </c>
      <c r="C1687" s="230">
        <v>3</v>
      </c>
      <c r="D1687" s="231" t="s">
        <v>6690</v>
      </c>
      <c r="E1687" s="544" t="s">
        <v>4136</v>
      </c>
      <c r="F1687" s="232" t="s">
        <v>4279</v>
      </c>
      <c r="G1687" s="647">
        <v>30</v>
      </c>
      <c r="H1687" s="648"/>
      <c r="I1687" s="649">
        <v>20</v>
      </c>
      <c r="J1687" s="538"/>
      <c r="L1687" s="532">
        <f t="shared" si="112"/>
        <v>0</v>
      </c>
      <c r="M1687" s="577"/>
      <c r="N1687" s="534"/>
      <c r="O1687" s="535">
        <f t="shared" si="113"/>
        <v>0</v>
      </c>
      <c r="P1687" s="536">
        <f t="shared" si="111"/>
        <v>0</v>
      </c>
      <c r="Q1687" s="537">
        <f t="shared" si="114"/>
        <v>0</v>
      </c>
    </row>
    <row r="1688" spans="1:17" x14ac:dyDescent="0.25">
      <c r="A1688" s="673">
        <v>1466</v>
      </c>
      <c r="B1688" s="230">
        <v>2017</v>
      </c>
      <c r="C1688" s="230">
        <v>3</v>
      </c>
      <c r="D1688" s="231" t="s">
        <v>6690</v>
      </c>
      <c r="E1688" s="544" t="s">
        <v>4136</v>
      </c>
      <c r="F1688" s="232" t="s">
        <v>7024</v>
      </c>
      <c r="G1688" s="647">
        <v>2.5</v>
      </c>
      <c r="H1688" s="648"/>
      <c r="I1688" s="649">
        <v>0.7</v>
      </c>
      <c r="J1688" s="538"/>
      <c r="L1688" s="532">
        <f t="shared" si="112"/>
        <v>0</v>
      </c>
      <c r="M1688" s="918">
        <v>1</v>
      </c>
      <c r="N1688" s="534"/>
      <c r="O1688" s="535">
        <f t="shared" si="113"/>
        <v>0.7</v>
      </c>
      <c r="P1688" s="536">
        <f t="shared" si="111"/>
        <v>1</v>
      </c>
      <c r="Q1688" s="537">
        <f t="shared" si="114"/>
        <v>0.7</v>
      </c>
    </row>
    <row r="1689" spans="1:17" x14ac:dyDescent="0.25">
      <c r="A1689" s="673">
        <v>1467</v>
      </c>
      <c r="B1689" s="230">
        <v>2017</v>
      </c>
      <c r="C1689" s="230">
        <v>3</v>
      </c>
      <c r="D1689" s="231" t="s">
        <v>6690</v>
      </c>
      <c r="E1689" s="544" t="s">
        <v>4136</v>
      </c>
      <c r="F1689" s="232" t="s">
        <v>7025</v>
      </c>
      <c r="G1689" s="647">
        <v>2.5</v>
      </c>
      <c r="H1689" s="648"/>
      <c r="I1689" s="649">
        <v>0.7</v>
      </c>
      <c r="J1689" s="538"/>
      <c r="L1689" s="532">
        <f t="shared" si="112"/>
        <v>0</v>
      </c>
      <c r="M1689" s="918">
        <v>1</v>
      </c>
      <c r="N1689" s="534"/>
      <c r="O1689" s="535">
        <f t="shared" si="113"/>
        <v>0.7</v>
      </c>
      <c r="P1689" s="536">
        <f t="shared" si="111"/>
        <v>1</v>
      </c>
      <c r="Q1689" s="537">
        <f t="shared" si="114"/>
        <v>0.7</v>
      </c>
    </row>
    <row r="1690" spans="1:17" x14ac:dyDescent="0.25">
      <c r="A1690" s="673">
        <v>1468</v>
      </c>
      <c r="B1690" s="230">
        <v>2017</v>
      </c>
      <c r="C1690" s="230">
        <v>3</v>
      </c>
      <c r="D1690" s="231" t="s">
        <v>6690</v>
      </c>
      <c r="E1690" s="544" t="s">
        <v>4136</v>
      </c>
      <c r="F1690" s="232" t="s">
        <v>7026</v>
      </c>
      <c r="G1690" s="647">
        <v>2.5</v>
      </c>
      <c r="H1690" s="648"/>
      <c r="I1690" s="649">
        <v>0.7</v>
      </c>
      <c r="J1690" s="538"/>
      <c r="L1690" s="532">
        <f t="shared" si="112"/>
        <v>0</v>
      </c>
      <c r="M1690" s="577"/>
      <c r="N1690" s="534"/>
      <c r="O1690" s="535">
        <f t="shared" si="113"/>
        <v>0</v>
      </c>
      <c r="P1690" s="536">
        <f t="shared" si="111"/>
        <v>0</v>
      </c>
      <c r="Q1690" s="537">
        <f t="shared" si="114"/>
        <v>0</v>
      </c>
    </row>
    <row r="1691" spans="1:17" x14ac:dyDescent="0.25">
      <c r="A1691" s="673">
        <v>1469</v>
      </c>
      <c r="B1691" s="230">
        <v>2017</v>
      </c>
      <c r="C1691" s="230">
        <v>3</v>
      </c>
      <c r="D1691" s="231" t="s">
        <v>6690</v>
      </c>
      <c r="E1691" s="544" t="s">
        <v>4136</v>
      </c>
      <c r="F1691" s="232" t="s">
        <v>7064</v>
      </c>
      <c r="G1691" s="647">
        <v>2.5</v>
      </c>
      <c r="H1691" s="648"/>
      <c r="I1691" s="649">
        <v>0.7</v>
      </c>
      <c r="J1691" s="538"/>
      <c r="L1691" s="532">
        <f t="shared" si="112"/>
        <v>0</v>
      </c>
      <c r="M1691" s="577"/>
      <c r="N1691" s="534"/>
      <c r="O1691" s="535">
        <f t="shared" si="113"/>
        <v>0</v>
      </c>
      <c r="P1691" s="536">
        <f t="shared" si="111"/>
        <v>0</v>
      </c>
      <c r="Q1691" s="537">
        <f t="shared" si="114"/>
        <v>0</v>
      </c>
    </row>
    <row r="1692" spans="1:17" x14ac:dyDescent="0.25">
      <c r="A1692" s="673">
        <v>1470</v>
      </c>
      <c r="B1692" s="230">
        <v>2017</v>
      </c>
      <c r="C1692" s="230">
        <v>3</v>
      </c>
      <c r="D1692" s="231" t="s">
        <v>6690</v>
      </c>
      <c r="E1692" s="544" t="s">
        <v>4136</v>
      </c>
      <c r="F1692" s="232" t="s">
        <v>7027</v>
      </c>
      <c r="G1692" s="647">
        <v>2.5</v>
      </c>
      <c r="H1692" s="648"/>
      <c r="I1692" s="649">
        <v>0.7</v>
      </c>
      <c r="J1692" s="538"/>
      <c r="L1692" s="532">
        <f t="shared" si="112"/>
        <v>0</v>
      </c>
      <c r="M1692" s="918">
        <v>1</v>
      </c>
      <c r="N1692" s="534"/>
      <c r="O1692" s="535">
        <f t="shared" si="113"/>
        <v>0.7</v>
      </c>
      <c r="P1692" s="536">
        <f t="shared" si="111"/>
        <v>1</v>
      </c>
      <c r="Q1692" s="537">
        <f t="shared" si="114"/>
        <v>0.7</v>
      </c>
    </row>
    <row r="1693" spans="1:17" x14ac:dyDescent="0.25">
      <c r="A1693" s="673">
        <v>1471</v>
      </c>
      <c r="B1693" s="230">
        <v>2017</v>
      </c>
      <c r="C1693" s="230">
        <v>3</v>
      </c>
      <c r="D1693" s="231" t="s">
        <v>6690</v>
      </c>
      <c r="E1693" s="544" t="s">
        <v>4136</v>
      </c>
      <c r="F1693" s="232" t="s">
        <v>7028</v>
      </c>
      <c r="G1693" s="647">
        <v>2.5</v>
      </c>
      <c r="H1693" s="648"/>
      <c r="I1693" s="649">
        <v>0.7</v>
      </c>
      <c r="J1693" s="538"/>
      <c r="L1693" s="532">
        <f t="shared" si="112"/>
        <v>0</v>
      </c>
      <c r="M1693" s="577"/>
      <c r="N1693" s="534"/>
      <c r="O1693" s="535">
        <f t="shared" si="113"/>
        <v>0</v>
      </c>
      <c r="P1693" s="536">
        <f t="shared" si="111"/>
        <v>0</v>
      </c>
      <c r="Q1693" s="537">
        <f t="shared" si="114"/>
        <v>0</v>
      </c>
    </row>
    <row r="1694" spans="1:17" x14ac:dyDescent="0.25">
      <c r="A1694" s="673">
        <v>1472</v>
      </c>
      <c r="B1694" s="230">
        <v>2017</v>
      </c>
      <c r="C1694" s="230">
        <v>3</v>
      </c>
      <c r="D1694" s="231" t="s">
        <v>6690</v>
      </c>
      <c r="E1694" s="544" t="s">
        <v>4136</v>
      </c>
      <c r="F1694" s="232" t="s">
        <v>7029</v>
      </c>
      <c r="G1694" s="647">
        <v>2.5</v>
      </c>
      <c r="H1694" s="648"/>
      <c r="I1694" s="649">
        <v>0.7</v>
      </c>
      <c r="J1694" s="538"/>
      <c r="L1694" s="532">
        <f t="shared" si="112"/>
        <v>0</v>
      </c>
      <c r="M1694" s="577"/>
      <c r="N1694" s="534"/>
      <c r="O1694" s="535">
        <f t="shared" si="113"/>
        <v>0</v>
      </c>
      <c r="P1694" s="536">
        <f t="shared" si="111"/>
        <v>0</v>
      </c>
      <c r="Q1694" s="537">
        <f t="shared" si="114"/>
        <v>0</v>
      </c>
    </row>
    <row r="1695" spans="1:17" x14ac:dyDescent="0.25">
      <c r="A1695" s="673">
        <v>1473</v>
      </c>
      <c r="B1695" s="230">
        <v>2017</v>
      </c>
      <c r="C1695" s="230">
        <v>3</v>
      </c>
      <c r="D1695" s="231" t="s">
        <v>6690</v>
      </c>
      <c r="E1695" s="544" t="s">
        <v>4136</v>
      </c>
      <c r="F1695" s="232" t="s">
        <v>7030</v>
      </c>
      <c r="G1695" s="647">
        <v>2.5</v>
      </c>
      <c r="H1695" s="648"/>
      <c r="I1695" s="649">
        <v>0.7</v>
      </c>
      <c r="J1695" s="538"/>
      <c r="L1695" s="532">
        <f t="shared" si="112"/>
        <v>0</v>
      </c>
      <c r="M1695" s="577"/>
      <c r="N1695" s="534"/>
      <c r="O1695" s="535">
        <f t="shared" si="113"/>
        <v>0</v>
      </c>
      <c r="P1695" s="536">
        <f t="shared" ref="P1695:P1758" si="115">J1695+M1695</f>
        <v>0</v>
      </c>
      <c r="Q1695" s="537">
        <f t="shared" si="114"/>
        <v>0</v>
      </c>
    </row>
    <row r="1696" spans="1:17" x14ac:dyDescent="0.25">
      <c r="A1696" s="673">
        <v>1474</v>
      </c>
      <c r="B1696" s="230">
        <v>2017</v>
      </c>
      <c r="C1696" s="230">
        <v>3</v>
      </c>
      <c r="D1696" s="231" t="s">
        <v>6690</v>
      </c>
      <c r="E1696" s="544" t="s">
        <v>4136</v>
      </c>
      <c r="F1696" s="232" t="s">
        <v>7031</v>
      </c>
      <c r="G1696" s="647">
        <v>2.5</v>
      </c>
      <c r="H1696" s="648"/>
      <c r="I1696" s="649">
        <v>0.7</v>
      </c>
      <c r="J1696" s="538"/>
      <c r="L1696" s="532">
        <f t="shared" si="112"/>
        <v>0</v>
      </c>
      <c r="M1696" s="577"/>
      <c r="N1696" s="534"/>
      <c r="O1696" s="535">
        <f t="shared" si="113"/>
        <v>0</v>
      </c>
      <c r="P1696" s="536">
        <f t="shared" si="115"/>
        <v>0</v>
      </c>
      <c r="Q1696" s="537">
        <f t="shared" si="114"/>
        <v>0</v>
      </c>
    </row>
    <row r="1697" spans="1:17" x14ac:dyDescent="0.25">
      <c r="A1697" s="673">
        <v>1475</v>
      </c>
      <c r="B1697" s="230">
        <v>2017</v>
      </c>
      <c r="C1697" s="230">
        <v>3</v>
      </c>
      <c r="D1697" s="231" t="s">
        <v>6690</v>
      </c>
      <c r="E1697" s="544" t="s">
        <v>4136</v>
      </c>
      <c r="F1697" s="232" t="s">
        <v>7032</v>
      </c>
      <c r="G1697" s="647">
        <v>2.5</v>
      </c>
      <c r="H1697" s="648"/>
      <c r="I1697" s="649">
        <v>0.7</v>
      </c>
      <c r="J1697" s="538"/>
      <c r="L1697" s="532">
        <f t="shared" si="112"/>
        <v>0</v>
      </c>
      <c r="M1697" s="577"/>
      <c r="N1697" s="534"/>
      <c r="O1697" s="535">
        <f t="shared" si="113"/>
        <v>0</v>
      </c>
      <c r="P1697" s="536">
        <f t="shared" si="115"/>
        <v>0</v>
      </c>
      <c r="Q1697" s="537">
        <f t="shared" si="114"/>
        <v>0</v>
      </c>
    </row>
    <row r="1698" spans="1:17" x14ac:dyDescent="0.25">
      <c r="A1698" s="673">
        <v>1476</v>
      </c>
      <c r="B1698" s="230">
        <v>2017</v>
      </c>
      <c r="C1698" s="230">
        <v>3</v>
      </c>
      <c r="D1698" s="231" t="s">
        <v>6690</v>
      </c>
      <c r="E1698" s="544" t="s">
        <v>4136</v>
      </c>
      <c r="F1698" s="232" t="s">
        <v>7033</v>
      </c>
      <c r="G1698" s="647">
        <v>2.5</v>
      </c>
      <c r="H1698" s="648"/>
      <c r="I1698" s="649">
        <v>0.7</v>
      </c>
      <c r="J1698" s="538"/>
      <c r="L1698" s="532">
        <f t="shared" si="112"/>
        <v>0</v>
      </c>
      <c r="M1698" s="577"/>
      <c r="N1698" s="534"/>
      <c r="O1698" s="535">
        <f t="shared" si="113"/>
        <v>0</v>
      </c>
      <c r="P1698" s="536">
        <f t="shared" si="115"/>
        <v>0</v>
      </c>
      <c r="Q1698" s="537">
        <f t="shared" si="114"/>
        <v>0</v>
      </c>
    </row>
    <row r="1699" spans="1:17" x14ac:dyDescent="0.25">
      <c r="A1699" s="673">
        <v>1477</v>
      </c>
      <c r="B1699" s="230">
        <v>2017</v>
      </c>
      <c r="C1699" s="230">
        <v>3</v>
      </c>
      <c r="D1699" s="231" t="s">
        <v>6690</v>
      </c>
      <c r="E1699" s="544" t="s">
        <v>4136</v>
      </c>
      <c r="F1699" s="232" t="s">
        <v>7051</v>
      </c>
      <c r="G1699" s="647">
        <v>2.5</v>
      </c>
      <c r="H1699" s="648"/>
      <c r="I1699" s="649">
        <v>0.7</v>
      </c>
      <c r="J1699" s="538"/>
      <c r="L1699" s="532">
        <f t="shared" si="112"/>
        <v>0</v>
      </c>
      <c r="M1699" s="577"/>
      <c r="N1699" s="534"/>
      <c r="O1699" s="535">
        <f t="shared" si="113"/>
        <v>0</v>
      </c>
      <c r="P1699" s="536">
        <f t="shared" si="115"/>
        <v>0</v>
      </c>
      <c r="Q1699" s="537">
        <f t="shared" si="114"/>
        <v>0</v>
      </c>
    </row>
    <row r="1700" spans="1:17" x14ac:dyDescent="0.25">
      <c r="A1700" s="673" t="s">
        <v>7046</v>
      </c>
      <c r="B1700" s="230">
        <v>2017</v>
      </c>
      <c r="C1700" s="230">
        <v>3</v>
      </c>
      <c r="D1700" s="231" t="s">
        <v>6690</v>
      </c>
      <c r="E1700" s="544" t="s">
        <v>4136</v>
      </c>
      <c r="F1700" s="232" t="s">
        <v>4279</v>
      </c>
      <c r="G1700" s="647">
        <v>30</v>
      </c>
      <c r="H1700" s="648"/>
      <c r="I1700" s="649">
        <v>20</v>
      </c>
      <c r="J1700" s="538"/>
      <c r="L1700" s="532">
        <f t="shared" si="112"/>
        <v>0</v>
      </c>
      <c r="M1700" s="577"/>
      <c r="N1700" s="534"/>
      <c r="O1700" s="535">
        <f t="shared" si="113"/>
        <v>0</v>
      </c>
      <c r="P1700" s="536">
        <f t="shared" si="115"/>
        <v>0</v>
      </c>
      <c r="Q1700" s="537">
        <f t="shared" si="114"/>
        <v>0</v>
      </c>
    </row>
    <row r="1701" spans="1:17" x14ac:dyDescent="0.25">
      <c r="A1701" s="673">
        <v>1478</v>
      </c>
      <c r="B1701" s="230">
        <v>2017</v>
      </c>
      <c r="C1701" s="230">
        <v>3</v>
      </c>
      <c r="D1701" s="231" t="s">
        <v>6690</v>
      </c>
      <c r="E1701" s="544" t="s">
        <v>4136</v>
      </c>
      <c r="F1701" s="232" t="s">
        <v>7034</v>
      </c>
      <c r="G1701" s="647">
        <v>2.5</v>
      </c>
      <c r="H1701" s="648"/>
      <c r="I1701" s="649">
        <v>0.7</v>
      </c>
      <c r="J1701" s="538"/>
      <c r="L1701" s="532">
        <f t="shared" si="112"/>
        <v>0</v>
      </c>
      <c r="M1701" s="577"/>
      <c r="N1701" s="534"/>
      <c r="O1701" s="535">
        <f t="shared" si="113"/>
        <v>0</v>
      </c>
      <c r="P1701" s="536">
        <f t="shared" si="115"/>
        <v>0</v>
      </c>
      <c r="Q1701" s="537">
        <f t="shared" si="114"/>
        <v>0</v>
      </c>
    </row>
    <row r="1702" spans="1:17" x14ac:dyDescent="0.25">
      <c r="A1702" s="673">
        <v>1479</v>
      </c>
      <c r="B1702" s="230">
        <v>2017</v>
      </c>
      <c r="C1702" s="230">
        <v>3</v>
      </c>
      <c r="D1702" s="231" t="s">
        <v>6690</v>
      </c>
      <c r="E1702" s="544" t="s">
        <v>4136</v>
      </c>
      <c r="F1702" s="232" t="s">
        <v>7035</v>
      </c>
      <c r="G1702" s="647">
        <v>2.5</v>
      </c>
      <c r="H1702" s="648"/>
      <c r="I1702" s="649">
        <v>0.7</v>
      </c>
      <c r="J1702" s="538"/>
      <c r="L1702" s="532">
        <f t="shared" si="112"/>
        <v>0</v>
      </c>
      <c r="M1702" s="577"/>
      <c r="N1702" s="534"/>
      <c r="O1702" s="535">
        <f t="shared" si="113"/>
        <v>0</v>
      </c>
      <c r="P1702" s="536">
        <f t="shared" si="115"/>
        <v>0</v>
      </c>
      <c r="Q1702" s="537">
        <f t="shared" si="114"/>
        <v>0</v>
      </c>
    </row>
    <row r="1703" spans="1:17" x14ac:dyDescent="0.25">
      <c r="A1703" s="673">
        <v>1480</v>
      </c>
      <c r="B1703" s="230">
        <v>2017</v>
      </c>
      <c r="C1703" s="230">
        <v>3</v>
      </c>
      <c r="D1703" s="231" t="s">
        <v>6690</v>
      </c>
      <c r="E1703" s="544" t="s">
        <v>4136</v>
      </c>
      <c r="F1703" s="232" t="s">
        <v>7036</v>
      </c>
      <c r="G1703" s="647">
        <v>2.5</v>
      </c>
      <c r="H1703" s="648"/>
      <c r="I1703" s="649">
        <v>0.7</v>
      </c>
      <c r="J1703" s="538"/>
      <c r="L1703" s="532">
        <f t="shared" si="112"/>
        <v>0</v>
      </c>
      <c r="M1703" s="577"/>
      <c r="N1703" s="534"/>
      <c r="O1703" s="535">
        <f t="shared" si="113"/>
        <v>0</v>
      </c>
      <c r="P1703" s="536">
        <f t="shared" si="115"/>
        <v>0</v>
      </c>
      <c r="Q1703" s="537">
        <f t="shared" si="114"/>
        <v>0</v>
      </c>
    </row>
    <row r="1704" spans="1:17" x14ac:dyDescent="0.25">
      <c r="A1704" s="673">
        <v>1481</v>
      </c>
      <c r="B1704" s="230">
        <v>2017</v>
      </c>
      <c r="C1704" s="230">
        <v>3</v>
      </c>
      <c r="D1704" s="231" t="s">
        <v>6690</v>
      </c>
      <c r="E1704" s="544" t="s">
        <v>4136</v>
      </c>
      <c r="F1704" s="232" t="s">
        <v>7040</v>
      </c>
      <c r="G1704" s="647">
        <v>2.5</v>
      </c>
      <c r="H1704" s="648"/>
      <c r="I1704" s="649">
        <v>0.7</v>
      </c>
      <c r="J1704" s="538"/>
      <c r="L1704" s="532">
        <f t="shared" si="112"/>
        <v>0</v>
      </c>
      <c r="M1704" s="577"/>
      <c r="N1704" s="534"/>
      <c r="O1704" s="535">
        <f t="shared" si="113"/>
        <v>0</v>
      </c>
      <c r="P1704" s="536">
        <f t="shared" si="115"/>
        <v>0</v>
      </c>
      <c r="Q1704" s="537">
        <f t="shared" si="114"/>
        <v>0</v>
      </c>
    </row>
    <row r="1705" spans="1:17" x14ac:dyDescent="0.25">
      <c r="A1705" s="673">
        <v>1482</v>
      </c>
      <c r="B1705" s="230">
        <v>2017</v>
      </c>
      <c r="C1705" s="230">
        <v>3</v>
      </c>
      <c r="D1705" s="231" t="s">
        <v>6690</v>
      </c>
      <c r="E1705" s="544" t="s">
        <v>4136</v>
      </c>
      <c r="F1705" s="232" t="s">
        <v>7041</v>
      </c>
      <c r="G1705" s="647">
        <v>2.5</v>
      </c>
      <c r="H1705" s="648"/>
      <c r="I1705" s="649">
        <v>0.7</v>
      </c>
      <c r="J1705" s="538"/>
      <c r="L1705" s="532">
        <f t="shared" si="112"/>
        <v>0</v>
      </c>
      <c r="M1705" s="577"/>
      <c r="N1705" s="534"/>
      <c r="O1705" s="535">
        <f t="shared" si="113"/>
        <v>0</v>
      </c>
      <c r="P1705" s="536">
        <f t="shared" si="115"/>
        <v>0</v>
      </c>
      <c r="Q1705" s="537">
        <f t="shared" si="114"/>
        <v>0</v>
      </c>
    </row>
    <row r="1706" spans="1:17" x14ac:dyDescent="0.25">
      <c r="A1706" s="673">
        <v>1483</v>
      </c>
      <c r="B1706" s="230">
        <v>2017</v>
      </c>
      <c r="C1706" s="230">
        <v>3</v>
      </c>
      <c r="D1706" s="231" t="s">
        <v>6690</v>
      </c>
      <c r="E1706" s="544" t="s">
        <v>4136</v>
      </c>
      <c r="F1706" s="232" t="s">
        <v>7042</v>
      </c>
      <c r="G1706" s="647">
        <v>2.5</v>
      </c>
      <c r="H1706" s="648"/>
      <c r="I1706" s="649">
        <v>0.7</v>
      </c>
      <c r="J1706" s="538"/>
      <c r="L1706" s="532">
        <f t="shared" si="112"/>
        <v>0</v>
      </c>
      <c r="M1706" s="918">
        <v>1</v>
      </c>
      <c r="N1706" s="534"/>
      <c r="O1706" s="535">
        <f t="shared" si="113"/>
        <v>0.7</v>
      </c>
      <c r="P1706" s="536">
        <f t="shared" si="115"/>
        <v>1</v>
      </c>
      <c r="Q1706" s="537">
        <f t="shared" si="114"/>
        <v>0.7</v>
      </c>
    </row>
    <row r="1707" spans="1:17" x14ac:dyDescent="0.25">
      <c r="A1707" s="673">
        <v>1484</v>
      </c>
      <c r="B1707" s="230">
        <v>2017</v>
      </c>
      <c r="C1707" s="230">
        <v>3</v>
      </c>
      <c r="D1707" s="231" t="s">
        <v>6690</v>
      </c>
      <c r="E1707" s="544" t="s">
        <v>4136</v>
      </c>
      <c r="F1707" s="232" t="s">
        <v>7037</v>
      </c>
      <c r="G1707" s="647">
        <v>2.5</v>
      </c>
      <c r="H1707" s="648"/>
      <c r="I1707" s="649">
        <v>0.7</v>
      </c>
      <c r="J1707" s="538"/>
      <c r="L1707" s="532">
        <f t="shared" si="112"/>
        <v>0</v>
      </c>
      <c r="M1707" s="577"/>
      <c r="N1707" s="534"/>
      <c r="O1707" s="535">
        <f t="shared" si="113"/>
        <v>0</v>
      </c>
      <c r="P1707" s="536">
        <f t="shared" si="115"/>
        <v>0</v>
      </c>
      <c r="Q1707" s="537">
        <f t="shared" si="114"/>
        <v>0</v>
      </c>
    </row>
    <row r="1708" spans="1:17" x14ac:dyDescent="0.25">
      <c r="A1708" s="673">
        <v>1485</v>
      </c>
      <c r="B1708" s="230">
        <v>2017</v>
      </c>
      <c r="C1708" s="230">
        <v>3</v>
      </c>
      <c r="D1708" s="231" t="s">
        <v>6690</v>
      </c>
      <c r="E1708" s="544" t="s">
        <v>4136</v>
      </c>
      <c r="F1708" s="232" t="s">
        <v>7038</v>
      </c>
      <c r="G1708" s="647">
        <v>2.5</v>
      </c>
      <c r="H1708" s="648"/>
      <c r="I1708" s="649">
        <v>0.7</v>
      </c>
      <c r="J1708" s="538"/>
      <c r="L1708" s="532">
        <f t="shared" si="112"/>
        <v>0</v>
      </c>
      <c r="M1708" s="918">
        <v>1</v>
      </c>
      <c r="N1708" s="534"/>
      <c r="O1708" s="535">
        <f t="shared" si="113"/>
        <v>0.7</v>
      </c>
      <c r="P1708" s="536">
        <f t="shared" si="115"/>
        <v>1</v>
      </c>
      <c r="Q1708" s="537">
        <f t="shared" si="114"/>
        <v>0.7</v>
      </c>
    </row>
    <row r="1709" spans="1:17" x14ac:dyDescent="0.25">
      <c r="A1709" s="673">
        <v>1486</v>
      </c>
      <c r="B1709" s="230">
        <v>2017</v>
      </c>
      <c r="C1709" s="230">
        <v>3</v>
      </c>
      <c r="D1709" s="231" t="s">
        <v>6690</v>
      </c>
      <c r="E1709" s="544" t="s">
        <v>4136</v>
      </c>
      <c r="F1709" s="232" t="s">
        <v>7039</v>
      </c>
      <c r="G1709" s="647">
        <v>2.5</v>
      </c>
      <c r="H1709" s="648"/>
      <c r="I1709" s="649">
        <v>0.7</v>
      </c>
      <c r="J1709" s="538"/>
      <c r="L1709" s="532">
        <f t="shared" si="112"/>
        <v>0</v>
      </c>
      <c r="M1709" s="577"/>
      <c r="N1709" s="534"/>
      <c r="O1709" s="535">
        <f t="shared" si="113"/>
        <v>0</v>
      </c>
      <c r="P1709" s="536">
        <f t="shared" si="115"/>
        <v>0</v>
      </c>
      <c r="Q1709" s="537">
        <f t="shared" si="114"/>
        <v>0</v>
      </c>
    </row>
    <row r="1710" spans="1:17" x14ac:dyDescent="0.25">
      <c r="A1710" s="673">
        <v>1487</v>
      </c>
      <c r="B1710" s="230">
        <v>2017</v>
      </c>
      <c r="C1710" s="230">
        <v>3</v>
      </c>
      <c r="D1710" s="231" t="s">
        <v>6690</v>
      </c>
      <c r="E1710" s="544" t="s">
        <v>4136</v>
      </c>
      <c r="F1710" s="232" t="s">
        <v>7043</v>
      </c>
      <c r="G1710" s="647">
        <v>2.5</v>
      </c>
      <c r="H1710" s="648"/>
      <c r="I1710" s="649">
        <v>0.7</v>
      </c>
      <c r="J1710" s="538"/>
      <c r="L1710" s="532">
        <f t="shared" ref="L1710:L1773" si="116">G1710*J1710</f>
        <v>0</v>
      </c>
      <c r="M1710" s="577"/>
      <c r="N1710" s="534"/>
      <c r="O1710" s="535">
        <f t="shared" ref="O1710:O1773" si="117">I1710*M1710</f>
        <v>0</v>
      </c>
      <c r="P1710" s="536">
        <f t="shared" si="115"/>
        <v>0</v>
      </c>
      <c r="Q1710" s="537">
        <f t="shared" ref="Q1710:Q1773" si="118">L1710+O1710</f>
        <v>0</v>
      </c>
    </row>
    <row r="1711" spans="1:17" x14ac:dyDescent="0.25">
      <c r="A1711" s="673">
        <v>1488</v>
      </c>
      <c r="B1711" s="230">
        <v>2017</v>
      </c>
      <c r="C1711" s="230">
        <v>3</v>
      </c>
      <c r="D1711" s="231" t="s">
        <v>6690</v>
      </c>
      <c r="E1711" s="544" t="s">
        <v>4136</v>
      </c>
      <c r="F1711" s="232" t="s">
        <v>7044</v>
      </c>
      <c r="G1711" s="647">
        <v>2.5</v>
      </c>
      <c r="H1711" s="648"/>
      <c r="I1711" s="649">
        <v>0.7</v>
      </c>
      <c r="J1711" s="538"/>
      <c r="L1711" s="532">
        <f t="shared" si="116"/>
        <v>0</v>
      </c>
      <c r="M1711" s="577"/>
      <c r="N1711" s="534"/>
      <c r="O1711" s="535">
        <f t="shared" si="117"/>
        <v>0</v>
      </c>
      <c r="P1711" s="536">
        <f t="shared" si="115"/>
        <v>0</v>
      </c>
      <c r="Q1711" s="537">
        <f t="shared" si="118"/>
        <v>0</v>
      </c>
    </row>
    <row r="1712" spans="1:17" x14ac:dyDescent="0.25">
      <c r="A1712" s="673">
        <v>1489</v>
      </c>
      <c r="B1712" s="230">
        <v>2017</v>
      </c>
      <c r="C1712" s="230">
        <v>3</v>
      </c>
      <c r="D1712" s="231" t="s">
        <v>6690</v>
      </c>
      <c r="E1712" s="544" t="s">
        <v>4136</v>
      </c>
      <c r="F1712" s="232" t="s">
        <v>7045</v>
      </c>
      <c r="G1712" s="647">
        <v>2.5</v>
      </c>
      <c r="H1712" s="648"/>
      <c r="I1712" s="649">
        <v>0.7</v>
      </c>
      <c r="J1712" s="538"/>
      <c r="L1712" s="532">
        <f t="shared" si="116"/>
        <v>0</v>
      </c>
      <c r="M1712" s="577"/>
      <c r="N1712" s="534"/>
      <c r="O1712" s="535">
        <f t="shared" si="117"/>
        <v>0</v>
      </c>
      <c r="P1712" s="536">
        <f t="shared" si="115"/>
        <v>0</v>
      </c>
      <c r="Q1712" s="537">
        <f t="shared" si="118"/>
        <v>0</v>
      </c>
    </row>
    <row r="1713" spans="1:17" x14ac:dyDescent="0.25">
      <c r="A1713" s="673" t="s">
        <v>7047</v>
      </c>
      <c r="B1713" s="230">
        <v>2017</v>
      </c>
      <c r="C1713" s="230">
        <v>3</v>
      </c>
      <c r="D1713" s="231" t="s">
        <v>6690</v>
      </c>
      <c r="E1713" s="544" t="s">
        <v>4136</v>
      </c>
      <c r="F1713" s="237" t="s">
        <v>13126</v>
      </c>
      <c r="G1713" s="647">
        <v>30</v>
      </c>
      <c r="H1713" s="648"/>
      <c r="I1713" s="649">
        <v>20</v>
      </c>
      <c r="J1713" s="538"/>
      <c r="L1713" s="532">
        <f t="shared" si="116"/>
        <v>0</v>
      </c>
      <c r="M1713" s="577"/>
      <c r="N1713" s="534"/>
      <c r="O1713" s="535">
        <f t="shared" si="117"/>
        <v>0</v>
      </c>
      <c r="P1713" s="536">
        <f t="shared" si="115"/>
        <v>0</v>
      </c>
      <c r="Q1713" s="537">
        <f t="shared" si="118"/>
        <v>0</v>
      </c>
    </row>
    <row r="1714" spans="1:17" x14ac:dyDescent="0.25">
      <c r="A1714" s="673">
        <v>1490</v>
      </c>
      <c r="B1714" s="230">
        <v>2017</v>
      </c>
      <c r="C1714" s="230">
        <v>3</v>
      </c>
      <c r="D1714" s="231" t="s">
        <v>6690</v>
      </c>
      <c r="E1714" s="544" t="s">
        <v>4136</v>
      </c>
      <c r="F1714" s="232" t="s">
        <v>6844</v>
      </c>
      <c r="G1714" s="647">
        <v>3.7</v>
      </c>
      <c r="H1714" s="648"/>
      <c r="I1714" s="649">
        <v>1</v>
      </c>
      <c r="J1714" s="538"/>
      <c r="L1714" s="532">
        <f t="shared" si="116"/>
        <v>0</v>
      </c>
      <c r="M1714" s="577"/>
      <c r="N1714" s="534"/>
      <c r="O1714" s="535">
        <f t="shared" si="117"/>
        <v>0</v>
      </c>
      <c r="P1714" s="536">
        <f t="shared" si="115"/>
        <v>0</v>
      </c>
      <c r="Q1714" s="537">
        <f t="shared" si="118"/>
        <v>0</v>
      </c>
    </row>
    <row r="1715" spans="1:17" x14ac:dyDescent="0.25">
      <c r="A1715" s="673">
        <v>1491</v>
      </c>
      <c r="B1715" s="230">
        <v>2017</v>
      </c>
      <c r="C1715" s="230">
        <v>3</v>
      </c>
      <c r="D1715" s="231" t="s">
        <v>6690</v>
      </c>
      <c r="E1715" s="544" t="s">
        <v>4136</v>
      </c>
      <c r="F1715" s="232" t="s">
        <v>6846</v>
      </c>
      <c r="G1715" s="647">
        <v>3.7</v>
      </c>
      <c r="H1715" s="648"/>
      <c r="I1715" s="649">
        <v>1</v>
      </c>
      <c r="J1715" s="538"/>
      <c r="L1715" s="532">
        <f t="shared" si="116"/>
        <v>0</v>
      </c>
      <c r="M1715" s="918">
        <v>1</v>
      </c>
      <c r="N1715" s="534"/>
      <c r="O1715" s="535">
        <f t="shared" si="117"/>
        <v>1</v>
      </c>
      <c r="P1715" s="536">
        <f t="shared" si="115"/>
        <v>1</v>
      </c>
      <c r="Q1715" s="537">
        <f t="shared" si="118"/>
        <v>1</v>
      </c>
    </row>
    <row r="1716" spans="1:17" x14ac:dyDescent="0.25">
      <c r="A1716" s="673">
        <v>1492</v>
      </c>
      <c r="B1716" s="230">
        <v>2017</v>
      </c>
      <c r="C1716" s="230">
        <v>3</v>
      </c>
      <c r="D1716" s="231" t="s">
        <v>6690</v>
      </c>
      <c r="E1716" s="544" t="s">
        <v>4136</v>
      </c>
      <c r="F1716" s="232" t="s">
        <v>7056</v>
      </c>
      <c r="G1716" s="647">
        <v>3.7</v>
      </c>
      <c r="H1716" s="648"/>
      <c r="I1716" s="649">
        <v>1</v>
      </c>
      <c r="J1716" s="538"/>
      <c r="L1716" s="532">
        <f t="shared" si="116"/>
        <v>0</v>
      </c>
      <c r="M1716" s="918">
        <v>1</v>
      </c>
      <c r="N1716" s="534"/>
      <c r="O1716" s="535">
        <f t="shared" si="117"/>
        <v>1</v>
      </c>
      <c r="P1716" s="536">
        <f t="shared" si="115"/>
        <v>1</v>
      </c>
      <c r="Q1716" s="537">
        <f t="shared" si="118"/>
        <v>1</v>
      </c>
    </row>
    <row r="1717" spans="1:17" x14ac:dyDescent="0.25">
      <c r="A1717" s="673">
        <v>1493</v>
      </c>
      <c r="B1717" s="230">
        <v>2017</v>
      </c>
      <c r="C1717" s="230">
        <v>3</v>
      </c>
      <c r="D1717" s="231" t="s">
        <v>6690</v>
      </c>
      <c r="E1717" s="544" t="s">
        <v>4136</v>
      </c>
      <c r="F1717" s="232" t="s">
        <v>7057</v>
      </c>
      <c r="G1717" s="647">
        <v>3.7</v>
      </c>
      <c r="H1717" s="648"/>
      <c r="I1717" s="649">
        <v>1</v>
      </c>
      <c r="J1717" s="538"/>
      <c r="L1717" s="532">
        <f t="shared" si="116"/>
        <v>0</v>
      </c>
      <c r="M1717" s="918">
        <v>1</v>
      </c>
      <c r="N1717" s="534"/>
      <c r="O1717" s="535">
        <f t="shared" si="117"/>
        <v>1</v>
      </c>
      <c r="P1717" s="536">
        <f t="shared" si="115"/>
        <v>1</v>
      </c>
      <c r="Q1717" s="537">
        <f t="shared" si="118"/>
        <v>1</v>
      </c>
    </row>
    <row r="1718" spans="1:17" x14ac:dyDescent="0.25">
      <c r="A1718" s="673">
        <v>1494</v>
      </c>
      <c r="B1718" s="230">
        <v>2017</v>
      </c>
      <c r="C1718" s="230">
        <v>3</v>
      </c>
      <c r="D1718" s="231" t="s">
        <v>6690</v>
      </c>
      <c r="E1718" s="544" t="s">
        <v>4136</v>
      </c>
      <c r="F1718" s="232" t="s">
        <v>6852</v>
      </c>
      <c r="G1718" s="647">
        <v>3.7</v>
      </c>
      <c r="H1718" s="648"/>
      <c r="I1718" s="649">
        <v>1</v>
      </c>
      <c r="J1718" s="538"/>
      <c r="L1718" s="532">
        <f t="shared" si="116"/>
        <v>0</v>
      </c>
      <c r="M1718" s="577"/>
      <c r="N1718" s="534"/>
      <c r="O1718" s="535">
        <f t="shared" si="117"/>
        <v>0</v>
      </c>
      <c r="P1718" s="536">
        <f t="shared" si="115"/>
        <v>0</v>
      </c>
      <c r="Q1718" s="537">
        <f t="shared" si="118"/>
        <v>0</v>
      </c>
    </row>
    <row r="1719" spans="1:17" x14ac:dyDescent="0.25">
      <c r="A1719" s="673">
        <v>1495</v>
      </c>
      <c r="B1719" s="230">
        <v>2017</v>
      </c>
      <c r="C1719" s="230">
        <v>3</v>
      </c>
      <c r="D1719" s="231" t="s">
        <v>6690</v>
      </c>
      <c r="E1719" s="544" t="s">
        <v>4136</v>
      </c>
      <c r="F1719" s="232" t="s">
        <v>7058</v>
      </c>
      <c r="G1719" s="647">
        <v>3.7</v>
      </c>
      <c r="H1719" s="648"/>
      <c r="I1719" s="649">
        <v>1</v>
      </c>
      <c r="J1719" s="538"/>
      <c r="L1719" s="532">
        <f t="shared" si="116"/>
        <v>0</v>
      </c>
      <c r="M1719" s="918">
        <v>1</v>
      </c>
      <c r="N1719" s="534"/>
      <c r="O1719" s="535">
        <f t="shared" si="117"/>
        <v>1</v>
      </c>
      <c r="P1719" s="536">
        <f t="shared" si="115"/>
        <v>1</v>
      </c>
      <c r="Q1719" s="537">
        <f t="shared" si="118"/>
        <v>1</v>
      </c>
    </row>
    <row r="1720" spans="1:17" x14ac:dyDescent="0.25">
      <c r="A1720" s="673">
        <v>1496</v>
      </c>
      <c r="B1720" s="230">
        <v>2017</v>
      </c>
      <c r="C1720" s="230">
        <v>3</v>
      </c>
      <c r="D1720" s="231" t="s">
        <v>6690</v>
      </c>
      <c r="E1720" s="544" t="s">
        <v>4136</v>
      </c>
      <c r="F1720" s="232" t="s">
        <v>6843</v>
      </c>
      <c r="G1720" s="647">
        <v>3.7</v>
      </c>
      <c r="H1720" s="648"/>
      <c r="I1720" s="649">
        <v>1</v>
      </c>
      <c r="J1720" s="538"/>
      <c r="L1720" s="532">
        <f t="shared" si="116"/>
        <v>0</v>
      </c>
      <c r="M1720" s="577"/>
      <c r="N1720" s="534"/>
      <c r="O1720" s="535">
        <f t="shared" si="117"/>
        <v>0</v>
      </c>
      <c r="P1720" s="536">
        <f t="shared" si="115"/>
        <v>0</v>
      </c>
      <c r="Q1720" s="537">
        <f t="shared" si="118"/>
        <v>0</v>
      </c>
    </row>
    <row r="1721" spans="1:17" x14ac:dyDescent="0.25">
      <c r="A1721" s="673">
        <v>1497</v>
      </c>
      <c r="B1721" s="230">
        <v>2017</v>
      </c>
      <c r="C1721" s="230">
        <v>3</v>
      </c>
      <c r="D1721" s="231" t="s">
        <v>6690</v>
      </c>
      <c r="E1721" s="544" t="s">
        <v>4136</v>
      </c>
      <c r="F1721" s="232" t="s">
        <v>6845</v>
      </c>
      <c r="G1721" s="647">
        <v>3.7</v>
      </c>
      <c r="H1721" s="648"/>
      <c r="I1721" s="649">
        <v>1</v>
      </c>
      <c r="J1721" s="538"/>
      <c r="L1721" s="532">
        <f t="shared" si="116"/>
        <v>0</v>
      </c>
      <c r="M1721" s="918">
        <v>3</v>
      </c>
      <c r="N1721" s="534"/>
      <c r="O1721" s="535">
        <f t="shared" si="117"/>
        <v>3</v>
      </c>
      <c r="P1721" s="536">
        <f t="shared" si="115"/>
        <v>3</v>
      </c>
      <c r="Q1721" s="537">
        <f t="shared" si="118"/>
        <v>3</v>
      </c>
    </row>
    <row r="1722" spans="1:17" x14ac:dyDescent="0.25">
      <c r="A1722" s="673">
        <v>1498</v>
      </c>
      <c r="B1722" s="230">
        <v>2017</v>
      </c>
      <c r="C1722" s="230">
        <v>3</v>
      </c>
      <c r="D1722" s="231" t="s">
        <v>6690</v>
      </c>
      <c r="E1722" s="544" t="s">
        <v>4136</v>
      </c>
      <c r="F1722" s="232" t="s">
        <v>7059</v>
      </c>
      <c r="G1722" s="647">
        <v>3.7</v>
      </c>
      <c r="H1722" s="648"/>
      <c r="I1722" s="649">
        <v>1</v>
      </c>
      <c r="J1722" s="538"/>
      <c r="L1722" s="532">
        <f t="shared" si="116"/>
        <v>0</v>
      </c>
      <c r="M1722" s="918">
        <v>2</v>
      </c>
      <c r="N1722" s="534"/>
      <c r="O1722" s="535">
        <f t="shared" si="117"/>
        <v>2</v>
      </c>
      <c r="P1722" s="536">
        <f t="shared" si="115"/>
        <v>2</v>
      </c>
      <c r="Q1722" s="537">
        <f t="shared" si="118"/>
        <v>2</v>
      </c>
    </row>
    <row r="1723" spans="1:17" x14ac:dyDescent="0.25">
      <c r="A1723" s="673">
        <v>1499</v>
      </c>
      <c r="B1723" s="230">
        <v>2017</v>
      </c>
      <c r="C1723" s="230">
        <v>3</v>
      </c>
      <c r="D1723" s="231" t="s">
        <v>6690</v>
      </c>
      <c r="E1723" s="544" t="s">
        <v>4136</v>
      </c>
      <c r="F1723" s="232" t="s">
        <v>7060</v>
      </c>
      <c r="G1723" s="647">
        <v>3.7</v>
      </c>
      <c r="H1723" s="648"/>
      <c r="I1723" s="649">
        <v>1</v>
      </c>
      <c r="J1723" s="538"/>
      <c r="L1723" s="532">
        <f t="shared" si="116"/>
        <v>0</v>
      </c>
      <c r="M1723" s="577"/>
      <c r="N1723" s="534"/>
      <c r="O1723" s="535">
        <f t="shared" si="117"/>
        <v>0</v>
      </c>
      <c r="P1723" s="536">
        <f t="shared" si="115"/>
        <v>0</v>
      </c>
      <c r="Q1723" s="537">
        <f t="shared" si="118"/>
        <v>0</v>
      </c>
    </row>
    <row r="1724" spans="1:17" x14ac:dyDescent="0.25">
      <c r="A1724" s="673">
        <v>1500</v>
      </c>
      <c r="B1724" s="230">
        <v>2017</v>
      </c>
      <c r="C1724" s="230">
        <v>3</v>
      </c>
      <c r="D1724" s="231" t="s">
        <v>6690</v>
      </c>
      <c r="E1724" s="544" t="s">
        <v>4136</v>
      </c>
      <c r="F1724" s="232" t="s">
        <v>7061</v>
      </c>
      <c r="G1724" s="647">
        <v>3.7</v>
      </c>
      <c r="H1724" s="648"/>
      <c r="I1724" s="649">
        <v>1</v>
      </c>
      <c r="J1724" s="538"/>
      <c r="L1724" s="532">
        <f t="shared" si="116"/>
        <v>0</v>
      </c>
      <c r="M1724" s="577"/>
      <c r="N1724" s="534"/>
      <c r="O1724" s="535">
        <f t="shared" si="117"/>
        <v>0</v>
      </c>
      <c r="P1724" s="536">
        <f t="shared" si="115"/>
        <v>0</v>
      </c>
      <c r="Q1724" s="537">
        <f t="shared" si="118"/>
        <v>0</v>
      </c>
    </row>
    <row r="1725" spans="1:17" x14ac:dyDescent="0.25">
      <c r="A1725" s="673">
        <v>1501</v>
      </c>
      <c r="B1725" s="230">
        <v>2017</v>
      </c>
      <c r="C1725" s="230">
        <v>3</v>
      </c>
      <c r="D1725" s="231" t="s">
        <v>6690</v>
      </c>
      <c r="E1725" s="544" t="s">
        <v>4136</v>
      </c>
      <c r="F1725" s="232" t="s">
        <v>7062</v>
      </c>
      <c r="G1725" s="647">
        <v>3.7</v>
      </c>
      <c r="H1725" s="648"/>
      <c r="I1725" s="649">
        <v>1</v>
      </c>
      <c r="J1725" s="538"/>
      <c r="L1725" s="532">
        <f t="shared" si="116"/>
        <v>0</v>
      </c>
      <c r="M1725" s="577"/>
      <c r="N1725" s="534"/>
      <c r="O1725" s="535">
        <f t="shared" si="117"/>
        <v>0</v>
      </c>
      <c r="P1725" s="536">
        <f t="shared" si="115"/>
        <v>0</v>
      </c>
      <c r="Q1725" s="537">
        <f t="shared" si="118"/>
        <v>0</v>
      </c>
    </row>
    <row r="1726" spans="1:17" x14ac:dyDescent="0.25">
      <c r="A1726" s="673" t="s">
        <v>7055</v>
      </c>
      <c r="B1726" s="230">
        <v>2017</v>
      </c>
      <c r="C1726" s="230">
        <v>3</v>
      </c>
      <c r="D1726" s="231" t="s">
        <v>6690</v>
      </c>
      <c r="E1726" s="544" t="s">
        <v>4136</v>
      </c>
      <c r="F1726" s="232" t="s">
        <v>4279</v>
      </c>
      <c r="G1726" s="647">
        <v>45</v>
      </c>
      <c r="H1726" s="648"/>
      <c r="I1726" s="649">
        <v>30</v>
      </c>
      <c r="J1726" s="538"/>
      <c r="L1726" s="532">
        <f t="shared" si="116"/>
        <v>0</v>
      </c>
      <c r="M1726" s="577"/>
      <c r="N1726" s="534"/>
      <c r="O1726" s="535">
        <f t="shared" si="117"/>
        <v>0</v>
      </c>
      <c r="P1726" s="536">
        <f t="shared" si="115"/>
        <v>0</v>
      </c>
      <c r="Q1726" s="537">
        <f t="shared" si="118"/>
        <v>0</v>
      </c>
    </row>
    <row r="1727" spans="1:17" x14ac:dyDescent="0.25">
      <c r="A1727" s="673">
        <v>1502</v>
      </c>
      <c r="B1727" s="230">
        <v>2018</v>
      </c>
      <c r="C1727" s="230">
        <v>3</v>
      </c>
      <c r="D1727" s="231" t="s">
        <v>6691</v>
      </c>
      <c r="E1727" s="544" t="s">
        <v>4136</v>
      </c>
      <c r="F1727" s="232" t="s">
        <v>7067</v>
      </c>
      <c r="G1727" s="647">
        <v>3</v>
      </c>
      <c r="H1727" s="648"/>
      <c r="I1727" s="649">
        <v>0.8</v>
      </c>
      <c r="J1727" s="538"/>
      <c r="L1727" s="532">
        <f t="shared" si="116"/>
        <v>0</v>
      </c>
      <c r="M1727" s="936">
        <v>1</v>
      </c>
      <c r="N1727" s="534">
        <v>1</v>
      </c>
      <c r="O1727" s="535">
        <f t="shared" si="117"/>
        <v>0.8</v>
      </c>
      <c r="P1727" s="536">
        <f t="shared" si="115"/>
        <v>1</v>
      </c>
      <c r="Q1727" s="537">
        <f t="shared" si="118"/>
        <v>0.8</v>
      </c>
    </row>
    <row r="1728" spans="1:17" x14ac:dyDescent="0.25">
      <c r="A1728" s="673">
        <v>1503</v>
      </c>
      <c r="B1728" s="230">
        <v>2018</v>
      </c>
      <c r="C1728" s="230">
        <v>3</v>
      </c>
      <c r="D1728" s="231" t="s">
        <v>6691</v>
      </c>
      <c r="E1728" s="544" t="s">
        <v>4136</v>
      </c>
      <c r="F1728" s="232" t="s">
        <v>7067</v>
      </c>
      <c r="G1728" s="647">
        <v>3</v>
      </c>
      <c r="H1728" s="648"/>
      <c r="I1728" s="649">
        <v>0.8</v>
      </c>
      <c r="J1728" s="538"/>
      <c r="L1728" s="532">
        <f t="shared" si="116"/>
        <v>0</v>
      </c>
      <c r="M1728" s="577"/>
      <c r="N1728" s="534"/>
      <c r="O1728" s="535">
        <f t="shared" si="117"/>
        <v>0</v>
      </c>
      <c r="P1728" s="536">
        <f t="shared" si="115"/>
        <v>0</v>
      </c>
      <c r="Q1728" s="537">
        <f t="shared" si="118"/>
        <v>0</v>
      </c>
    </row>
    <row r="1729" spans="1:17" x14ac:dyDescent="0.25">
      <c r="A1729" s="673">
        <v>1504</v>
      </c>
      <c r="B1729" s="230">
        <v>2018</v>
      </c>
      <c r="C1729" s="230">
        <v>3</v>
      </c>
      <c r="D1729" s="231" t="s">
        <v>6691</v>
      </c>
      <c r="E1729" s="544" t="s">
        <v>4136</v>
      </c>
      <c r="F1729" s="232" t="s">
        <v>7068</v>
      </c>
      <c r="G1729" s="647">
        <v>3</v>
      </c>
      <c r="H1729" s="648"/>
      <c r="I1729" s="649">
        <v>0.8</v>
      </c>
      <c r="J1729" s="538"/>
      <c r="L1729" s="532">
        <f t="shared" si="116"/>
        <v>0</v>
      </c>
      <c r="M1729" s="936">
        <v>1</v>
      </c>
      <c r="N1729" s="534"/>
      <c r="O1729" s="535">
        <f t="shared" si="117"/>
        <v>0.8</v>
      </c>
      <c r="P1729" s="536">
        <f t="shared" si="115"/>
        <v>1</v>
      </c>
      <c r="Q1729" s="537">
        <f t="shared" si="118"/>
        <v>0.8</v>
      </c>
    </row>
    <row r="1730" spans="1:17" x14ac:dyDescent="0.25">
      <c r="A1730" s="673">
        <v>1505</v>
      </c>
      <c r="B1730" s="230">
        <v>2018</v>
      </c>
      <c r="C1730" s="230">
        <v>3</v>
      </c>
      <c r="D1730" s="231" t="s">
        <v>6691</v>
      </c>
      <c r="E1730" s="544" t="s">
        <v>4136</v>
      </c>
      <c r="F1730" s="232" t="s">
        <v>7069</v>
      </c>
      <c r="G1730" s="647">
        <v>3</v>
      </c>
      <c r="H1730" s="648"/>
      <c r="I1730" s="649">
        <v>0.8</v>
      </c>
      <c r="J1730" s="538"/>
      <c r="L1730" s="532">
        <f t="shared" si="116"/>
        <v>0</v>
      </c>
      <c r="M1730" s="936">
        <v>1</v>
      </c>
      <c r="N1730" s="534"/>
      <c r="O1730" s="535">
        <f t="shared" si="117"/>
        <v>0.8</v>
      </c>
      <c r="P1730" s="536">
        <f t="shared" si="115"/>
        <v>1</v>
      </c>
      <c r="Q1730" s="537">
        <f t="shared" si="118"/>
        <v>0.8</v>
      </c>
    </row>
    <row r="1731" spans="1:17" x14ac:dyDescent="0.25">
      <c r="A1731" s="673">
        <v>1506</v>
      </c>
      <c r="B1731" s="230">
        <v>2018</v>
      </c>
      <c r="C1731" s="230">
        <v>3</v>
      </c>
      <c r="D1731" s="231" t="s">
        <v>6691</v>
      </c>
      <c r="E1731" s="544" t="s">
        <v>4136</v>
      </c>
      <c r="F1731" s="232" t="s">
        <v>7070</v>
      </c>
      <c r="G1731" s="647">
        <v>3</v>
      </c>
      <c r="H1731" s="648"/>
      <c r="I1731" s="649">
        <v>0.8</v>
      </c>
      <c r="J1731" s="538"/>
      <c r="L1731" s="532">
        <f t="shared" si="116"/>
        <v>0</v>
      </c>
      <c r="M1731" s="577"/>
      <c r="N1731" s="534"/>
      <c r="O1731" s="535">
        <f t="shared" si="117"/>
        <v>0</v>
      </c>
      <c r="P1731" s="536">
        <f t="shared" si="115"/>
        <v>0</v>
      </c>
      <c r="Q1731" s="537">
        <f t="shared" si="118"/>
        <v>0</v>
      </c>
    </row>
    <row r="1732" spans="1:17" x14ac:dyDescent="0.25">
      <c r="A1732" s="673">
        <v>1507</v>
      </c>
      <c r="B1732" s="230">
        <v>2018</v>
      </c>
      <c r="C1732" s="230">
        <v>3</v>
      </c>
      <c r="D1732" s="231" t="s">
        <v>6691</v>
      </c>
      <c r="E1732" s="544" t="s">
        <v>4136</v>
      </c>
      <c r="F1732" s="232" t="s">
        <v>7071</v>
      </c>
      <c r="G1732" s="647">
        <v>3</v>
      </c>
      <c r="H1732" s="648"/>
      <c r="I1732" s="649">
        <v>0.8</v>
      </c>
      <c r="J1732" s="538"/>
      <c r="L1732" s="532">
        <f t="shared" si="116"/>
        <v>0</v>
      </c>
      <c r="M1732" s="577"/>
      <c r="N1732" s="534"/>
      <c r="O1732" s="535">
        <f t="shared" si="117"/>
        <v>0</v>
      </c>
      <c r="P1732" s="536">
        <f t="shared" si="115"/>
        <v>0</v>
      </c>
      <c r="Q1732" s="537">
        <f t="shared" si="118"/>
        <v>0</v>
      </c>
    </row>
    <row r="1733" spans="1:17" x14ac:dyDescent="0.25">
      <c r="A1733" s="673">
        <v>1508</v>
      </c>
      <c r="B1733" s="230">
        <v>2018</v>
      </c>
      <c r="C1733" s="230">
        <v>3</v>
      </c>
      <c r="D1733" s="231" t="s">
        <v>6691</v>
      </c>
      <c r="E1733" s="544" t="s">
        <v>4136</v>
      </c>
      <c r="F1733" s="232" t="s">
        <v>7072</v>
      </c>
      <c r="G1733" s="647">
        <v>3</v>
      </c>
      <c r="H1733" s="648"/>
      <c r="I1733" s="649">
        <v>0.8</v>
      </c>
      <c r="J1733" s="538"/>
      <c r="L1733" s="532">
        <f t="shared" si="116"/>
        <v>0</v>
      </c>
      <c r="M1733" s="936">
        <v>1</v>
      </c>
      <c r="N1733" s="534"/>
      <c r="O1733" s="535">
        <f t="shared" si="117"/>
        <v>0.8</v>
      </c>
      <c r="P1733" s="536">
        <f t="shared" si="115"/>
        <v>1</v>
      </c>
      <c r="Q1733" s="537">
        <f t="shared" si="118"/>
        <v>0.8</v>
      </c>
    </row>
    <row r="1734" spans="1:17" x14ac:dyDescent="0.25">
      <c r="A1734" s="673">
        <v>1509</v>
      </c>
      <c r="B1734" s="230">
        <v>2018</v>
      </c>
      <c r="C1734" s="230">
        <v>3</v>
      </c>
      <c r="D1734" s="231" t="s">
        <v>6691</v>
      </c>
      <c r="E1734" s="544" t="s">
        <v>4136</v>
      </c>
      <c r="F1734" s="232" t="s">
        <v>7073</v>
      </c>
      <c r="G1734" s="647">
        <v>3</v>
      </c>
      <c r="H1734" s="648"/>
      <c r="I1734" s="649">
        <v>0.8</v>
      </c>
      <c r="J1734" s="538"/>
      <c r="L1734" s="532">
        <f t="shared" si="116"/>
        <v>0</v>
      </c>
      <c r="M1734" s="936">
        <v>2</v>
      </c>
      <c r="N1734" s="534"/>
      <c r="O1734" s="535">
        <f t="shared" si="117"/>
        <v>1.6</v>
      </c>
      <c r="P1734" s="536">
        <f t="shared" si="115"/>
        <v>2</v>
      </c>
      <c r="Q1734" s="537">
        <f t="shared" si="118"/>
        <v>1.6</v>
      </c>
    </row>
    <row r="1735" spans="1:17" x14ac:dyDescent="0.25">
      <c r="A1735" s="673">
        <v>1510</v>
      </c>
      <c r="B1735" s="230">
        <v>2018</v>
      </c>
      <c r="C1735" s="230">
        <v>3</v>
      </c>
      <c r="D1735" s="231" t="s">
        <v>6691</v>
      </c>
      <c r="E1735" s="544" t="s">
        <v>4136</v>
      </c>
      <c r="F1735" s="232" t="s">
        <v>7079</v>
      </c>
      <c r="G1735" s="647">
        <v>3</v>
      </c>
      <c r="H1735" s="648"/>
      <c r="I1735" s="649">
        <v>0.8</v>
      </c>
      <c r="J1735" s="538"/>
      <c r="L1735" s="532">
        <f t="shared" si="116"/>
        <v>0</v>
      </c>
      <c r="M1735" s="936">
        <v>2</v>
      </c>
      <c r="N1735" s="534"/>
      <c r="O1735" s="535">
        <f t="shared" si="117"/>
        <v>1.6</v>
      </c>
      <c r="P1735" s="536">
        <f t="shared" si="115"/>
        <v>2</v>
      </c>
      <c r="Q1735" s="537">
        <f t="shared" si="118"/>
        <v>1.6</v>
      </c>
    </row>
    <row r="1736" spans="1:17" x14ac:dyDescent="0.25">
      <c r="A1736" s="673">
        <v>1511</v>
      </c>
      <c r="B1736" s="230">
        <v>2018</v>
      </c>
      <c r="C1736" s="230">
        <v>3</v>
      </c>
      <c r="D1736" s="231" t="s">
        <v>6691</v>
      </c>
      <c r="E1736" s="544" t="s">
        <v>4136</v>
      </c>
      <c r="F1736" s="232" t="s">
        <v>7074</v>
      </c>
      <c r="G1736" s="647">
        <v>3</v>
      </c>
      <c r="H1736" s="648"/>
      <c r="I1736" s="649">
        <v>0.8</v>
      </c>
      <c r="J1736" s="538"/>
      <c r="L1736" s="532">
        <f t="shared" si="116"/>
        <v>0</v>
      </c>
      <c r="M1736" s="936">
        <v>2</v>
      </c>
      <c r="N1736" s="534"/>
      <c r="O1736" s="535">
        <f t="shared" si="117"/>
        <v>1.6</v>
      </c>
      <c r="P1736" s="536">
        <f t="shared" si="115"/>
        <v>2</v>
      </c>
      <c r="Q1736" s="537">
        <f t="shared" si="118"/>
        <v>1.6</v>
      </c>
    </row>
    <row r="1737" spans="1:17" x14ac:dyDescent="0.25">
      <c r="A1737" s="673">
        <v>1512</v>
      </c>
      <c r="B1737" s="230">
        <v>2018</v>
      </c>
      <c r="C1737" s="230">
        <v>3</v>
      </c>
      <c r="D1737" s="231" t="s">
        <v>6691</v>
      </c>
      <c r="E1737" s="544" t="s">
        <v>4136</v>
      </c>
      <c r="F1737" s="232" t="s">
        <v>7075</v>
      </c>
      <c r="G1737" s="647">
        <v>3</v>
      </c>
      <c r="H1737" s="648"/>
      <c r="I1737" s="649">
        <v>0.8</v>
      </c>
      <c r="J1737" s="538"/>
      <c r="L1737" s="532">
        <f t="shared" si="116"/>
        <v>0</v>
      </c>
      <c r="M1737" s="936">
        <v>2</v>
      </c>
      <c r="N1737" s="534"/>
      <c r="O1737" s="535">
        <f t="shared" si="117"/>
        <v>1.6</v>
      </c>
      <c r="P1737" s="536">
        <f t="shared" si="115"/>
        <v>2</v>
      </c>
      <c r="Q1737" s="537">
        <f t="shared" si="118"/>
        <v>1.6</v>
      </c>
    </row>
    <row r="1738" spans="1:17" x14ac:dyDescent="0.25">
      <c r="A1738" s="673">
        <v>1513</v>
      </c>
      <c r="B1738" s="230">
        <v>2018</v>
      </c>
      <c r="C1738" s="230">
        <v>3</v>
      </c>
      <c r="D1738" s="231" t="s">
        <v>6691</v>
      </c>
      <c r="E1738" s="544" t="s">
        <v>4136</v>
      </c>
      <c r="F1738" s="232" t="s">
        <v>7076</v>
      </c>
      <c r="G1738" s="647">
        <v>3</v>
      </c>
      <c r="H1738" s="648"/>
      <c r="I1738" s="649">
        <v>0.8</v>
      </c>
      <c r="J1738" s="538"/>
      <c r="L1738" s="532">
        <f t="shared" si="116"/>
        <v>0</v>
      </c>
      <c r="M1738" s="936">
        <v>2</v>
      </c>
      <c r="N1738" s="534"/>
      <c r="O1738" s="535">
        <f t="shared" si="117"/>
        <v>1.6</v>
      </c>
      <c r="P1738" s="536">
        <f t="shared" si="115"/>
        <v>2</v>
      </c>
      <c r="Q1738" s="537">
        <f t="shared" si="118"/>
        <v>1.6</v>
      </c>
    </row>
    <row r="1739" spans="1:17" x14ac:dyDescent="0.25">
      <c r="A1739" s="673" t="s">
        <v>7066</v>
      </c>
      <c r="B1739" s="230">
        <v>2018</v>
      </c>
      <c r="C1739" s="230">
        <v>3</v>
      </c>
      <c r="D1739" s="231" t="s">
        <v>6691</v>
      </c>
      <c r="E1739" s="544" t="s">
        <v>4136</v>
      </c>
      <c r="F1739" s="237" t="s">
        <v>13126</v>
      </c>
      <c r="G1739" s="647">
        <v>36</v>
      </c>
      <c r="H1739" s="648"/>
      <c r="I1739" s="649">
        <v>24</v>
      </c>
      <c r="J1739" s="538"/>
      <c r="L1739" s="532">
        <f t="shared" si="116"/>
        <v>0</v>
      </c>
      <c r="M1739" s="577"/>
      <c r="N1739" s="534"/>
      <c r="O1739" s="535">
        <f t="shared" si="117"/>
        <v>0</v>
      </c>
      <c r="P1739" s="536">
        <f t="shared" si="115"/>
        <v>0</v>
      </c>
      <c r="Q1739" s="537">
        <f t="shared" si="118"/>
        <v>0</v>
      </c>
    </row>
    <row r="1740" spans="1:17" x14ac:dyDescent="0.25">
      <c r="A1740" s="673">
        <v>1514</v>
      </c>
      <c r="B1740" s="230">
        <v>2018</v>
      </c>
      <c r="C1740" s="230">
        <v>3</v>
      </c>
      <c r="D1740" s="542" t="s">
        <v>6171</v>
      </c>
      <c r="E1740" s="544" t="s">
        <v>4136</v>
      </c>
      <c r="F1740" s="232" t="s">
        <v>7077</v>
      </c>
      <c r="G1740" s="647">
        <v>7</v>
      </c>
      <c r="H1740" s="648"/>
      <c r="I1740" s="649">
        <v>3.5</v>
      </c>
      <c r="J1740" s="538"/>
      <c r="L1740" s="532">
        <f t="shared" si="116"/>
        <v>0</v>
      </c>
      <c r="M1740" s="577"/>
      <c r="N1740" s="534"/>
      <c r="O1740" s="535">
        <f t="shared" si="117"/>
        <v>0</v>
      </c>
      <c r="P1740" s="536">
        <f t="shared" si="115"/>
        <v>0</v>
      </c>
      <c r="Q1740" s="537">
        <f t="shared" si="118"/>
        <v>0</v>
      </c>
    </row>
    <row r="1741" spans="1:17" x14ac:dyDescent="0.25">
      <c r="A1741" s="673">
        <v>1515</v>
      </c>
      <c r="B1741" s="230">
        <v>2018</v>
      </c>
      <c r="C1741" s="230">
        <v>3</v>
      </c>
      <c r="D1741" s="542" t="s">
        <v>6694</v>
      </c>
      <c r="E1741" s="544" t="s">
        <v>4136</v>
      </c>
      <c r="F1741" s="232" t="s">
        <v>7078</v>
      </c>
      <c r="G1741" s="647">
        <v>8</v>
      </c>
      <c r="H1741" s="648"/>
      <c r="I1741" s="649">
        <v>5</v>
      </c>
      <c r="J1741" s="538"/>
      <c r="L1741" s="532">
        <f t="shared" si="116"/>
        <v>0</v>
      </c>
      <c r="M1741" s="577"/>
      <c r="N1741" s="534"/>
      <c r="O1741" s="535">
        <f t="shared" si="117"/>
        <v>0</v>
      </c>
      <c r="P1741" s="536">
        <f t="shared" si="115"/>
        <v>0</v>
      </c>
      <c r="Q1741" s="537">
        <f t="shared" si="118"/>
        <v>0</v>
      </c>
    </row>
    <row r="1742" spans="1:17" x14ac:dyDescent="0.25">
      <c r="A1742" s="673" t="s">
        <v>7283</v>
      </c>
      <c r="B1742" s="230">
        <v>2018</v>
      </c>
      <c r="C1742" s="230">
        <v>3</v>
      </c>
      <c r="D1742" s="542" t="s">
        <v>7284</v>
      </c>
      <c r="E1742" s="544" t="s">
        <v>3818</v>
      </c>
      <c r="F1742" s="232" t="s">
        <v>7282</v>
      </c>
      <c r="G1742" s="647">
        <v>22</v>
      </c>
      <c r="H1742" s="648"/>
      <c r="I1742" s="649">
        <v>10</v>
      </c>
      <c r="J1742" s="538"/>
      <c r="L1742" s="532">
        <f t="shared" si="116"/>
        <v>0</v>
      </c>
      <c r="M1742" s="577"/>
      <c r="N1742" s="534"/>
      <c r="O1742" s="535">
        <f t="shared" si="117"/>
        <v>0</v>
      </c>
      <c r="P1742" s="536">
        <f t="shared" si="115"/>
        <v>0</v>
      </c>
      <c r="Q1742" s="537">
        <f t="shared" si="118"/>
        <v>0</v>
      </c>
    </row>
    <row r="1743" spans="1:17" x14ac:dyDescent="0.25">
      <c r="A1743" s="673">
        <v>1516</v>
      </c>
      <c r="B1743" s="230">
        <v>2018</v>
      </c>
      <c r="C1743" s="230">
        <v>3</v>
      </c>
      <c r="D1743" s="231" t="s">
        <v>6690</v>
      </c>
      <c r="E1743" s="544" t="s">
        <v>4136</v>
      </c>
      <c r="F1743" s="232" t="s">
        <v>7112</v>
      </c>
      <c r="G1743" s="647">
        <v>2.5</v>
      </c>
      <c r="H1743" s="648"/>
      <c r="I1743" s="649">
        <v>0.8</v>
      </c>
      <c r="J1743" s="538"/>
      <c r="L1743" s="532">
        <f t="shared" si="116"/>
        <v>0</v>
      </c>
      <c r="M1743" s="577"/>
      <c r="N1743" s="534"/>
      <c r="O1743" s="535">
        <f t="shared" si="117"/>
        <v>0</v>
      </c>
      <c r="P1743" s="536">
        <f t="shared" si="115"/>
        <v>0</v>
      </c>
      <c r="Q1743" s="537">
        <f t="shared" si="118"/>
        <v>0</v>
      </c>
    </row>
    <row r="1744" spans="1:17" x14ac:dyDescent="0.25">
      <c r="A1744" s="673">
        <v>1517</v>
      </c>
      <c r="B1744" s="230">
        <v>2018</v>
      </c>
      <c r="C1744" s="230">
        <v>3</v>
      </c>
      <c r="D1744" s="231" t="s">
        <v>6690</v>
      </c>
      <c r="E1744" s="544" t="s">
        <v>4136</v>
      </c>
      <c r="F1744" s="232" t="s">
        <v>7113</v>
      </c>
      <c r="G1744" s="647">
        <v>2.5</v>
      </c>
      <c r="H1744" s="648"/>
      <c r="I1744" s="649">
        <v>0.8</v>
      </c>
      <c r="J1744" s="538"/>
      <c r="L1744" s="532">
        <f t="shared" si="116"/>
        <v>0</v>
      </c>
      <c r="M1744" s="918">
        <v>2</v>
      </c>
      <c r="N1744" s="534"/>
      <c r="O1744" s="535">
        <f t="shared" si="117"/>
        <v>1.6</v>
      </c>
      <c r="P1744" s="536">
        <f t="shared" si="115"/>
        <v>2</v>
      </c>
      <c r="Q1744" s="537">
        <f t="shared" si="118"/>
        <v>1.6</v>
      </c>
    </row>
    <row r="1745" spans="1:17" x14ac:dyDescent="0.25">
      <c r="A1745" s="673">
        <v>1518</v>
      </c>
      <c r="B1745" s="230">
        <v>2018</v>
      </c>
      <c r="C1745" s="230">
        <v>3</v>
      </c>
      <c r="D1745" s="231" t="s">
        <v>6690</v>
      </c>
      <c r="E1745" s="544" t="s">
        <v>4136</v>
      </c>
      <c r="F1745" s="232" t="s">
        <v>7114</v>
      </c>
      <c r="G1745" s="647">
        <v>2.5</v>
      </c>
      <c r="H1745" s="648"/>
      <c r="I1745" s="649">
        <v>0.8</v>
      </c>
      <c r="J1745" s="538"/>
      <c r="L1745" s="532">
        <f t="shared" si="116"/>
        <v>0</v>
      </c>
      <c r="M1745" s="918">
        <v>2</v>
      </c>
      <c r="N1745" s="534"/>
      <c r="O1745" s="535">
        <f t="shared" si="117"/>
        <v>1.6</v>
      </c>
      <c r="P1745" s="536">
        <f t="shared" si="115"/>
        <v>2</v>
      </c>
      <c r="Q1745" s="537">
        <f t="shared" si="118"/>
        <v>1.6</v>
      </c>
    </row>
    <row r="1746" spans="1:17" x14ac:dyDescent="0.25">
      <c r="A1746" s="673">
        <v>1519</v>
      </c>
      <c r="B1746" s="230">
        <v>2018</v>
      </c>
      <c r="C1746" s="230">
        <v>3</v>
      </c>
      <c r="D1746" s="231" t="s">
        <v>6690</v>
      </c>
      <c r="E1746" s="544" t="s">
        <v>4136</v>
      </c>
      <c r="F1746" s="232" t="s">
        <v>7115</v>
      </c>
      <c r="G1746" s="647">
        <v>2.5</v>
      </c>
      <c r="H1746" s="648"/>
      <c r="I1746" s="649">
        <v>0.8</v>
      </c>
      <c r="J1746" s="538"/>
      <c r="L1746" s="532">
        <f t="shared" si="116"/>
        <v>0</v>
      </c>
      <c r="M1746" s="918">
        <v>4</v>
      </c>
      <c r="N1746" s="534"/>
      <c r="O1746" s="535">
        <f t="shared" si="117"/>
        <v>3.2</v>
      </c>
      <c r="P1746" s="536">
        <f t="shared" si="115"/>
        <v>4</v>
      </c>
      <c r="Q1746" s="537">
        <f t="shared" si="118"/>
        <v>3.2</v>
      </c>
    </row>
    <row r="1747" spans="1:17" x14ac:dyDescent="0.25">
      <c r="A1747" s="673">
        <v>1520</v>
      </c>
      <c r="B1747" s="230">
        <v>2018</v>
      </c>
      <c r="C1747" s="230">
        <v>3</v>
      </c>
      <c r="D1747" s="231" t="s">
        <v>6690</v>
      </c>
      <c r="E1747" s="544" t="s">
        <v>4136</v>
      </c>
      <c r="F1747" s="232" t="s">
        <v>7116</v>
      </c>
      <c r="G1747" s="647">
        <v>2.5</v>
      </c>
      <c r="H1747" s="648"/>
      <c r="I1747" s="649">
        <v>0.8</v>
      </c>
      <c r="J1747" s="538"/>
      <c r="L1747" s="532">
        <f t="shared" si="116"/>
        <v>0</v>
      </c>
      <c r="M1747" s="918">
        <v>2</v>
      </c>
      <c r="N1747" s="534"/>
      <c r="O1747" s="535">
        <f t="shared" si="117"/>
        <v>1.6</v>
      </c>
      <c r="P1747" s="536">
        <f t="shared" si="115"/>
        <v>2</v>
      </c>
      <c r="Q1747" s="537">
        <f t="shared" si="118"/>
        <v>1.6</v>
      </c>
    </row>
    <row r="1748" spans="1:17" x14ac:dyDescent="0.25">
      <c r="A1748" s="673">
        <v>1521</v>
      </c>
      <c r="B1748" s="230">
        <v>2018</v>
      </c>
      <c r="C1748" s="230">
        <v>3</v>
      </c>
      <c r="D1748" s="231" t="s">
        <v>6690</v>
      </c>
      <c r="E1748" s="544" t="s">
        <v>4136</v>
      </c>
      <c r="F1748" s="232" t="s">
        <v>7117</v>
      </c>
      <c r="G1748" s="647">
        <v>2.5</v>
      </c>
      <c r="H1748" s="648"/>
      <c r="I1748" s="649">
        <v>0.8</v>
      </c>
      <c r="J1748" s="538"/>
      <c r="L1748" s="532">
        <f t="shared" si="116"/>
        <v>0</v>
      </c>
      <c r="M1748" s="918">
        <v>1</v>
      </c>
      <c r="N1748" s="534"/>
      <c r="O1748" s="535">
        <f t="shared" si="117"/>
        <v>0.8</v>
      </c>
      <c r="P1748" s="536">
        <f t="shared" si="115"/>
        <v>1</v>
      </c>
      <c r="Q1748" s="537">
        <f t="shared" si="118"/>
        <v>0.8</v>
      </c>
    </row>
    <row r="1749" spans="1:17" x14ac:dyDescent="0.25">
      <c r="A1749" s="673">
        <v>1522</v>
      </c>
      <c r="B1749" s="230">
        <v>2018</v>
      </c>
      <c r="C1749" s="230">
        <v>3</v>
      </c>
      <c r="D1749" s="231" t="s">
        <v>6690</v>
      </c>
      <c r="E1749" s="544" t="s">
        <v>4136</v>
      </c>
      <c r="F1749" s="232" t="s">
        <v>7118</v>
      </c>
      <c r="G1749" s="647">
        <v>2.5</v>
      </c>
      <c r="H1749" s="648"/>
      <c r="I1749" s="649">
        <v>0.8</v>
      </c>
      <c r="J1749" s="538"/>
      <c r="L1749" s="532">
        <f t="shared" si="116"/>
        <v>0</v>
      </c>
      <c r="M1749" s="918">
        <v>2</v>
      </c>
      <c r="N1749" s="534"/>
      <c r="O1749" s="535">
        <f t="shared" si="117"/>
        <v>1.6</v>
      </c>
      <c r="P1749" s="536">
        <f t="shared" si="115"/>
        <v>2</v>
      </c>
      <c r="Q1749" s="537">
        <f t="shared" si="118"/>
        <v>1.6</v>
      </c>
    </row>
    <row r="1750" spans="1:17" x14ac:dyDescent="0.25">
      <c r="A1750" s="673">
        <v>1523</v>
      </c>
      <c r="B1750" s="230">
        <v>2018</v>
      </c>
      <c r="C1750" s="230">
        <v>3</v>
      </c>
      <c r="D1750" s="231" t="s">
        <v>6690</v>
      </c>
      <c r="E1750" s="544" t="s">
        <v>4136</v>
      </c>
      <c r="F1750" s="232" t="s">
        <v>7119</v>
      </c>
      <c r="G1750" s="647">
        <v>2.5</v>
      </c>
      <c r="H1750" s="648"/>
      <c r="I1750" s="649">
        <v>0.8</v>
      </c>
      <c r="J1750" s="538"/>
      <c r="L1750" s="532">
        <f t="shared" si="116"/>
        <v>0</v>
      </c>
      <c r="M1750" s="918">
        <v>2</v>
      </c>
      <c r="N1750" s="534"/>
      <c r="O1750" s="535">
        <f t="shared" si="117"/>
        <v>1.6</v>
      </c>
      <c r="P1750" s="536">
        <f t="shared" si="115"/>
        <v>2</v>
      </c>
      <c r="Q1750" s="537">
        <f t="shared" si="118"/>
        <v>1.6</v>
      </c>
    </row>
    <row r="1751" spans="1:17" x14ac:dyDescent="0.25">
      <c r="A1751" s="673">
        <v>1524</v>
      </c>
      <c r="B1751" s="230">
        <v>2018</v>
      </c>
      <c r="C1751" s="230">
        <v>3</v>
      </c>
      <c r="D1751" s="231" t="s">
        <v>6690</v>
      </c>
      <c r="E1751" s="544" t="s">
        <v>4136</v>
      </c>
      <c r="F1751" s="232" t="s">
        <v>7120</v>
      </c>
      <c r="G1751" s="647">
        <v>2.5</v>
      </c>
      <c r="H1751" s="648"/>
      <c r="I1751" s="649">
        <v>0.8</v>
      </c>
      <c r="J1751" s="538"/>
      <c r="L1751" s="532">
        <f t="shared" si="116"/>
        <v>0</v>
      </c>
      <c r="M1751" s="918">
        <v>1</v>
      </c>
      <c r="N1751" s="534"/>
      <c r="O1751" s="535">
        <f t="shared" si="117"/>
        <v>0.8</v>
      </c>
      <c r="P1751" s="536">
        <f t="shared" si="115"/>
        <v>1</v>
      </c>
      <c r="Q1751" s="537">
        <f t="shared" si="118"/>
        <v>0.8</v>
      </c>
    </row>
    <row r="1752" spans="1:17" x14ac:dyDescent="0.25">
      <c r="A1752" s="673">
        <v>1525</v>
      </c>
      <c r="B1752" s="230">
        <v>2018</v>
      </c>
      <c r="C1752" s="230">
        <v>3</v>
      </c>
      <c r="D1752" s="231" t="s">
        <v>6690</v>
      </c>
      <c r="E1752" s="544" t="s">
        <v>4136</v>
      </c>
      <c r="F1752" s="232" t="s">
        <v>7121</v>
      </c>
      <c r="G1752" s="647">
        <v>2.5</v>
      </c>
      <c r="H1752" s="648"/>
      <c r="I1752" s="649">
        <v>0.8</v>
      </c>
      <c r="J1752" s="538"/>
      <c r="L1752" s="532">
        <f t="shared" si="116"/>
        <v>0</v>
      </c>
      <c r="M1752" s="918">
        <v>3</v>
      </c>
      <c r="N1752" s="534"/>
      <c r="O1752" s="535">
        <f t="shared" si="117"/>
        <v>2.4000000000000004</v>
      </c>
      <c r="P1752" s="536">
        <f t="shared" si="115"/>
        <v>3</v>
      </c>
      <c r="Q1752" s="537">
        <f t="shared" si="118"/>
        <v>2.4000000000000004</v>
      </c>
    </row>
    <row r="1753" spans="1:17" x14ac:dyDescent="0.25">
      <c r="A1753" s="673">
        <v>1526</v>
      </c>
      <c r="B1753" s="230">
        <v>2018</v>
      </c>
      <c r="C1753" s="230">
        <v>3</v>
      </c>
      <c r="D1753" s="231" t="s">
        <v>6690</v>
      </c>
      <c r="E1753" s="544" t="s">
        <v>4136</v>
      </c>
      <c r="F1753" s="232" t="s">
        <v>7122</v>
      </c>
      <c r="G1753" s="647">
        <v>2.5</v>
      </c>
      <c r="H1753" s="648"/>
      <c r="I1753" s="649">
        <v>0.8</v>
      </c>
      <c r="J1753" s="538"/>
      <c r="L1753" s="532">
        <f t="shared" si="116"/>
        <v>0</v>
      </c>
      <c r="M1753" s="918">
        <v>2</v>
      </c>
      <c r="N1753" s="534"/>
      <c r="O1753" s="535">
        <f t="shared" si="117"/>
        <v>1.6</v>
      </c>
      <c r="P1753" s="536">
        <f t="shared" si="115"/>
        <v>2</v>
      </c>
      <c r="Q1753" s="537">
        <f t="shared" si="118"/>
        <v>1.6</v>
      </c>
    </row>
    <row r="1754" spans="1:17" x14ac:dyDescent="0.25">
      <c r="A1754" s="673">
        <v>1527</v>
      </c>
      <c r="B1754" s="230">
        <v>2018</v>
      </c>
      <c r="C1754" s="230">
        <v>3</v>
      </c>
      <c r="D1754" s="231" t="s">
        <v>6690</v>
      </c>
      <c r="E1754" s="544" t="s">
        <v>4136</v>
      </c>
      <c r="F1754" s="232" t="s">
        <v>7123</v>
      </c>
      <c r="G1754" s="647">
        <v>2.5</v>
      </c>
      <c r="H1754" s="648"/>
      <c r="I1754" s="649">
        <v>0.8</v>
      </c>
      <c r="J1754" s="538"/>
      <c r="L1754" s="532">
        <f t="shared" si="116"/>
        <v>0</v>
      </c>
      <c r="M1754" s="577"/>
      <c r="N1754" s="534"/>
      <c r="O1754" s="535">
        <f t="shared" si="117"/>
        <v>0</v>
      </c>
      <c r="P1754" s="536">
        <f t="shared" si="115"/>
        <v>0</v>
      </c>
      <c r="Q1754" s="537">
        <f t="shared" si="118"/>
        <v>0</v>
      </c>
    </row>
    <row r="1755" spans="1:17" x14ac:dyDescent="0.25">
      <c r="A1755" s="673" t="s">
        <v>7124</v>
      </c>
      <c r="B1755" s="230">
        <v>2018</v>
      </c>
      <c r="C1755" s="230">
        <v>3</v>
      </c>
      <c r="D1755" s="231" t="s">
        <v>6690</v>
      </c>
      <c r="E1755" s="544" t="s">
        <v>4136</v>
      </c>
      <c r="F1755" s="237" t="s">
        <v>13126</v>
      </c>
      <c r="G1755" s="647">
        <v>30</v>
      </c>
      <c r="H1755" s="648"/>
      <c r="I1755" s="649">
        <v>20</v>
      </c>
      <c r="J1755" s="538"/>
      <c r="L1755" s="532">
        <f t="shared" si="116"/>
        <v>0</v>
      </c>
      <c r="M1755" s="577"/>
      <c r="N1755" s="534"/>
      <c r="O1755" s="535">
        <f t="shared" si="117"/>
        <v>0</v>
      </c>
      <c r="P1755" s="536">
        <f t="shared" si="115"/>
        <v>0</v>
      </c>
      <c r="Q1755" s="537">
        <f t="shared" si="118"/>
        <v>0</v>
      </c>
    </row>
    <row r="1756" spans="1:17" x14ac:dyDescent="0.25">
      <c r="A1756" s="673">
        <v>1528</v>
      </c>
      <c r="B1756" s="230">
        <v>2018</v>
      </c>
      <c r="C1756" s="230">
        <v>3</v>
      </c>
      <c r="D1756" s="231" t="s">
        <v>6690</v>
      </c>
      <c r="E1756" s="544" t="s">
        <v>4136</v>
      </c>
      <c r="F1756" s="232" t="s">
        <v>7125</v>
      </c>
      <c r="G1756" s="647">
        <v>2.5</v>
      </c>
      <c r="H1756" s="648"/>
      <c r="I1756" s="649">
        <v>0.8</v>
      </c>
      <c r="J1756" s="538"/>
      <c r="L1756" s="532">
        <f t="shared" si="116"/>
        <v>0</v>
      </c>
      <c r="M1756" s="918">
        <v>2</v>
      </c>
      <c r="N1756" s="534"/>
      <c r="O1756" s="535">
        <f t="shared" si="117"/>
        <v>1.6</v>
      </c>
      <c r="P1756" s="536">
        <f t="shared" si="115"/>
        <v>2</v>
      </c>
      <c r="Q1756" s="537">
        <f t="shared" si="118"/>
        <v>1.6</v>
      </c>
    </row>
    <row r="1757" spans="1:17" x14ac:dyDescent="0.25">
      <c r="A1757" s="673">
        <v>1529</v>
      </c>
      <c r="B1757" s="230">
        <v>2018</v>
      </c>
      <c r="C1757" s="230">
        <v>3</v>
      </c>
      <c r="D1757" s="231" t="s">
        <v>6690</v>
      </c>
      <c r="E1757" s="544" t="s">
        <v>4136</v>
      </c>
      <c r="F1757" s="232" t="s">
        <v>7126</v>
      </c>
      <c r="G1757" s="647">
        <v>2.5</v>
      </c>
      <c r="H1757" s="648"/>
      <c r="I1757" s="649">
        <v>0.8</v>
      </c>
      <c r="J1757" s="538"/>
      <c r="L1757" s="532">
        <f t="shared" si="116"/>
        <v>0</v>
      </c>
      <c r="M1757" s="918">
        <v>1</v>
      </c>
      <c r="N1757" s="534"/>
      <c r="O1757" s="535">
        <f t="shared" si="117"/>
        <v>0.8</v>
      </c>
      <c r="P1757" s="536">
        <f t="shared" si="115"/>
        <v>1</v>
      </c>
      <c r="Q1757" s="537">
        <f t="shared" si="118"/>
        <v>0.8</v>
      </c>
    </row>
    <row r="1758" spans="1:17" x14ac:dyDescent="0.25">
      <c r="A1758" s="673">
        <v>1530</v>
      </c>
      <c r="B1758" s="230">
        <v>2018</v>
      </c>
      <c r="C1758" s="230">
        <v>3</v>
      </c>
      <c r="D1758" s="231" t="s">
        <v>6690</v>
      </c>
      <c r="E1758" s="544" t="s">
        <v>4136</v>
      </c>
      <c r="F1758" s="232" t="s">
        <v>7127</v>
      </c>
      <c r="G1758" s="647">
        <v>2.5</v>
      </c>
      <c r="H1758" s="648"/>
      <c r="I1758" s="649">
        <v>0.8</v>
      </c>
      <c r="J1758" s="538"/>
      <c r="L1758" s="532">
        <f t="shared" si="116"/>
        <v>0</v>
      </c>
      <c r="M1758" s="918">
        <v>3</v>
      </c>
      <c r="N1758" s="534"/>
      <c r="O1758" s="535">
        <f t="shared" si="117"/>
        <v>2.4000000000000004</v>
      </c>
      <c r="P1758" s="536">
        <f t="shared" si="115"/>
        <v>3</v>
      </c>
      <c r="Q1758" s="537">
        <f t="shared" si="118"/>
        <v>2.4000000000000004</v>
      </c>
    </row>
    <row r="1759" spans="1:17" x14ac:dyDescent="0.25">
      <c r="A1759" s="673">
        <v>1531</v>
      </c>
      <c r="B1759" s="230">
        <v>2018</v>
      </c>
      <c r="C1759" s="230">
        <v>3</v>
      </c>
      <c r="D1759" s="231" t="s">
        <v>6690</v>
      </c>
      <c r="E1759" s="544" t="s">
        <v>4136</v>
      </c>
      <c r="F1759" s="232" t="s">
        <v>7128</v>
      </c>
      <c r="G1759" s="647">
        <v>2.5</v>
      </c>
      <c r="H1759" s="648"/>
      <c r="I1759" s="649">
        <v>0.8</v>
      </c>
      <c r="J1759" s="538"/>
      <c r="L1759" s="532">
        <f t="shared" si="116"/>
        <v>0</v>
      </c>
      <c r="M1759" s="577"/>
      <c r="N1759" s="534"/>
      <c r="O1759" s="535">
        <f t="shared" si="117"/>
        <v>0</v>
      </c>
      <c r="P1759" s="536">
        <f t="shared" ref="P1759:P1822" si="119">J1759+M1759</f>
        <v>0</v>
      </c>
      <c r="Q1759" s="537">
        <f t="shared" si="118"/>
        <v>0</v>
      </c>
    </row>
    <row r="1760" spans="1:17" x14ac:dyDescent="0.25">
      <c r="A1760" s="673">
        <v>1532</v>
      </c>
      <c r="B1760" s="230">
        <v>2018</v>
      </c>
      <c r="C1760" s="230">
        <v>3</v>
      </c>
      <c r="D1760" s="231" t="s">
        <v>6690</v>
      </c>
      <c r="E1760" s="544" t="s">
        <v>4136</v>
      </c>
      <c r="F1760" s="232" t="s">
        <v>7129</v>
      </c>
      <c r="G1760" s="647">
        <v>2.5</v>
      </c>
      <c r="H1760" s="648"/>
      <c r="I1760" s="649">
        <v>0.8</v>
      </c>
      <c r="J1760" s="538"/>
      <c r="L1760" s="532">
        <f t="shared" si="116"/>
        <v>0</v>
      </c>
      <c r="M1760" s="577"/>
      <c r="N1760" s="534"/>
      <c r="O1760" s="535">
        <f t="shared" si="117"/>
        <v>0</v>
      </c>
      <c r="P1760" s="536">
        <f t="shared" si="119"/>
        <v>0</v>
      </c>
      <c r="Q1760" s="537">
        <f t="shared" si="118"/>
        <v>0</v>
      </c>
    </row>
    <row r="1761" spans="1:17" x14ac:dyDescent="0.25">
      <c r="A1761" s="673">
        <v>1533</v>
      </c>
      <c r="B1761" s="230">
        <v>2018</v>
      </c>
      <c r="C1761" s="230">
        <v>3</v>
      </c>
      <c r="D1761" s="231" t="s">
        <v>6690</v>
      </c>
      <c r="E1761" s="544" t="s">
        <v>4136</v>
      </c>
      <c r="F1761" s="232" t="s">
        <v>7130</v>
      </c>
      <c r="G1761" s="647">
        <v>2.5</v>
      </c>
      <c r="H1761" s="648"/>
      <c r="I1761" s="649">
        <v>0.8</v>
      </c>
      <c r="J1761" s="538"/>
      <c r="L1761" s="532">
        <f t="shared" si="116"/>
        <v>0</v>
      </c>
      <c r="M1761" s="918">
        <v>1</v>
      </c>
      <c r="N1761" s="534"/>
      <c r="O1761" s="535">
        <f t="shared" si="117"/>
        <v>0.8</v>
      </c>
      <c r="P1761" s="536">
        <f t="shared" si="119"/>
        <v>1</v>
      </c>
      <c r="Q1761" s="537">
        <f t="shared" si="118"/>
        <v>0.8</v>
      </c>
    </row>
    <row r="1762" spans="1:17" x14ac:dyDescent="0.25">
      <c r="A1762" s="673">
        <v>1534</v>
      </c>
      <c r="B1762" s="230">
        <v>2018</v>
      </c>
      <c r="C1762" s="230">
        <v>3</v>
      </c>
      <c r="D1762" s="231" t="s">
        <v>6690</v>
      </c>
      <c r="E1762" s="544" t="s">
        <v>4136</v>
      </c>
      <c r="F1762" s="232" t="s">
        <v>7131</v>
      </c>
      <c r="G1762" s="647">
        <v>2.5</v>
      </c>
      <c r="H1762" s="648"/>
      <c r="I1762" s="649">
        <v>0.8</v>
      </c>
      <c r="J1762" s="538"/>
      <c r="L1762" s="532">
        <f t="shared" si="116"/>
        <v>0</v>
      </c>
      <c r="M1762" s="918">
        <v>1</v>
      </c>
      <c r="N1762" s="534"/>
      <c r="O1762" s="535">
        <f t="shared" si="117"/>
        <v>0.8</v>
      </c>
      <c r="P1762" s="536">
        <f t="shared" si="119"/>
        <v>1</v>
      </c>
      <c r="Q1762" s="537">
        <f t="shared" si="118"/>
        <v>0.8</v>
      </c>
    </row>
    <row r="1763" spans="1:17" x14ac:dyDescent="0.25">
      <c r="A1763" s="673">
        <v>1535</v>
      </c>
      <c r="B1763" s="230">
        <v>2018</v>
      </c>
      <c r="C1763" s="230">
        <v>3</v>
      </c>
      <c r="D1763" s="231" t="s">
        <v>6690</v>
      </c>
      <c r="E1763" s="544" t="s">
        <v>4136</v>
      </c>
      <c r="F1763" s="232" t="s">
        <v>7132</v>
      </c>
      <c r="G1763" s="647">
        <v>2.5</v>
      </c>
      <c r="H1763" s="648"/>
      <c r="I1763" s="649">
        <v>0.8</v>
      </c>
      <c r="J1763" s="538"/>
      <c r="L1763" s="532">
        <f t="shared" si="116"/>
        <v>0</v>
      </c>
      <c r="M1763" s="918">
        <v>2</v>
      </c>
      <c r="N1763" s="534"/>
      <c r="O1763" s="535">
        <f t="shared" si="117"/>
        <v>1.6</v>
      </c>
      <c r="P1763" s="536">
        <f t="shared" si="119"/>
        <v>2</v>
      </c>
      <c r="Q1763" s="537">
        <f t="shared" si="118"/>
        <v>1.6</v>
      </c>
    </row>
    <row r="1764" spans="1:17" x14ac:dyDescent="0.25">
      <c r="A1764" s="673">
        <v>1536</v>
      </c>
      <c r="B1764" s="230">
        <v>2018</v>
      </c>
      <c r="C1764" s="230">
        <v>3</v>
      </c>
      <c r="D1764" s="231" t="s">
        <v>6690</v>
      </c>
      <c r="E1764" s="544" t="s">
        <v>4136</v>
      </c>
      <c r="F1764" s="232" t="s">
        <v>7133</v>
      </c>
      <c r="G1764" s="647">
        <v>2.5</v>
      </c>
      <c r="H1764" s="648"/>
      <c r="I1764" s="649">
        <v>0.8</v>
      </c>
      <c r="J1764" s="538"/>
      <c r="L1764" s="532">
        <f t="shared" si="116"/>
        <v>0</v>
      </c>
      <c r="M1764" s="918">
        <v>2</v>
      </c>
      <c r="N1764" s="534"/>
      <c r="O1764" s="535">
        <f t="shared" si="117"/>
        <v>1.6</v>
      </c>
      <c r="P1764" s="536">
        <f t="shared" si="119"/>
        <v>2</v>
      </c>
      <c r="Q1764" s="537">
        <f t="shared" si="118"/>
        <v>1.6</v>
      </c>
    </row>
    <row r="1765" spans="1:17" x14ac:dyDescent="0.25">
      <c r="A1765" s="673">
        <v>1537</v>
      </c>
      <c r="B1765" s="230">
        <v>2018</v>
      </c>
      <c r="C1765" s="230">
        <v>3</v>
      </c>
      <c r="D1765" s="231" t="s">
        <v>6690</v>
      </c>
      <c r="E1765" s="544" t="s">
        <v>4136</v>
      </c>
      <c r="F1765" s="232" t="s">
        <v>7134</v>
      </c>
      <c r="G1765" s="647">
        <v>2.5</v>
      </c>
      <c r="H1765" s="648"/>
      <c r="I1765" s="649">
        <v>0.8</v>
      </c>
      <c r="J1765" s="538"/>
      <c r="L1765" s="532">
        <f t="shared" si="116"/>
        <v>0</v>
      </c>
      <c r="M1765" s="918">
        <v>1</v>
      </c>
      <c r="N1765" s="534"/>
      <c r="O1765" s="535">
        <f t="shared" si="117"/>
        <v>0.8</v>
      </c>
      <c r="P1765" s="536">
        <f t="shared" si="119"/>
        <v>1</v>
      </c>
      <c r="Q1765" s="537">
        <f t="shared" si="118"/>
        <v>0.8</v>
      </c>
    </row>
    <row r="1766" spans="1:17" x14ac:dyDescent="0.25">
      <c r="A1766" s="673">
        <v>1538</v>
      </c>
      <c r="B1766" s="230">
        <v>2018</v>
      </c>
      <c r="C1766" s="230">
        <v>3</v>
      </c>
      <c r="D1766" s="231" t="s">
        <v>6690</v>
      </c>
      <c r="E1766" s="544" t="s">
        <v>4136</v>
      </c>
      <c r="F1766" s="232" t="s">
        <v>7135</v>
      </c>
      <c r="G1766" s="647">
        <v>2.5</v>
      </c>
      <c r="H1766" s="648"/>
      <c r="I1766" s="649">
        <v>0.8</v>
      </c>
      <c r="J1766" s="538"/>
      <c r="L1766" s="532">
        <f t="shared" si="116"/>
        <v>0</v>
      </c>
      <c r="M1766" s="918">
        <v>2</v>
      </c>
      <c r="N1766" s="534"/>
      <c r="O1766" s="535">
        <f t="shared" si="117"/>
        <v>1.6</v>
      </c>
      <c r="P1766" s="536">
        <f t="shared" si="119"/>
        <v>2</v>
      </c>
      <c r="Q1766" s="537">
        <f t="shared" si="118"/>
        <v>1.6</v>
      </c>
    </row>
    <row r="1767" spans="1:17" x14ac:dyDescent="0.25">
      <c r="A1767" s="673">
        <v>1539</v>
      </c>
      <c r="B1767" s="230">
        <v>2018</v>
      </c>
      <c r="C1767" s="230">
        <v>3</v>
      </c>
      <c r="D1767" s="231" t="s">
        <v>6690</v>
      </c>
      <c r="E1767" s="544" t="s">
        <v>4136</v>
      </c>
      <c r="F1767" s="232" t="s">
        <v>7136</v>
      </c>
      <c r="G1767" s="647">
        <v>2.5</v>
      </c>
      <c r="H1767" s="648"/>
      <c r="I1767" s="649">
        <v>0.8</v>
      </c>
      <c r="J1767" s="538"/>
      <c r="L1767" s="532">
        <f t="shared" si="116"/>
        <v>0</v>
      </c>
      <c r="M1767" s="918">
        <v>1</v>
      </c>
      <c r="N1767" s="534"/>
      <c r="O1767" s="535">
        <f t="shared" si="117"/>
        <v>0.8</v>
      </c>
      <c r="P1767" s="536">
        <f t="shared" si="119"/>
        <v>1</v>
      </c>
      <c r="Q1767" s="537">
        <f t="shared" si="118"/>
        <v>0.8</v>
      </c>
    </row>
    <row r="1768" spans="1:17" x14ac:dyDescent="0.25">
      <c r="A1768" s="673" t="s">
        <v>8204</v>
      </c>
      <c r="B1768" s="230">
        <v>2018</v>
      </c>
      <c r="C1768" s="230">
        <v>3</v>
      </c>
      <c r="D1768" s="231" t="s">
        <v>6690</v>
      </c>
      <c r="E1768" s="544" t="s">
        <v>4136</v>
      </c>
      <c r="F1768" s="237" t="s">
        <v>13126</v>
      </c>
      <c r="G1768" s="647">
        <v>30</v>
      </c>
      <c r="H1768" s="648"/>
      <c r="I1768" s="649">
        <v>20</v>
      </c>
      <c r="J1768" s="538"/>
      <c r="L1768" s="532">
        <f t="shared" si="116"/>
        <v>0</v>
      </c>
      <c r="M1768" s="577"/>
      <c r="N1768" s="534"/>
      <c r="O1768" s="535">
        <f t="shared" si="117"/>
        <v>0</v>
      </c>
      <c r="P1768" s="536">
        <f t="shared" si="119"/>
        <v>0</v>
      </c>
      <c r="Q1768" s="537">
        <f t="shared" si="118"/>
        <v>0</v>
      </c>
    </row>
    <row r="1769" spans="1:17" x14ac:dyDescent="0.25">
      <c r="A1769" s="673">
        <v>1540</v>
      </c>
      <c r="B1769" s="230">
        <v>2018</v>
      </c>
      <c r="C1769" s="230">
        <v>3</v>
      </c>
      <c r="D1769" s="231" t="s">
        <v>7137</v>
      </c>
      <c r="E1769" s="544" t="s">
        <v>4136</v>
      </c>
      <c r="F1769" s="232" t="s">
        <v>7138</v>
      </c>
      <c r="G1769" s="647">
        <v>4</v>
      </c>
      <c r="H1769" s="648"/>
      <c r="I1769" s="649">
        <v>2</v>
      </c>
      <c r="J1769" s="538"/>
      <c r="L1769" s="532">
        <f t="shared" si="116"/>
        <v>0</v>
      </c>
      <c r="M1769" s="577"/>
      <c r="N1769" s="534"/>
      <c r="O1769" s="535">
        <f t="shared" si="117"/>
        <v>0</v>
      </c>
      <c r="P1769" s="536">
        <f t="shared" si="119"/>
        <v>0</v>
      </c>
      <c r="Q1769" s="537">
        <f t="shared" si="118"/>
        <v>0</v>
      </c>
    </row>
    <row r="1770" spans="1:17" x14ac:dyDescent="0.25">
      <c r="A1770" s="673">
        <v>1541</v>
      </c>
      <c r="B1770" s="230">
        <v>2018</v>
      </c>
      <c r="C1770" s="230">
        <v>3</v>
      </c>
      <c r="D1770" s="231" t="s">
        <v>7137</v>
      </c>
      <c r="E1770" s="544" t="s">
        <v>4136</v>
      </c>
      <c r="F1770" s="232" t="s">
        <v>7139</v>
      </c>
      <c r="G1770" s="647">
        <v>4</v>
      </c>
      <c r="H1770" s="648"/>
      <c r="I1770" s="649">
        <v>2</v>
      </c>
      <c r="J1770" s="538"/>
      <c r="L1770" s="532">
        <f t="shared" si="116"/>
        <v>0</v>
      </c>
      <c r="M1770" s="577"/>
      <c r="N1770" s="534"/>
      <c r="O1770" s="535">
        <f t="shared" si="117"/>
        <v>0</v>
      </c>
      <c r="P1770" s="536">
        <f t="shared" si="119"/>
        <v>0</v>
      </c>
      <c r="Q1770" s="537">
        <f t="shared" si="118"/>
        <v>0</v>
      </c>
    </row>
    <row r="1771" spans="1:17" x14ac:dyDescent="0.25">
      <c r="A1771" s="673">
        <v>1542</v>
      </c>
      <c r="B1771" s="230">
        <v>2018</v>
      </c>
      <c r="C1771" s="230">
        <v>3</v>
      </c>
      <c r="D1771" s="231" t="s">
        <v>7137</v>
      </c>
      <c r="E1771" s="544" t="s">
        <v>4136</v>
      </c>
      <c r="F1771" s="232" t="s">
        <v>7140</v>
      </c>
      <c r="G1771" s="647">
        <v>4</v>
      </c>
      <c r="H1771" s="648"/>
      <c r="I1771" s="649">
        <v>2</v>
      </c>
      <c r="J1771" s="538"/>
      <c r="L1771" s="532">
        <f t="shared" si="116"/>
        <v>0</v>
      </c>
      <c r="M1771" s="577"/>
      <c r="N1771" s="534"/>
      <c r="O1771" s="535">
        <f t="shared" si="117"/>
        <v>0</v>
      </c>
      <c r="P1771" s="536">
        <f t="shared" si="119"/>
        <v>0</v>
      </c>
      <c r="Q1771" s="537">
        <f t="shared" si="118"/>
        <v>0</v>
      </c>
    </row>
    <row r="1772" spans="1:17" x14ac:dyDescent="0.25">
      <c r="A1772" s="673">
        <v>1543</v>
      </c>
      <c r="B1772" s="230">
        <v>2018</v>
      </c>
      <c r="C1772" s="230">
        <v>3</v>
      </c>
      <c r="D1772" s="231" t="s">
        <v>7137</v>
      </c>
      <c r="E1772" s="544" t="s">
        <v>4136</v>
      </c>
      <c r="F1772" s="232" t="s">
        <v>7141</v>
      </c>
      <c r="G1772" s="647">
        <v>4</v>
      </c>
      <c r="H1772" s="648"/>
      <c r="I1772" s="649">
        <v>2</v>
      </c>
      <c r="J1772" s="538"/>
      <c r="L1772" s="532">
        <f t="shared" si="116"/>
        <v>0</v>
      </c>
      <c r="M1772" s="577"/>
      <c r="N1772" s="534"/>
      <c r="O1772" s="535">
        <f t="shared" si="117"/>
        <v>0</v>
      </c>
      <c r="P1772" s="536">
        <f t="shared" si="119"/>
        <v>0</v>
      </c>
      <c r="Q1772" s="537">
        <f t="shared" si="118"/>
        <v>0</v>
      </c>
    </row>
    <row r="1773" spans="1:17" x14ac:dyDescent="0.25">
      <c r="A1773" s="673">
        <v>1544</v>
      </c>
      <c r="B1773" s="230">
        <v>2018</v>
      </c>
      <c r="C1773" s="230">
        <v>3</v>
      </c>
      <c r="D1773" s="231" t="s">
        <v>7137</v>
      </c>
      <c r="E1773" s="544" t="s">
        <v>4136</v>
      </c>
      <c r="F1773" s="232" t="s">
        <v>7142</v>
      </c>
      <c r="G1773" s="647">
        <v>4</v>
      </c>
      <c r="H1773" s="648"/>
      <c r="I1773" s="649">
        <v>2</v>
      </c>
      <c r="J1773" s="538"/>
      <c r="L1773" s="532">
        <f t="shared" si="116"/>
        <v>0</v>
      </c>
      <c r="M1773" s="577"/>
      <c r="N1773" s="534"/>
      <c r="O1773" s="535">
        <f t="shared" si="117"/>
        <v>0</v>
      </c>
      <c r="P1773" s="536">
        <f t="shared" si="119"/>
        <v>0</v>
      </c>
      <c r="Q1773" s="537">
        <f t="shared" si="118"/>
        <v>0</v>
      </c>
    </row>
    <row r="1774" spans="1:17" x14ac:dyDescent="0.25">
      <c r="A1774" s="673">
        <v>1545</v>
      </c>
      <c r="B1774" s="230">
        <v>2018</v>
      </c>
      <c r="C1774" s="230">
        <v>3</v>
      </c>
      <c r="D1774" s="231" t="s">
        <v>7137</v>
      </c>
      <c r="E1774" s="544" t="s">
        <v>4136</v>
      </c>
      <c r="F1774" s="232" t="s">
        <v>7143</v>
      </c>
      <c r="G1774" s="647">
        <v>4</v>
      </c>
      <c r="H1774" s="648"/>
      <c r="I1774" s="649">
        <v>2</v>
      </c>
      <c r="J1774" s="538"/>
      <c r="L1774" s="532">
        <f t="shared" ref="L1774:L1837" si="120">G1774*J1774</f>
        <v>0</v>
      </c>
      <c r="M1774" s="577"/>
      <c r="N1774" s="534"/>
      <c r="O1774" s="535">
        <f t="shared" ref="O1774:O1837" si="121">I1774*M1774</f>
        <v>0</v>
      </c>
      <c r="P1774" s="536">
        <f t="shared" si="119"/>
        <v>0</v>
      </c>
      <c r="Q1774" s="537">
        <f t="shared" ref="Q1774:Q1837" si="122">L1774+O1774</f>
        <v>0</v>
      </c>
    </row>
    <row r="1775" spans="1:17" x14ac:dyDescent="0.25">
      <c r="A1775" s="673">
        <v>1546</v>
      </c>
      <c r="B1775" s="230">
        <v>2018</v>
      </c>
      <c r="C1775" s="230">
        <v>3</v>
      </c>
      <c r="D1775" s="231" t="s">
        <v>7137</v>
      </c>
      <c r="E1775" s="544" t="s">
        <v>4136</v>
      </c>
      <c r="F1775" s="232" t="s">
        <v>7144</v>
      </c>
      <c r="G1775" s="647">
        <v>4</v>
      </c>
      <c r="H1775" s="648"/>
      <c r="I1775" s="649">
        <v>2</v>
      </c>
      <c r="J1775" s="538"/>
      <c r="L1775" s="532">
        <f t="shared" si="120"/>
        <v>0</v>
      </c>
      <c r="M1775" s="577"/>
      <c r="N1775" s="534"/>
      <c r="O1775" s="535">
        <f t="shared" si="121"/>
        <v>0</v>
      </c>
      <c r="P1775" s="536">
        <f t="shared" si="119"/>
        <v>0</v>
      </c>
      <c r="Q1775" s="537">
        <f t="shared" si="122"/>
        <v>0</v>
      </c>
    </row>
    <row r="1776" spans="1:17" x14ac:dyDescent="0.25">
      <c r="A1776" s="673">
        <v>1547</v>
      </c>
      <c r="B1776" s="230">
        <v>2018</v>
      </c>
      <c r="C1776" s="230">
        <v>3</v>
      </c>
      <c r="D1776" s="231" t="s">
        <v>7137</v>
      </c>
      <c r="E1776" s="544" t="s">
        <v>4136</v>
      </c>
      <c r="F1776" s="232" t="s">
        <v>7145</v>
      </c>
      <c r="G1776" s="647">
        <v>4</v>
      </c>
      <c r="H1776" s="648"/>
      <c r="I1776" s="649">
        <v>2</v>
      </c>
      <c r="J1776" s="538"/>
      <c r="L1776" s="532">
        <f t="shared" si="120"/>
        <v>0</v>
      </c>
      <c r="M1776" s="577"/>
      <c r="N1776" s="534"/>
      <c r="O1776" s="535">
        <f t="shared" si="121"/>
        <v>0</v>
      </c>
      <c r="P1776" s="536">
        <f t="shared" si="119"/>
        <v>0</v>
      </c>
      <c r="Q1776" s="537">
        <f t="shared" si="122"/>
        <v>0</v>
      </c>
    </row>
    <row r="1777" spans="1:17" x14ac:dyDescent="0.25">
      <c r="A1777" s="673" t="s">
        <v>7146</v>
      </c>
      <c r="B1777" s="230">
        <v>2018</v>
      </c>
      <c r="C1777" s="230">
        <v>3</v>
      </c>
      <c r="D1777" s="231" t="s">
        <v>7137</v>
      </c>
      <c r="E1777" s="544" t="s">
        <v>4136</v>
      </c>
      <c r="F1777" s="237" t="s">
        <v>13126</v>
      </c>
      <c r="G1777" s="647">
        <v>30</v>
      </c>
      <c r="H1777" s="648"/>
      <c r="I1777" s="649">
        <v>20</v>
      </c>
      <c r="J1777" s="538"/>
      <c r="L1777" s="532">
        <f t="shared" si="120"/>
        <v>0</v>
      </c>
      <c r="M1777" s="577"/>
      <c r="N1777" s="534"/>
      <c r="O1777" s="535">
        <f t="shared" si="121"/>
        <v>0</v>
      </c>
      <c r="P1777" s="536">
        <f t="shared" si="119"/>
        <v>0</v>
      </c>
      <c r="Q1777" s="537">
        <f t="shared" si="122"/>
        <v>0</v>
      </c>
    </row>
    <row r="1778" spans="1:17" x14ac:dyDescent="0.25">
      <c r="A1778" s="673">
        <v>1548</v>
      </c>
      <c r="B1778" s="230">
        <v>2018</v>
      </c>
      <c r="C1778" s="230">
        <v>3</v>
      </c>
      <c r="D1778" s="231" t="s">
        <v>6690</v>
      </c>
      <c r="E1778" s="544" t="s">
        <v>4136</v>
      </c>
      <c r="F1778" s="232" t="s">
        <v>7147</v>
      </c>
      <c r="G1778" s="647">
        <v>3</v>
      </c>
      <c r="H1778" s="648"/>
      <c r="I1778" s="649">
        <v>1</v>
      </c>
      <c r="J1778" s="538"/>
      <c r="L1778" s="532">
        <f t="shared" si="120"/>
        <v>0</v>
      </c>
      <c r="M1778" s="577"/>
      <c r="N1778" s="534"/>
      <c r="O1778" s="535">
        <f t="shared" si="121"/>
        <v>0</v>
      </c>
      <c r="P1778" s="536">
        <f t="shared" si="119"/>
        <v>0</v>
      </c>
      <c r="Q1778" s="537">
        <f t="shared" si="122"/>
        <v>0</v>
      </c>
    </row>
    <row r="1779" spans="1:17" x14ac:dyDescent="0.25">
      <c r="A1779" s="673">
        <v>1549</v>
      </c>
      <c r="B1779" s="230">
        <v>2018</v>
      </c>
      <c r="C1779" s="230">
        <v>3</v>
      </c>
      <c r="D1779" s="231" t="s">
        <v>6690</v>
      </c>
      <c r="E1779" s="544" t="s">
        <v>4136</v>
      </c>
      <c r="F1779" s="232" t="s">
        <v>7148</v>
      </c>
      <c r="G1779" s="647">
        <v>3</v>
      </c>
      <c r="H1779" s="648"/>
      <c r="I1779" s="649">
        <v>1</v>
      </c>
      <c r="J1779" s="538"/>
      <c r="L1779" s="532">
        <f t="shared" si="120"/>
        <v>0</v>
      </c>
      <c r="M1779" s="577"/>
      <c r="N1779" s="534"/>
      <c r="O1779" s="535">
        <f t="shared" si="121"/>
        <v>0</v>
      </c>
      <c r="P1779" s="536">
        <f t="shared" si="119"/>
        <v>0</v>
      </c>
      <c r="Q1779" s="537">
        <f t="shared" si="122"/>
        <v>0</v>
      </c>
    </row>
    <row r="1780" spans="1:17" x14ac:dyDescent="0.25">
      <c r="A1780" s="673">
        <v>1550</v>
      </c>
      <c r="B1780" s="230">
        <v>2018</v>
      </c>
      <c r="C1780" s="230">
        <v>3</v>
      </c>
      <c r="D1780" s="231" t="s">
        <v>6690</v>
      </c>
      <c r="E1780" s="544" t="s">
        <v>4136</v>
      </c>
      <c r="F1780" s="232" t="s">
        <v>7149</v>
      </c>
      <c r="G1780" s="647">
        <v>3</v>
      </c>
      <c r="H1780" s="648"/>
      <c r="I1780" s="649">
        <v>1</v>
      </c>
      <c r="J1780" s="538"/>
      <c r="L1780" s="532">
        <f t="shared" si="120"/>
        <v>0</v>
      </c>
      <c r="M1780" s="577"/>
      <c r="N1780" s="534"/>
      <c r="O1780" s="535">
        <f t="shared" si="121"/>
        <v>0</v>
      </c>
      <c r="P1780" s="536">
        <f t="shared" si="119"/>
        <v>0</v>
      </c>
      <c r="Q1780" s="537">
        <f t="shared" si="122"/>
        <v>0</v>
      </c>
    </row>
    <row r="1781" spans="1:17" x14ac:dyDescent="0.25">
      <c r="A1781" s="673">
        <v>1551</v>
      </c>
      <c r="B1781" s="230">
        <v>2018</v>
      </c>
      <c r="C1781" s="230">
        <v>3</v>
      </c>
      <c r="D1781" s="231" t="s">
        <v>6690</v>
      </c>
      <c r="E1781" s="544" t="s">
        <v>4136</v>
      </c>
      <c r="F1781" s="232" t="s">
        <v>7150</v>
      </c>
      <c r="G1781" s="647">
        <v>3</v>
      </c>
      <c r="H1781" s="648"/>
      <c r="I1781" s="649">
        <v>1</v>
      </c>
      <c r="J1781" s="538"/>
      <c r="L1781" s="532">
        <f t="shared" si="120"/>
        <v>0</v>
      </c>
      <c r="M1781" s="577"/>
      <c r="N1781" s="534"/>
      <c r="O1781" s="535">
        <f t="shared" si="121"/>
        <v>0</v>
      </c>
      <c r="P1781" s="536">
        <f t="shared" si="119"/>
        <v>0</v>
      </c>
      <c r="Q1781" s="537">
        <f t="shared" si="122"/>
        <v>0</v>
      </c>
    </row>
    <row r="1782" spans="1:17" x14ac:dyDescent="0.25">
      <c r="A1782" s="673">
        <v>1552</v>
      </c>
      <c r="B1782" s="230">
        <v>2018</v>
      </c>
      <c r="C1782" s="230">
        <v>3</v>
      </c>
      <c r="D1782" s="231" t="s">
        <v>6690</v>
      </c>
      <c r="E1782" s="544" t="s">
        <v>4136</v>
      </c>
      <c r="F1782" s="232" t="s">
        <v>7151</v>
      </c>
      <c r="G1782" s="647">
        <v>3</v>
      </c>
      <c r="H1782" s="648"/>
      <c r="I1782" s="649">
        <v>1</v>
      </c>
      <c r="J1782" s="538"/>
      <c r="L1782" s="532">
        <f t="shared" si="120"/>
        <v>0</v>
      </c>
      <c r="M1782" s="577"/>
      <c r="N1782" s="534"/>
      <c r="O1782" s="535">
        <f t="shared" si="121"/>
        <v>0</v>
      </c>
      <c r="P1782" s="536">
        <f t="shared" si="119"/>
        <v>0</v>
      </c>
      <c r="Q1782" s="537">
        <f t="shared" si="122"/>
        <v>0</v>
      </c>
    </row>
    <row r="1783" spans="1:17" x14ac:dyDescent="0.25">
      <c r="A1783" s="673">
        <v>1553</v>
      </c>
      <c r="B1783" s="230">
        <v>2018</v>
      </c>
      <c r="C1783" s="230">
        <v>3</v>
      </c>
      <c r="D1783" s="231" t="s">
        <v>6690</v>
      </c>
      <c r="E1783" s="544" t="s">
        <v>4136</v>
      </c>
      <c r="F1783" s="232" t="s">
        <v>7152</v>
      </c>
      <c r="G1783" s="647">
        <v>3</v>
      </c>
      <c r="H1783" s="648"/>
      <c r="I1783" s="649">
        <v>1</v>
      </c>
      <c r="J1783" s="538"/>
      <c r="L1783" s="532">
        <f t="shared" si="120"/>
        <v>0</v>
      </c>
      <c r="M1783" s="577"/>
      <c r="N1783" s="534"/>
      <c r="O1783" s="535">
        <f t="shared" si="121"/>
        <v>0</v>
      </c>
      <c r="P1783" s="536">
        <f t="shared" si="119"/>
        <v>0</v>
      </c>
      <c r="Q1783" s="537">
        <f t="shared" si="122"/>
        <v>0</v>
      </c>
    </row>
    <row r="1784" spans="1:17" x14ac:dyDescent="0.25">
      <c r="A1784" s="673">
        <v>1554</v>
      </c>
      <c r="B1784" s="230">
        <v>2018</v>
      </c>
      <c r="C1784" s="230">
        <v>3</v>
      </c>
      <c r="D1784" s="231" t="s">
        <v>6690</v>
      </c>
      <c r="E1784" s="544" t="s">
        <v>4136</v>
      </c>
      <c r="F1784" s="232" t="s">
        <v>7153</v>
      </c>
      <c r="G1784" s="647">
        <v>3</v>
      </c>
      <c r="H1784" s="648"/>
      <c r="I1784" s="649">
        <v>1</v>
      </c>
      <c r="J1784" s="538"/>
      <c r="L1784" s="532">
        <f t="shared" si="120"/>
        <v>0</v>
      </c>
      <c r="M1784" s="577"/>
      <c r="N1784" s="534"/>
      <c r="O1784" s="535">
        <f t="shared" si="121"/>
        <v>0</v>
      </c>
      <c r="P1784" s="536">
        <f t="shared" si="119"/>
        <v>0</v>
      </c>
      <c r="Q1784" s="537">
        <f t="shared" si="122"/>
        <v>0</v>
      </c>
    </row>
    <row r="1785" spans="1:17" x14ac:dyDescent="0.25">
      <c r="A1785" s="673">
        <v>1555</v>
      </c>
      <c r="B1785" s="230">
        <v>2018</v>
      </c>
      <c r="C1785" s="230">
        <v>3</v>
      </c>
      <c r="D1785" s="231" t="s">
        <v>6690</v>
      </c>
      <c r="E1785" s="544" t="s">
        <v>4136</v>
      </c>
      <c r="F1785" s="232" t="s">
        <v>7154</v>
      </c>
      <c r="G1785" s="647">
        <v>3</v>
      </c>
      <c r="H1785" s="648"/>
      <c r="I1785" s="649">
        <v>1</v>
      </c>
      <c r="J1785" s="538"/>
      <c r="L1785" s="532">
        <f t="shared" si="120"/>
        <v>0</v>
      </c>
      <c r="M1785" s="577"/>
      <c r="N1785" s="534"/>
      <c r="O1785" s="535">
        <f t="shared" si="121"/>
        <v>0</v>
      </c>
      <c r="P1785" s="536">
        <f t="shared" si="119"/>
        <v>0</v>
      </c>
      <c r="Q1785" s="537">
        <f t="shared" si="122"/>
        <v>0</v>
      </c>
    </row>
    <row r="1786" spans="1:17" x14ac:dyDescent="0.25">
      <c r="A1786" s="673">
        <v>1556</v>
      </c>
      <c r="B1786" s="230">
        <v>2018</v>
      </c>
      <c r="C1786" s="230">
        <v>3</v>
      </c>
      <c r="D1786" s="231" t="s">
        <v>6690</v>
      </c>
      <c r="E1786" s="544" t="s">
        <v>4136</v>
      </c>
      <c r="F1786" s="232" t="s">
        <v>7155</v>
      </c>
      <c r="G1786" s="647">
        <v>3</v>
      </c>
      <c r="H1786" s="648"/>
      <c r="I1786" s="649">
        <v>1</v>
      </c>
      <c r="J1786" s="538"/>
      <c r="L1786" s="532">
        <f t="shared" si="120"/>
        <v>0</v>
      </c>
      <c r="M1786" s="577"/>
      <c r="N1786" s="534"/>
      <c r="O1786" s="535">
        <f t="shared" si="121"/>
        <v>0</v>
      </c>
      <c r="P1786" s="536">
        <f t="shared" si="119"/>
        <v>0</v>
      </c>
      <c r="Q1786" s="537">
        <f t="shared" si="122"/>
        <v>0</v>
      </c>
    </row>
    <row r="1787" spans="1:17" x14ac:dyDescent="0.25">
      <c r="A1787" s="673">
        <v>1557</v>
      </c>
      <c r="B1787" s="230">
        <v>2018</v>
      </c>
      <c r="C1787" s="230">
        <v>3</v>
      </c>
      <c r="D1787" s="231" t="s">
        <v>6690</v>
      </c>
      <c r="E1787" s="544" t="s">
        <v>4136</v>
      </c>
      <c r="F1787" s="232" t="s">
        <v>7156</v>
      </c>
      <c r="G1787" s="647">
        <v>3</v>
      </c>
      <c r="H1787" s="648"/>
      <c r="I1787" s="649">
        <v>1</v>
      </c>
      <c r="J1787" s="538"/>
      <c r="L1787" s="532">
        <f t="shared" si="120"/>
        <v>0</v>
      </c>
      <c r="M1787" s="577"/>
      <c r="N1787" s="534"/>
      <c r="O1787" s="535">
        <f t="shared" si="121"/>
        <v>0</v>
      </c>
      <c r="P1787" s="536">
        <f t="shared" si="119"/>
        <v>0</v>
      </c>
      <c r="Q1787" s="537">
        <f t="shared" si="122"/>
        <v>0</v>
      </c>
    </row>
    <row r="1788" spans="1:17" x14ac:dyDescent="0.25">
      <c r="A1788" s="673" t="s">
        <v>7157</v>
      </c>
      <c r="B1788" s="230">
        <v>2018</v>
      </c>
      <c r="C1788" s="230">
        <v>3</v>
      </c>
      <c r="D1788" s="231" t="s">
        <v>6690</v>
      </c>
      <c r="E1788" s="544" t="s">
        <v>4136</v>
      </c>
      <c r="F1788" s="232" t="s">
        <v>8109</v>
      </c>
      <c r="G1788" s="647">
        <v>30</v>
      </c>
      <c r="H1788" s="648"/>
      <c r="I1788" s="649">
        <v>10</v>
      </c>
      <c r="J1788" s="538"/>
      <c r="L1788" s="532">
        <f t="shared" si="120"/>
        <v>0</v>
      </c>
      <c r="M1788" s="577"/>
      <c r="N1788" s="534"/>
      <c r="O1788" s="535">
        <f t="shared" si="121"/>
        <v>0</v>
      </c>
      <c r="P1788" s="536">
        <f t="shared" si="119"/>
        <v>0</v>
      </c>
      <c r="Q1788" s="537">
        <f t="shared" si="122"/>
        <v>0</v>
      </c>
    </row>
    <row r="1789" spans="1:17" x14ac:dyDescent="0.25">
      <c r="A1789" s="673">
        <v>1558</v>
      </c>
      <c r="B1789" s="230">
        <v>2018</v>
      </c>
      <c r="C1789" s="230">
        <v>3</v>
      </c>
      <c r="D1789" s="231" t="s">
        <v>6690</v>
      </c>
      <c r="E1789" s="544" t="s">
        <v>4136</v>
      </c>
      <c r="F1789" s="232" t="s">
        <v>7158</v>
      </c>
      <c r="G1789" s="647">
        <v>2.5</v>
      </c>
      <c r="H1789" s="648"/>
      <c r="I1789" s="649">
        <v>0.8</v>
      </c>
      <c r="J1789" s="538"/>
      <c r="L1789" s="532">
        <f t="shared" si="120"/>
        <v>0</v>
      </c>
      <c r="M1789" s="918">
        <v>1</v>
      </c>
      <c r="N1789" s="534"/>
      <c r="O1789" s="535">
        <f t="shared" si="121"/>
        <v>0.8</v>
      </c>
      <c r="P1789" s="536">
        <f t="shared" si="119"/>
        <v>1</v>
      </c>
      <c r="Q1789" s="537">
        <f t="shared" si="122"/>
        <v>0.8</v>
      </c>
    </row>
    <row r="1790" spans="1:17" x14ac:dyDescent="0.25">
      <c r="A1790" s="673">
        <v>1559</v>
      </c>
      <c r="B1790" s="230">
        <v>2018</v>
      </c>
      <c r="C1790" s="230">
        <v>3</v>
      </c>
      <c r="D1790" s="231" t="s">
        <v>6690</v>
      </c>
      <c r="E1790" s="544" t="s">
        <v>4136</v>
      </c>
      <c r="F1790" s="232" t="s">
        <v>7159</v>
      </c>
      <c r="G1790" s="647">
        <v>2.5</v>
      </c>
      <c r="H1790" s="648"/>
      <c r="I1790" s="649">
        <v>0.8</v>
      </c>
      <c r="J1790" s="538"/>
      <c r="L1790" s="532">
        <f t="shared" si="120"/>
        <v>0</v>
      </c>
      <c r="M1790" s="918">
        <v>2</v>
      </c>
      <c r="N1790" s="534"/>
      <c r="O1790" s="535">
        <f t="shared" si="121"/>
        <v>1.6</v>
      </c>
      <c r="P1790" s="536">
        <f t="shared" si="119"/>
        <v>2</v>
      </c>
      <c r="Q1790" s="537">
        <f t="shared" si="122"/>
        <v>1.6</v>
      </c>
    </row>
    <row r="1791" spans="1:17" x14ac:dyDescent="0.25">
      <c r="A1791" s="673">
        <v>1560</v>
      </c>
      <c r="B1791" s="230">
        <v>2018</v>
      </c>
      <c r="C1791" s="230">
        <v>3</v>
      </c>
      <c r="D1791" s="231" t="s">
        <v>6690</v>
      </c>
      <c r="E1791" s="544" t="s">
        <v>4136</v>
      </c>
      <c r="F1791" s="232" t="s">
        <v>7160</v>
      </c>
      <c r="G1791" s="647">
        <v>2.5</v>
      </c>
      <c r="H1791" s="648"/>
      <c r="I1791" s="649">
        <v>0.8</v>
      </c>
      <c r="J1791" s="538"/>
      <c r="L1791" s="532">
        <f t="shared" si="120"/>
        <v>0</v>
      </c>
      <c r="M1791" s="918">
        <v>2</v>
      </c>
      <c r="N1791" s="534"/>
      <c r="O1791" s="535">
        <f t="shared" si="121"/>
        <v>1.6</v>
      </c>
      <c r="P1791" s="536">
        <f t="shared" si="119"/>
        <v>2</v>
      </c>
      <c r="Q1791" s="537">
        <f t="shared" si="122"/>
        <v>1.6</v>
      </c>
    </row>
    <row r="1792" spans="1:17" x14ac:dyDescent="0.25">
      <c r="A1792" s="673">
        <v>1561</v>
      </c>
      <c r="B1792" s="230">
        <v>2018</v>
      </c>
      <c r="C1792" s="230">
        <v>3</v>
      </c>
      <c r="D1792" s="231" t="s">
        <v>6690</v>
      </c>
      <c r="E1792" s="544" t="s">
        <v>4136</v>
      </c>
      <c r="F1792" s="232" t="s">
        <v>7161</v>
      </c>
      <c r="G1792" s="647">
        <v>2.5</v>
      </c>
      <c r="H1792" s="648"/>
      <c r="I1792" s="649">
        <v>0.8</v>
      </c>
      <c r="J1792" s="538"/>
      <c r="L1792" s="532">
        <f t="shared" si="120"/>
        <v>0</v>
      </c>
      <c r="M1792" s="918">
        <v>2</v>
      </c>
      <c r="N1792" s="534"/>
      <c r="O1792" s="535">
        <f t="shared" si="121"/>
        <v>1.6</v>
      </c>
      <c r="P1792" s="536">
        <f t="shared" si="119"/>
        <v>2</v>
      </c>
      <c r="Q1792" s="537">
        <f t="shared" si="122"/>
        <v>1.6</v>
      </c>
    </row>
    <row r="1793" spans="1:17" x14ac:dyDescent="0.25">
      <c r="A1793" s="673">
        <v>1562</v>
      </c>
      <c r="B1793" s="230">
        <v>2018</v>
      </c>
      <c r="C1793" s="230">
        <v>3</v>
      </c>
      <c r="D1793" s="231" t="s">
        <v>6690</v>
      </c>
      <c r="E1793" s="544" t="s">
        <v>4136</v>
      </c>
      <c r="F1793" s="232" t="s">
        <v>7162</v>
      </c>
      <c r="G1793" s="647">
        <v>2.5</v>
      </c>
      <c r="H1793" s="648"/>
      <c r="I1793" s="649">
        <v>0.8</v>
      </c>
      <c r="J1793" s="538"/>
      <c r="L1793" s="532">
        <f t="shared" si="120"/>
        <v>0</v>
      </c>
      <c r="M1793" s="918">
        <v>3</v>
      </c>
      <c r="N1793" s="534"/>
      <c r="O1793" s="535">
        <f t="shared" si="121"/>
        <v>2.4000000000000004</v>
      </c>
      <c r="P1793" s="536">
        <f t="shared" si="119"/>
        <v>3</v>
      </c>
      <c r="Q1793" s="537">
        <f t="shared" si="122"/>
        <v>2.4000000000000004</v>
      </c>
    </row>
    <row r="1794" spans="1:17" x14ac:dyDescent="0.25">
      <c r="A1794" s="673">
        <v>1563</v>
      </c>
      <c r="B1794" s="230">
        <v>2018</v>
      </c>
      <c r="C1794" s="230">
        <v>3</v>
      </c>
      <c r="D1794" s="231" t="s">
        <v>6690</v>
      </c>
      <c r="E1794" s="544" t="s">
        <v>4136</v>
      </c>
      <c r="F1794" s="232" t="s">
        <v>7163</v>
      </c>
      <c r="G1794" s="647">
        <v>2.5</v>
      </c>
      <c r="H1794" s="648"/>
      <c r="I1794" s="649">
        <v>0.8</v>
      </c>
      <c r="J1794" s="538"/>
      <c r="L1794" s="532">
        <f t="shared" si="120"/>
        <v>0</v>
      </c>
      <c r="M1794" s="918">
        <v>2</v>
      </c>
      <c r="N1794" s="534"/>
      <c r="O1794" s="535">
        <f t="shared" si="121"/>
        <v>1.6</v>
      </c>
      <c r="P1794" s="536">
        <f t="shared" si="119"/>
        <v>2</v>
      </c>
      <c r="Q1794" s="537">
        <f t="shared" si="122"/>
        <v>1.6</v>
      </c>
    </row>
    <row r="1795" spans="1:17" x14ac:dyDescent="0.25">
      <c r="A1795" s="673">
        <v>1564</v>
      </c>
      <c r="B1795" s="230">
        <v>2018</v>
      </c>
      <c r="C1795" s="230">
        <v>3</v>
      </c>
      <c r="D1795" s="231" t="s">
        <v>6690</v>
      </c>
      <c r="E1795" s="544" t="s">
        <v>4136</v>
      </c>
      <c r="F1795" s="232" t="s">
        <v>7164</v>
      </c>
      <c r="G1795" s="647">
        <v>2.5</v>
      </c>
      <c r="H1795" s="648"/>
      <c r="I1795" s="649">
        <v>0.8</v>
      </c>
      <c r="J1795" s="538"/>
      <c r="L1795" s="532">
        <f t="shared" si="120"/>
        <v>0</v>
      </c>
      <c r="M1795" s="577"/>
      <c r="N1795" s="534"/>
      <c r="O1795" s="535">
        <f t="shared" si="121"/>
        <v>0</v>
      </c>
      <c r="P1795" s="536">
        <f t="shared" si="119"/>
        <v>0</v>
      </c>
      <c r="Q1795" s="537">
        <f t="shared" si="122"/>
        <v>0</v>
      </c>
    </row>
    <row r="1796" spans="1:17" x14ac:dyDescent="0.25">
      <c r="A1796" s="673">
        <v>1565</v>
      </c>
      <c r="B1796" s="230">
        <v>2018</v>
      </c>
      <c r="C1796" s="230">
        <v>3</v>
      </c>
      <c r="D1796" s="231" t="s">
        <v>6690</v>
      </c>
      <c r="E1796" s="544" t="s">
        <v>4136</v>
      </c>
      <c r="F1796" s="232" t="s">
        <v>7165</v>
      </c>
      <c r="G1796" s="647">
        <v>2.5</v>
      </c>
      <c r="H1796" s="648"/>
      <c r="I1796" s="649">
        <v>0.8</v>
      </c>
      <c r="J1796" s="538"/>
      <c r="L1796" s="532">
        <f t="shared" si="120"/>
        <v>0</v>
      </c>
      <c r="M1796" s="918">
        <v>2</v>
      </c>
      <c r="N1796" s="534"/>
      <c r="O1796" s="535">
        <f t="shared" si="121"/>
        <v>1.6</v>
      </c>
      <c r="P1796" s="536">
        <f t="shared" si="119"/>
        <v>2</v>
      </c>
      <c r="Q1796" s="537">
        <f t="shared" si="122"/>
        <v>1.6</v>
      </c>
    </row>
    <row r="1797" spans="1:17" x14ac:dyDescent="0.25">
      <c r="A1797" s="673">
        <v>1566</v>
      </c>
      <c r="B1797" s="230">
        <v>2018</v>
      </c>
      <c r="C1797" s="230">
        <v>3</v>
      </c>
      <c r="D1797" s="231" t="s">
        <v>6690</v>
      </c>
      <c r="E1797" s="544" t="s">
        <v>4136</v>
      </c>
      <c r="F1797" s="232" t="s">
        <v>7166</v>
      </c>
      <c r="G1797" s="647">
        <v>2.5</v>
      </c>
      <c r="H1797" s="648"/>
      <c r="I1797" s="649">
        <v>0.8</v>
      </c>
      <c r="J1797" s="538"/>
      <c r="L1797" s="532">
        <f t="shared" si="120"/>
        <v>0</v>
      </c>
      <c r="M1797" s="918">
        <v>4</v>
      </c>
      <c r="N1797" s="534"/>
      <c r="O1797" s="535">
        <f t="shared" si="121"/>
        <v>3.2</v>
      </c>
      <c r="P1797" s="536">
        <f t="shared" si="119"/>
        <v>4</v>
      </c>
      <c r="Q1797" s="537">
        <f t="shared" si="122"/>
        <v>3.2</v>
      </c>
    </row>
    <row r="1798" spans="1:17" x14ac:dyDescent="0.25">
      <c r="A1798" s="673">
        <v>1567</v>
      </c>
      <c r="B1798" s="230">
        <v>2018</v>
      </c>
      <c r="C1798" s="230">
        <v>3</v>
      </c>
      <c r="D1798" s="231" t="s">
        <v>6690</v>
      </c>
      <c r="E1798" s="544" t="s">
        <v>4136</v>
      </c>
      <c r="F1798" s="232" t="s">
        <v>7167</v>
      </c>
      <c r="G1798" s="647">
        <v>2.5</v>
      </c>
      <c r="H1798" s="648"/>
      <c r="I1798" s="649">
        <v>0.8</v>
      </c>
      <c r="J1798" s="538"/>
      <c r="L1798" s="532">
        <f t="shared" si="120"/>
        <v>0</v>
      </c>
      <c r="M1798" s="577"/>
      <c r="N1798" s="534"/>
      <c r="O1798" s="535">
        <f t="shared" si="121"/>
        <v>0</v>
      </c>
      <c r="P1798" s="536">
        <f t="shared" si="119"/>
        <v>0</v>
      </c>
      <c r="Q1798" s="537">
        <f t="shared" si="122"/>
        <v>0</v>
      </c>
    </row>
    <row r="1799" spans="1:17" x14ac:dyDescent="0.25">
      <c r="A1799" s="673">
        <v>1568</v>
      </c>
      <c r="B1799" s="230">
        <v>2018</v>
      </c>
      <c r="C1799" s="230">
        <v>3</v>
      </c>
      <c r="D1799" s="231" t="s">
        <v>6690</v>
      </c>
      <c r="E1799" s="544" t="s">
        <v>4136</v>
      </c>
      <c r="F1799" s="232" t="s">
        <v>7168</v>
      </c>
      <c r="G1799" s="647">
        <v>2.5</v>
      </c>
      <c r="H1799" s="648"/>
      <c r="I1799" s="649">
        <v>0.8</v>
      </c>
      <c r="J1799" s="538"/>
      <c r="L1799" s="532">
        <f t="shared" si="120"/>
        <v>0</v>
      </c>
      <c r="M1799" s="577"/>
      <c r="N1799" s="534"/>
      <c r="O1799" s="535">
        <f t="shared" si="121"/>
        <v>0</v>
      </c>
      <c r="P1799" s="536">
        <f t="shared" si="119"/>
        <v>0</v>
      </c>
      <c r="Q1799" s="537">
        <f t="shared" si="122"/>
        <v>0</v>
      </c>
    </row>
    <row r="1800" spans="1:17" x14ac:dyDescent="0.25">
      <c r="A1800" s="673">
        <v>1569</v>
      </c>
      <c r="B1800" s="230">
        <v>2018</v>
      </c>
      <c r="C1800" s="230">
        <v>3</v>
      </c>
      <c r="D1800" s="231" t="s">
        <v>6690</v>
      </c>
      <c r="E1800" s="544" t="s">
        <v>4136</v>
      </c>
      <c r="F1800" s="232" t="s">
        <v>7169</v>
      </c>
      <c r="G1800" s="647">
        <v>2.5</v>
      </c>
      <c r="H1800" s="648"/>
      <c r="I1800" s="649">
        <v>0.8</v>
      </c>
      <c r="J1800" s="538"/>
      <c r="L1800" s="532">
        <f t="shared" si="120"/>
        <v>0</v>
      </c>
      <c r="M1800" s="577"/>
      <c r="N1800" s="534"/>
      <c r="O1800" s="535">
        <f t="shared" si="121"/>
        <v>0</v>
      </c>
      <c r="P1800" s="536">
        <f t="shared" si="119"/>
        <v>0</v>
      </c>
      <c r="Q1800" s="537">
        <f t="shared" si="122"/>
        <v>0</v>
      </c>
    </row>
    <row r="1801" spans="1:17" x14ac:dyDescent="0.25">
      <c r="A1801" s="673" t="s">
        <v>7170</v>
      </c>
      <c r="B1801" s="230">
        <v>2018</v>
      </c>
      <c r="C1801" s="230">
        <v>3</v>
      </c>
      <c r="D1801" s="231" t="s">
        <v>6690</v>
      </c>
      <c r="E1801" s="544" t="s">
        <v>4136</v>
      </c>
      <c r="F1801" s="237" t="s">
        <v>13126</v>
      </c>
      <c r="G1801" s="647">
        <v>30</v>
      </c>
      <c r="H1801" s="648"/>
      <c r="I1801" s="649">
        <v>20</v>
      </c>
      <c r="J1801" s="538"/>
      <c r="L1801" s="532">
        <f t="shared" si="120"/>
        <v>0</v>
      </c>
      <c r="M1801" s="577"/>
      <c r="N1801" s="534"/>
      <c r="O1801" s="535">
        <f t="shared" si="121"/>
        <v>0</v>
      </c>
      <c r="P1801" s="536">
        <f t="shared" si="119"/>
        <v>0</v>
      </c>
      <c r="Q1801" s="537">
        <f t="shared" si="122"/>
        <v>0</v>
      </c>
    </row>
    <row r="1802" spans="1:17" x14ac:dyDescent="0.25">
      <c r="A1802" s="673">
        <v>1570</v>
      </c>
      <c r="B1802" s="230">
        <v>2018</v>
      </c>
      <c r="C1802" s="230">
        <v>3</v>
      </c>
      <c r="D1802" s="231" t="s">
        <v>6690</v>
      </c>
      <c r="E1802" s="544" t="s">
        <v>4136</v>
      </c>
      <c r="F1802" s="232" t="s">
        <v>7171</v>
      </c>
      <c r="G1802" s="647">
        <v>2.5</v>
      </c>
      <c r="H1802" s="647">
        <v>2.5</v>
      </c>
      <c r="I1802" s="647">
        <v>0.8</v>
      </c>
      <c r="J1802" s="538"/>
      <c r="L1802" s="532">
        <f t="shared" si="120"/>
        <v>0</v>
      </c>
      <c r="M1802" s="918">
        <v>2</v>
      </c>
      <c r="N1802" s="534"/>
      <c r="O1802" s="535">
        <f t="shared" si="121"/>
        <v>1.6</v>
      </c>
      <c r="P1802" s="536">
        <f t="shared" si="119"/>
        <v>2</v>
      </c>
      <c r="Q1802" s="537">
        <f t="shared" si="122"/>
        <v>1.6</v>
      </c>
    </row>
    <row r="1803" spans="1:17" x14ac:dyDescent="0.25">
      <c r="A1803" s="673">
        <v>1571</v>
      </c>
      <c r="B1803" s="230">
        <v>2018</v>
      </c>
      <c r="C1803" s="230">
        <v>3</v>
      </c>
      <c r="D1803" s="231" t="s">
        <v>6690</v>
      </c>
      <c r="E1803" s="544" t="s">
        <v>4136</v>
      </c>
      <c r="F1803" s="232" t="s">
        <v>7172</v>
      </c>
      <c r="G1803" s="647">
        <v>2.5</v>
      </c>
      <c r="H1803" s="647">
        <v>2.5</v>
      </c>
      <c r="I1803" s="647">
        <v>0.8</v>
      </c>
      <c r="J1803" s="538"/>
      <c r="L1803" s="532">
        <f t="shared" si="120"/>
        <v>0</v>
      </c>
      <c r="M1803" s="918">
        <v>1</v>
      </c>
      <c r="N1803" s="534"/>
      <c r="O1803" s="535">
        <f t="shared" si="121"/>
        <v>0.8</v>
      </c>
      <c r="P1803" s="536">
        <f t="shared" si="119"/>
        <v>1</v>
      </c>
      <c r="Q1803" s="537">
        <f t="shared" si="122"/>
        <v>0.8</v>
      </c>
    </row>
    <row r="1804" spans="1:17" x14ac:dyDescent="0.25">
      <c r="A1804" s="673">
        <v>1572</v>
      </c>
      <c r="B1804" s="230">
        <v>2018</v>
      </c>
      <c r="C1804" s="230">
        <v>3</v>
      </c>
      <c r="D1804" s="231" t="s">
        <v>6690</v>
      </c>
      <c r="E1804" s="544" t="s">
        <v>4136</v>
      </c>
      <c r="F1804" s="232" t="s">
        <v>7173</v>
      </c>
      <c r="G1804" s="647">
        <v>2.5</v>
      </c>
      <c r="H1804" s="647">
        <v>2.5</v>
      </c>
      <c r="I1804" s="647">
        <v>0.8</v>
      </c>
      <c r="J1804" s="538"/>
      <c r="L1804" s="532">
        <f t="shared" si="120"/>
        <v>0</v>
      </c>
      <c r="M1804" s="577"/>
      <c r="N1804" s="534"/>
      <c r="O1804" s="535">
        <f t="shared" si="121"/>
        <v>0</v>
      </c>
      <c r="P1804" s="536">
        <f t="shared" si="119"/>
        <v>0</v>
      </c>
      <c r="Q1804" s="537">
        <f t="shared" si="122"/>
        <v>0</v>
      </c>
    </row>
    <row r="1805" spans="1:17" x14ac:dyDescent="0.25">
      <c r="A1805" s="673">
        <v>1573</v>
      </c>
      <c r="B1805" s="230">
        <v>2018</v>
      </c>
      <c r="C1805" s="230">
        <v>3</v>
      </c>
      <c r="D1805" s="231" t="s">
        <v>6690</v>
      </c>
      <c r="E1805" s="544" t="s">
        <v>4136</v>
      </c>
      <c r="F1805" s="232" t="s">
        <v>7174</v>
      </c>
      <c r="G1805" s="647">
        <v>2.5</v>
      </c>
      <c r="H1805" s="647">
        <v>2.5</v>
      </c>
      <c r="I1805" s="647">
        <v>0.8</v>
      </c>
      <c r="J1805" s="538"/>
      <c r="L1805" s="532">
        <f t="shared" si="120"/>
        <v>0</v>
      </c>
      <c r="M1805" s="918">
        <v>2</v>
      </c>
      <c r="N1805" s="534"/>
      <c r="O1805" s="535">
        <f t="shared" si="121"/>
        <v>1.6</v>
      </c>
      <c r="P1805" s="536">
        <f t="shared" si="119"/>
        <v>2</v>
      </c>
      <c r="Q1805" s="537">
        <f t="shared" si="122"/>
        <v>1.6</v>
      </c>
    </row>
    <row r="1806" spans="1:17" x14ac:dyDescent="0.25">
      <c r="A1806" s="673">
        <v>1574</v>
      </c>
      <c r="B1806" s="230">
        <v>2018</v>
      </c>
      <c r="C1806" s="230">
        <v>3</v>
      </c>
      <c r="D1806" s="231" t="s">
        <v>6690</v>
      </c>
      <c r="E1806" s="544" t="s">
        <v>4136</v>
      </c>
      <c r="F1806" s="232" t="s">
        <v>7175</v>
      </c>
      <c r="G1806" s="647">
        <v>2.5</v>
      </c>
      <c r="H1806" s="647">
        <v>2.5</v>
      </c>
      <c r="I1806" s="647">
        <v>0.8</v>
      </c>
      <c r="J1806" s="538"/>
      <c r="L1806" s="532">
        <f t="shared" si="120"/>
        <v>0</v>
      </c>
      <c r="M1806" s="577"/>
      <c r="N1806" s="534"/>
      <c r="O1806" s="535">
        <f t="shared" si="121"/>
        <v>0</v>
      </c>
      <c r="P1806" s="536">
        <f t="shared" si="119"/>
        <v>0</v>
      </c>
      <c r="Q1806" s="537">
        <f t="shared" si="122"/>
        <v>0</v>
      </c>
    </row>
    <row r="1807" spans="1:17" x14ac:dyDescent="0.25">
      <c r="A1807" s="673">
        <v>1575</v>
      </c>
      <c r="B1807" s="230">
        <v>2018</v>
      </c>
      <c r="C1807" s="230">
        <v>3</v>
      </c>
      <c r="D1807" s="231" t="s">
        <v>6690</v>
      </c>
      <c r="E1807" s="544" t="s">
        <v>4136</v>
      </c>
      <c r="F1807" s="232" t="s">
        <v>7176</v>
      </c>
      <c r="G1807" s="647">
        <v>2.5</v>
      </c>
      <c r="H1807" s="647">
        <v>2.5</v>
      </c>
      <c r="I1807" s="647">
        <v>0.8</v>
      </c>
      <c r="J1807" s="538"/>
      <c r="L1807" s="532">
        <f t="shared" si="120"/>
        <v>0</v>
      </c>
      <c r="M1807" s="918">
        <v>5</v>
      </c>
      <c r="N1807" s="534"/>
      <c r="O1807" s="535">
        <f t="shared" si="121"/>
        <v>4</v>
      </c>
      <c r="P1807" s="536">
        <f t="shared" si="119"/>
        <v>5</v>
      </c>
      <c r="Q1807" s="537">
        <f t="shared" si="122"/>
        <v>4</v>
      </c>
    </row>
    <row r="1808" spans="1:17" x14ac:dyDescent="0.25">
      <c r="A1808" s="673">
        <v>1576</v>
      </c>
      <c r="B1808" s="230">
        <v>2018</v>
      </c>
      <c r="C1808" s="230">
        <v>3</v>
      </c>
      <c r="D1808" s="231" t="s">
        <v>6690</v>
      </c>
      <c r="E1808" s="544" t="s">
        <v>4136</v>
      </c>
      <c r="F1808" s="232" t="s">
        <v>7177</v>
      </c>
      <c r="G1808" s="647">
        <v>2.5</v>
      </c>
      <c r="H1808" s="647">
        <v>2.5</v>
      </c>
      <c r="I1808" s="647">
        <v>0.8</v>
      </c>
      <c r="J1808" s="538"/>
      <c r="L1808" s="532">
        <f t="shared" si="120"/>
        <v>0</v>
      </c>
      <c r="M1808" s="918">
        <v>3</v>
      </c>
      <c r="N1808" s="534"/>
      <c r="O1808" s="535">
        <f t="shared" si="121"/>
        <v>2.4000000000000004</v>
      </c>
      <c r="P1808" s="536">
        <f t="shared" si="119"/>
        <v>3</v>
      </c>
      <c r="Q1808" s="537">
        <f t="shared" si="122"/>
        <v>2.4000000000000004</v>
      </c>
    </row>
    <row r="1809" spans="1:17" x14ac:dyDescent="0.25">
      <c r="A1809" s="673">
        <v>1577</v>
      </c>
      <c r="B1809" s="230">
        <v>2018</v>
      </c>
      <c r="C1809" s="230">
        <v>3</v>
      </c>
      <c r="D1809" s="231" t="s">
        <v>6690</v>
      </c>
      <c r="E1809" s="544" t="s">
        <v>4136</v>
      </c>
      <c r="F1809" s="232" t="s">
        <v>7178</v>
      </c>
      <c r="G1809" s="647">
        <v>2.5</v>
      </c>
      <c r="H1809" s="647">
        <v>2.5</v>
      </c>
      <c r="I1809" s="647">
        <v>0.8</v>
      </c>
      <c r="J1809" s="538"/>
      <c r="L1809" s="532">
        <f t="shared" si="120"/>
        <v>0</v>
      </c>
      <c r="M1809" s="577"/>
      <c r="N1809" s="534"/>
      <c r="O1809" s="535">
        <f t="shared" si="121"/>
        <v>0</v>
      </c>
      <c r="P1809" s="536">
        <f t="shared" si="119"/>
        <v>0</v>
      </c>
      <c r="Q1809" s="537">
        <f t="shared" si="122"/>
        <v>0</v>
      </c>
    </row>
    <row r="1810" spans="1:17" x14ac:dyDescent="0.25">
      <c r="A1810" s="673">
        <v>1578</v>
      </c>
      <c r="B1810" s="230">
        <v>2018</v>
      </c>
      <c r="C1810" s="230">
        <v>3</v>
      </c>
      <c r="D1810" s="231" t="s">
        <v>6690</v>
      </c>
      <c r="E1810" s="544" t="s">
        <v>4136</v>
      </c>
      <c r="F1810" s="232" t="s">
        <v>7179</v>
      </c>
      <c r="G1810" s="647">
        <v>2.5</v>
      </c>
      <c r="H1810" s="647">
        <v>2.5</v>
      </c>
      <c r="I1810" s="647">
        <v>0.8</v>
      </c>
      <c r="J1810" s="538"/>
      <c r="L1810" s="532">
        <f t="shared" si="120"/>
        <v>0</v>
      </c>
      <c r="M1810" s="918">
        <v>3</v>
      </c>
      <c r="N1810" s="534"/>
      <c r="O1810" s="535">
        <f t="shared" si="121"/>
        <v>2.4000000000000004</v>
      </c>
      <c r="P1810" s="536">
        <f t="shared" si="119"/>
        <v>3</v>
      </c>
      <c r="Q1810" s="537">
        <f t="shared" si="122"/>
        <v>2.4000000000000004</v>
      </c>
    </row>
    <row r="1811" spans="1:17" x14ac:dyDescent="0.25">
      <c r="A1811" s="673">
        <v>1579</v>
      </c>
      <c r="B1811" s="230">
        <v>2018</v>
      </c>
      <c r="C1811" s="230">
        <v>3</v>
      </c>
      <c r="D1811" s="231" t="s">
        <v>6690</v>
      </c>
      <c r="E1811" s="544" t="s">
        <v>4136</v>
      </c>
      <c r="F1811" s="232" t="s">
        <v>7180</v>
      </c>
      <c r="G1811" s="647">
        <v>2.5</v>
      </c>
      <c r="H1811" s="647">
        <v>2.5</v>
      </c>
      <c r="I1811" s="647">
        <v>0.8</v>
      </c>
      <c r="J1811" s="538"/>
      <c r="L1811" s="532">
        <f t="shared" si="120"/>
        <v>0</v>
      </c>
      <c r="M1811" s="918">
        <v>3</v>
      </c>
      <c r="N1811" s="534"/>
      <c r="O1811" s="535">
        <f t="shared" si="121"/>
        <v>2.4000000000000004</v>
      </c>
      <c r="P1811" s="536">
        <f t="shared" si="119"/>
        <v>3</v>
      </c>
      <c r="Q1811" s="537">
        <f t="shared" si="122"/>
        <v>2.4000000000000004</v>
      </c>
    </row>
    <row r="1812" spans="1:17" x14ac:dyDescent="0.25">
      <c r="A1812" s="673">
        <v>1580</v>
      </c>
      <c r="B1812" s="230">
        <v>2018</v>
      </c>
      <c r="C1812" s="230">
        <v>3</v>
      </c>
      <c r="D1812" s="231" t="s">
        <v>6690</v>
      </c>
      <c r="E1812" s="544" t="s">
        <v>4136</v>
      </c>
      <c r="F1812" s="232" t="s">
        <v>7181</v>
      </c>
      <c r="G1812" s="647">
        <v>2.5</v>
      </c>
      <c r="H1812" s="647">
        <v>2.5</v>
      </c>
      <c r="I1812" s="647">
        <v>0.8</v>
      </c>
      <c r="J1812" s="538"/>
      <c r="L1812" s="532">
        <f t="shared" si="120"/>
        <v>0</v>
      </c>
      <c r="M1812" s="918">
        <v>1</v>
      </c>
      <c r="N1812" s="534"/>
      <c r="O1812" s="535">
        <f t="shared" si="121"/>
        <v>0.8</v>
      </c>
      <c r="P1812" s="536">
        <f t="shared" si="119"/>
        <v>1</v>
      </c>
      <c r="Q1812" s="537">
        <f t="shared" si="122"/>
        <v>0.8</v>
      </c>
    </row>
    <row r="1813" spans="1:17" x14ac:dyDescent="0.25">
      <c r="A1813" s="673">
        <v>1581</v>
      </c>
      <c r="B1813" s="230">
        <v>2018</v>
      </c>
      <c r="C1813" s="230">
        <v>3</v>
      </c>
      <c r="D1813" s="231" t="s">
        <v>6690</v>
      </c>
      <c r="E1813" s="544" t="s">
        <v>4136</v>
      </c>
      <c r="F1813" s="232" t="s">
        <v>7182</v>
      </c>
      <c r="G1813" s="647">
        <v>2.5</v>
      </c>
      <c r="H1813" s="647">
        <v>2.5</v>
      </c>
      <c r="I1813" s="647">
        <v>0.8</v>
      </c>
      <c r="J1813" s="538"/>
      <c r="L1813" s="532">
        <f t="shared" si="120"/>
        <v>0</v>
      </c>
      <c r="M1813" s="918">
        <v>2</v>
      </c>
      <c r="N1813" s="534"/>
      <c r="O1813" s="535">
        <f t="shared" si="121"/>
        <v>1.6</v>
      </c>
      <c r="P1813" s="536">
        <f t="shared" si="119"/>
        <v>2</v>
      </c>
      <c r="Q1813" s="537">
        <f t="shared" si="122"/>
        <v>1.6</v>
      </c>
    </row>
    <row r="1814" spans="1:17" x14ac:dyDescent="0.25">
      <c r="A1814" s="673" t="s">
        <v>8206</v>
      </c>
      <c r="B1814" s="230">
        <v>2018</v>
      </c>
      <c r="C1814" s="230">
        <v>3</v>
      </c>
      <c r="D1814" s="231" t="s">
        <v>6690</v>
      </c>
      <c r="E1814" s="544" t="s">
        <v>4136</v>
      </c>
      <c r="F1814" s="232" t="s">
        <v>4279</v>
      </c>
      <c r="G1814" s="647">
        <v>30</v>
      </c>
      <c r="H1814" s="648"/>
      <c r="I1814" s="649">
        <v>20</v>
      </c>
      <c r="J1814" s="538"/>
      <c r="L1814" s="532">
        <f t="shared" si="120"/>
        <v>0</v>
      </c>
      <c r="M1814" s="577"/>
      <c r="N1814" s="534"/>
      <c r="O1814" s="535">
        <f t="shared" si="121"/>
        <v>0</v>
      </c>
      <c r="P1814" s="536">
        <f t="shared" si="119"/>
        <v>0</v>
      </c>
      <c r="Q1814" s="537">
        <f t="shared" si="122"/>
        <v>0</v>
      </c>
    </row>
    <row r="1815" spans="1:17" x14ac:dyDescent="0.25">
      <c r="A1815" s="673">
        <v>1582</v>
      </c>
      <c r="B1815" s="230">
        <v>2018</v>
      </c>
      <c r="C1815" s="230">
        <v>3</v>
      </c>
      <c r="D1815" s="231" t="s">
        <v>6690</v>
      </c>
      <c r="E1815" s="544" t="s">
        <v>4136</v>
      </c>
      <c r="F1815" s="232" t="s">
        <v>7183</v>
      </c>
      <c r="G1815" s="647">
        <v>2.5</v>
      </c>
      <c r="H1815" s="648"/>
      <c r="I1815" s="649">
        <v>0.8</v>
      </c>
      <c r="J1815" s="538"/>
      <c r="L1815" s="532">
        <f t="shared" si="120"/>
        <v>0</v>
      </c>
      <c r="M1815" s="918">
        <v>2</v>
      </c>
      <c r="N1815" s="534"/>
      <c r="O1815" s="535">
        <f t="shared" si="121"/>
        <v>1.6</v>
      </c>
      <c r="P1815" s="536">
        <f t="shared" si="119"/>
        <v>2</v>
      </c>
      <c r="Q1815" s="537">
        <f t="shared" si="122"/>
        <v>1.6</v>
      </c>
    </row>
    <row r="1816" spans="1:17" x14ac:dyDescent="0.25">
      <c r="A1816" s="673">
        <v>1583</v>
      </c>
      <c r="B1816" s="230">
        <v>2018</v>
      </c>
      <c r="C1816" s="230">
        <v>3</v>
      </c>
      <c r="D1816" s="231" t="s">
        <v>6690</v>
      </c>
      <c r="E1816" s="544" t="s">
        <v>4136</v>
      </c>
      <c r="F1816" s="232" t="s">
        <v>7184</v>
      </c>
      <c r="G1816" s="647">
        <v>2.5</v>
      </c>
      <c r="H1816" s="648"/>
      <c r="I1816" s="649">
        <v>0.8</v>
      </c>
      <c r="J1816" s="538"/>
      <c r="L1816" s="532">
        <f t="shared" si="120"/>
        <v>0</v>
      </c>
      <c r="M1816" s="918">
        <v>3</v>
      </c>
      <c r="N1816" s="534"/>
      <c r="O1816" s="535">
        <f t="shared" si="121"/>
        <v>2.4000000000000004</v>
      </c>
      <c r="P1816" s="536">
        <f t="shared" si="119"/>
        <v>3</v>
      </c>
      <c r="Q1816" s="537">
        <f t="shared" si="122"/>
        <v>2.4000000000000004</v>
      </c>
    </row>
    <row r="1817" spans="1:17" x14ac:dyDescent="0.25">
      <c r="A1817" s="673">
        <v>1584</v>
      </c>
      <c r="B1817" s="230">
        <v>2018</v>
      </c>
      <c r="C1817" s="230">
        <v>3</v>
      </c>
      <c r="D1817" s="231" t="s">
        <v>6690</v>
      </c>
      <c r="E1817" s="544" t="s">
        <v>4136</v>
      </c>
      <c r="F1817" s="232" t="s">
        <v>7185</v>
      </c>
      <c r="G1817" s="647">
        <v>2.5</v>
      </c>
      <c r="H1817" s="648"/>
      <c r="I1817" s="649">
        <v>0.8</v>
      </c>
      <c r="J1817" s="538"/>
      <c r="L1817" s="532">
        <f t="shared" si="120"/>
        <v>0</v>
      </c>
      <c r="M1817" s="918">
        <v>1</v>
      </c>
      <c r="N1817" s="534"/>
      <c r="O1817" s="535">
        <f t="shared" si="121"/>
        <v>0.8</v>
      </c>
      <c r="P1817" s="536">
        <f t="shared" si="119"/>
        <v>1</v>
      </c>
      <c r="Q1817" s="537">
        <f t="shared" si="122"/>
        <v>0.8</v>
      </c>
    </row>
    <row r="1818" spans="1:17" x14ac:dyDescent="0.25">
      <c r="A1818" s="673">
        <v>1585</v>
      </c>
      <c r="B1818" s="230">
        <v>2018</v>
      </c>
      <c r="C1818" s="230">
        <v>3</v>
      </c>
      <c r="D1818" s="231" t="s">
        <v>6690</v>
      </c>
      <c r="E1818" s="544" t="s">
        <v>4136</v>
      </c>
      <c r="F1818" s="232" t="s">
        <v>7186</v>
      </c>
      <c r="G1818" s="647">
        <v>2.5</v>
      </c>
      <c r="H1818" s="648"/>
      <c r="I1818" s="649">
        <v>0.8</v>
      </c>
      <c r="J1818" s="538"/>
      <c r="L1818" s="532">
        <f t="shared" si="120"/>
        <v>0</v>
      </c>
      <c r="M1818" s="577"/>
      <c r="N1818" s="534"/>
      <c r="O1818" s="535">
        <f t="shared" si="121"/>
        <v>0</v>
      </c>
      <c r="P1818" s="536">
        <f t="shared" si="119"/>
        <v>0</v>
      </c>
      <c r="Q1818" s="537">
        <f t="shared" si="122"/>
        <v>0</v>
      </c>
    </row>
    <row r="1819" spans="1:17" x14ac:dyDescent="0.25">
      <c r="A1819" s="673">
        <v>1586</v>
      </c>
      <c r="B1819" s="230">
        <v>2018</v>
      </c>
      <c r="C1819" s="230">
        <v>3</v>
      </c>
      <c r="D1819" s="231" t="s">
        <v>6690</v>
      </c>
      <c r="E1819" s="544" t="s">
        <v>4136</v>
      </c>
      <c r="F1819" s="232" t="s">
        <v>7187</v>
      </c>
      <c r="G1819" s="647">
        <v>2.5</v>
      </c>
      <c r="H1819" s="648"/>
      <c r="I1819" s="649">
        <v>0.8</v>
      </c>
      <c r="J1819" s="538"/>
      <c r="L1819" s="532">
        <f t="shared" si="120"/>
        <v>0</v>
      </c>
      <c r="M1819" s="918">
        <v>1</v>
      </c>
      <c r="N1819" s="534"/>
      <c r="O1819" s="535">
        <f t="shared" si="121"/>
        <v>0.8</v>
      </c>
      <c r="P1819" s="536">
        <f t="shared" si="119"/>
        <v>1</v>
      </c>
      <c r="Q1819" s="537">
        <f t="shared" si="122"/>
        <v>0.8</v>
      </c>
    </row>
    <row r="1820" spans="1:17" x14ac:dyDescent="0.25">
      <c r="A1820" s="673">
        <v>1587</v>
      </c>
      <c r="B1820" s="230">
        <v>2018</v>
      </c>
      <c r="C1820" s="230">
        <v>3</v>
      </c>
      <c r="D1820" s="231" t="s">
        <v>6690</v>
      </c>
      <c r="E1820" s="544" t="s">
        <v>4136</v>
      </c>
      <c r="F1820" s="232" t="s">
        <v>7188</v>
      </c>
      <c r="G1820" s="647">
        <v>2.5</v>
      </c>
      <c r="H1820" s="648"/>
      <c r="I1820" s="649">
        <v>0.8</v>
      </c>
      <c r="J1820" s="538"/>
      <c r="L1820" s="532">
        <f t="shared" si="120"/>
        <v>0</v>
      </c>
      <c r="M1820" s="918">
        <v>3</v>
      </c>
      <c r="N1820" s="534"/>
      <c r="O1820" s="535">
        <f t="shared" si="121"/>
        <v>2.4000000000000004</v>
      </c>
      <c r="P1820" s="536">
        <f t="shared" si="119"/>
        <v>3</v>
      </c>
      <c r="Q1820" s="537">
        <f t="shared" si="122"/>
        <v>2.4000000000000004</v>
      </c>
    </row>
    <row r="1821" spans="1:17" x14ac:dyDescent="0.25">
      <c r="A1821" s="673">
        <v>1588</v>
      </c>
      <c r="B1821" s="230">
        <v>2018</v>
      </c>
      <c r="C1821" s="230">
        <v>3</v>
      </c>
      <c r="D1821" s="231" t="s">
        <v>6690</v>
      </c>
      <c r="E1821" s="544" t="s">
        <v>4136</v>
      </c>
      <c r="F1821" s="232" t="s">
        <v>7189</v>
      </c>
      <c r="G1821" s="647">
        <v>2.5</v>
      </c>
      <c r="H1821" s="648"/>
      <c r="I1821" s="649">
        <v>0.8</v>
      </c>
      <c r="J1821" s="538"/>
      <c r="L1821" s="532">
        <f t="shared" si="120"/>
        <v>0</v>
      </c>
      <c r="M1821" s="577"/>
      <c r="N1821" s="534"/>
      <c r="O1821" s="535">
        <f t="shared" si="121"/>
        <v>0</v>
      </c>
      <c r="P1821" s="536">
        <f t="shared" si="119"/>
        <v>0</v>
      </c>
      <c r="Q1821" s="537">
        <f t="shared" si="122"/>
        <v>0</v>
      </c>
    </row>
    <row r="1822" spans="1:17" x14ac:dyDescent="0.25">
      <c r="A1822" s="673">
        <v>1589</v>
      </c>
      <c r="B1822" s="230">
        <v>2018</v>
      </c>
      <c r="C1822" s="230">
        <v>3</v>
      </c>
      <c r="D1822" s="231" t="s">
        <v>6690</v>
      </c>
      <c r="E1822" s="544" t="s">
        <v>4136</v>
      </c>
      <c r="F1822" s="232" t="s">
        <v>7190</v>
      </c>
      <c r="G1822" s="647">
        <v>2.5</v>
      </c>
      <c r="H1822" s="648"/>
      <c r="I1822" s="649">
        <v>0.8</v>
      </c>
      <c r="J1822" s="538"/>
      <c r="L1822" s="532">
        <f t="shared" si="120"/>
        <v>0</v>
      </c>
      <c r="M1822" s="918">
        <v>1</v>
      </c>
      <c r="N1822" s="534"/>
      <c r="O1822" s="535">
        <f t="shared" si="121"/>
        <v>0.8</v>
      </c>
      <c r="P1822" s="536">
        <f t="shared" si="119"/>
        <v>1</v>
      </c>
      <c r="Q1822" s="537">
        <f t="shared" si="122"/>
        <v>0.8</v>
      </c>
    </row>
    <row r="1823" spans="1:17" x14ac:dyDescent="0.25">
      <c r="A1823" s="673">
        <v>1590</v>
      </c>
      <c r="B1823" s="230">
        <v>2018</v>
      </c>
      <c r="C1823" s="230">
        <v>3</v>
      </c>
      <c r="D1823" s="231" t="s">
        <v>6690</v>
      </c>
      <c r="E1823" s="544" t="s">
        <v>4136</v>
      </c>
      <c r="F1823" s="232" t="s">
        <v>7191</v>
      </c>
      <c r="G1823" s="647">
        <v>2.5</v>
      </c>
      <c r="H1823" s="648"/>
      <c r="I1823" s="649">
        <v>0.8</v>
      </c>
      <c r="J1823" s="538"/>
      <c r="L1823" s="532">
        <f t="shared" si="120"/>
        <v>0</v>
      </c>
      <c r="M1823" s="918">
        <v>1</v>
      </c>
      <c r="N1823" s="534"/>
      <c r="O1823" s="535">
        <f t="shared" si="121"/>
        <v>0.8</v>
      </c>
      <c r="P1823" s="536">
        <f t="shared" ref="P1823:P1886" si="123">J1823+M1823</f>
        <v>1</v>
      </c>
      <c r="Q1823" s="537">
        <f t="shared" si="122"/>
        <v>0.8</v>
      </c>
    </row>
    <row r="1824" spans="1:17" x14ac:dyDescent="0.25">
      <c r="A1824" s="673">
        <v>1591</v>
      </c>
      <c r="B1824" s="230">
        <v>2018</v>
      </c>
      <c r="C1824" s="230">
        <v>3</v>
      </c>
      <c r="D1824" s="231" t="s">
        <v>6690</v>
      </c>
      <c r="E1824" s="544" t="s">
        <v>4136</v>
      </c>
      <c r="F1824" s="232" t="s">
        <v>7192</v>
      </c>
      <c r="G1824" s="647">
        <v>2.5</v>
      </c>
      <c r="H1824" s="648"/>
      <c r="I1824" s="649">
        <v>0.8</v>
      </c>
      <c r="J1824" s="538"/>
      <c r="L1824" s="532">
        <f t="shared" si="120"/>
        <v>0</v>
      </c>
      <c r="M1824" s="918">
        <v>1</v>
      </c>
      <c r="N1824" s="534"/>
      <c r="O1824" s="535">
        <f t="shared" si="121"/>
        <v>0.8</v>
      </c>
      <c r="P1824" s="536">
        <f t="shared" si="123"/>
        <v>1</v>
      </c>
      <c r="Q1824" s="537">
        <f t="shared" si="122"/>
        <v>0.8</v>
      </c>
    </row>
    <row r="1825" spans="1:17" x14ac:dyDescent="0.25">
      <c r="A1825" s="673">
        <v>1592</v>
      </c>
      <c r="B1825" s="230">
        <v>2018</v>
      </c>
      <c r="C1825" s="230">
        <v>3</v>
      </c>
      <c r="D1825" s="231" t="s">
        <v>6690</v>
      </c>
      <c r="E1825" s="544" t="s">
        <v>4136</v>
      </c>
      <c r="F1825" s="232" t="s">
        <v>7193</v>
      </c>
      <c r="G1825" s="647">
        <v>2.5</v>
      </c>
      <c r="H1825" s="648"/>
      <c r="I1825" s="649">
        <v>0.8</v>
      </c>
      <c r="J1825" s="538"/>
      <c r="L1825" s="532">
        <f t="shared" si="120"/>
        <v>0</v>
      </c>
      <c r="M1825" s="918">
        <v>1</v>
      </c>
      <c r="N1825" s="534"/>
      <c r="O1825" s="535">
        <f t="shared" si="121"/>
        <v>0.8</v>
      </c>
      <c r="P1825" s="536">
        <f t="shared" si="123"/>
        <v>1</v>
      </c>
      <c r="Q1825" s="537">
        <f t="shared" si="122"/>
        <v>0.8</v>
      </c>
    </row>
    <row r="1826" spans="1:17" x14ac:dyDescent="0.25">
      <c r="A1826" s="673">
        <v>1593</v>
      </c>
      <c r="B1826" s="230">
        <v>2018</v>
      </c>
      <c r="C1826" s="230">
        <v>3</v>
      </c>
      <c r="D1826" s="231" t="s">
        <v>6690</v>
      </c>
      <c r="E1826" s="544" t="s">
        <v>4136</v>
      </c>
      <c r="F1826" s="232" t="s">
        <v>7194</v>
      </c>
      <c r="G1826" s="647">
        <v>2.5</v>
      </c>
      <c r="H1826" s="648"/>
      <c r="I1826" s="649">
        <v>0.8</v>
      </c>
      <c r="J1826" s="538"/>
      <c r="L1826" s="532">
        <f t="shared" si="120"/>
        <v>0</v>
      </c>
      <c r="M1826" s="577"/>
      <c r="N1826" s="534"/>
      <c r="O1826" s="535">
        <f t="shared" si="121"/>
        <v>0</v>
      </c>
      <c r="P1826" s="536">
        <f t="shared" si="123"/>
        <v>0</v>
      </c>
      <c r="Q1826" s="537">
        <f t="shared" si="122"/>
        <v>0</v>
      </c>
    </row>
    <row r="1827" spans="1:17" x14ac:dyDescent="0.25">
      <c r="A1827" s="673" t="s">
        <v>7195</v>
      </c>
      <c r="B1827" s="230">
        <v>2018</v>
      </c>
      <c r="C1827" s="230">
        <v>3</v>
      </c>
      <c r="D1827" s="231" t="s">
        <v>6690</v>
      </c>
      <c r="E1827" s="544" t="s">
        <v>4136</v>
      </c>
      <c r="F1827" s="232" t="s">
        <v>4279</v>
      </c>
      <c r="G1827" s="647">
        <v>30</v>
      </c>
      <c r="H1827" s="648"/>
      <c r="I1827" s="649">
        <v>20</v>
      </c>
      <c r="J1827" s="538"/>
      <c r="L1827" s="532">
        <f t="shared" si="120"/>
        <v>0</v>
      </c>
      <c r="M1827" s="577"/>
      <c r="N1827" s="534"/>
      <c r="O1827" s="535">
        <f t="shared" si="121"/>
        <v>0</v>
      </c>
      <c r="P1827" s="536">
        <f t="shared" si="123"/>
        <v>0</v>
      </c>
      <c r="Q1827" s="537">
        <f t="shared" si="122"/>
        <v>0</v>
      </c>
    </row>
    <row r="1828" spans="1:17" x14ac:dyDescent="0.25">
      <c r="A1828" s="673">
        <v>1594</v>
      </c>
      <c r="B1828" s="230">
        <v>2018</v>
      </c>
      <c r="C1828" s="230">
        <v>3</v>
      </c>
      <c r="D1828" s="542" t="s">
        <v>4212</v>
      </c>
      <c r="E1828" s="544" t="s">
        <v>4215</v>
      </c>
      <c r="F1828" s="232" t="s">
        <v>7201</v>
      </c>
      <c r="G1828" s="647">
        <v>1</v>
      </c>
      <c r="H1828" s="648"/>
      <c r="I1828" s="649">
        <v>0.2</v>
      </c>
      <c r="J1828" s="538"/>
      <c r="L1828" s="532">
        <f t="shared" si="120"/>
        <v>0</v>
      </c>
      <c r="M1828" s="577"/>
      <c r="N1828" s="534"/>
      <c r="O1828" s="535">
        <f t="shared" si="121"/>
        <v>0</v>
      </c>
      <c r="P1828" s="536">
        <f t="shared" si="123"/>
        <v>0</v>
      </c>
      <c r="Q1828" s="537">
        <f t="shared" si="122"/>
        <v>0</v>
      </c>
    </row>
    <row r="1829" spans="1:17" x14ac:dyDescent="0.25">
      <c r="A1829" s="673">
        <v>1595</v>
      </c>
      <c r="B1829" s="230">
        <v>2018</v>
      </c>
      <c r="C1829" s="230">
        <v>3</v>
      </c>
      <c r="D1829" s="542" t="s">
        <v>4213</v>
      </c>
      <c r="E1829" s="544" t="s">
        <v>4216</v>
      </c>
      <c r="F1829" s="232" t="s">
        <v>7201</v>
      </c>
      <c r="G1829" s="647">
        <v>1</v>
      </c>
      <c r="H1829" s="648"/>
      <c r="I1829" s="649">
        <v>0.2</v>
      </c>
      <c r="J1829" s="538"/>
      <c r="L1829" s="532">
        <f t="shared" si="120"/>
        <v>0</v>
      </c>
      <c r="M1829" s="577"/>
      <c r="N1829" s="534"/>
      <c r="O1829" s="535">
        <f t="shared" si="121"/>
        <v>0</v>
      </c>
      <c r="P1829" s="536">
        <f t="shared" si="123"/>
        <v>0</v>
      </c>
      <c r="Q1829" s="537">
        <f t="shared" si="122"/>
        <v>0</v>
      </c>
    </row>
    <row r="1830" spans="1:17" x14ac:dyDescent="0.25">
      <c r="A1830" s="673">
        <v>1596</v>
      </c>
      <c r="B1830" s="230">
        <v>2018</v>
      </c>
      <c r="C1830" s="230">
        <v>3</v>
      </c>
      <c r="D1830" s="542" t="s">
        <v>4214</v>
      </c>
      <c r="E1830" s="544" t="s">
        <v>3821</v>
      </c>
      <c r="F1830" s="232" t="s">
        <v>7201</v>
      </c>
      <c r="G1830" s="647">
        <v>1</v>
      </c>
      <c r="H1830" s="648"/>
      <c r="I1830" s="649">
        <v>0.2</v>
      </c>
      <c r="J1830" s="538"/>
      <c r="L1830" s="532">
        <f t="shared" si="120"/>
        <v>0</v>
      </c>
      <c r="M1830" s="577"/>
      <c r="N1830" s="534"/>
      <c r="O1830" s="535">
        <f t="shared" si="121"/>
        <v>0</v>
      </c>
      <c r="P1830" s="536">
        <f t="shared" si="123"/>
        <v>0</v>
      </c>
      <c r="Q1830" s="537">
        <f t="shared" si="122"/>
        <v>0</v>
      </c>
    </row>
    <row r="1831" spans="1:17" x14ac:dyDescent="0.25">
      <c r="A1831" s="673">
        <v>1597</v>
      </c>
      <c r="B1831" s="230">
        <v>2018</v>
      </c>
      <c r="C1831" s="230">
        <v>3</v>
      </c>
      <c r="D1831" s="542" t="s">
        <v>5895</v>
      </c>
      <c r="E1831" s="544" t="s">
        <v>3820</v>
      </c>
      <c r="F1831" s="232" t="s">
        <v>7201</v>
      </c>
      <c r="G1831" s="647">
        <v>4.5</v>
      </c>
      <c r="H1831" s="648"/>
      <c r="I1831" s="649">
        <v>2.4</v>
      </c>
      <c r="J1831" s="538"/>
      <c r="L1831" s="532">
        <f t="shared" si="120"/>
        <v>0</v>
      </c>
      <c r="M1831" s="577"/>
      <c r="N1831" s="534"/>
      <c r="O1831" s="535">
        <f t="shared" si="121"/>
        <v>0</v>
      </c>
      <c r="P1831" s="536">
        <f t="shared" si="123"/>
        <v>0</v>
      </c>
      <c r="Q1831" s="537">
        <f t="shared" si="122"/>
        <v>0</v>
      </c>
    </row>
    <row r="1832" spans="1:17" x14ac:dyDescent="0.25">
      <c r="A1832" s="673">
        <v>1598</v>
      </c>
      <c r="B1832" s="230">
        <v>2018</v>
      </c>
      <c r="C1832" s="230">
        <v>3</v>
      </c>
      <c r="D1832" s="542" t="s">
        <v>6690</v>
      </c>
      <c r="E1832" s="544" t="s">
        <v>3811</v>
      </c>
      <c r="F1832" s="232" t="s">
        <v>7201</v>
      </c>
      <c r="G1832" s="647">
        <v>3</v>
      </c>
      <c r="H1832" s="648"/>
      <c r="I1832" s="649">
        <v>0.8</v>
      </c>
      <c r="J1832" s="538"/>
      <c r="L1832" s="532">
        <f t="shared" si="120"/>
        <v>0</v>
      </c>
      <c r="M1832" s="918">
        <v>5</v>
      </c>
      <c r="N1832" s="534"/>
      <c r="O1832" s="535">
        <f t="shared" si="121"/>
        <v>4</v>
      </c>
      <c r="P1832" s="536">
        <f t="shared" si="123"/>
        <v>5</v>
      </c>
      <c r="Q1832" s="537">
        <f t="shared" si="122"/>
        <v>4</v>
      </c>
    </row>
    <row r="1833" spans="1:17" x14ac:dyDescent="0.25">
      <c r="A1833" s="673" t="s">
        <v>7667</v>
      </c>
      <c r="B1833" s="230">
        <v>2018</v>
      </c>
      <c r="C1833" s="230">
        <v>3</v>
      </c>
      <c r="D1833" s="542" t="s">
        <v>6690</v>
      </c>
      <c r="E1833" s="544" t="s">
        <v>3811</v>
      </c>
      <c r="F1833" s="232" t="s">
        <v>7201</v>
      </c>
      <c r="G1833" s="647">
        <v>3</v>
      </c>
      <c r="H1833" s="648"/>
      <c r="I1833" s="649">
        <v>1</v>
      </c>
      <c r="J1833" s="538"/>
      <c r="L1833" s="532">
        <f t="shared" si="120"/>
        <v>0</v>
      </c>
      <c r="M1833" s="577"/>
      <c r="N1833" s="534"/>
      <c r="O1833" s="535">
        <f t="shared" si="121"/>
        <v>0</v>
      </c>
      <c r="P1833" s="536">
        <f t="shared" si="123"/>
        <v>0</v>
      </c>
      <c r="Q1833" s="537">
        <f t="shared" si="122"/>
        <v>0</v>
      </c>
    </row>
    <row r="1834" spans="1:17" x14ac:dyDescent="0.25">
      <c r="A1834" s="673">
        <v>1599</v>
      </c>
      <c r="B1834" s="230">
        <v>2018</v>
      </c>
      <c r="C1834" s="230">
        <v>3</v>
      </c>
      <c r="D1834" s="542" t="s">
        <v>7197</v>
      </c>
      <c r="E1834" s="544" t="s">
        <v>3830</v>
      </c>
      <c r="F1834" s="232" t="s">
        <v>7201</v>
      </c>
      <c r="G1834" s="647">
        <v>6.5</v>
      </c>
      <c r="H1834" s="648"/>
      <c r="I1834" s="649">
        <v>1</v>
      </c>
      <c r="J1834" s="538"/>
      <c r="L1834" s="532">
        <f t="shared" si="120"/>
        <v>0</v>
      </c>
      <c r="M1834" s="918">
        <v>9</v>
      </c>
      <c r="N1834" s="534"/>
      <c r="O1834" s="535">
        <f t="shared" si="121"/>
        <v>9</v>
      </c>
      <c r="P1834" s="536">
        <f t="shared" si="123"/>
        <v>9</v>
      </c>
      <c r="Q1834" s="537">
        <f t="shared" si="122"/>
        <v>9</v>
      </c>
    </row>
    <row r="1835" spans="1:17" x14ac:dyDescent="0.25">
      <c r="A1835" s="673" t="s">
        <v>7668</v>
      </c>
      <c r="B1835" s="230">
        <v>2018</v>
      </c>
      <c r="C1835" s="230">
        <v>3</v>
      </c>
      <c r="D1835" s="542" t="s">
        <v>7197</v>
      </c>
      <c r="E1835" s="544" t="s">
        <v>3830</v>
      </c>
      <c r="F1835" s="232" t="s">
        <v>7201</v>
      </c>
      <c r="G1835" s="647">
        <v>8</v>
      </c>
      <c r="H1835" s="648"/>
      <c r="I1835" s="649">
        <v>1</v>
      </c>
      <c r="J1835" s="538"/>
      <c r="L1835" s="532">
        <f t="shared" si="120"/>
        <v>0</v>
      </c>
      <c r="M1835" s="577"/>
      <c r="N1835" s="534"/>
      <c r="O1835" s="535">
        <f t="shared" si="121"/>
        <v>0</v>
      </c>
      <c r="P1835" s="536">
        <f t="shared" si="123"/>
        <v>0</v>
      </c>
      <c r="Q1835" s="537">
        <f t="shared" si="122"/>
        <v>0</v>
      </c>
    </row>
    <row r="1836" spans="1:17" x14ac:dyDescent="0.25">
      <c r="A1836" s="673">
        <v>1600</v>
      </c>
      <c r="B1836" s="230">
        <v>2018</v>
      </c>
      <c r="C1836" s="230">
        <v>3</v>
      </c>
      <c r="D1836" s="542" t="s">
        <v>4233</v>
      </c>
      <c r="E1836" s="544" t="s">
        <v>3813</v>
      </c>
      <c r="F1836" s="232" t="s">
        <v>7201</v>
      </c>
      <c r="G1836" s="647">
        <v>3</v>
      </c>
      <c r="H1836" s="648"/>
      <c r="I1836" s="649">
        <v>1.2</v>
      </c>
      <c r="J1836" s="538"/>
      <c r="L1836" s="532">
        <f t="shared" si="120"/>
        <v>0</v>
      </c>
      <c r="M1836" s="577"/>
      <c r="N1836" s="534"/>
      <c r="O1836" s="535">
        <f t="shared" si="121"/>
        <v>0</v>
      </c>
      <c r="P1836" s="536">
        <f t="shared" si="123"/>
        <v>0</v>
      </c>
      <c r="Q1836" s="537">
        <f t="shared" si="122"/>
        <v>0</v>
      </c>
    </row>
    <row r="1837" spans="1:17" x14ac:dyDescent="0.25">
      <c r="A1837" s="673">
        <v>1601</v>
      </c>
      <c r="B1837" s="230">
        <v>2018</v>
      </c>
      <c r="C1837" s="230">
        <v>3</v>
      </c>
      <c r="D1837" s="542" t="s">
        <v>6690</v>
      </c>
      <c r="E1837" s="544" t="s">
        <v>3811</v>
      </c>
      <c r="F1837" s="232" t="s">
        <v>7202</v>
      </c>
      <c r="G1837" s="647">
        <v>4.5</v>
      </c>
      <c r="H1837" s="648"/>
      <c r="I1837" s="649">
        <v>1</v>
      </c>
      <c r="J1837" s="538"/>
      <c r="L1837" s="532">
        <f t="shared" si="120"/>
        <v>0</v>
      </c>
      <c r="M1837" s="918">
        <v>1</v>
      </c>
      <c r="N1837" s="534"/>
      <c r="O1837" s="535">
        <f t="shared" si="121"/>
        <v>1</v>
      </c>
      <c r="P1837" s="536">
        <f t="shared" si="123"/>
        <v>1</v>
      </c>
      <c r="Q1837" s="537">
        <f t="shared" si="122"/>
        <v>1</v>
      </c>
    </row>
    <row r="1838" spans="1:17" x14ac:dyDescent="0.25">
      <c r="A1838" s="673">
        <v>1602</v>
      </c>
      <c r="B1838" s="230">
        <v>2018</v>
      </c>
      <c r="C1838" s="230">
        <v>3</v>
      </c>
      <c r="D1838" s="542" t="s">
        <v>7197</v>
      </c>
      <c r="E1838" s="544" t="s">
        <v>3830</v>
      </c>
      <c r="F1838" s="232" t="s">
        <v>7202</v>
      </c>
      <c r="G1838" s="647">
        <v>6.5</v>
      </c>
      <c r="H1838" s="648"/>
      <c r="I1838" s="649">
        <v>1</v>
      </c>
      <c r="J1838" s="538"/>
      <c r="L1838" s="532">
        <f t="shared" ref="L1838:L1901" si="124">G1838*J1838</f>
        <v>0</v>
      </c>
      <c r="M1838" s="577"/>
      <c r="N1838" s="534"/>
      <c r="O1838" s="535">
        <f t="shared" ref="O1838:O1901" si="125">I1838*M1838</f>
        <v>0</v>
      </c>
      <c r="P1838" s="536">
        <f t="shared" si="123"/>
        <v>0</v>
      </c>
      <c r="Q1838" s="537">
        <f t="shared" ref="Q1838:Q1901" si="126">L1838+O1838</f>
        <v>0</v>
      </c>
    </row>
    <row r="1839" spans="1:17" x14ac:dyDescent="0.25">
      <c r="A1839" s="673">
        <v>1603</v>
      </c>
      <c r="B1839" s="230">
        <v>2018</v>
      </c>
      <c r="C1839" s="230">
        <v>3</v>
      </c>
      <c r="D1839" s="542" t="s">
        <v>6692</v>
      </c>
      <c r="E1839" s="544" t="s">
        <v>3812</v>
      </c>
      <c r="F1839" s="232" t="s">
        <v>7203</v>
      </c>
      <c r="G1839" s="647">
        <v>17</v>
      </c>
      <c r="H1839" s="648"/>
      <c r="I1839" s="649">
        <v>4</v>
      </c>
      <c r="J1839" s="538"/>
      <c r="L1839" s="532">
        <f t="shared" si="124"/>
        <v>0</v>
      </c>
      <c r="M1839" s="577"/>
      <c r="N1839" s="534"/>
      <c r="O1839" s="535">
        <f t="shared" si="125"/>
        <v>0</v>
      </c>
      <c r="P1839" s="536">
        <f t="shared" si="123"/>
        <v>0</v>
      </c>
      <c r="Q1839" s="537">
        <f t="shared" si="126"/>
        <v>0</v>
      </c>
    </row>
    <row r="1840" spans="1:17" x14ac:dyDescent="0.25">
      <c r="A1840" s="673">
        <v>1604</v>
      </c>
      <c r="B1840" s="230">
        <v>2018</v>
      </c>
      <c r="C1840" s="230">
        <v>3</v>
      </c>
      <c r="D1840" s="542" t="s">
        <v>6693</v>
      </c>
      <c r="E1840" s="544" t="s">
        <v>3829</v>
      </c>
      <c r="F1840" s="232" t="s">
        <v>7203</v>
      </c>
      <c r="G1840" s="647">
        <v>17</v>
      </c>
      <c r="H1840" s="648"/>
      <c r="I1840" s="649">
        <v>4</v>
      </c>
      <c r="J1840" s="538"/>
      <c r="L1840" s="532">
        <f t="shared" si="124"/>
        <v>0</v>
      </c>
      <c r="M1840" s="577"/>
      <c r="N1840" s="534"/>
      <c r="O1840" s="535">
        <f t="shared" si="125"/>
        <v>0</v>
      </c>
      <c r="P1840" s="536">
        <f t="shared" si="123"/>
        <v>0</v>
      </c>
      <c r="Q1840" s="537">
        <f t="shared" si="126"/>
        <v>0</v>
      </c>
    </row>
    <row r="1841" spans="1:17" x14ac:dyDescent="0.25">
      <c r="A1841" s="673">
        <v>1605</v>
      </c>
      <c r="B1841" s="230">
        <v>2018</v>
      </c>
      <c r="C1841" s="230">
        <v>3</v>
      </c>
      <c r="D1841" s="542" t="s">
        <v>7197</v>
      </c>
      <c r="E1841" s="544" t="s">
        <v>4136</v>
      </c>
      <c r="F1841" s="232" t="s">
        <v>7204</v>
      </c>
      <c r="G1841" s="647">
        <v>3</v>
      </c>
      <c r="H1841" s="648"/>
      <c r="I1841" s="649">
        <v>0.8</v>
      </c>
      <c r="J1841" s="538"/>
      <c r="L1841" s="532">
        <f t="shared" si="124"/>
        <v>0</v>
      </c>
      <c r="M1841" s="577"/>
      <c r="N1841" s="534"/>
      <c r="O1841" s="535">
        <f t="shared" si="125"/>
        <v>0</v>
      </c>
      <c r="P1841" s="536">
        <f t="shared" si="123"/>
        <v>0</v>
      </c>
      <c r="Q1841" s="537">
        <f t="shared" si="126"/>
        <v>0</v>
      </c>
    </row>
    <row r="1842" spans="1:17" x14ac:dyDescent="0.25">
      <c r="A1842" s="673">
        <v>1606</v>
      </c>
      <c r="B1842" s="230">
        <v>2018</v>
      </c>
      <c r="C1842" s="230">
        <v>3</v>
      </c>
      <c r="D1842" s="542" t="s">
        <v>7197</v>
      </c>
      <c r="E1842" s="544" t="s">
        <v>4136</v>
      </c>
      <c r="F1842" s="232" t="s">
        <v>7205</v>
      </c>
      <c r="G1842" s="647">
        <v>3</v>
      </c>
      <c r="H1842" s="648"/>
      <c r="I1842" s="649">
        <v>0.8</v>
      </c>
      <c r="J1842" s="538"/>
      <c r="L1842" s="532">
        <f t="shared" si="124"/>
        <v>0</v>
      </c>
      <c r="M1842" s="918">
        <v>1</v>
      </c>
      <c r="N1842" s="534"/>
      <c r="O1842" s="535">
        <f t="shared" si="125"/>
        <v>0.8</v>
      </c>
      <c r="P1842" s="536">
        <f t="shared" si="123"/>
        <v>1</v>
      </c>
      <c r="Q1842" s="537">
        <f t="shared" si="126"/>
        <v>0.8</v>
      </c>
    </row>
    <row r="1843" spans="1:17" x14ac:dyDescent="0.25">
      <c r="A1843" s="673">
        <v>1607</v>
      </c>
      <c r="B1843" s="230">
        <v>2018</v>
      </c>
      <c r="C1843" s="230">
        <v>3</v>
      </c>
      <c r="D1843" s="542" t="s">
        <v>7197</v>
      </c>
      <c r="E1843" s="544" t="s">
        <v>4136</v>
      </c>
      <c r="F1843" s="232" t="s">
        <v>7206</v>
      </c>
      <c r="G1843" s="647">
        <v>3</v>
      </c>
      <c r="H1843" s="648"/>
      <c r="I1843" s="649">
        <v>0.8</v>
      </c>
      <c r="J1843" s="538"/>
      <c r="L1843" s="532">
        <f t="shared" si="124"/>
        <v>0</v>
      </c>
      <c r="M1843" s="918">
        <v>1</v>
      </c>
      <c r="N1843" s="534"/>
      <c r="O1843" s="535">
        <f t="shared" si="125"/>
        <v>0.8</v>
      </c>
      <c r="P1843" s="536">
        <f t="shared" si="123"/>
        <v>1</v>
      </c>
      <c r="Q1843" s="537">
        <f t="shared" si="126"/>
        <v>0.8</v>
      </c>
    </row>
    <row r="1844" spans="1:17" x14ac:dyDescent="0.25">
      <c r="A1844" s="673">
        <v>1608</v>
      </c>
      <c r="B1844" s="230">
        <v>2018</v>
      </c>
      <c r="C1844" s="230">
        <v>3</v>
      </c>
      <c r="D1844" s="542" t="s">
        <v>7197</v>
      </c>
      <c r="E1844" s="544" t="s">
        <v>4136</v>
      </c>
      <c r="F1844" s="232" t="s">
        <v>7207</v>
      </c>
      <c r="G1844" s="647">
        <v>3</v>
      </c>
      <c r="H1844" s="648"/>
      <c r="I1844" s="649">
        <v>0.8</v>
      </c>
      <c r="J1844" s="538"/>
      <c r="L1844" s="532">
        <f t="shared" si="124"/>
        <v>0</v>
      </c>
      <c r="M1844" s="577"/>
      <c r="N1844" s="534"/>
      <c r="O1844" s="535">
        <f t="shared" si="125"/>
        <v>0</v>
      </c>
      <c r="P1844" s="536">
        <f t="shared" si="123"/>
        <v>0</v>
      </c>
      <c r="Q1844" s="537">
        <f t="shared" si="126"/>
        <v>0</v>
      </c>
    </row>
    <row r="1845" spans="1:17" x14ac:dyDescent="0.25">
      <c r="A1845" s="673">
        <v>1609</v>
      </c>
      <c r="B1845" s="230">
        <v>2018</v>
      </c>
      <c r="C1845" s="230">
        <v>3</v>
      </c>
      <c r="D1845" s="542" t="s">
        <v>7197</v>
      </c>
      <c r="E1845" s="544" t="s">
        <v>4136</v>
      </c>
      <c r="F1845" s="232" t="s">
        <v>7208</v>
      </c>
      <c r="G1845" s="647">
        <v>3</v>
      </c>
      <c r="H1845" s="648"/>
      <c r="I1845" s="649">
        <v>0.8</v>
      </c>
      <c r="J1845" s="538"/>
      <c r="L1845" s="532">
        <f t="shared" si="124"/>
        <v>0</v>
      </c>
      <c r="M1845" s="918">
        <v>1</v>
      </c>
      <c r="N1845" s="534"/>
      <c r="O1845" s="535">
        <f t="shared" si="125"/>
        <v>0.8</v>
      </c>
      <c r="P1845" s="536">
        <f t="shared" si="123"/>
        <v>1</v>
      </c>
      <c r="Q1845" s="537">
        <f t="shared" si="126"/>
        <v>0.8</v>
      </c>
    </row>
    <row r="1846" spans="1:17" x14ac:dyDescent="0.25">
      <c r="A1846" s="673">
        <v>1610</v>
      </c>
      <c r="B1846" s="230">
        <v>2018</v>
      </c>
      <c r="C1846" s="230">
        <v>3</v>
      </c>
      <c r="D1846" s="542" t="s">
        <v>7197</v>
      </c>
      <c r="E1846" s="544" t="s">
        <v>4136</v>
      </c>
      <c r="F1846" s="232" t="s">
        <v>7209</v>
      </c>
      <c r="G1846" s="647">
        <v>3</v>
      </c>
      <c r="H1846" s="648"/>
      <c r="I1846" s="649">
        <v>0.8</v>
      </c>
      <c r="J1846" s="538"/>
      <c r="L1846" s="532">
        <f t="shared" si="124"/>
        <v>0</v>
      </c>
      <c r="M1846" s="918">
        <v>1</v>
      </c>
      <c r="N1846" s="534"/>
      <c r="O1846" s="535">
        <f t="shared" si="125"/>
        <v>0.8</v>
      </c>
      <c r="P1846" s="536">
        <f t="shared" si="123"/>
        <v>1</v>
      </c>
      <c r="Q1846" s="537">
        <f t="shared" si="126"/>
        <v>0.8</v>
      </c>
    </row>
    <row r="1847" spans="1:17" x14ac:dyDescent="0.25">
      <c r="A1847" s="673">
        <v>1611</v>
      </c>
      <c r="B1847" s="230">
        <v>2018</v>
      </c>
      <c r="C1847" s="230">
        <v>3</v>
      </c>
      <c r="D1847" s="542" t="s">
        <v>7197</v>
      </c>
      <c r="E1847" s="544" t="s">
        <v>4136</v>
      </c>
      <c r="F1847" s="232" t="s">
        <v>7210</v>
      </c>
      <c r="G1847" s="647">
        <v>3</v>
      </c>
      <c r="H1847" s="648"/>
      <c r="I1847" s="649">
        <v>0.8</v>
      </c>
      <c r="J1847" s="538"/>
      <c r="L1847" s="532">
        <f t="shared" si="124"/>
        <v>0</v>
      </c>
      <c r="M1847" s="918">
        <v>5</v>
      </c>
      <c r="N1847" s="534"/>
      <c r="O1847" s="535">
        <f t="shared" si="125"/>
        <v>4</v>
      </c>
      <c r="P1847" s="536">
        <f t="shared" si="123"/>
        <v>5</v>
      </c>
      <c r="Q1847" s="537">
        <f t="shared" si="126"/>
        <v>4</v>
      </c>
    </row>
    <row r="1848" spans="1:17" x14ac:dyDescent="0.25">
      <c r="A1848" s="673">
        <v>1612</v>
      </c>
      <c r="B1848" s="230">
        <v>2018</v>
      </c>
      <c r="C1848" s="230">
        <v>3</v>
      </c>
      <c r="D1848" s="542" t="s">
        <v>7197</v>
      </c>
      <c r="E1848" s="544" t="s">
        <v>4136</v>
      </c>
      <c r="F1848" s="232" t="s">
        <v>7211</v>
      </c>
      <c r="G1848" s="647">
        <v>3</v>
      </c>
      <c r="H1848" s="648"/>
      <c r="I1848" s="649">
        <v>0.8</v>
      </c>
      <c r="J1848" s="538"/>
      <c r="L1848" s="532">
        <f t="shared" si="124"/>
        <v>0</v>
      </c>
      <c r="M1848" s="918">
        <v>3</v>
      </c>
      <c r="N1848" s="534"/>
      <c r="O1848" s="535">
        <f t="shared" si="125"/>
        <v>2.4000000000000004</v>
      </c>
      <c r="P1848" s="536">
        <f t="shared" si="123"/>
        <v>3</v>
      </c>
      <c r="Q1848" s="537">
        <f t="shared" si="126"/>
        <v>2.4000000000000004</v>
      </c>
    </row>
    <row r="1849" spans="1:17" x14ac:dyDescent="0.25">
      <c r="A1849" s="673">
        <v>1613</v>
      </c>
      <c r="B1849" s="230">
        <v>2018</v>
      </c>
      <c r="C1849" s="230">
        <v>3</v>
      </c>
      <c r="D1849" s="542" t="s">
        <v>7197</v>
      </c>
      <c r="E1849" s="544" t="s">
        <v>4136</v>
      </c>
      <c r="F1849" s="232" t="s">
        <v>7212</v>
      </c>
      <c r="G1849" s="647">
        <v>3</v>
      </c>
      <c r="H1849" s="648"/>
      <c r="I1849" s="649">
        <v>0.8</v>
      </c>
      <c r="J1849" s="538"/>
      <c r="L1849" s="532">
        <f t="shared" si="124"/>
        <v>0</v>
      </c>
      <c r="M1849" s="918">
        <v>1</v>
      </c>
      <c r="N1849" s="534"/>
      <c r="O1849" s="535">
        <f t="shared" si="125"/>
        <v>0.8</v>
      </c>
      <c r="P1849" s="536">
        <f t="shared" si="123"/>
        <v>1</v>
      </c>
      <c r="Q1849" s="537">
        <f t="shared" si="126"/>
        <v>0.8</v>
      </c>
    </row>
    <row r="1850" spans="1:17" x14ac:dyDescent="0.25">
      <c r="A1850" s="673">
        <v>1614</v>
      </c>
      <c r="B1850" s="230">
        <v>2018</v>
      </c>
      <c r="C1850" s="230">
        <v>3</v>
      </c>
      <c r="D1850" s="542" t="s">
        <v>7197</v>
      </c>
      <c r="E1850" s="544" t="s">
        <v>4136</v>
      </c>
      <c r="F1850" s="232" t="s">
        <v>7213</v>
      </c>
      <c r="G1850" s="647">
        <v>3</v>
      </c>
      <c r="H1850" s="648"/>
      <c r="I1850" s="649">
        <v>0.8</v>
      </c>
      <c r="J1850" s="538"/>
      <c r="L1850" s="532">
        <f t="shared" si="124"/>
        <v>0</v>
      </c>
      <c r="M1850" s="577"/>
      <c r="N1850" s="534"/>
      <c r="O1850" s="535">
        <f t="shared" si="125"/>
        <v>0</v>
      </c>
      <c r="P1850" s="536">
        <f t="shared" si="123"/>
        <v>0</v>
      </c>
      <c r="Q1850" s="537">
        <f t="shared" si="126"/>
        <v>0</v>
      </c>
    </row>
    <row r="1851" spans="1:17" x14ac:dyDescent="0.25">
      <c r="A1851" s="673">
        <v>1615</v>
      </c>
      <c r="B1851" s="230">
        <v>2018</v>
      </c>
      <c r="C1851" s="230">
        <v>3</v>
      </c>
      <c r="D1851" s="542" t="s">
        <v>7197</v>
      </c>
      <c r="E1851" s="544" t="s">
        <v>4136</v>
      </c>
      <c r="F1851" s="232" t="s">
        <v>7214</v>
      </c>
      <c r="G1851" s="647">
        <v>3</v>
      </c>
      <c r="H1851" s="648"/>
      <c r="I1851" s="649">
        <v>0.8</v>
      </c>
      <c r="J1851" s="538"/>
      <c r="L1851" s="532">
        <f t="shared" si="124"/>
        <v>0</v>
      </c>
      <c r="M1851" s="918">
        <v>2</v>
      </c>
      <c r="N1851" s="534"/>
      <c r="O1851" s="535">
        <f t="shared" si="125"/>
        <v>1.6</v>
      </c>
      <c r="P1851" s="536">
        <f t="shared" si="123"/>
        <v>2</v>
      </c>
      <c r="Q1851" s="537">
        <f t="shared" si="126"/>
        <v>1.6</v>
      </c>
    </row>
    <row r="1852" spans="1:17" x14ac:dyDescent="0.25">
      <c r="A1852" s="673">
        <v>1616</v>
      </c>
      <c r="B1852" s="230">
        <v>2018</v>
      </c>
      <c r="C1852" s="230">
        <v>3</v>
      </c>
      <c r="D1852" s="542" t="s">
        <v>7197</v>
      </c>
      <c r="E1852" s="544" t="s">
        <v>4136</v>
      </c>
      <c r="F1852" s="232" t="s">
        <v>7215</v>
      </c>
      <c r="G1852" s="647">
        <v>3</v>
      </c>
      <c r="H1852" s="648"/>
      <c r="I1852" s="649">
        <v>0.8</v>
      </c>
      <c r="J1852" s="538"/>
      <c r="L1852" s="532">
        <f t="shared" si="124"/>
        <v>0</v>
      </c>
      <c r="M1852" s="577"/>
      <c r="N1852" s="534"/>
      <c r="O1852" s="535">
        <f t="shared" si="125"/>
        <v>0</v>
      </c>
      <c r="P1852" s="536">
        <f t="shared" si="123"/>
        <v>0</v>
      </c>
      <c r="Q1852" s="537">
        <f t="shared" si="126"/>
        <v>0</v>
      </c>
    </row>
    <row r="1853" spans="1:17" x14ac:dyDescent="0.25">
      <c r="A1853" s="673" t="s">
        <v>7216</v>
      </c>
      <c r="B1853" s="230">
        <v>2018</v>
      </c>
      <c r="C1853" s="230">
        <v>3</v>
      </c>
      <c r="D1853" s="542" t="s">
        <v>7197</v>
      </c>
      <c r="E1853" s="544" t="s">
        <v>4136</v>
      </c>
      <c r="F1853" s="232" t="s">
        <v>4279</v>
      </c>
      <c r="G1853" s="647">
        <v>36</v>
      </c>
      <c r="H1853" s="648"/>
      <c r="I1853" s="649">
        <v>24</v>
      </c>
      <c r="J1853" s="538"/>
      <c r="L1853" s="532">
        <f t="shared" si="124"/>
        <v>0</v>
      </c>
      <c r="M1853" s="577"/>
      <c r="N1853" s="534"/>
      <c r="O1853" s="535">
        <f t="shared" si="125"/>
        <v>0</v>
      </c>
      <c r="P1853" s="536">
        <f t="shared" si="123"/>
        <v>0</v>
      </c>
      <c r="Q1853" s="537">
        <f t="shared" si="126"/>
        <v>0</v>
      </c>
    </row>
    <row r="1854" spans="1:17" x14ac:dyDescent="0.25">
      <c r="A1854" s="673">
        <v>1617</v>
      </c>
      <c r="B1854" s="230">
        <v>2018</v>
      </c>
      <c r="C1854" s="230">
        <v>3</v>
      </c>
      <c r="D1854" s="231" t="s">
        <v>6690</v>
      </c>
      <c r="E1854" s="544" t="s">
        <v>4136</v>
      </c>
      <c r="F1854" s="232" t="s">
        <v>7217</v>
      </c>
      <c r="G1854" s="647">
        <v>2.5</v>
      </c>
      <c r="H1854" s="648"/>
      <c r="I1854" s="649">
        <v>0.8</v>
      </c>
      <c r="J1854" s="538"/>
      <c r="L1854" s="532">
        <f t="shared" si="124"/>
        <v>0</v>
      </c>
      <c r="M1854" s="918">
        <v>1</v>
      </c>
      <c r="N1854" s="534"/>
      <c r="O1854" s="535">
        <f t="shared" si="125"/>
        <v>0.8</v>
      </c>
      <c r="P1854" s="536">
        <f t="shared" si="123"/>
        <v>1</v>
      </c>
      <c r="Q1854" s="537">
        <f t="shared" si="126"/>
        <v>0.8</v>
      </c>
    </row>
    <row r="1855" spans="1:17" x14ac:dyDescent="0.25">
      <c r="A1855" s="673">
        <v>1618</v>
      </c>
      <c r="B1855" s="230">
        <v>2018</v>
      </c>
      <c r="C1855" s="230">
        <v>3</v>
      </c>
      <c r="D1855" s="231" t="s">
        <v>6690</v>
      </c>
      <c r="E1855" s="544" t="s">
        <v>4136</v>
      </c>
      <c r="F1855" s="232" t="s">
        <v>7218</v>
      </c>
      <c r="G1855" s="647">
        <v>2.5</v>
      </c>
      <c r="H1855" s="648"/>
      <c r="I1855" s="649">
        <v>0.8</v>
      </c>
      <c r="J1855" s="538"/>
      <c r="L1855" s="532">
        <f t="shared" si="124"/>
        <v>0</v>
      </c>
      <c r="M1855" s="577"/>
      <c r="N1855" s="534"/>
      <c r="O1855" s="535">
        <f t="shared" si="125"/>
        <v>0</v>
      </c>
      <c r="P1855" s="536">
        <f t="shared" si="123"/>
        <v>0</v>
      </c>
      <c r="Q1855" s="537">
        <f t="shared" si="126"/>
        <v>0</v>
      </c>
    </row>
    <row r="1856" spans="1:17" x14ac:dyDescent="0.25">
      <c r="A1856" s="673">
        <v>1619</v>
      </c>
      <c r="B1856" s="230">
        <v>2018</v>
      </c>
      <c r="C1856" s="230">
        <v>3</v>
      </c>
      <c r="D1856" s="231" t="s">
        <v>6690</v>
      </c>
      <c r="E1856" s="544" t="s">
        <v>4136</v>
      </c>
      <c r="F1856" s="232" t="s">
        <v>7219</v>
      </c>
      <c r="G1856" s="647">
        <v>2.5</v>
      </c>
      <c r="H1856" s="648"/>
      <c r="I1856" s="649">
        <v>0.8</v>
      </c>
      <c r="J1856" s="538"/>
      <c r="L1856" s="532">
        <f t="shared" si="124"/>
        <v>0</v>
      </c>
      <c r="M1856" s="577"/>
      <c r="N1856" s="534"/>
      <c r="O1856" s="535">
        <f t="shared" si="125"/>
        <v>0</v>
      </c>
      <c r="P1856" s="536">
        <f t="shared" si="123"/>
        <v>0</v>
      </c>
      <c r="Q1856" s="537">
        <f t="shared" si="126"/>
        <v>0</v>
      </c>
    </row>
    <row r="1857" spans="1:17" x14ac:dyDescent="0.25">
      <c r="A1857" s="673">
        <v>1620</v>
      </c>
      <c r="B1857" s="230">
        <v>2018</v>
      </c>
      <c r="C1857" s="230">
        <v>3</v>
      </c>
      <c r="D1857" s="231" t="s">
        <v>6690</v>
      </c>
      <c r="E1857" s="544" t="s">
        <v>4136</v>
      </c>
      <c r="F1857" s="232" t="s">
        <v>7220</v>
      </c>
      <c r="G1857" s="647">
        <v>2.5</v>
      </c>
      <c r="H1857" s="648"/>
      <c r="I1857" s="649">
        <v>0.8</v>
      </c>
      <c r="J1857" s="538"/>
      <c r="L1857" s="532">
        <f t="shared" si="124"/>
        <v>0</v>
      </c>
      <c r="M1857" s="918">
        <v>2</v>
      </c>
      <c r="N1857" s="534"/>
      <c r="O1857" s="535">
        <f t="shared" si="125"/>
        <v>1.6</v>
      </c>
      <c r="P1857" s="536">
        <f t="shared" si="123"/>
        <v>2</v>
      </c>
      <c r="Q1857" s="537">
        <f t="shared" si="126"/>
        <v>1.6</v>
      </c>
    </row>
    <row r="1858" spans="1:17" x14ac:dyDescent="0.25">
      <c r="A1858" s="673">
        <v>1621</v>
      </c>
      <c r="B1858" s="230">
        <v>2018</v>
      </c>
      <c r="C1858" s="230">
        <v>3</v>
      </c>
      <c r="D1858" s="231" t="s">
        <v>6690</v>
      </c>
      <c r="E1858" s="544" t="s">
        <v>4136</v>
      </c>
      <c r="F1858" s="232" t="s">
        <v>7221</v>
      </c>
      <c r="G1858" s="647">
        <v>2.5</v>
      </c>
      <c r="H1858" s="648"/>
      <c r="I1858" s="649">
        <v>0.8</v>
      </c>
      <c r="J1858" s="538"/>
      <c r="L1858" s="532">
        <f t="shared" si="124"/>
        <v>0</v>
      </c>
      <c r="M1858" s="918">
        <v>2</v>
      </c>
      <c r="N1858" s="534"/>
      <c r="O1858" s="535">
        <f t="shared" si="125"/>
        <v>1.6</v>
      </c>
      <c r="P1858" s="536">
        <f t="shared" si="123"/>
        <v>2</v>
      </c>
      <c r="Q1858" s="537">
        <f t="shared" si="126"/>
        <v>1.6</v>
      </c>
    </row>
    <row r="1859" spans="1:17" x14ac:dyDescent="0.25">
      <c r="A1859" s="673">
        <v>1622</v>
      </c>
      <c r="B1859" s="230">
        <v>2018</v>
      </c>
      <c r="C1859" s="230">
        <v>3</v>
      </c>
      <c r="D1859" s="231" t="s">
        <v>6690</v>
      </c>
      <c r="E1859" s="544" t="s">
        <v>4136</v>
      </c>
      <c r="F1859" s="232" t="s">
        <v>7222</v>
      </c>
      <c r="G1859" s="647">
        <v>2.5</v>
      </c>
      <c r="H1859" s="648"/>
      <c r="I1859" s="649">
        <v>0.8</v>
      </c>
      <c r="J1859" s="538"/>
      <c r="L1859" s="532">
        <f t="shared" si="124"/>
        <v>0</v>
      </c>
      <c r="M1859" s="577"/>
      <c r="N1859" s="534"/>
      <c r="O1859" s="535">
        <f t="shared" si="125"/>
        <v>0</v>
      </c>
      <c r="P1859" s="536">
        <f t="shared" si="123"/>
        <v>0</v>
      </c>
      <c r="Q1859" s="537">
        <f t="shared" si="126"/>
        <v>0</v>
      </c>
    </row>
    <row r="1860" spans="1:17" x14ac:dyDescent="0.25">
      <c r="A1860" s="673">
        <v>1623</v>
      </c>
      <c r="B1860" s="230">
        <v>2018</v>
      </c>
      <c r="C1860" s="230">
        <v>3</v>
      </c>
      <c r="D1860" s="231" t="s">
        <v>6690</v>
      </c>
      <c r="E1860" s="544" t="s">
        <v>4136</v>
      </c>
      <c r="F1860" s="232" t="s">
        <v>7220</v>
      </c>
      <c r="G1860" s="647">
        <v>2.5</v>
      </c>
      <c r="H1860" s="648"/>
      <c r="I1860" s="649">
        <v>0.8</v>
      </c>
      <c r="J1860" s="538"/>
      <c r="L1860" s="532">
        <f t="shared" si="124"/>
        <v>0</v>
      </c>
      <c r="M1860" s="918">
        <v>1</v>
      </c>
      <c r="N1860" s="534"/>
      <c r="O1860" s="535">
        <f t="shared" si="125"/>
        <v>0.8</v>
      </c>
      <c r="P1860" s="536">
        <f t="shared" si="123"/>
        <v>1</v>
      </c>
      <c r="Q1860" s="537">
        <f t="shared" si="126"/>
        <v>0.8</v>
      </c>
    </row>
    <row r="1861" spans="1:17" x14ac:dyDescent="0.25">
      <c r="A1861" s="673">
        <v>1624</v>
      </c>
      <c r="B1861" s="230">
        <v>2018</v>
      </c>
      <c r="C1861" s="230">
        <v>3</v>
      </c>
      <c r="D1861" s="231" t="s">
        <v>6690</v>
      </c>
      <c r="E1861" s="544" t="s">
        <v>4136</v>
      </c>
      <c r="F1861" s="232" t="s">
        <v>7223</v>
      </c>
      <c r="G1861" s="647">
        <v>2.5</v>
      </c>
      <c r="H1861" s="648"/>
      <c r="I1861" s="649">
        <v>0.8</v>
      </c>
      <c r="J1861" s="538"/>
      <c r="L1861" s="532">
        <f t="shared" si="124"/>
        <v>0</v>
      </c>
      <c r="M1861" s="577"/>
      <c r="N1861" s="534"/>
      <c r="O1861" s="535">
        <f t="shared" si="125"/>
        <v>0</v>
      </c>
      <c r="P1861" s="536">
        <f t="shared" si="123"/>
        <v>0</v>
      </c>
      <c r="Q1861" s="537">
        <f t="shared" si="126"/>
        <v>0</v>
      </c>
    </row>
    <row r="1862" spans="1:17" x14ac:dyDescent="0.25">
      <c r="A1862" s="673">
        <v>1625</v>
      </c>
      <c r="B1862" s="230">
        <v>2018</v>
      </c>
      <c r="C1862" s="230">
        <v>3</v>
      </c>
      <c r="D1862" s="231" t="s">
        <v>6690</v>
      </c>
      <c r="E1862" s="544" t="s">
        <v>4136</v>
      </c>
      <c r="F1862" s="232" t="s">
        <v>7224</v>
      </c>
      <c r="G1862" s="647">
        <v>2.5</v>
      </c>
      <c r="H1862" s="648"/>
      <c r="I1862" s="649">
        <v>0.8</v>
      </c>
      <c r="J1862" s="538"/>
      <c r="L1862" s="532">
        <f t="shared" si="124"/>
        <v>0</v>
      </c>
      <c r="M1862" s="577"/>
      <c r="N1862" s="534"/>
      <c r="O1862" s="535">
        <f t="shared" si="125"/>
        <v>0</v>
      </c>
      <c r="P1862" s="536">
        <f t="shared" si="123"/>
        <v>0</v>
      </c>
      <c r="Q1862" s="537">
        <f t="shared" si="126"/>
        <v>0</v>
      </c>
    </row>
    <row r="1863" spans="1:17" x14ac:dyDescent="0.25">
      <c r="A1863" s="673">
        <v>1626</v>
      </c>
      <c r="B1863" s="230">
        <v>2018</v>
      </c>
      <c r="C1863" s="230">
        <v>3</v>
      </c>
      <c r="D1863" s="231" t="s">
        <v>6690</v>
      </c>
      <c r="E1863" s="544" t="s">
        <v>4136</v>
      </c>
      <c r="F1863" s="232" t="s">
        <v>7225</v>
      </c>
      <c r="G1863" s="647">
        <v>2.5</v>
      </c>
      <c r="H1863" s="648"/>
      <c r="I1863" s="649">
        <v>0.8</v>
      </c>
      <c r="J1863" s="538"/>
      <c r="L1863" s="532">
        <f t="shared" si="124"/>
        <v>0</v>
      </c>
      <c r="M1863" s="918">
        <v>1</v>
      </c>
      <c r="N1863" s="534"/>
      <c r="O1863" s="535">
        <f t="shared" si="125"/>
        <v>0.8</v>
      </c>
      <c r="P1863" s="536">
        <f t="shared" si="123"/>
        <v>1</v>
      </c>
      <c r="Q1863" s="537">
        <f t="shared" si="126"/>
        <v>0.8</v>
      </c>
    </row>
    <row r="1864" spans="1:17" x14ac:dyDescent="0.25">
      <c r="A1864" s="673">
        <v>1627</v>
      </c>
      <c r="B1864" s="230">
        <v>2018</v>
      </c>
      <c r="C1864" s="230">
        <v>3</v>
      </c>
      <c r="D1864" s="231" t="s">
        <v>6690</v>
      </c>
      <c r="E1864" s="544" t="s">
        <v>4136</v>
      </c>
      <c r="F1864" s="232" t="s">
        <v>7226</v>
      </c>
      <c r="G1864" s="647">
        <v>2.5</v>
      </c>
      <c r="H1864" s="648"/>
      <c r="I1864" s="649">
        <v>0.8</v>
      </c>
      <c r="J1864" s="538"/>
      <c r="L1864" s="532">
        <f t="shared" si="124"/>
        <v>0</v>
      </c>
      <c r="M1864" s="918">
        <v>2</v>
      </c>
      <c r="N1864" s="534"/>
      <c r="O1864" s="535">
        <f t="shared" si="125"/>
        <v>1.6</v>
      </c>
      <c r="P1864" s="536">
        <f t="shared" si="123"/>
        <v>2</v>
      </c>
      <c r="Q1864" s="537">
        <f t="shared" si="126"/>
        <v>1.6</v>
      </c>
    </row>
    <row r="1865" spans="1:17" x14ac:dyDescent="0.25">
      <c r="A1865" s="673">
        <v>1628</v>
      </c>
      <c r="B1865" s="230">
        <v>2018</v>
      </c>
      <c r="C1865" s="230">
        <v>3</v>
      </c>
      <c r="D1865" s="231" t="s">
        <v>6690</v>
      </c>
      <c r="E1865" s="544" t="s">
        <v>4136</v>
      </c>
      <c r="F1865" s="232" t="s">
        <v>7227</v>
      </c>
      <c r="G1865" s="647">
        <v>2.5</v>
      </c>
      <c r="H1865" s="648"/>
      <c r="I1865" s="649">
        <v>0.8</v>
      </c>
      <c r="J1865" s="538"/>
      <c r="L1865" s="532">
        <f t="shared" si="124"/>
        <v>0</v>
      </c>
      <c r="M1865" s="918">
        <v>3</v>
      </c>
      <c r="N1865" s="534"/>
      <c r="O1865" s="535">
        <f t="shared" si="125"/>
        <v>2.4000000000000004</v>
      </c>
      <c r="P1865" s="536">
        <f t="shared" si="123"/>
        <v>3</v>
      </c>
      <c r="Q1865" s="537">
        <f t="shared" si="126"/>
        <v>2.4000000000000004</v>
      </c>
    </row>
    <row r="1866" spans="1:17" x14ac:dyDescent="0.25">
      <c r="A1866" s="673" t="s">
        <v>7228</v>
      </c>
      <c r="B1866" s="230">
        <v>2018</v>
      </c>
      <c r="C1866" s="230">
        <v>3</v>
      </c>
      <c r="D1866" s="231" t="s">
        <v>6690</v>
      </c>
      <c r="E1866" s="544" t="s">
        <v>4136</v>
      </c>
      <c r="F1866" s="232" t="s">
        <v>4279</v>
      </c>
      <c r="G1866" s="647">
        <v>30</v>
      </c>
      <c r="H1866" s="648"/>
      <c r="I1866" s="649">
        <v>20</v>
      </c>
      <c r="J1866" s="538"/>
      <c r="L1866" s="532">
        <f t="shared" si="124"/>
        <v>0</v>
      </c>
      <c r="M1866" s="577"/>
      <c r="N1866" s="534"/>
      <c r="O1866" s="535">
        <f t="shared" si="125"/>
        <v>0</v>
      </c>
      <c r="P1866" s="536">
        <f t="shared" si="123"/>
        <v>0</v>
      </c>
      <c r="Q1866" s="537">
        <f t="shared" si="126"/>
        <v>0</v>
      </c>
    </row>
    <row r="1867" spans="1:17" x14ac:dyDescent="0.25">
      <c r="A1867" s="673">
        <v>1629</v>
      </c>
      <c r="B1867" s="230">
        <v>2018</v>
      </c>
      <c r="C1867" s="230">
        <v>3</v>
      </c>
      <c r="D1867" s="231" t="s">
        <v>6690</v>
      </c>
      <c r="E1867" s="544" t="s">
        <v>4136</v>
      </c>
      <c r="F1867" s="232" t="s">
        <v>13794</v>
      </c>
      <c r="G1867" s="647">
        <v>2.5</v>
      </c>
      <c r="H1867" s="648"/>
      <c r="I1867" s="649">
        <v>0.8</v>
      </c>
      <c r="J1867" s="538"/>
      <c r="L1867" s="532">
        <f t="shared" si="124"/>
        <v>0</v>
      </c>
      <c r="M1867" s="918">
        <v>1</v>
      </c>
      <c r="N1867" s="534"/>
      <c r="O1867" s="535">
        <f t="shared" si="125"/>
        <v>0.8</v>
      </c>
      <c r="P1867" s="536">
        <f t="shared" si="123"/>
        <v>1</v>
      </c>
      <c r="Q1867" s="537">
        <f t="shared" si="126"/>
        <v>0.8</v>
      </c>
    </row>
    <row r="1868" spans="1:17" x14ac:dyDescent="0.25">
      <c r="A1868" s="673">
        <v>1630</v>
      </c>
      <c r="B1868" s="230">
        <v>2018</v>
      </c>
      <c r="C1868" s="230">
        <v>3</v>
      </c>
      <c r="D1868" s="231" t="s">
        <v>6690</v>
      </c>
      <c r="E1868" s="544" t="s">
        <v>4136</v>
      </c>
      <c r="F1868" s="232" t="s">
        <v>7229</v>
      </c>
      <c r="G1868" s="647">
        <v>2.5</v>
      </c>
      <c r="H1868" s="648"/>
      <c r="I1868" s="649">
        <v>0.8</v>
      </c>
      <c r="J1868" s="538"/>
      <c r="L1868" s="532">
        <f t="shared" si="124"/>
        <v>0</v>
      </c>
      <c r="M1868" s="918">
        <v>1</v>
      </c>
      <c r="N1868" s="534"/>
      <c r="O1868" s="535">
        <f t="shared" si="125"/>
        <v>0.8</v>
      </c>
      <c r="P1868" s="536">
        <f t="shared" si="123"/>
        <v>1</v>
      </c>
      <c r="Q1868" s="537">
        <f t="shared" si="126"/>
        <v>0.8</v>
      </c>
    </row>
    <row r="1869" spans="1:17" x14ac:dyDescent="0.25">
      <c r="A1869" s="673">
        <v>1631</v>
      </c>
      <c r="B1869" s="230">
        <v>2018</v>
      </c>
      <c r="C1869" s="230">
        <v>3</v>
      </c>
      <c r="D1869" s="231" t="s">
        <v>6690</v>
      </c>
      <c r="E1869" s="544" t="s">
        <v>4136</v>
      </c>
      <c r="F1869" s="232" t="s">
        <v>7229</v>
      </c>
      <c r="G1869" s="647">
        <v>2.5</v>
      </c>
      <c r="H1869" s="648"/>
      <c r="I1869" s="649">
        <v>0.8</v>
      </c>
      <c r="J1869" s="538"/>
      <c r="L1869" s="532">
        <f t="shared" si="124"/>
        <v>0</v>
      </c>
      <c r="M1869" s="577"/>
      <c r="N1869" s="534"/>
      <c r="O1869" s="535">
        <f t="shared" si="125"/>
        <v>0</v>
      </c>
      <c r="P1869" s="536">
        <f t="shared" si="123"/>
        <v>0</v>
      </c>
      <c r="Q1869" s="537">
        <f t="shared" si="126"/>
        <v>0</v>
      </c>
    </row>
    <row r="1870" spans="1:17" x14ac:dyDescent="0.25">
      <c r="A1870" s="673">
        <v>1632</v>
      </c>
      <c r="B1870" s="230">
        <v>2018</v>
      </c>
      <c r="C1870" s="230">
        <v>3</v>
      </c>
      <c r="D1870" s="231" t="s">
        <v>6690</v>
      </c>
      <c r="E1870" s="544" t="s">
        <v>4136</v>
      </c>
      <c r="F1870" s="232" t="s">
        <v>7229</v>
      </c>
      <c r="G1870" s="647">
        <v>2.5</v>
      </c>
      <c r="H1870" s="648"/>
      <c r="I1870" s="649">
        <v>0.8</v>
      </c>
      <c r="J1870" s="538"/>
      <c r="L1870" s="532">
        <f t="shared" si="124"/>
        <v>0</v>
      </c>
      <c r="M1870" s="577"/>
      <c r="N1870" s="534"/>
      <c r="O1870" s="535">
        <f t="shared" si="125"/>
        <v>0</v>
      </c>
      <c r="P1870" s="536">
        <f t="shared" si="123"/>
        <v>0</v>
      </c>
      <c r="Q1870" s="537">
        <f t="shared" si="126"/>
        <v>0</v>
      </c>
    </row>
    <row r="1871" spans="1:17" x14ac:dyDescent="0.25">
      <c r="A1871" s="673">
        <v>1633</v>
      </c>
      <c r="B1871" s="230">
        <v>2018</v>
      </c>
      <c r="C1871" s="230">
        <v>3</v>
      </c>
      <c r="D1871" s="231" t="s">
        <v>6690</v>
      </c>
      <c r="E1871" s="544" t="s">
        <v>4136</v>
      </c>
      <c r="F1871" s="232" t="s">
        <v>7229</v>
      </c>
      <c r="G1871" s="647">
        <v>2.5</v>
      </c>
      <c r="H1871" s="648"/>
      <c r="I1871" s="649">
        <v>0.8</v>
      </c>
      <c r="J1871" s="538"/>
      <c r="L1871" s="532">
        <f t="shared" si="124"/>
        <v>0</v>
      </c>
      <c r="M1871" s="577"/>
      <c r="N1871" s="534"/>
      <c r="O1871" s="535">
        <f t="shared" si="125"/>
        <v>0</v>
      </c>
      <c r="P1871" s="536">
        <f t="shared" si="123"/>
        <v>0</v>
      </c>
      <c r="Q1871" s="537">
        <f t="shared" si="126"/>
        <v>0</v>
      </c>
    </row>
    <row r="1872" spans="1:17" x14ac:dyDescent="0.25">
      <c r="A1872" s="673">
        <v>1634</v>
      </c>
      <c r="B1872" s="230">
        <v>2018</v>
      </c>
      <c r="C1872" s="230">
        <v>3</v>
      </c>
      <c r="D1872" s="231" t="s">
        <v>6690</v>
      </c>
      <c r="E1872" s="544" t="s">
        <v>4136</v>
      </c>
      <c r="F1872" s="232" t="s">
        <v>7229</v>
      </c>
      <c r="G1872" s="647">
        <v>2.5</v>
      </c>
      <c r="H1872" s="648"/>
      <c r="I1872" s="649">
        <v>0.8</v>
      </c>
      <c r="J1872" s="538"/>
      <c r="L1872" s="532">
        <f t="shared" si="124"/>
        <v>0</v>
      </c>
      <c r="M1872" s="577"/>
      <c r="N1872" s="534"/>
      <c r="O1872" s="535">
        <f t="shared" si="125"/>
        <v>0</v>
      </c>
      <c r="P1872" s="536">
        <f t="shared" si="123"/>
        <v>0</v>
      </c>
      <c r="Q1872" s="537">
        <f t="shared" si="126"/>
        <v>0</v>
      </c>
    </row>
    <row r="1873" spans="1:17" x14ac:dyDescent="0.25">
      <c r="A1873" s="673">
        <v>1635</v>
      </c>
      <c r="B1873" s="230">
        <v>2018</v>
      </c>
      <c r="C1873" s="230">
        <v>3</v>
      </c>
      <c r="D1873" s="231" t="s">
        <v>6690</v>
      </c>
      <c r="E1873" s="544" t="s">
        <v>4136</v>
      </c>
      <c r="F1873" s="232" t="s">
        <v>7229</v>
      </c>
      <c r="G1873" s="647">
        <v>2.5</v>
      </c>
      <c r="H1873" s="648"/>
      <c r="I1873" s="649">
        <v>0.8</v>
      </c>
      <c r="J1873" s="538"/>
      <c r="L1873" s="532">
        <f t="shared" si="124"/>
        <v>0</v>
      </c>
      <c r="M1873" s="577"/>
      <c r="N1873" s="534"/>
      <c r="O1873" s="535">
        <f t="shared" si="125"/>
        <v>0</v>
      </c>
      <c r="P1873" s="536">
        <f t="shared" si="123"/>
        <v>0</v>
      </c>
      <c r="Q1873" s="537">
        <f t="shared" si="126"/>
        <v>0</v>
      </c>
    </row>
    <row r="1874" spans="1:17" x14ac:dyDescent="0.25">
      <c r="A1874" s="673">
        <v>1636</v>
      </c>
      <c r="B1874" s="230">
        <v>2018</v>
      </c>
      <c r="C1874" s="230">
        <v>3</v>
      </c>
      <c r="D1874" s="231" t="s">
        <v>6690</v>
      </c>
      <c r="E1874" s="544" t="s">
        <v>4136</v>
      </c>
      <c r="F1874" s="232" t="s">
        <v>7229</v>
      </c>
      <c r="G1874" s="647">
        <v>2.5</v>
      </c>
      <c r="H1874" s="648"/>
      <c r="I1874" s="649">
        <v>0.8</v>
      </c>
      <c r="J1874" s="538"/>
      <c r="L1874" s="532">
        <f t="shared" si="124"/>
        <v>0</v>
      </c>
      <c r="M1874" s="918">
        <v>1</v>
      </c>
      <c r="N1874" s="534"/>
      <c r="O1874" s="535">
        <f t="shared" si="125"/>
        <v>0.8</v>
      </c>
      <c r="P1874" s="536">
        <f t="shared" si="123"/>
        <v>1</v>
      </c>
      <c r="Q1874" s="537">
        <f t="shared" si="126"/>
        <v>0.8</v>
      </c>
    </row>
    <row r="1875" spans="1:17" x14ac:dyDescent="0.25">
      <c r="A1875" s="673">
        <v>1637</v>
      </c>
      <c r="B1875" s="230">
        <v>2018</v>
      </c>
      <c r="C1875" s="230">
        <v>3</v>
      </c>
      <c r="D1875" s="231" t="s">
        <v>6690</v>
      </c>
      <c r="E1875" s="544" t="s">
        <v>4136</v>
      </c>
      <c r="F1875" s="232" t="s">
        <v>7229</v>
      </c>
      <c r="G1875" s="647">
        <v>2.5</v>
      </c>
      <c r="H1875" s="648"/>
      <c r="I1875" s="649">
        <v>0.8</v>
      </c>
      <c r="J1875" s="538"/>
      <c r="L1875" s="532">
        <f t="shared" si="124"/>
        <v>0</v>
      </c>
      <c r="M1875" s="577"/>
      <c r="N1875" s="534"/>
      <c r="O1875" s="535">
        <f t="shared" si="125"/>
        <v>0</v>
      </c>
      <c r="P1875" s="536">
        <f t="shared" si="123"/>
        <v>0</v>
      </c>
      <c r="Q1875" s="537">
        <f t="shared" si="126"/>
        <v>0</v>
      </c>
    </row>
    <row r="1876" spans="1:17" x14ac:dyDescent="0.25">
      <c r="A1876" s="673">
        <v>1638</v>
      </c>
      <c r="B1876" s="230">
        <v>2018</v>
      </c>
      <c r="C1876" s="230">
        <v>3</v>
      </c>
      <c r="D1876" s="231" t="s">
        <v>6690</v>
      </c>
      <c r="E1876" s="544" t="s">
        <v>4136</v>
      </c>
      <c r="F1876" s="232" t="s">
        <v>7229</v>
      </c>
      <c r="G1876" s="647">
        <v>2.5</v>
      </c>
      <c r="H1876" s="648"/>
      <c r="I1876" s="649">
        <v>0.8</v>
      </c>
      <c r="J1876" s="538"/>
      <c r="L1876" s="532">
        <f t="shared" si="124"/>
        <v>0</v>
      </c>
      <c r="M1876" s="918">
        <v>1</v>
      </c>
      <c r="N1876" s="534"/>
      <c r="O1876" s="535">
        <f t="shared" si="125"/>
        <v>0.8</v>
      </c>
      <c r="P1876" s="536">
        <f t="shared" si="123"/>
        <v>1</v>
      </c>
      <c r="Q1876" s="537">
        <f t="shared" si="126"/>
        <v>0.8</v>
      </c>
    </row>
    <row r="1877" spans="1:17" x14ac:dyDescent="0.25">
      <c r="A1877" s="673">
        <v>1639</v>
      </c>
      <c r="B1877" s="230">
        <v>2018</v>
      </c>
      <c r="C1877" s="230">
        <v>3</v>
      </c>
      <c r="D1877" s="231" t="s">
        <v>6690</v>
      </c>
      <c r="E1877" s="544" t="s">
        <v>4136</v>
      </c>
      <c r="F1877" s="232" t="s">
        <v>7229</v>
      </c>
      <c r="G1877" s="647">
        <v>2.5</v>
      </c>
      <c r="H1877" s="648"/>
      <c r="I1877" s="649">
        <v>0.8</v>
      </c>
      <c r="J1877" s="538"/>
      <c r="L1877" s="532">
        <f t="shared" si="124"/>
        <v>0</v>
      </c>
      <c r="M1877" s="577"/>
      <c r="N1877" s="534"/>
      <c r="O1877" s="535">
        <f t="shared" si="125"/>
        <v>0</v>
      </c>
      <c r="P1877" s="536">
        <f t="shared" si="123"/>
        <v>0</v>
      </c>
      <c r="Q1877" s="537">
        <f t="shared" si="126"/>
        <v>0</v>
      </c>
    </row>
    <row r="1878" spans="1:17" x14ac:dyDescent="0.25">
      <c r="A1878" s="673">
        <v>1640</v>
      </c>
      <c r="B1878" s="230">
        <v>2018</v>
      </c>
      <c r="C1878" s="230">
        <v>3</v>
      </c>
      <c r="D1878" s="231" t="s">
        <v>6690</v>
      </c>
      <c r="E1878" s="544" t="s">
        <v>4136</v>
      </c>
      <c r="F1878" s="232" t="s">
        <v>7229</v>
      </c>
      <c r="G1878" s="647">
        <v>2.5</v>
      </c>
      <c r="H1878" s="648"/>
      <c r="I1878" s="649">
        <v>0.8</v>
      </c>
      <c r="J1878" s="538"/>
      <c r="L1878" s="532">
        <f t="shared" si="124"/>
        <v>0</v>
      </c>
      <c r="M1878" s="577"/>
      <c r="N1878" s="534"/>
      <c r="O1878" s="535">
        <f t="shared" si="125"/>
        <v>0</v>
      </c>
      <c r="P1878" s="536">
        <f t="shared" si="123"/>
        <v>0</v>
      </c>
      <c r="Q1878" s="537">
        <f t="shared" si="126"/>
        <v>0</v>
      </c>
    </row>
    <row r="1879" spans="1:17" x14ac:dyDescent="0.25">
      <c r="A1879" s="673" t="s">
        <v>8211</v>
      </c>
      <c r="B1879" s="230">
        <v>2018</v>
      </c>
      <c r="C1879" s="230">
        <v>3</v>
      </c>
      <c r="D1879" s="231" t="s">
        <v>6690</v>
      </c>
      <c r="E1879" s="544" t="s">
        <v>4136</v>
      </c>
      <c r="F1879" s="232" t="s">
        <v>4279</v>
      </c>
      <c r="G1879" s="647">
        <v>30</v>
      </c>
      <c r="H1879" s="648"/>
      <c r="I1879" s="649">
        <v>20</v>
      </c>
      <c r="J1879" s="538"/>
      <c r="L1879" s="532">
        <f t="shared" si="124"/>
        <v>0</v>
      </c>
      <c r="M1879" s="577"/>
      <c r="N1879" s="534"/>
      <c r="O1879" s="535">
        <f t="shared" si="125"/>
        <v>0</v>
      </c>
      <c r="P1879" s="536">
        <f t="shared" si="123"/>
        <v>0</v>
      </c>
      <c r="Q1879" s="537">
        <f t="shared" si="126"/>
        <v>0</v>
      </c>
    </row>
    <row r="1880" spans="1:17" x14ac:dyDescent="0.25">
      <c r="A1880" s="673">
        <v>1641</v>
      </c>
      <c r="B1880" s="230">
        <v>2018</v>
      </c>
      <c r="C1880" s="230">
        <v>3</v>
      </c>
      <c r="D1880" s="231" t="s">
        <v>6690</v>
      </c>
      <c r="E1880" s="544" t="s">
        <v>4136</v>
      </c>
      <c r="F1880" s="232" t="s">
        <v>7230</v>
      </c>
      <c r="G1880" s="647">
        <v>3.7</v>
      </c>
      <c r="H1880" s="648"/>
      <c r="I1880" s="649">
        <v>1</v>
      </c>
      <c r="J1880" s="538"/>
      <c r="L1880" s="532">
        <f t="shared" si="124"/>
        <v>0</v>
      </c>
      <c r="M1880" s="918">
        <v>2</v>
      </c>
      <c r="N1880" s="534"/>
      <c r="O1880" s="535">
        <f t="shared" si="125"/>
        <v>2</v>
      </c>
      <c r="P1880" s="536">
        <f t="shared" si="123"/>
        <v>2</v>
      </c>
      <c r="Q1880" s="537">
        <f t="shared" si="126"/>
        <v>2</v>
      </c>
    </row>
    <row r="1881" spans="1:17" x14ac:dyDescent="0.25">
      <c r="A1881" s="673">
        <v>1642</v>
      </c>
      <c r="B1881" s="230">
        <v>2018</v>
      </c>
      <c r="C1881" s="230">
        <v>3</v>
      </c>
      <c r="D1881" s="231" t="s">
        <v>6690</v>
      </c>
      <c r="E1881" s="544" t="s">
        <v>4136</v>
      </c>
      <c r="F1881" s="232" t="s">
        <v>7231</v>
      </c>
      <c r="G1881" s="647">
        <v>3.7</v>
      </c>
      <c r="H1881" s="648"/>
      <c r="I1881" s="649">
        <v>1</v>
      </c>
      <c r="J1881" s="538"/>
      <c r="L1881" s="532">
        <f t="shared" si="124"/>
        <v>0</v>
      </c>
      <c r="M1881" s="918">
        <v>1</v>
      </c>
      <c r="N1881" s="534"/>
      <c r="O1881" s="535">
        <f t="shared" si="125"/>
        <v>1</v>
      </c>
      <c r="P1881" s="536">
        <f t="shared" si="123"/>
        <v>1</v>
      </c>
      <c r="Q1881" s="537">
        <f t="shared" si="126"/>
        <v>1</v>
      </c>
    </row>
    <row r="1882" spans="1:17" x14ac:dyDescent="0.25">
      <c r="A1882" s="673">
        <v>1643</v>
      </c>
      <c r="B1882" s="230">
        <v>2018</v>
      </c>
      <c r="C1882" s="230">
        <v>3</v>
      </c>
      <c r="D1882" s="231" t="s">
        <v>6690</v>
      </c>
      <c r="E1882" s="544" t="s">
        <v>4136</v>
      </c>
      <c r="F1882" s="232" t="s">
        <v>7232</v>
      </c>
      <c r="G1882" s="647">
        <v>3.7</v>
      </c>
      <c r="H1882" s="648"/>
      <c r="I1882" s="649">
        <v>1</v>
      </c>
      <c r="J1882" s="538"/>
      <c r="L1882" s="532">
        <f t="shared" si="124"/>
        <v>0</v>
      </c>
      <c r="M1882" s="918">
        <v>4</v>
      </c>
      <c r="N1882" s="534"/>
      <c r="O1882" s="535">
        <f t="shared" si="125"/>
        <v>4</v>
      </c>
      <c r="P1882" s="536">
        <f t="shared" si="123"/>
        <v>4</v>
      </c>
      <c r="Q1882" s="537">
        <f t="shared" si="126"/>
        <v>4</v>
      </c>
    </row>
    <row r="1883" spans="1:17" x14ac:dyDescent="0.25">
      <c r="A1883" s="673">
        <v>1644</v>
      </c>
      <c r="B1883" s="230">
        <v>2018</v>
      </c>
      <c r="C1883" s="230">
        <v>3</v>
      </c>
      <c r="D1883" s="231" t="s">
        <v>6690</v>
      </c>
      <c r="E1883" s="544" t="s">
        <v>4136</v>
      </c>
      <c r="F1883" s="232" t="s">
        <v>7233</v>
      </c>
      <c r="G1883" s="647">
        <v>3.7</v>
      </c>
      <c r="H1883" s="648"/>
      <c r="I1883" s="649">
        <v>1</v>
      </c>
      <c r="J1883" s="538"/>
      <c r="L1883" s="532">
        <f t="shared" si="124"/>
        <v>0</v>
      </c>
      <c r="M1883" s="918">
        <v>2</v>
      </c>
      <c r="N1883" s="534"/>
      <c r="O1883" s="535">
        <f t="shared" si="125"/>
        <v>2</v>
      </c>
      <c r="P1883" s="536">
        <f t="shared" si="123"/>
        <v>2</v>
      </c>
      <c r="Q1883" s="537">
        <f t="shared" si="126"/>
        <v>2</v>
      </c>
    </row>
    <row r="1884" spans="1:17" x14ac:dyDescent="0.25">
      <c r="A1884" s="673">
        <v>1645</v>
      </c>
      <c r="B1884" s="230">
        <v>2018</v>
      </c>
      <c r="C1884" s="230">
        <v>3</v>
      </c>
      <c r="D1884" s="231" t="s">
        <v>6690</v>
      </c>
      <c r="E1884" s="544" t="s">
        <v>4136</v>
      </c>
      <c r="F1884" s="232" t="s">
        <v>7230</v>
      </c>
      <c r="G1884" s="647">
        <v>3.7</v>
      </c>
      <c r="H1884" s="648"/>
      <c r="I1884" s="649">
        <v>1</v>
      </c>
      <c r="J1884" s="538"/>
      <c r="L1884" s="532">
        <f t="shared" si="124"/>
        <v>0</v>
      </c>
      <c r="M1884" s="918">
        <v>1</v>
      </c>
      <c r="N1884" s="534"/>
      <c r="O1884" s="535">
        <f t="shared" si="125"/>
        <v>1</v>
      </c>
      <c r="P1884" s="536">
        <f t="shared" si="123"/>
        <v>1</v>
      </c>
      <c r="Q1884" s="537">
        <f t="shared" si="126"/>
        <v>1</v>
      </c>
    </row>
    <row r="1885" spans="1:17" x14ac:dyDescent="0.25">
      <c r="A1885" s="673">
        <v>1646</v>
      </c>
      <c r="B1885" s="230">
        <v>2018</v>
      </c>
      <c r="C1885" s="230">
        <v>3</v>
      </c>
      <c r="D1885" s="231" t="s">
        <v>6690</v>
      </c>
      <c r="E1885" s="544" t="s">
        <v>4136</v>
      </c>
      <c r="F1885" s="232" t="s">
        <v>7234</v>
      </c>
      <c r="G1885" s="647">
        <v>3.7</v>
      </c>
      <c r="H1885" s="648"/>
      <c r="I1885" s="649">
        <v>1</v>
      </c>
      <c r="J1885" s="538"/>
      <c r="L1885" s="532">
        <f t="shared" si="124"/>
        <v>0</v>
      </c>
      <c r="M1885" s="918">
        <v>1</v>
      </c>
      <c r="N1885" s="534"/>
      <c r="O1885" s="535">
        <f t="shared" si="125"/>
        <v>1</v>
      </c>
      <c r="P1885" s="536">
        <f t="shared" si="123"/>
        <v>1</v>
      </c>
      <c r="Q1885" s="537">
        <f t="shared" si="126"/>
        <v>1</v>
      </c>
    </row>
    <row r="1886" spans="1:17" x14ac:dyDescent="0.25">
      <c r="A1886" s="673">
        <v>1647</v>
      </c>
      <c r="B1886" s="230">
        <v>2018</v>
      </c>
      <c r="C1886" s="230">
        <v>3</v>
      </c>
      <c r="D1886" s="231" t="s">
        <v>6690</v>
      </c>
      <c r="E1886" s="544" t="s">
        <v>4136</v>
      </c>
      <c r="F1886" s="232" t="s">
        <v>7235</v>
      </c>
      <c r="G1886" s="647">
        <v>3.7</v>
      </c>
      <c r="H1886" s="648"/>
      <c r="I1886" s="649">
        <v>1</v>
      </c>
      <c r="J1886" s="538"/>
      <c r="L1886" s="532">
        <f t="shared" si="124"/>
        <v>0</v>
      </c>
      <c r="M1886" s="577"/>
      <c r="N1886" s="534"/>
      <c r="O1886" s="535">
        <f t="shared" si="125"/>
        <v>0</v>
      </c>
      <c r="P1886" s="536">
        <f t="shared" si="123"/>
        <v>0</v>
      </c>
      <c r="Q1886" s="537">
        <f t="shared" si="126"/>
        <v>0</v>
      </c>
    </row>
    <row r="1887" spans="1:17" x14ac:dyDescent="0.25">
      <c r="A1887" s="673">
        <v>1648</v>
      </c>
      <c r="B1887" s="230">
        <v>2018</v>
      </c>
      <c r="C1887" s="230">
        <v>3</v>
      </c>
      <c r="D1887" s="231" t="s">
        <v>6690</v>
      </c>
      <c r="E1887" s="544" t="s">
        <v>4136</v>
      </c>
      <c r="F1887" s="232" t="s">
        <v>7236</v>
      </c>
      <c r="G1887" s="647">
        <v>3.7</v>
      </c>
      <c r="H1887" s="648"/>
      <c r="I1887" s="649">
        <v>1</v>
      </c>
      <c r="J1887" s="538"/>
      <c r="L1887" s="532">
        <f t="shared" si="124"/>
        <v>0</v>
      </c>
      <c r="M1887" s="577"/>
      <c r="N1887" s="534"/>
      <c r="O1887" s="535">
        <f t="shared" si="125"/>
        <v>0</v>
      </c>
      <c r="P1887" s="536">
        <f t="shared" ref="P1887:P1950" si="127">J1887+M1887</f>
        <v>0</v>
      </c>
      <c r="Q1887" s="537">
        <f t="shared" si="126"/>
        <v>0</v>
      </c>
    </row>
    <row r="1888" spans="1:17" x14ac:dyDescent="0.25">
      <c r="A1888" s="673">
        <v>1649</v>
      </c>
      <c r="B1888" s="230">
        <v>2018</v>
      </c>
      <c r="C1888" s="230">
        <v>3</v>
      </c>
      <c r="D1888" s="231" t="s">
        <v>6690</v>
      </c>
      <c r="E1888" s="544" t="s">
        <v>4136</v>
      </c>
      <c r="F1888" s="232" t="s">
        <v>6844</v>
      </c>
      <c r="G1888" s="647">
        <v>3.7</v>
      </c>
      <c r="H1888" s="648"/>
      <c r="I1888" s="649">
        <v>1</v>
      </c>
      <c r="J1888" s="538"/>
      <c r="L1888" s="532">
        <f t="shared" si="124"/>
        <v>0</v>
      </c>
      <c r="M1888" s="918">
        <v>1</v>
      </c>
      <c r="N1888" s="534"/>
      <c r="O1888" s="535">
        <f t="shared" si="125"/>
        <v>1</v>
      </c>
      <c r="P1888" s="536">
        <f t="shared" si="127"/>
        <v>1</v>
      </c>
      <c r="Q1888" s="537">
        <f t="shared" si="126"/>
        <v>1</v>
      </c>
    </row>
    <row r="1889" spans="1:17" x14ac:dyDescent="0.25">
      <c r="A1889" s="673">
        <v>1650</v>
      </c>
      <c r="B1889" s="230">
        <v>2018</v>
      </c>
      <c r="C1889" s="230">
        <v>3</v>
      </c>
      <c r="D1889" s="231" t="s">
        <v>6690</v>
      </c>
      <c r="E1889" s="544" t="s">
        <v>4136</v>
      </c>
      <c r="F1889" s="232" t="s">
        <v>7237</v>
      </c>
      <c r="G1889" s="647">
        <v>3.7</v>
      </c>
      <c r="H1889" s="648"/>
      <c r="I1889" s="649">
        <v>1</v>
      </c>
      <c r="J1889" s="538"/>
      <c r="L1889" s="532">
        <f t="shared" si="124"/>
        <v>0</v>
      </c>
      <c r="M1889" s="918">
        <v>4</v>
      </c>
      <c r="N1889" s="534"/>
      <c r="O1889" s="535">
        <f t="shared" si="125"/>
        <v>4</v>
      </c>
      <c r="P1889" s="536">
        <f t="shared" si="127"/>
        <v>4</v>
      </c>
      <c r="Q1889" s="537">
        <f t="shared" si="126"/>
        <v>4</v>
      </c>
    </row>
    <row r="1890" spans="1:17" x14ac:dyDescent="0.25">
      <c r="A1890" s="673">
        <v>1651</v>
      </c>
      <c r="B1890" s="230">
        <v>2018</v>
      </c>
      <c r="C1890" s="230">
        <v>3</v>
      </c>
      <c r="D1890" s="231" t="s">
        <v>6690</v>
      </c>
      <c r="E1890" s="544" t="s">
        <v>4136</v>
      </c>
      <c r="F1890" s="232" t="s">
        <v>7238</v>
      </c>
      <c r="G1890" s="647">
        <v>3.7</v>
      </c>
      <c r="H1890" s="648"/>
      <c r="I1890" s="649">
        <v>1</v>
      </c>
      <c r="J1890" s="538"/>
      <c r="L1890" s="532">
        <f t="shared" si="124"/>
        <v>0</v>
      </c>
      <c r="M1890" s="918">
        <v>1</v>
      </c>
      <c r="N1890" s="534"/>
      <c r="O1890" s="535">
        <f t="shared" si="125"/>
        <v>1</v>
      </c>
      <c r="P1890" s="536">
        <f t="shared" si="127"/>
        <v>1</v>
      </c>
      <c r="Q1890" s="537">
        <f t="shared" si="126"/>
        <v>1</v>
      </c>
    </row>
    <row r="1891" spans="1:17" x14ac:dyDescent="0.25">
      <c r="A1891" s="673">
        <v>1652</v>
      </c>
      <c r="B1891" s="230">
        <v>2018</v>
      </c>
      <c r="C1891" s="230">
        <v>3</v>
      </c>
      <c r="D1891" s="231" t="s">
        <v>6690</v>
      </c>
      <c r="E1891" s="544" t="s">
        <v>4136</v>
      </c>
      <c r="F1891" s="232" t="s">
        <v>7239</v>
      </c>
      <c r="G1891" s="647">
        <v>3.7</v>
      </c>
      <c r="H1891" s="648"/>
      <c r="I1891" s="649">
        <v>1</v>
      </c>
      <c r="J1891" s="538"/>
      <c r="L1891" s="532">
        <f t="shared" si="124"/>
        <v>0</v>
      </c>
      <c r="M1891" s="918">
        <v>2</v>
      </c>
      <c r="N1891" s="534"/>
      <c r="O1891" s="535">
        <f t="shared" si="125"/>
        <v>2</v>
      </c>
      <c r="P1891" s="536">
        <f t="shared" si="127"/>
        <v>2</v>
      </c>
      <c r="Q1891" s="537">
        <f t="shared" si="126"/>
        <v>2</v>
      </c>
    </row>
    <row r="1892" spans="1:17" x14ac:dyDescent="0.25">
      <c r="A1892" s="673" t="s">
        <v>7240</v>
      </c>
      <c r="B1892" s="230">
        <v>2018</v>
      </c>
      <c r="C1892" s="230">
        <v>3</v>
      </c>
      <c r="D1892" s="231" t="s">
        <v>6690</v>
      </c>
      <c r="E1892" s="544" t="s">
        <v>4136</v>
      </c>
      <c r="F1892" s="232" t="s">
        <v>4279</v>
      </c>
      <c r="G1892" s="647">
        <v>45</v>
      </c>
      <c r="H1892" s="648"/>
      <c r="I1892" s="649">
        <v>30</v>
      </c>
      <c r="J1892" s="538"/>
      <c r="L1892" s="532">
        <f t="shared" si="124"/>
        <v>0</v>
      </c>
      <c r="M1892" s="577"/>
      <c r="N1892" s="534"/>
      <c r="O1892" s="535">
        <f t="shared" si="125"/>
        <v>0</v>
      </c>
      <c r="P1892" s="536">
        <f t="shared" si="127"/>
        <v>0</v>
      </c>
      <c r="Q1892" s="537">
        <f t="shared" si="126"/>
        <v>0</v>
      </c>
    </row>
    <row r="1893" spans="1:17" x14ac:dyDescent="0.25">
      <c r="A1893" s="673">
        <v>1653</v>
      </c>
      <c r="B1893" s="230">
        <v>2018</v>
      </c>
      <c r="C1893" s="230">
        <v>3</v>
      </c>
      <c r="D1893" s="231" t="s">
        <v>6690</v>
      </c>
      <c r="E1893" s="544" t="s">
        <v>3811</v>
      </c>
      <c r="F1893" s="232" t="s">
        <v>7241</v>
      </c>
      <c r="G1893" s="647">
        <v>5</v>
      </c>
      <c r="H1893" s="648"/>
      <c r="I1893" s="649">
        <v>1.5</v>
      </c>
      <c r="J1893" s="538"/>
      <c r="L1893" s="532">
        <f t="shared" si="124"/>
        <v>0</v>
      </c>
      <c r="M1893" s="918">
        <v>1</v>
      </c>
      <c r="N1893" s="534"/>
      <c r="O1893" s="535">
        <f t="shared" si="125"/>
        <v>1.5</v>
      </c>
      <c r="P1893" s="536">
        <f t="shared" si="127"/>
        <v>1</v>
      </c>
      <c r="Q1893" s="537">
        <f t="shared" si="126"/>
        <v>1.5</v>
      </c>
    </row>
    <row r="1894" spans="1:17" x14ac:dyDescent="0.25">
      <c r="A1894" s="673" t="s">
        <v>7669</v>
      </c>
      <c r="B1894" s="230"/>
      <c r="C1894" s="230">
        <v>3</v>
      </c>
      <c r="D1894" s="231"/>
      <c r="E1894" s="544"/>
      <c r="F1894" s="232"/>
      <c r="G1894" s="647">
        <v>12</v>
      </c>
      <c r="H1894" s="648"/>
      <c r="I1894" s="649">
        <v>4</v>
      </c>
      <c r="J1894" s="538"/>
      <c r="L1894" s="532">
        <f t="shared" si="124"/>
        <v>0</v>
      </c>
      <c r="M1894" s="577"/>
      <c r="N1894" s="534"/>
      <c r="O1894" s="535">
        <f t="shared" si="125"/>
        <v>0</v>
      </c>
      <c r="P1894" s="536">
        <f t="shared" si="127"/>
        <v>0</v>
      </c>
      <c r="Q1894" s="537">
        <f t="shared" si="126"/>
        <v>0</v>
      </c>
    </row>
    <row r="1895" spans="1:17" x14ac:dyDescent="0.25">
      <c r="A1895" s="673">
        <v>1654</v>
      </c>
      <c r="B1895" s="230">
        <v>2018</v>
      </c>
      <c r="C1895" s="230">
        <v>3</v>
      </c>
      <c r="D1895" s="542" t="s">
        <v>7197</v>
      </c>
      <c r="E1895" s="544" t="s">
        <v>3830</v>
      </c>
      <c r="F1895" s="232" t="s">
        <v>7241</v>
      </c>
      <c r="G1895" s="647">
        <v>6</v>
      </c>
      <c r="H1895" s="648"/>
      <c r="I1895" s="649">
        <v>2</v>
      </c>
      <c r="J1895" s="538"/>
      <c r="L1895" s="532">
        <f t="shared" si="124"/>
        <v>0</v>
      </c>
      <c r="M1895" s="577"/>
      <c r="N1895" s="534"/>
      <c r="O1895" s="535">
        <f t="shared" si="125"/>
        <v>0</v>
      </c>
      <c r="P1895" s="536">
        <f t="shared" si="127"/>
        <v>0</v>
      </c>
      <c r="Q1895" s="537">
        <f t="shared" si="126"/>
        <v>0</v>
      </c>
    </row>
    <row r="1896" spans="1:17" x14ac:dyDescent="0.25">
      <c r="A1896" s="673">
        <v>1655</v>
      </c>
      <c r="B1896" s="230">
        <v>2018</v>
      </c>
      <c r="C1896" s="230">
        <v>3</v>
      </c>
      <c r="D1896" s="542" t="s">
        <v>6812</v>
      </c>
      <c r="E1896" s="544" t="s">
        <v>3972</v>
      </c>
      <c r="F1896" s="232" t="s">
        <v>7241</v>
      </c>
      <c r="G1896" s="647">
        <v>24</v>
      </c>
      <c r="H1896" s="648"/>
      <c r="I1896" s="649">
        <v>16</v>
      </c>
      <c r="J1896" s="538"/>
      <c r="L1896" s="532">
        <f t="shared" si="124"/>
        <v>0</v>
      </c>
      <c r="M1896" s="577"/>
      <c r="N1896" s="534"/>
      <c r="O1896" s="535">
        <f t="shared" si="125"/>
        <v>0</v>
      </c>
      <c r="P1896" s="536">
        <f t="shared" si="127"/>
        <v>0</v>
      </c>
      <c r="Q1896" s="537">
        <f t="shared" si="126"/>
        <v>0</v>
      </c>
    </row>
    <row r="1897" spans="1:17" x14ac:dyDescent="0.25">
      <c r="A1897" s="673">
        <v>1656</v>
      </c>
      <c r="B1897" s="230">
        <v>2019</v>
      </c>
      <c r="C1897" s="230">
        <v>3</v>
      </c>
      <c r="D1897" s="542" t="s">
        <v>7253</v>
      </c>
      <c r="E1897" s="544" t="s">
        <v>3829</v>
      </c>
      <c r="F1897" s="232" t="s">
        <v>7285</v>
      </c>
      <c r="G1897" s="647">
        <v>5.5</v>
      </c>
      <c r="H1897" s="648"/>
      <c r="I1897" s="649">
        <v>3</v>
      </c>
      <c r="J1897" s="538"/>
      <c r="L1897" s="532">
        <f t="shared" si="124"/>
        <v>0</v>
      </c>
      <c r="M1897" s="577"/>
      <c r="N1897" s="534"/>
      <c r="O1897" s="535">
        <f t="shared" si="125"/>
        <v>0</v>
      </c>
      <c r="P1897" s="536">
        <f t="shared" si="127"/>
        <v>0</v>
      </c>
      <c r="Q1897" s="537">
        <f t="shared" si="126"/>
        <v>0</v>
      </c>
    </row>
    <row r="1898" spans="1:17" x14ac:dyDescent="0.25">
      <c r="A1898" s="673" t="s">
        <v>7670</v>
      </c>
      <c r="B1898" s="230"/>
      <c r="C1898" s="230">
        <v>3</v>
      </c>
      <c r="D1898" s="542"/>
      <c r="E1898" s="544" t="s">
        <v>3829</v>
      </c>
      <c r="F1898" s="232"/>
      <c r="G1898" s="647">
        <v>4</v>
      </c>
      <c r="H1898" s="648"/>
      <c r="I1898" s="649">
        <v>2.5</v>
      </c>
      <c r="J1898" s="538"/>
      <c r="L1898" s="532">
        <f t="shared" si="124"/>
        <v>0</v>
      </c>
      <c r="M1898" s="577"/>
      <c r="N1898" s="534"/>
      <c r="O1898" s="535">
        <f t="shared" si="125"/>
        <v>0</v>
      </c>
      <c r="P1898" s="536">
        <f t="shared" si="127"/>
        <v>0</v>
      </c>
      <c r="Q1898" s="537">
        <f t="shared" si="126"/>
        <v>0</v>
      </c>
    </row>
    <row r="1899" spans="1:17" x14ac:dyDescent="0.25">
      <c r="A1899" s="673" t="s">
        <v>7671</v>
      </c>
      <c r="B1899" s="230"/>
      <c r="C1899" s="230">
        <v>3</v>
      </c>
      <c r="D1899" s="542"/>
      <c r="E1899" s="544" t="s">
        <v>3818</v>
      </c>
      <c r="F1899" s="232"/>
      <c r="G1899" s="647">
        <v>8</v>
      </c>
      <c r="H1899" s="648"/>
      <c r="I1899" s="649">
        <v>5</v>
      </c>
      <c r="J1899" s="538"/>
      <c r="L1899" s="532">
        <f t="shared" si="124"/>
        <v>0</v>
      </c>
      <c r="M1899" s="577"/>
      <c r="N1899" s="534"/>
      <c r="O1899" s="535">
        <f t="shared" si="125"/>
        <v>0</v>
      </c>
      <c r="P1899" s="536">
        <f t="shared" si="127"/>
        <v>0</v>
      </c>
      <c r="Q1899" s="537">
        <f t="shared" si="126"/>
        <v>0</v>
      </c>
    </row>
    <row r="1900" spans="1:17" x14ac:dyDescent="0.25">
      <c r="A1900" s="673">
        <v>1657</v>
      </c>
      <c r="B1900" s="230">
        <v>2019</v>
      </c>
      <c r="C1900" s="230">
        <v>3</v>
      </c>
      <c r="D1900" s="231" t="s">
        <v>6690</v>
      </c>
      <c r="E1900" s="544" t="s">
        <v>4136</v>
      </c>
      <c r="F1900" s="232" t="s">
        <v>7286</v>
      </c>
      <c r="G1900" s="647">
        <v>2.5</v>
      </c>
      <c r="H1900" s="648"/>
      <c r="I1900" s="649">
        <v>0.8</v>
      </c>
      <c r="J1900" s="538"/>
      <c r="L1900" s="532">
        <f t="shared" si="124"/>
        <v>0</v>
      </c>
      <c r="M1900" s="577">
        <v>1</v>
      </c>
      <c r="N1900" s="534"/>
      <c r="O1900" s="535">
        <f t="shared" si="125"/>
        <v>0.8</v>
      </c>
      <c r="P1900" s="536">
        <f t="shared" si="127"/>
        <v>1</v>
      </c>
      <c r="Q1900" s="537">
        <f t="shared" si="126"/>
        <v>0.8</v>
      </c>
    </row>
    <row r="1901" spans="1:17" x14ac:dyDescent="0.25">
      <c r="A1901" s="673">
        <v>1658</v>
      </c>
      <c r="B1901" s="230">
        <v>2019</v>
      </c>
      <c r="C1901" s="230">
        <v>3</v>
      </c>
      <c r="D1901" s="231" t="s">
        <v>6690</v>
      </c>
      <c r="E1901" s="544" t="s">
        <v>4136</v>
      </c>
      <c r="F1901" s="232" t="s">
        <v>7286</v>
      </c>
      <c r="G1901" s="647">
        <v>2.5</v>
      </c>
      <c r="H1901" s="648"/>
      <c r="I1901" s="649">
        <v>0.8</v>
      </c>
      <c r="J1901" s="538"/>
      <c r="L1901" s="532">
        <f t="shared" si="124"/>
        <v>0</v>
      </c>
      <c r="M1901" s="577">
        <v>2</v>
      </c>
      <c r="N1901" s="534"/>
      <c r="O1901" s="535">
        <f t="shared" si="125"/>
        <v>1.6</v>
      </c>
      <c r="P1901" s="536">
        <f t="shared" si="127"/>
        <v>2</v>
      </c>
      <c r="Q1901" s="537">
        <f t="shared" si="126"/>
        <v>1.6</v>
      </c>
    </row>
    <row r="1902" spans="1:17" x14ac:dyDescent="0.25">
      <c r="A1902" s="673">
        <v>1659</v>
      </c>
      <c r="B1902" s="230">
        <v>2019</v>
      </c>
      <c r="C1902" s="230">
        <v>3</v>
      </c>
      <c r="D1902" s="231" t="s">
        <v>6690</v>
      </c>
      <c r="E1902" s="544" t="s">
        <v>4136</v>
      </c>
      <c r="F1902" s="232" t="s">
        <v>7286</v>
      </c>
      <c r="G1902" s="647">
        <v>2.5</v>
      </c>
      <c r="H1902" s="648"/>
      <c r="I1902" s="649">
        <v>0.8</v>
      </c>
      <c r="J1902" s="538"/>
      <c r="L1902" s="532">
        <f t="shared" ref="L1902:L1965" si="128">G1902*J1902</f>
        <v>0</v>
      </c>
      <c r="M1902" s="577">
        <v>3</v>
      </c>
      <c r="N1902" s="534"/>
      <c r="O1902" s="535">
        <f t="shared" ref="O1902:O1965" si="129">I1902*M1902</f>
        <v>2.4000000000000004</v>
      </c>
      <c r="P1902" s="536">
        <f t="shared" si="127"/>
        <v>3</v>
      </c>
      <c r="Q1902" s="537">
        <f t="shared" ref="Q1902:Q1965" si="130">L1902+O1902</f>
        <v>2.4000000000000004</v>
      </c>
    </row>
    <row r="1903" spans="1:17" x14ac:dyDescent="0.25">
      <c r="A1903" s="673">
        <v>1660</v>
      </c>
      <c r="B1903" s="230">
        <v>2019</v>
      </c>
      <c r="C1903" s="230">
        <v>3</v>
      </c>
      <c r="D1903" s="231" t="s">
        <v>6690</v>
      </c>
      <c r="E1903" s="544" t="s">
        <v>4136</v>
      </c>
      <c r="F1903" s="232" t="s">
        <v>7286</v>
      </c>
      <c r="G1903" s="647">
        <v>2.5</v>
      </c>
      <c r="H1903" s="648"/>
      <c r="I1903" s="649">
        <v>0.8</v>
      </c>
      <c r="J1903" s="538"/>
      <c r="L1903" s="532">
        <f t="shared" si="128"/>
        <v>0</v>
      </c>
      <c r="M1903" s="577">
        <v>2</v>
      </c>
      <c r="N1903" s="534"/>
      <c r="O1903" s="535">
        <f t="shared" si="129"/>
        <v>1.6</v>
      </c>
      <c r="P1903" s="536">
        <f t="shared" si="127"/>
        <v>2</v>
      </c>
      <c r="Q1903" s="537">
        <f t="shared" si="130"/>
        <v>1.6</v>
      </c>
    </row>
    <row r="1904" spans="1:17" x14ac:dyDescent="0.25">
      <c r="A1904" s="673">
        <v>1661</v>
      </c>
      <c r="B1904" s="230">
        <v>2019</v>
      </c>
      <c r="C1904" s="230">
        <v>3</v>
      </c>
      <c r="D1904" s="231" t="s">
        <v>6690</v>
      </c>
      <c r="E1904" s="544" t="s">
        <v>4136</v>
      </c>
      <c r="F1904" s="232" t="s">
        <v>7286</v>
      </c>
      <c r="G1904" s="647">
        <v>2.5</v>
      </c>
      <c r="H1904" s="648"/>
      <c r="I1904" s="649">
        <v>0.8</v>
      </c>
      <c r="J1904" s="538"/>
      <c r="L1904" s="532">
        <f t="shared" si="128"/>
        <v>0</v>
      </c>
      <c r="M1904" s="577">
        <v>2</v>
      </c>
      <c r="N1904" s="534"/>
      <c r="O1904" s="535">
        <f t="shared" si="129"/>
        <v>1.6</v>
      </c>
      <c r="P1904" s="536">
        <f t="shared" si="127"/>
        <v>2</v>
      </c>
      <c r="Q1904" s="537">
        <f t="shared" si="130"/>
        <v>1.6</v>
      </c>
    </row>
    <row r="1905" spans="1:17" x14ac:dyDescent="0.25">
      <c r="A1905" s="673">
        <v>1662</v>
      </c>
      <c r="B1905" s="230">
        <v>2019</v>
      </c>
      <c r="C1905" s="230">
        <v>3</v>
      </c>
      <c r="D1905" s="231" t="s">
        <v>6690</v>
      </c>
      <c r="E1905" s="544" t="s">
        <v>4136</v>
      </c>
      <c r="F1905" s="232" t="s">
        <v>7286</v>
      </c>
      <c r="G1905" s="647">
        <v>2.5</v>
      </c>
      <c r="H1905" s="648"/>
      <c r="I1905" s="649">
        <v>0.8</v>
      </c>
      <c r="J1905" s="538"/>
      <c r="L1905" s="532">
        <f t="shared" si="128"/>
        <v>0</v>
      </c>
      <c r="M1905" s="577"/>
      <c r="N1905" s="534"/>
      <c r="O1905" s="535">
        <f t="shared" si="129"/>
        <v>0</v>
      </c>
      <c r="P1905" s="536">
        <f t="shared" si="127"/>
        <v>0</v>
      </c>
      <c r="Q1905" s="537">
        <f t="shared" si="130"/>
        <v>0</v>
      </c>
    </row>
    <row r="1906" spans="1:17" x14ac:dyDescent="0.25">
      <c r="A1906" s="673">
        <v>1663</v>
      </c>
      <c r="B1906" s="230">
        <v>2019</v>
      </c>
      <c r="C1906" s="230">
        <v>3</v>
      </c>
      <c r="D1906" s="231" t="s">
        <v>6690</v>
      </c>
      <c r="E1906" s="544" t="s">
        <v>4136</v>
      </c>
      <c r="F1906" s="232" t="s">
        <v>7286</v>
      </c>
      <c r="G1906" s="647">
        <v>2.5</v>
      </c>
      <c r="H1906" s="648"/>
      <c r="I1906" s="649">
        <v>0.8</v>
      </c>
      <c r="J1906" s="538"/>
      <c r="L1906" s="532">
        <f t="shared" si="128"/>
        <v>0</v>
      </c>
      <c r="M1906" s="577"/>
      <c r="N1906" s="534"/>
      <c r="O1906" s="535">
        <f t="shared" si="129"/>
        <v>0</v>
      </c>
      <c r="P1906" s="536">
        <f t="shared" si="127"/>
        <v>0</v>
      </c>
      <c r="Q1906" s="537">
        <f t="shared" si="130"/>
        <v>0</v>
      </c>
    </row>
    <row r="1907" spans="1:17" x14ac:dyDescent="0.25">
      <c r="A1907" s="673">
        <v>1664</v>
      </c>
      <c r="B1907" s="230">
        <v>2019</v>
      </c>
      <c r="C1907" s="230">
        <v>3</v>
      </c>
      <c r="D1907" s="231" t="s">
        <v>6690</v>
      </c>
      <c r="E1907" s="544" t="s">
        <v>4136</v>
      </c>
      <c r="F1907" s="232" t="s">
        <v>7286</v>
      </c>
      <c r="G1907" s="647">
        <v>2.5</v>
      </c>
      <c r="H1907" s="648"/>
      <c r="I1907" s="649">
        <v>0.8</v>
      </c>
      <c r="J1907" s="538"/>
      <c r="L1907" s="532">
        <f t="shared" si="128"/>
        <v>0</v>
      </c>
      <c r="M1907" s="577">
        <v>1</v>
      </c>
      <c r="N1907" s="534"/>
      <c r="O1907" s="535">
        <f t="shared" si="129"/>
        <v>0.8</v>
      </c>
      <c r="P1907" s="536">
        <f t="shared" si="127"/>
        <v>1</v>
      </c>
      <c r="Q1907" s="537">
        <f t="shared" si="130"/>
        <v>0.8</v>
      </c>
    </row>
    <row r="1908" spans="1:17" x14ac:dyDescent="0.25">
      <c r="A1908" s="673">
        <v>1665</v>
      </c>
      <c r="B1908" s="230">
        <v>2019</v>
      </c>
      <c r="C1908" s="230">
        <v>3</v>
      </c>
      <c r="D1908" s="231" t="s">
        <v>6690</v>
      </c>
      <c r="E1908" s="544" t="s">
        <v>4136</v>
      </c>
      <c r="F1908" s="232" t="s">
        <v>7286</v>
      </c>
      <c r="G1908" s="647">
        <v>2.5</v>
      </c>
      <c r="H1908" s="648"/>
      <c r="I1908" s="649">
        <v>0.8</v>
      </c>
      <c r="J1908" s="538"/>
      <c r="L1908" s="532">
        <f t="shared" si="128"/>
        <v>0</v>
      </c>
      <c r="M1908" s="577">
        <v>1</v>
      </c>
      <c r="N1908" s="534"/>
      <c r="O1908" s="535">
        <f t="shared" si="129"/>
        <v>0.8</v>
      </c>
      <c r="P1908" s="536">
        <f t="shared" si="127"/>
        <v>1</v>
      </c>
      <c r="Q1908" s="537">
        <f t="shared" si="130"/>
        <v>0.8</v>
      </c>
    </row>
    <row r="1909" spans="1:17" x14ac:dyDescent="0.25">
      <c r="A1909" s="673">
        <v>1666</v>
      </c>
      <c r="B1909" s="230">
        <v>2019</v>
      </c>
      <c r="C1909" s="230">
        <v>3</v>
      </c>
      <c r="D1909" s="231" t="s">
        <v>6690</v>
      </c>
      <c r="E1909" s="544" t="s">
        <v>4136</v>
      </c>
      <c r="F1909" s="232" t="s">
        <v>7286</v>
      </c>
      <c r="G1909" s="647">
        <v>2.5</v>
      </c>
      <c r="H1909" s="648"/>
      <c r="I1909" s="649">
        <v>0.8</v>
      </c>
      <c r="J1909" s="538"/>
      <c r="L1909" s="532">
        <f t="shared" si="128"/>
        <v>0</v>
      </c>
      <c r="M1909" s="577">
        <v>2</v>
      </c>
      <c r="N1909" s="534"/>
      <c r="O1909" s="535">
        <f t="shared" si="129"/>
        <v>1.6</v>
      </c>
      <c r="P1909" s="536">
        <f t="shared" si="127"/>
        <v>2</v>
      </c>
      <c r="Q1909" s="537">
        <f t="shared" si="130"/>
        <v>1.6</v>
      </c>
    </row>
    <row r="1910" spans="1:17" x14ac:dyDescent="0.25">
      <c r="A1910" s="673">
        <v>1667</v>
      </c>
      <c r="B1910" s="230">
        <v>2019</v>
      </c>
      <c r="C1910" s="230">
        <v>3</v>
      </c>
      <c r="D1910" s="231" t="s">
        <v>6690</v>
      </c>
      <c r="E1910" s="544" t="s">
        <v>4136</v>
      </c>
      <c r="F1910" s="232" t="s">
        <v>7286</v>
      </c>
      <c r="G1910" s="647">
        <v>2.5</v>
      </c>
      <c r="H1910" s="648"/>
      <c r="I1910" s="649">
        <v>0.8</v>
      </c>
      <c r="J1910" s="538"/>
      <c r="L1910" s="532">
        <f t="shared" si="128"/>
        <v>0</v>
      </c>
      <c r="M1910" s="577">
        <v>2</v>
      </c>
      <c r="N1910" s="534"/>
      <c r="O1910" s="535">
        <f t="shared" si="129"/>
        <v>1.6</v>
      </c>
      <c r="P1910" s="536">
        <f t="shared" si="127"/>
        <v>2</v>
      </c>
      <c r="Q1910" s="537">
        <f t="shared" si="130"/>
        <v>1.6</v>
      </c>
    </row>
    <row r="1911" spans="1:17" x14ac:dyDescent="0.25">
      <c r="A1911" s="673">
        <v>1668</v>
      </c>
      <c r="B1911" s="230">
        <v>2019</v>
      </c>
      <c r="C1911" s="230">
        <v>3</v>
      </c>
      <c r="D1911" s="231" t="s">
        <v>6690</v>
      </c>
      <c r="E1911" s="544" t="s">
        <v>4136</v>
      </c>
      <c r="F1911" s="232" t="s">
        <v>7286</v>
      </c>
      <c r="G1911" s="647">
        <v>2.5</v>
      </c>
      <c r="H1911" s="648"/>
      <c r="I1911" s="649">
        <v>0.8</v>
      </c>
      <c r="J1911" s="538"/>
      <c r="L1911" s="532">
        <f t="shared" si="128"/>
        <v>0</v>
      </c>
      <c r="M1911" s="577">
        <v>3</v>
      </c>
      <c r="N1911" s="534"/>
      <c r="O1911" s="535">
        <f t="shared" si="129"/>
        <v>2.4000000000000004</v>
      </c>
      <c r="P1911" s="536">
        <f t="shared" si="127"/>
        <v>3</v>
      </c>
      <c r="Q1911" s="537">
        <f t="shared" si="130"/>
        <v>2.4000000000000004</v>
      </c>
    </row>
    <row r="1912" spans="1:17" x14ac:dyDescent="0.25">
      <c r="A1912" s="673" t="s">
        <v>8209</v>
      </c>
      <c r="B1912" s="230">
        <v>2019</v>
      </c>
      <c r="C1912" s="230">
        <v>3</v>
      </c>
      <c r="D1912" s="231" t="s">
        <v>6690</v>
      </c>
      <c r="E1912" s="544" t="s">
        <v>4136</v>
      </c>
      <c r="F1912" s="237" t="s">
        <v>13126</v>
      </c>
      <c r="G1912" s="647">
        <v>30</v>
      </c>
      <c r="H1912" s="648"/>
      <c r="I1912" s="649">
        <v>20</v>
      </c>
      <c r="J1912" s="538"/>
      <c r="L1912" s="532">
        <f t="shared" si="128"/>
        <v>0</v>
      </c>
      <c r="M1912" s="577"/>
      <c r="N1912" s="534"/>
      <c r="O1912" s="535">
        <f t="shared" si="129"/>
        <v>0</v>
      </c>
      <c r="P1912" s="536">
        <f t="shared" si="127"/>
        <v>0</v>
      </c>
      <c r="Q1912" s="537">
        <f t="shared" si="130"/>
        <v>0</v>
      </c>
    </row>
    <row r="1913" spans="1:17" x14ac:dyDescent="0.25">
      <c r="A1913" s="673">
        <v>1669</v>
      </c>
      <c r="B1913" s="230">
        <v>2019</v>
      </c>
      <c r="C1913" s="230">
        <v>3</v>
      </c>
      <c r="D1913" s="542" t="s">
        <v>4207</v>
      </c>
      <c r="E1913" s="544" t="s">
        <v>4136</v>
      </c>
      <c r="F1913" s="232" t="s">
        <v>7287</v>
      </c>
      <c r="G1913" s="647">
        <v>7</v>
      </c>
      <c r="H1913" s="648"/>
      <c r="I1913" s="649">
        <v>3.5</v>
      </c>
      <c r="J1913" s="538"/>
      <c r="L1913" s="532">
        <f t="shared" si="128"/>
        <v>0</v>
      </c>
      <c r="M1913" s="577"/>
      <c r="N1913" s="534"/>
      <c r="O1913" s="535">
        <f t="shared" si="129"/>
        <v>0</v>
      </c>
      <c r="P1913" s="536">
        <f t="shared" si="127"/>
        <v>0</v>
      </c>
      <c r="Q1913" s="537">
        <f t="shared" si="130"/>
        <v>0</v>
      </c>
    </row>
    <row r="1914" spans="1:17" x14ac:dyDescent="0.25">
      <c r="A1914" s="673">
        <v>1670</v>
      </c>
      <c r="B1914" s="230">
        <v>2019</v>
      </c>
      <c r="C1914" s="230">
        <v>3</v>
      </c>
      <c r="D1914" s="542" t="s">
        <v>7255</v>
      </c>
      <c r="E1914" s="544" t="s">
        <v>4136</v>
      </c>
      <c r="F1914" s="232" t="s">
        <v>7288</v>
      </c>
      <c r="G1914" s="647">
        <v>8</v>
      </c>
      <c r="H1914" s="648"/>
      <c r="I1914" s="649">
        <v>5</v>
      </c>
      <c r="J1914" s="538"/>
      <c r="L1914" s="532">
        <f t="shared" si="128"/>
        <v>0</v>
      </c>
      <c r="M1914" s="577"/>
      <c r="N1914" s="534"/>
      <c r="O1914" s="535">
        <f t="shared" si="129"/>
        <v>0</v>
      </c>
      <c r="P1914" s="536">
        <f t="shared" si="127"/>
        <v>0</v>
      </c>
      <c r="Q1914" s="537">
        <f t="shared" si="130"/>
        <v>0</v>
      </c>
    </row>
    <row r="1915" spans="1:17" x14ac:dyDescent="0.25">
      <c r="A1915" s="673">
        <v>1671</v>
      </c>
      <c r="B1915" s="230">
        <v>2019</v>
      </c>
      <c r="C1915" s="230">
        <v>3</v>
      </c>
      <c r="D1915" s="542" t="s">
        <v>7197</v>
      </c>
      <c r="E1915" s="544" t="s">
        <v>4136</v>
      </c>
      <c r="F1915" s="232" t="s">
        <v>7289</v>
      </c>
      <c r="G1915" s="647">
        <v>3</v>
      </c>
      <c r="H1915" s="648"/>
      <c r="I1915" s="649">
        <v>0.8</v>
      </c>
      <c r="J1915" s="538"/>
      <c r="L1915" s="532">
        <f t="shared" si="128"/>
        <v>0</v>
      </c>
      <c r="M1915" s="577">
        <v>2</v>
      </c>
      <c r="N1915" s="534"/>
      <c r="O1915" s="535">
        <f t="shared" si="129"/>
        <v>1.6</v>
      </c>
      <c r="P1915" s="536">
        <f t="shared" si="127"/>
        <v>2</v>
      </c>
      <c r="Q1915" s="537">
        <f t="shared" si="130"/>
        <v>1.6</v>
      </c>
    </row>
    <row r="1916" spans="1:17" x14ac:dyDescent="0.25">
      <c r="A1916" s="673">
        <v>1672</v>
      </c>
      <c r="B1916" s="230">
        <v>2019</v>
      </c>
      <c r="C1916" s="230">
        <v>3</v>
      </c>
      <c r="D1916" s="542" t="s">
        <v>7197</v>
      </c>
      <c r="E1916" s="544" t="s">
        <v>4136</v>
      </c>
      <c r="F1916" s="232" t="s">
        <v>7290</v>
      </c>
      <c r="G1916" s="647">
        <v>3</v>
      </c>
      <c r="H1916" s="648"/>
      <c r="I1916" s="649">
        <v>0.8</v>
      </c>
      <c r="J1916" s="538"/>
      <c r="L1916" s="532">
        <f t="shared" si="128"/>
        <v>0</v>
      </c>
      <c r="M1916" s="577">
        <v>2</v>
      </c>
      <c r="N1916" s="534"/>
      <c r="O1916" s="535">
        <f t="shared" si="129"/>
        <v>1.6</v>
      </c>
      <c r="P1916" s="536">
        <f t="shared" si="127"/>
        <v>2</v>
      </c>
      <c r="Q1916" s="537">
        <f t="shared" si="130"/>
        <v>1.6</v>
      </c>
    </row>
    <row r="1917" spans="1:17" x14ac:dyDescent="0.25">
      <c r="A1917" s="673">
        <v>1673</v>
      </c>
      <c r="B1917" s="230">
        <v>2019</v>
      </c>
      <c r="C1917" s="230">
        <v>3</v>
      </c>
      <c r="D1917" s="542" t="s">
        <v>7197</v>
      </c>
      <c r="E1917" s="544" t="s">
        <v>4136</v>
      </c>
      <c r="F1917" s="232" t="s">
        <v>7291</v>
      </c>
      <c r="G1917" s="647">
        <v>3</v>
      </c>
      <c r="H1917" s="648"/>
      <c r="I1917" s="649">
        <v>0.8</v>
      </c>
      <c r="J1917" s="538"/>
      <c r="L1917" s="532">
        <f t="shared" si="128"/>
        <v>0</v>
      </c>
      <c r="M1917" s="577">
        <v>1</v>
      </c>
      <c r="N1917" s="534"/>
      <c r="O1917" s="535">
        <f t="shared" si="129"/>
        <v>0.8</v>
      </c>
      <c r="P1917" s="536">
        <f t="shared" si="127"/>
        <v>1</v>
      </c>
      <c r="Q1917" s="537">
        <f t="shared" si="130"/>
        <v>0.8</v>
      </c>
    </row>
    <row r="1918" spans="1:17" x14ac:dyDescent="0.25">
      <c r="A1918" s="673">
        <v>1674</v>
      </c>
      <c r="B1918" s="230">
        <v>2019</v>
      </c>
      <c r="C1918" s="230">
        <v>3</v>
      </c>
      <c r="D1918" s="542" t="s">
        <v>7197</v>
      </c>
      <c r="E1918" s="544" t="s">
        <v>4136</v>
      </c>
      <c r="F1918" s="232" t="s">
        <v>7292</v>
      </c>
      <c r="G1918" s="647">
        <v>3</v>
      </c>
      <c r="H1918" s="648"/>
      <c r="I1918" s="649">
        <v>0.8</v>
      </c>
      <c r="J1918" s="538"/>
      <c r="L1918" s="532">
        <f t="shared" si="128"/>
        <v>0</v>
      </c>
      <c r="M1918" s="577">
        <v>3</v>
      </c>
      <c r="N1918" s="534"/>
      <c r="O1918" s="535">
        <f t="shared" si="129"/>
        <v>2.4000000000000004</v>
      </c>
      <c r="P1918" s="536">
        <f t="shared" si="127"/>
        <v>3</v>
      </c>
      <c r="Q1918" s="537">
        <f t="shared" si="130"/>
        <v>2.4000000000000004</v>
      </c>
    </row>
    <row r="1919" spans="1:17" x14ac:dyDescent="0.25">
      <c r="A1919" s="673">
        <v>1675</v>
      </c>
      <c r="B1919" s="230">
        <v>2019</v>
      </c>
      <c r="C1919" s="230">
        <v>3</v>
      </c>
      <c r="D1919" s="542" t="s">
        <v>7197</v>
      </c>
      <c r="E1919" s="544" t="s">
        <v>4136</v>
      </c>
      <c r="F1919" s="232" t="s">
        <v>7293</v>
      </c>
      <c r="G1919" s="647">
        <v>3</v>
      </c>
      <c r="H1919" s="648"/>
      <c r="I1919" s="649">
        <v>0.8</v>
      </c>
      <c r="J1919" s="538"/>
      <c r="L1919" s="532">
        <f t="shared" si="128"/>
        <v>0</v>
      </c>
      <c r="M1919" s="577">
        <v>2</v>
      </c>
      <c r="N1919" s="534"/>
      <c r="O1919" s="535">
        <f t="shared" si="129"/>
        <v>1.6</v>
      </c>
      <c r="P1919" s="536">
        <f t="shared" si="127"/>
        <v>2</v>
      </c>
      <c r="Q1919" s="537">
        <f t="shared" si="130"/>
        <v>1.6</v>
      </c>
    </row>
    <row r="1920" spans="1:17" x14ac:dyDescent="0.25">
      <c r="A1920" s="673">
        <v>1676</v>
      </c>
      <c r="B1920" s="230">
        <v>2019</v>
      </c>
      <c r="C1920" s="230">
        <v>3</v>
      </c>
      <c r="D1920" s="542" t="s">
        <v>7197</v>
      </c>
      <c r="E1920" s="544" t="s">
        <v>4136</v>
      </c>
      <c r="F1920" s="232" t="s">
        <v>7294</v>
      </c>
      <c r="G1920" s="647">
        <v>3</v>
      </c>
      <c r="H1920" s="648"/>
      <c r="I1920" s="649">
        <v>0.8</v>
      </c>
      <c r="J1920" s="538"/>
      <c r="L1920" s="532">
        <f t="shared" si="128"/>
        <v>0</v>
      </c>
      <c r="M1920" s="577">
        <v>3</v>
      </c>
      <c r="N1920" s="534"/>
      <c r="O1920" s="535">
        <f t="shared" si="129"/>
        <v>2.4000000000000004</v>
      </c>
      <c r="P1920" s="536">
        <f t="shared" si="127"/>
        <v>3</v>
      </c>
      <c r="Q1920" s="537">
        <f t="shared" si="130"/>
        <v>2.4000000000000004</v>
      </c>
    </row>
    <row r="1921" spans="1:17" x14ac:dyDescent="0.25">
      <c r="A1921" s="673">
        <v>1677</v>
      </c>
      <c r="B1921" s="230">
        <v>2019</v>
      </c>
      <c r="C1921" s="230">
        <v>3</v>
      </c>
      <c r="D1921" s="542" t="s">
        <v>7197</v>
      </c>
      <c r="E1921" s="544" t="s">
        <v>4136</v>
      </c>
      <c r="F1921" s="232" t="s">
        <v>7295</v>
      </c>
      <c r="G1921" s="647">
        <v>3</v>
      </c>
      <c r="H1921" s="648"/>
      <c r="I1921" s="649">
        <v>0.8</v>
      </c>
      <c r="J1921" s="538"/>
      <c r="L1921" s="532">
        <f t="shared" si="128"/>
        <v>0</v>
      </c>
      <c r="M1921" s="577"/>
      <c r="N1921" s="534"/>
      <c r="O1921" s="535">
        <f t="shared" si="129"/>
        <v>0</v>
      </c>
      <c r="P1921" s="536">
        <f t="shared" si="127"/>
        <v>0</v>
      </c>
      <c r="Q1921" s="537">
        <f t="shared" si="130"/>
        <v>0</v>
      </c>
    </row>
    <row r="1922" spans="1:17" x14ac:dyDescent="0.25">
      <c r="A1922" s="673">
        <v>1678</v>
      </c>
      <c r="B1922" s="230">
        <v>2019</v>
      </c>
      <c r="C1922" s="230">
        <v>3</v>
      </c>
      <c r="D1922" s="542" t="s">
        <v>7197</v>
      </c>
      <c r="E1922" s="544" t="s">
        <v>4136</v>
      </c>
      <c r="F1922" s="232" t="s">
        <v>7296</v>
      </c>
      <c r="G1922" s="647">
        <v>3</v>
      </c>
      <c r="H1922" s="648"/>
      <c r="I1922" s="649">
        <v>0.8</v>
      </c>
      <c r="J1922" s="538"/>
      <c r="L1922" s="532">
        <f t="shared" si="128"/>
        <v>0</v>
      </c>
      <c r="M1922" s="577">
        <v>2</v>
      </c>
      <c r="N1922" s="534"/>
      <c r="O1922" s="535">
        <f t="shared" si="129"/>
        <v>1.6</v>
      </c>
      <c r="P1922" s="536">
        <f t="shared" si="127"/>
        <v>2</v>
      </c>
      <c r="Q1922" s="537">
        <f t="shared" si="130"/>
        <v>1.6</v>
      </c>
    </row>
    <row r="1923" spans="1:17" x14ac:dyDescent="0.25">
      <c r="A1923" s="673">
        <v>1679</v>
      </c>
      <c r="B1923" s="230">
        <v>2019</v>
      </c>
      <c r="C1923" s="230">
        <v>3</v>
      </c>
      <c r="D1923" s="542" t="s">
        <v>7197</v>
      </c>
      <c r="E1923" s="544" t="s">
        <v>4136</v>
      </c>
      <c r="F1923" s="232" t="s">
        <v>7297</v>
      </c>
      <c r="G1923" s="647">
        <v>3</v>
      </c>
      <c r="H1923" s="648"/>
      <c r="I1923" s="649">
        <v>0.8</v>
      </c>
      <c r="J1923" s="538"/>
      <c r="L1923" s="532">
        <f t="shared" si="128"/>
        <v>0</v>
      </c>
      <c r="M1923" s="577"/>
      <c r="N1923" s="534"/>
      <c r="O1923" s="535">
        <f t="shared" si="129"/>
        <v>0</v>
      </c>
      <c r="P1923" s="536">
        <f t="shared" si="127"/>
        <v>0</v>
      </c>
      <c r="Q1923" s="537">
        <f t="shared" si="130"/>
        <v>0</v>
      </c>
    </row>
    <row r="1924" spans="1:17" x14ac:dyDescent="0.25">
      <c r="A1924" s="673">
        <v>1680</v>
      </c>
      <c r="B1924" s="230">
        <v>2019</v>
      </c>
      <c r="C1924" s="230">
        <v>3</v>
      </c>
      <c r="D1924" s="542" t="s">
        <v>7197</v>
      </c>
      <c r="E1924" s="544" t="s">
        <v>4136</v>
      </c>
      <c r="F1924" s="232" t="s">
        <v>7298</v>
      </c>
      <c r="G1924" s="647">
        <v>3</v>
      </c>
      <c r="H1924" s="648"/>
      <c r="I1924" s="649">
        <v>0.8</v>
      </c>
      <c r="J1924" s="538"/>
      <c r="L1924" s="532">
        <f t="shared" si="128"/>
        <v>0</v>
      </c>
      <c r="M1924" s="577">
        <v>1</v>
      </c>
      <c r="N1924" s="534"/>
      <c r="O1924" s="535">
        <f t="shared" si="129"/>
        <v>0.8</v>
      </c>
      <c r="P1924" s="536">
        <f t="shared" si="127"/>
        <v>1</v>
      </c>
      <c r="Q1924" s="537">
        <f t="shared" si="130"/>
        <v>0.8</v>
      </c>
    </row>
    <row r="1925" spans="1:17" x14ac:dyDescent="0.25">
      <c r="A1925" s="673">
        <v>1681</v>
      </c>
      <c r="B1925" s="230">
        <v>2019</v>
      </c>
      <c r="C1925" s="230">
        <v>3</v>
      </c>
      <c r="D1925" s="542" t="s">
        <v>7197</v>
      </c>
      <c r="E1925" s="544" t="s">
        <v>4136</v>
      </c>
      <c r="F1925" s="232" t="s">
        <v>7299</v>
      </c>
      <c r="G1925" s="647">
        <v>3</v>
      </c>
      <c r="H1925" s="648"/>
      <c r="I1925" s="649">
        <v>0.8</v>
      </c>
      <c r="J1925" s="538"/>
      <c r="L1925" s="532">
        <f t="shared" si="128"/>
        <v>0</v>
      </c>
      <c r="M1925" s="577">
        <v>2</v>
      </c>
      <c r="N1925" s="534"/>
      <c r="O1925" s="535">
        <f t="shared" si="129"/>
        <v>1.6</v>
      </c>
      <c r="P1925" s="536">
        <f t="shared" si="127"/>
        <v>2</v>
      </c>
      <c r="Q1925" s="537">
        <f t="shared" si="130"/>
        <v>1.6</v>
      </c>
    </row>
    <row r="1926" spans="1:17" x14ac:dyDescent="0.25">
      <c r="A1926" s="673">
        <v>1682</v>
      </c>
      <c r="B1926" s="230">
        <v>2019</v>
      </c>
      <c r="C1926" s="230">
        <v>3</v>
      </c>
      <c r="D1926" s="542" t="s">
        <v>7197</v>
      </c>
      <c r="E1926" s="544" t="s">
        <v>4136</v>
      </c>
      <c r="F1926" s="232" t="s">
        <v>7300</v>
      </c>
      <c r="G1926" s="647">
        <v>3</v>
      </c>
      <c r="H1926" s="648"/>
      <c r="I1926" s="649">
        <v>0.8</v>
      </c>
      <c r="J1926" s="538"/>
      <c r="L1926" s="532">
        <f t="shared" si="128"/>
        <v>0</v>
      </c>
      <c r="M1926" s="577">
        <v>2</v>
      </c>
      <c r="N1926" s="534"/>
      <c r="O1926" s="535">
        <f t="shared" si="129"/>
        <v>1.6</v>
      </c>
      <c r="P1926" s="536">
        <f t="shared" si="127"/>
        <v>2</v>
      </c>
      <c r="Q1926" s="537">
        <f t="shared" si="130"/>
        <v>1.6</v>
      </c>
    </row>
    <row r="1927" spans="1:17" x14ac:dyDescent="0.25">
      <c r="A1927" s="673" t="s">
        <v>8240</v>
      </c>
      <c r="B1927" s="230">
        <v>2019</v>
      </c>
      <c r="C1927" s="230">
        <v>3</v>
      </c>
      <c r="D1927" s="542" t="s">
        <v>7197</v>
      </c>
      <c r="E1927" s="544" t="s">
        <v>4136</v>
      </c>
      <c r="F1927" s="232" t="s">
        <v>4279</v>
      </c>
      <c r="G1927" s="647">
        <v>36</v>
      </c>
      <c r="H1927" s="648"/>
      <c r="I1927" s="649">
        <v>24</v>
      </c>
      <c r="J1927" s="538"/>
      <c r="L1927" s="532">
        <f t="shared" si="128"/>
        <v>0</v>
      </c>
      <c r="M1927" s="577"/>
      <c r="N1927" s="534"/>
      <c r="O1927" s="535">
        <f t="shared" si="129"/>
        <v>0</v>
      </c>
      <c r="P1927" s="536">
        <f t="shared" si="127"/>
        <v>0</v>
      </c>
      <c r="Q1927" s="537">
        <f t="shared" si="130"/>
        <v>0</v>
      </c>
    </row>
    <row r="1928" spans="1:17" x14ac:dyDescent="0.25">
      <c r="A1928" s="673">
        <v>1683</v>
      </c>
      <c r="B1928" s="230">
        <v>2019</v>
      </c>
      <c r="C1928" s="230">
        <v>3</v>
      </c>
      <c r="D1928" s="231" t="s">
        <v>6690</v>
      </c>
      <c r="E1928" s="544" t="s">
        <v>4136</v>
      </c>
      <c r="F1928" s="232" t="s">
        <v>7556</v>
      </c>
      <c r="G1928" s="647">
        <v>2.5</v>
      </c>
      <c r="H1928" s="648"/>
      <c r="I1928" s="649">
        <v>0.8</v>
      </c>
      <c r="J1928" s="538"/>
      <c r="L1928" s="532">
        <f t="shared" si="128"/>
        <v>0</v>
      </c>
      <c r="M1928" s="577">
        <v>2</v>
      </c>
      <c r="N1928" s="534"/>
      <c r="O1928" s="535">
        <f t="shared" si="129"/>
        <v>1.6</v>
      </c>
      <c r="P1928" s="536">
        <f t="shared" si="127"/>
        <v>2</v>
      </c>
      <c r="Q1928" s="537">
        <f t="shared" si="130"/>
        <v>1.6</v>
      </c>
    </row>
    <row r="1929" spans="1:17" x14ac:dyDescent="0.25">
      <c r="A1929" s="673">
        <v>1684</v>
      </c>
      <c r="B1929" s="230">
        <v>2019</v>
      </c>
      <c r="C1929" s="230">
        <v>3</v>
      </c>
      <c r="D1929" s="231" t="s">
        <v>6690</v>
      </c>
      <c r="E1929" s="544" t="s">
        <v>4136</v>
      </c>
      <c r="F1929" s="232" t="s">
        <v>7301</v>
      </c>
      <c r="G1929" s="647">
        <v>2.5</v>
      </c>
      <c r="H1929" s="648"/>
      <c r="I1929" s="649">
        <v>0.8</v>
      </c>
      <c r="J1929" s="538"/>
      <c r="L1929" s="532">
        <f t="shared" si="128"/>
        <v>0</v>
      </c>
      <c r="M1929" s="577">
        <v>4</v>
      </c>
      <c r="N1929" s="534"/>
      <c r="O1929" s="535">
        <f t="shared" si="129"/>
        <v>3.2</v>
      </c>
      <c r="P1929" s="536">
        <f t="shared" si="127"/>
        <v>4</v>
      </c>
      <c r="Q1929" s="537">
        <f t="shared" si="130"/>
        <v>3.2</v>
      </c>
    </row>
    <row r="1930" spans="1:17" x14ac:dyDescent="0.25">
      <c r="A1930" s="673">
        <v>1685</v>
      </c>
      <c r="B1930" s="230">
        <v>2019</v>
      </c>
      <c r="C1930" s="230">
        <v>3</v>
      </c>
      <c r="D1930" s="231" t="s">
        <v>6690</v>
      </c>
      <c r="E1930" s="544" t="s">
        <v>4136</v>
      </c>
      <c r="F1930" s="232" t="s">
        <v>7302</v>
      </c>
      <c r="G1930" s="647">
        <v>2.5</v>
      </c>
      <c r="H1930" s="648"/>
      <c r="I1930" s="649">
        <v>0.8</v>
      </c>
      <c r="J1930" s="538"/>
      <c r="L1930" s="532">
        <f t="shared" si="128"/>
        <v>0</v>
      </c>
      <c r="M1930" s="577">
        <v>1</v>
      </c>
      <c r="N1930" s="534"/>
      <c r="O1930" s="535">
        <f t="shared" si="129"/>
        <v>0.8</v>
      </c>
      <c r="P1930" s="536">
        <f t="shared" si="127"/>
        <v>1</v>
      </c>
      <c r="Q1930" s="537">
        <f t="shared" si="130"/>
        <v>0.8</v>
      </c>
    </row>
    <row r="1931" spans="1:17" x14ac:dyDescent="0.25">
      <c r="A1931" s="673">
        <v>1686</v>
      </c>
      <c r="B1931" s="230">
        <v>2019</v>
      </c>
      <c r="C1931" s="230">
        <v>3</v>
      </c>
      <c r="D1931" s="231" t="s">
        <v>6690</v>
      </c>
      <c r="E1931" s="544" t="s">
        <v>4136</v>
      </c>
      <c r="F1931" s="232" t="s">
        <v>7303</v>
      </c>
      <c r="G1931" s="647">
        <v>2.5</v>
      </c>
      <c r="H1931" s="648"/>
      <c r="I1931" s="649">
        <v>0.8</v>
      </c>
      <c r="J1931" s="538"/>
      <c r="L1931" s="532">
        <f t="shared" si="128"/>
        <v>0</v>
      </c>
      <c r="M1931" s="577">
        <v>2</v>
      </c>
      <c r="N1931" s="534"/>
      <c r="O1931" s="535">
        <f t="shared" si="129"/>
        <v>1.6</v>
      </c>
      <c r="P1931" s="536">
        <f t="shared" si="127"/>
        <v>2</v>
      </c>
      <c r="Q1931" s="537">
        <f t="shared" si="130"/>
        <v>1.6</v>
      </c>
    </row>
    <row r="1932" spans="1:17" x14ac:dyDescent="0.25">
      <c r="A1932" s="673">
        <v>1687</v>
      </c>
      <c r="B1932" s="230">
        <v>2019</v>
      </c>
      <c r="C1932" s="230">
        <v>3</v>
      </c>
      <c r="D1932" s="231" t="s">
        <v>6690</v>
      </c>
      <c r="E1932" s="544" t="s">
        <v>4136</v>
      </c>
      <c r="F1932" s="232" t="s">
        <v>7304</v>
      </c>
      <c r="G1932" s="647">
        <v>2.5</v>
      </c>
      <c r="H1932" s="648"/>
      <c r="I1932" s="649">
        <v>0.8</v>
      </c>
      <c r="J1932" s="538"/>
      <c r="L1932" s="532">
        <f t="shared" si="128"/>
        <v>0</v>
      </c>
      <c r="M1932" s="577">
        <v>2</v>
      </c>
      <c r="N1932" s="534"/>
      <c r="O1932" s="535">
        <f t="shared" si="129"/>
        <v>1.6</v>
      </c>
      <c r="P1932" s="536">
        <f t="shared" si="127"/>
        <v>2</v>
      </c>
      <c r="Q1932" s="537">
        <f t="shared" si="130"/>
        <v>1.6</v>
      </c>
    </row>
    <row r="1933" spans="1:17" x14ac:dyDescent="0.25">
      <c r="A1933" s="673">
        <v>1688</v>
      </c>
      <c r="B1933" s="230">
        <v>2019</v>
      </c>
      <c r="C1933" s="230">
        <v>3</v>
      </c>
      <c r="D1933" s="231" t="s">
        <v>6690</v>
      </c>
      <c r="E1933" s="544" t="s">
        <v>4136</v>
      </c>
      <c r="F1933" s="232" t="s">
        <v>7305</v>
      </c>
      <c r="G1933" s="647">
        <v>2.5</v>
      </c>
      <c r="H1933" s="648"/>
      <c r="I1933" s="649">
        <v>0.8</v>
      </c>
      <c r="J1933" s="538"/>
      <c r="L1933" s="532">
        <f t="shared" si="128"/>
        <v>0</v>
      </c>
      <c r="M1933" s="577">
        <v>5</v>
      </c>
      <c r="N1933" s="534"/>
      <c r="O1933" s="535">
        <f t="shared" si="129"/>
        <v>4</v>
      </c>
      <c r="P1933" s="536">
        <f t="shared" si="127"/>
        <v>5</v>
      </c>
      <c r="Q1933" s="537">
        <f t="shared" si="130"/>
        <v>4</v>
      </c>
    </row>
    <row r="1934" spans="1:17" x14ac:dyDescent="0.25">
      <c r="A1934" s="673">
        <v>1689</v>
      </c>
      <c r="B1934" s="230">
        <v>2019</v>
      </c>
      <c r="C1934" s="230">
        <v>3</v>
      </c>
      <c r="D1934" s="231" t="s">
        <v>6690</v>
      </c>
      <c r="E1934" s="544" t="s">
        <v>4136</v>
      </c>
      <c r="F1934" s="232" t="s">
        <v>7306</v>
      </c>
      <c r="G1934" s="647">
        <v>2.5</v>
      </c>
      <c r="H1934" s="648"/>
      <c r="I1934" s="649">
        <v>0.8</v>
      </c>
      <c r="J1934" s="538"/>
      <c r="L1934" s="532">
        <f t="shared" si="128"/>
        <v>0</v>
      </c>
      <c r="M1934" s="577">
        <v>5</v>
      </c>
      <c r="N1934" s="534"/>
      <c r="O1934" s="535">
        <f t="shared" si="129"/>
        <v>4</v>
      </c>
      <c r="P1934" s="536">
        <f t="shared" si="127"/>
        <v>5</v>
      </c>
      <c r="Q1934" s="537">
        <f t="shared" si="130"/>
        <v>4</v>
      </c>
    </row>
    <row r="1935" spans="1:17" x14ac:dyDescent="0.25">
      <c r="A1935" s="673">
        <v>1690</v>
      </c>
      <c r="B1935" s="230">
        <v>2019</v>
      </c>
      <c r="C1935" s="230">
        <v>3</v>
      </c>
      <c r="D1935" s="231" t="s">
        <v>6690</v>
      </c>
      <c r="E1935" s="544" t="s">
        <v>4136</v>
      </c>
      <c r="F1935" s="232" t="s">
        <v>7307</v>
      </c>
      <c r="G1935" s="647">
        <v>2.5</v>
      </c>
      <c r="H1935" s="648"/>
      <c r="I1935" s="649">
        <v>0.8</v>
      </c>
      <c r="J1935" s="538"/>
      <c r="L1935" s="532">
        <f t="shared" si="128"/>
        <v>0</v>
      </c>
      <c r="M1935" s="577">
        <v>2</v>
      </c>
      <c r="N1935" s="534"/>
      <c r="O1935" s="535">
        <f t="shared" si="129"/>
        <v>1.6</v>
      </c>
      <c r="P1935" s="536">
        <f t="shared" si="127"/>
        <v>2</v>
      </c>
      <c r="Q1935" s="537">
        <f t="shared" si="130"/>
        <v>1.6</v>
      </c>
    </row>
    <row r="1936" spans="1:17" x14ac:dyDescent="0.25">
      <c r="A1936" s="673">
        <v>1691</v>
      </c>
      <c r="B1936" s="230">
        <v>2019</v>
      </c>
      <c r="C1936" s="230">
        <v>3</v>
      </c>
      <c r="D1936" s="231" t="s">
        <v>6690</v>
      </c>
      <c r="E1936" s="544" t="s">
        <v>4136</v>
      </c>
      <c r="F1936" s="232" t="s">
        <v>7308</v>
      </c>
      <c r="G1936" s="647">
        <v>2.5</v>
      </c>
      <c r="H1936" s="648"/>
      <c r="I1936" s="649">
        <v>0.8</v>
      </c>
      <c r="J1936" s="538"/>
      <c r="L1936" s="532">
        <f t="shared" si="128"/>
        <v>0</v>
      </c>
      <c r="M1936" s="577">
        <v>1</v>
      </c>
      <c r="N1936" s="534"/>
      <c r="O1936" s="535">
        <f t="shared" si="129"/>
        <v>0.8</v>
      </c>
      <c r="P1936" s="536">
        <f t="shared" si="127"/>
        <v>1</v>
      </c>
      <c r="Q1936" s="537">
        <f t="shared" si="130"/>
        <v>0.8</v>
      </c>
    </row>
    <row r="1937" spans="1:17" x14ac:dyDescent="0.25">
      <c r="A1937" s="673">
        <v>1692</v>
      </c>
      <c r="B1937" s="230">
        <v>2019</v>
      </c>
      <c r="C1937" s="230">
        <v>3</v>
      </c>
      <c r="D1937" s="231" t="s">
        <v>6690</v>
      </c>
      <c r="E1937" s="544" t="s">
        <v>4136</v>
      </c>
      <c r="F1937" s="232" t="s">
        <v>7309</v>
      </c>
      <c r="G1937" s="647">
        <v>2.5</v>
      </c>
      <c r="H1937" s="648"/>
      <c r="I1937" s="649">
        <v>0.8</v>
      </c>
      <c r="J1937" s="538"/>
      <c r="L1937" s="532">
        <f t="shared" si="128"/>
        <v>0</v>
      </c>
      <c r="M1937" s="577"/>
      <c r="N1937" s="534"/>
      <c r="O1937" s="535">
        <f t="shared" si="129"/>
        <v>0</v>
      </c>
      <c r="P1937" s="536">
        <f t="shared" si="127"/>
        <v>0</v>
      </c>
      <c r="Q1937" s="537">
        <f t="shared" si="130"/>
        <v>0</v>
      </c>
    </row>
    <row r="1938" spans="1:17" x14ac:dyDescent="0.25">
      <c r="A1938" s="673">
        <v>1693</v>
      </c>
      <c r="B1938" s="230">
        <v>2019</v>
      </c>
      <c r="C1938" s="230">
        <v>3</v>
      </c>
      <c r="D1938" s="231" t="s">
        <v>6690</v>
      </c>
      <c r="E1938" s="544" t="s">
        <v>4136</v>
      </c>
      <c r="F1938" s="232" t="s">
        <v>7310</v>
      </c>
      <c r="G1938" s="647">
        <v>2.5</v>
      </c>
      <c r="H1938" s="648"/>
      <c r="I1938" s="649">
        <v>0.8</v>
      </c>
      <c r="J1938" s="538"/>
      <c r="L1938" s="532">
        <f t="shared" si="128"/>
        <v>0</v>
      </c>
      <c r="M1938" s="577">
        <v>3</v>
      </c>
      <c r="N1938" s="534"/>
      <c r="O1938" s="535">
        <f t="shared" si="129"/>
        <v>2.4000000000000004</v>
      </c>
      <c r="P1938" s="536">
        <f t="shared" si="127"/>
        <v>3</v>
      </c>
      <c r="Q1938" s="537">
        <f t="shared" si="130"/>
        <v>2.4000000000000004</v>
      </c>
    </row>
    <row r="1939" spans="1:17" x14ac:dyDescent="0.25">
      <c r="A1939" s="673">
        <v>1694</v>
      </c>
      <c r="B1939" s="230">
        <v>2019</v>
      </c>
      <c r="C1939" s="230">
        <v>3</v>
      </c>
      <c r="D1939" s="231" t="s">
        <v>6690</v>
      </c>
      <c r="E1939" s="544" t="s">
        <v>4136</v>
      </c>
      <c r="F1939" s="232" t="s">
        <v>7311</v>
      </c>
      <c r="G1939" s="647">
        <v>2.5</v>
      </c>
      <c r="H1939" s="648"/>
      <c r="I1939" s="649">
        <v>0.8</v>
      </c>
      <c r="J1939" s="538"/>
      <c r="L1939" s="532">
        <f t="shared" si="128"/>
        <v>0</v>
      </c>
      <c r="M1939" s="577"/>
      <c r="N1939" s="534"/>
      <c r="O1939" s="535">
        <f t="shared" si="129"/>
        <v>0</v>
      </c>
      <c r="P1939" s="536">
        <f t="shared" si="127"/>
        <v>0</v>
      </c>
      <c r="Q1939" s="537">
        <f t="shared" si="130"/>
        <v>0</v>
      </c>
    </row>
    <row r="1940" spans="1:17" x14ac:dyDescent="0.25">
      <c r="A1940" s="673" t="s">
        <v>8212</v>
      </c>
      <c r="B1940" s="230">
        <v>2019</v>
      </c>
      <c r="C1940" s="230">
        <v>3</v>
      </c>
      <c r="D1940" s="231" t="s">
        <v>6690</v>
      </c>
      <c r="E1940" s="544" t="s">
        <v>4136</v>
      </c>
      <c r="F1940" s="232" t="s">
        <v>4279</v>
      </c>
      <c r="G1940" s="647">
        <v>30</v>
      </c>
      <c r="H1940" s="648"/>
      <c r="I1940" s="649">
        <v>20</v>
      </c>
      <c r="J1940" s="538"/>
      <c r="L1940" s="532">
        <f t="shared" si="128"/>
        <v>0</v>
      </c>
      <c r="M1940" s="577"/>
      <c r="N1940" s="534"/>
      <c r="O1940" s="535">
        <f t="shared" si="129"/>
        <v>0</v>
      </c>
      <c r="P1940" s="536">
        <f t="shared" si="127"/>
        <v>0</v>
      </c>
      <c r="Q1940" s="537">
        <f t="shared" si="130"/>
        <v>0</v>
      </c>
    </row>
    <row r="1941" spans="1:17" x14ac:dyDescent="0.25">
      <c r="A1941" s="673">
        <v>1695</v>
      </c>
      <c r="B1941" s="230">
        <v>2019</v>
      </c>
      <c r="C1941" s="230">
        <v>3</v>
      </c>
      <c r="D1941" s="231" t="s">
        <v>6690</v>
      </c>
      <c r="E1941" s="544" t="s">
        <v>4136</v>
      </c>
      <c r="F1941" s="232" t="s">
        <v>7312</v>
      </c>
      <c r="G1941" s="647">
        <v>2.5</v>
      </c>
      <c r="H1941" s="648"/>
      <c r="I1941" s="649">
        <v>0.8</v>
      </c>
      <c r="J1941" s="538"/>
      <c r="L1941" s="532">
        <f t="shared" si="128"/>
        <v>0</v>
      </c>
      <c r="M1941" s="577"/>
      <c r="N1941" s="534"/>
      <c r="O1941" s="535">
        <f t="shared" si="129"/>
        <v>0</v>
      </c>
      <c r="P1941" s="536">
        <f t="shared" si="127"/>
        <v>0</v>
      </c>
      <c r="Q1941" s="537">
        <f t="shared" si="130"/>
        <v>0</v>
      </c>
    </row>
    <row r="1942" spans="1:17" x14ac:dyDescent="0.25">
      <c r="A1942" s="673">
        <v>1696</v>
      </c>
      <c r="B1942" s="230">
        <v>2019</v>
      </c>
      <c r="C1942" s="230">
        <v>3</v>
      </c>
      <c r="D1942" s="231" t="s">
        <v>6690</v>
      </c>
      <c r="E1942" s="544" t="s">
        <v>4136</v>
      </c>
      <c r="F1942" s="232" t="s">
        <v>7313</v>
      </c>
      <c r="G1942" s="647">
        <v>2.5</v>
      </c>
      <c r="H1942" s="648"/>
      <c r="I1942" s="649">
        <v>0.8</v>
      </c>
      <c r="J1942" s="538"/>
      <c r="L1942" s="532">
        <f t="shared" si="128"/>
        <v>0</v>
      </c>
      <c r="M1942" s="577"/>
      <c r="N1942" s="534"/>
      <c r="O1942" s="535">
        <f t="shared" si="129"/>
        <v>0</v>
      </c>
      <c r="P1942" s="536">
        <f t="shared" si="127"/>
        <v>0</v>
      </c>
      <c r="Q1942" s="537">
        <f t="shared" si="130"/>
        <v>0</v>
      </c>
    </row>
    <row r="1943" spans="1:17" x14ac:dyDescent="0.25">
      <c r="A1943" s="673">
        <v>1697</v>
      </c>
      <c r="B1943" s="230">
        <v>2019</v>
      </c>
      <c r="C1943" s="230">
        <v>3</v>
      </c>
      <c r="D1943" s="231" t="s">
        <v>6690</v>
      </c>
      <c r="E1943" s="544" t="s">
        <v>4136</v>
      </c>
      <c r="F1943" s="232" t="s">
        <v>7314</v>
      </c>
      <c r="G1943" s="647">
        <v>2.5</v>
      </c>
      <c r="H1943" s="648"/>
      <c r="I1943" s="649">
        <v>0.8</v>
      </c>
      <c r="J1943" s="538"/>
      <c r="L1943" s="532">
        <f t="shared" si="128"/>
        <v>0</v>
      </c>
      <c r="M1943" s="577"/>
      <c r="N1943" s="534"/>
      <c r="O1943" s="535">
        <f t="shared" si="129"/>
        <v>0</v>
      </c>
      <c r="P1943" s="536">
        <f t="shared" si="127"/>
        <v>0</v>
      </c>
      <c r="Q1943" s="537">
        <f t="shared" si="130"/>
        <v>0</v>
      </c>
    </row>
    <row r="1944" spans="1:17" x14ac:dyDescent="0.25">
      <c r="A1944" s="673">
        <v>1698</v>
      </c>
      <c r="B1944" s="230">
        <v>2019</v>
      </c>
      <c r="C1944" s="230">
        <v>3</v>
      </c>
      <c r="D1944" s="231" t="s">
        <v>6690</v>
      </c>
      <c r="E1944" s="544" t="s">
        <v>4136</v>
      </c>
      <c r="F1944" s="232" t="s">
        <v>7315</v>
      </c>
      <c r="G1944" s="647">
        <v>2.5</v>
      </c>
      <c r="H1944" s="648"/>
      <c r="I1944" s="649">
        <v>0.8</v>
      </c>
      <c r="J1944" s="538"/>
      <c r="L1944" s="532">
        <f t="shared" si="128"/>
        <v>0</v>
      </c>
      <c r="M1944" s="577">
        <v>1</v>
      </c>
      <c r="N1944" s="534"/>
      <c r="O1944" s="535">
        <f t="shared" si="129"/>
        <v>0.8</v>
      </c>
      <c r="P1944" s="536">
        <f t="shared" si="127"/>
        <v>1</v>
      </c>
      <c r="Q1944" s="537">
        <f t="shared" si="130"/>
        <v>0.8</v>
      </c>
    </row>
    <row r="1945" spans="1:17" x14ac:dyDescent="0.25">
      <c r="A1945" s="673">
        <v>1699</v>
      </c>
      <c r="B1945" s="230">
        <v>2019</v>
      </c>
      <c r="C1945" s="230">
        <v>3</v>
      </c>
      <c r="D1945" s="231" t="s">
        <v>6690</v>
      </c>
      <c r="E1945" s="544" t="s">
        <v>4136</v>
      </c>
      <c r="F1945" s="232" t="s">
        <v>7316</v>
      </c>
      <c r="G1945" s="647">
        <v>2.5</v>
      </c>
      <c r="H1945" s="648"/>
      <c r="I1945" s="649">
        <v>0.8</v>
      </c>
      <c r="J1945" s="538"/>
      <c r="L1945" s="532">
        <f t="shared" si="128"/>
        <v>0</v>
      </c>
      <c r="M1945" s="577">
        <v>1</v>
      </c>
      <c r="N1945" s="534"/>
      <c r="O1945" s="535">
        <f t="shared" si="129"/>
        <v>0.8</v>
      </c>
      <c r="P1945" s="536">
        <f t="shared" si="127"/>
        <v>1</v>
      </c>
      <c r="Q1945" s="537">
        <f t="shared" si="130"/>
        <v>0.8</v>
      </c>
    </row>
    <row r="1946" spans="1:17" x14ac:dyDescent="0.25">
      <c r="A1946" s="673">
        <v>1700</v>
      </c>
      <c r="B1946" s="230">
        <v>2019</v>
      </c>
      <c r="C1946" s="230">
        <v>3</v>
      </c>
      <c r="D1946" s="231" t="s">
        <v>6690</v>
      </c>
      <c r="E1946" s="544" t="s">
        <v>4136</v>
      </c>
      <c r="F1946" s="232" t="s">
        <v>7317</v>
      </c>
      <c r="G1946" s="647">
        <v>2.5</v>
      </c>
      <c r="H1946" s="648"/>
      <c r="I1946" s="649">
        <v>0.8</v>
      </c>
      <c r="J1946" s="538"/>
      <c r="L1946" s="532">
        <f t="shared" si="128"/>
        <v>0</v>
      </c>
      <c r="M1946" s="577"/>
      <c r="N1946" s="534"/>
      <c r="O1946" s="535">
        <f t="shared" si="129"/>
        <v>0</v>
      </c>
      <c r="P1946" s="536">
        <f t="shared" si="127"/>
        <v>0</v>
      </c>
      <c r="Q1946" s="537">
        <f t="shared" si="130"/>
        <v>0</v>
      </c>
    </row>
    <row r="1947" spans="1:17" x14ac:dyDescent="0.25">
      <c r="A1947" s="673">
        <v>1701</v>
      </c>
      <c r="B1947" s="230">
        <v>2019</v>
      </c>
      <c r="C1947" s="230">
        <v>3</v>
      </c>
      <c r="D1947" s="231" t="s">
        <v>6690</v>
      </c>
      <c r="E1947" s="544" t="s">
        <v>4136</v>
      </c>
      <c r="F1947" s="232" t="s">
        <v>7318</v>
      </c>
      <c r="G1947" s="647">
        <v>2.5</v>
      </c>
      <c r="H1947" s="648"/>
      <c r="I1947" s="649">
        <v>0.8</v>
      </c>
      <c r="J1947" s="538"/>
      <c r="L1947" s="532">
        <f t="shared" si="128"/>
        <v>0</v>
      </c>
      <c r="M1947" s="577">
        <v>2</v>
      </c>
      <c r="N1947" s="534"/>
      <c r="O1947" s="535">
        <f t="shared" si="129"/>
        <v>1.6</v>
      </c>
      <c r="P1947" s="536">
        <f t="shared" si="127"/>
        <v>2</v>
      </c>
      <c r="Q1947" s="537">
        <f t="shared" si="130"/>
        <v>1.6</v>
      </c>
    </row>
    <row r="1948" spans="1:17" x14ac:dyDescent="0.25">
      <c r="A1948" s="673">
        <v>1702</v>
      </c>
      <c r="B1948" s="230">
        <v>2019</v>
      </c>
      <c r="C1948" s="230">
        <v>3</v>
      </c>
      <c r="D1948" s="231" t="s">
        <v>6690</v>
      </c>
      <c r="E1948" s="544" t="s">
        <v>4136</v>
      </c>
      <c r="F1948" s="232" t="s">
        <v>7319</v>
      </c>
      <c r="G1948" s="647">
        <v>2.5</v>
      </c>
      <c r="H1948" s="648"/>
      <c r="I1948" s="649">
        <v>0.8</v>
      </c>
      <c r="J1948" s="538"/>
      <c r="L1948" s="532">
        <f t="shared" si="128"/>
        <v>0</v>
      </c>
      <c r="M1948" s="577">
        <v>2</v>
      </c>
      <c r="N1948" s="534"/>
      <c r="O1948" s="535">
        <f t="shared" si="129"/>
        <v>1.6</v>
      </c>
      <c r="P1948" s="536">
        <f t="shared" si="127"/>
        <v>2</v>
      </c>
      <c r="Q1948" s="537">
        <f t="shared" si="130"/>
        <v>1.6</v>
      </c>
    </row>
    <row r="1949" spans="1:17" x14ac:dyDescent="0.25">
      <c r="A1949" s="673">
        <v>1703</v>
      </c>
      <c r="B1949" s="230">
        <v>2019</v>
      </c>
      <c r="C1949" s="230">
        <v>3</v>
      </c>
      <c r="D1949" s="231" t="s">
        <v>6690</v>
      </c>
      <c r="E1949" s="544" t="s">
        <v>4136</v>
      </c>
      <c r="F1949" s="232" t="s">
        <v>7320</v>
      </c>
      <c r="G1949" s="647">
        <v>2.5</v>
      </c>
      <c r="H1949" s="648"/>
      <c r="I1949" s="649">
        <v>0.8</v>
      </c>
      <c r="J1949" s="538"/>
      <c r="L1949" s="532">
        <f t="shared" si="128"/>
        <v>0</v>
      </c>
      <c r="M1949" s="577"/>
      <c r="N1949" s="534"/>
      <c r="O1949" s="535">
        <f t="shared" si="129"/>
        <v>0</v>
      </c>
      <c r="P1949" s="536">
        <f t="shared" si="127"/>
        <v>0</v>
      </c>
      <c r="Q1949" s="537">
        <f t="shared" si="130"/>
        <v>0</v>
      </c>
    </row>
    <row r="1950" spans="1:17" x14ac:dyDescent="0.25">
      <c r="A1950" s="673">
        <v>1704</v>
      </c>
      <c r="B1950" s="230">
        <v>2019</v>
      </c>
      <c r="C1950" s="230">
        <v>3</v>
      </c>
      <c r="D1950" s="231" t="s">
        <v>6690</v>
      </c>
      <c r="E1950" s="544" t="s">
        <v>4136</v>
      </c>
      <c r="F1950" s="232" t="s">
        <v>7321</v>
      </c>
      <c r="G1950" s="647">
        <v>2.5</v>
      </c>
      <c r="H1950" s="648"/>
      <c r="I1950" s="649">
        <v>0.8</v>
      </c>
      <c r="J1950" s="538"/>
      <c r="L1950" s="532">
        <f t="shared" si="128"/>
        <v>0</v>
      </c>
      <c r="M1950" s="577"/>
      <c r="N1950" s="534"/>
      <c r="O1950" s="535">
        <f t="shared" si="129"/>
        <v>0</v>
      </c>
      <c r="P1950" s="536">
        <f t="shared" si="127"/>
        <v>0</v>
      </c>
      <c r="Q1950" s="537">
        <f t="shared" si="130"/>
        <v>0</v>
      </c>
    </row>
    <row r="1951" spans="1:17" x14ac:dyDescent="0.25">
      <c r="A1951" s="673">
        <v>1705</v>
      </c>
      <c r="B1951" s="230">
        <v>2019</v>
      </c>
      <c r="C1951" s="230">
        <v>3</v>
      </c>
      <c r="D1951" s="231" t="s">
        <v>6690</v>
      </c>
      <c r="E1951" s="544" t="s">
        <v>4136</v>
      </c>
      <c r="F1951" s="232" t="s">
        <v>7322</v>
      </c>
      <c r="G1951" s="647">
        <v>2.5</v>
      </c>
      <c r="H1951" s="648"/>
      <c r="I1951" s="649">
        <v>0.8</v>
      </c>
      <c r="J1951" s="538"/>
      <c r="L1951" s="532">
        <f t="shared" si="128"/>
        <v>0</v>
      </c>
      <c r="M1951" s="577">
        <v>1</v>
      </c>
      <c r="N1951" s="534"/>
      <c r="O1951" s="535">
        <f t="shared" si="129"/>
        <v>0.8</v>
      </c>
      <c r="P1951" s="536">
        <f t="shared" ref="P1951:P2014" si="131">J1951+M1951</f>
        <v>1</v>
      </c>
      <c r="Q1951" s="537">
        <f t="shared" si="130"/>
        <v>0.8</v>
      </c>
    </row>
    <row r="1952" spans="1:17" x14ac:dyDescent="0.25">
      <c r="A1952" s="673">
        <v>1706</v>
      </c>
      <c r="B1952" s="230">
        <v>2019</v>
      </c>
      <c r="C1952" s="230">
        <v>3</v>
      </c>
      <c r="D1952" s="231" t="s">
        <v>6690</v>
      </c>
      <c r="E1952" s="544" t="s">
        <v>4136</v>
      </c>
      <c r="F1952" s="232" t="s">
        <v>7323</v>
      </c>
      <c r="G1952" s="647">
        <v>2.5</v>
      </c>
      <c r="H1952" s="648"/>
      <c r="I1952" s="649">
        <v>0.8</v>
      </c>
      <c r="J1952" s="538"/>
      <c r="L1952" s="532">
        <f t="shared" si="128"/>
        <v>0</v>
      </c>
      <c r="M1952" s="577"/>
      <c r="N1952" s="534"/>
      <c r="O1952" s="535">
        <f t="shared" si="129"/>
        <v>0</v>
      </c>
      <c r="P1952" s="536">
        <f t="shared" si="131"/>
        <v>0</v>
      </c>
      <c r="Q1952" s="537">
        <f t="shared" si="130"/>
        <v>0</v>
      </c>
    </row>
    <row r="1953" spans="1:17" x14ac:dyDescent="0.25">
      <c r="A1953" s="673" t="s">
        <v>8213</v>
      </c>
      <c r="B1953" s="230">
        <v>2019</v>
      </c>
      <c r="C1953" s="230">
        <v>3</v>
      </c>
      <c r="D1953" s="231" t="s">
        <v>6690</v>
      </c>
      <c r="E1953" s="544" t="s">
        <v>4136</v>
      </c>
      <c r="F1953" s="232" t="s">
        <v>4279</v>
      </c>
      <c r="G1953" s="647">
        <v>30</v>
      </c>
      <c r="H1953" s="648"/>
      <c r="I1953" s="649">
        <v>20</v>
      </c>
      <c r="J1953" s="538"/>
      <c r="L1953" s="532">
        <f t="shared" si="128"/>
        <v>0</v>
      </c>
      <c r="M1953" s="577"/>
      <c r="N1953" s="534"/>
      <c r="O1953" s="535">
        <f t="shared" si="129"/>
        <v>0</v>
      </c>
      <c r="P1953" s="536">
        <f t="shared" si="131"/>
        <v>0</v>
      </c>
      <c r="Q1953" s="537">
        <f t="shared" si="130"/>
        <v>0</v>
      </c>
    </row>
    <row r="1954" spans="1:17" x14ac:dyDescent="0.25">
      <c r="A1954" s="673">
        <v>1707</v>
      </c>
      <c r="B1954" s="230">
        <v>2019</v>
      </c>
      <c r="C1954" s="230">
        <v>3</v>
      </c>
      <c r="D1954" s="231" t="s">
        <v>6690</v>
      </c>
      <c r="E1954" s="544" t="s">
        <v>4136</v>
      </c>
      <c r="F1954" s="232" t="s">
        <v>7324</v>
      </c>
      <c r="G1954" s="647">
        <v>2.5</v>
      </c>
      <c r="H1954" s="648"/>
      <c r="I1954" s="649">
        <v>0.8</v>
      </c>
      <c r="J1954" s="538"/>
      <c r="L1954" s="532">
        <f t="shared" si="128"/>
        <v>0</v>
      </c>
      <c r="M1954" s="577"/>
      <c r="N1954" s="534"/>
      <c r="O1954" s="535">
        <f t="shared" si="129"/>
        <v>0</v>
      </c>
      <c r="P1954" s="536">
        <f t="shared" si="131"/>
        <v>0</v>
      </c>
      <c r="Q1954" s="537">
        <f t="shared" si="130"/>
        <v>0</v>
      </c>
    </row>
    <row r="1955" spans="1:17" x14ac:dyDescent="0.25">
      <c r="A1955" s="673">
        <v>1708</v>
      </c>
      <c r="B1955" s="230">
        <v>2019</v>
      </c>
      <c r="C1955" s="230">
        <v>3</v>
      </c>
      <c r="D1955" s="231" t="s">
        <v>6690</v>
      </c>
      <c r="E1955" s="544" t="s">
        <v>4136</v>
      </c>
      <c r="F1955" s="232" t="s">
        <v>7324</v>
      </c>
      <c r="G1955" s="647">
        <v>2.5</v>
      </c>
      <c r="H1955" s="648"/>
      <c r="I1955" s="649">
        <v>0.8</v>
      </c>
      <c r="J1955" s="538"/>
      <c r="L1955" s="532">
        <f t="shared" si="128"/>
        <v>0</v>
      </c>
      <c r="M1955" s="577">
        <v>2</v>
      </c>
      <c r="N1955" s="534"/>
      <c r="O1955" s="535">
        <f t="shared" si="129"/>
        <v>1.6</v>
      </c>
      <c r="P1955" s="536">
        <f t="shared" si="131"/>
        <v>2</v>
      </c>
      <c r="Q1955" s="537">
        <f t="shared" si="130"/>
        <v>1.6</v>
      </c>
    </row>
    <row r="1956" spans="1:17" x14ac:dyDescent="0.25">
      <c r="A1956" s="673">
        <v>1709</v>
      </c>
      <c r="B1956" s="230">
        <v>2019</v>
      </c>
      <c r="C1956" s="230">
        <v>3</v>
      </c>
      <c r="D1956" s="231" t="s">
        <v>6690</v>
      </c>
      <c r="E1956" s="544" t="s">
        <v>4136</v>
      </c>
      <c r="F1956" s="232" t="s">
        <v>7324</v>
      </c>
      <c r="G1956" s="647">
        <v>2.5</v>
      </c>
      <c r="H1956" s="648"/>
      <c r="I1956" s="649">
        <v>0.8</v>
      </c>
      <c r="J1956" s="538"/>
      <c r="L1956" s="532">
        <f t="shared" si="128"/>
        <v>0</v>
      </c>
      <c r="M1956" s="577">
        <v>4</v>
      </c>
      <c r="N1956" s="534"/>
      <c r="O1956" s="535">
        <f t="shared" si="129"/>
        <v>3.2</v>
      </c>
      <c r="P1956" s="536">
        <f t="shared" si="131"/>
        <v>4</v>
      </c>
      <c r="Q1956" s="537">
        <f t="shared" si="130"/>
        <v>3.2</v>
      </c>
    </row>
    <row r="1957" spans="1:17" x14ac:dyDescent="0.25">
      <c r="A1957" s="673">
        <v>1710</v>
      </c>
      <c r="B1957" s="230">
        <v>2019</v>
      </c>
      <c r="C1957" s="230">
        <v>3</v>
      </c>
      <c r="D1957" s="231" t="s">
        <v>6690</v>
      </c>
      <c r="E1957" s="544" t="s">
        <v>4136</v>
      </c>
      <c r="F1957" s="232" t="s">
        <v>7324</v>
      </c>
      <c r="G1957" s="647">
        <v>2.5</v>
      </c>
      <c r="H1957" s="648"/>
      <c r="I1957" s="649">
        <v>0.8</v>
      </c>
      <c r="J1957" s="538"/>
      <c r="L1957" s="532">
        <f t="shared" si="128"/>
        <v>0</v>
      </c>
      <c r="M1957" s="577">
        <v>3</v>
      </c>
      <c r="N1957" s="534"/>
      <c r="O1957" s="535">
        <f t="shared" si="129"/>
        <v>2.4000000000000004</v>
      </c>
      <c r="P1957" s="536">
        <f t="shared" si="131"/>
        <v>3</v>
      </c>
      <c r="Q1957" s="537">
        <f t="shared" si="130"/>
        <v>2.4000000000000004</v>
      </c>
    </row>
    <row r="1958" spans="1:17" x14ac:dyDescent="0.25">
      <c r="A1958" s="673">
        <v>1711</v>
      </c>
      <c r="B1958" s="230">
        <v>2019</v>
      </c>
      <c r="C1958" s="230">
        <v>3</v>
      </c>
      <c r="D1958" s="231" t="s">
        <v>6690</v>
      </c>
      <c r="E1958" s="544" t="s">
        <v>4136</v>
      </c>
      <c r="F1958" s="232" t="s">
        <v>7324</v>
      </c>
      <c r="G1958" s="647">
        <v>2.5</v>
      </c>
      <c r="H1958" s="648"/>
      <c r="I1958" s="649">
        <v>0.8</v>
      </c>
      <c r="J1958" s="538"/>
      <c r="L1958" s="532">
        <f t="shared" si="128"/>
        <v>0</v>
      </c>
      <c r="M1958" s="577">
        <v>2</v>
      </c>
      <c r="N1958" s="534"/>
      <c r="O1958" s="535">
        <f t="shared" si="129"/>
        <v>1.6</v>
      </c>
      <c r="P1958" s="536">
        <f t="shared" si="131"/>
        <v>2</v>
      </c>
      <c r="Q1958" s="537">
        <f t="shared" si="130"/>
        <v>1.6</v>
      </c>
    </row>
    <row r="1959" spans="1:17" x14ac:dyDescent="0.25">
      <c r="A1959" s="673">
        <v>1712</v>
      </c>
      <c r="B1959" s="230">
        <v>2019</v>
      </c>
      <c r="C1959" s="230">
        <v>3</v>
      </c>
      <c r="D1959" s="231" t="s">
        <v>6690</v>
      </c>
      <c r="E1959" s="544" t="s">
        <v>4136</v>
      </c>
      <c r="F1959" s="232" t="s">
        <v>7324</v>
      </c>
      <c r="G1959" s="647">
        <v>2.5</v>
      </c>
      <c r="H1959" s="648"/>
      <c r="I1959" s="649">
        <v>0.8</v>
      </c>
      <c r="J1959" s="538"/>
      <c r="L1959" s="532">
        <f t="shared" si="128"/>
        <v>0</v>
      </c>
      <c r="M1959" s="577">
        <v>1</v>
      </c>
      <c r="N1959" s="534"/>
      <c r="O1959" s="535">
        <f t="shared" si="129"/>
        <v>0.8</v>
      </c>
      <c r="P1959" s="536">
        <f t="shared" si="131"/>
        <v>1</v>
      </c>
      <c r="Q1959" s="537">
        <f t="shared" si="130"/>
        <v>0.8</v>
      </c>
    </row>
    <row r="1960" spans="1:17" x14ac:dyDescent="0.25">
      <c r="A1960" s="673">
        <v>1713</v>
      </c>
      <c r="B1960" s="230">
        <v>2019</v>
      </c>
      <c r="C1960" s="230">
        <v>3</v>
      </c>
      <c r="D1960" s="231" t="s">
        <v>6690</v>
      </c>
      <c r="E1960" s="544" t="s">
        <v>4136</v>
      </c>
      <c r="F1960" s="232" t="s">
        <v>7324</v>
      </c>
      <c r="G1960" s="647">
        <v>2.5</v>
      </c>
      <c r="H1960" s="648"/>
      <c r="I1960" s="649">
        <v>0.8</v>
      </c>
      <c r="J1960" s="538"/>
      <c r="L1960" s="532">
        <f t="shared" si="128"/>
        <v>0</v>
      </c>
      <c r="M1960" s="577">
        <v>2</v>
      </c>
      <c r="N1960" s="534"/>
      <c r="O1960" s="535">
        <f t="shared" si="129"/>
        <v>1.6</v>
      </c>
      <c r="P1960" s="536">
        <f t="shared" si="131"/>
        <v>2</v>
      </c>
      <c r="Q1960" s="537">
        <f t="shared" si="130"/>
        <v>1.6</v>
      </c>
    </row>
    <row r="1961" spans="1:17" x14ac:dyDescent="0.25">
      <c r="A1961" s="673">
        <v>1714</v>
      </c>
      <c r="B1961" s="230">
        <v>2019</v>
      </c>
      <c r="C1961" s="230">
        <v>3</v>
      </c>
      <c r="D1961" s="231" t="s">
        <v>6690</v>
      </c>
      <c r="E1961" s="544" t="s">
        <v>4136</v>
      </c>
      <c r="F1961" s="232" t="s">
        <v>7324</v>
      </c>
      <c r="G1961" s="647">
        <v>2.5</v>
      </c>
      <c r="H1961" s="648"/>
      <c r="I1961" s="649">
        <v>0.8</v>
      </c>
      <c r="J1961" s="538"/>
      <c r="L1961" s="532">
        <f t="shared" si="128"/>
        <v>0</v>
      </c>
      <c r="M1961" s="577"/>
      <c r="N1961" s="534"/>
      <c r="O1961" s="535">
        <f t="shared" si="129"/>
        <v>0</v>
      </c>
      <c r="P1961" s="536">
        <f t="shared" si="131"/>
        <v>0</v>
      </c>
      <c r="Q1961" s="537">
        <f t="shared" si="130"/>
        <v>0</v>
      </c>
    </row>
    <row r="1962" spans="1:17" x14ac:dyDescent="0.25">
      <c r="A1962" s="673">
        <v>1715</v>
      </c>
      <c r="B1962" s="230">
        <v>2019</v>
      </c>
      <c r="C1962" s="230">
        <v>3</v>
      </c>
      <c r="D1962" s="231" t="s">
        <v>6690</v>
      </c>
      <c r="E1962" s="544" t="s">
        <v>4136</v>
      </c>
      <c r="F1962" s="232" t="s">
        <v>7324</v>
      </c>
      <c r="G1962" s="647">
        <v>2.5</v>
      </c>
      <c r="H1962" s="648"/>
      <c r="I1962" s="649">
        <v>0.8</v>
      </c>
      <c r="J1962" s="538"/>
      <c r="L1962" s="532">
        <f t="shared" si="128"/>
        <v>0</v>
      </c>
      <c r="M1962" s="577"/>
      <c r="N1962" s="534"/>
      <c r="O1962" s="535">
        <f t="shared" si="129"/>
        <v>0</v>
      </c>
      <c r="P1962" s="536">
        <f t="shared" si="131"/>
        <v>0</v>
      </c>
      <c r="Q1962" s="537">
        <f t="shared" si="130"/>
        <v>0</v>
      </c>
    </row>
    <row r="1963" spans="1:17" x14ac:dyDescent="0.25">
      <c r="A1963" s="673">
        <v>1716</v>
      </c>
      <c r="B1963" s="230">
        <v>2019</v>
      </c>
      <c r="C1963" s="230">
        <v>3</v>
      </c>
      <c r="D1963" s="231" t="s">
        <v>6690</v>
      </c>
      <c r="E1963" s="544" t="s">
        <v>4136</v>
      </c>
      <c r="F1963" s="232" t="s">
        <v>7324</v>
      </c>
      <c r="G1963" s="647">
        <v>2.5</v>
      </c>
      <c r="H1963" s="648"/>
      <c r="I1963" s="649">
        <v>0.8</v>
      </c>
      <c r="J1963" s="538"/>
      <c r="L1963" s="532">
        <f t="shared" si="128"/>
        <v>0</v>
      </c>
      <c r="M1963" s="918">
        <v>3</v>
      </c>
      <c r="N1963" s="534"/>
      <c r="O1963" s="535">
        <f t="shared" si="129"/>
        <v>2.4000000000000004</v>
      </c>
      <c r="P1963" s="536">
        <f t="shared" si="131"/>
        <v>3</v>
      </c>
      <c r="Q1963" s="537">
        <f t="shared" si="130"/>
        <v>2.4000000000000004</v>
      </c>
    </row>
    <row r="1964" spans="1:17" x14ac:dyDescent="0.25">
      <c r="A1964" s="673">
        <v>1717</v>
      </c>
      <c r="B1964" s="230">
        <v>2019</v>
      </c>
      <c r="C1964" s="230">
        <v>3</v>
      </c>
      <c r="D1964" s="231" t="s">
        <v>6690</v>
      </c>
      <c r="E1964" s="544" t="s">
        <v>4136</v>
      </c>
      <c r="F1964" s="232" t="s">
        <v>7324</v>
      </c>
      <c r="G1964" s="647">
        <v>2.5</v>
      </c>
      <c r="H1964" s="648"/>
      <c r="I1964" s="649">
        <v>0.8</v>
      </c>
      <c r="J1964" s="538"/>
      <c r="L1964" s="532">
        <f t="shared" si="128"/>
        <v>0</v>
      </c>
      <c r="M1964" s="918">
        <v>3</v>
      </c>
      <c r="N1964" s="534"/>
      <c r="O1964" s="535">
        <f t="shared" si="129"/>
        <v>2.4000000000000004</v>
      </c>
      <c r="P1964" s="536">
        <f t="shared" si="131"/>
        <v>3</v>
      </c>
      <c r="Q1964" s="537">
        <f t="shared" si="130"/>
        <v>2.4000000000000004</v>
      </c>
    </row>
    <row r="1965" spans="1:17" x14ac:dyDescent="0.25">
      <c r="A1965" s="673">
        <v>1718</v>
      </c>
      <c r="B1965" s="230">
        <v>2019</v>
      </c>
      <c r="C1965" s="230">
        <v>3</v>
      </c>
      <c r="D1965" s="231" t="s">
        <v>6690</v>
      </c>
      <c r="E1965" s="544" t="s">
        <v>4136</v>
      </c>
      <c r="F1965" s="232" t="s">
        <v>7324</v>
      </c>
      <c r="G1965" s="647">
        <v>2.5</v>
      </c>
      <c r="H1965" s="648"/>
      <c r="I1965" s="649">
        <v>0.8</v>
      </c>
      <c r="J1965" s="538"/>
      <c r="L1965" s="532">
        <f t="shared" si="128"/>
        <v>0</v>
      </c>
      <c r="M1965" s="918">
        <v>1</v>
      </c>
      <c r="N1965" s="534"/>
      <c r="O1965" s="535">
        <f t="shared" si="129"/>
        <v>0.8</v>
      </c>
      <c r="P1965" s="536">
        <f t="shared" si="131"/>
        <v>1</v>
      </c>
      <c r="Q1965" s="537">
        <f t="shared" si="130"/>
        <v>0.8</v>
      </c>
    </row>
    <row r="1966" spans="1:17" x14ac:dyDescent="0.25">
      <c r="A1966" s="673" t="s">
        <v>7325</v>
      </c>
      <c r="B1966" s="230">
        <v>2019</v>
      </c>
      <c r="C1966" s="230">
        <v>3</v>
      </c>
      <c r="D1966" s="231" t="s">
        <v>6690</v>
      </c>
      <c r="E1966" s="544" t="s">
        <v>4136</v>
      </c>
      <c r="F1966" s="232" t="s">
        <v>4279</v>
      </c>
      <c r="G1966" s="647">
        <v>30</v>
      </c>
      <c r="H1966" s="648"/>
      <c r="I1966" s="649">
        <v>20</v>
      </c>
      <c r="J1966" s="538"/>
      <c r="L1966" s="532">
        <f t="shared" ref="L1966:L2029" si="132">G1966*J1966</f>
        <v>0</v>
      </c>
      <c r="M1966" s="577"/>
      <c r="N1966" s="534"/>
      <c r="O1966" s="535">
        <f t="shared" ref="O1966:O2029" si="133">I1966*M1966</f>
        <v>0</v>
      </c>
      <c r="P1966" s="536">
        <f t="shared" si="131"/>
        <v>0</v>
      </c>
      <c r="Q1966" s="537">
        <f t="shared" ref="Q1966:Q2029" si="134">L1966+O1966</f>
        <v>0</v>
      </c>
    </row>
    <row r="1967" spans="1:17" x14ac:dyDescent="0.25">
      <c r="A1967" s="673">
        <v>1719</v>
      </c>
      <c r="B1967" s="230">
        <v>2019</v>
      </c>
      <c r="C1967" s="230">
        <v>3</v>
      </c>
      <c r="D1967" s="231" t="s">
        <v>6690</v>
      </c>
      <c r="E1967" s="544" t="s">
        <v>4136</v>
      </c>
      <c r="F1967" s="232" t="s">
        <v>7453</v>
      </c>
      <c r="G1967" s="647">
        <v>2.5</v>
      </c>
      <c r="H1967" s="648"/>
      <c r="I1967" s="649">
        <v>0.8</v>
      </c>
      <c r="J1967" s="538"/>
      <c r="L1967" s="532">
        <f t="shared" si="132"/>
        <v>0</v>
      </c>
      <c r="M1967" s="533"/>
      <c r="N1967" s="534"/>
      <c r="O1967" s="535">
        <f t="shared" si="133"/>
        <v>0</v>
      </c>
      <c r="P1967" s="536">
        <f t="shared" si="131"/>
        <v>0</v>
      </c>
      <c r="Q1967" s="537">
        <f t="shared" si="134"/>
        <v>0</v>
      </c>
    </row>
    <row r="1968" spans="1:17" x14ac:dyDescent="0.25">
      <c r="A1968" s="673">
        <v>1720</v>
      </c>
      <c r="B1968" s="230">
        <v>2019</v>
      </c>
      <c r="C1968" s="230">
        <v>3</v>
      </c>
      <c r="D1968" s="231" t="s">
        <v>6690</v>
      </c>
      <c r="E1968" s="544" t="s">
        <v>4136</v>
      </c>
      <c r="F1968" s="232" t="s">
        <v>7453</v>
      </c>
      <c r="G1968" s="647">
        <v>2.5</v>
      </c>
      <c r="H1968" s="648"/>
      <c r="I1968" s="649">
        <v>0.8</v>
      </c>
      <c r="J1968" s="538"/>
      <c r="L1968" s="532">
        <f t="shared" si="132"/>
        <v>0</v>
      </c>
      <c r="M1968" s="533"/>
      <c r="N1968" s="534"/>
      <c r="O1968" s="535">
        <f t="shared" si="133"/>
        <v>0</v>
      </c>
      <c r="P1968" s="536">
        <f t="shared" si="131"/>
        <v>0</v>
      </c>
      <c r="Q1968" s="537">
        <f t="shared" si="134"/>
        <v>0</v>
      </c>
    </row>
    <row r="1969" spans="1:17" x14ac:dyDescent="0.25">
      <c r="A1969" s="673">
        <v>1721</v>
      </c>
      <c r="B1969" s="230">
        <v>2019</v>
      </c>
      <c r="C1969" s="230">
        <v>3</v>
      </c>
      <c r="D1969" s="231" t="s">
        <v>6690</v>
      </c>
      <c r="E1969" s="544" t="s">
        <v>4136</v>
      </c>
      <c r="F1969" s="232" t="s">
        <v>7453</v>
      </c>
      <c r="G1969" s="647">
        <v>2.5</v>
      </c>
      <c r="H1969" s="648"/>
      <c r="I1969" s="649">
        <v>0.8</v>
      </c>
      <c r="J1969" s="538"/>
      <c r="L1969" s="532">
        <f t="shared" si="132"/>
        <v>0</v>
      </c>
      <c r="M1969" s="533"/>
      <c r="N1969" s="534"/>
      <c r="O1969" s="535">
        <f t="shared" si="133"/>
        <v>0</v>
      </c>
      <c r="P1969" s="536">
        <f t="shared" si="131"/>
        <v>0</v>
      </c>
      <c r="Q1969" s="537">
        <f t="shared" si="134"/>
        <v>0</v>
      </c>
    </row>
    <row r="1970" spans="1:17" x14ac:dyDescent="0.25">
      <c r="A1970" s="673">
        <v>1722</v>
      </c>
      <c r="B1970" s="230">
        <v>2019</v>
      </c>
      <c r="C1970" s="230">
        <v>3</v>
      </c>
      <c r="D1970" s="231" t="s">
        <v>6690</v>
      </c>
      <c r="E1970" s="544" t="s">
        <v>4136</v>
      </c>
      <c r="F1970" s="232" t="s">
        <v>7453</v>
      </c>
      <c r="G1970" s="647">
        <v>2.5</v>
      </c>
      <c r="H1970" s="648"/>
      <c r="I1970" s="649">
        <v>0.8</v>
      </c>
      <c r="J1970" s="538"/>
      <c r="L1970" s="532">
        <f t="shared" si="132"/>
        <v>0</v>
      </c>
      <c r="M1970" s="533"/>
      <c r="N1970" s="534"/>
      <c r="O1970" s="535">
        <f t="shared" si="133"/>
        <v>0</v>
      </c>
      <c r="P1970" s="536">
        <f t="shared" si="131"/>
        <v>0</v>
      </c>
      <c r="Q1970" s="537">
        <f t="shared" si="134"/>
        <v>0</v>
      </c>
    </row>
    <row r="1971" spans="1:17" x14ac:dyDescent="0.25">
      <c r="A1971" s="673">
        <v>1723</v>
      </c>
      <c r="B1971" s="230">
        <v>2019</v>
      </c>
      <c r="C1971" s="230">
        <v>3</v>
      </c>
      <c r="D1971" s="231" t="s">
        <v>6690</v>
      </c>
      <c r="E1971" s="544" t="s">
        <v>4136</v>
      </c>
      <c r="F1971" s="232" t="s">
        <v>7453</v>
      </c>
      <c r="G1971" s="647">
        <v>2.5</v>
      </c>
      <c r="H1971" s="648"/>
      <c r="I1971" s="649">
        <v>0.8</v>
      </c>
      <c r="J1971" s="538"/>
      <c r="L1971" s="532">
        <f t="shared" si="132"/>
        <v>0</v>
      </c>
      <c r="M1971" s="533"/>
      <c r="N1971" s="534"/>
      <c r="O1971" s="535">
        <f t="shared" si="133"/>
        <v>0</v>
      </c>
      <c r="P1971" s="536">
        <f t="shared" si="131"/>
        <v>0</v>
      </c>
      <c r="Q1971" s="537">
        <f t="shared" si="134"/>
        <v>0</v>
      </c>
    </row>
    <row r="1972" spans="1:17" x14ac:dyDescent="0.25">
      <c r="A1972" s="673">
        <v>1724</v>
      </c>
      <c r="B1972" s="230">
        <v>2019</v>
      </c>
      <c r="C1972" s="230">
        <v>3</v>
      </c>
      <c r="D1972" s="231" t="s">
        <v>6690</v>
      </c>
      <c r="E1972" s="544" t="s">
        <v>4136</v>
      </c>
      <c r="F1972" s="232" t="s">
        <v>7453</v>
      </c>
      <c r="G1972" s="647">
        <v>2.5</v>
      </c>
      <c r="H1972" s="648"/>
      <c r="I1972" s="649">
        <v>0.8</v>
      </c>
      <c r="J1972" s="538"/>
      <c r="L1972" s="532">
        <f t="shared" si="132"/>
        <v>0</v>
      </c>
      <c r="M1972" s="533"/>
      <c r="N1972" s="534"/>
      <c r="O1972" s="535">
        <f t="shared" si="133"/>
        <v>0</v>
      </c>
      <c r="P1972" s="536">
        <f t="shared" si="131"/>
        <v>0</v>
      </c>
      <c r="Q1972" s="537">
        <f t="shared" si="134"/>
        <v>0</v>
      </c>
    </row>
    <row r="1973" spans="1:17" x14ac:dyDescent="0.25">
      <c r="A1973" s="673">
        <v>1725</v>
      </c>
      <c r="B1973" s="230">
        <v>2019</v>
      </c>
      <c r="C1973" s="230">
        <v>3</v>
      </c>
      <c r="D1973" s="231" t="s">
        <v>6690</v>
      </c>
      <c r="E1973" s="544" t="s">
        <v>4136</v>
      </c>
      <c r="F1973" s="232" t="s">
        <v>7453</v>
      </c>
      <c r="G1973" s="647">
        <v>2.5</v>
      </c>
      <c r="H1973" s="648"/>
      <c r="I1973" s="649">
        <v>0.8</v>
      </c>
      <c r="J1973" s="538"/>
      <c r="L1973" s="532">
        <f t="shared" si="132"/>
        <v>0</v>
      </c>
      <c r="M1973" s="533"/>
      <c r="N1973" s="534"/>
      <c r="O1973" s="535">
        <f t="shared" si="133"/>
        <v>0</v>
      </c>
      <c r="P1973" s="536">
        <f t="shared" si="131"/>
        <v>0</v>
      </c>
      <c r="Q1973" s="537">
        <f t="shared" si="134"/>
        <v>0</v>
      </c>
    </row>
    <row r="1974" spans="1:17" x14ac:dyDescent="0.25">
      <c r="A1974" s="673">
        <v>1726</v>
      </c>
      <c r="B1974" s="230">
        <v>2019</v>
      </c>
      <c r="C1974" s="230">
        <v>3</v>
      </c>
      <c r="D1974" s="231" t="s">
        <v>6690</v>
      </c>
      <c r="E1974" s="544" t="s">
        <v>4136</v>
      </c>
      <c r="F1974" s="232" t="s">
        <v>7453</v>
      </c>
      <c r="G1974" s="647">
        <v>2.5</v>
      </c>
      <c r="H1974" s="648"/>
      <c r="I1974" s="649">
        <v>0.8</v>
      </c>
      <c r="J1974" s="538"/>
      <c r="L1974" s="532">
        <f t="shared" si="132"/>
        <v>0</v>
      </c>
      <c r="M1974" s="533"/>
      <c r="N1974" s="534"/>
      <c r="O1974" s="535">
        <f t="shared" si="133"/>
        <v>0</v>
      </c>
      <c r="P1974" s="536">
        <f t="shared" si="131"/>
        <v>0</v>
      </c>
      <c r="Q1974" s="537">
        <f t="shared" si="134"/>
        <v>0</v>
      </c>
    </row>
    <row r="1975" spans="1:17" x14ac:dyDescent="0.25">
      <c r="A1975" s="673">
        <v>1727</v>
      </c>
      <c r="B1975" s="230">
        <v>2019</v>
      </c>
      <c r="C1975" s="230">
        <v>3</v>
      </c>
      <c r="D1975" s="231" t="s">
        <v>6690</v>
      </c>
      <c r="E1975" s="544" t="s">
        <v>4136</v>
      </c>
      <c r="F1975" s="232" t="s">
        <v>7453</v>
      </c>
      <c r="G1975" s="647">
        <v>2.5</v>
      </c>
      <c r="H1975" s="648"/>
      <c r="I1975" s="649">
        <v>0.8</v>
      </c>
      <c r="J1975" s="538"/>
      <c r="L1975" s="532">
        <f t="shared" si="132"/>
        <v>0</v>
      </c>
      <c r="M1975" s="533"/>
      <c r="N1975" s="534"/>
      <c r="O1975" s="535">
        <f t="shared" si="133"/>
        <v>0</v>
      </c>
      <c r="P1975" s="536">
        <f t="shared" si="131"/>
        <v>0</v>
      </c>
      <c r="Q1975" s="537">
        <f t="shared" si="134"/>
        <v>0</v>
      </c>
    </row>
    <row r="1976" spans="1:17" x14ac:dyDescent="0.25">
      <c r="A1976" s="673">
        <v>1728</v>
      </c>
      <c r="B1976" s="230">
        <v>2019</v>
      </c>
      <c r="C1976" s="230">
        <v>3</v>
      </c>
      <c r="D1976" s="231" t="s">
        <v>6690</v>
      </c>
      <c r="E1976" s="544" t="s">
        <v>4136</v>
      </c>
      <c r="F1976" s="232" t="s">
        <v>7453</v>
      </c>
      <c r="G1976" s="647">
        <v>2.5</v>
      </c>
      <c r="H1976" s="648"/>
      <c r="I1976" s="649">
        <v>0.8</v>
      </c>
      <c r="J1976" s="538"/>
      <c r="L1976" s="532">
        <f t="shared" si="132"/>
        <v>0</v>
      </c>
      <c r="M1976" s="533"/>
      <c r="N1976" s="534"/>
      <c r="O1976" s="535">
        <f t="shared" si="133"/>
        <v>0</v>
      </c>
      <c r="P1976" s="536">
        <f t="shared" si="131"/>
        <v>0</v>
      </c>
      <c r="Q1976" s="537">
        <f t="shared" si="134"/>
        <v>0</v>
      </c>
    </row>
    <row r="1977" spans="1:17" x14ac:dyDescent="0.25">
      <c r="A1977" s="673" t="s">
        <v>7326</v>
      </c>
      <c r="B1977" s="230">
        <v>2019</v>
      </c>
      <c r="C1977" s="230">
        <v>3</v>
      </c>
      <c r="D1977" s="231" t="s">
        <v>6690</v>
      </c>
      <c r="E1977" s="544" t="s">
        <v>4136</v>
      </c>
      <c r="F1977" s="232" t="s">
        <v>4279</v>
      </c>
      <c r="G1977" s="647">
        <v>30</v>
      </c>
      <c r="H1977" s="648"/>
      <c r="I1977" s="649">
        <v>20</v>
      </c>
      <c r="J1977" s="538"/>
      <c r="L1977" s="532">
        <f t="shared" si="132"/>
        <v>0</v>
      </c>
      <c r="M1977" s="533"/>
      <c r="N1977" s="534"/>
      <c r="O1977" s="535">
        <f t="shared" si="133"/>
        <v>0</v>
      </c>
      <c r="P1977" s="536">
        <f t="shared" si="131"/>
        <v>0</v>
      </c>
      <c r="Q1977" s="537">
        <f t="shared" si="134"/>
        <v>0</v>
      </c>
    </row>
    <row r="1978" spans="1:17" x14ac:dyDescent="0.25">
      <c r="A1978" s="673">
        <v>1729</v>
      </c>
      <c r="B1978" s="230">
        <v>2019</v>
      </c>
      <c r="C1978" s="230">
        <v>3</v>
      </c>
      <c r="D1978" s="231" t="s">
        <v>6690</v>
      </c>
      <c r="E1978" s="544" t="s">
        <v>4136</v>
      </c>
      <c r="F1978" s="232" t="s">
        <v>7327</v>
      </c>
      <c r="G1978" s="647">
        <v>2.5</v>
      </c>
      <c r="H1978" s="648"/>
      <c r="I1978" s="649">
        <v>0.8</v>
      </c>
      <c r="J1978" s="538"/>
      <c r="L1978" s="532">
        <f t="shared" si="132"/>
        <v>0</v>
      </c>
      <c r="M1978" s="533"/>
      <c r="N1978" s="534"/>
      <c r="O1978" s="535">
        <f t="shared" si="133"/>
        <v>0</v>
      </c>
      <c r="P1978" s="536">
        <f t="shared" si="131"/>
        <v>0</v>
      </c>
      <c r="Q1978" s="537">
        <f t="shared" si="134"/>
        <v>0</v>
      </c>
    </row>
    <row r="1979" spans="1:17" x14ac:dyDescent="0.25">
      <c r="A1979" s="673">
        <v>1730</v>
      </c>
      <c r="B1979" s="230">
        <v>2019</v>
      </c>
      <c r="C1979" s="230">
        <v>3</v>
      </c>
      <c r="D1979" s="231" t="s">
        <v>6690</v>
      </c>
      <c r="E1979" s="544" t="s">
        <v>4136</v>
      </c>
      <c r="F1979" s="232" t="s">
        <v>7328</v>
      </c>
      <c r="G1979" s="647">
        <v>2.5</v>
      </c>
      <c r="H1979" s="648"/>
      <c r="I1979" s="649">
        <v>0.8</v>
      </c>
      <c r="J1979" s="538"/>
      <c r="L1979" s="532">
        <f t="shared" si="132"/>
        <v>0</v>
      </c>
      <c r="M1979" s="936">
        <v>3</v>
      </c>
      <c r="N1979" s="534"/>
      <c r="O1979" s="535">
        <f t="shared" si="133"/>
        <v>2.4000000000000004</v>
      </c>
      <c r="P1979" s="536">
        <f t="shared" si="131"/>
        <v>3</v>
      </c>
      <c r="Q1979" s="537">
        <f t="shared" si="134"/>
        <v>2.4000000000000004</v>
      </c>
    </row>
    <row r="1980" spans="1:17" x14ac:dyDescent="0.25">
      <c r="A1980" s="673">
        <v>1731</v>
      </c>
      <c r="B1980" s="230">
        <v>2019</v>
      </c>
      <c r="C1980" s="230">
        <v>3</v>
      </c>
      <c r="D1980" s="231" t="s">
        <v>6690</v>
      </c>
      <c r="E1980" s="544" t="s">
        <v>4136</v>
      </c>
      <c r="F1980" s="232" t="s">
        <v>7329</v>
      </c>
      <c r="G1980" s="647">
        <v>2.5</v>
      </c>
      <c r="H1980" s="648"/>
      <c r="I1980" s="649">
        <v>0.8</v>
      </c>
      <c r="J1980" s="538"/>
      <c r="L1980" s="532">
        <f t="shared" si="132"/>
        <v>0</v>
      </c>
      <c r="M1980" s="533"/>
      <c r="N1980" s="534"/>
      <c r="O1980" s="535">
        <f t="shared" si="133"/>
        <v>0</v>
      </c>
      <c r="P1980" s="536">
        <f t="shared" si="131"/>
        <v>0</v>
      </c>
      <c r="Q1980" s="537">
        <f t="shared" si="134"/>
        <v>0</v>
      </c>
    </row>
    <row r="1981" spans="1:17" x14ac:dyDescent="0.25">
      <c r="A1981" s="673">
        <v>1732</v>
      </c>
      <c r="B1981" s="230">
        <v>2019</v>
      </c>
      <c r="C1981" s="230">
        <v>3</v>
      </c>
      <c r="D1981" s="231" t="s">
        <v>6690</v>
      </c>
      <c r="E1981" s="544" t="s">
        <v>4136</v>
      </c>
      <c r="F1981" s="232" t="s">
        <v>7330</v>
      </c>
      <c r="G1981" s="647">
        <v>2.5</v>
      </c>
      <c r="H1981" s="648"/>
      <c r="I1981" s="649">
        <v>0.8</v>
      </c>
      <c r="J1981" s="538"/>
      <c r="L1981" s="532">
        <f t="shared" si="132"/>
        <v>0</v>
      </c>
      <c r="M1981" s="936">
        <v>1</v>
      </c>
      <c r="N1981" s="534"/>
      <c r="O1981" s="535">
        <f t="shared" si="133"/>
        <v>0.8</v>
      </c>
      <c r="P1981" s="536">
        <f t="shared" si="131"/>
        <v>1</v>
      </c>
      <c r="Q1981" s="537">
        <f t="shared" si="134"/>
        <v>0.8</v>
      </c>
    </row>
    <row r="1982" spans="1:17" x14ac:dyDescent="0.25">
      <c r="A1982" s="673">
        <v>1733</v>
      </c>
      <c r="B1982" s="230">
        <v>2019</v>
      </c>
      <c r="C1982" s="230">
        <v>3</v>
      </c>
      <c r="D1982" s="231" t="s">
        <v>6690</v>
      </c>
      <c r="E1982" s="544" t="s">
        <v>4136</v>
      </c>
      <c r="F1982" s="232" t="s">
        <v>7331</v>
      </c>
      <c r="G1982" s="647">
        <v>2.5</v>
      </c>
      <c r="H1982" s="648"/>
      <c r="I1982" s="649">
        <v>0.8</v>
      </c>
      <c r="J1982" s="538"/>
      <c r="L1982" s="532">
        <f t="shared" si="132"/>
        <v>0</v>
      </c>
      <c r="M1982" s="936">
        <v>1</v>
      </c>
      <c r="N1982" s="534"/>
      <c r="O1982" s="535">
        <f t="shared" si="133"/>
        <v>0.8</v>
      </c>
      <c r="P1982" s="536">
        <f t="shared" si="131"/>
        <v>1</v>
      </c>
      <c r="Q1982" s="537">
        <f t="shared" si="134"/>
        <v>0.8</v>
      </c>
    </row>
    <row r="1983" spans="1:17" x14ac:dyDescent="0.25">
      <c r="A1983" s="673">
        <v>1734</v>
      </c>
      <c r="B1983" s="230">
        <v>2019</v>
      </c>
      <c r="C1983" s="230">
        <v>3</v>
      </c>
      <c r="D1983" s="231" t="s">
        <v>6690</v>
      </c>
      <c r="E1983" s="544" t="s">
        <v>4136</v>
      </c>
      <c r="F1983" s="232" t="s">
        <v>7332</v>
      </c>
      <c r="G1983" s="647">
        <v>2.5</v>
      </c>
      <c r="H1983" s="648"/>
      <c r="I1983" s="649">
        <v>0.8</v>
      </c>
      <c r="J1983" s="538"/>
      <c r="L1983" s="532">
        <f t="shared" si="132"/>
        <v>0</v>
      </c>
      <c r="M1983" s="533"/>
      <c r="N1983" s="534"/>
      <c r="O1983" s="535">
        <f t="shared" si="133"/>
        <v>0</v>
      </c>
      <c r="P1983" s="536">
        <f t="shared" si="131"/>
        <v>0</v>
      </c>
      <c r="Q1983" s="537">
        <f t="shared" si="134"/>
        <v>0</v>
      </c>
    </row>
    <row r="1984" spans="1:17" x14ac:dyDescent="0.25">
      <c r="A1984" s="673">
        <v>1735</v>
      </c>
      <c r="B1984" s="230">
        <v>2019</v>
      </c>
      <c r="C1984" s="230">
        <v>3</v>
      </c>
      <c r="D1984" s="231" t="s">
        <v>6690</v>
      </c>
      <c r="E1984" s="544" t="s">
        <v>4136</v>
      </c>
      <c r="F1984" s="232" t="s">
        <v>7333</v>
      </c>
      <c r="G1984" s="647">
        <v>2.5</v>
      </c>
      <c r="H1984" s="648"/>
      <c r="I1984" s="649">
        <v>0.8</v>
      </c>
      <c r="J1984" s="538"/>
      <c r="L1984" s="532">
        <f t="shared" si="132"/>
        <v>0</v>
      </c>
      <c r="M1984" s="936">
        <v>1</v>
      </c>
      <c r="N1984" s="534"/>
      <c r="O1984" s="535">
        <f t="shared" si="133"/>
        <v>0.8</v>
      </c>
      <c r="P1984" s="536">
        <f t="shared" si="131"/>
        <v>1</v>
      </c>
      <c r="Q1984" s="537">
        <f t="shared" si="134"/>
        <v>0.8</v>
      </c>
    </row>
    <row r="1985" spans="1:17" x14ac:dyDescent="0.25">
      <c r="A1985" s="673">
        <v>1736</v>
      </c>
      <c r="B1985" s="230">
        <v>2019</v>
      </c>
      <c r="C1985" s="230">
        <v>3</v>
      </c>
      <c r="D1985" s="231" t="s">
        <v>6690</v>
      </c>
      <c r="E1985" s="544" t="s">
        <v>4136</v>
      </c>
      <c r="F1985" s="232" t="s">
        <v>7334</v>
      </c>
      <c r="G1985" s="647">
        <v>2.5</v>
      </c>
      <c r="H1985" s="648"/>
      <c r="I1985" s="649">
        <v>0.8</v>
      </c>
      <c r="J1985" s="538"/>
      <c r="L1985" s="532">
        <f t="shared" si="132"/>
        <v>0</v>
      </c>
      <c r="M1985" s="936">
        <v>1</v>
      </c>
      <c r="N1985" s="534"/>
      <c r="O1985" s="535">
        <f t="shared" si="133"/>
        <v>0.8</v>
      </c>
      <c r="P1985" s="536">
        <f t="shared" si="131"/>
        <v>1</v>
      </c>
      <c r="Q1985" s="537">
        <f t="shared" si="134"/>
        <v>0.8</v>
      </c>
    </row>
    <row r="1986" spans="1:17" x14ac:dyDescent="0.25">
      <c r="A1986" s="673">
        <v>1737</v>
      </c>
      <c r="B1986" s="230">
        <v>2019</v>
      </c>
      <c r="C1986" s="230">
        <v>3</v>
      </c>
      <c r="D1986" s="231" t="s">
        <v>6690</v>
      </c>
      <c r="E1986" s="544" t="s">
        <v>4136</v>
      </c>
      <c r="F1986" s="232" t="s">
        <v>7335</v>
      </c>
      <c r="G1986" s="647">
        <v>2.5</v>
      </c>
      <c r="H1986" s="648"/>
      <c r="I1986" s="649">
        <v>0.8</v>
      </c>
      <c r="J1986" s="538"/>
      <c r="L1986" s="532">
        <f t="shared" si="132"/>
        <v>0</v>
      </c>
      <c r="M1986" s="936">
        <v>1</v>
      </c>
      <c r="N1986" s="534"/>
      <c r="O1986" s="535">
        <f t="shared" si="133"/>
        <v>0.8</v>
      </c>
      <c r="P1986" s="536">
        <f t="shared" si="131"/>
        <v>1</v>
      </c>
      <c r="Q1986" s="537">
        <f t="shared" si="134"/>
        <v>0.8</v>
      </c>
    </row>
    <row r="1987" spans="1:17" x14ac:dyDescent="0.25">
      <c r="A1987" s="673">
        <v>1738</v>
      </c>
      <c r="B1987" s="230">
        <v>2019</v>
      </c>
      <c r="C1987" s="230">
        <v>3</v>
      </c>
      <c r="D1987" s="231" t="s">
        <v>6690</v>
      </c>
      <c r="E1987" s="544" t="s">
        <v>4136</v>
      </c>
      <c r="F1987" s="232" t="s">
        <v>7336</v>
      </c>
      <c r="G1987" s="647">
        <v>2.5</v>
      </c>
      <c r="H1987" s="648"/>
      <c r="I1987" s="649">
        <v>0.8</v>
      </c>
      <c r="J1987" s="538"/>
      <c r="L1987" s="532">
        <f t="shared" si="132"/>
        <v>0</v>
      </c>
      <c r="M1987" s="533"/>
      <c r="N1987" s="534"/>
      <c r="O1987" s="535">
        <f t="shared" si="133"/>
        <v>0</v>
      </c>
      <c r="P1987" s="536">
        <f t="shared" si="131"/>
        <v>0</v>
      </c>
      <c r="Q1987" s="537">
        <f t="shared" si="134"/>
        <v>0</v>
      </c>
    </row>
    <row r="1988" spans="1:17" x14ac:dyDescent="0.25">
      <c r="A1988" s="673">
        <v>1739</v>
      </c>
      <c r="B1988" s="230">
        <v>2019</v>
      </c>
      <c r="C1988" s="230">
        <v>3</v>
      </c>
      <c r="D1988" s="231" t="s">
        <v>6690</v>
      </c>
      <c r="E1988" s="544" t="s">
        <v>4136</v>
      </c>
      <c r="F1988" s="232" t="s">
        <v>7337</v>
      </c>
      <c r="G1988" s="647">
        <v>2.5</v>
      </c>
      <c r="H1988" s="648"/>
      <c r="I1988" s="649">
        <v>0.8</v>
      </c>
      <c r="J1988" s="538"/>
      <c r="L1988" s="532">
        <f t="shared" si="132"/>
        <v>0</v>
      </c>
      <c r="M1988" s="533"/>
      <c r="N1988" s="534"/>
      <c r="O1988" s="535">
        <f t="shared" si="133"/>
        <v>0</v>
      </c>
      <c r="P1988" s="536">
        <f t="shared" si="131"/>
        <v>0</v>
      </c>
      <c r="Q1988" s="537">
        <f t="shared" si="134"/>
        <v>0</v>
      </c>
    </row>
    <row r="1989" spans="1:17" x14ac:dyDescent="0.25">
      <c r="A1989" s="673">
        <v>1740</v>
      </c>
      <c r="B1989" s="230">
        <v>2019</v>
      </c>
      <c r="C1989" s="230">
        <v>3</v>
      </c>
      <c r="D1989" s="231" t="s">
        <v>6690</v>
      </c>
      <c r="E1989" s="544" t="s">
        <v>4136</v>
      </c>
      <c r="F1989" s="232" t="s">
        <v>7338</v>
      </c>
      <c r="G1989" s="647">
        <v>2.5</v>
      </c>
      <c r="H1989" s="648"/>
      <c r="I1989" s="649">
        <v>0.8</v>
      </c>
      <c r="J1989" s="538"/>
      <c r="L1989" s="532">
        <f t="shared" si="132"/>
        <v>0</v>
      </c>
      <c r="M1989" s="533"/>
      <c r="N1989" s="534"/>
      <c r="O1989" s="535">
        <f t="shared" si="133"/>
        <v>0</v>
      </c>
      <c r="P1989" s="536">
        <f t="shared" si="131"/>
        <v>0</v>
      </c>
      <c r="Q1989" s="537">
        <f t="shared" si="134"/>
        <v>0</v>
      </c>
    </row>
    <row r="1990" spans="1:17" x14ac:dyDescent="0.25">
      <c r="A1990" s="673" t="s">
        <v>7339</v>
      </c>
      <c r="B1990" s="230">
        <v>2019</v>
      </c>
      <c r="C1990" s="230">
        <v>3</v>
      </c>
      <c r="D1990" s="231" t="s">
        <v>6690</v>
      </c>
      <c r="E1990" s="544" t="s">
        <v>4136</v>
      </c>
      <c r="F1990" s="232" t="s">
        <v>4279</v>
      </c>
      <c r="G1990" s="647">
        <v>30</v>
      </c>
      <c r="H1990" s="648"/>
      <c r="I1990" s="649">
        <v>20</v>
      </c>
      <c r="J1990" s="538"/>
      <c r="L1990" s="532">
        <f t="shared" si="132"/>
        <v>0</v>
      </c>
      <c r="M1990" s="533"/>
      <c r="N1990" s="534"/>
      <c r="O1990" s="535">
        <f t="shared" si="133"/>
        <v>0</v>
      </c>
      <c r="P1990" s="536">
        <f t="shared" si="131"/>
        <v>0</v>
      </c>
      <c r="Q1990" s="537">
        <f t="shared" si="134"/>
        <v>0</v>
      </c>
    </row>
    <row r="1991" spans="1:17" x14ac:dyDescent="0.25">
      <c r="A1991" s="673">
        <v>1741</v>
      </c>
      <c r="B1991" s="230">
        <v>2019</v>
      </c>
      <c r="C1991" s="230">
        <v>3</v>
      </c>
      <c r="D1991" s="231" t="s">
        <v>6690</v>
      </c>
      <c r="E1991" s="544" t="s">
        <v>4136</v>
      </c>
      <c r="F1991" s="232" t="s">
        <v>7340</v>
      </c>
      <c r="G1991" s="647">
        <v>2.5</v>
      </c>
      <c r="H1991" s="648"/>
      <c r="I1991" s="649">
        <v>0.8</v>
      </c>
      <c r="J1991" s="538"/>
      <c r="L1991" s="532">
        <f t="shared" si="132"/>
        <v>0</v>
      </c>
      <c r="M1991" s="936">
        <v>4</v>
      </c>
      <c r="N1991" s="534"/>
      <c r="O1991" s="535">
        <f t="shared" si="133"/>
        <v>3.2</v>
      </c>
      <c r="P1991" s="536">
        <f t="shared" si="131"/>
        <v>4</v>
      </c>
      <c r="Q1991" s="537">
        <f t="shared" si="134"/>
        <v>3.2</v>
      </c>
    </row>
    <row r="1992" spans="1:17" x14ac:dyDescent="0.25">
      <c r="A1992" s="673">
        <v>1742</v>
      </c>
      <c r="B1992" s="230">
        <v>2019</v>
      </c>
      <c r="C1992" s="230">
        <v>3</v>
      </c>
      <c r="D1992" s="231" t="s">
        <v>6690</v>
      </c>
      <c r="E1992" s="544" t="s">
        <v>4136</v>
      </c>
      <c r="F1992" s="232" t="s">
        <v>7341</v>
      </c>
      <c r="G1992" s="647">
        <v>2.5</v>
      </c>
      <c r="H1992" s="648"/>
      <c r="I1992" s="649">
        <v>0.8</v>
      </c>
      <c r="J1992" s="538"/>
      <c r="L1992" s="532">
        <f t="shared" si="132"/>
        <v>0</v>
      </c>
      <c r="M1992" s="533"/>
      <c r="N1992" s="534"/>
      <c r="O1992" s="535">
        <f t="shared" si="133"/>
        <v>0</v>
      </c>
      <c r="P1992" s="536">
        <f t="shared" si="131"/>
        <v>0</v>
      </c>
      <c r="Q1992" s="537">
        <f t="shared" si="134"/>
        <v>0</v>
      </c>
    </row>
    <row r="1993" spans="1:17" x14ac:dyDescent="0.25">
      <c r="A1993" s="673">
        <v>1743</v>
      </c>
      <c r="B1993" s="230">
        <v>2019</v>
      </c>
      <c r="C1993" s="230">
        <v>3</v>
      </c>
      <c r="D1993" s="231" t="s">
        <v>6690</v>
      </c>
      <c r="E1993" s="544" t="s">
        <v>4136</v>
      </c>
      <c r="F1993" s="232" t="s">
        <v>7342</v>
      </c>
      <c r="G1993" s="647">
        <v>2.5</v>
      </c>
      <c r="H1993" s="648"/>
      <c r="I1993" s="649">
        <v>0.8</v>
      </c>
      <c r="J1993" s="538"/>
      <c r="L1993" s="532">
        <f t="shared" si="132"/>
        <v>0</v>
      </c>
      <c r="M1993" s="936">
        <v>2</v>
      </c>
      <c r="N1993" s="534"/>
      <c r="O1993" s="535">
        <f t="shared" si="133"/>
        <v>1.6</v>
      </c>
      <c r="P1993" s="536">
        <f t="shared" si="131"/>
        <v>2</v>
      </c>
      <c r="Q1993" s="537">
        <f t="shared" si="134"/>
        <v>1.6</v>
      </c>
    </row>
    <row r="1994" spans="1:17" x14ac:dyDescent="0.25">
      <c r="A1994" s="673">
        <v>1744</v>
      </c>
      <c r="B1994" s="230">
        <v>2019</v>
      </c>
      <c r="C1994" s="230">
        <v>3</v>
      </c>
      <c r="D1994" s="231" t="s">
        <v>6690</v>
      </c>
      <c r="E1994" s="544" t="s">
        <v>4136</v>
      </c>
      <c r="F1994" s="232" t="s">
        <v>7343</v>
      </c>
      <c r="G1994" s="647">
        <v>2.5</v>
      </c>
      <c r="H1994" s="648"/>
      <c r="I1994" s="649">
        <v>0.8</v>
      </c>
      <c r="J1994" s="538"/>
      <c r="L1994" s="532">
        <f t="shared" si="132"/>
        <v>0</v>
      </c>
      <c r="M1994" s="533"/>
      <c r="N1994" s="534"/>
      <c r="O1994" s="535">
        <f t="shared" si="133"/>
        <v>0</v>
      </c>
      <c r="P1994" s="536">
        <f t="shared" si="131"/>
        <v>0</v>
      </c>
      <c r="Q1994" s="537">
        <f t="shared" si="134"/>
        <v>0</v>
      </c>
    </row>
    <row r="1995" spans="1:17" x14ac:dyDescent="0.25">
      <c r="A1995" s="673">
        <v>1745</v>
      </c>
      <c r="B1995" s="230">
        <v>2019</v>
      </c>
      <c r="C1995" s="230">
        <v>3</v>
      </c>
      <c r="D1995" s="231" t="s">
        <v>6690</v>
      </c>
      <c r="E1995" s="544" t="s">
        <v>4136</v>
      </c>
      <c r="F1995" s="232" t="s">
        <v>7344</v>
      </c>
      <c r="G1995" s="647">
        <v>2.5</v>
      </c>
      <c r="H1995" s="648"/>
      <c r="I1995" s="649">
        <v>0.8</v>
      </c>
      <c r="J1995" s="538"/>
      <c r="L1995" s="532">
        <f t="shared" si="132"/>
        <v>0</v>
      </c>
      <c r="M1995" s="533"/>
      <c r="N1995" s="534"/>
      <c r="O1995" s="535">
        <f t="shared" si="133"/>
        <v>0</v>
      </c>
      <c r="P1995" s="536">
        <f t="shared" si="131"/>
        <v>0</v>
      </c>
      <c r="Q1995" s="537">
        <f t="shared" si="134"/>
        <v>0</v>
      </c>
    </row>
    <row r="1996" spans="1:17" x14ac:dyDescent="0.25">
      <c r="A1996" s="673">
        <v>1746</v>
      </c>
      <c r="B1996" s="230">
        <v>2019</v>
      </c>
      <c r="C1996" s="230">
        <v>3</v>
      </c>
      <c r="D1996" s="231" t="s">
        <v>6690</v>
      </c>
      <c r="E1996" s="544" t="s">
        <v>4136</v>
      </c>
      <c r="F1996" s="232" t="s">
        <v>7345</v>
      </c>
      <c r="G1996" s="647">
        <v>2.5</v>
      </c>
      <c r="H1996" s="648"/>
      <c r="I1996" s="649">
        <v>0.8</v>
      </c>
      <c r="J1996" s="538"/>
      <c r="L1996" s="532">
        <f t="shared" si="132"/>
        <v>0</v>
      </c>
      <c r="M1996" s="533"/>
      <c r="N1996" s="534"/>
      <c r="O1996" s="535">
        <f t="shared" si="133"/>
        <v>0</v>
      </c>
      <c r="P1996" s="536">
        <f t="shared" si="131"/>
        <v>0</v>
      </c>
      <c r="Q1996" s="537">
        <f t="shared" si="134"/>
        <v>0</v>
      </c>
    </row>
    <row r="1997" spans="1:17" x14ac:dyDescent="0.25">
      <c r="A1997" s="673">
        <v>1747</v>
      </c>
      <c r="B1997" s="230">
        <v>2019</v>
      </c>
      <c r="C1997" s="230">
        <v>3</v>
      </c>
      <c r="D1997" s="231" t="s">
        <v>6690</v>
      </c>
      <c r="E1997" s="544" t="s">
        <v>4136</v>
      </c>
      <c r="F1997" s="232" t="s">
        <v>7346</v>
      </c>
      <c r="G1997" s="647">
        <v>2.5</v>
      </c>
      <c r="H1997" s="648"/>
      <c r="I1997" s="649">
        <v>0.8</v>
      </c>
      <c r="J1997" s="538"/>
      <c r="L1997" s="532">
        <f t="shared" si="132"/>
        <v>0</v>
      </c>
      <c r="M1997" s="533"/>
      <c r="N1997" s="534"/>
      <c r="O1997" s="535">
        <f t="shared" si="133"/>
        <v>0</v>
      </c>
      <c r="P1997" s="536">
        <f t="shared" si="131"/>
        <v>0</v>
      </c>
      <c r="Q1997" s="537">
        <f t="shared" si="134"/>
        <v>0</v>
      </c>
    </row>
    <row r="1998" spans="1:17" x14ac:dyDescent="0.25">
      <c r="A1998" s="673">
        <v>1748</v>
      </c>
      <c r="B1998" s="230">
        <v>2019</v>
      </c>
      <c r="C1998" s="230">
        <v>3</v>
      </c>
      <c r="D1998" s="231" t="s">
        <v>6690</v>
      </c>
      <c r="E1998" s="544" t="s">
        <v>4136</v>
      </c>
      <c r="F1998" s="232" t="s">
        <v>7347</v>
      </c>
      <c r="G1998" s="647">
        <v>2.5</v>
      </c>
      <c r="H1998" s="648"/>
      <c r="I1998" s="649">
        <v>0.8</v>
      </c>
      <c r="J1998" s="538"/>
      <c r="L1998" s="532">
        <f t="shared" si="132"/>
        <v>0</v>
      </c>
      <c r="M1998" s="936">
        <v>2</v>
      </c>
      <c r="N1998" s="534"/>
      <c r="O1998" s="535">
        <f t="shared" si="133"/>
        <v>1.6</v>
      </c>
      <c r="P1998" s="536">
        <f t="shared" si="131"/>
        <v>2</v>
      </c>
      <c r="Q1998" s="537">
        <f t="shared" si="134"/>
        <v>1.6</v>
      </c>
    </row>
    <row r="1999" spans="1:17" x14ac:dyDescent="0.25">
      <c r="A1999" s="673">
        <v>1749</v>
      </c>
      <c r="B1999" s="230">
        <v>2019</v>
      </c>
      <c r="C1999" s="230">
        <v>3</v>
      </c>
      <c r="D1999" s="231" t="s">
        <v>6690</v>
      </c>
      <c r="E1999" s="544" t="s">
        <v>4136</v>
      </c>
      <c r="F1999" s="232" t="s">
        <v>7348</v>
      </c>
      <c r="G1999" s="647">
        <v>2.5</v>
      </c>
      <c r="H1999" s="648"/>
      <c r="I1999" s="649">
        <v>0.8</v>
      </c>
      <c r="J1999" s="538"/>
      <c r="L1999" s="532">
        <f t="shared" si="132"/>
        <v>0</v>
      </c>
      <c r="M1999" s="936">
        <v>1</v>
      </c>
      <c r="N1999" s="534"/>
      <c r="O1999" s="535">
        <f t="shared" si="133"/>
        <v>0.8</v>
      </c>
      <c r="P1999" s="536">
        <f t="shared" si="131"/>
        <v>1</v>
      </c>
      <c r="Q1999" s="537">
        <f t="shared" si="134"/>
        <v>0.8</v>
      </c>
    </row>
    <row r="2000" spans="1:17" x14ac:dyDescent="0.25">
      <c r="A2000" s="673">
        <v>1750</v>
      </c>
      <c r="B2000" s="230">
        <v>2019</v>
      </c>
      <c r="C2000" s="230">
        <v>3</v>
      </c>
      <c r="D2000" s="231" t="s">
        <v>6690</v>
      </c>
      <c r="E2000" s="544" t="s">
        <v>4136</v>
      </c>
      <c r="F2000" s="232" t="s">
        <v>7349</v>
      </c>
      <c r="G2000" s="647">
        <v>2.5</v>
      </c>
      <c r="H2000" s="648"/>
      <c r="I2000" s="649">
        <v>0.8</v>
      </c>
      <c r="J2000" s="538"/>
      <c r="L2000" s="532">
        <f t="shared" si="132"/>
        <v>0</v>
      </c>
      <c r="M2000" s="942"/>
      <c r="N2000" s="534"/>
      <c r="O2000" s="535">
        <f t="shared" si="133"/>
        <v>0</v>
      </c>
      <c r="P2000" s="536">
        <f t="shared" si="131"/>
        <v>0</v>
      </c>
      <c r="Q2000" s="537">
        <f t="shared" si="134"/>
        <v>0</v>
      </c>
    </row>
    <row r="2001" spans="1:17" x14ac:dyDescent="0.25">
      <c r="A2001" s="673">
        <v>1751</v>
      </c>
      <c r="B2001" s="230">
        <v>2019</v>
      </c>
      <c r="C2001" s="230">
        <v>3</v>
      </c>
      <c r="D2001" s="231" t="s">
        <v>6690</v>
      </c>
      <c r="E2001" s="544" t="s">
        <v>4136</v>
      </c>
      <c r="F2001" s="232" t="s">
        <v>7350</v>
      </c>
      <c r="G2001" s="647">
        <v>2.5</v>
      </c>
      <c r="H2001" s="648"/>
      <c r="I2001" s="649">
        <v>0.8</v>
      </c>
      <c r="J2001" s="538"/>
      <c r="L2001" s="532">
        <f t="shared" si="132"/>
        <v>0</v>
      </c>
      <c r="M2001" s="533"/>
      <c r="N2001" s="534"/>
      <c r="O2001" s="535">
        <f t="shared" si="133"/>
        <v>0</v>
      </c>
      <c r="P2001" s="536">
        <f t="shared" si="131"/>
        <v>0</v>
      </c>
      <c r="Q2001" s="537">
        <f t="shared" si="134"/>
        <v>0</v>
      </c>
    </row>
    <row r="2002" spans="1:17" x14ac:dyDescent="0.25">
      <c r="A2002" s="673">
        <v>1752</v>
      </c>
      <c r="B2002" s="230">
        <v>2019</v>
      </c>
      <c r="C2002" s="230">
        <v>3</v>
      </c>
      <c r="D2002" s="231" t="s">
        <v>6690</v>
      </c>
      <c r="E2002" s="544" t="s">
        <v>4136</v>
      </c>
      <c r="F2002" s="232" t="s">
        <v>7351</v>
      </c>
      <c r="G2002" s="647">
        <v>2.5</v>
      </c>
      <c r="H2002" s="648"/>
      <c r="I2002" s="649">
        <v>0.8</v>
      </c>
      <c r="J2002" s="538"/>
      <c r="L2002" s="532">
        <f t="shared" si="132"/>
        <v>0</v>
      </c>
      <c r="M2002" s="533"/>
      <c r="N2002" s="534"/>
      <c r="O2002" s="535">
        <f t="shared" si="133"/>
        <v>0</v>
      </c>
      <c r="P2002" s="536">
        <f t="shared" si="131"/>
        <v>0</v>
      </c>
      <c r="Q2002" s="537">
        <f t="shared" si="134"/>
        <v>0</v>
      </c>
    </row>
    <row r="2003" spans="1:17" x14ac:dyDescent="0.25">
      <c r="A2003" s="673" t="s">
        <v>7352</v>
      </c>
      <c r="B2003" s="230">
        <v>2019</v>
      </c>
      <c r="C2003" s="230">
        <v>3</v>
      </c>
      <c r="D2003" s="231" t="s">
        <v>6690</v>
      </c>
      <c r="E2003" s="544" t="s">
        <v>4136</v>
      </c>
      <c r="F2003" s="232" t="s">
        <v>4279</v>
      </c>
      <c r="G2003" s="647">
        <v>30</v>
      </c>
      <c r="H2003" s="648"/>
      <c r="I2003" s="649">
        <v>20</v>
      </c>
      <c r="J2003" s="538"/>
      <c r="L2003" s="532">
        <f t="shared" si="132"/>
        <v>0</v>
      </c>
      <c r="M2003" s="533"/>
      <c r="N2003" s="534"/>
      <c r="O2003" s="535">
        <f t="shared" si="133"/>
        <v>0</v>
      </c>
      <c r="P2003" s="536">
        <f t="shared" si="131"/>
        <v>0</v>
      </c>
      <c r="Q2003" s="537">
        <f t="shared" si="134"/>
        <v>0</v>
      </c>
    </row>
    <row r="2004" spans="1:17" x14ac:dyDescent="0.25">
      <c r="A2004" s="673">
        <v>1753</v>
      </c>
      <c r="B2004" s="230">
        <v>2019</v>
      </c>
      <c r="C2004" s="230">
        <v>3</v>
      </c>
      <c r="D2004" s="542" t="s">
        <v>7197</v>
      </c>
      <c r="E2004" s="544" t="s">
        <v>4136</v>
      </c>
      <c r="F2004" s="232" t="s">
        <v>7353</v>
      </c>
      <c r="G2004" s="647">
        <v>3</v>
      </c>
      <c r="H2004" s="648"/>
      <c r="I2004" s="649">
        <v>0.8</v>
      </c>
      <c r="J2004" s="538"/>
      <c r="L2004" s="532">
        <f t="shared" si="132"/>
        <v>0</v>
      </c>
      <c r="M2004" s="936">
        <v>1</v>
      </c>
      <c r="N2004" s="534"/>
      <c r="O2004" s="535">
        <f t="shared" si="133"/>
        <v>0.8</v>
      </c>
      <c r="P2004" s="536">
        <f t="shared" si="131"/>
        <v>1</v>
      </c>
      <c r="Q2004" s="537">
        <f t="shared" si="134"/>
        <v>0.8</v>
      </c>
    </row>
    <row r="2005" spans="1:17" x14ac:dyDescent="0.25">
      <c r="A2005" s="673">
        <v>1754</v>
      </c>
      <c r="B2005" s="230">
        <v>2019</v>
      </c>
      <c r="C2005" s="230">
        <v>3</v>
      </c>
      <c r="D2005" s="542" t="s">
        <v>7197</v>
      </c>
      <c r="E2005" s="544" t="s">
        <v>4136</v>
      </c>
      <c r="F2005" s="232" t="s">
        <v>7354</v>
      </c>
      <c r="G2005" s="647">
        <v>3</v>
      </c>
      <c r="H2005" s="648"/>
      <c r="I2005" s="649">
        <v>0.8</v>
      </c>
      <c r="J2005" s="538"/>
      <c r="L2005" s="532">
        <f t="shared" si="132"/>
        <v>0</v>
      </c>
      <c r="M2005" s="936">
        <v>1</v>
      </c>
      <c r="N2005" s="534"/>
      <c r="O2005" s="535">
        <f t="shared" si="133"/>
        <v>0.8</v>
      </c>
      <c r="P2005" s="536">
        <f t="shared" si="131"/>
        <v>1</v>
      </c>
      <c r="Q2005" s="537">
        <f t="shared" si="134"/>
        <v>0.8</v>
      </c>
    </row>
    <row r="2006" spans="1:17" x14ac:dyDescent="0.25">
      <c r="A2006" s="673">
        <v>1755</v>
      </c>
      <c r="B2006" s="230">
        <v>2019</v>
      </c>
      <c r="C2006" s="230">
        <v>3</v>
      </c>
      <c r="D2006" s="542" t="s">
        <v>7197</v>
      </c>
      <c r="E2006" s="544" t="s">
        <v>4136</v>
      </c>
      <c r="F2006" s="232" t="s">
        <v>7355</v>
      </c>
      <c r="G2006" s="647">
        <v>3</v>
      </c>
      <c r="H2006" s="648"/>
      <c r="I2006" s="649">
        <v>0.8</v>
      </c>
      <c r="J2006" s="538"/>
      <c r="L2006" s="532">
        <f t="shared" si="132"/>
        <v>0</v>
      </c>
      <c r="M2006" s="936">
        <v>3</v>
      </c>
      <c r="N2006" s="534"/>
      <c r="O2006" s="535">
        <f t="shared" si="133"/>
        <v>2.4000000000000004</v>
      </c>
      <c r="P2006" s="536">
        <f t="shared" si="131"/>
        <v>3</v>
      </c>
      <c r="Q2006" s="537">
        <f t="shared" si="134"/>
        <v>2.4000000000000004</v>
      </c>
    </row>
    <row r="2007" spans="1:17" x14ac:dyDescent="0.25">
      <c r="A2007" s="673">
        <v>1756</v>
      </c>
      <c r="B2007" s="230">
        <v>2019</v>
      </c>
      <c r="C2007" s="230">
        <v>3</v>
      </c>
      <c r="D2007" s="542" t="s">
        <v>7197</v>
      </c>
      <c r="E2007" s="544" t="s">
        <v>4136</v>
      </c>
      <c r="F2007" s="232" t="s">
        <v>7356</v>
      </c>
      <c r="G2007" s="647">
        <v>3</v>
      </c>
      <c r="H2007" s="648"/>
      <c r="I2007" s="649">
        <v>0.8</v>
      </c>
      <c r="J2007" s="538"/>
      <c r="L2007" s="532">
        <f t="shared" si="132"/>
        <v>0</v>
      </c>
      <c r="M2007" s="533"/>
      <c r="N2007" s="534"/>
      <c r="O2007" s="535">
        <f t="shared" si="133"/>
        <v>0</v>
      </c>
      <c r="P2007" s="536">
        <f t="shared" si="131"/>
        <v>0</v>
      </c>
      <c r="Q2007" s="537">
        <f t="shared" si="134"/>
        <v>0</v>
      </c>
    </row>
    <row r="2008" spans="1:17" x14ac:dyDescent="0.25">
      <c r="A2008" s="673">
        <v>1757</v>
      </c>
      <c r="B2008" s="230">
        <v>2019</v>
      </c>
      <c r="C2008" s="230">
        <v>3</v>
      </c>
      <c r="D2008" s="542" t="s">
        <v>7197</v>
      </c>
      <c r="E2008" s="544" t="s">
        <v>4136</v>
      </c>
      <c r="F2008" s="232" t="s">
        <v>7357</v>
      </c>
      <c r="G2008" s="647">
        <v>3</v>
      </c>
      <c r="H2008" s="648"/>
      <c r="I2008" s="649">
        <v>0.8</v>
      </c>
      <c r="J2008" s="538"/>
      <c r="L2008" s="532">
        <f t="shared" si="132"/>
        <v>0</v>
      </c>
      <c r="M2008" s="533"/>
      <c r="N2008" s="534"/>
      <c r="O2008" s="535">
        <f t="shared" si="133"/>
        <v>0</v>
      </c>
      <c r="P2008" s="536">
        <f t="shared" si="131"/>
        <v>0</v>
      </c>
      <c r="Q2008" s="537">
        <f t="shared" si="134"/>
        <v>0</v>
      </c>
    </row>
    <row r="2009" spans="1:17" x14ac:dyDescent="0.25">
      <c r="A2009" s="673">
        <v>1758</v>
      </c>
      <c r="B2009" s="230">
        <v>2019</v>
      </c>
      <c r="C2009" s="230">
        <v>3</v>
      </c>
      <c r="D2009" s="542" t="s">
        <v>7197</v>
      </c>
      <c r="E2009" s="544" t="s">
        <v>4136</v>
      </c>
      <c r="F2009" s="232" t="s">
        <v>7358</v>
      </c>
      <c r="G2009" s="647">
        <v>3</v>
      </c>
      <c r="H2009" s="648"/>
      <c r="I2009" s="649">
        <v>0.8</v>
      </c>
      <c r="J2009" s="538"/>
      <c r="L2009" s="532">
        <f t="shared" si="132"/>
        <v>0</v>
      </c>
      <c r="M2009" s="936">
        <v>1</v>
      </c>
      <c r="N2009" s="534"/>
      <c r="O2009" s="535">
        <f t="shared" si="133"/>
        <v>0.8</v>
      </c>
      <c r="P2009" s="536">
        <f t="shared" si="131"/>
        <v>1</v>
      </c>
      <c r="Q2009" s="537">
        <f t="shared" si="134"/>
        <v>0.8</v>
      </c>
    </row>
    <row r="2010" spans="1:17" x14ac:dyDescent="0.25">
      <c r="A2010" s="673">
        <v>1759</v>
      </c>
      <c r="B2010" s="230">
        <v>2019</v>
      </c>
      <c r="C2010" s="230">
        <v>3</v>
      </c>
      <c r="D2010" s="542" t="s">
        <v>7197</v>
      </c>
      <c r="E2010" s="544" t="s">
        <v>4136</v>
      </c>
      <c r="F2010" s="232" t="s">
        <v>7359</v>
      </c>
      <c r="G2010" s="647">
        <v>3</v>
      </c>
      <c r="H2010" s="648"/>
      <c r="I2010" s="649">
        <v>0.8</v>
      </c>
      <c r="J2010" s="538"/>
      <c r="L2010" s="532">
        <f t="shared" si="132"/>
        <v>0</v>
      </c>
      <c r="M2010" s="936">
        <v>1</v>
      </c>
      <c r="N2010" s="534"/>
      <c r="O2010" s="535">
        <f t="shared" si="133"/>
        <v>0.8</v>
      </c>
      <c r="P2010" s="536">
        <f t="shared" si="131"/>
        <v>1</v>
      </c>
      <c r="Q2010" s="537">
        <f t="shared" si="134"/>
        <v>0.8</v>
      </c>
    </row>
    <row r="2011" spans="1:17" x14ac:dyDescent="0.25">
      <c r="A2011" s="673">
        <v>1760</v>
      </c>
      <c r="B2011" s="230">
        <v>2019</v>
      </c>
      <c r="C2011" s="230">
        <v>3</v>
      </c>
      <c r="D2011" s="542" t="s">
        <v>7197</v>
      </c>
      <c r="E2011" s="544" t="s">
        <v>4136</v>
      </c>
      <c r="F2011" s="232" t="s">
        <v>7360</v>
      </c>
      <c r="G2011" s="647">
        <v>3</v>
      </c>
      <c r="H2011" s="648"/>
      <c r="I2011" s="649">
        <v>0.8</v>
      </c>
      <c r="J2011" s="538"/>
      <c r="L2011" s="532">
        <f t="shared" si="132"/>
        <v>0</v>
      </c>
      <c r="M2011" s="533"/>
      <c r="N2011" s="534"/>
      <c r="O2011" s="535">
        <f t="shared" si="133"/>
        <v>0</v>
      </c>
      <c r="P2011" s="536">
        <f t="shared" si="131"/>
        <v>0</v>
      </c>
      <c r="Q2011" s="537">
        <f t="shared" si="134"/>
        <v>0</v>
      </c>
    </row>
    <row r="2012" spans="1:17" x14ac:dyDescent="0.25">
      <c r="A2012" s="673">
        <v>1761</v>
      </c>
      <c r="B2012" s="230">
        <v>2019</v>
      </c>
      <c r="C2012" s="230">
        <v>3</v>
      </c>
      <c r="D2012" s="542" t="s">
        <v>7197</v>
      </c>
      <c r="E2012" s="544" t="s">
        <v>4136</v>
      </c>
      <c r="F2012" s="232" t="s">
        <v>7361</v>
      </c>
      <c r="G2012" s="647">
        <v>3</v>
      </c>
      <c r="H2012" s="648"/>
      <c r="I2012" s="649">
        <v>0.8</v>
      </c>
      <c r="J2012" s="538"/>
      <c r="L2012" s="532">
        <f t="shared" si="132"/>
        <v>0</v>
      </c>
      <c r="M2012" s="533"/>
      <c r="N2012" s="534"/>
      <c r="O2012" s="535">
        <f t="shared" si="133"/>
        <v>0</v>
      </c>
      <c r="P2012" s="536">
        <f t="shared" si="131"/>
        <v>0</v>
      </c>
      <c r="Q2012" s="537">
        <f t="shared" si="134"/>
        <v>0</v>
      </c>
    </row>
    <row r="2013" spans="1:17" x14ac:dyDescent="0.25">
      <c r="A2013" s="673">
        <v>1762</v>
      </c>
      <c r="B2013" s="230">
        <v>2019</v>
      </c>
      <c r="C2013" s="230">
        <v>3</v>
      </c>
      <c r="D2013" s="542" t="s">
        <v>7197</v>
      </c>
      <c r="E2013" s="544" t="s">
        <v>4136</v>
      </c>
      <c r="F2013" s="232" t="s">
        <v>7362</v>
      </c>
      <c r="G2013" s="647">
        <v>3</v>
      </c>
      <c r="H2013" s="648"/>
      <c r="I2013" s="649">
        <v>0.8</v>
      </c>
      <c r="J2013" s="538"/>
      <c r="L2013" s="532">
        <f t="shared" si="132"/>
        <v>0</v>
      </c>
      <c r="M2013" s="936">
        <v>3</v>
      </c>
      <c r="N2013" s="534"/>
      <c r="O2013" s="535">
        <f t="shared" si="133"/>
        <v>2.4000000000000004</v>
      </c>
      <c r="P2013" s="536">
        <f t="shared" si="131"/>
        <v>3</v>
      </c>
      <c r="Q2013" s="537">
        <f t="shared" si="134"/>
        <v>2.4000000000000004</v>
      </c>
    </row>
    <row r="2014" spans="1:17" x14ac:dyDescent="0.25">
      <c r="A2014" s="673">
        <v>1763</v>
      </c>
      <c r="B2014" s="230">
        <v>2019</v>
      </c>
      <c r="C2014" s="230">
        <v>3</v>
      </c>
      <c r="D2014" s="542" t="s">
        <v>7197</v>
      </c>
      <c r="E2014" s="544" t="s">
        <v>4136</v>
      </c>
      <c r="F2014" s="232" t="s">
        <v>7363</v>
      </c>
      <c r="G2014" s="647">
        <v>3</v>
      </c>
      <c r="H2014" s="648"/>
      <c r="I2014" s="649">
        <v>0.8</v>
      </c>
      <c r="J2014" s="538"/>
      <c r="L2014" s="532">
        <f t="shared" si="132"/>
        <v>0</v>
      </c>
      <c r="M2014" s="936">
        <v>2</v>
      </c>
      <c r="N2014" s="534"/>
      <c r="O2014" s="535">
        <f t="shared" si="133"/>
        <v>1.6</v>
      </c>
      <c r="P2014" s="536">
        <f t="shared" si="131"/>
        <v>2</v>
      </c>
      <c r="Q2014" s="537">
        <f t="shared" si="134"/>
        <v>1.6</v>
      </c>
    </row>
    <row r="2015" spans="1:17" x14ac:dyDescent="0.25">
      <c r="A2015" s="673">
        <v>1764</v>
      </c>
      <c r="B2015" s="230">
        <v>2019</v>
      </c>
      <c r="C2015" s="230">
        <v>3</v>
      </c>
      <c r="D2015" s="542" t="s">
        <v>7197</v>
      </c>
      <c r="E2015" s="544" t="s">
        <v>4136</v>
      </c>
      <c r="F2015" s="232" t="s">
        <v>7364</v>
      </c>
      <c r="G2015" s="647">
        <v>3</v>
      </c>
      <c r="H2015" s="648"/>
      <c r="I2015" s="649">
        <v>0.8</v>
      </c>
      <c r="J2015" s="538"/>
      <c r="L2015" s="532">
        <f t="shared" si="132"/>
        <v>0</v>
      </c>
      <c r="M2015" s="533"/>
      <c r="N2015" s="534"/>
      <c r="O2015" s="535">
        <f t="shared" si="133"/>
        <v>0</v>
      </c>
      <c r="P2015" s="536">
        <f t="shared" ref="P2015:P2078" si="135">J2015+M2015</f>
        <v>0</v>
      </c>
      <c r="Q2015" s="537">
        <f t="shared" si="134"/>
        <v>0</v>
      </c>
    </row>
    <row r="2016" spans="1:17" x14ac:dyDescent="0.25">
      <c r="A2016" s="673" t="s">
        <v>7365</v>
      </c>
      <c r="B2016" s="230">
        <v>2019</v>
      </c>
      <c r="C2016" s="230">
        <v>3</v>
      </c>
      <c r="D2016" s="542" t="s">
        <v>7197</v>
      </c>
      <c r="E2016" s="544" t="s">
        <v>4136</v>
      </c>
      <c r="F2016" s="232" t="s">
        <v>4279</v>
      </c>
      <c r="G2016" s="647">
        <v>36</v>
      </c>
      <c r="H2016" s="648"/>
      <c r="I2016" s="649">
        <v>24</v>
      </c>
      <c r="J2016" s="538"/>
      <c r="L2016" s="532">
        <f t="shared" si="132"/>
        <v>0</v>
      </c>
      <c r="M2016" s="533"/>
      <c r="N2016" s="534"/>
      <c r="O2016" s="535">
        <f t="shared" si="133"/>
        <v>0</v>
      </c>
      <c r="P2016" s="536">
        <f t="shared" si="135"/>
        <v>0</v>
      </c>
      <c r="Q2016" s="537">
        <f t="shared" si="134"/>
        <v>0</v>
      </c>
    </row>
    <row r="2017" spans="1:17" x14ac:dyDescent="0.25">
      <c r="A2017" s="673">
        <v>1765</v>
      </c>
      <c r="B2017" s="230">
        <v>2019</v>
      </c>
      <c r="C2017" s="230">
        <v>3</v>
      </c>
      <c r="D2017" s="231" t="s">
        <v>6690</v>
      </c>
      <c r="E2017" s="544" t="s">
        <v>4136</v>
      </c>
      <c r="F2017" s="232" t="s">
        <v>7366</v>
      </c>
      <c r="G2017" s="647">
        <v>2.5</v>
      </c>
      <c r="H2017" s="648"/>
      <c r="I2017" s="649">
        <v>0.8</v>
      </c>
      <c r="J2017" s="538"/>
      <c r="L2017" s="532">
        <f t="shared" si="132"/>
        <v>0</v>
      </c>
      <c r="M2017" s="533"/>
      <c r="N2017" s="534"/>
      <c r="O2017" s="535">
        <f t="shared" si="133"/>
        <v>0</v>
      </c>
      <c r="P2017" s="536">
        <f t="shared" si="135"/>
        <v>0</v>
      </c>
      <c r="Q2017" s="537">
        <f t="shared" si="134"/>
        <v>0</v>
      </c>
    </row>
    <row r="2018" spans="1:17" x14ac:dyDescent="0.25">
      <c r="A2018" s="673">
        <v>1766</v>
      </c>
      <c r="B2018" s="230">
        <v>2019</v>
      </c>
      <c r="C2018" s="230">
        <v>3</v>
      </c>
      <c r="D2018" s="231" t="s">
        <v>6690</v>
      </c>
      <c r="E2018" s="544" t="s">
        <v>4136</v>
      </c>
      <c r="F2018" s="232" t="s">
        <v>7367</v>
      </c>
      <c r="G2018" s="647">
        <v>2.5</v>
      </c>
      <c r="H2018" s="648"/>
      <c r="I2018" s="649">
        <v>0.8</v>
      </c>
      <c r="J2018" s="538"/>
      <c r="L2018" s="532">
        <f t="shared" si="132"/>
        <v>0</v>
      </c>
      <c r="M2018" s="533"/>
      <c r="N2018" s="534"/>
      <c r="O2018" s="535">
        <f t="shared" si="133"/>
        <v>0</v>
      </c>
      <c r="P2018" s="536">
        <f t="shared" si="135"/>
        <v>0</v>
      </c>
      <c r="Q2018" s="537">
        <f t="shared" si="134"/>
        <v>0</v>
      </c>
    </row>
    <row r="2019" spans="1:17" x14ac:dyDescent="0.25">
      <c r="A2019" s="673">
        <v>1767</v>
      </c>
      <c r="B2019" s="230">
        <v>2019</v>
      </c>
      <c r="C2019" s="230">
        <v>3</v>
      </c>
      <c r="D2019" s="231" t="s">
        <v>6690</v>
      </c>
      <c r="E2019" s="544" t="s">
        <v>4136</v>
      </c>
      <c r="F2019" s="232" t="s">
        <v>7368</v>
      </c>
      <c r="G2019" s="647">
        <v>2.5</v>
      </c>
      <c r="H2019" s="648"/>
      <c r="I2019" s="649">
        <v>0.8</v>
      </c>
      <c r="J2019" s="538"/>
      <c r="L2019" s="532">
        <f t="shared" si="132"/>
        <v>0</v>
      </c>
      <c r="M2019" s="533"/>
      <c r="N2019" s="534"/>
      <c r="O2019" s="535">
        <f t="shared" si="133"/>
        <v>0</v>
      </c>
      <c r="P2019" s="536">
        <f t="shared" si="135"/>
        <v>0</v>
      </c>
      <c r="Q2019" s="537">
        <f t="shared" si="134"/>
        <v>0</v>
      </c>
    </row>
    <row r="2020" spans="1:17" ht="13.95" customHeight="1" x14ac:dyDescent="0.25">
      <c r="A2020" s="673">
        <v>1768</v>
      </c>
      <c r="B2020" s="230">
        <v>2019</v>
      </c>
      <c r="C2020" s="230">
        <v>3</v>
      </c>
      <c r="D2020" s="231" t="s">
        <v>6690</v>
      </c>
      <c r="E2020" s="544" t="s">
        <v>4136</v>
      </c>
      <c r="F2020" s="232" t="s">
        <v>7369</v>
      </c>
      <c r="G2020" s="647">
        <v>2.5</v>
      </c>
      <c r="H2020" s="648"/>
      <c r="I2020" s="649">
        <v>0.8</v>
      </c>
      <c r="J2020" s="538"/>
      <c r="L2020" s="532">
        <f t="shared" si="132"/>
        <v>0</v>
      </c>
      <c r="M2020" s="533"/>
      <c r="N2020" s="534"/>
      <c r="O2020" s="535">
        <f t="shared" si="133"/>
        <v>0</v>
      </c>
      <c r="P2020" s="536">
        <f t="shared" si="135"/>
        <v>0</v>
      </c>
      <c r="Q2020" s="537">
        <f t="shared" si="134"/>
        <v>0</v>
      </c>
    </row>
    <row r="2021" spans="1:17" x14ac:dyDescent="0.25">
      <c r="A2021" s="673">
        <v>1769</v>
      </c>
      <c r="B2021" s="230">
        <v>2019</v>
      </c>
      <c r="C2021" s="230">
        <v>3</v>
      </c>
      <c r="D2021" s="231" t="s">
        <v>6690</v>
      </c>
      <c r="E2021" s="544" t="s">
        <v>4136</v>
      </c>
      <c r="F2021" s="232" t="s">
        <v>7370</v>
      </c>
      <c r="G2021" s="647">
        <v>2.5</v>
      </c>
      <c r="H2021" s="648"/>
      <c r="I2021" s="649">
        <v>0.8</v>
      </c>
      <c r="J2021" s="538"/>
      <c r="L2021" s="532">
        <f t="shared" si="132"/>
        <v>0</v>
      </c>
      <c r="M2021" s="577">
        <v>2</v>
      </c>
      <c r="N2021" s="534"/>
      <c r="O2021" s="535">
        <f t="shared" si="133"/>
        <v>1.6</v>
      </c>
      <c r="P2021" s="536">
        <f t="shared" si="135"/>
        <v>2</v>
      </c>
      <c r="Q2021" s="537">
        <f t="shared" si="134"/>
        <v>1.6</v>
      </c>
    </row>
    <row r="2022" spans="1:17" x14ac:dyDescent="0.25">
      <c r="A2022" s="673">
        <v>1770</v>
      </c>
      <c r="B2022" s="230">
        <v>2019</v>
      </c>
      <c r="C2022" s="230">
        <v>3</v>
      </c>
      <c r="D2022" s="231" t="s">
        <v>6690</v>
      </c>
      <c r="E2022" s="544" t="s">
        <v>4136</v>
      </c>
      <c r="F2022" s="232" t="s">
        <v>7371</v>
      </c>
      <c r="G2022" s="647">
        <v>2.5</v>
      </c>
      <c r="H2022" s="648"/>
      <c r="I2022" s="649">
        <v>0.8</v>
      </c>
      <c r="J2022" s="538"/>
      <c r="L2022" s="532">
        <f t="shared" si="132"/>
        <v>0</v>
      </c>
      <c r="M2022" s="533"/>
      <c r="N2022" s="534"/>
      <c r="O2022" s="535">
        <f t="shared" si="133"/>
        <v>0</v>
      </c>
      <c r="P2022" s="536">
        <f t="shared" si="135"/>
        <v>0</v>
      </c>
      <c r="Q2022" s="537">
        <f t="shared" si="134"/>
        <v>0</v>
      </c>
    </row>
    <row r="2023" spans="1:17" x14ac:dyDescent="0.25">
      <c r="A2023" s="673">
        <v>1771</v>
      </c>
      <c r="B2023" s="230">
        <v>2019</v>
      </c>
      <c r="C2023" s="230">
        <v>3</v>
      </c>
      <c r="D2023" s="231" t="s">
        <v>6690</v>
      </c>
      <c r="E2023" s="544" t="s">
        <v>4136</v>
      </c>
      <c r="F2023" s="232" t="s">
        <v>7372</v>
      </c>
      <c r="G2023" s="647">
        <v>2.5</v>
      </c>
      <c r="H2023" s="648"/>
      <c r="I2023" s="649">
        <v>0.8</v>
      </c>
      <c r="J2023" s="538"/>
      <c r="L2023" s="532">
        <f t="shared" si="132"/>
        <v>0</v>
      </c>
      <c r="M2023" s="533"/>
      <c r="N2023" s="534"/>
      <c r="O2023" s="535">
        <f t="shared" si="133"/>
        <v>0</v>
      </c>
      <c r="P2023" s="536">
        <f t="shared" si="135"/>
        <v>0</v>
      </c>
      <c r="Q2023" s="537">
        <f t="shared" si="134"/>
        <v>0</v>
      </c>
    </row>
    <row r="2024" spans="1:17" x14ac:dyDescent="0.25">
      <c r="A2024" s="673">
        <v>1772</v>
      </c>
      <c r="B2024" s="230">
        <v>2019</v>
      </c>
      <c r="C2024" s="230">
        <v>3</v>
      </c>
      <c r="D2024" s="231" t="s">
        <v>6690</v>
      </c>
      <c r="E2024" s="544" t="s">
        <v>4136</v>
      </c>
      <c r="F2024" s="232" t="s">
        <v>7373</v>
      </c>
      <c r="G2024" s="647">
        <v>2.5</v>
      </c>
      <c r="H2024" s="648"/>
      <c r="I2024" s="649">
        <v>0.8</v>
      </c>
      <c r="J2024" s="538"/>
      <c r="L2024" s="532">
        <f t="shared" si="132"/>
        <v>0</v>
      </c>
      <c r="M2024" s="533">
        <v>2</v>
      </c>
      <c r="N2024" s="534"/>
      <c r="O2024" s="535">
        <f t="shared" si="133"/>
        <v>1.6</v>
      </c>
      <c r="P2024" s="536">
        <f t="shared" si="135"/>
        <v>2</v>
      </c>
      <c r="Q2024" s="537">
        <f t="shared" si="134"/>
        <v>1.6</v>
      </c>
    </row>
    <row r="2025" spans="1:17" x14ac:dyDescent="0.25">
      <c r="A2025" s="673">
        <v>1773</v>
      </c>
      <c r="B2025" s="230">
        <v>2019</v>
      </c>
      <c r="C2025" s="230">
        <v>3</v>
      </c>
      <c r="D2025" s="231" t="s">
        <v>6690</v>
      </c>
      <c r="E2025" s="544" t="s">
        <v>4136</v>
      </c>
      <c r="F2025" s="232" t="s">
        <v>7374</v>
      </c>
      <c r="G2025" s="647">
        <v>2.5</v>
      </c>
      <c r="H2025" s="648"/>
      <c r="I2025" s="649">
        <v>0.8</v>
      </c>
      <c r="J2025" s="538"/>
      <c r="L2025" s="532">
        <f t="shared" si="132"/>
        <v>0</v>
      </c>
      <c r="M2025" s="577">
        <v>2</v>
      </c>
      <c r="N2025" s="534"/>
      <c r="O2025" s="535">
        <f t="shared" si="133"/>
        <v>1.6</v>
      </c>
      <c r="P2025" s="536">
        <f t="shared" si="135"/>
        <v>2</v>
      </c>
      <c r="Q2025" s="537">
        <f t="shared" si="134"/>
        <v>1.6</v>
      </c>
    </row>
    <row r="2026" spans="1:17" x14ac:dyDescent="0.25">
      <c r="A2026" s="673">
        <v>1774</v>
      </c>
      <c r="B2026" s="230">
        <v>2019</v>
      </c>
      <c r="C2026" s="230">
        <v>3</v>
      </c>
      <c r="D2026" s="231" t="s">
        <v>6690</v>
      </c>
      <c r="E2026" s="544" t="s">
        <v>4136</v>
      </c>
      <c r="F2026" s="232" t="s">
        <v>7375</v>
      </c>
      <c r="G2026" s="647">
        <v>2.5</v>
      </c>
      <c r="H2026" s="648"/>
      <c r="I2026" s="649">
        <v>0.8</v>
      </c>
      <c r="J2026" s="538"/>
      <c r="L2026" s="532">
        <f t="shared" si="132"/>
        <v>0</v>
      </c>
      <c r="M2026" s="533"/>
      <c r="N2026" s="534"/>
      <c r="O2026" s="535">
        <f t="shared" si="133"/>
        <v>0</v>
      </c>
      <c r="P2026" s="536">
        <f t="shared" si="135"/>
        <v>0</v>
      </c>
      <c r="Q2026" s="537">
        <f t="shared" si="134"/>
        <v>0</v>
      </c>
    </row>
    <row r="2027" spans="1:17" x14ac:dyDescent="0.25">
      <c r="A2027" s="673">
        <v>1775</v>
      </c>
      <c r="B2027" s="230">
        <v>2019</v>
      </c>
      <c r="C2027" s="230">
        <v>3</v>
      </c>
      <c r="D2027" s="231" t="s">
        <v>6690</v>
      </c>
      <c r="E2027" s="544" t="s">
        <v>4136</v>
      </c>
      <c r="F2027" s="232" t="s">
        <v>7376</v>
      </c>
      <c r="G2027" s="647">
        <v>2.5</v>
      </c>
      <c r="H2027" s="648"/>
      <c r="I2027" s="649">
        <v>0.8</v>
      </c>
      <c r="J2027" s="538"/>
      <c r="L2027" s="532">
        <f t="shared" si="132"/>
        <v>0</v>
      </c>
      <c r="M2027" s="533"/>
      <c r="N2027" s="534"/>
      <c r="O2027" s="535">
        <f t="shared" si="133"/>
        <v>0</v>
      </c>
      <c r="P2027" s="536">
        <f t="shared" si="135"/>
        <v>0</v>
      </c>
      <c r="Q2027" s="537">
        <f t="shared" si="134"/>
        <v>0</v>
      </c>
    </row>
    <row r="2028" spans="1:17" x14ac:dyDescent="0.25">
      <c r="A2028" s="673">
        <v>1776</v>
      </c>
      <c r="B2028" s="230">
        <v>2019</v>
      </c>
      <c r="C2028" s="230">
        <v>3</v>
      </c>
      <c r="D2028" s="231" t="s">
        <v>6690</v>
      </c>
      <c r="E2028" s="544" t="s">
        <v>4136</v>
      </c>
      <c r="F2028" s="232" t="s">
        <v>7377</v>
      </c>
      <c r="G2028" s="647">
        <v>2.5</v>
      </c>
      <c r="H2028" s="648"/>
      <c r="I2028" s="649">
        <v>0.8</v>
      </c>
      <c r="J2028" s="538"/>
      <c r="L2028" s="532">
        <f t="shared" si="132"/>
        <v>0</v>
      </c>
      <c r="M2028" s="577">
        <v>1</v>
      </c>
      <c r="N2028" s="534"/>
      <c r="O2028" s="535">
        <f t="shared" si="133"/>
        <v>0.8</v>
      </c>
      <c r="P2028" s="536">
        <f t="shared" si="135"/>
        <v>1</v>
      </c>
      <c r="Q2028" s="537">
        <f t="shared" si="134"/>
        <v>0.8</v>
      </c>
    </row>
    <row r="2029" spans="1:17" x14ac:dyDescent="0.25">
      <c r="A2029" s="673" t="s">
        <v>7378</v>
      </c>
      <c r="B2029" s="230">
        <v>2019</v>
      </c>
      <c r="C2029" s="230">
        <v>3</v>
      </c>
      <c r="D2029" s="231" t="s">
        <v>6690</v>
      </c>
      <c r="E2029" s="544" t="s">
        <v>4136</v>
      </c>
      <c r="F2029" s="232" t="s">
        <v>4279</v>
      </c>
      <c r="G2029" s="647">
        <v>30</v>
      </c>
      <c r="H2029" s="648"/>
      <c r="I2029" s="649">
        <v>20</v>
      </c>
      <c r="J2029" s="538"/>
      <c r="L2029" s="532">
        <f t="shared" si="132"/>
        <v>0</v>
      </c>
      <c r="M2029" s="533"/>
      <c r="N2029" s="534"/>
      <c r="O2029" s="535">
        <f t="shared" si="133"/>
        <v>0</v>
      </c>
      <c r="P2029" s="536">
        <f t="shared" si="135"/>
        <v>0</v>
      </c>
      <c r="Q2029" s="537">
        <f t="shared" si="134"/>
        <v>0</v>
      </c>
    </row>
    <row r="2030" spans="1:17" x14ac:dyDescent="0.25">
      <c r="A2030" s="673">
        <v>1777</v>
      </c>
      <c r="B2030" s="230">
        <v>2019</v>
      </c>
      <c r="C2030" s="230">
        <v>3</v>
      </c>
      <c r="D2030" s="231" t="s">
        <v>6690</v>
      </c>
      <c r="E2030" s="544" t="s">
        <v>4136</v>
      </c>
      <c r="F2030" s="232" t="s">
        <v>7379</v>
      </c>
      <c r="G2030" s="647">
        <v>2.5</v>
      </c>
      <c r="H2030" s="648"/>
      <c r="I2030" s="649">
        <v>0.8</v>
      </c>
      <c r="J2030" s="538"/>
      <c r="L2030" s="532">
        <f t="shared" ref="L2030:L2093" si="136">G2030*J2030</f>
        <v>0</v>
      </c>
      <c r="M2030" s="533"/>
      <c r="N2030" s="534"/>
      <c r="O2030" s="535">
        <f t="shared" ref="O2030:O2093" si="137">I2030*M2030</f>
        <v>0</v>
      </c>
      <c r="P2030" s="536">
        <f t="shared" si="135"/>
        <v>0</v>
      </c>
      <c r="Q2030" s="537">
        <f t="shared" ref="Q2030:Q2093" si="138">L2030+O2030</f>
        <v>0</v>
      </c>
    </row>
    <row r="2031" spans="1:17" x14ac:dyDescent="0.25">
      <c r="A2031" s="673">
        <v>1778</v>
      </c>
      <c r="B2031" s="230">
        <v>2019</v>
      </c>
      <c r="C2031" s="230">
        <v>3</v>
      </c>
      <c r="D2031" s="231" t="s">
        <v>6690</v>
      </c>
      <c r="E2031" s="544" t="s">
        <v>4136</v>
      </c>
      <c r="F2031" s="232" t="s">
        <v>7379</v>
      </c>
      <c r="G2031" s="647">
        <v>2.5</v>
      </c>
      <c r="H2031" s="648"/>
      <c r="I2031" s="649">
        <v>0.8</v>
      </c>
      <c r="J2031" s="538"/>
      <c r="L2031" s="532">
        <f t="shared" si="136"/>
        <v>0</v>
      </c>
      <c r="M2031" s="533"/>
      <c r="N2031" s="534"/>
      <c r="O2031" s="535">
        <f t="shared" si="137"/>
        <v>0</v>
      </c>
      <c r="P2031" s="536">
        <f t="shared" si="135"/>
        <v>0</v>
      </c>
      <c r="Q2031" s="537">
        <f t="shared" si="138"/>
        <v>0</v>
      </c>
    </row>
    <row r="2032" spans="1:17" x14ac:dyDescent="0.25">
      <c r="A2032" s="673">
        <v>1779</v>
      </c>
      <c r="B2032" s="230">
        <v>2019</v>
      </c>
      <c r="C2032" s="230">
        <v>3</v>
      </c>
      <c r="D2032" s="231" t="s">
        <v>6690</v>
      </c>
      <c r="E2032" s="544" t="s">
        <v>4136</v>
      </c>
      <c r="F2032" s="232" t="s">
        <v>7379</v>
      </c>
      <c r="G2032" s="647">
        <v>2.5</v>
      </c>
      <c r="H2032" s="648"/>
      <c r="I2032" s="649">
        <v>0.8</v>
      </c>
      <c r="J2032" s="538"/>
      <c r="L2032" s="532">
        <f t="shared" si="136"/>
        <v>0</v>
      </c>
      <c r="M2032" s="533"/>
      <c r="N2032" s="534"/>
      <c r="O2032" s="535">
        <f t="shared" si="137"/>
        <v>0</v>
      </c>
      <c r="P2032" s="536">
        <f t="shared" si="135"/>
        <v>0</v>
      </c>
      <c r="Q2032" s="537">
        <f t="shared" si="138"/>
        <v>0</v>
      </c>
    </row>
    <row r="2033" spans="1:17" x14ac:dyDescent="0.25">
      <c r="A2033" s="673">
        <v>1780</v>
      </c>
      <c r="B2033" s="230">
        <v>2019</v>
      </c>
      <c r="C2033" s="230">
        <v>3</v>
      </c>
      <c r="D2033" s="231" t="s">
        <v>6690</v>
      </c>
      <c r="E2033" s="544" t="s">
        <v>4136</v>
      </c>
      <c r="F2033" s="232" t="s">
        <v>7380</v>
      </c>
      <c r="G2033" s="647">
        <v>2.5</v>
      </c>
      <c r="H2033" s="648"/>
      <c r="I2033" s="649">
        <v>0.8</v>
      </c>
      <c r="J2033" s="538"/>
      <c r="L2033" s="532">
        <f t="shared" si="136"/>
        <v>0</v>
      </c>
      <c r="M2033" s="533">
        <v>2</v>
      </c>
      <c r="N2033" s="534"/>
      <c r="O2033" s="535">
        <f t="shared" si="137"/>
        <v>1.6</v>
      </c>
      <c r="P2033" s="536">
        <f t="shared" si="135"/>
        <v>2</v>
      </c>
      <c r="Q2033" s="537">
        <f t="shared" si="138"/>
        <v>1.6</v>
      </c>
    </row>
    <row r="2034" spans="1:17" x14ac:dyDescent="0.25">
      <c r="A2034" s="673">
        <v>1781</v>
      </c>
      <c r="B2034" s="230">
        <v>2019</v>
      </c>
      <c r="C2034" s="230">
        <v>3</v>
      </c>
      <c r="D2034" s="231" t="s">
        <v>6690</v>
      </c>
      <c r="E2034" s="544" t="s">
        <v>4136</v>
      </c>
      <c r="F2034" s="232" t="s">
        <v>7381</v>
      </c>
      <c r="G2034" s="647">
        <v>2.5</v>
      </c>
      <c r="H2034" s="648"/>
      <c r="I2034" s="649">
        <v>0.8</v>
      </c>
      <c r="J2034" s="538"/>
      <c r="L2034" s="532">
        <f t="shared" si="136"/>
        <v>0</v>
      </c>
      <c r="M2034" s="577">
        <v>3</v>
      </c>
      <c r="N2034" s="534"/>
      <c r="O2034" s="535">
        <f t="shared" si="137"/>
        <v>2.4000000000000004</v>
      </c>
      <c r="P2034" s="536">
        <f t="shared" si="135"/>
        <v>3</v>
      </c>
      <c r="Q2034" s="537">
        <f t="shared" si="138"/>
        <v>2.4000000000000004</v>
      </c>
    </row>
    <row r="2035" spans="1:17" x14ac:dyDescent="0.25">
      <c r="A2035" s="673">
        <v>1782</v>
      </c>
      <c r="B2035" s="230">
        <v>2019</v>
      </c>
      <c r="C2035" s="230">
        <v>3</v>
      </c>
      <c r="D2035" s="231" t="s">
        <v>6690</v>
      </c>
      <c r="E2035" s="544" t="s">
        <v>4136</v>
      </c>
      <c r="F2035" s="232" t="s">
        <v>7379</v>
      </c>
      <c r="G2035" s="647">
        <v>2.5</v>
      </c>
      <c r="H2035" s="648"/>
      <c r="I2035" s="649">
        <v>0.8</v>
      </c>
      <c r="J2035" s="538"/>
      <c r="L2035" s="532">
        <f t="shared" si="136"/>
        <v>0</v>
      </c>
      <c r="M2035" s="533">
        <v>1</v>
      </c>
      <c r="N2035" s="534"/>
      <c r="O2035" s="535">
        <f t="shared" si="137"/>
        <v>0.8</v>
      </c>
      <c r="P2035" s="536">
        <f t="shared" si="135"/>
        <v>1</v>
      </c>
      <c r="Q2035" s="537">
        <f t="shared" si="138"/>
        <v>0.8</v>
      </c>
    </row>
    <row r="2036" spans="1:17" x14ac:dyDescent="0.25">
      <c r="A2036" s="673">
        <v>1783</v>
      </c>
      <c r="B2036" s="230">
        <v>2019</v>
      </c>
      <c r="C2036" s="230">
        <v>3</v>
      </c>
      <c r="D2036" s="231" t="s">
        <v>6690</v>
      </c>
      <c r="E2036" s="544" t="s">
        <v>4136</v>
      </c>
      <c r="F2036" s="232" t="s">
        <v>7382</v>
      </c>
      <c r="G2036" s="647">
        <v>2.5</v>
      </c>
      <c r="H2036" s="648"/>
      <c r="I2036" s="649">
        <v>0.8</v>
      </c>
      <c r="J2036" s="538"/>
      <c r="L2036" s="532">
        <f t="shared" si="136"/>
        <v>0</v>
      </c>
      <c r="M2036" s="533">
        <v>1</v>
      </c>
      <c r="N2036" s="534"/>
      <c r="O2036" s="535">
        <f t="shared" si="137"/>
        <v>0.8</v>
      </c>
      <c r="P2036" s="536">
        <f t="shared" si="135"/>
        <v>1</v>
      </c>
      <c r="Q2036" s="537">
        <f t="shared" si="138"/>
        <v>0.8</v>
      </c>
    </row>
    <row r="2037" spans="1:17" x14ac:dyDescent="0.25">
      <c r="A2037" s="673">
        <v>1784</v>
      </c>
      <c r="B2037" s="230">
        <v>2019</v>
      </c>
      <c r="C2037" s="230">
        <v>3</v>
      </c>
      <c r="D2037" s="231" t="s">
        <v>6690</v>
      </c>
      <c r="E2037" s="544" t="s">
        <v>4136</v>
      </c>
      <c r="F2037" s="232" t="s">
        <v>7380</v>
      </c>
      <c r="G2037" s="647">
        <v>2.5</v>
      </c>
      <c r="H2037" s="648"/>
      <c r="I2037" s="649">
        <v>0.8</v>
      </c>
      <c r="J2037" s="538"/>
      <c r="L2037" s="532">
        <f t="shared" si="136"/>
        <v>0</v>
      </c>
      <c r="M2037" s="533">
        <v>2</v>
      </c>
      <c r="N2037" s="534"/>
      <c r="O2037" s="535">
        <f t="shared" si="137"/>
        <v>1.6</v>
      </c>
      <c r="P2037" s="536">
        <f t="shared" si="135"/>
        <v>2</v>
      </c>
      <c r="Q2037" s="537">
        <f t="shared" si="138"/>
        <v>1.6</v>
      </c>
    </row>
    <row r="2038" spans="1:17" x14ac:dyDescent="0.25">
      <c r="A2038" s="673">
        <v>1785</v>
      </c>
      <c r="B2038" s="230">
        <v>2019</v>
      </c>
      <c r="C2038" s="230">
        <v>3</v>
      </c>
      <c r="D2038" s="231" t="s">
        <v>6690</v>
      </c>
      <c r="E2038" s="544" t="s">
        <v>4136</v>
      </c>
      <c r="F2038" s="232" t="s">
        <v>7383</v>
      </c>
      <c r="G2038" s="647">
        <v>2.5</v>
      </c>
      <c r="H2038" s="648"/>
      <c r="I2038" s="649">
        <v>0.8</v>
      </c>
      <c r="J2038" s="538"/>
      <c r="L2038" s="532">
        <f t="shared" si="136"/>
        <v>0</v>
      </c>
      <c r="M2038" s="577">
        <v>1</v>
      </c>
      <c r="N2038" s="534"/>
      <c r="O2038" s="535">
        <f t="shared" si="137"/>
        <v>0.8</v>
      </c>
      <c r="P2038" s="536">
        <f t="shared" si="135"/>
        <v>1</v>
      </c>
      <c r="Q2038" s="537">
        <f t="shared" si="138"/>
        <v>0.8</v>
      </c>
    </row>
    <row r="2039" spans="1:17" x14ac:dyDescent="0.25">
      <c r="A2039" s="673">
        <v>1786</v>
      </c>
      <c r="B2039" s="230">
        <v>2019</v>
      </c>
      <c r="C2039" s="230">
        <v>3</v>
      </c>
      <c r="D2039" s="231" t="s">
        <v>6690</v>
      </c>
      <c r="E2039" s="544" t="s">
        <v>4136</v>
      </c>
      <c r="F2039" s="232" t="s">
        <v>7384</v>
      </c>
      <c r="G2039" s="647">
        <v>2.5</v>
      </c>
      <c r="H2039" s="648"/>
      <c r="I2039" s="649">
        <v>0.8</v>
      </c>
      <c r="J2039" s="538"/>
      <c r="L2039" s="532">
        <f t="shared" si="136"/>
        <v>0</v>
      </c>
      <c r="M2039" s="533"/>
      <c r="N2039" s="534"/>
      <c r="O2039" s="535">
        <f t="shared" si="137"/>
        <v>0</v>
      </c>
      <c r="P2039" s="536">
        <f t="shared" si="135"/>
        <v>0</v>
      </c>
      <c r="Q2039" s="537">
        <f t="shared" si="138"/>
        <v>0</v>
      </c>
    </row>
    <row r="2040" spans="1:17" x14ac:dyDescent="0.25">
      <c r="A2040" s="673">
        <v>1787</v>
      </c>
      <c r="B2040" s="230">
        <v>2019</v>
      </c>
      <c r="C2040" s="230">
        <v>3</v>
      </c>
      <c r="D2040" s="231" t="s">
        <v>6690</v>
      </c>
      <c r="E2040" s="544" t="s">
        <v>4136</v>
      </c>
      <c r="F2040" s="232" t="s">
        <v>7379</v>
      </c>
      <c r="G2040" s="647">
        <v>2.5</v>
      </c>
      <c r="H2040" s="648"/>
      <c r="I2040" s="649">
        <v>0.8</v>
      </c>
      <c r="J2040" s="538"/>
      <c r="L2040" s="532">
        <f t="shared" si="136"/>
        <v>0</v>
      </c>
      <c r="M2040" s="533"/>
      <c r="N2040" s="534"/>
      <c r="O2040" s="535">
        <f t="shared" si="137"/>
        <v>0</v>
      </c>
      <c r="P2040" s="536">
        <f t="shared" si="135"/>
        <v>0</v>
      </c>
      <c r="Q2040" s="537">
        <f t="shared" si="138"/>
        <v>0</v>
      </c>
    </row>
    <row r="2041" spans="1:17" x14ac:dyDescent="0.25">
      <c r="A2041" s="673">
        <v>1788</v>
      </c>
      <c r="B2041" s="230">
        <v>2019</v>
      </c>
      <c r="C2041" s="230">
        <v>3</v>
      </c>
      <c r="D2041" s="231" t="s">
        <v>6690</v>
      </c>
      <c r="E2041" s="544" t="s">
        <v>4136</v>
      </c>
      <c r="F2041" s="232" t="s">
        <v>7379</v>
      </c>
      <c r="G2041" s="647">
        <v>2.5</v>
      </c>
      <c r="H2041" s="648"/>
      <c r="I2041" s="649">
        <v>0.8</v>
      </c>
      <c r="J2041" s="538"/>
      <c r="L2041" s="532">
        <f t="shared" si="136"/>
        <v>0</v>
      </c>
      <c r="M2041" s="533">
        <v>1</v>
      </c>
      <c r="N2041" s="534"/>
      <c r="O2041" s="535">
        <f t="shared" si="137"/>
        <v>0.8</v>
      </c>
      <c r="P2041" s="536">
        <f t="shared" si="135"/>
        <v>1</v>
      </c>
      <c r="Q2041" s="537">
        <f t="shared" si="138"/>
        <v>0.8</v>
      </c>
    </row>
    <row r="2042" spans="1:17" x14ac:dyDescent="0.25">
      <c r="A2042" s="673" t="s">
        <v>7385</v>
      </c>
      <c r="B2042" s="230">
        <v>2019</v>
      </c>
      <c r="C2042" s="230">
        <v>3</v>
      </c>
      <c r="D2042" s="231" t="s">
        <v>6690</v>
      </c>
      <c r="E2042" s="544" t="s">
        <v>4136</v>
      </c>
      <c r="F2042" s="232" t="s">
        <v>4279</v>
      </c>
      <c r="G2042" s="647">
        <v>30</v>
      </c>
      <c r="H2042" s="648"/>
      <c r="I2042" s="649">
        <v>20</v>
      </c>
      <c r="J2042" s="538"/>
      <c r="L2042" s="532">
        <f t="shared" si="136"/>
        <v>0</v>
      </c>
      <c r="M2042" s="533"/>
      <c r="N2042" s="534"/>
      <c r="O2042" s="535">
        <f t="shared" si="137"/>
        <v>0</v>
      </c>
      <c r="P2042" s="536">
        <f t="shared" si="135"/>
        <v>0</v>
      </c>
      <c r="Q2042" s="537">
        <f t="shared" si="138"/>
        <v>0</v>
      </c>
    </row>
    <row r="2043" spans="1:17" x14ac:dyDescent="0.25">
      <c r="A2043" s="673">
        <v>1789</v>
      </c>
      <c r="B2043" s="230">
        <v>2019</v>
      </c>
      <c r="C2043" s="230">
        <v>3</v>
      </c>
      <c r="D2043" s="231" t="s">
        <v>6690</v>
      </c>
      <c r="E2043" s="544" t="s">
        <v>4136</v>
      </c>
      <c r="F2043" s="232" t="s">
        <v>7386</v>
      </c>
      <c r="G2043" s="647">
        <v>3.7</v>
      </c>
      <c r="H2043" s="648"/>
      <c r="I2043" s="649">
        <v>1</v>
      </c>
      <c r="J2043" s="538"/>
      <c r="L2043" s="532">
        <f t="shared" si="136"/>
        <v>0</v>
      </c>
      <c r="M2043" s="533"/>
      <c r="N2043" s="534"/>
      <c r="O2043" s="535">
        <f t="shared" si="137"/>
        <v>0</v>
      </c>
      <c r="P2043" s="536">
        <f t="shared" si="135"/>
        <v>0</v>
      </c>
      <c r="Q2043" s="537">
        <f t="shared" si="138"/>
        <v>0</v>
      </c>
    </row>
    <row r="2044" spans="1:17" x14ac:dyDescent="0.25">
      <c r="A2044" s="673">
        <v>1790</v>
      </c>
      <c r="B2044" s="230">
        <v>2019</v>
      </c>
      <c r="C2044" s="230">
        <v>3</v>
      </c>
      <c r="D2044" s="231" t="s">
        <v>6690</v>
      </c>
      <c r="E2044" s="544" t="s">
        <v>4136</v>
      </c>
      <c r="F2044" s="232" t="s">
        <v>7387</v>
      </c>
      <c r="G2044" s="647">
        <v>3.7</v>
      </c>
      <c r="H2044" s="648"/>
      <c r="I2044" s="649">
        <v>1</v>
      </c>
      <c r="J2044" s="538"/>
      <c r="L2044" s="532">
        <f t="shared" si="136"/>
        <v>0</v>
      </c>
      <c r="M2044" s="918">
        <v>2</v>
      </c>
      <c r="N2044" s="534"/>
      <c r="O2044" s="535">
        <f t="shared" si="137"/>
        <v>2</v>
      </c>
      <c r="P2044" s="536">
        <f t="shared" si="135"/>
        <v>2</v>
      </c>
      <c r="Q2044" s="537">
        <f t="shared" si="138"/>
        <v>2</v>
      </c>
    </row>
    <row r="2045" spans="1:17" x14ac:dyDescent="0.25">
      <c r="A2045" s="673">
        <v>1791</v>
      </c>
      <c r="B2045" s="230">
        <v>2019</v>
      </c>
      <c r="C2045" s="230">
        <v>3</v>
      </c>
      <c r="D2045" s="231" t="s">
        <v>6690</v>
      </c>
      <c r="E2045" s="544" t="s">
        <v>4136</v>
      </c>
      <c r="F2045" s="232" t="s">
        <v>7388</v>
      </c>
      <c r="G2045" s="647">
        <v>3.7</v>
      </c>
      <c r="H2045" s="648"/>
      <c r="I2045" s="649">
        <v>1</v>
      </c>
      <c r="J2045" s="538"/>
      <c r="L2045" s="532">
        <f t="shared" si="136"/>
        <v>0</v>
      </c>
      <c r="M2045" s="918">
        <v>3</v>
      </c>
      <c r="N2045" s="534"/>
      <c r="O2045" s="535">
        <f t="shared" si="137"/>
        <v>3</v>
      </c>
      <c r="P2045" s="536">
        <f t="shared" si="135"/>
        <v>3</v>
      </c>
      <c r="Q2045" s="537">
        <f t="shared" si="138"/>
        <v>3</v>
      </c>
    </row>
    <row r="2046" spans="1:17" x14ac:dyDescent="0.25">
      <c r="A2046" s="673">
        <v>1792</v>
      </c>
      <c r="B2046" s="230">
        <v>2019</v>
      </c>
      <c r="C2046" s="230">
        <v>3</v>
      </c>
      <c r="D2046" s="231" t="s">
        <v>6690</v>
      </c>
      <c r="E2046" s="544" t="s">
        <v>4136</v>
      </c>
      <c r="F2046" s="232" t="s">
        <v>7388</v>
      </c>
      <c r="G2046" s="647">
        <v>3.7</v>
      </c>
      <c r="H2046" s="648"/>
      <c r="I2046" s="649">
        <v>1</v>
      </c>
      <c r="J2046" s="538"/>
      <c r="L2046" s="532">
        <f t="shared" si="136"/>
        <v>0</v>
      </c>
      <c r="M2046" s="918">
        <v>6</v>
      </c>
      <c r="N2046" s="534"/>
      <c r="O2046" s="535">
        <f t="shared" si="137"/>
        <v>6</v>
      </c>
      <c r="P2046" s="536">
        <f t="shared" si="135"/>
        <v>6</v>
      </c>
      <c r="Q2046" s="537">
        <f t="shared" si="138"/>
        <v>6</v>
      </c>
    </row>
    <row r="2047" spans="1:17" x14ac:dyDescent="0.25">
      <c r="A2047" s="673">
        <v>1793</v>
      </c>
      <c r="B2047" s="230">
        <v>2019</v>
      </c>
      <c r="C2047" s="230">
        <v>3</v>
      </c>
      <c r="D2047" s="231" t="s">
        <v>6690</v>
      </c>
      <c r="E2047" s="544" t="s">
        <v>4136</v>
      </c>
      <c r="F2047" s="232" t="s">
        <v>7389</v>
      </c>
      <c r="G2047" s="647">
        <v>3.7</v>
      </c>
      <c r="H2047" s="648"/>
      <c r="I2047" s="649">
        <v>1</v>
      </c>
      <c r="J2047" s="538"/>
      <c r="L2047" s="532">
        <f t="shared" si="136"/>
        <v>0</v>
      </c>
      <c r="M2047" s="918">
        <v>3</v>
      </c>
      <c r="N2047" s="534"/>
      <c r="O2047" s="535">
        <f t="shared" si="137"/>
        <v>3</v>
      </c>
      <c r="P2047" s="536">
        <f t="shared" si="135"/>
        <v>3</v>
      </c>
      <c r="Q2047" s="537">
        <f t="shared" si="138"/>
        <v>3</v>
      </c>
    </row>
    <row r="2048" spans="1:17" x14ac:dyDescent="0.25">
      <c r="A2048" s="673">
        <v>1794</v>
      </c>
      <c r="B2048" s="230">
        <v>2019</v>
      </c>
      <c r="C2048" s="230">
        <v>3</v>
      </c>
      <c r="D2048" s="231" t="s">
        <v>6690</v>
      </c>
      <c r="E2048" s="544" t="s">
        <v>4136</v>
      </c>
      <c r="F2048" s="232" t="s">
        <v>7390</v>
      </c>
      <c r="G2048" s="647">
        <v>3.7</v>
      </c>
      <c r="H2048" s="648"/>
      <c r="I2048" s="649">
        <v>1</v>
      </c>
      <c r="J2048" s="538"/>
      <c r="L2048" s="532">
        <f t="shared" si="136"/>
        <v>0</v>
      </c>
      <c r="M2048" s="918">
        <v>1</v>
      </c>
      <c r="N2048" s="534"/>
      <c r="O2048" s="535">
        <f t="shared" si="137"/>
        <v>1</v>
      </c>
      <c r="P2048" s="536">
        <f t="shared" si="135"/>
        <v>1</v>
      </c>
      <c r="Q2048" s="537">
        <f t="shared" si="138"/>
        <v>1</v>
      </c>
    </row>
    <row r="2049" spans="1:17" x14ac:dyDescent="0.25">
      <c r="A2049" s="673">
        <v>1795</v>
      </c>
      <c r="B2049" s="230">
        <v>2019</v>
      </c>
      <c r="C2049" s="230">
        <v>3</v>
      </c>
      <c r="D2049" s="231" t="s">
        <v>6690</v>
      </c>
      <c r="E2049" s="544" t="s">
        <v>4136</v>
      </c>
      <c r="F2049" s="232" t="s">
        <v>7389</v>
      </c>
      <c r="G2049" s="647">
        <v>3.7</v>
      </c>
      <c r="H2049" s="648"/>
      <c r="I2049" s="649">
        <v>1</v>
      </c>
      <c r="J2049" s="538"/>
      <c r="L2049" s="532">
        <f t="shared" si="136"/>
        <v>0</v>
      </c>
      <c r="M2049" s="918">
        <v>1</v>
      </c>
      <c r="N2049" s="534"/>
      <c r="O2049" s="535">
        <f t="shared" si="137"/>
        <v>1</v>
      </c>
      <c r="P2049" s="536">
        <f t="shared" si="135"/>
        <v>1</v>
      </c>
      <c r="Q2049" s="537">
        <f t="shared" si="138"/>
        <v>1</v>
      </c>
    </row>
    <row r="2050" spans="1:17" x14ac:dyDescent="0.25">
      <c r="A2050" s="673">
        <v>1796</v>
      </c>
      <c r="B2050" s="230">
        <v>2019</v>
      </c>
      <c r="C2050" s="230">
        <v>3</v>
      </c>
      <c r="D2050" s="231" t="s">
        <v>6690</v>
      </c>
      <c r="E2050" s="544" t="s">
        <v>4136</v>
      </c>
      <c r="F2050" s="232" t="s">
        <v>7390</v>
      </c>
      <c r="G2050" s="647">
        <v>3.7</v>
      </c>
      <c r="H2050" s="648"/>
      <c r="I2050" s="649">
        <v>1</v>
      </c>
      <c r="J2050" s="538"/>
      <c r="L2050" s="532">
        <f t="shared" si="136"/>
        <v>0</v>
      </c>
      <c r="M2050" s="533"/>
      <c r="N2050" s="534"/>
      <c r="O2050" s="535">
        <f t="shared" si="137"/>
        <v>0</v>
      </c>
      <c r="P2050" s="536">
        <f t="shared" si="135"/>
        <v>0</v>
      </c>
      <c r="Q2050" s="537">
        <f t="shared" si="138"/>
        <v>0</v>
      </c>
    </row>
    <row r="2051" spans="1:17" x14ac:dyDescent="0.25">
      <c r="A2051" s="673">
        <v>1797</v>
      </c>
      <c r="B2051" s="230">
        <v>2019</v>
      </c>
      <c r="C2051" s="230">
        <v>3</v>
      </c>
      <c r="D2051" s="231" t="s">
        <v>6690</v>
      </c>
      <c r="E2051" s="544" t="s">
        <v>4136</v>
      </c>
      <c r="F2051" s="232" t="s">
        <v>7386</v>
      </c>
      <c r="G2051" s="647">
        <v>3.7</v>
      </c>
      <c r="H2051" s="648"/>
      <c r="I2051" s="649">
        <v>1</v>
      </c>
      <c r="J2051" s="538"/>
      <c r="L2051" s="532">
        <f t="shared" si="136"/>
        <v>0</v>
      </c>
      <c r="M2051" s="577">
        <v>1</v>
      </c>
      <c r="N2051" s="534"/>
      <c r="O2051" s="535">
        <f t="shared" si="137"/>
        <v>1</v>
      </c>
      <c r="P2051" s="536">
        <f t="shared" si="135"/>
        <v>1</v>
      </c>
      <c r="Q2051" s="537">
        <f t="shared" si="138"/>
        <v>1</v>
      </c>
    </row>
    <row r="2052" spans="1:17" x14ac:dyDescent="0.25">
      <c r="A2052" s="673">
        <v>1798</v>
      </c>
      <c r="B2052" s="230">
        <v>2019</v>
      </c>
      <c r="C2052" s="230">
        <v>3</v>
      </c>
      <c r="D2052" s="231" t="s">
        <v>6690</v>
      </c>
      <c r="E2052" s="544" t="s">
        <v>4136</v>
      </c>
      <c r="F2052" s="232" t="s">
        <v>7391</v>
      </c>
      <c r="G2052" s="647">
        <v>3.7</v>
      </c>
      <c r="H2052" s="648"/>
      <c r="I2052" s="649">
        <v>1</v>
      </c>
      <c r="J2052" s="538"/>
      <c r="L2052" s="532">
        <f t="shared" si="136"/>
        <v>0</v>
      </c>
      <c r="M2052" s="533">
        <v>2</v>
      </c>
      <c r="N2052" s="534"/>
      <c r="O2052" s="535">
        <f t="shared" si="137"/>
        <v>2</v>
      </c>
      <c r="P2052" s="536">
        <f t="shared" si="135"/>
        <v>2</v>
      </c>
      <c r="Q2052" s="537">
        <f t="shared" si="138"/>
        <v>2</v>
      </c>
    </row>
    <row r="2053" spans="1:17" x14ac:dyDescent="0.25">
      <c r="A2053" s="673">
        <v>1799</v>
      </c>
      <c r="B2053" s="230">
        <v>2019</v>
      </c>
      <c r="C2053" s="230">
        <v>3</v>
      </c>
      <c r="D2053" s="231" t="s">
        <v>6690</v>
      </c>
      <c r="E2053" s="544" t="s">
        <v>4136</v>
      </c>
      <c r="F2053" s="232" t="s">
        <v>7392</v>
      </c>
      <c r="G2053" s="647">
        <v>3.7</v>
      </c>
      <c r="H2053" s="648"/>
      <c r="I2053" s="649">
        <v>1</v>
      </c>
      <c r="J2053" s="538"/>
      <c r="L2053" s="532">
        <f t="shared" si="136"/>
        <v>0</v>
      </c>
      <c r="M2053" s="533">
        <v>3</v>
      </c>
      <c r="N2053" s="534"/>
      <c r="O2053" s="535">
        <f t="shared" si="137"/>
        <v>3</v>
      </c>
      <c r="P2053" s="536">
        <f t="shared" si="135"/>
        <v>3</v>
      </c>
      <c r="Q2053" s="537">
        <f t="shared" si="138"/>
        <v>3</v>
      </c>
    </row>
    <row r="2054" spans="1:17" x14ac:dyDescent="0.25">
      <c r="A2054" s="673">
        <v>1800</v>
      </c>
      <c r="B2054" s="230">
        <v>2019</v>
      </c>
      <c r="C2054" s="230">
        <v>3</v>
      </c>
      <c r="D2054" s="231" t="s">
        <v>6690</v>
      </c>
      <c r="E2054" s="544" t="s">
        <v>4136</v>
      </c>
      <c r="F2054" s="232" t="s">
        <v>7393</v>
      </c>
      <c r="G2054" s="647">
        <v>3.7</v>
      </c>
      <c r="H2054" s="648"/>
      <c r="I2054" s="649">
        <v>1</v>
      </c>
      <c r="J2054" s="538"/>
      <c r="L2054" s="532">
        <f t="shared" si="136"/>
        <v>0</v>
      </c>
      <c r="M2054" s="533">
        <v>3</v>
      </c>
      <c r="N2054" s="534"/>
      <c r="O2054" s="535">
        <f t="shared" si="137"/>
        <v>3</v>
      </c>
      <c r="P2054" s="536">
        <f t="shared" si="135"/>
        <v>3</v>
      </c>
      <c r="Q2054" s="537">
        <f t="shared" si="138"/>
        <v>3</v>
      </c>
    </row>
    <row r="2055" spans="1:17" x14ac:dyDescent="0.25">
      <c r="A2055" s="673" t="s">
        <v>8208</v>
      </c>
      <c r="B2055" s="230">
        <v>2019</v>
      </c>
      <c r="C2055" s="230">
        <v>3</v>
      </c>
      <c r="D2055" s="231" t="s">
        <v>6690</v>
      </c>
      <c r="E2055" s="544" t="s">
        <v>4136</v>
      </c>
      <c r="F2055" s="232" t="s">
        <v>4279</v>
      </c>
      <c r="G2055" s="647">
        <v>45</v>
      </c>
      <c r="H2055" s="648"/>
      <c r="I2055" s="649">
        <v>30</v>
      </c>
      <c r="J2055" s="538"/>
      <c r="L2055" s="532">
        <f t="shared" si="136"/>
        <v>0</v>
      </c>
      <c r="M2055" s="533"/>
      <c r="N2055" s="534"/>
      <c r="O2055" s="535">
        <f t="shared" si="137"/>
        <v>0</v>
      </c>
      <c r="P2055" s="536">
        <f t="shared" si="135"/>
        <v>0</v>
      </c>
      <c r="Q2055" s="537">
        <f t="shared" si="138"/>
        <v>0</v>
      </c>
    </row>
    <row r="2056" spans="1:17" x14ac:dyDescent="0.25">
      <c r="A2056" s="673">
        <v>1801</v>
      </c>
      <c r="B2056" s="230">
        <v>2019</v>
      </c>
      <c r="C2056" s="230">
        <v>3</v>
      </c>
      <c r="D2056" s="542" t="s">
        <v>7197</v>
      </c>
      <c r="E2056" s="544" t="s">
        <v>4136</v>
      </c>
      <c r="F2056" s="232" t="s">
        <v>7394</v>
      </c>
      <c r="G2056" s="647">
        <v>3</v>
      </c>
      <c r="H2056" s="648"/>
      <c r="I2056" s="649">
        <v>0.8</v>
      </c>
      <c r="J2056" s="538"/>
      <c r="L2056" s="532">
        <f t="shared" si="136"/>
        <v>0</v>
      </c>
      <c r="M2056" s="577">
        <v>3</v>
      </c>
      <c r="N2056" s="534"/>
      <c r="O2056" s="535">
        <f t="shared" si="137"/>
        <v>2.4000000000000004</v>
      </c>
      <c r="P2056" s="536">
        <f t="shared" si="135"/>
        <v>3</v>
      </c>
      <c r="Q2056" s="537">
        <f t="shared" si="138"/>
        <v>2.4000000000000004</v>
      </c>
    </row>
    <row r="2057" spans="1:17" x14ac:dyDescent="0.25">
      <c r="A2057" s="673">
        <v>1802</v>
      </c>
      <c r="B2057" s="230">
        <v>2020</v>
      </c>
      <c r="C2057" s="230">
        <v>3</v>
      </c>
      <c r="D2057" s="542" t="s">
        <v>7197</v>
      </c>
      <c r="E2057" s="544" t="s">
        <v>4136</v>
      </c>
      <c r="F2057" s="232" t="s">
        <v>7395</v>
      </c>
      <c r="G2057" s="647">
        <v>3</v>
      </c>
      <c r="H2057" s="648"/>
      <c r="I2057" s="649">
        <v>0.8</v>
      </c>
      <c r="J2057" s="538"/>
      <c r="L2057" s="532">
        <f t="shared" si="136"/>
        <v>0</v>
      </c>
      <c r="M2057" s="577"/>
      <c r="N2057" s="534"/>
      <c r="O2057" s="535">
        <f t="shared" si="137"/>
        <v>0</v>
      </c>
      <c r="P2057" s="536">
        <f t="shared" si="135"/>
        <v>0</v>
      </c>
      <c r="Q2057" s="537">
        <f t="shared" si="138"/>
        <v>0</v>
      </c>
    </row>
    <row r="2058" spans="1:17" x14ac:dyDescent="0.25">
      <c r="A2058" s="673">
        <v>1803</v>
      </c>
      <c r="B2058" s="230">
        <v>2020</v>
      </c>
      <c r="C2058" s="230">
        <v>4</v>
      </c>
      <c r="D2058" s="542" t="s">
        <v>7197</v>
      </c>
      <c r="E2058" s="544" t="s">
        <v>4136</v>
      </c>
      <c r="F2058" s="232" t="s">
        <v>7396</v>
      </c>
      <c r="G2058" s="647">
        <v>3</v>
      </c>
      <c r="H2058" s="648"/>
      <c r="I2058" s="649">
        <v>0.8</v>
      </c>
      <c r="J2058" s="538"/>
      <c r="L2058" s="532">
        <f t="shared" si="136"/>
        <v>0</v>
      </c>
      <c r="M2058" s="577">
        <v>1</v>
      </c>
      <c r="N2058" s="534"/>
      <c r="O2058" s="535">
        <f t="shared" si="137"/>
        <v>0.8</v>
      </c>
      <c r="P2058" s="536">
        <f t="shared" si="135"/>
        <v>1</v>
      </c>
      <c r="Q2058" s="537">
        <f t="shared" si="138"/>
        <v>0.8</v>
      </c>
    </row>
    <row r="2059" spans="1:17" x14ac:dyDescent="0.25">
      <c r="A2059" s="673">
        <v>1804</v>
      </c>
      <c r="B2059" s="230">
        <v>2020</v>
      </c>
      <c r="C2059" s="230">
        <v>4</v>
      </c>
      <c r="D2059" s="542" t="s">
        <v>7197</v>
      </c>
      <c r="E2059" s="544" t="s">
        <v>4136</v>
      </c>
      <c r="F2059" s="232" t="s">
        <v>7397</v>
      </c>
      <c r="G2059" s="647">
        <v>3</v>
      </c>
      <c r="H2059" s="648"/>
      <c r="I2059" s="649">
        <v>0.8</v>
      </c>
      <c r="J2059" s="538"/>
      <c r="L2059" s="532">
        <f t="shared" si="136"/>
        <v>0</v>
      </c>
      <c r="M2059" s="577">
        <v>3</v>
      </c>
      <c r="N2059" s="534"/>
      <c r="O2059" s="535">
        <f t="shared" si="137"/>
        <v>2.4000000000000004</v>
      </c>
      <c r="P2059" s="536">
        <f t="shared" si="135"/>
        <v>3</v>
      </c>
      <c r="Q2059" s="537">
        <f t="shared" si="138"/>
        <v>2.4000000000000004</v>
      </c>
    </row>
    <row r="2060" spans="1:17" x14ac:dyDescent="0.25">
      <c r="A2060" s="673">
        <v>1805</v>
      </c>
      <c r="B2060" s="230">
        <v>2020</v>
      </c>
      <c r="C2060" s="230">
        <v>4</v>
      </c>
      <c r="D2060" s="542" t="s">
        <v>7197</v>
      </c>
      <c r="E2060" s="544" t="s">
        <v>4136</v>
      </c>
      <c r="F2060" s="232" t="s">
        <v>7398</v>
      </c>
      <c r="G2060" s="647">
        <v>3</v>
      </c>
      <c r="H2060" s="648"/>
      <c r="I2060" s="649">
        <v>0.8</v>
      </c>
      <c r="J2060" s="538"/>
      <c r="L2060" s="532">
        <f t="shared" si="136"/>
        <v>0</v>
      </c>
      <c r="M2060" s="577"/>
      <c r="N2060" s="534"/>
      <c r="O2060" s="535">
        <f t="shared" si="137"/>
        <v>0</v>
      </c>
      <c r="P2060" s="536">
        <f t="shared" si="135"/>
        <v>0</v>
      </c>
      <c r="Q2060" s="537">
        <f t="shared" si="138"/>
        <v>0</v>
      </c>
    </row>
    <row r="2061" spans="1:17" x14ac:dyDescent="0.25">
      <c r="A2061" s="673">
        <v>1806</v>
      </c>
      <c r="B2061" s="230">
        <v>2020</v>
      </c>
      <c r="C2061" s="230">
        <v>4</v>
      </c>
      <c r="D2061" s="542" t="s">
        <v>7197</v>
      </c>
      <c r="E2061" s="544" t="s">
        <v>4136</v>
      </c>
      <c r="F2061" s="232" t="s">
        <v>7399</v>
      </c>
      <c r="G2061" s="647">
        <v>3</v>
      </c>
      <c r="H2061" s="648"/>
      <c r="I2061" s="649">
        <v>0.8</v>
      </c>
      <c r="J2061" s="538"/>
      <c r="L2061" s="532">
        <f t="shared" si="136"/>
        <v>0</v>
      </c>
      <c r="M2061" s="577">
        <v>3</v>
      </c>
      <c r="N2061" s="534"/>
      <c r="O2061" s="535">
        <f t="shared" si="137"/>
        <v>2.4000000000000004</v>
      </c>
      <c r="P2061" s="536">
        <f t="shared" si="135"/>
        <v>3</v>
      </c>
      <c r="Q2061" s="537">
        <f t="shared" si="138"/>
        <v>2.4000000000000004</v>
      </c>
    </row>
    <row r="2062" spans="1:17" x14ac:dyDescent="0.25">
      <c r="A2062" s="673">
        <v>1807</v>
      </c>
      <c r="B2062" s="230">
        <v>2020</v>
      </c>
      <c r="C2062" s="230">
        <v>4</v>
      </c>
      <c r="D2062" s="542" t="s">
        <v>7197</v>
      </c>
      <c r="E2062" s="544" t="s">
        <v>4136</v>
      </c>
      <c r="F2062" s="232" t="s">
        <v>7400</v>
      </c>
      <c r="G2062" s="647">
        <v>3</v>
      </c>
      <c r="H2062" s="648"/>
      <c r="I2062" s="649">
        <v>0.8</v>
      </c>
      <c r="J2062" s="538"/>
      <c r="L2062" s="532">
        <f t="shared" si="136"/>
        <v>0</v>
      </c>
      <c r="M2062" s="577">
        <v>2</v>
      </c>
      <c r="N2062" s="534"/>
      <c r="O2062" s="535">
        <f t="shared" si="137"/>
        <v>1.6</v>
      </c>
      <c r="P2062" s="536">
        <f t="shared" si="135"/>
        <v>2</v>
      </c>
      <c r="Q2062" s="537">
        <f t="shared" si="138"/>
        <v>1.6</v>
      </c>
    </row>
    <row r="2063" spans="1:17" x14ac:dyDescent="0.25">
      <c r="A2063" s="673">
        <v>1808</v>
      </c>
      <c r="B2063" s="230">
        <v>2020</v>
      </c>
      <c r="C2063" s="230">
        <v>4</v>
      </c>
      <c r="D2063" s="542" t="s">
        <v>7197</v>
      </c>
      <c r="E2063" s="544" t="s">
        <v>4136</v>
      </c>
      <c r="F2063" s="232" t="s">
        <v>7401</v>
      </c>
      <c r="G2063" s="647">
        <v>3</v>
      </c>
      <c r="H2063" s="648"/>
      <c r="I2063" s="649">
        <v>0.8</v>
      </c>
      <c r="J2063" s="538"/>
      <c r="L2063" s="532">
        <f t="shared" si="136"/>
        <v>0</v>
      </c>
      <c r="M2063" s="577">
        <v>1</v>
      </c>
      <c r="N2063" s="534"/>
      <c r="O2063" s="535">
        <f t="shared" si="137"/>
        <v>0.8</v>
      </c>
      <c r="P2063" s="536">
        <f t="shared" si="135"/>
        <v>1</v>
      </c>
      <c r="Q2063" s="537">
        <f t="shared" si="138"/>
        <v>0.8</v>
      </c>
    </row>
    <row r="2064" spans="1:17" x14ac:dyDescent="0.25">
      <c r="A2064" s="673">
        <v>1809</v>
      </c>
      <c r="B2064" s="230">
        <v>2020</v>
      </c>
      <c r="C2064" s="230">
        <v>4</v>
      </c>
      <c r="D2064" s="542" t="s">
        <v>7197</v>
      </c>
      <c r="E2064" s="544" t="s">
        <v>4136</v>
      </c>
      <c r="F2064" s="232" t="s">
        <v>7400</v>
      </c>
      <c r="G2064" s="647">
        <v>3</v>
      </c>
      <c r="H2064" s="648"/>
      <c r="I2064" s="649">
        <v>0.8</v>
      </c>
      <c r="J2064" s="538"/>
      <c r="L2064" s="532">
        <f t="shared" si="136"/>
        <v>0</v>
      </c>
      <c r="M2064" s="577"/>
      <c r="N2064" s="534"/>
      <c r="O2064" s="535">
        <f t="shared" si="137"/>
        <v>0</v>
      </c>
      <c r="P2064" s="536">
        <f t="shared" si="135"/>
        <v>0</v>
      </c>
      <c r="Q2064" s="537">
        <f t="shared" si="138"/>
        <v>0</v>
      </c>
    </row>
    <row r="2065" spans="1:17" x14ac:dyDescent="0.25">
      <c r="A2065" s="673">
        <v>1810</v>
      </c>
      <c r="B2065" s="230">
        <v>2020</v>
      </c>
      <c r="C2065" s="230">
        <v>4</v>
      </c>
      <c r="D2065" s="542" t="s">
        <v>7197</v>
      </c>
      <c r="E2065" s="544" t="s">
        <v>4136</v>
      </c>
      <c r="F2065" s="232" t="s">
        <v>7402</v>
      </c>
      <c r="G2065" s="647">
        <v>3</v>
      </c>
      <c r="H2065" s="648"/>
      <c r="I2065" s="649">
        <v>0.8</v>
      </c>
      <c r="J2065" s="538"/>
      <c r="L2065" s="532">
        <f t="shared" si="136"/>
        <v>0</v>
      </c>
      <c r="M2065" s="577"/>
      <c r="N2065" s="534"/>
      <c r="O2065" s="535">
        <f t="shared" si="137"/>
        <v>0</v>
      </c>
      <c r="P2065" s="536">
        <f t="shared" si="135"/>
        <v>0</v>
      </c>
      <c r="Q2065" s="537">
        <f t="shared" si="138"/>
        <v>0</v>
      </c>
    </row>
    <row r="2066" spans="1:17" x14ac:dyDescent="0.25">
      <c r="A2066" s="673">
        <v>1811</v>
      </c>
      <c r="B2066" s="230">
        <v>2020</v>
      </c>
      <c r="C2066" s="230">
        <v>4</v>
      </c>
      <c r="D2066" s="542" t="s">
        <v>7197</v>
      </c>
      <c r="E2066" s="544" t="s">
        <v>4136</v>
      </c>
      <c r="F2066" s="232" t="s">
        <v>7403</v>
      </c>
      <c r="G2066" s="647">
        <v>3</v>
      </c>
      <c r="H2066" s="648"/>
      <c r="I2066" s="649">
        <v>0.8</v>
      </c>
      <c r="J2066" s="538"/>
      <c r="L2066" s="532">
        <f t="shared" si="136"/>
        <v>0</v>
      </c>
      <c r="M2066" s="577">
        <v>1</v>
      </c>
      <c r="N2066" s="534"/>
      <c r="O2066" s="535">
        <f t="shared" si="137"/>
        <v>0.8</v>
      </c>
      <c r="P2066" s="536">
        <f t="shared" si="135"/>
        <v>1</v>
      </c>
      <c r="Q2066" s="537">
        <f t="shared" si="138"/>
        <v>0.8</v>
      </c>
    </row>
    <row r="2067" spans="1:17" x14ac:dyDescent="0.25">
      <c r="A2067" s="673">
        <v>1812</v>
      </c>
      <c r="B2067" s="230">
        <v>2020</v>
      </c>
      <c r="C2067" s="230">
        <v>4</v>
      </c>
      <c r="D2067" s="542" t="s">
        <v>7197</v>
      </c>
      <c r="E2067" s="544" t="s">
        <v>4136</v>
      </c>
      <c r="F2067" s="232" t="s">
        <v>7404</v>
      </c>
      <c r="G2067" s="647">
        <v>3</v>
      </c>
      <c r="H2067" s="648"/>
      <c r="I2067" s="649">
        <v>0.8</v>
      </c>
      <c r="J2067" s="538"/>
      <c r="L2067" s="532">
        <f t="shared" si="136"/>
        <v>0</v>
      </c>
      <c r="M2067" s="577"/>
      <c r="N2067" s="534"/>
      <c r="O2067" s="535">
        <f t="shared" si="137"/>
        <v>0</v>
      </c>
      <c r="P2067" s="536">
        <f t="shared" si="135"/>
        <v>0</v>
      </c>
      <c r="Q2067" s="537">
        <f t="shared" si="138"/>
        <v>0</v>
      </c>
    </row>
    <row r="2068" spans="1:17" x14ac:dyDescent="0.25">
      <c r="A2068" s="673" t="s">
        <v>8214</v>
      </c>
      <c r="B2068" s="230">
        <v>2020</v>
      </c>
      <c r="C2068" s="230">
        <v>4</v>
      </c>
      <c r="D2068" s="542" t="s">
        <v>7197</v>
      </c>
      <c r="E2068" s="544" t="s">
        <v>4136</v>
      </c>
      <c r="F2068" s="232" t="s">
        <v>7405</v>
      </c>
      <c r="G2068" s="647">
        <v>36</v>
      </c>
      <c r="H2068" s="648"/>
      <c r="I2068" s="649">
        <v>24</v>
      </c>
      <c r="J2068" s="538"/>
      <c r="L2068" s="532">
        <f t="shared" si="136"/>
        <v>0</v>
      </c>
      <c r="M2068" s="577"/>
      <c r="N2068" s="534"/>
      <c r="O2068" s="535">
        <f t="shared" si="137"/>
        <v>0</v>
      </c>
      <c r="P2068" s="536">
        <f t="shared" si="135"/>
        <v>0</v>
      </c>
      <c r="Q2068" s="537">
        <f t="shared" si="138"/>
        <v>0</v>
      </c>
    </row>
    <row r="2069" spans="1:17" x14ac:dyDescent="0.25">
      <c r="A2069" s="673">
        <v>1813</v>
      </c>
      <c r="B2069" s="230">
        <v>2020</v>
      </c>
      <c r="C2069" s="230">
        <v>4</v>
      </c>
      <c r="D2069" s="542" t="s">
        <v>6175</v>
      </c>
      <c r="E2069" s="544" t="s">
        <v>4136</v>
      </c>
      <c r="F2069" s="232" t="s">
        <v>7454</v>
      </c>
      <c r="G2069" s="647">
        <v>5</v>
      </c>
      <c r="H2069" s="648"/>
      <c r="I2069" s="649">
        <v>3.5</v>
      </c>
      <c r="J2069" s="538"/>
      <c r="L2069" s="532">
        <f t="shared" si="136"/>
        <v>0</v>
      </c>
      <c r="M2069" s="533"/>
      <c r="N2069" s="534"/>
      <c r="O2069" s="535">
        <f t="shared" si="137"/>
        <v>0</v>
      </c>
      <c r="P2069" s="536">
        <f t="shared" si="135"/>
        <v>0</v>
      </c>
      <c r="Q2069" s="537">
        <f t="shared" si="138"/>
        <v>0</v>
      </c>
    </row>
    <row r="2070" spans="1:17" x14ac:dyDescent="0.25">
      <c r="A2070" s="673">
        <v>1814</v>
      </c>
      <c r="B2070" s="230">
        <v>2020</v>
      </c>
      <c r="C2070" s="230">
        <v>4</v>
      </c>
      <c r="D2070" s="542" t="s">
        <v>7279</v>
      </c>
      <c r="E2070" s="544" t="s">
        <v>4136</v>
      </c>
      <c r="F2070" s="232" t="s">
        <v>7455</v>
      </c>
      <c r="G2070" s="647">
        <v>7</v>
      </c>
      <c r="H2070" s="648"/>
      <c r="I2070" s="649">
        <v>5</v>
      </c>
      <c r="J2070" s="538"/>
      <c r="L2070" s="532">
        <f t="shared" si="136"/>
        <v>0</v>
      </c>
      <c r="M2070" s="533"/>
      <c r="N2070" s="534"/>
      <c r="O2070" s="535">
        <f t="shared" si="137"/>
        <v>0</v>
      </c>
      <c r="P2070" s="536">
        <f t="shared" si="135"/>
        <v>0</v>
      </c>
      <c r="Q2070" s="537">
        <f t="shared" si="138"/>
        <v>0</v>
      </c>
    </row>
    <row r="2071" spans="1:17" x14ac:dyDescent="0.25">
      <c r="A2071" s="673">
        <v>1815</v>
      </c>
      <c r="B2071" s="230">
        <v>2020</v>
      </c>
      <c r="C2071" s="230">
        <v>4</v>
      </c>
      <c r="D2071" s="231" t="s">
        <v>6690</v>
      </c>
      <c r="E2071" s="544" t="s">
        <v>4136</v>
      </c>
      <c r="F2071" s="232" t="s">
        <v>7406</v>
      </c>
      <c r="G2071" s="647">
        <v>2.5</v>
      </c>
      <c r="H2071" s="648"/>
      <c r="I2071" s="649">
        <v>0.8</v>
      </c>
      <c r="J2071" s="538"/>
      <c r="L2071" s="532">
        <f t="shared" si="136"/>
        <v>0</v>
      </c>
      <c r="M2071" s="533"/>
      <c r="N2071" s="534"/>
      <c r="O2071" s="535">
        <f t="shared" si="137"/>
        <v>0</v>
      </c>
      <c r="P2071" s="536">
        <f t="shared" si="135"/>
        <v>0</v>
      </c>
      <c r="Q2071" s="537">
        <f t="shared" si="138"/>
        <v>0</v>
      </c>
    </row>
    <row r="2072" spans="1:17" x14ac:dyDescent="0.25">
      <c r="A2072" s="673">
        <v>1816</v>
      </c>
      <c r="B2072" s="230">
        <v>2020</v>
      </c>
      <c r="C2072" s="230">
        <v>4</v>
      </c>
      <c r="D2072" s="231" t="s">
        <v>6690</v>
      </c>
      <c r="E2072" s="544" t="s">
        <v>4136</v>
      </c>
      <c r="F2072" s="232" t="s">
        <v>7407</v>
      </c>
      <c r="G2072" s="647">
        <v>2.5</v>
      </c>
      <c r="H2072" s="648"/>
      <c r="I2072" s="649">
        <v>0.8</v>
      </c>
      <c r="J2072" s="538"/>
      <c r="L2072" s="532">
        <f t="shared" si="136"/>
        <v>0</v>
      </c>
      <c r="M2072" s="936">
        <v>2</v>
      </c>
      <c r="N2072" s="534"/>
      <c r="O2072" s="535">
        <f t="shared" si="137"/>
        <v>1.6</v>
      </c>
      <c r="P2072" s="536">
        <f t="shared" si="135"/>
        <v>2</v>
      </c>
      <c r="Q2072" s="537">
        <f t="shared" si="138"/>
        <v>1.6</v>
      </c>
    </row>
    <row r="2073" spans="1:17" x14ac:dyDescent="0.25">
      <c r="A2073" s="673">
        <v>1817</v>
      </c>
      <c r="B2073" s="230">
        <v>2020</v>
      </c>
      <c r="C2073" s="230">
        <v>4</v>
      </c>
      <c r="D2073" s="231" t="s">
        <v>6690</v>
      </c>
      <c r="E2073" s="544" t="s">
        <v>4136</v>
      </c>
      <c r="F2073" s="232" t="s">
        <v>7408</v>
      </c>
      <c r="G2073" s="647">
        <v>2.5</v>
      </c>
      <c r="H2073" s="648"/>
      <c r="I2073" s="649">
        <v>0.8</v>
      </c>
      <c r="J2073" s="538"/>
      <c r="L2073" s="532">
        <f t="shared" si="136"/>
        <v>0</v>
      </c>
      <c r="M2073" s="533"/>
      <c r="N2073" s="534"/>
      <c r="O2073" s="535">
        <f t="shared" si="137"/>
        <v>0</v>
      </c>
      <c r="P2073" s="536">
        <f t="shared" si="135"/>
        <v>0</v>
      </c>
      <c r="Q2073" s="537">
        <f t="shared" si="138"/>
        <v>0</v>
      </c>
    </row>
    <row r="2074" spans="1:17" x14ac:dyDescent="0.25">
      <c r="A2074" s="673">
        <v>1818</v>
      </c>
      <c r="B2074" s="230">
        <v>2020</v>
      </c>
      <c r="C2074" s="230">
        <v>4</v>
      </c>
      <c r="D2074" s="231" t="s">
        <v>6690</v>
      </c>
      <c r="E2074" s="544" t="s">
        <v>4136</v>
      </c>
      <c r="F2074" s="232" t="s">
        <v>7409</v>
      </c>
      <c r="G2074" s="647">
        <v>2.5</v>
      </c>
      <c r="H2074" s="648"/>
      <c r="I2074" s="649">
        <v>0.8</v>
      </c>
      <c r="J2074" s="538"/>
      <c r="L2074" s="532">
        <f t="shared" si="136"/>
        <v>0</v>
      </c>
      <c r="M2074" s="533"/>
      <c r="N2074" s="534"/>
      <c r="O2074" s="535">
        <f t="shared" si="137"/>
        <v>0</v>
      </c>
      <c r="P2074" s="536">
        <f t="shared" si="135"/>
        <v>0</v>
      </c>
      <c r="Q2074" s="537">
        <f t="shared" si="138"/>
        <v>0</v>
      </c>
    </row>
    <row r="2075" spans="1:17" x14ac:dyDescent="0.25">
      <c r="A2075" s="673">
        <v>1819</v>
      </c>
      <c r="B2075" s="230">
        <v>2020</v>
      </c>
      <c r="C2075" s="230">
        <v>4</v>
      </c>
      <c r="D2075" s="231" t="s">
        <v>6690</v>
      </c>
      <c r="E2075" s="544" t="s">
        <v>4136</v>
      </c>
      <c r="F2075" s="232" t="s">
        <v>7410</v>
      </c>
      <c r="G2075" s="647">
        <v>2.5</v>
      </c>
      <c r="H2075" s="648"/>
      <c r="I2075" s="649">
        <v>0.8</v>
      </c>
      <c r="J2075" s="538"/>
      <c r="L2075" s="532">
        <f t="shared" si="136"/>
        <v>0</v>
      </c>
      <c r="M2075" s="533"/>
      <c r="N2075" s="534"/>
      <c r="O2075" s="535">
        <f t="shared" si="137"/>
        <v>0</v>
      </c>
      <c r="P2075" s="536">
        <f t="shared" si="135"/>
        <v>0</v>
      </c>
      <c r="Q2075" s="537">
        <f t="shared" si="138"/>
        <v>0</v>
      </c>
    </row>
    <row r="2076" spans="1:17" x14ac:dyDescent="0.25">
      <c r="A2076" s="673">
        <v>1820</v>
      </c>
      <c r="B2076" s="230">
        <v>2020</v>
      </c>
      <c r="C2076" s="230">
        <v>4</v>
      </c>
      <c r="D2076" s="231" t="s">
        <v>6690</v>
      </c>
      <c r="E2076" s="544" t="s">
        <v>4136</v>
      </c>
      <c r="F2076" s="232" t="s">
        <v>7411</v>
      </c>
      <c r="G2076" s="647">
        <v>2.5</v>
      </c>
      <c r="H2076" s="648"/>
      <c r="I2076" s="649">
        <v>0.8</v>
      </c>
      <c r="J2076" s="538"/>
      <c r="L2076" s="532">
        <f t="shared" si="136"/>
        <v>0</v>
      </c>
      <c r="M2076" s="936">
        <v>2</v>
      </c>
      <c r="N2076" s="534"/>
      <c r="O2076" s="535">
        <f t="shared" si="137"/>
        <v>1.6</v>
      </c>
      <c r="P2076" s="536">
        <f t="shared" si="135"/>
        <v>2</v>
      </c>
      <c r="Q2076" s="537">
        <f t="shared" si="138"/>
        <v>1.6</v>
      </c>
    </row>
    <row r="2077" spans="1:17" x14ac:dyDescent="0.25">
      <c r="A2077" s="673">
        <v>1821</v>
      </c>
      <c r="B2077" s="230">
        <v>2020</v>
      </c>
      <c r="C2077" s="230">
        <v>4</v>
      </c>
      <c r="D2077" s="231" t="s">
        <v>6690</v>
      </c>
      <c r="E2077" s="544" t="s">
        <v>4136</v>
      </c>
      <c r="F2077" s="232" t="s">
        <v>7412</v>
      </c>
      <c r="G2077" s="647">
        <v>2.5</v>
      </c>
      <c r="H2077" s="648"/>
      <c r="I2077" s="649">
        <v>0.8</v>
      </c>
      <c r="J2077" s="538"/>
      <c r="L2077" s="532">
        <f t="shared" si="136"/>
        <v>0</v>
      </c>
      <c r="M2077" s="533"/>
      <c r="N2077" s="534"/>
      <c r="O2077" s="535">
        <f t="shared" si="137"/>
        <v>0</v>
      </c>
      <c r="P2077" s="536">
        <f t="shared" si="135"/>
        <v>0</v>
      </c>
      <c r="Q2077" s="537">
        <f t="shared" si="138"/>
        <v>0</v>
      </c>
    </row>
    <row r="2078" spans="1:17" x14ac:dyDescent="0.25">
      <c r="A2078" s="673">
        <v>1822</v>
      </c>
      <c r="B2078" s="230">
        <v>2020</v>
      </c>
      <c r="C2078" s="230">
        <v>4</v>
      </c>
      <c r="D2078" s="231" t="s">
        <v>6690</v>
      </c>
      <c r="E2078" s="544" t="s">
        <v>4136</v>
      </c>
      <c r="F2078" s="232" t="s">
        <v>7413</v>
      </c>
      <c r="G2078" s="647">
        <v>2.5</v>
      </c>
      <c r="H2078" s="648"/>
      <c r="I2078" s="649">
        <v>0.8</v>
      </c>
      <c r="J2078" s="538"/>
      <c r="L2078" s="532">
        <f t="shared" si="136"/>
        <v>0</v>
      </c>
      <c r="M2078" s="533"/>
      <c r="N2078" s="534"/>
      <c r="O2078" s="535">
        <f t="shared" si="137"/>
        <v>0</v>
      </c>
      <c r="P2078" s="536">
        <f t="shared" si="135"/>
        <v>0</v>
      </c>
      <c r="Q2078" s="537">
        <f t="shared" si="138"/>
        <v>0</v>
      </c>
    </row>
    <row r="2079" spans="1:17" x14ac:dyDescent="0.25">
      <c r="A2079" s="673">
        <v>1823</v>
      </c>
      <c r="B2079" s="230">
        <v>2020</v>
      </c>
      <c r="C2079" s="230">
        <v>4</v>
      </c>
      <c r="D2079" s="231" t="s">
        <v>6690</v>
      </c>
      <c r="E2079" s="544" t="s">
        <v>4136</v>
      </c>
      <c r="F2079" s="232" t="s">
        <v>7414</v>
      </c>
      <c r="G2079" s="647">
        <v>2.5</v>
      </c>
      <c r="H2079" s="648"/>
      <c r="I2079" s="649">
        <v>0.8</v>
      </c>
      <c r="J2079" s="538"/>
      <c r="L2079" s="532">
        <f t="shared" si="136"/>
        <v>0</v>
      </c>
      <c r="M2079" s="533"/>
      <c r="N2079" s="534"/>
      <c r="O2079" s="535">
        <f t="shared" si="137"/>
        <v>0</v>
      </c>
      <c r="P2079" s="536">
        <f t="shared" ref="P2079:P2142" si="139">J2079+M2079</f>
        <v>0</v>
      </c>
      <c r="Q2079" s="537">
        <f t="shared" si="138"/>
        <v>0</v>
      </c>
    </row>
    <row r="2080" spans="1:17" x14ac:dyDescent="0.25">
      <c r="A2080" s="673">
        <v>1824</v>
      </c>
      <c r="B2080" s="230">
        <v>2020</v>
      </c>
      <c r="C2080" s="230">
        <v>4</v>
      </c>
      <c r="D2080" s="231" t="s">
        <v>6690</v>
      </c>
      <c r="E2080" s="544" t="s">
        <v>4136</v>
      </c>
      <c r="F2080" s="232" t="s">
        <v>7415</v>
      </c>
      <c r="G2080" s="647">
        <v>2.5</v>
      </c>
      <c r="H2080" s="648"/>
      <c r="I2080" s="649">
        <v>0.8</v>
      </c>
      <c r="J2080" s="538"/>
      <c r="L2080" s="532">
        <f t="shared" si="136"/>
        <v>0</v>
      </c>
      <c r="M2080" s="533"/>
      <c r="N2080" s="534"/>
      <c r="O2080" s="535">
        <f t="shared" si="137"/>
        <v>0</v>
      </c>
      <c r="P2080" s="536">
        <f t="shared" si="139"/>
        <v>0</v>
      </c>
      <c r="Q2080" s="537">
        <f t="shared" si="138"/>
        <v>0</v>
      </c>
    </row>
    <row r="2081" spans="1:17" x14ac:dyDescent="0.25">
      <c r="A2081" s="673">
        <v>1825</v>
      </c>
      <c r="B2081" s="230">
        <v>2020</v>
      </c>
      <c r="C2081" s="230">
        <v>4</v>
      </c>
      <c r="D2081" s="231" t="s">
        <v>6690</v>
      </c>
      <c r="E2081" s="544" t="s">
        <v>4136</v>
      </c>
      <c r="F2081" s="232" t="s">
        <v>7416</v>
      </c>
      <c r="G2081" s="647">
        <v>2.5</v>
      </c>
      <c r="H2081" s="648"/>
      <c r="I2081" s="649">
        <v>0.8</v>
      </c>
      <c r="J2081" s="538"/>
      <c r="L2081" s="532">
        <f t="shared" si="136"/>
        <v>0</v>
      </c>
      <c r="M2081" s="936">
        <v>1</v>
      </c>
      <c r="N2081" s="534"/>
      <c r="O2081" s="535">
        <f t="shared" si="137"/>
        <v>0.8</v>
      </c>
      <c r="P2081" s="536">
        <f t="shared" si="139"/>
        <v>1</v>
      </c>
      <c r="Q2081" s="537">
        <f t="shared" si="138"/>
        <v>0.8</v>
      </c>
    </row>
    <row r="2082" spans="1:17" x14ac:dyDescent="0.25">
      <c r="A2082" s="673">
        <v>1826</v>
      </c>
      <c r="B2082" s="230">
        <v>2020</v>
      </c>
      <c r="C2082" s="230">
        <v>4</v>
      </c>
      <c r="D2082" s="231" t="s">
        <v>6690</v>
      </c>
      <c r="E2082" s="544" t="s">
        <v>4136</v>
      </c>
      <c r="F2082" s="232" t="s">
        <v>7417</v>
      </c>
      <c r="G2082" s="647">
        <v>2.5</v>
      </c>
      <c r="H2082" s="648"/>
      <c r="I2082" s="649">
        <v>0.8</v>
      </c>
      <c r="J2082" s="538"/>
      <c r="L2082" s="532">
        <f t="shared" si="136"/>
        <v>0</v>
      </c>
      <c r="M2082" s="936">
        <v>1</v>
      </c>
      <c r="N2082" s="534"/>
      <c r="O2082" s="535">
        <f t="shared" si="137"/>
        <v>0.8</v>
      </c>
      <c r="P2082" s="536">
        <f t="shared" si="139"/>
        <v>1</v>
      </c>
      <c r="Q2082" s="537">
        <f t="shared" si="138"/>
        <v>0.8</v>
      </c>
    </row>
    <row r="2083" spans="1:17" x14ac:dyDescent="0.25">
      <c r="A2083" s="673" t="s">
        <v>8215</v>
      </c>
      <c r="B2083" s="230">
        <v>2020</v>
      </c>
      <c r="C2083" s="230">
        <v>4</v>
      </c>
      <c r="D2083" s="231" t="s">
        <v>6690</v>
      </c>
      <c r="E2083" s="544" t="s">
        <v>4136</v>
      </c>
      <c r="F2083" s="232" t="s">
        <v>4279</v>
      </c>
      <c r="G2083" s="647">
        <v>30</v>
      </c>
      <c r="H2083" s="648"/>
      <c r="I2083" s="649">
        <v>20</v>
      </c>
      <c r="J2083" s="538"/>
      <c r="L2083" s="532">
        <f t="shared" si="136"/>
        <v>0</v>
      </c>
      <c r="M2083" s="533"/>
      <c r="N2083" s="534"/>
      <c r="O2083" s="535">
        <f t="shared" si="137"/>
        <v>0</v>
      </c>
      <c r="P2083" s="536">
        <f t="shared" si="139"/>
        <v>0</v>
      </c>
      <c r="Q2083" s="537">
        <f t="shared" si="138"/>
        <v>0</v>
      </c>
    </row>
    <row r="2084" spans="1:17" x14ac:dyDescent="0.25">
      <c r="A2084" s="673">
        <v>1827</v>
      </c>
      <c r="B2084" s="230">
        <v>2020</v>
      </c>
      <c r="C2084" s="230">
        <v>4</v>
      </c>
      <c r="D2084" s="231" t="s">
        <v>6690</v>
      </c>
      <c r="E2084" s="544" t="s">
        <v>4136</v>
      </c>
      <c r="F2084" s="232" t="s">
        <v>7456</v>
      </c>
      <c r="G2084" s="647">
        <v>2.5</v>
      </c>
      <c r="H2084" s="648"/>
      <c r="I2084" s="649">
        <v>0.8</v>
      </c>
      <c r="J2084" s="538"/>
      <c r="L2084" s="532">
        <f t="shared" si="136"/>
        <v>0</v>
      </c>
      <c r="M2084" s="533"/>
      <c r="N2084" s="534"/>
      <c r="O2084" s="535">
        <f t="shared" si="137"/>
        <v>0</v>
      </c>
      <c r="P2084" s="536">
        <f t="shared" si="139"/>
        <v>0</v>
      </c>
      <c r="Q2084" s="537">
        <f t="shared" si="138"/>
        <v>0</v>
      </c>
    </row>
    <row r="2085" spans="1:17" x14ac:dyDescent="0.25">
      <c r="A2085" s="673">
        <v>1828</v>
      </c>
      <c r="B2085" s="230">
        <v>2020</v>
      </c>
      <c r="C2085" s="230">
        <v>4</v>
      </c>
      <c r="D2085" s="231" t="s">
        <v>6690</v>
      </c>
      <c r="E2085" s="544" t="s">
        <v>4136</v>
      </c>
      <c r="F2085" s="232" t="s">
        <v>7457</v>
      </c>
      <c r="G2085" s="647">
        <v>2.5</v>
      </c>
      <c r="H2085" s="648"/>
      <c r="I2085" s="649">
        <v>0.8</v>
      </c>
      <c r="J2085" s="538"/>
      <c r="L2085" s="532">
        <f t="shared" si="136"/>
        <v>0</v>
      </c>
      <c r="M2085" s="936">
        <v>1</v>
      </c>
      <c r="N2085" s="534"/>
      <c r="O2085" s="535">
        <f t="shared" si="137"/>
        <v>0.8</v>
      </c>
      <c r="P2085" s="536">
        <f t="shared" si="139"/>
        <v>1</v>
      </c>
      <c r="Q2085" s="537">
        <f t="shared" si="138"/>
        <v>0.8</v>
      </c>
    </row>
    <row r="2086" spans="1:17" x14ac:dyDescent="0.25">
      <c r="A2086" s="673">
        <v>1829</v>
      </c>
      <c r="B2086" s="230">
        <v>2020</v>
      </c>
      <c r="C2086" s="230">
        <v>4</v>
      </c>
      <c r="D2086" s="231" t="s">
        <v>6690</v>
      </c>
      <c r="E2086" s="544" t="s">
        <v>4136</v>
      </c>
      <c r="F2086" s="232" t="s">
        <v>7458</v>
      </c>
      <c r="G2086" s="647">
        <v>2.5</v>
      </c>
      <c r="H2086" s="648"/>
      <c r="I2086" s="649">
        <v>0.8</v>
      </c>
      <c r="J2086" s="538"/>
      <c r="L2086" s="532">
        <f t="shared" si="136"/>
        <v>0</v>
      </c>
      <c r="M2086" s="533"/>
      <c r="N2086" s="534"/>
      <c r="O2086" s="535">
        <f t="shared" si="137"/>
        <v>0</v>
      </c>
      <c r="P2086" s="536">
        <f t="shared" si="139"/>
        <v>0</v>
      </c>
      <c r="Q2086" s="537">
        <f t="shared" si="138"/>
        <v>0</v>
      </c>
    </row>
    <row r="2087" spans="1:17" x14ac:dyDescent="0.25">
      <c r="A2087" s="673">
        <v>1830</v>
      </c>
      <c r="B2087" s="230">
        <v>2020</v>
      </c>
      <c r="C2087" s="230">
        <v>4</v>
      </c>
      <c r="D2087" s="231" t="s">
        <v>6690</v>
      </c>
      <c r="E2087" s="544" t="s">
        <v>4136</v>
      </c>
      <c r="F2087" s="232" t="s">
        <v>7459</v>
      </c>
      <c r="G2087" s="647">
        <v>2.5</v>
      </c>
      <c r="H2087" s="648"/>
      <c r="I2087" s="649">
        <v>0.8</v>
      </c>
      <c r="J2087" s="538"/>
      <c r="L2087" s="532">
        <f t="shared" si="136"/>
        <v>0</v>
      </c>
      <c r="M2087" s="918">
        <v>1</v>
      </c>
      <c r="N2087" s="534"/>
      <c r="O2087" s="535">
        <f t="shared" si="137"/>
        <v>0.8</v>
      </c>
      <c r="P2087" s="536">
        <f t="shared" si="139"/>
        <v>1</v>
      </c>
      <c r="Q2087" s="537">
        <f t="shared" si="138"/>
        <v>0.8</v>
      </c>
    </row>
    <row r="2088" spans="1:17" x14ac:dyDescent="0.25">
      <c r="A2088" s="673">
        <v>1831</v>
      </c>
      <c r="B2088" s="230">
        <v>2020</v>
      </c>
      <c r="C2088" s="230">
        <v>4</v>
      </c>
      <c r="D2088" s="231" t="s">
        <v>6690</v>
      </c>
      <c r="E2088" s="544" t="s">
        <v>4136</v>
      </c>
      <c r="F2088" s="232" t="s">
        <v>7460</v>
      </c>
      <c r="G2088" s="647">
        <v>2.5</v>
      </c>
      <c r="H2088" s="648"/>
      <c r="I2088" s="649">
        <v>0.8</v>
      </c>
      <c r="J2088" s="538"/>
      <c r="L2088" s="532">
        <f t="shared" si="136"/>
        <v>0</v>
      </c>
      <c r="M2088" s="918">
        <v>1</v>
      </c>
      <c r="N2088" s="534"/>
      <c r="O2088" s="535">
        <f t="shared" si="137"/>
        <v>0.8</v>
      </c>
      <c r="P2088" s="536">
        <f t="shared" si="139"/>
        <v>1</v>
      </c>
      <c r="Q2088" s="537">
        <f t="shared" si="138"/>
        <v>0.8</v>
      </c>
    </row>
    <row r="2089" spans="1:17" x14ac:dyDescent="0.25">
      <c r="A2089" s="673">
        <v>1832</v>
      </c>
      <c r="B2089" s="230">
        <v>2020</v>
      </c>
      <c r="C2089" s="230">
        <v>4</v>
      </c>
      <c r="D2089" s="231" t="s">
        <v>6690</v>
      </c>
      <c r="E2089" s="544" t="s">
        <v>4136</v>
      </c>
      <c r="F2089" s="232" t="s">
        <v>7461</v>
      </c>
      <c r="G2089" s="647">
        <v>2.5</v>
      </c>
      <c r="H2089" s="648"/>
      <c r="I2089" s="649">
        <v>0.8</v>
      </c>
      <c r="J2089" s="538"/>
      <c r="L2089" s="532">
        <f t="shared" si="136"/>
        <v>0</v>
      </c>
      <c r="M2089" s="533"/>
      <c r="N2089" s="534"/>
      <c r="O2089" s="535">
        <f t="shared" si="137"/>
        <v>0</v>
      </c>
      <c r="P2089" s="536">
        <f t="shared" si="139"/>
        <v>0</v>
      </c>
      <c r="Q2089" s="537">
        <f t="shared" si="138"/>
        <v>0</v>
      </c>
    </row>
    <row r="2090" spans="1:17" x14ac:dyDescent="0.25">
      <c r="A2090" s="673">
        <v>1833</v>
      </c>
      <c r="B2090" s="230">
        <v>2020</v>
      </c>
      <c r="C2090" s="230">
        <v>4</v>
      </c>
      <c r="D2090" s="231" t="s">
        <v>6690</v>
      </c>
      <c r="E2090" s="544" t="s">
        <v>4136</v>
      </c>
      <c r="F2090" s="232" t="s">
        <v>7462</v>
      </c>
      <c r="G2090" s="647">
        <v>2.5</v>
      </c>
      <c r="H2090" s="648"/>
      <c r="I2090" s="649">
        <v>0.8</v>
      </c>
      <c r="J2090" s="538"/>
      <c r="L2090" s="532">
        <f t="shared" si="136"/>
        <v>0</v>
      </c>
      <c r="M2090" s="533"/>
      <c r="N2090" s="534"/>
      <c r="O2090" s="535">
        <f t="shared" si="137"/>
        <v>0</v>
      </c>
      <c r="P2090" s="536">
        <f t="shared" si="139"/>
        <v>0</v>
      </c>
      <c r="Q2090" s="537">
        <f t="shared" si="138"/>
        <v>0</v>
      </c>
    </row>
    <row r="2091" spans="1:17" x14ac:dyDescent="0.25">
      <c r="A2091" s="673">
        <v>1834</v>
      </c>
      <c r="B2091" s="230">
        <v>2020</v>
      </c>
      <c r="C2091" s="230">
        <v>4</v>
      </c>
      <c r="D2091" s="231" t="s">
        <v>6690</v>
      </c>
      <c r="E2091" s="544" t="s">
        <v>4136</v>
      </c>
      <c r="F2091" s="232" t="s">
        <v>7463</v>
      </c>
      <c r="G2091" s="647">
        <v>2.5</v>
      </c>
      <c r="H2091" s="648"/>
      <c r="I2091" s="649">
        <v>0.8</v>
      </c>
      <c r="J2091" s="538"/>
      <c r="L2091" s="532">
        <f t="shared" si="136"/>
        <v>0</v>
      </c>
      <c r="M2091" s="533"/>
      <c r="N2091" s="534"/>
      <c r="O2091" s="535">
        <f t="shared" si="137"/>
        <v>0</v>
      </c>
      <c r="P2091" s="536">
        <f t="shared" si="139"/>
        <v>0</v>
      </c>
      <c r="Q2091" s="537">
        <f t="shared" si="138"/>
        <v>0</v>
      </c>
    </row>
    <row r="2092" spans="1:17" x14ac:dyDescent="0.25">
      <c r="A2092" s="673">
        <v>1835</v>
      </c>
      <c r="B2092" s="230">
        <v>2020</v>
      </c>
      <c r="C2092" s="230">
        <v>4</v>
      </c>
      <c r="D2092" s="231" t="s">
        <v>6690</v>
      </c>
      <c r="E2092" s="544" t="s">
        <v>4136</v>
      </c>
      <c r="F2092" s="232" t="s">
        <v>7464</v>
      </c>
      <c r="G2092" s="647">
        <v>2.5</v>
      </c>
      <c r="H2092" s="648"/>
      <c r="I2092" s="649">
        <v>0.8</v>
      </c>
      <c r="J2092" s="538"/>
      <c r="L2092" s="532">
        <f t="shared" si="136"/>
        <v>0</v>
      </c>
      <c r="M2092" s="533"/>
      <c r="N2092" s="534"/>
      <c r="O2092" s="535">
        <f t="shared" si="137"/>
        <v>0</v>
      </c>
      <c r="P2092" s="536">
        <f t="shared" si="139"/>
        <v>0</v>
      </c>
      <c r="Q2092" s="537">
        <f t="shared" si="138"/>
        <v>0</v>
      </c>
    </row>
    <row r="2093" spans="1:17" x14ac:dyDescent="0.25">
      <c r="A2093" s="673">
        <v>1836</v>
      </c>
      <c r="B2093" s="230">
        <v>2020</v>
      </c>
      <c r="C2093" s="230">
        <v>4</v>
      </c>
      <c r="D2093" s="231" t="s">
        <v>6690</v>
      </c>
      <c r="E2093" s="544" t="s">
        <v>4136</v>
      </c>
      <c r="F2093" s="232" t="s">
        <v>7465</v>
      </c>
      <c r="G2093" s="647">
        <v>2.5</v>
      </c>
      <c r="H2093" s="648"/>
      <c r="I2093" s="649">
        <v>0.8</v>
      </c>
      <c r="J2093" s="538"/>
      <c r="L2093" s="532">
        <f t="shared" si="136"/>
        <v>0</v>
      </c>
      <c r="M2093" s="533"/>
      <c r="N2093" s="534"/>
      <c r="O2093" s="535">
        <f t="shared" si="137"/>
        <v>0</v>
      </c>
      <c r="P2093" s="536">
        <f t="shared" si="139"/>
        <v>0</v>
      </c>
      <c r="Q2093" s="537">
        <f t="shared" si="138"/>
        <v>0</v>
      </c>
    </row>
    <row r="2094" spans="1:17" x14ac:dyDescent="0.25">
      <c r="A2094" s="673">
        <v>1837</v>
      </c>
      <c r="B2094" s="230">
        <v>2020</v>
      </c>
      <c r="C2094" s="230">
        <v>4</v>
      </c>
      <c r="D2094" s="231" t="s">
        <v>6690</v>
      </c>
      <c r="E2094" s="544" t="s">
        <v>4136</v>
      </c>
      <c r="F2094" s="232" t="s">
        <v>7466</v>
      </c>
      <c r="G2094" s="647">
        <v>2.5</v>
      </c>
      <c r="H2094" s="648"/>
      <c r="I2094" s="649">
        <v>0.8</v>
      </c>
      <c r="J2094" s="538"/>
      <c r="L2094" s="532">
        <f t="shared" ref="L2094" si="140">G2094*J2094</f>
        <v>0</v>
      </c>
      <c r="M2094" s="533"/>
      <c r="N2094" s="534"/>
      <c r="O2094" s="535">
        <f t="shared" ref="O2094" si="141">I2094*M2094</f>
        <v>0</v>
      </c>
      <c r="P2094" s="536">
        <f t="shared" si="139"/>
        <v>0</v>
      </c>
      <c r="Q2094" s="537">
        <f>L2094+O2094</f>
        <v>0</v>
      </c>
    </row>
    <row r="2095" spans="1:17" x14ac:dyDescent="0.25">
      <c r="A2095" s="673">
        <v>1838</v>
      </c>
      <c r="B2095" s="230">
        <v>2020</v>
      </c>
      <c r="C2095" s="230">
        <v>4</v>
      </c>
      <c r="D2095" s="231" t="s">
        <v>6690</v>
      </c>
      <c r="E2095" s="544" t="s">
        <v>4136</v>
      </c>
      <c r="F2095" s="232" t="s">
        <v>7467</v>
      </c>
      <c r="G2095" s="647">
        <v>2.5</v>
      </c>
      <c r="H2095" s="648"/>
      <c r="I2095" s="649">
        <v>0.8</v>
      </c>
      <c r="J2095" s="538"/>
      <c r="L2095" s="532">
        <f t="shared" ref="L2095:L2158" si="142">G2095*J2095</f>
        <v>0</v>
      </c>
      <c r="M2095" s="936">
        <v>2</v>
      </c>
      <c r="N2095" s="534"/>
      <c r="O2095" s="535">
        <f t="shared" ref="O2095:O2158" si="143">I2095*M2095</f>
        <v>1.6</v>
      </c>
      <c r="P2095" s="536">
        <f t="shared" si="139"/>
        <v>2</v>
      </c>
      <c r="Q2095" s="537">
        <f t="shared" ref="Q2095:Q2158" si="144">L2095+O2095</f>
        <v>1.6</v>
      </c>
    </row>
    <row r="2096" spans="1:17" x14ac:dyDescent="0.25">
      <c r="A2096" s="673" t="s">
        <v>7468</v>
      </c>
      <c r="B2096" s="230">
        <v>2020</v>
      </c>
      <c r="C2096" s="230">
        <v>4</v>
      </c>
      <c r="D2096" s="231" t="s">
        <v>6690</v>
      </c>
      <c r="E2096" s="544" t="s">
        <v>4136</v>
      </c>
      <c r="F2096" s="232" t="s">
        <v>4279</v>
      </c>
      <c r="G2096" s="647">
        <v>30</v>
      </c>
      <c r="H2096" s="648"/>
      <c r="I2096" s="649">
        <v>20</v>
      </c>
      <c r="J2096" s="538"/>
      <c r="L2096" s="532">
        <f t="shared" si="142"/>
        <v>0</v>
      </c>
      <c r="M2096" s="533"/>
      <c r="N2096" s="534"/>
      <c r="O2096" s="535">
        <f t="shared" si="143"/>
        <v>0</v>
      </c>
      <c r="P2096" s="536">
        <f t="shared" si="139"/>
        <v>0</v>
      </c>
      <c r="Q2096" s="537">
        <f t="shared" si="144"/>
        <v>0</v>
      </c>
    </row>
    <row r="2097" spans="1:17" x14ac:dyDescent="0.25">
      <c r="A2097" s="673">
        <v>1839</v>
      </c>
      <c r="B2097" s="230">
        <v>2020</v>
      </c>
      <c r="C2097" s="230">
        <v>4</v>
      </c>
      <c r="D2097" s="231" t="s">
        <v>6690</v>
      </c>
      <c r="E2097" s="544" t="s">
        <v>4136</v>
      </c>
      <c r="F2097" s="232" t="s">
        <v>7469</v>
      </c>
      <c r="G2097" s="647">
        <v>2.5</v>
      </c>
      <c r="H2097" s="648"/>
      <c r="I2097" s="649">
        <v>0.8</v>
      </c>
      <c r="J2097" s="538"/>
      <c r="L2097" s="532">
        <f t="shared" si="142"/>
        <v>0</v>
      </c>
      <c r="M2097" s="936">
        <v>2</v>
      </c>
      <c r="N2097" s="534"/>
      <c r="O2097" s="535">
        <f t="shared" si="143"/>
        <v>1.6</v>
      </c>
      <c r="P2097" s="536">
        <f t="shared" si="139"/>
        <v>2</v>
      </c>
      <c r="Q2097" s="537">
        <f t="shared" si="144"/>
        <v>1.6</v>
      </c>
    </row>
    <row r="2098" spans="1:17" x14ac:dyDescent="0.25">
      <c r="A2098" s="673">
        <v>1840</v>
      </c>
      <c r="B2098" s="230">
        <v>2020</v>
      </c>
      <c r="C2098" s="230">
        <v>4</v>
      </c>
      <c r="D2098" s="231" t="s">
        <v>6690</v>
      </c>
      <c r="E2098" s="544" t="s">
        <v>4136</v>
      </c>
      <c r="F2098" s="232" t="s">
        <v>7470</v>
      </c>
      <c r="G2098" s="647">
        <v>2.5</v>
      </c>
      <c r="H2098" s="648"/>
      <c r="I2098" s="649">
        <v>0.8</v>
      </c>
      <c r="J2098" s="538"/>
      <c r="L2098" s="532">
        <f t="shared" si="142"/>
        <v>0</v>
      </c>
      <c r="M2098" s="533"/>
      <c r="N2098" s="534"/>
      <c r="O2098" s="535">
        <f t="shared" si="143"/>
        <v>0</v>
      </c>
      <c r="P2098" s="536">
        <f t="shared" si="139"/>
        <v>0</v>
      </c>
      <c r="Q2098" s="537">
        <f t="shared" si="144"/>
        <v>0</v>
      </c>
    </row>
    <row r="2099" spans="1:17" x14ac:dyDescent="0.25">
      <c r="A2099" s="673">
        <v>1841</v>
      </c>
      <c r="B2099" s="230">
        <v>2020</v>
      </c>
      <c r="C2099" s="230">
        <v>4</v>
      </c>
      <c r="D2099" s="231" t="s">
        <v>6690</v>
      </c>
      <c r="E2099" s="544" t="s">
        <v>4136</v>
      </c>
      <c r="F2099" s="232" t="s">
        <v>7471</v>
      </c>
      <c r="G2099" s="647">
        <v>2.5</v>
      </c>
      <c r="H2099" s="648"/>
      <c r="I2099" s="649">
        <v>0.8</v>
      </c>
      <c r="J2099" s="538"/>
      <c r="L2099" s="532">
        <f t="shared" si="142"/>
        <v>0</v>
      </c>
      <c r="M2099" s="533"/>
      <c r="N2099" s="534"/>
      <c r="O2099" s="535">
        <f t="shared" si="143"/>
        <v>0</v>
      </c>
      <c r="P2099" s="536">
        <f t="shared" si="139"/>
        <v>0</v>
      </c>
      <c r="Q2099" s="537">
        <f t="shared" si="144"/>
        <v>0</v>
      </c>
    </row>
    <row r="2100" spans="1:17" x14ac:dyDescent="0.25">
      <c r="A2100" s="673">
        <v>1842</v>
      </c>
      <c r="B2100" s="230">
        <v>2020</v>
      </c>
      <c r="C2100" s="230">
        <v>4</v>
      </c>
      <c r="D2100" s="231" t="s">
        <v>6690</v>
      </c>
      <c r="E2100" s="544" t="s">
        <v>4136</v>
      </c>
      <c r="F2100" s="232" t="s">
        <v>7472</v>
      </c>
      <c r="G2100" s="647">
        <v>2.5</v>
      </c>
      <c r="H2100" s="648"/>
      <c r="I2100" s="649">
        <v>0.8</v>
      </c>
      <c r="J2100" s="538"/>
      <c r="L2100" s="532">
        <f t="shared" si="142"/>
        <v>0</v>
      </c>
      <c r="M2100" s="533"/>
      <c r="N2100" s="534"/>
      <c r="O2100" s="535">
        <f t="shared" si="143"/>
        <v>0</v>
      </c>
      <c r="P2100" s="536">
        <f t="shared" si="139"/>
        <v>0</v>
      </c>
      <c r="Q2100" s="537">
        <f t="shared" si="144"/>
        <v>0</v>
      </c>
    </row>
    <row r="2101" spans="1:17" x14ac:dyDescent="0.25">
      <c r="A2101" s="673">
        <v>1843</v>
      </c>
      <c r="B2101" s="230">
        <v>2020</v>
      </c>
      <c r="C2101" s="230">
        <v>4</v>
      </c>
      <c r="D2101" s="231" t="s">
        <v>6690</v>
      </c>
      <c r="E2101" s="544" t="s">
        <v>4136</v>
      </c>
      <c r="F2101" s="232" t="s">
        <v>7473</v>
      </c>
      <c r="G2101" s="647">
        <v>2.5</v>
      </c>
      <c r="H2101" s="648"/>
      <c r="I2101" s="649">
        <v>0.8</v>
      </c>
      <c r="J2101" s="538"/>
      <c r="L2101" s="532">
        <f t="shared" si="142"/>
        <v>0</v>
      </c>
      <c r="M2101" s="533"/>
      <c r="N2101" s="534"/>
      <c r="O2101" s="535">
        <f t="shared" si="143"/>
        <v>0</v>
      </c>
      <c r="P2101" s="536">
        <f t="shared" si="139"/>
        <v>0</v>
      </c>
      <c r="Q2101" s="537">
        <f t="shared" si="144"/>
        <v>0</v>
      </c>
    </row>
    <row r="2102" spans="1:17" x14ac:dyDescent="0.25">
      <c r="A2102" s="673">
        <v>1844</v>
      </c>
      <c r="B2102" s="230">
        <v>2020</v>
      </c>
      <c r="C2102" s="230">
        <v>4</v>
      </c>
      <c r="D2102" s="231" t="s">
        <v>6690</v>
      </c>
      <c r="E2102" s="544" t="s">
        <v>4136</v>
      </c>
      <c r="F2102" s="232" t="s">
        <v>7474</v>
      </c>
      <c r="G2102" s="647">
        <v>2.5</v>
      </c>
      <c r="H2102" s="648"/>
      <c r="I2102" s="649">
        <v>0.8</v>
      </c>
      <c r="J2102" s="538"/>
      <c r="L2102" s="532">
        <f t="shared" si="142"/>
        <v>0</v>
      </c>
      <c r="M2102" s="533"/>
      <c r="N2102" s="534"/>
      <c r="O2102" s="535">
        <f t="shared" si="143"/>
        <v>0</v>
      </c>
      <c r="P2102" s="536">
        <f t="shared" si="139"/>
        <v>0</v>
      </c>
      <c r="Q2102" s="537">
        <f t="shared" si="144"/>
        <v>0</v>
      </c>
    </row>
    <row r="2103" spans="1:17" x14ac:dyDescent="0.25">
      <c r="A2103" s="673">
        <v>1845</v>
      </c>
      <c r="B2103" s="230">
        <v>2020</v>
      </c>
      <c r="C2103" s="230">
        <v>4</v>
      </c>
      <c r="D2103" s="231" t="s">
        <v>6690</v>
      </c>
      <c r="E2103" s="544" t="s">
        <v>4136</v>
      </c>
      <c r="F2103" s="232" t="s">
        <v>7475</v>
      </c>
      <c r="G2103" s="647">
        <v>2.5</v>
      </c>
      <c r="H2103" s="648"/>
      <c r="I2103" s="649">
        <v>0.8</v>
      </c>
      <c r="J2103" s="538"/>
      <c r="L2103" s="532">
        <f t="shared" si="142"/>
        <v>0</v>
      </c>
      <c r="M2103" s="533"/>
      <c r="N2103" s="534"/>
      <c r="O2103" s="535">
        <f t="shared" si="143"/>
        <v>0</v>
      </c>
      <c r="P2103" s="536">
        <f t="shared" si="139"/>
        <v>0</v>
      </c>
      <c r="Q2103" s="537">
        <f t="shared" si="144"/>
        <v>0</v>
      </c>
    </row>
    <row r="2104" spans="1:17" x14ac:dyDescent="0.25">
      <c r="A2104" s="673">
        <v>1846</v>
      </c>
      <c r="B2104" s="230">
        <v>2020</v>
      </c>
      <c r="C2104" s="230">
        <v>4</v>
      </c>
      <c r="D2104" s="231" t="s">
        <v>6690</v>
      </c>
      <c r="E2104" s="544" t="s">
        <v>4136</v>
      </c>
      <c r="F2104" s="232" t="s">
        <v>7476</v>
      </c>
      <c r="G2104" s="647">
        <v>2.5</v>
      </c>
      <c r="H2104" s="648"/>
      <c r="I2104" s="649">
        <v>0.8</v>
      </c>
      <c r="J2104" s="538"/>
      <c r="L2104" s="532">
        <f t="shared" si="142"/>
        <v>0</v>
      </c>
      <c r="M2104" s="936">
        <v>1</v>
      </c>
      <c r="N2104" s="534"/>
      <c r="O2104" s="535">
        <f t="shared" si="143"/>
        <v>0.8</v>
      </c>
      <c r="P2104" s="536">
        <f t="shared" si="139"/>
        <v>1</v>
      </c>
      <c r="Q2104" s="537">
        <f t="shared" si="144"/>
        <v>0.8</v>
      </c>
    </row>
    <row r="2105" spans="1:17" x14ac:dyDescent="0.25">
      <c r="A2105" s="673">
        <v>1847</v>
      </c>
      <c r="B2105" s="230">
        <v>2020</v>
      </c>
      <c r="C2105" s="230">
        <v>4</v>
      </c>
      <c r="D2105" s="231" t="s">
        <v>6690</v>
      </c>
      <c r="E2105" s="544" t="s">
        <v>4136</v>
      </c>
      <c r="F2105" s="232" t="s">
        <v>7477</v>
      </c>
      <c r="G2105" s="647">
        <v>2.5</v>
      </c>
      <c r="H2105" s="648"/>
      <c r="I2105" s="649">
        <v>0.8</v>
      </c>
      <c r="J2105" s="538"/>
      <c r="L2105" s="532">
        <f t="shared" si="142"/>
        <v>0</v>
      </c>
      <c r="M2105" s="533"/>
      <c r="N2105" s="534"/>
      <c r="O2105" s="535">
        <f t="shared" si="143"/>
        <v>0</v>
      </c>
      <c r="P2105" s="536">
        <f t="shared" si="139"/>
        <v>0</v>
      </c>
      <c r="Q2105" s="537">
        <f t="shared" si="144"/>
        <v>0</v>
      </c>
    </row>
    <row r="2106" spans="1:17" x14ac:dyDescent="0.25">
      <c r="A2106" s="673">
        <v>1848</v>
      </c>
      <c r="B2106" s="230">
        <v>2020</v>
      </c>
      <c r="C2106" s="230">
        <v>4</v>
      </c>
      <c r="D2106" s="231" t="s">
        <v>6690</v>
      </c>
      <c r="E2106" s="544" t="s">
        <v>4136</v>
      </c>
      <c r="F2106" s="232" t="s">
        <v>7478</v>
      </c>
      <c r="G2106" s="647">
        <v>2.5</v>
      </c>
      <c r="H2106" s="648"/>
      <c r="I2106" s="649">
        <v>0.8</v>
      </c>
      <c r="J2106" s="538"/>
      <c r="L2106" s="532">
        <f t="shared" si="142"/>
        <v>0</v>
      </c>
      <c r="M2106" s="533"/>
      <c r="N2106" s="534"/>
      <c r="O2106" s="535">
        <f t="shared" si="143"/>
        <v>0</v>
      </c>
      <c r="P2106" s="536">
        <f t="shared" si="139"/>
        <v>0</v>
      </c>
      <c r="Q2106" s="537">
        <f t="shared" si="144"/>
        <v>0</v>
      </c>
    </row>
    <row r="2107" spans="1:17" x14ac:dyDescent="0.25">
      <c r="A2107" s="673">
        <v>1849</v>
      </c>
      <c r="B2107" s="230">
        <v>2020</v>
      </c>
      <c r="C2107" s="230">
        <v>4</v>
      </c>
      <c r="D2107" s="231" t="s">
        <v>6690</v>
      </c>
      <c r="E2107" s="544" t="s">
        <v>4136</v>
      </c>
      <c r="F2107" s="232" t="s">
        <v>7479</v>
      </c>
      <c r="G2107" s="647">
        <v>2.5</v>
      </c>
      <c r="H2107" s="648"/>
      <c r="I2107" s="649">
        <v>0.8</v>
      </c>
      <c r="J2107" s="538"/>
      <c r="L2107" s="532">
        <f t="shared" si="142"/>
        <v>0</v>
      </c>
      <c r="M2107" s="533"/>
      <c r="N2107" s="534"/>
      <c r="O2107" s="535">
        <f t="shared" si="143"/>
        <v>0</v>
      </c>
      <c r="P2107" s="536">
        <f t="shared" si="139"/>
        <v>0</v>
      </c>
      <c r="Q2107" s="537">
        <f t="shared" si="144"/>
        <v>0</v>
      </c>
    </row>
    <row r="2108" spans="1:17" x14ac:dyDescent="0.25">
      <c r="A2108" s="673">
        <v>1850</v>
      </c>
      <c r="B2108" s="230">
        <v>2020</v>
      </c>
      <c r="C2108" s="230">
        <v>4</v>
      </c>
      <c r="D2108" s="231" t="s">
        <v>6690</v>
      </c>
      <c r="E2108" s="544" t="s">
        <v>4136</v>
      </c>
      <c r="F2108" s="232" t="s">
        <v>7480</v>
      </c>
      <c r="G2108" s="647">
        <v>2.5</v>
      </c>
      <c r="H2108" s="648"/>
      <c r="I2108" s="649">
        <v>0.8</v>
      </c>
      <c r="J2108" s="538"/>
      <c r="L2108" s="532">
        <f t="shared" si="142"/>
        <v>0</v>
      </c>
      <c r="M2108" s="533"/>
      <c r="N2108" s="534"/>
      <c r="O2108" s="535">
        <f t="shared" si="143"/>
        <v>0</v>
      </c>
      <c r="P2108" s="536">
        <f t="shared" si="139"/>
        <v>0</v>
      </c>
      <c r="Q2108" s="537">
        <f t="shared" si="144"/>
        <v>0</v>
      </c>
    </row>
    <row r="2109" spans="1:17" x14ac:dyDescent="0.25">
      <c r="A2109" s="673" t="s">
        <v>7481</v>
      </c>
      <c r="B2109" s="230">
        <v>2020</v>
      </c>
      <c r="C2109" s="230">
        <v>4</v>
      </c>
      <c r="D2109" s="231" t="s">
        <v>6690</v>
      </c>
      <c r="E2109" s="544" t="s">
        <v>4136</v>
      </c>
      <c r="F2109" s="232" t="s">
        <v>4279</v>
      </c>
      <c r="G2109" s="647">
        <v>30</v>
      </c>
      <c r="H2109" s="648"/>
      <c r="I2109" s="649">
        <v>20</v>
      </c>
      <c r="J2109" s="538"/>
      <c r="L2109" s="532">
        <f t="shared" si="142"/>
        <v>0</v>
      </c>
      <c r="M2109" s="533"/>
      <c r="N2109" s="534"/>
      <c r="O2109" s="535">
        <f t="shared" si="143"/>
        <v>0</v>
      </c>
      <c r="P2109" s="536">
        <f t="shared" si="139"/>
        <v>0</v>
      </c>
      <c r="Q2109" s="537">
        <f t="shared" si="144"/>
        <v>0</v>
      </c>
    </row>
    <row r="2110" spans="1:17" x14ac:dyDescent="0.25">
      <c r="A2110" s="673">
        <v>1851</v>
      </c>
      <c r="B2110" s="230">
        <v>2020</v>
      </c>
      <c r="C2110" s="230">
        <v>4</v>
      </c>
      <c r="D2110" s="231" t="s">
        <v>6690</v>
      </c>
      <c r="E2110" s="544" t="s">
        <v>4136</v>
      </c>
      <c r="F2110" s="232" t="s">
        <v>7482</v>
      </c>
      <c r="G2110" s="647">
        <v>2.5</v>
      </c>
      <c r="H2110" s="648"/>
      <c r="I2110" s="649">
        <v>0.8</v>
      </c>
      <c r="J2110" s="538"/>
      <c r="L2110" s="532">
        <f t="shared" si="142"/>
        <v>0</v>
      </c>
      <c r="M2110" s="918">
        <v>3</v>
      </c>
      <c r="N2110" s="534"/>
      <c r="O2110" s="535">
        <f t="shared" si="143"/>
        <v>2.4000000000000004</v>
      </c>
      <c r="P2110" s="536">
        <f t="shared" si="139"/>
        <v>3</v>
      </c>
      <c r="Q2110" s="537">
        <f t="shared" si="144"/>
        <v>2.4000000000000004</v>
      </c>
    </row>
    <row r="2111" spans="1:17" x14ac:dyDescent="0.25">
      <c r="A2111" s="673">
        <v>1852</v>
      </c>
      <c r="B2111" s="230">
        <v>2020</v>
      </c>
      <c r="C2111" s="230">
        <v>4</v>
      </c>
      <c r="D2111" s="231" t="s">
        <v>6690</v>
      </c>
      <c r="E2111" s="544" t="s">
        <v>4136</v>
      </c>
      <c r="F2111" s="232" t="s">
        <v>7482</v>
      </c>
      <c r="G2111" s="647">
        <v>2.5</v>
      </c>
      <c r="H2111" s="648"/>
      <c r="I2111" s="649">
        <v>0.8</v>
      </c>
      <c r="J2111" s="538"/>
      <c r="L2111" s="532">
        <f t="shared" si="142"/>
        <v>0</v>
      </c>
      <c r="M2111" s="918">
        <v>2</v>
      </c>
      <c r="N2111" s="534"/>
      <c r="O2111" s="535">
        <f t="shared" si="143"/>
        <v>1.6</v>
      </c>
      <c r="P2111" s="536">
        <f t="shared" si="139"/>
        <v>2</v>
      </c>
      <c r="Q2111" s="537">
        <f t="shared" si="144"/>
        <v>1.6</v>
      </c>
    </row>
    <row r="2112" spans="1:17" x14ac:dyDescent="0.25">
      <c r="A2112" s="673">
        <v>1853</v>
      </c>
      <c r="B2112" s="230">
        <v>2020</v>
      </c>
      <c r="C2112" s="230">
        <v>4</v>
      </c>
      <c r="D2112" s="231" t="s">
        <v>6690</v>
      </c>
      <c r="E2112" s="544" t="s">
        <v>4136</v>
      </c>
      <c r="F2112" s="232" t="s">
        <v>7482</v>
      </c>
      <c r="G2112" s="647">
        <v>2.5</v>
      </c>
      <c r="H2112" s="648"/>
      <c r="I2112" s="649">
        <v>0.8</v>
      </c>
      <c r="J2112" s="538"/>
      <c r="L2112" s="532">
        <f t="shared" si="142"/>
        <v>0</v>
      </c>
      <c r="M2112" s="918">
        <v>2</v>
      </c>
      <c r="N2112" s="534"/>
      <c r="O2112" s="535">
        <f t="shared" si="143"/>
        <v>1.6</v>
      </c>
      <c r="P2112" s="536">
        <f t="shared" si="139"/>
        <v>2</v>
      </c>
      <c r="Q2112" s="537">
        <f t="shared" si="144"/>
        <v>1.6</v>
      </c>
    </row>
    <row r="2113" spans="1:17" x14ac:dyDescent="0.25">
      <c r="A2113" s="673">
        <v>1854</v>
      </c>
      <c r="B2113" s="230">
        <v>2020</v>
      </c>
      <c r="C2113" s="230">
        <v>4</v>
      </c>
      <c r="D2113" s="231" t="s">
        <v>6690</v>
      </c>
      <c r="E2113" s="544" t="s">
        <v>4136</v>
      </c>
      <c r="F2113" s="232" t="s">
        <v>7482</v>
      </c>
      <c r="G2113" s="647">
        <v>2.5</v>
      </c>
      <c r="H2113" s="648"/>
      <c r="I2113" s="649">
        <v>0.8</v>
      </c>
      <c r="J2113" s="538"/>
      <c r="L2113" s="532">
        <f t="shared" si="142"/>
        <v>0</v>
      </c>
      <c r="M2113" s="533"/>
      <c r="N2113" s="534"/>
      <c r="O2113" s="535">
        <f t="shared" si="143"/>
        <v>0</v>
      </c>
      <c r="P2113" s="536">
        <f t="shared" si="139"/>
        <v>0</v>
      </c>
      <c r="Q2113" s="537">
        <f t="shared" si="144"/>
        <v>0</v>
      </c>
    </row>
    <row r="2114" spans="1:17" x14ac:dyDescent="0.25">
      <c r="A2114" s="673">
        <v>1855</v>
      </c>
      <c r="B2114" s="230">
        <v>2020</v>
      </c>
      <c r="C2114" s="230">
        <v>4</v>
      </c>
      <c r="D2114" s="231" t="s">
        <v>6690</v>
      </c>
      <c r="E2114" s="544" t="s">
        <v>4136</v>
      </c>
      <c r="F2114" s="232" t="s">
        <v>7482</v>
      </c>
      <c r="G2114" s="647">
        <v>2.5</v>
      </c>
      <c r="H2114" s="648"/>
      <c r="I2114" s="649">
        <v>0.8</v>
      </c>
      <c r="J2114" s="538"/>
      <c r="L2114" s="532">
        <f t="shared" si="142"/>
        <v>0</v>
      </c>
      <c r="M2114" s="918">
        <v>1</v>
      </c>
      <c r="N2114" s="534"/>
      <c r="O2114" s="535">
        <f t="shared" si="143"/>
        <v>0.8</v>
      </c>
      <c r="P2114" s="536">
        <f t="shared" si="139"/>
        <v>1</v>
      </c>
      <c r="Q2114" s="537">
        <f t="shared" si="144"/>
        <v>0.8</v>
      </c>
    </row>
    <row r="2115" spans="1:17" x14ac:dyDescent="0.25">
      <c r="A2115" s="673">
        <v>1856</v>
      </c>
      <c r="B2115" s="230">
        <v>2020</v>
      </c>
      <c r="C2115" s="230">
        <v>4</v>
      </c>
      <c r="D2115" s="231" t="s">
        <v>6690</v>
      </c>
      <c r="E2115" s="544" t="s">
        <v>4136</v>
      </c>
      <c r="F2115" s="232" t="s">
        <v>7482</v>
      </c>
      <c r="G2115" s="647">
        <v>2.5</v>
      </c>
      <c r="H2115" s="648"/>
      <c r="I2115" s="649">
        <v>0.8</v>
      </c>
      <c r="J2115" s="538"/>
      <c r="L2115" s="532">
        <f t="shared" si="142"/>
        <v>0</v>
      </c>
      <c r="M2115" s="918">
        <v>3</v>
      </c>
      <c r="N2115" s="534"/>
      <c r="O2115" s="535">
        <f t="shared" si="143"/>
        <v>2.4000000000000004</v>
      </c>
      <c r="P2115" s="536">
        <f t="shared" si="139"/>
        <v>3</v>
      </c>
      <c r="Q2115" s="537">
        <f t="shared" si="144"/>
        <v>2.4000000000000004</v>
      </c>
    </row>
    <row r="2116" spans="1:17" x14ac:dyDescent="0.25">
      <c r="A2116" s="673">
        <v>1857</v>
      </c>
      <c r="B2116" s="230">
        <v>2020</v>
      </c>
      <c r="C2116" s="230">
        <v>4</v>
      </c>
      <c r="D2116" s="231" t="s">
        <v>6690</v>
      </c>
      <c r="E2116" s="544" t="s">
        <v>4136</v>
      </c>
      <c r="F2116" s="232" t="s">
        <v>7482</v>
      </c>
      <c r="G2116" s="647">
        <v>2.5</v>
      </c>
      <c r="H2116" s="648"/>
      <c r="I2116" s="649">
        <v>0.8</v>
      </c>
      <c r="J2116" s="538"/>
      <c r="L2116" s="532">
        <f t="shared" si="142"/>
        <v>0</v>
      </c>
      <c r="M2116" s="936">
        <v>1</v>
      </c>
      <c r="N2116" s="534"/>
      <c r="O2116" s="535">
        <f t="shared" si="143"/>
        <v>0.8</v>
      </c>
      <c r="P2116" s="536">
        <f t="shared" si="139"/>
        <v>1</v>
      </c>
      <c r="Q2116" s="537">
        <f t="shared" si="144"/>
        <v>0.8</v>
      </c>
    </row>
    <row r="2117" spans="1:17" x14ac:dyDescent="0.25">
      <c r="A2117" s="673">
        <v>1858</v>
      </c>
      <c r="B2117" s="230">
        <v>2020</v>
      </c>
      <c r="C2117" s="230">
        <v>4</v>
      </c>
      <c r="D2117" s="231" t="s">
        <v>6690</v>
      </c>
      <c r="E2117" s="544" t="s">
        <v>4136</v>
      </c>
      <c r="F2117" s="232" t="s">
        <v>7482</v>
      </c>
      <c r="G2117" s="647">
        <v>2.5</v>
      </c>
      <c r="H2117" s="648"/>
      <c r="I2117" s="649">
        <v>0.8</v>
      </c>
      <c r="J2117" s="538"/>
      <c r="L2117" s="532">
        <f t="shared" si="142"/>
        <v>0</v>
      </c>
      <c r="M2117" s="533"/>
      <c r="N2117" s="534"/>
      <c r="O2117" s="535">
        <f t="shared" si="143"/>
        <v>0</v>
      </c>
      <c r="P2117" s="536">
        <f t="shared" si="139"/>
        <v>0</v>
      </c>
      <c r="Q2117" s="537">
        <f t="shared" si="144"/>
        <v>0</v>
      </c>
    </row>
    <row r="2118" spans="1:17" x14ac:dyDescent="0.25">
      <c r="A2118" s="673">
        <v>1859</v>
      </c>
      <c r="B2118" s="230">
        <v>2020</v>
      </c>
      <c r="C2118" s="230">
        <v>4</v>
      </c>
      <c r="D2118" s="231" t="s">
        <v>6690</v>
      </c>
      <c r="E2118" s="544" t="s">
        <v>4136</v>
      </c>
      <c r="F2118" s="232" t="s">
        <v>7482</v>
      </c>
      <c r="G2118" s="647">
        <v>2.5</v>
      </c>
      <c r="H2118" s="648"/>
      <c r="I2118" s="649">
        <v>0.8</v>
      </c>
      <c r="J2118" s="538"/>
      <c r="L2118" s="532">
        <f t="shared" si="142"/>
        <v>0</v>
      </c>
      <c r="M2118" s="918">
        <v>1</v>
      </c>
      <c r="N2118" s="534"/>
      <c r="O2118" s="535">
        <f t="shared" si="143"/>
        <v>0.8</v>
      </c>
      <c r="P2118" s="536">
        <f t="shared" si="139"/>
        <v>1</v>
      </c>
      <c r="Q2118" s="537">
        <f t="shared" si="144"/>
        <v>0.8</v>
      </c>
    </row>
    <row r="2119" spans="1:17" x14ac:dyDescent="0.25">
      <c r="A2119" s="673">
        <v>1860</v>
      </c>
      <c r="B2119" s="230">
        <v>2020</v>
      </c>
      <c r="C2119" s="230">
        <v>4</v>
      </c>
      <c r="D2119" s="231" t="s">
        <v>6690</v>
      </c>
      <c r="E2119" s="544" t="s">
        <v>4136</v>
      </c>
      <c r="F2119" s="232" t="s">
        <v>7482</v>
      </c>
      <c r="G2119" s="647">
        <v>2.5</v>
      </c>
      <c r="H2119" s="648"/>
      <c r="I2119" s="649">
        <v>0.8</v>
      </c>
      <c r="J2119" s="538"/>
      <c r="L2119" s="532">
        <f t="shared" si="142"/>
        <v>0</v>
      </c>
      <c r="M2119" s="918">
        <v>3</v>
      </c>
      <c r="N2119" s="534"/>
      <c r="O2119" s="535">
        <f t="shared" si="143"/>
        <v>2.4000000000000004</v>
      </c>
      <c r="P2119" s="536">
        <f t="shared" si="139"/>
        <v>3</v>
      </c>
      <c r="Q2119" s="537">
        <f t="shared" si="144"/>
        <v>2.4000000000000004</v>
      </c>
    </row>
    <row r="2120" spans="1:17" x14ac:dyDescent="0.25">
      <c r="A2120" s="673">
        <v>1861</v>
      </c>
      <c r="B2120" s="230">
        <v>2020</v>
      </c>
      <c r="C2120" s="230">
        <v>4</v>
      </c>
      <c r="D2120" s="231" t="s">
        <v>6690</v>
      </c>
      <c r="E2120" s="544" t="s">
        <v>4136</v>
      </c>
      <c r="F2120" s="232" t="s">
        <v>7482</v>
      </c>
      <c r="G2120" s="647">
        <v>2.5</v>
      </c>
      <c r="H2120" s="648"/>
      <c r="I2120" s="649">
        <v>0.8</v>
      </c>
      <c r="J2120" s="538"/>
      <c r="L2120" s="532">
        <f t="shared" si="142"/>
        <v>0</v>
      </c>
      <c r="M2120" s="918">
        <v>3</v>
      </c>
      <c r="N2120" s="534"/>
      <c r="O2120" s="535">
        <f t="shared" si="143"/>
        <v>2.4000000000000004</v>
      </c>
      <c r="P2120" s="536">
        <f t="shared" si="139"/>
        <v>3</v>
      </c>
      <c r="Q2120" s="537">
        <f t="shared" si="144"/>
        <v>2.4000000000000004</v>
      </c>
    </row>
    <row r="2121" spans="1:17" x14ac:dyDescent="0.25">
      <c r="A2121" s="673">
        <v>1862</v>
      </c>
      <c r="B2121" s="230">
        <v>2020</v>
      </c>
      <c r="C2121" s="230">
        <v>4</v>
      </c>
      <c r="D2121" s="231" t="s">
        <v>6690</v>
      </c>
      <c r="E2121" s="544" t="s">
        <v>4136</v>
      </c>
      <c r="F2121" s="232" t="s">
        <v>7482</v>
      </c>
      <c r="G2121" s="647">
        <v>2.5</v>
      </c>
      <c r="H2121" s="648"/>
      <c r="I2121" s="649">
        <v>0.8</v>
      </c>
      <c r="J2121" s="538"/>
      <c r="L2121" s="532">
        <f t="shared" si="142"/>
        <v>0</v>
      </c>
      <c r="M2121" s="918">
        <v>3</v>
      </c>
      <c r="N2121" s="534"/>
      <c r="O2121" s="535">
        <f t="shared" si="143"/>
        <v>2.4000000000000004</v>
      </c>
      <c r="P2121" s="536">
        <f t="shared" si="139"/>
        <v>3</v>
      </c>
      <c r="Q2121" s="537">
        <f t="shared" si="144"/>
        <v>2.4000000000000004</v>
      </c>
    </row>
    <row r="2122" spans="1:17" x14ac:dyDescent="0.25">
      <c r="A2122" s="673" t="s">
        <v>7483</v>
      </c>
      <c r="B2122" s="230">
        <v>2020</v>
      </c>
      <c r="C2122" s="230">
        <v>4</v>
      </c>
      <c r="D2122" s="231" t="s">
        <v>6690</v>
      </c>
      <c r="E2122" s="544" t="s">
        <v>4136</v>
      </c>
      <c r="F2122" s="232" t="s">
        <v>4279</v>
      </c>
      <c r="G2122" s="647">
        <v>30</v>
      </c>
      <c r="H2122" s="648"/>
      <c r="I2122" s="649">
        <v>20</v>
      </c>
      <c r="J2122" s="538"/>
      <c r="L2122" s="532">
        <f t="shared" si="142"/>
        <v>0</v>
      </c>
      <c r="M2122" s="533"/>
      <c r="N2122" s="534"/>
      <c r="O2122" s="535">
        <f t="shared" si="143"/>
        <v>0</v>
      </c>
      <c r="P2122" s="536">
        <f t="shared" si="139"/>
        <v>0</v>
      </c>
      <c r="Q2122" s="537">
        <f t="shared" si="144"/>
        <v>0</v>
      </c>
    </row>
    <row r="2123" spans="1:17" x14ac:dyDescent="0.25">
      <c r="A2123" s="673">
        <v>1863</v>
      </c>
      <c r="B2123" s="230">
        <v>2020</v>
      </c>
      <c r="C2123" s="230">
        <v>4</v>
      </c>
      <c r="D2123" s="231" t="s">
        <v>6690</v>
      </c>
      <c r="E2123" s="544" t="s">
        <v>4136</v>
      </c>
      <c r="F2123" s="232" t="s">
        <v>7484</v>
      </c>
      <c r="G2123" s="647">
        <v>2.5</v>
      </c>
      <c r="H2123" s="648"/>
      <c r="I2123" s="649">
        <v>0.8</v>
      </c>
      <c r="J2123" s="538"/>
      <c r="L2123" s="532">
        <f t="shared" si="142"/>
        <v>0</v>
      </c>
      <c r="M2123" s="936">
        <v>1</v>
      </c>
      <c r="N2123" s="534"/>
      <c r="O2123" s="535">
        <f t="shared" si="143"/>
        <v>0.8</v>
      </c>
      <c r="P2123" s="536">
        <f t="shared" si="139"/>
        <v>1</v>
      </c>
      <c r="Q2123" s="537">
        <f t="shared" si="144"/>
        <v>0.8</v>
      </c>
    </row>
    <row r="2124" spans="1:17" x14ac:dyDescent="0.25">
      <c r="A2124" s="673">
        <v>1864</v>
      </c>
      <c r="B2124" s="230">
        <v>2020</v>
      </c>
      <c r="C2124" s="230">
        <v>4</v>
      </c>
      <c r="D2124" s="231" t="s">
        <v>6690</v>
      </c>
      <c r="E2124" s="544" t="s">
        <v>4136</v>
      </c>
      <c r="F2124" s="232" t="s">
        <v>7484</v>
      </c>
      <c r="G2124" s="647">
        <v>2.5</v>
      </c>
      <c r="H2124" s="648"/>
      <c r="I2124" s="649">
        <v>0.8</v>
      </c>
      <c r="J2124" s="538"/>
      <c r="L2124" s="532">
        <f t="shared" si="142"/>
        <v>0</v>
      </c>
      <c r="M2124" s="533"/>
      <c r="N2124" s="534"/>
      <c r="O2124" s="535">
        <f t="shared" si="143"/>
        <v>0</v>
      </c>
      <c r="P2124" s="536">
        <f t="shared" si="139"/>
        <v>0</v>
      </c>
      <c r="Q2124" s="537">
        <f t="shared" si="144"/>
        <v>0</v>
      </c>
    </row>
    <row r="2125" spans="1:17" x14ac:dyDescent="0.25">
      <c r="A2125" s="673">
        <v>1865</v>
      </c>
      <c r="B2125" s="230">
        <v>2020</v>
      </c>
      <c r="C2125" s="230">
        <v>4</v>
      </c>
      <c r="D2125" s="231" t="s">
        <v>6690</v>
      </c>
      <c r="E2125" s="544" t="s">
        <v>4136</v>
      </c>
      <c r="F2125" s="232" t="s">
        <v>7484</v>
      </c>
      <c r="G2125" s="647">
        <v>2.5</v>
      </c>
      <c r="H2125" s="648"/>
      <c r="I2125" s="649">
        <v>0.8</v>
      </c>
      <c r="J2125" s="538"/>
      <c r="L2125" s="532">
        <f t="shared" si="142"/>
        <v>0</v>
      </c>
      <c r="M2125" s="533"/>
      <c r="N2125" s="534"/>
      <c r="O2125" s="535">
        <f t="shared" si="143"/>
        <v>0</v>
      </c>
      <c r="P2125" s="536">
        <f t="shared" si="139"/>
        <v>0</v>
      </c>
      <c r="Q2125" s="537">
        <f t="shared" si="144"/>
        <v>0</v>
      </c>
    </row>
    <row r="2126" spans="1:17" x14ac:dyDescent="0.25">
      <c r="A2126" s="673">
        <v>1866</v>
      </c>
      <c r="B2126" s="230">
        <v>2020</v>
      </c>
      <c r="C2126" s="230">
        <v>4</v>
      </c>
      <c r="D2126" s="231" t="s">
        <v>6690</v>
      </c>
      <c r="E2126" s="544" t="s">
        <v>4136</v>
      </c>
      <c r="F2126" s="232" t="s">
        <v>7484</v>
      </c>
      <c r="G2126" s="647">
        <v>2.5</v>
      </c>
      <c r="H2126" s="648"/>
      <c r="I2126" s="649">
        <v>0.8</v>
      </c>
      <c r="J2126" s="538"/>
      <c r="L2126" s="532">
        <f t="shared" si="142"/>
        <v>0</v>
      </c>
      <c r="M2126" s="533"/>
      <c r="N2126" s="534"/>
      <c r="O2126" s="535">
        <f t="shared" si="143"/>
        <v>0</v>
      </c>
      <c r="P2126" s="536">
        <f t="shared" si="139"/>
        <v>0</v>
      </c>
      <c r="Q2126" s="537">
        <f t="shared" si="144"/>
        <v>0</v>
      </c>
    </row>
    <row r="2127" spans="1:17" x14ac:dyDescent="0.25">
      <c r="A2127" s="673">
        <v>1867</v>
      </c>
      <c r="B2127" s="230">
        <v>2020</v>
      </c>
      <c r="C2127" s="230">
        <v>4</v>
      </c>
      <c r="D2127" s="231" t="s">
        <v>6690</v>
      </c>
      <c r="E2127" s="544" t="s">
        <v>4136</v>
      </c>
      <c r="F2127" s="232" t="s">
        <v>7484</v>
      </c>
      <c r="G2127" s="647">
        <v>2.5</v>
      </c>
      <c r="H2127" s="648"/>
      <c r="I2127" s="649">
        <v>0.8</v>
      </c>
      <c r="J2127" s="538"/>
      <c r="L2127" s="532">
        <f t="shared" si="142"/>
        <v>0</v>
      </c>
      <c r="M2127" s="533"/>
      <c r="N2127" s="534"/>
      <c r="O2127" s="535">
        <f t="shared" si="143"/>
        <v>0</v>
      </c>
      <c r="P2127" s="536">
        <f t="shared" si="139"/>
        <v>0</v>
      </c>
      <c r="Q2127" s="537">
        <f t="shared" si="144"/>
        <v>0</v>
      </c>
    </row>
    <row r="2128" spans="1:17" x14ac:dyDescent="0.25">
      <c r="A2128" s="673">
        <v>1868</v>
      </c>
      <c r="B2128" s="230">
        <v>2020</v>
      </c>
      <c r="C2128" s="230">
        <v>4</v>
      </c>
      <c r="D2128" s="231" t="s">
        <v>6690</v>
      </c>
      <c r="E2128" s="544" t="s">
        <v>4136</v>
      </c>
      <c r="F2128" s="232" t="s">
        <v>7484</v>
      </c>
      <c r="G2128" s="647">
        <v>2.5</v>
      </c>
      <c r="H2128" s="648"/>
      <c r="I2128" s="649">
        <v>0.8</v>
      </c>
      <c r="J2128" s="538"/>
      <c r="L2128" s="532">
        <f t="shared" si="142"/>
        <v>0</v>
      </c>
      <c r="M2128" s="533"/>
      <c r="N2128" s="534"/>
      <c r="O2128" s="535">
        <f t="shared" si="143"/>
        <v>0</v>
      </c>
      <c r="P2128" s="536">
        <f t="shared" si="139"/>
        <v>0</v>
      </c>
      <c r="Q2128" s="537">
        <f t="shared" si="144"/>
        <v>0</v>
      </c>
    </row>
    <row r="2129" spans="1:17" x14ac:dyDescent="0.25">
      <c r="A2129" s="673">
        <v>1869</v>
      </c>
      <c r="B2129" s="230">
        <v>2020</v>
      </c>
      <c r="C2129" s="230">
        <v>4</v>
      </c>
      <c r="D2129" s="231" t="s">
        <v>6690</v>
      </c>
      <c r="E2129" s="544" t="s">
        <v>4136</v>
      </c>
      <c r="F2129" s="232" t="s">
        <v>7484</v>
      </c>
      <c r="G2129" s="647">
        <v>2.5</v>
      </c>
      <c r="H2129" s="648"/>
      <c r="I2129" s="649">
        <v>0.8</v>
      </c>
      <c r="J2129" s="538"/>
      <c r="L2129" s="532">
        <f t="shared" si="142"/>
        <v>0</v>
      </c>
      <c r="M2129" s="533"/>
      <c r="N2129" s="534"/>
      <c r="O2129" s="535">
        <f t="shared" si="143"/>
        <v>0</v>
      </c>
      <c r="P2129" s="536">
        <f t="shared" si="139"/>
        <v>0</v>
      </c>
      <c r="Q2129" s="537">
        <f t="shared" si="144"/>
        <v>0</v>
      </c>
    </row>
    <row r="2130" spans="1:17" x14ac:dyDescent="0.25">
      <c r="A2130" s="673">
        <v>1870</v>
      </c>
      <c r="B2130" s="230">
        <v>2020</v>
      </c>
      <c r="C2130" s="230">
        <v>4</v>
      </c>
      <c r="D2130" s="231" t="s">
        <v>6690</v>
      </c>
      <c r="E2130" s="544" t="s">
        <v>4136</v>
      </c>
      <c r="F2130" s="232" t="s">
        <v>7484</v>
      </c>
      <c r="G2130" s="647">
        <v>2.5</v>
      </c>
      <c r="H2130" s="648"/>
      <c r="I2130" s="649">
        <v>0.8</v>
      </c>
      <c r="J2130" s="538"/>
      <c r="L2130" s="532">
        <f t="shared" si="142"/>
        <v>0</v>
      </c>
      <c r="M2130" s="533"/>
      <c r="N2130" s="534"/>
      <c r="O2130" s="535">
        <f t="shared" si="143"/>
        <v>0</v>
      </c>
      <c r="P2130" s="536">
        <f t="shared" si="139"/>
        <v>0</v>
      </c>
      <c r="Q2130" s="537">
        <f t="shared" si="144"/>
        <v>0</v>
      </c>
    </row>
    <row r="2131" spans="1:17" x14ac:dyDescent="0.25">
      <c r="A2131" s="673">
        <v>1871</v>
      </c>
      <c r="B2131" s="230">
        <v>2020</v>
      </c>
      <c r="C2131" s="230">
        <v>4</v>
      </c>
      <c r="D2131" s="231" t="s">
        <v>6690</v>
      </c>
      <c r="E2131" s="544" t="s">
        <v>4136</v>
      </c>
      <c r="F2131" s="232" t="s">
        <v>7484</v>
      </c>
      <c r="G2131" s="647">
        <v>2.5</v>
      </c>
      <c r="H2131" s="648"/>
      <c r="I2131" s="649">
        <v>0.8</v>
      </c>
      <c r="J2131" s="538"/>
      <c r="L2131" s="532">
        <f t="shared" si="142"/>
        <v>0</v>
      </c>
      <c r="M2131" s="533"/>
      <c r="N2131" s="534"/>
      <c r="O2131" s="535">
        <f t="shared" si="143"/>
        <v>0</v>
      </c>
      <c r="P2131" s="536">
        <f t="shared" si="139"/>
        <v>0</v>
      </c>
      <c r="Q2131" s="537">
        <f t="shared" si="144"/>
        <v>0</v>
      </c>
    </row>
    <row r="2132" spans="1:17" x14ac:dyDescent="0.25">
      <c r="A2132" s="673">
        <v>1872</v>
      </c>
      <c r="B2132" s="230">
        <v>2020</v>
      </c>
      <c r="C2132" s="230">
        <v>4</v>
      </c>
      <c r="D2132" s="231" t="s">
        <v>6690</v>
      </c>
      <c r="E2132" s="544" t="s">
        <v>4136</v>
      </c>
      <c r="F2132" s="232" t="s">
        <v>7484</v>
      </c>
      <c r="G2132" s="647">
        <v>2.5</v>
      </c>
      <c r="H2132" s="648"/>
      <c r="I2132" s="649">
        <v>0.8</v>
      </c>
      <c r="J2132" s="538"/>
      <c r="L2132" s="532">
        <f t="shared" si="142"/>
        <v>0</v>
      </c>
      <c r="M2132" s="533"/>
      <c r="N2132" s="534"/>
      <c r="O2132" s="535">
        <f t="shared" si="143"/>
        <v>0</v>
      </c>
      <c r="P2132" s="536">
        <f t="shared" si="139"/>
        <v>0</v>
      </c>
      <c r="Q2132" s="537">
        <f t="shared" si="144"/>
        <v>0</v>
      </c>
    </row>
    <row r="2133" spans="1:17" x14ac:dyDescent="0.25">
      <c r="A2133" s="673" t="s">
        <v>7485</v>
      </c>
      <c r="B2133" s="230">
        <v>2020</v>
      </c>
      <c r="C2133" s="230">
        <v>4</v>
      </c>
      <c r="D2133" s="231" t="s">
        <v>6690</v>
      </c>
      <c r="E2133" s="544" t="s">
        <v>4136</v>
      </c>
      <c r="F2133" s="232" t="s">
        <v>4279</v>
      </c>
      <c r="G2133" s="647">
        <v>30</v>
      </c>
      <c r="H2133" s="648"/>
      <c r="I2133" s="649">
        <v>20</v>
      </c>
      <c r="J2133" s="538"/>
      <c r="L2133" s="532">
        <f t="shared" si="142"/>
        <v>0</v>
      </c>
      <c r="M2133" s="533"/>
      <c r="N2133" s="534"/>
      <c r="O2133" s="535">
        <f t="shared" si="143"/>
        <v>0</v>
      </c>
      <c r="P2133" s="536">
        <f t="shared" si="139"/>
        <v>0</v>
      </c>
      <c r="Q2133" s="537">
        <f t="shared" si="144"/>
        <v>0</v>
      </c>
    </row>
    <row r="2134" spans="1:17" x14ac:dyDescent="0.25">
      <c r="A2134" s="673">
        <v>1873</v>
      </c>
      <c r="B2134" s="230">
        <v>2020</v>
      </c>
      <c r="C2134" s="230">
        <v>4</v>
      </c>
      <c r="D2134" s="231" t="s">
        <v>6690</v>
      </c>
      <c r="E2134" s="544" t="s">
        <v>4136</v>
      </c>
      <c r="F2134" s="232" t="s">
        <v>7486</v>
      </c>
      <c r="G2134" s="647">
        <v>2.5</v>
      </c>
      <c r="H2134" s="648"/>
      <c r="I2134" s="649">
        <v>0.8</v>
      </c>
      <c r="J2134" s="538"/>
      <c r="L2134" s="532">
        <f t="shared" si="142"/>
        <v>0</v>
      </c>
      <c r="M2134" s="533"/>
      <c r="N2134" s="534"/>
      <c r="O2134" s="535">
        <f t="shared" si="143"/>
        <v>0</v>
      </c>
      <c r="P2134" s="536">
        <f t="shared" si="139"/>
        <v>0</v>
      </c>
      <c r="Q2134" s="537">
        <f t="shared" si="144"/>
        <v>0</v>
      </c>
    </row>
    <row r="2135" spans="1:17" x14ac:dyDescent="0.25">
      <c r="A2135" s="673">
        <v>1874</v>
      </c>
      <c r="B2135" s="230">
        <v>2020</v>
      </c>
      <c r="C2135" s="230">
        <v>4</v>
      </c>
      <c r="D2135" s="231" t="s">
        <v>6690</v>
      </c>
      <c r="E2135" s="544" t="s">
        <v>4136</v>
      </c>
      <c r="F2135" s="232" t="s">
        <v>7487</v>
      </c>
      <c r="G2135" s="647">
        <v>2.5</v>
      </c>
      <c r="H2135" s="648"/>
      <c r="I2135" s="649">
        <v>0.8</v>
      </c>
      <c r="J2135" s="538"/>
      <c r="L2135" s="532">
        <f t="shared" si="142"/>
        <v>0</v>
      </c>
      <c r="M2135" s="533"/>
      <c r="N2135" s="534"/>
      <c r="O2135" s="535">
        <f t="shared" si="143"/>
        <v>0</v>
      </c>
      <c r="P2135" s="536">
        <f t="shared" si="139"/>
        <v>0</v>
      </c>
      <c r="Q2135" s="537">
        <f t="shared" si="144"/>
        <v>0</v>
      </c>
    </row>
    <row r="2136" spans="1:17" x14ac:dyDescent="0.25">
      <c r="A2136" s="673">
        <v>1875</v>
      </c>
      <c r="B2136" s="230">
        <v>2020</v>
      </c>
      <c r="C2136" s="230">
        <v>4</v>
      </c>
      <c r="D2136" s="231" t="s">
        <v>6690</v>
      </c>
      <c r="E2136" s="544" t="s">
        <v>4136</v>
      </c>
      <c r="F2136" s="232" t="s">
        <v>7488</v>
      </c>
      <c r="G2136" s="647">
        <v>2.5</v>
      </c>
      <c r="H2136" s="648"/>
      <c r="I2136" s="649">
        <v>0.8</v>
      </c>
      <c r="J2136" s="538"/>
      <c r="L2136" s="532">
        <f t="shared" si="142"/>
        <v>0</v>
      </c>
      <c r="M2136" s="936">
        <v>2</v>
      </c>
      <c r="N2136" s="534"/>
      <c r="O2136" s="535">
        <f t="shared" si="143"/>
        <v>1.6</v>
      </c>
      <c r="P2136" s="536">
        <f t="shared" si="139"/>
        <v>2</v>
      </c>
      <c r="Q2136" s="537">
        <f t="shared" si="144"/>
        <v>1.6</v>
      </c>
    </row>
    <row r="2137" spans="1:17" x14ac:dyDescent="0.25">
      <c r="A2137" s="673">
        <v>1876</v>
      </c>
      <c r="B2137" s="230">
        <v>2020</v>
      </c>
      <c r="C2137" s="230">
        <v>4</v>
      </c>
      <c r="D2137" s="231" t="s">
        <v>6690</v>
      </c>
      <c r="E2137" s="544" t="s">
        <v>4136</v>
      </c>
      <c r="F2137" s="232" t="s">
        <v>7489</v>
      </c>
      <c r="G2137" s="647">
        <v>2.5</v>
      </c>
      <c r="H2137" s="648"/>
      <c r="I2137" s="649">
        <v>0.8</v>
      </c>
      <c r="J2137" s="538"/>
      <c r="L2137" s="532">
        <f t="shared" si="142"/>
        <v>0</v>
      </c>
      <c r="M2137" s="533"/>
      <c r="N2137" s="534"/>
      <c r="O2137" s="535">
        <f t="shared" si="143"/>
        <v>0</v>
      </c>
      <c r="P2137" s="536">
        <f t="shared" si="139"/>
        <v>0</v>
      </c>
      <c r="Q2137" s="537">
        <f t="shared" si="144"/>
        <v>0</v>
      </c>
    </row>
    <row r="2138" spans="1:17" x14ac:dyDescent="0.25">
      <c r="A2138" s="673">
        <v>1877</v>
      </c>
      <c r="B2138" s="230">
        <v>2020</v>
      </c>
      <c r="C2138" s="230">
        <v>4</v>
      </c>
      <c r="D2138" s="231" t="s">
        <v>6690</v>
      </c>
      <c r="E2138" s="544" t="s">
        <v>4136</v>
      </c>
      <c r="F2138" s="232" t="s">
        <v>7490</v>
      </c>
      <c r="G2138" s="647">
        <v>2.5</v>
      </c>
      <c r="H2138" s="648"/>
      <c r="I2138" s="649">
        <v>0.8</v>
      </c>
      <c r="J2138" s="538"/>
      <c r="L2138" s="532">
        <f t="shared" si="142"/>
        <v>0</v>
      </c>
      <c r="M2138" s="533"/>
      <c r="N2138" s="534"/>
      <c r="O2138" s="535">
        <f t="shared" si="143"/>
        <v>0</v>
      </c>
      <c r="P2138" s="536">
        <f t="shared" si="139"/>
        <v>0</v>
      </c>
      <c r="Q2138" s="537">
        <f t="shared" si="144"/>
        <v>0</v>
      </c>
    </row>
    <row r="2139" spans="1:17" x14ac:dyDescent="0.25">
      <c r="A2139" s="673">
        <v>1878</v>
      </c>
      <c r="B2139" s="230">
        <v>2020</v>
      </c>
      <c r="C2139" s="230">
        <v>4</v>
      </c>
      <c r="D2139" s="231" t="s">
        <v>6690</v>
      </c>
      <c r="E2139" s="544" t="s">
        <v>4136</v>
      </c>
      <c r="F2139" s="232" t="s">
        <v>7491</v>
      </c>
      <c r="G2139" s="647">
        <v>2.5</v>
      </c>
      <c r="H2139" s="648"/>
      <c r="I2139" s="649">
        <v>0.8</v>
      </c>
      <c r="J2139" s="538"/>
      <c r="L2139" s="532">
        <f t="shared" si="142"/>
        <v>0</v>
      </c>
      <c r="M2139" s="533"/>
      <c r="N2139" s="534"/>
      <c r="O2139" s="535">
        <f t="shared" si="143"/>
        <v>0</v>
      </c>
      <c r="P2139" s="536">
        <f t="shared" si="139"/>
        <v>0</v>
      </c>
      <c r="Q2139" s="537">
        <f t="shared" si="144"/>
        <v>0</v>
      </c>
    </row>
    <row r="2140" spans="1:17" x14ac:dyDescent="0.25">
      <c r="A2140" s="673">
        <v>1879</v>
      </c>
      <c r="B2140" s="230">
        <v>2020</v>
      </c>
      <c r="C2140" s="230">
        <v>4</v>
      </c>
      <c r="D2140" s="231" t="s">
        <v>6690</v>
      </c>
      <c r="E2140" s="544" t="s">
        <v>4136</v>
      </c>
      <c r="F2140" s="232" t="s">
        <v>7492</v>
      </c>
      <c r="G2140" s="647">
        <v>2.5</v>
      </c>
      <c r="H2140" s="648"/>
      <c r="I2140" s="649">
        <v>0.8</v>
      </c>
      <c r="J2140" s="538"/>
      <c r="L2140" s="532">
        <f t="shared" si="142"/>
        <v>0</v>
      </c>
      <c r="M2140" s="533"/>
      <c r="N2140" s="534"/>
      <c r="O2140" s="535">
        <f t="shared" si="143"/>
        <v>0</v>
      </c>
      <c r="P2140" s="536">
        <f t="shared" si="139"/>
        <v>0</v>
      </c>
      <c r="Q2140" s="537">
        <f t="shared" si="144"/>
        <v>0</v>
      </c>
    </row>
    <row r="2141" spans="1:17" x14ac:dyDescent="0.25">
      <c r="A2141" s="673">
        <v>1880</v>
      </c>
      <c r="B2141" s="230">
        <v>2020</v>
      </c>
      <c r="C2141" s="230">
        <v>4</v>
      </c>
      <c r="D2141" s="231" t="s">
        <v>6690</v>
      </c>
      <c r="E2141" s="544" t="s">
        <v>4136</v>
      </c>
      <c r="F2141" s="232" t="s">
        <v>7493</v>
      </c>
      <c r="G2141" s="647">
        <v>2.5</v>
      </c>
      <c r="H2141" s="648"/>
      <c r="I2141" s="649">
        <v>0.8</v>
      </c>
      <c r="J2141" s="538"/>
      <c r="L2141" s="532">
        <f t="shared" si="142"/>
        <v>0</v>
      </c>
      <c r="M2141" s="533"/>
      <c r="N2141" s="534"/>
      <c r="O2141" s="535">
        <f t="shared" si="143"/>
        <v>0</v>
      </c>
      <c r="P2141" s="536">
        <f t="shared" si="139"/>
        <v>0</v>
      </c>
      <c r="Q2141" s="537">
        <f t="shared" si="144"/>
        <v>0</v>
      </c>
    </row>
    <row r="2142" spans="1:17" x14ac:dyDescent="0.25">
      <c r="A2142" s="673">
        <v>1881</v>
      </c>
      <c r="B2142" s="230">
        <v>2020</v>
      </c>
      <c r="C2142" s="230">
        <v>4</v>
      </c>
      <c r="D2142" s="231" t="s">
        <v>6690</v>
      </c>
      <c r="E2142" s="544" t="s">
        <v>4136</v>
      </c>
      <c r="F2142" s="232" t="s">
        <v>7494</v>
      </c>
      <c r="G2142" s="647">
        <v>2.5</v>
      </c>
      <c r="H2142" s="648"/>
      <c r="I2142" s="649">
        <v>0.8</v>
      </c>
      <c r="J2142" s="538"/>
      <c r="L2142" s="532">
        <f t="shared" si="142"/>
        <v>0</v>
      </c>
      <c r="M2142" s="936">
        <v>2</v>
      </c>
      <c r="N2142" s="534"/>
      <c r="O2142" s="535">
        <f t="shared" si="143"/>
        <v>1.6</v>
      </c>
      <c r="P2142" s="536">
        <f t="shared" si="139"/>
        <v>2</v>
      </c>
      <c r="Q2142" s="537">
        <f t="shared" si="144"/>
        <v>1.6</v>
      </c>
    </row>
    <row r="2143" spans="1:17" x14ac:dyDescent="0.25">
      <c r="A2143" s="673">
        <v>1882</v>
      </c>
      <c r="B2143" s="230">
        <v>2020</v>
      </c>
      <c r="C2143" s="230">
        <v>4</v>
      </c>
      <c r="D2143" s="231" t="s">
        <v>6690</v>
      </c>
      <c r="E2143" s="544" t="s">
        <v>4136</v>
      </c>
      <c r="F2143" s="232" t="s">
        <v>7495</v>
      </c>
      <c r="G2143" s="647">
        <v>2.5</v>
      </c>
      <c r="H2143" s="648"/>
      <c r="I2143" s="649">
        <v>0.8</v>
      </c>
      <c r="J2143" s="538"/>
      <c r="L2143" s="532">
        <f t="shared" si="142"/>
        <v>0</v>
      </c>
      <c r="M2143" s="936">
        <v>1</v>
      </c>
      <c r="N2143" s="534"/>
      <c r="O2143" s="535">
        <f t="shared" si="143"/>
        <v>0.8</v>
      </c>
      <c r="P2143" s="536">
        <f t="shared" ref="P2143:P2206" si="145">J2143+M2143</f>
        <v>1</v>
      </c>
      <c r="Q2143" s="537">
        <f t="shared" si="144"/>
        <v>0.8</v>
      </c>
    </row>
    <row r="2144" spans="1:17" x14ac:dyDescent="0.25">
      <c r="A2144" s="673">
        <v>1883</v>
      </c>
      <c r="B2144" s="230">
        <v>2020</v>
      </c>
      <c r="C2144" s="230">
        <v>4</v>
      </c>
      <c r="D2144" s="231" t="s">
        <v>6690</v>
      </c>
      <c r="E2144" s="544" t="s">
        <v>4136</v>
      </c>
      <c r="F2144" s="232" t="s">
        <v>7496</v>
      </c>
      <c r="G2144" s="647">
        <v>2.5</v>
      </c>
      <c r="H2144" s="648"/>
      <c r="I2144" s="649">
        <v>0.8</v>
      </c>
      <c r="J2144" s="538"/>
      <c r="L2144" s="532">
        <f t="shared" si="142"/>
        <v>0</v>
      </c>
      <c r="M2144" s="533"/>
      <c r="N2144" s="534"/>
      <c r="O2144" s="535">
        <f t="shared" si="143"/>
        <v>0</v>
      </c>
      <c r="P2144" s="536">
        <f t="shared" si="145"/>
        <v>0</v>
      </c>
      <c r="Q2144" s="537">
        <f t="shared" si="144"/>
        <v>0</v>
      </c>
    </row>
    <row r="2145" spans="1:17" x14ac:dyDescent="0.25">
      <c r="A2145" s="673">
        <v>1884</v>
      </c>
      <c r="B2145" s="230">
        <v>2020</v>
      </c>
      <c r="C2145" s="230">
        <v>4</v>
      </c>
      <c r="D2145" s="231" t="s">
        <v>6690</v>
      </c>
      <c r="E2145" s="544" t="s">
        <v>4136</v>
      </c>
      <c r="F2145" s="232" t="s">
        <v>7497</v>
      </c>
      <c r="G2145" s="647">
        <v>2.5</v>
      </c>
      <c r="H2145" s="648"/>
      <c r="I2145" s="649">
        <v>0.8</v>
      </c>
      <c r="J2145" s="538"/>
      <c r="L2145" s="532">
        <f t="shared" si="142"/>
        <v>0</v>
      </c>
      <c r="M2145" s="533"/>
      <c r="N2145" s="534"/>
      <c r="O2145" s="535">
        <f t="shared" si="143"/>
        <v>0</v>
      </c>
      <c r="P2145" s="536">
        <f t="shared" si="145"/>
        <v>0</v>
      </c>
      <c r="Q2145" s="537">
        <f t="shared" si="144"/>
        <v>0</v>
      </c>
    </row>
    <row r="2146" spans="1:17" x14ac:dyDescent="0.25">
      <c r="A2146" s="673" t="s">
        <v>7498</v>
      </c>
      <c r="B2146" s="230">
        <v>2020</v>
      </c>
      <c r="C2146" s="230">
        <v>4</v>
      </c>
      <c r="D2146" s="231" t="s">
        <v>6690</v>
      </c>
      <c r="E2146" s="544" t="s">
        <v>4136</v>
      </c>
      <c r="F2146" s="232" t="s">
        <v>4279</v>
      </c>
      <c r="G2146" s="647">
        <v>30</v>
      </c>
      <c r="H2146" s="648"/>
      <c r="I2146" s="649">
        <v>20</v>
      </c>
      <c r="J2146" s="538"/>
      <c r="L2146" s="532">
        <f t="shared" si="142"/>
        <v>0</v>
      </c>
      <c r="M2146" s="533"/>
      <c r="N2146" s="534"/>
      <c r="O2146" s="535">
        <f t="shared" si="143"/>
        <v>0</v>
      </c>
      <c r="P2146" s="536">
        <f t="shared" si="145"/>
        <v>0</v>
      </c>
      <c r="Q2146" s="537">
        <f t="shared" si="144"/>
        <v>0</v>
      </c>
    </row>
    <row r="2147" spans="1:17" x14ac:dyDescent="0.25">
      <c r="A2147" s="673">
        <v>1885</v>
      </c>
      <c r="B2147" s="230">
        <v>2020</v>
      </c>
      <c r="C2147" s="230">
        <v>4</v>
      </c>
      <c r="D2147" s="231" t="s">
        <v>6690</v>
      </c>
      <c r="E2147" s="544" t="s">
        <v>4136</v>
      </c>
      <c r="F2147" s="232" t="s">
        <v>7499</v>
      </c>
      <c r="G2147" s="647">
        <v>2.5</v>
      </c>
      <c r="H2147" s="648"/>
      <c r="I2147" s="649">
        <v>0.8</v>
      </c>
      <c r="J2147" s="538"/>
      <c r="L2147" s="532">
        <f t="shared" si="142"/>
        <v>0</v>
      </c>
      <c r="M2147" s="936">
        <v>1</v>
      </c>
      <c r="N2147" s="534"/>
      <c r="O2147" s="535">
        <f t="shared" si="143"/>
        <v>0.8</v>
      </c>
      <c r="P2147" s="536">
        <f t="shared" si="145"/>
        <v>1</v>
      </c>
      <c r="Q2147" s="537">
        <f t="shared" si="144"/>
        <v>0.8</v>
      </c>
    </row>
    <row r="2148" spans="1:17" x14ac:dyDescent="0.25">
      <c r="A2148" s="673">
        <v>1886</v>
      </c>
      <c r="B2148" s="230">
        <v>2020</v>
      </c>
      <c r="C2148" s="230">
        <v>4</v>
      </c>
      <c r="D2148" s="231" t="s">
        <v>6690</v>
      </c>
      <c r="E2148" s="544" t="s">
        <v>4136</v>
      </c>
      <c r="F2148" s="232" t="s">
        <v>7500</v>
      </c>
      <c r="G2148" s="647">
        <v>2.5</v>
      </c>
      <c r="H2148" s="648"/>
      <c r="I2148" s="649">
        <v>0.8</v>
      </c>
      <c r="J2148" s="538"/>
      <c r="L2148" s="532">
        <f t="shared" si="142"/>
        <v>0</v>
      </c>
      <c r="M2148" s="533"/>
      <c r="N2148" s="534"/>
      <c r="O2148" s="535">
        <f t="shared" si="143"/>
        <v>0</v>
      </c>
      <c r="P2148" s="536">
        <f t="shared" si="145"/>
        <v>0</v>
      </c>
      <c r="Q2148" s="537">
        <f t="shared" si="144"/>
        <v>0</v>
      </c>
    </row>
    <row r="2149" spans="1:17" x14ac:dyDescent="0.25">
      <c r="A2149" s="673">
        <v>1887</v>
      </c>
      <c r="B2149" s="230">
        <v>2020</v>
      </c>
      <c r="C2149" s="230">
        <v>4</v>
      </c>
      <c r="D2149" s="231" t="s">
        <v>6690</v>
      </c>
      <c r="E2149" s="544" t="s">
        <v>4136</v>
      </c>
      <c r="F2149" s="232" t="s">
        <v>7501</v>
      </c>
      <c r="G2149" s="647">
        <v>2.5</v>
      </c>
      <c r="H2149" s="648"/>
      <c r="I2149" s="649">
        <v>0.8</v>
      </c>
      <c r="J2149" s="538"/>
      <c r="L2149" s="532">
        <f t="shared" si="142"/>
        <v>0</v>
      </c>
      <c r="M2149" s="936">
        <v>1</v>
      </c>
      <c r="N2149" s="534"/>
      <c r="O2149" s="535">
        <f t="shared" si="143"/>
        <v>0.8</v>
      </c>
      <c r="P2149" s="536">
        <f t="shared" si="145"/>
        <v>1</v>
      </c>
      <c r="Q2149" s="537">
        <f t="shared" si="144"/>
        <v>0.8</v>
      </c>
    </row>
    <row r="2150" spans="1:17" x14ac:dyDescent="0.25">
      <c r="A2150" s="673">
        <v>1888</v>
      </c>
      <c r="B2150" s="230">
        <v>2020</v>
      </c>
      <c r="C2150" s="230">
        <v>4</v>
      </c>
      <c r="D2150" s="231" t="s">
        <v>6690</v>
      </c>
      <c r="E2150" s="544" t="s">
        <v>4136</v>
      </c>
      <c r="F2150" s="232" t="s">
        <v>7502</v>
      </c>
      <c r="G2150" s="647">
        <v>2.5</v>
      </c>
      <c r="H2150" s="648"/>
      <c r="I2150" s="649">
        <v>0.8</v>
      </c>
      <c r="J2150" s="538"/>
      <c r="L2150" s="532">
        <f t="shared" si="142"/>
        <v>0</v>
      </c>
      <c r="M2150" s="936">
        <v>1</v>
      </c>
      <c r="N2150" s="534"/>
      <c r="O2150" s="535">
        <f t="shared" si="143"/>
        <v>0.8</v>
      </c>
      <c r="P2150" s="536">
        <f t="shared" si="145"/>
        <v>1</v>
      </c>
      <c r="Q2150" s="537">
        <f t="shared" si="144"/>
        <v>0.8</v>
      </c>
    </row>
    <row r="2151" spans="1:17" x14ac:dyDescent="0.25">
      <c r="A2151" s="673">
        <v>1889</v>
      </c>
      <c r="B2151" s="230">
        <v>2020</v>
      </c>
      <c r="C2151" s="230">
        <v>4</v>
      </c>
      <c r="D2151" s="231" t="s">
        <v>6690</v>
      </c>
      <c r="E2151" s="544" t="s">
        <v>4136</v>
      </c>
      <c r="F2151" s="232" t="s">
        <v>7503</v>
      </c>
      <c r="G2151" s="647">
        <v>2.5</v>
      </c>
      <c r="H2151" s="648"/>
      <c r="I2151" s="649">
        <v>0.8</v>
      </c>
      <c r="J2151" s="538"/>
      <c r="L2151" s="532">
        <f t="shared" si="142"/>
        <v>0</v>
      </c>
      <c r="M2151" s="936">
        <v>1</v>
      </c>
      <c r="N2151" s="534"/>
      <c r="O2151" s="535">
        <f t="shared" si="143"/>
        <v>0.8</v>
      </c>
      <c r="P2151" s="536">
        <f t="shared" si="145"/>
        <v>1</v>
      </c>
      <c r="Q2151" s="537">
        <f t="shared" si="144"/>
        <v>0.8</v>
      </c>
    </row>
    <row r="2152" spans="1:17" x14ac:dyDescent="0.25">
      <c r="A2152" s="673">
        <v>1890</v>
      </c>
      <c r="B2152" s="230">
        <v>2020</v>
      </c>
      <c r="C2152" s="230">
        <v>4</v>
      </c>
      <c r="D2152" s="231" t="s">
        <v>6690</v>
      </c>
      <c r="E2152" s="544" t="s">
        <v>4136</v>
      </c>
      <c r="F2152" s="232" t="s">
        <v>7504</v>
      </c>
      <c r="G2152" s="647">
        <v>2.5</v>
      </c>
      <c r="H2152" s="648"/>
      <c r="I2152" s="649">
        <v>0.8</v>
      </c>
      <c r="J2152" s="538"/>
      <c r="L2152" s="532">
        <f t="shared" si="142"/>
        <v>0</v>
      </c>
      <c r="M2152" s="533"/>
      <c r="N2152" s="534"/>
      <c r="O2152" s="535">
        <f t="shared" si="143"/>
        <v>0</v>
      </c>
      <c r="P2152" s="536">
        <f t="shared" si="145"/>
        <v>0</v>
      </c>
      <c r="Q2152" s="537">
        <f t="shared" si="144"/>
        <v>0</v>
      </c>
    </row>
    <row r="2153" spans="1:17" x14ac:dyDescent="0.25">
      <c r="A2153" s="673">
        <v>1891</v>
      </c>
      <c r="B2153" s="230">
        <v>2020</v>
      </c>
      <c r="C2153" s="230">
        <v>4</v>
      </c>
      <c r="D2153" s="231" t="s">
        <v>6690</v>
      </c>
      <c r="E2153" s="544" t="s">
        <v>4136</v>
      </c>
      <c r="F2153" s="232" t="s">
        <v>7505</v>
      </c>
      <c r="G2153" s="647">
        <v>2.5</v>
      </c>
      <c r="H2153" s="648"/>
      <c r="I2153" s="649">
        <v>0.8</v>
      </c>
      <c r="J2153" s="538"/>
      <c r="L2153" s="532">
        <f t="shared" si="142"/>
        <v>0</v>
      </c>
      <c r="M2153" s="533"/>
      <c r="N2153" s="534"/>
      <c r="O2153" s="535">
        <f t="shared" si="143"/>
        <v>0</v>
      </c>
      <c r="P2153" s="536">
        <f t="shared" si="145"/>
        <v>0</v>
      </c>
      <c r="Q2153" s="537">
        <f t="shared" si="144"/>
        <v>0</v>
      </c>
    </row>
    <row r="2154" spans="1:17" x14ac:dyDescent="0.25">
      <c r="A2154" s="673">
        <v>1892</v>
      </c>
      <c r="B2154" s="230">
        <v>2020</v>
      </c>
      <c r="C2154" s="230">
        <v>4</v>
      </c>
      <c r="D2154" s="231" t="s">
        <v>6690</v>
      </c>
      <c r="E2154" s="544" t="s">
        <v>4136</v>
      </c>
      <c r="F2154" s="232" t="s">
        <v>7506</v>
      </c>
      <c r="G2154" s="647">
        <v>2.5</v>
      </c>
      <c r="H2154" s="648"/>
      <c r="I2154" s="649">
        <v>0.8</v>
      </c>
      <c r="J2154" s="538"/>
      <c r="L2154" s="532">
        <f t="shared" si="142"/>
        <v>0</v>
      </c>
      <c r="M2154" s="533"/>
      <c r="N2154" s="534"/>
      <c r="O2154" s="535">
        <f t="shared" si="143"/>
        <v>0</v>
      </c>
      <c r="P2154" s="536">
        <f t="shared" si="145"/>
        <v>0</v>
      </c>
      <c r="Q2154" s="537">
        <f t="shared" si="144"/>
        <v>0</v>
      </c>
    </row>
    <row r="2155" spans="1:17" x14ac:dyDescent="0.25">
      <c r="A2155" s="673">
        <v>1893</v>
      </c>
      <c r="B2155" s="230">
        <v>2020</v>
      </c>
      <c r="C2155" s="230">
        <v>4</v>
      </c>
      <c r="D2155" s="231" t="s">
        <v>6690</v>
      </c>
      <c r="E2155" s="544" t="s">
        <v>4136</v>
      </c>
      <c r="F2155" s="232" t="s">
        <v>7507</v>
      </c>
      <c r="G2155" s="647">
        <v>2.5</v>
      </c>
      <c r="H2155" s="648"/>
      <c r="I2155" s="649">
        <v>0.8</v>
      </c>
      <c r="J2155" s="538"/>
      <c r="L2155" s="532">
        <f t="shared" si="142"/>
        <v>0</v>
      </c>
      <c r="M2155" s="936">
        <v>1</v>
      </c>
      <c r="N2155" s="534"/>
      <c r="O2155" s="535">
        <f t="shared" si="143"/>
        <v>0.8</v>
      </c>
      <c r="P2155" s="536">
        <f t="shared" si="145"/>
        <v>1</v>
      </c>
      <c r="Q2155" s="537">
        <f t="shared" si="144"/>
        <v>0.8</v>
      </c>
    </row>
    <row r="2156" spans="1:17" x14ac:dyDescent="0.25">
      <c r="A2156" s="673">
        <v>1894</v>
      </c>
      <c r="B2156" s="230">
        <v>2020</v>
      </c>
      <c r="C2156" s="230">
        <v>4</v>
      </c>
      <c r="D2156" s="231" t="s">
        <v>6690</v>
      </c>
      <c r="E2156" s="544" t="s">
        <v>4136</v>
      </c>
      <c r="F2156" s="232" t="s">
        <v>7508</v>
      </c>
      <c r="G2156" s="647">
        <v>2.5</v>
      </c>
      <c r="H2156" s="648"/>
      <c r="I2156" s="649">
        <v>0.8</v>
      </c>
      <c r="J2156" s="538"/>
      <c r="L2156" s="532">
        <f t="shared" si="142"/>
        <v>0</v>
      </c>
      <c r="M2156" s="533"/>
      <c r="N2156" s="534"/>
      <c r="O2156" s="535">
        <f t="shared" si="143"/>
        <v>0</v>
      </c>
      <c r="P2156" s="536">
        <f t="shared" si="145"/>
        <v>0</v>
      </c>
      <c r="Q2156" s="537">
        <f t="shared" si="144"/>
        <v>0</v>
      </c>
    </row>
    <row r="2157" spans="1:17" x14ac:dyDescent="0.25">
      <c r="A2157" s="673">
        <v>1895</v>
      </c>
      <c r="B2157" s="230">
        <v>2020</v>
      </c>
      <c r="C2157" s="230">
        <v>4</v>
      </c>
      <c r="D2157" s="231" t="s">
        <v>6690</v>
      </c>
      <c r="E2157" s="544" t="s">
        <v>4136</v>
      </c>
      <c r="F2157" s="232" t="s">
        <v>7509</v>
      </c>
      <c r="G2157" s="647">
        <v>2.5</v>
      </c>
      <c r="H2157" s="648"/>
      <c r="I2157" s="649">
        <v>0.8</v>
      </c>
      <c r="J2157" s="538"/>
      <c r="L2157" s="532">
        <f t="shared" si="142"/>
        <v>0</v>
      </c>
      <c r="M2157" s="533"/>
      <c r="N2157" s="534"/>
      <c r="O2157" s="535">
        <f t="shared" si="143"/>
        <v>0</v>
      </c>
      <c r="P2157" s="536">
        <f t="shared" si="145"/>
        <v>0</v>
      </c>
      <c r="Q2157" s="537">
        <f t="shared" si="144"/>
        <v>0</v>
      </c>
    </row>
    <row r="2158" spans="1:17" x14ac:dyDescent="0.25">
      <c r="A2158" s="673">
        <v>1896</v>
      </c>
      <c r="B2158" s="230">
        <v>2020</v>
      </c>
      <c r="C2158" s="230">
        <v>4</v>
      </c>
      <c r="D2158" s="231" t="s">
        <v>6690</v>
      </c>
      <c r="E2158" s="544" t="s">
        <v>4136</v>
      </c>
      <c r="F2158" s="232" t="s">
        <v>7510</v>
      </c>
      <c r="G2158" s="647">
        <v>2.5</v>
      </c>
      <c r="H2158" s="648"/>
      <c r="I2158" s="649">
        <v>0.8</v>
      </c>
      <c r="J2158" s="538"/>
      <c r="L2158" s="532">
        <f t="shared" si="142"/>
        <v>0</v>
      </c>
      <c r="M2158" s="936">
        <v>1</v>
      </c>
      <c r="N2158" s="534"/>
      <c r="O2158" s="535">
        <f t="shared" si="143"/>
        <v>0.8</v>
      </c>
      <c r="P2158" s="536">
        <f t="shared" si="145"/>
        <v>1</v>
      </c>
      <c r="Q2158" s="537">
        <f t="shared" si="144"/>
        <v>0.8</v>
      </c>
    </row>
    <row r="2159" spans="1:17" x14ac:dyDescent="0.25">
      <c r="A2159" s="673" t="s">
        <v>7511</v>
      </c>
      <c r="B2159" s="230">
        <v>2020</v>
      </c>
      <c r="C2159" s="230">
        <v>4</v>
      </c>
      <c r="D2159" s="231" t="s">
        <v>6690</v>
      </c>
      <c r="E2159" s="544" t="s">
        <v>4136</v>
      </c>
      <c r="F2159" s="232" t="s">
        <v>4279</v>
      </c>
      <c r="G2159" s="647">
        <v>30</v>
      </c>
      <c r="H2159" s="648"/>
      <c r="I2159" s="649">
        <v>20</v>
      </c>
      <c r="J2159" s="538"/>
      <c r="L2159" s="532">
        <f t="shared" ref="L2159:L2222" si="146">G2159*J2159</f>
        <v>0</v>
      </c>
      <c r="M2159" s="533"/>
      <c r="N2159" s="534"/>
      <c r="O2159" s="535">
        <f t="shared" ref="O2159:O2222" si="147">I2159*M2159</f>
        <v>0</v>
      </c>
      <c r="P2159" s="536">
        <f t="shared" si="145"/>
        <v>0</v>
      </c>
      <c r="Q2159" s="537">
        <f t="shared" ref="Q2159:Q2222" si="148">L2159+O2159</f>
        <v>0</v>
      </c>
    </row>
    <row r="2160" spans="1:17" x14ac:dyDescent="0.25">
      <c r="A2160" s="673">
        <v>1897</v>
      </c>
      <c r="B2160" s="230">
        <v>2020</v>
      </c>
      <c r="C2160" s="230">
        <v>4</v>
      </c>
      <c r="D2160" s="542" t="s">
        <v>7197</v>
      </c>
      <c r="E2160" s="544" t="s">
        <v>4136</v>
      </c>
      <c r="F2160" s="232" t="s">
        <v>7512</v>
      </c>
      <c r="G2160" s="647">
        <v>3</v>
      </c>
      <c r="H2160" s="648"/>
      <c r="I2160" s="649">
        <v>0.8</v>
      </c>
      <c r="J2160" s="538"/>
      <c r="L2160" s="532">
        <f t="shared" si="146"/>
        <v>0</v>
      </c>
      <c r="M2160" s="533"/>
      <c r="N2160" s="534"/>
      <c r="O2160" s="535">
        <f t="shared" si="147"/>
        <v>0</v>
      </c>
      <c r="P2160" s="536">
        <f t="shared" si="145"/>
        <v>0</v>
      </c>
      <c r="Q2160" s="537">
        <f t="shared" si="148"/>
        <v>0</v>
      </c>
    </row>
    <row r="2161" spans="1:17" x14ac:dyDescent="0.25">
      <c r="A2161" s="673">
        <v>1898</v>
      </c>
      <c r="B2161" s="230">
        <v>2020</v>
      </c>
      <c r="C2161" s="230">
        <v>4</v>
      </c>
      <c r="D2161" s="542" t="s">
        <v>7197</v>
      </c>
      <c r="E2161" s="544" t="s">
        <v>4136</v>
      </c>
      <c r="F2161" s="232" t="s">
        <v>7513</v>
      </c>
      <c r="G2161" s="647">
        <v>3</v>
      </c>
      <c r="H2161" s="648"/>
      <c r="I2161" s="649">
        <v>0.8</v>
      </c>
      <c r="J2161" s="538"/>
      <c r="L2161" s="532">
        <f t="shared" si="146"/>
        <v>0</v>
      </c>
      <c r="M2161" s="533"/>
      <c r="N2161" s="534"/>
      <c r="O2161" s="535">
        <f t="shared" si="147"/>
        <v>0</v>
      </c>
      <c r="P2161" s="536">
        <f t="shared" si="145"/>
        <v>0</v>
      </c>
      <c r="Q2161" s="537">
        <f t="shared" si="148"/>
        <v>0</v>
      </c>
    </row>
    <row r="2162" spans="1:17" x14ac:dyDescent="0.25">
      <c r="A2162" s="673">
        <v>1899</v>
      </c>
      <c r="B2162" s="230">
        <v>2020</v>
      </c>
      <c r="C2162" s="230">
        <v>4</v>
      </c>
      <c r="D2162" s="542" t="s">
        <v>7197</v>
      </c>
      <c r="E2162" s="544" t="s">
        <v>4136</v>
      </c>
      <c r="F2162" s="232" t="s">
        <v>7514</v>
      </c>
      <c r="G2162" s="647">
        <v>3</v>
      </c>
      <c r="H2162" s="648"/>
      <c r="I2162" s="649">
        <v>0.8</v>
      </c>
      <c r="J2162" s="538"/>
      <c r="L2162" s="532">
        <f t="shared" si="146"/>
        <v>0</v>
      </c>
      <c r="M2162" s="936">
        <v>1</v>
      </c>
      <c r="N2162" s="534"/>
      <c r="O2162" s="535">
        <f t="shared" si="147"/>
        <v>0.8</v>
      </c>
      <c r="P2162" s="536">
        <f t="shared" si="145"/>
        <v>1</v>
      </c>
      <c r="Q2162" s="537">
        <f t="shared" si="148"/>
        <v>0.8</v>
      </c>
    </row>
    <row r="2163" spans="1:17" x14ac:dyDescent="0.25">
      <c r="A2163" s="673">
        <v>1900</v>
      </c>
      <c r="B2163" s="230">
        <v>2020</v>
      </c>
      <c r="C2163" s="230">
        <v>4</v>
      </c>
      <c r="D2163" s="542" t="s">
        <v>7197</v>
      </c>
      <c r="E2163" s="544" t="s">
        <v>4136</v>
      </c>
      <c r="F2163" s="232" t="s">
        <v>7515</v>
      </c>
      <c r="G2163" s="647">
        <v>3</v>
      </c>
      <c r="H2163" s="648"/>
      <c r="I2163" s="649">
        <v>0.8</v>
      </c>
      <c r="J2163" s="538"/>
      <c r="L2163" s="532">
        <f t="shared" si="146"/>
        <v>0</v>
      </c>
      <c r="M2163" s="533"/>
      <c r="N2163" s="534"/>
      <c r="O2163" s="535">
        <f t="shared" si="147"/>
        <v>0</v>
      </c>
      <c r="P2163" s="536">
        <f t="shared" si="145"/>
        <v>0</v>
      </c>
      <c r="Q2163" s="537">
        <f t="shared" si="148"/>
        <v>0</v>
      </c>
    </row>
    <row r="2164" spans="1:17" x14ac:dyDescent="0.25">
      <c r="A2164" s="673">
        <v>1901</v>
      </c>
      <c r="B2164" s="230">
        <v>2020</v>
      </c>
      <c r="C2164" s="230">
        <v>4</v>
      </c>
      <c r="D2164" s="542" t="s">
        <v>7197</v>
      </c>
      <c r="E2164" s="544" t="s">
        <v>4136</v>
      </c>
      <c r="F2164" s="232" t="s">
        <v>7516</v>
      </c>
      <c r="G2164" s="647">
        <v>3</v>
      </c>
      <c r="H2164" s="648"/>
      <c r="I2164" s="649">
        <v>0.8</v>
      </c>
      <c r="J2164" s="538"/>
      <c r="L2164" s="532">
        <f t="shared" si="146"/>
        <v>0</v>
      </c>
      <c r="M2164" s="936">
        <v>1</v>
      </c>
      <c r="N2164" s="534"/>
      <c r="O2164" s="535">
        <f t="shared" si="147"/>
        <v>0.8</v>
      </c>
      <c r="P2164" s="536">
        <f t="shared" si="145"/>
        <v>1</v>
      </c>
      <c r="Q2164" s="537">
        <f t="shared" si="148"/>
        <v>0.8</v>
      </c>
    </row>
    <row r="2165" spans="1:17" x14ac:dyDescent="0.25">
      <c r="A2165" s="673">
        <v>1902</v>
      </c>
      <c r="B2165" s="230">
        <v>2020</v>
      </c>
      <c r="C2165" s="230">
        <v>4</v>
      </c>
      <c r="D2165" s="542" t="s">
        <v>7197</v>
      </c>
      <c r="E2165" s="544" t="s">
        <v>4136</v>
      </c>
      <c r="F2165" s="232" t="s">
        <v>7517</v>
      </c>
      <c r="G2165" s="647">
        <v>3</v>
      </c>
      <c r="H2165" s="648"/>
      <c r="I2165" s="649">
        <v>0.8</v>
      </c>
      <c r="J2165" s="538"/>
      <c r="L2165" s="532">
        <f t="shared" si="146"/>
        <v>0</v>
      </c>
      <c r="M2165" s="533"/>
      <c r="N2165" s="534"/>
      <c r="O2165" s="535">
        <f t="shared" si="147"/>
        <v>0</v>
      </c>
      <c r="P2165" s="536">
        <f t="shared" si="145"/>
        <v>0</v>
      </c>
      <c r="Q2165" s="537">
        <f t="shared" si="148"/>
        <v>0</v>
      </c>
    </row>
    <row r="2166" spans="1:17" x14ac:dyDescent="0.25">
      <c r="A2166" s="673">
        <v>1903</v>
      </c>
      <c r="B2166" s="230">
        <v>2020</v>
      </c>
      <c r="C2166" s="230">
        <v>4</v>
      </c>
      <c r="D2166" s="542" t="s">
        <v>7197</v>
      </c>
      <c r="E2166" s="544" t="s">
        <v>4136</v>
      </c>
      <c r="F2166" s="232" t="s">
        <v>7518</v>
      </c>
      <c r="G2166" s="647">
        <v>3</v>
      </c>
      <c r="H2166" s="648"/>
      <c r="I2166" s="649">
        <v>0.8</v>
      </c>
      <c r="J2166" s="538"/>
      <c r="L2166" s="532">
        <f t="shared" si="146"/>
        <v>0</v>
      </c>
      <c r="M2166" s="533"/>
      <c r="N2166" s="534"/>
      <c r="O2166" s="535">
        <f t="shared" si="147"/>
        <v>0</v>
      </c>
      <c r="P2166" s="536">
        <f t="shared" si="145"/>
        <v>0</v>
      </c>
      <c r="Q2166" s="537">
        <f t="shared" si="148"/>
        <v>0</v>
      </c>
    </row>
    <row r="2167" spans="1:17" x14ac:dyDescent="0.25">
      <c r="A2167" s="673">
        <v>1904</v>
      </c>
      <c r="B2167" s="230">
        <v>2020</v>
      </c>
      <c r="C2167" s="230">
        <v>4</v>
      </c>
      <c r="D2167" s="542" t="s">
        <v>7197</v>
      </c>
      <c r="E2167" s="544" t="s">
        <v>4136</v>
      </c>
      <c r="F2167" s="232" t="s">
        <v>7519</v>
      </c>
      <c r="G2167" s="647">
        <v>3</v>
      </c>
      <c r="H2167" s="648"/>
      <c r="I2167" s="649">
        <v>0.8</v>
      </c>
      <c r="J2167" s="538"/>
      <c r="L2167" s="532">
        <f t="shared" si="146"/>
        <v>0</v>
      </c>
      <c r="M2167" s="533">
        <v>2</v>
      </c>
      <c r="N2167" s="534"/>
      <c r="O2167" s="535">
        <f t="shared" si="147"/>
        <v>1.6</v>
      </c>
      <c r="P2167" s="536">
        <f t="shared" si="145"/>
        <v>2</v>
      </c>
      <c r="Q2167" s="537">
        <f t="shared" si="148"/>
        <v>1.6</v>
      </c>
    </row>
    <row r="2168" spans="1:17" x14ac:dyDescent="0.25">
      <c r="A2168" s="673">
        <v>1905</v>
      </c>
      <c r="B2168" s="230">
        <v>2020</v>
      </c>
      <c r="C2168" s="230">
        <v>4</v>
      </c>
      <c r="D2168" s="542" t="s">
        <v>7197</v>
      </c>
      <c r="E2168" s="544" t="s">
        <v>4136</v>
      </c>
      <c r="F2168" s="232" t="s">
        <v>7520</v>
      </c>
      <c r="G2168" s="647">
        <v>3</v>
      </c>
      <c r="H2168" s="648"/>
      <c r="I2168" s="649">
        <v>0.8</v>
      </c>
      <c r="J2168" s="538"/>
      <c r="L2168" s="532">
        <f t="shared" si="146"/>
        <v>0</v>
      </c>
      <c r="M2168" s="533">
        <v>1</v>
      </c>
      <c r="N2168" s="534"/>
      <c r="O2168" s="535">
        <f t="shared" si="147"/>
        <v>0.8</v>
      </c>
      <c r="P2168" s="536">
        <f t="shared" si="145"/>
        <v>1</v>
      </c>
      <c r="Q2168" s="537">
        <f t="shared" si="148"/>
        <v>0.8</v>
      </c>
    </row>
    <row r="2169" spans="1:17" x14ac:dyDescent="0.25">
      <c r="A2169" s="673">
        <v>1906</v>
      </c>
      <c r="B2169" s="230">
        <v>2020</v>
      </c>
      <c r="C2169" s="230">
        <v>4</v>
      </c>
      <c r="D2169" s="542" t="s">
        <v>7197</v>
      </c>
      <c r="E2169" s="544" t="s">
        <v>4136</v>
      </c>
      <c r="F2169" s="232" t="s">
        <v>7521</v>
      </c>
      <c r="G2169" s="647">
        <v>3</v>
      </c>
      <c r="H2169" s="648"/>
      <c r="I2169" s="649">
        <v>0.8</v>
      </c>
      <c r="J2169" s="538"/>
      <c r="L2169" s="532">
        <f t="shared" si="146"/>
        <v>0</v>
      </c>
      <c r="M2169" s="533"/>
      <c r="N2169" s="534"/>
      <c r="O2169" s="535">
        <f t="shared" si="147"/>
        <v>0</v>
      </c>
      <c r="P2169" s="536">
        <f t="shared" si="145"/>
        <v>0</v>
      </c>
      <c r="Q2169" s="537">
        <f t="shared" si="148"/>
        <v>0</v>
      </c>
    </row>
    <row r="2170" spans="1:17" x14ac:dyDescent="0.25">
      <c r="A2170" s="673">
        <v>1907</v>
      </c>
      <c r="B2170" s="230">
        <v>2020</v>
      </c>
      <c r="C2170" s="230">
        <v>4</v>
      </c>
      <c r="D2170" s="542" t="s">
        <v>7197</v>
      </c>
      <c r="E2170" s="544" t="s">
        <v>4136</v>
      </c>
      <c r="F2170" s="232" t="s">
        <v>7522</v>
      </c>
      <c r="G2170" s="647">
        <v>3</v>
      </c>
      <c r="H2170" s="648"/>
      <c r="I2170" s="649">
        <v>0.8</v>
      </c>
      <c r="J2170" s="538"/>
      <c r="L2170" s="532">
        <f t="shared" si="146"/>
        <v>0</v>
      </c>
      <c r="M2170" s="533"/>
      <c r="N2170" s="534"/>
      <c r="O2170" s="535">
        <f t="shared" si="147"/>
        <v>0</v>
      </c>
      <c r="P2170" s="536">
        <f t="shared" si="145"/>
        <v>0</v>
      </c>
      <c r="Q2170" s="537">
        <f t="shared" si="148"/>
        <v>0</v>
      </c>
    </row>
    <row r="2171" spans="1:17" x14ac:dyDescent="0.25">
      <c r="A2171" s="673">
        <v>1908</v>
      </c>
      <c r="B2171" s="230">
        <v>2020</v>
      </c>
      <c r="C2171" s="230">
        <v>4</v>
      </c>
      <c r="D2171" s="542" t="s">
        <v>7197</v>
      </c>
      <c r="E2171" s="544" t="s">
        <v>4136</v>
      </c>
      <c r="F2171" s="232" t="s">
        <v>7523</v>
      </c>
      <c r="G2171" s="647">
        <v>3</v>
      </c>
      <c r="H2171" s="648"/>
      <c r="I2171" s="649">
        <v>0.8</v>
      </c>
      <c r="J2171" s="538"/>
      <c r="L2171" s="532">
        <f t="shared" si="146"/>
        <v>0</v>
      </c>
      <c r="M2171" s="533"/>
      <c r="N2171" s="534"/>
      <c r="O2171" s="535">
        <f t="shared" si="147"/>
        <v>0</v>
      </c>
      <c r="P2171" s="536">
        <f t="shared" si="145"/>
        <v>0</v>
      </c>
      <c r="Q2171" s="537">
        <f t="shared" si="148"/>
        <v>0</v>
      </c>
    </row>
    <row r="2172" spans="1:17" x14ac:dyDescent="0.25">
      <c r="A2172" s="673" t="s">
        <v>7524</v>
      </c>
      <c r="B2172" s="230">
        <v>2020</v>
      </c>
      <c r="C2172" s="230">
        <v>4</v>
      </c>
      <c r="D2172" s="542" t="s">
        <v>7197</v>
      </c>
      <c r="E2172" s="544" t="s">
        <v>4136</v>
      </c>
      <c r="F2172" s="237" t="s">
        <v>13126</v>
      </c>
      <c r="G2172" s="647">
        <v>36</v>
      </c>
      <c r="H2172" s="648"/>
      <c r="I2172" s="649">
        <v>24</v>
      </c>
      <c r="J2172" s="538"/>
      <c r="L2172" s="532">
        <f t="shared" si="146"/>
        <v>0</v>
      </c>
      <c r="M2172" s="533"/>
      <c r="N2172" s="534"/>
      <c r="O2172" s="535">
        <f t="shared" si="147"/>
        <v>0</v>
      </c>
      <c r="P2172" s="536">
        <f t="shared" si="145"/>
        <v>0</v>
      </c>
      <c r="Q2172" s="537">
        <f t="shared" si="148"/>
        <v>0</v>
      </c>
    </row>
    <row r="2173" spans="1:17" x14ac:dyDescent="0.25">
      <c r="A2173" s="673">
        <v>1909</v>
      </c>
      <c r="B2173" s="230">
        <v>2020</v>
      </c>
      <c r="C2173" s="230">
        <v>4</v>
      </c>
      <c r="D2173" s="231" t="s">
        <v>6690</v>
      </c>
      <c r="E2173" s="544" t="s">
        <v>4136</v>
      </c>
      <c r="F2173" s="232" t="s">
        <v>7525</v>
      </c>
      <c r="G2173" s="647">
        <v>2.5</v>
      </c>
      <c r="H2173" s="648"/>
      <c r="I2173" s="649">
        <v>0.8</v>
      </c>
      <c r="J2173" s="538"/>
      <c r="L2173" s="532">
        <f t="shared" si="146"/>
        <v>0</v>
      </c>
      <c r="M2173" s="577">
        <v>1</v>
      </c>
      <c r="N2173" s="534"/>
      <c r="O2173" s="535">
        <f t="shared" si="147"/>
        <v>0.8</v>
      </c>
      <c r="P2173" s="536">
        <f t="shared" si="145"/>
        <v>1</v>
      </c>
      <c r="Q2173" s="537">
        <f t="shared" si="148"/>
        <v>0.8</v>
      </c>
    </row>
    <row r="2174" spans="1:17" x14ac:dyDescent="0.25">
      <c r="A2174" s="673">
        <v>1910</v>
      </c>
      <c r="B2174" s="230">
        <v>2020</v>
      </c>
      <c r="C2174" s="230">
        <v>4</v>
      </c>
      <c r="D2174" s="231" t="s">
        <v>6690</v>
      </c>
      <c r="E2174" s="544" t="s">
        <v>4136</v>
      </c>
      <c r="F2174" s="232" t="s">
        <v>7526</v>
      </c>
      <c r="G2174" s="647">
        <v>2.5</v>
      </c>
      <c r="H2174" s="648"/>
      <c r="I2174" s="649">
        <v>0.8</v>
      </c>
      <c r="J2174" s="538"/>
      <c r="L2174" s="532">
        <f t="shared" si="146"/>
        <v>0</v>
      </c>
      <c r="M2174" s="577">
        <v>1</v>
      </c>
      <c r="N2174" s="534"/>
      <c r="O2174" s="535">
        <f t="shared" si="147"/>
        <v>0.8</v>
      </c>
      <c r="P2174" s="536">
        <f t="shared" si="145"/>
        <v>1</v>
      </c>
      <c r="Q2174" s="537">
        <f t="shared" si="148"/>
        <v>0.8</v>
      </c>
    </row>
    <row r="2175" spans="1:17" x14ac:dyDescent="0.25">
      <c r="A2175" s="673">
        <v>1911</v>
      </c>
      <c r="B2175" s="230">
        <v>2020</v>
      </c>
      <c r="C2175" s="230">
        <v>4</v>
      </c>
      <c r="D2175" s="231" t="s">
        <v>6690</v>
      </c>
      <c r="E2175" s="544" t="s">
        <v>4136</v>
      </c>
      <c r="F2175" s="232" t="s">
        <v>7527</v>
      </c>
      <c r="G2175" s="647">
        <v>2.5</v>
      </c>
      <c r="H2175" s="648"/>
      <c r="I2175" s="649">
        <v>0.8</v>
      </c>
      <c r="J2175" s="538"/>
      <c r="L2175" s="532">
        <f t="shared" si="146"/>
        <v>0</v>
      </c>
      <c r="M2175" s="577">
        <v>5</v>
      </c>
      <c r="N2175" s="534"/>
      <c r="O2175" s="535">
        <f t="shared" si="147"/>
        <v>4</v>
      </c>
      <c r="P2175" s="536">
        <f t="shared" si="145"/>
        <v>5</v>
      </c>
      <c r="Q2175" s="537">
        <f t="shared" si="148"/>
        <v>4</v>
      </c>
    </row>
    <row r="2176" spans="1:17" x14ac:dyDescent="0.25">
      <c r="A2176" s="673">
        <v>1912</v>
      </c>
      <c r="B2176" s="230">
        <v>2020</v>
      </c>
      <c r="C2176" s="230">
        <v>4</v>
      </c>
      <c r="D2176" s="231" t="s">
        <v>6690</v>
      </c>
      <c r="E2176" s="544" t="s">
        <v>4136</v>
      </c>
      <c r="F2176" s="232" t="s">
        <v>7528</v>
      </c>
      <c r="G2176" s="647">
        <v>2.5</v>
      </c>
      <c r="H2176" s="648"/>
      <c r="I2176" s="649">
        <v>0.8</v>
      </c>
      <c r="J2176" s="538"/>
      <c r="L2176" s="532">
        <f t="shared" si="146"/>
        <v>0</v>
      </c>
      <c r="M2176" s="577">
        <v>1</v>
      </c>
      <c r="N2176" s="534"/>
      <c r="O2176" s="535">
        <f t="shared" si="147"/>
        <v>0.8</v>
      </c>
      <c r="P2176" s="536">
        <f t="shared" si="145"/>
        <v>1</v>
      </c>
      <c r="Q2176" s="537">
        <f t="shared" si="148"/>
        <v>0.8</v>
      </c>
    </row>
    <row r="2177" spans="1:17" x14ac:dyDescent="0.25">
      <c r="A2177" s="673">
        <v>1913</v>
      </c>
      <c r="B2177" s="230">
        <v>2020</v>
      </c>
      <c r="C2177" s="230">
        <v>4</v>
      </c>
      <c r="D2177" s="231" t="s">
        <v>6690</v>
      </c>
      <c r="E2177" s="544" t="s">
        <v>4136</v>
      </c>
      <c r="F2177" s="232" t="s">
        <v>7529</v>
      </c>
      <c r="G2177" s="647">
        <v>2.5</v>
      </c>
      <c r="H2177" s="648"/>
      <c r="I2177" s="649">
        <v>0.8</v>
      </c>
      <c r="J2177" s="538"/>
      <c r="L2177" s="532">
        <f t="shared" si="146"/>
        <v>0</v>
      </c>
      <c r="M2177" s="577">
        <v>1</v>
      </c>
      <c r="N2177" s="534"/>
      <c r="O2177" s="535">
        <f t="shared" si="147"/>
        <v>0.8</v>
      </c>
      <c r="P2177" s="536">
        <f t="shared" si="145"/>
        <v>1</v>
      </c>
      <c r="Q2177" s="537">
        <f t="shared" si="148"/>
        <v>0.8</v>
      </c>
    </row>
    <row r="2178" spans="1:17" x14ac:dyDescent="0.25">
      <c r="A2178" s="673">
        <v>1914</v>
      </c>
      <c r="B2178" s="230">
        <v>2020</v>
      </c>
      <c r="C2178" s="230">
        <v>4</v>
      </c>
      <c r="D2178" s="231" t="s">
        <v>6690</v>
      </c>
      <c r="E2178" s="544" t="s">
        <v>4136</v>
      </c>
      <c r="F2178" s="232" t="s">
        <v>7530</v>
      </c>
      <c r="G2178" s="647">
        <v>2.5</v>
      </c>
      <c r="H2178" s="648"/>
      <c r="I2178" s="649">
        <v>0.8</v>
      </c>
      <c r="J2178" s="538"/>
      <c r="L2178" s="532">
        <f t="shared" si="146"/>
        <v>0</v>
      </c>
      <c r="M2178" s="577">
        <v>1</v>
      </c>
      <c r="N2178" s="534"/>
      <c r="O2178" s="535">
        <f t="shared" si="147"/>
        <v>0.8</v>
      </c>
      <c r="P2178" s="536">
        <f t="shared" si="145"/>
        <v>1</v>
      </c>
      <c r="Q2178" s="537">
        <f t="shared" si="148"/>
        <v>0.8</v>
      </c>
    </row>
    <row r="2179" spans="1:17" x14ac:dyDescent="0.25">
      <c r="A2179" s="673">
        <v>1915</v>
      </c>
      <c r="B2179" s="230">
        <v>2020</v>
      </c>
      <c r="C2179" s="230">
        <v>4</v>
      </c>
      <c r="D2179" s="231" t="s">
        <v>6690</v>
      </c>
      <c r="E2179" s="544" t="s">
        <v>4136</v>
      </c>
      <c r="F2179" s="232" t="s">
        <v>7531</v>
      </c>
      <c r="G2179" s="647">
        <v>2.5</v>
      </c>
      <c r="H2179" s="648"/>
      <c r="I2179" s="649">
        <v>0.8</v>
      </c>
      <c r="J2179" s="538"/>
      <c r="L2179" s="532">
        <f t="shared" si="146"/>
        <v>0</v>
      </c>
      <c r="M2179" s="577">
        <v>2</v>
      </c>
      <c r="N2179" s="534"/>
      <c r="O2179" s="535">
        <f t="shared" si="147"/>
        <v>1.6</v>
      </c>
      <c r="P2179" s="536">
        <f t="shared" si="145"/>
        <v>2</v>
      </c>
      <c r="Q2179" s="537">
        <f t="shared" si="148"/>
        <v>1.6</v>
      </c>
    </row>
    <row r="2180" spans="1:17" x14ac:dyDescent="0.25">
      <c r="A2180" s="673">
        <v>1916</v>
      </c>
      <c r="B2180" s="230">
        <v>2020</v>
      </c>
      <c r="C2180" s="230">
        <v>4</v>
      </c>
      <c r="D2180" s="231" t="s">
        <v>6690</v>
      </c>
      <c r="E2180" s="544" t="s">
        <v>4136</v>
      </c>
      <c r="F2180" s="232" t="s">
        <v>7532</v>
      </c>
      <c r="G2180" s="647">
        <v>2.5</v>
      </c>
      <c r="H2180" s="648"/>
      <c r="I2180" s="649">
        <v>0.8</v>
      </c>
      <c r="J2180" s="538"/>
      <c r="L2180" s="532">
        <f t="shared" si="146"/>
        <v>0</v>
      </c>
      <c r="M2180" s="577">
        <v>1</v>
      </c>
      <c r="N2180" s="534"/>
      <c r="O2180" s="535">
        <f t="shared" si="147"/>
        <v>0.8</v>
      </c>
      <c r="P2180" s="536">
        <f t="shared" si="145"/>
        <v>1</v>
      </c>
      <c r="Q2180" s="537">
        <f t="shared" si="148"/>
        <v>0.8</v>
      </c>
    </row>
    <row r="2181" spans="1:17" x14ac:dyDescent="0.25">
      <c r="A2181" s="673">
        <v>1917</v>
      </c>
      <c r="B2181" s="230">
        <v>2020</v>
      </c>
      <c r="C2181" s="230">
        <v>4</v>
      </c>
      <c r="D2181" s="231" t="s">
        <v>6690</v>
      </c>
      <c r="E2181" s="544" t="s">
        <v>4136</v>
      </c>
      <c r="F2181" s="232" t="s">
        <v>7533</v>
      </c>
      <c r="G2181" s="647">
        <v>2.5</v>
      </c>
      <c r="H2181" s="648"/>
      <c r="I2181" s="649">
        <v>0.8</v>
      </c>
      <c r="J2181" s="538"/>
      <c r="L2181" s="709">
        <f t="shared" si="146"/>
        <v>0</v>
      </c>
      <c r="M2181" s="577">
        <v>1</v>
      </c>
      <c r="N2181" s="534"/>
      <c r="O2181" s="535">
        <f t="shared" si="147"/>
        <v>0.8</v>
      </c>
      <c r="P2181" s="536">
        <f t="shared" si="145"/>
        <v>1</v>
      </c>
      <c r="Q2181" s="537">
        <f t="shared" si="148"/>
        <v>0.8</v>
      </c>
    </row>
    <row r="2182" spans="1:17" x14ac:dyDescent="0.25">
      <c r="A2182" s="673">
        <v>1918</v>
      </c>
      <c r="B2182" s="230">
        <v>2020</v>
      </c>
      <c r="C2182" s="230">
        <v>4</v>
      </c>
      <c r="D2182" s="231" t="s">
        <v>6690</v>
      </c>
      <c r="E2182" s="544" t="s">
        <v>4136</v>
      </c>
      <c r="F2182" s="232" t="s">
        <v>7534</v>
      </c>
      <c r="G2182" s="647">
        <v>2.5</v>
      </c>
      <c r="H2182" s="648"/>
      <c r="I2182" s="649">
        <v>0.8</v>
      </c>
      <c r="J2182" s="538"/>
      <c r="L2182" s="709">
        <f t="shared" si="146"/>
        <v>0</v>
      </c>
      <c r="M2182" s="577">
        <v>1</v>
      </c>
      <c r="N2182" s="534"/>
      <c r="O2182" s="535">
        <f t="shared" si="147"/>
        <v>0.8</v>
      </c>
      <c r="P2182" s="536">
        <f t="shared" si="145"/>
        <v>1</v>
      </c>
      <c r="Q2182" s="537">
        <f t="shared" si="148"/>
        <v>0.8</v>
      </c>
    </row>
    <row r="2183" spans="1:17" x14ac:dyDescent="0.25">
      <c r="A2183" s="673">
        <v>1919</v>
      </c>
      <c r="B2183" s="230">
        <v>2020</v>
      </c>
      <c r="C2183" s="230">
        <v>4</v>
      </c>
      <c r="D2183" s="231" t="s">
        <v>6690</v>
      </c>
      <c r="E2183" s="544" t="s">
        <v>4136</v>
      </c>
      <c r="F2183" s="232" t="s">
        <v>7535</v>
      </c>
      <c r="G2183" s="647">
        <v>2.5</v>
      </c>
      <c r="H2183" s="648"/>
      <c r="I2183" s="649">
        <v>0.8</v>
      </c>
      <c r="J2183" s="538"/>
      <c r="L2183" s="532">
        <f t="shared" si="146"/>
        <v>0</v>
      </c>
      <c r="M2183" s="577">
        <v>1</v>
      </c>
      <c r="N2183" s="534"/>
      <c r="O2183" s="535">
        <f t="shared" si="147"/>
        <v>0.8</v>
      </c>
      <c r="P2183" s="536">
        <f t="shared" si="145"/>
        <v>1</v>
      </c>
      <c r="Q2183" s="537">
        <f t="shared" si="148"/>
        <v>0.8</v>
      </c>
    </row>
    <row r="2184" spans="1:17" x14ac:dyDescent="0.25">
      <c r="A2184" s="673">
        <v>1920</v>
      </c>
      <c r="B2184" s="230">
        <v>2020</v>
      </c>
      <c r="C2184" s="230">
        <v>4</v>
      </c>
      <c r="D2184" s="231" t="s">
        <v>6690</v>
      </c>
      <c r="E2184" s="544" t="s">
        <v>4136</v>
      </c>
      <c r="F2184" s="232" t="s">
        <v>7536</v>
      </c>
      <c r="G2184" s="647">
        <v>2.5</v>
      </c>
      <c r="H2184" s="648"/>
      <c r="I2184" s="649">
        <v>0.8</v>
      </c>
      <c r="J2184" s="538"/>
      <c r="L2184" s="532">
        <f t="shared" si="146"/>
        <v>0</v>
      </c>
      <c r="M2184" s="577">
        <v>2</v>
      </c>
      <c r="N2184" s="534"/>
      <c r="O2184" s="535">
        <f t="shared" si="147"/>
        <v>1.6</v>
      </c>
      <c r="P2184" s="536">
        <f t="shared" si="145"/>
        <v>2</v>
      </c>
      <c r="Q2184" s="537">
        <f t="shared" si="148"/>
        <v>1.6</v>
      </c>
    </row>
    <row r="2185" spans="1:17" x14ac:dyDescent="0.25">
      <c r="A2185" s="673" t="s">
        <v>7537</v>
      </c>
      <c r="B2185" s="230">
        <v>2020</v>
      </c>
      <c r="C2185" s="230">
        <v>4</v>
      </c>
      <c r="D2185" s="231" t="s">
        <v>6690</v>
      </c>
      <c r="E2185" s="544" t="s">
        <v>4136</v>
      </c>
      <c r="F2185" s="237" t="s">
        <v>13126</v>
      </c>
      <c r="G2185" s="647">
        <v>30</v>
      </c>
      <c r="H2185" s="648"/>
      <c r="I2185" s="649">
        <v>20</v>
      </c>
      <c r="J2185" s="538"/>
      <c r="L2185" s="532">
        <f t="shared" si="146"/>
        <v>0</v>
      </c>
      <c r="M2185" s="533"/>
      <c r="N2185" s="534"/>
      <c r="O2185" s="535">
        <f t="shared" si="147"/>
        <v>0</v>
      </c>
      <c r="P2185" s="536">
        <f t="shared" si="145"/>
        <v>0</v>
      </c>
      <c r="Q2185" s="537">
        <f t="shared" si="148"/>
        <v>0</v>
      </c>
    </row>
    <row r="2186" spans="1:17" x14ac:dyDescent="0.25">
      <c r="A2186" s="673">
        <v>1921</v>
      </c>
      <c r="B2186" s="230">
        <v>2020</v>
      </c>
      <c r="C2186" s="230">
        <v>4</v>
      </c>
      <c r="D2186" s="231" t="s">
        <v>6690</v>
      </c>
      <c r="E2186" s="544" t="s">
        <v>4136</v>
      </c>
      <c r="F2186" s="232" t="s">
        <v>7538</v>
      </c>
      <c r="G2186" s="647">
        <v>3.2</v>
      </c>
      <c r="H2186" s="648"/>
      <c r="I2186" s="649">
        <v>0.8</v>
      </c>
      <c r="J2186" s="538"/>
      <c r="L2186" s="532">
        <f t="shared" si="146"/>
        <v>0</v>
      </c>
      <c r="M2186" s="533"/>
      <c r="N2186" s="534"/>
      <c r="O2186" s="535">
        <f t="shared" si="147"/>
        <v>0</v>
      </c>
      <c r="P2186" s="536">
        <f t="shared" si="145"/>
        <v>0</v>
      </c>
      <c r="Q2186" s="537">
        <f t="shared" si="148"/>
        <v>0</v>
      </c>
    </row>
    <row r="2187" spans="1:17" x14ac:dyDescent="0.25">
      <c r="A2187" s="673">
        <v>1922</v>
      </c>
      <c r="B2187" s="230">
        <v>2020</v>
      </c>
      <c r="C2187" s="230">
        <v>4</v>
      </c>
      <c r="D2187" s="231" t="s">
        <v>6690</v>
      </c>
      <c r="E2187" s="544" t="s">
        <v>4136</v>
      </c>
      <c r="F2187" s="232" t="s">
        <v>7538</v>
      </c>
      <c r="G2187" s="647">
        <v>3.2</v>
      </c>
      <c r="H2187" s="648"/>
      <c r="I2187" s="649">
        <v>0.8</v>
      </c>
      <c r="J2187" s="538"/>
      <c r="L2187" s="532">
        <f t="shared" si="146"/>
        <v>0</v>
      </c>
      <c r="M2187" s="533"/>
      <c r="N2187" s="534"/>
      <c r="O2187" s="535">
        <f t="shared" si="147"/>
        <v>0</v>
      </c>
      <c r="P2187" s="536">
        <f t="shared" si="145"/>
        <v>0</v>
      </c>
      <c r="Q2187" s="537">
        <f t="shared" si="148"/>
        <v>0</v>
      </c>
    </row>
    <row r="2188" spans="1:17" x14ac:dyDescent="0.25">
      <c r="A2188" s="673">
        <v>1923</v>
      </c>
      <c r="B2188" s="230">
        <v>2020</v>
      </c>
      <c r="C2188" s="230">
        <v>4</v>
      </c>
      <c r="D2188" s="231" t="s">
        <v>6690</v>
      </c>
      <c r="E2188" s="544" t="s">
        <v>4136</v>
      </c>
      <c r="F2188" s="232" t="s">
        <v>7538</v>
      </c>
      <c r="G2188" s="647">
        <v>3.2</v>
      </c>
      <c r="H2188" s="648"/>
      <c r="I2188" s="649">
        <v>0.8</v>
      </c>
      <c r="J2188" s="538"/>
      <c r="L2188" s="532">
        <f t="shared" si="146"/>
        <v>0</v>
      </c>
      <c r="M2188" s="533"/>
      <c r="N2188" s="534"/>
      <c r="O2188" s="535">
        <f t="shared" si="147"/>
        <v>0</v>
      </c>
      <c r="P2188" s="536">
        <f t="shared" si="145"/>
        <v>0</v>
      </c>
      <c r="Q2188" s="537">
        <f t="shared" si="148"/>
        <v>0</v>
      </c>
    </row>
    <row r="2189" spans="1:17" x14ac:dyDescent="0.25">
      <c r="A2189" s="673">
        <v>1924</v>
      </c>
      <c r="B2189" s="230">
        <v>2020</v>
      </c>
      <c r="C2189" s="230">
        <v>4</v>
      </c>
      <c r="D2189" s="231" t="s">
        <v>6690</v>
      </c>
      <c r="E2189" s="544" t="s">
        <v>4136</v>
      </c>
      <c r="F2189" s="232" t="s">
        <v>7538</v>
      </c>
      <c r="G2189" s="647">
        <v>3.2</v>
      </c>
      <c r="H2189" s="648"/>
      <c r="I2189" s="649">
        <v>0.8</v>
      </c>
      <c r="J2189" s="538"/>
      <c r="L2189" s="532">
        <f t="shared" si="146"/>
        <v>0</v>
      </c>
      <c r="M2189" s="533"/>
      <c r="N2189" s="534"/>
      <c r="O2189" s="535">
        <f t="shared" si="147"/>
        <v>0</v>
      </c>
      <c r="P2189" s="536">
        <f t="shared" si="145"/>
        <v>0</v>
      </c>
      <c r="Q2189" s="537">
        <f t="shared" si="148"/>
        <v>0</v>
      </c>
    </row>
    <row r="2190" spans="1:17" x14ac:dyDescent="0.25">
      <c r="A2190" s="673">
        <v>1925</v>
      </c>
      <c r="B2190" s="230">
        <v>2020</v>
      </c>
      <c r="C2190" s="230">
        <v>4</v>
      </c>
      <c r="D2190" s="231" t="s">
        <v>6690</v>
      </c>
      <c r="E2190" s="544" t="s">
        <v>4136</v>
      </c>
      <c r="F2190" s="232" t="s">
        <v>7538</v>
      </c>
      <c r="G2190" s="647">
        <v>3.2</v>
      </c>
      <c r="H2190" s="648"/>
      <c r="I2190" s="649">
        <v>0.8</v>
      </c>
      <c r="J2190" s="538"/>
      <c r="L2190" s="532">
        <f t="shared" si="146"/>
        <v>0</v>
      </c>
      <c r="M2190" s="533"/>
      <c r="N2190" s="534"/>
      <c r="O2190" s="535">
        <f t="shared" si="147"/>
        <v>0</v>
      </c>
      <c r="P2190" s="536">
        <f t="shared" si="145"/>
        <v>0</v>
      </c>
      <c r="Q2190" s="537">
        <f t="shared" si="148"/>
        <v>0</v>
      </c>
    </row>
    <row r="2191" spans="1:17" x14ac:dyDescent="0.25">
      <c r="A2191" s="673">
        <v>1926</v>
      </c>
      <c r="B2191" s="230">
        <v>2020</v>
      </c>
      <c r="C2191" s="230">
        <v>4</v>
      </c>
      <c r="D2191" s="231" t="s">
        <v>6690</v>
      </c>
      <c r="E2191" s="544" t="s">
        <v>4136</v>
      </c>
      <c r="F2191" s="232" t="s">
        <v>7538</v>
      </c>
      <c r="G2191" s="647">
        <v>3.2</v>
      </c>
      <c r="H2191" s="648"/>
      <c r="I2191" s="649">
        <v>0.8</v>
      </c>
      <c r="J2191" s="538"/>
      <c r="L2191" s="532">
        <f t="shared" si="146"/>
        <v>0</v>
      </c>
      <c r="M2191" s="533"/>
      <c r="N2191" s="534"/>
      <c r="O2191" s="535">
        <f t="shared" si="147"/>
        <v>0</v>
      </c>
      <c r="P2191" s="536">
        <f t="shared" si="145"/>
        <v>0</v>
      </c>
      <c r="Q2191" s="537">
        <f t="shared" si="148"/>
        <v>0</v>
      </c>
    </row>
    <row r="2192" spans="1:17" x14ac:dyDescent="0.25">
      <c r="A2192" s="673">
        <v>1927</v>
      </c>
      <c r="B2192" s="230">
        <v>2020</v>
      </c>
      <c r="C2192" s="230">
        <v>4</v>
      </c>
      <c r="D2192" s="231" t="s">
        <v>6690</v>
      </c>
      <c r="E2192" s="544" t="s">
        <v>4136</v>
      </c>
      <c r="F2192" s="232" t="s">
        <v>7538</v>
      </c>
      <c r="G2192" s="647">
        <v>3.2</v>
      </c>
      <c r="H2192" s="648"/>
      <c r="I2192" s="649">
        <v>0.8</v>
      </c>
      <c r="J2192" s="538"/>
      <c r="L2192" s="532">
        <f t="shared" si="146"/>
        <v>0</v>
      </c>
      <c r="M2192" s="533"/>
      <c r="N2192" s="534"/>
      <c r="O2192" s="535">
        <f t="shared" si="147"/>
        <v>0</v>
      </c>
      <c r="P2192" s="536">
        <f t="shared" si="145"/>
        <v>0</v>
      </c>
      <c r="Q2192" s="537">
        <f t="shared" si="148"/>
        <v>0</v>
      </c>
    </row>
    <row r="2193" spans="1:17" x14ac:dyDescent="0.25">
      <c r="A2193" s="673">
        <v>1928</v>
      </c>
      <c r="B2193" s="230">
        <v>2020</v>
      </c>
      <c r="C2193" s="230">
        <v>4</v>
      </c>
      <c r="D2193" s="231" t="s">
        <v>6690</v>
      </c>
      <c r="E2193" s="544" t="s">
        <v>4136</v>
      </c>
      <c r="F2193" s="232" t="s">
        <v>7538</v>
      </c>
      <c r="G2193" s="647">
        <v>3.2</v>
      </c>
      <c r="H2193" s="648"/>
      <c r="I2193" s="649">
        <v>0.8</v>
      </c>
      <c r="J2193" s="538"/>
      <c r="L2193" s="532">
        <f t="shared" si="146"/>
        <v>0</v>
      </c>
      <c r="M2193" s="533"/>
      <c r="N2193" s="534"/>
      <c r="O2193" s="535">
        <f t="shared" si="147"/>
        <v>0</v>
      </c>
      <c r="P2193" s="536">
        <f t="shared" si="145"/>
        <v>0</v>
      </c>
      <c r="Q2193" s="537">
        <f t="shared" si="148"/>
        <v>0</v>
      </c>
    </row>
    <row r="2194" spans="1:17" x14ac:dyDescent="0.25">
      <c r="A2194" s="673">
        <v>1929</v>
      </c>
      <c r="B2194" s="230">
        <v>2020</v>
      </c>
      <c r="C2194" s="230">
        <v>4</v>
      </c>
      <c r="D2194" s="231" t="s">
        <v>6690</v>
      </c>
      <c r="E2194" s="544" t="s">
        <v>4136</v>
      </c>
      <c r="F2194" s="232" t="s">
        <v>7538</v>
      </c>
      <c r="G2194" s="647">
        <v>3.2</v>
      </c>
      <c r="H2194" s="648"/>
      <c r="I2194" s="649">
        <v>0.8</v>
      </c>
      <c r="J2194" s="538"/>
      <c r="L2194" s="532">
        <f t="shared" si="146"/>
        <v>0</v>
      </c>
      <c r="M2194" s="533"/>
      <c r="N2194" s="534"/>
      <c r="O2194" s="535">
        <f t="shared" si="147"/>
        <v>0</v>
      </c>
      <c r="P2194" s="536">
        <f t="shared" si="145"/>
        <v>0</v>
      </c>
      <c r="Q2194" s="537">
        <f t="shared" si="148"/>
        <v>0</v>
      </c>
    </row>
    <row r="2195" spans="1:17" x14ac:dyDescent="0.25">
      <c r="A2195" s="673" t="s">
        <v>7539</v>
      </c>
      <c r="B2195" s="230">
        <v>2020</v>
      </c>
      <c r="C2195" s="230">
        <v>4</v>
      </c>
      <c r="D2195" s="231" t="s">
        <v>6690</v>
      </c>
      <c r="E2195" s="544" t="s">
        <v>4136</v>
      </c>
      <c r="F2195" s="237" t="s">
        <v>13126</v>
      </c>
      <c r="G2195" s="647">
        <v>30</v>
      </c>
      <c r="H2195" s="648"/>
      <c r="I2195" s="649">
        <v>20</v>
      </c>
      <c r="J2195" s="538"/>
      <c r="L2195" s="532">
        <f t="shared" si="146"/>
        <v>0</v>
      </c>
      <c r="M2195" s="533"/>
      <c r="N2195" s="534"/>
      <c r="O2195" s="535">
        <f t="shared" si="147"/>
        <v>0</v>
      </c>
      <c r="P2195" s="536">
        <f t="shared" si="145"/>
        <v>0</v>
      </c>
      <c r="Q2195" s="537">
        <f t="shared" si="148"/>
        <v>0</v>
      </c>
    </row>
    <row r="2196" spans="1:17" x14ac:dyDescent="0.25">
      <c r="A2196" s="673">
        <v>1930</v>
      </c>
      <c r="B2196" s="230">
        <v>2020</v>
      </c>
      <c r="C2196" s="230">
        <v>4</v>
      </c>
      <c r="D2196" s="231" t="s">
        <v>6690</v>
      </c>
      <c r="E2196" s="530" t="s">
        <v>4136</v>
      </c>
      <c r="F2196" s="417" t="s">
        <v>7736</v>
      </c>
      <c r="G2196" s="647">
        <v>3.7</v>
      </c>
      <c r="H2196" s="648"/>
      <c r="I2196" s="649">
        <v>1</v>
      </c>
      <c r="J2196" s="538"/>
      <c r="L2196" s="532">
        <f t="shared" si="146"/>
        <v>0</v>
      </c>
      <c r="M2196" s="533">
        <v>1</v>
      </c>
      <c r="N2196" s="534"/>
      <c r="O2196" s="535">
        <f t="shared" si="147"/>
        <v>1</v>
      </c>
      <c r="P2196" s="536">
        <f t="shared" si="145"/>
        <v>1</v>
      </c>
      <c r="Q2196" s="537">
        <f t="shared" si="148"/>
        <v>1</v>
      </c>
    </row>
    <row r="2197" spans="1:17" x14ac:dyDescent="0.25">
      <c r="A2197" s="673">
        <v>1931</v>
      </c>
      <c r="B2197" s="230">
        <v>2020</v>
      </c>
      <c r="C2197" s="230">
        <v>4</v>
      </c>
      <c r="D2197" s="231" t="s">
        <v>6690</v>
      </c>
      <c r="E2197" s="530" t="s">
        <v>4136</v>
      </c>
      <c r="F2197" s="417" t="s">
        <v>7737</v>
      </c>
      <c r="G2197" s="647">
        <v>3.7</v>
      </c>
      <c r="H2197" s="648"/>
      <c r="I2197" s="649">
        <v>1</v>
      </c>
      <c r="J2197" s="538"/>
      <c r="L2197" s="532">
        <f t="shared" si="146"/>
        <v>0</v>
      </c>
      <c r="M2197" s="533">
        <v>5</v>
      </c>
      <c r="N2197" s="534"/>
      <c r="O2197" s="535">
        <f t="shared" si="147"/>
        <v>5</v>
      </c>
      <c r="P2197" s="536">
        <f t="shared" si="145"/>
        <v>5</v>
      </c>
      <c r="Q2197" s="537">
        <f t="shared" si="148"/>
        <v>5</v>
      </c>
    </row>
    <row r="2198" spans="1:17" x14ac:dyDescent="0.25">
      <c r="A2198" s="673">
        <v>1932</v>
      </c>
      <c r="B2198" s="230">
        <v>2020</v>
      </c>
      <c r="C2198" s="230">
        <v>4</v>
      </c>
      <c r="D2198" s="231" t="s">
        <v>6690</v>
      </c>
      <c r="E2198" s="530" t="s">
        <v>4136</v>
      </c>
      <c r="F2198" s="417" t="s">
        <v>7738</v>
      </c>
      <c r="G2198" s="647">
        <v>3.7</v>
      </c>
      <c r="H2198" s="648"/>
      <c r="I2198" s="649">
        <v>1</v>
      </c>
      <c r="J2198" s="538"/>
      <c r="L2198" s="532">
        <f t="shared" si="146"/>
        <v>0</v>
      </c>
      <c r="M2198" s="533">
        <v>2</v>
      </c>
      <c r="N2198" s="534"/>
      <c r="O2198" s="535">
        <f t="shared" si="147"/>
        <v>2</v>
      </c>
      <c r="P2198" s="536">
        <f t="shared" si="145"/>
        <v>2</v>
      </c>
      <c r="Q2198" s="537">
        <f t="shared" si="148"/>
        <v>2</v>
      </c>
    </row>
    <row r="2199" spans="1:17" x14ac:dyDescent="0.25">
      <c r="A2199" s="673">
        <v>1933</v>
      </c>
      <c r="B2199" s="230">
        <v>2020</v>
      </c>
      <c r="C2199" s="230">
        <v>4</v>
      </c>
      <c r="D2199" s="231" t="s">
        <v>6690</v>
      </c>
      <c r="E2199" s="530" t="s">
        <v>4136</v>
      </c>
      <c r="F2199" s="417" t="s">
        <v>7739</v>
      </c>
      <c r="G2199" s="647">
        <v>3.7</v>
      </c>
      <c r="H2199" s="648"/>
      <c r="I2199" s="649">
        <v>1</v>
      </c>
      <c r="J2199" s="538"/>
      <c r="L2199" s="532">
        <f t="shared" si="146"/>
        <v>0</v>
      </c>
      <c r="M2199" s="533">
        <v>1</v>
      </c>
      <c r="N2199" s="534"/>
      <c r="O2199" s="535">
        <f t="shared" si="147"/>
        <v>1</v>
      </c>
      <c r="P2199" s="536">
        <f t="shared" si="145"/>
        <v>1</v>
      </c>
      <c r="Q2199" s="537">
        <f t="shared" si="148"/>
        <v>1</v>
      </c>
    </row>
    <row r="2200" spans="1:17" x14ac:dyDescent="0.25">
      <c r="A2200" s="673">
        <v>1934</v>
      </c>
      <c r="B2200" s="230">
        <v>2020</v>
      </c>
      <c r="C2200" s="230">
        <v>4</v>
      </c>
      <c r="D2200" s="231" t="s">
        <v>6690</v>
      </c>
      <c r="E2200" s="530" t="s">
        <v>4136</v>
      </c>
      <c r="F2200" s="417" t="s">
        <v>7740</v>
      </c>
      <c r="G2200" s="647">
        <v>3.7</v>
      </c>
      <c r="H2200" s="648"/>
      <c r="I2200" s="649">
        <v>1</v>
      </c>
      <c r="J2200" s="538"/>
      <c r="L2200" s="532">
        <f t="shared" si="146"/>
        <v>0</v>
      </c>
      <c r="M2200" s="533">
        <v>2</v>
      </c>
      <c r="N2200" s="534"/>
      <c r="O2200" s="535">
        <f t="shared" si="147"/>
        <v>2</v>
      </c>
      <c r="P2200" s="536">
        <f t="shared" si="145"/>
        <v>2</v>
      </c>
      <c r="Q2200" s="537">
        <f t="shared" si="148"/>
        <v>2</v>
      </c>
    </row>
    <row r="2201" spans="1:17" x14ac:dyDescent="0.25">
      <c r="A2201" s="673">
        <v>1935</v>
      </c>
      <c r="B2201" s="230">
        <v>2020</v>
      </c>
      <c r="C2201" s="230">
        <v>4</v>
      </c>
      <c r="D2201" s="231" t="s">
        <v>6690</v>
      </c>
      <c r="E2201" s="530" t="s">
        <v>4136</v>
      </c>
      <c r="F2201" s="417" t="s">
        <v>7741</v>
      </c>
      <c r="G2201" s="647">
        <v>3.7</v>
      </c>
      <c r="H2201" s="648"/>
      <c r="I2201" s="649">
        <v>1</v>
      </c>
      <c r="J2201" s="538"/>
      <c r="L2201" s="532">
        <f t="shared" si="146"/>
        <v>0</v>
      </c>
      <c r="M2201" s="577">
        <v>2</v>
      </c>
      <c r="N2201" s="534"/>
      <c r="O2201" s="535">
        <f t="shared" si="147"/>
        <v>2</v>
      </c>
      <c r="P2201" s="536">
        <f t="shared" si="145"/>
        <v>2</v>
      </c>
      <c r="Q2201" s="537">
        <f t="shared" si="148"/>
        <v>2</v>
      </c>
    </row>
    <row r="2202" spans="1:17" x14ac:dyDescent="0.25">
      <c r="A2202" s="673">
        <v>1936</v>
      </c>
      <c r="B2202" s="230">
        <v>2020</v>
      </c>
      <c r="C2202" s="230">
        <v>4</v>
      </c>
      <c r="D2202" s="231" t="s">
        <v>6690</v>
      </c>
      <c r="E2202" s="530" t="s">
        <v>4136</v>
      </c>
      <c r="F2202" s="417" t="s">
        <v>7742</v>
      </c>
      <c r="G2202" s="647">
        <v>3.7</v>
      </c>
      <c r="H2202" s="648"/>
      <c r="I2202" s="649">
        <v>1</v>
      </c>
      <c r="J2202" s="538"/>
      <c r="L2202" s="532">
        <f t="shared" si="146"/>
        <v>0</v>
      </c>
      <c r="M2202" s="533"/>
      <c r="N2202" s="534"/>
      <c r="O2202" s="535">
        <f t="shared" si="147"/>
        <v>0</v>
      </c>
      <c r="P2202" s="536">
        <f t="shared" si="145"/>
        <v>0</v>
      </c>
      <c r="Q2202" s="537">
        <f t="shared" si="148"/>
        <v>0</v>
      </c>
    </row>
    <row r="2203" spans="1:17" x14ac:dyDescent="0.25">
      <c r="A2203" s="673">
        <v>1937</v>
      </c>
      <c r="B2203" s="230">
        <v>2020</v>
      </c>
      <c r="C2203" s="230">
        <v>4</v>
      </c>
      <c r="D2203" s="231" t="s">
        <v>6690</v>
      </c>
      <c r="E2203" s="530" t="s">
        <v>4136</v>
      </c>
      <c r="F2203" s="417" t="s">
        <v>7743</v>
      </c>
      <c r="G2203" s="647">
        <v>3.7</v>
      </c>
      <c r="H2203" s="648"/>
      <c r="I2203" s="649">
        <v>1</v>
      </c>
      <c r="J2203" s="538"/>
      <c r="L2203" s="532">
        <f t="shared" si="146"/>
        <v>0</v>
      </c>
      <c r="M2203" s="533"/>
      <c r="N2203" s="534"/>
      <c r="O2203" s="535">
        <f t="shared" si="147"/>
        <v>0</v>
      </c>
      <c r="P2203" s="536">
        <f t="shared" si="145"/>
        <v>0</v>
      </c>
      <c r="Q2203" s="537">
        <f t="shared" si="148"/>
        <v>0</v>
      </c>
    </row>
    <row r="2204" spans="1:17" x14ac:dyDescent="0.25">
      <c r="A2204" s="673">
        <v>1938</v>
      </c>
      <c r="B2204" s="230">
        <v>2020</v>
      </c>
      <c r="C2204" s="230">
        <v>4</v>
      </c>
      <c r="D2204" s="231" t="s">
        <v>6690</v>
      </c>
      <c r="E2204" s="530" t="s">
        <v>4136</v>
      </c>
      <c r="F2204" s="417" t="s">
        <v>7744</v>
      </c>
      <c r="G2204" s="647">
        <v>3.7</v>
      </c>
      <c r="H2204" s="648"/>
      <c r="I2204" s="649">
        <v>1</v>
      </c>
      <c r="J2204" s="538"/>
      <c r="L2204" s="532">
        <f t="shared" si="146"/>
        <v>0</v>
      </c>
      <c r="M2204" s="533"/>
      <c r="N2204" s="534"/>
      <c r="O2204" s="535">
        <f t="shared" si="147"/>
        <v>0</v>
      </c>
      <c r="P2204" s="536">
        <f t="shared" si="145"/>
        <v>0</v>
      </c>
      <c r="Q2204" s="537">
        <f t="shared" si="148"/>
        <v>0</v>
      </c>
    </row>
    <row r="2205" spans="1:17" x14ac:dyDescent="0.25">
      <c r="A2205" s="673">
        <v>1939</v>
      </c>
      <c r="B2205" s="230">
        <v>2020</v>
      </c>
      <c r="C2205" s="230">
        <v>4</v>
      </c>
      <c r="D2205" s="231" t="s">
        <v>6690</v>
      </c>
      <c r="E2205" s="530" t="s">
        <v>4136</v>
      </c>
      <c r="F2205" s="417" t="s">
        <v>7745</v>
      </c>
      <c r="G2205" s="647">
        <v>3.7</v>
      </c>
      <c r="H2205" s="648"/>
      <c r="I2205" s="649">
        <v>1</v>
      </c>
      <c r="J2205" s="538"/>
      <c r="L2205" s="532">
        <f t="shared" si="146"/>
        <v>0</v>
      </c>
      <c r="M2205" s="533">
        <v>1</v>
      </c>
      <c r="N2205" s="534"/>
      <c r="O2205" s="535">
        <f t="shared" si="147"/>
        <v>1</v>
      </c>
      <c r="P2205" s="536">
        <f t="shared" si="145"/>
        <v>1</v>
      </c>
      <c r="Q2205" s="537">
        <f t="shared" si="148"/>
        <v>1</v>
      </c>
    </row>
    <row r="2206" spans="1:17" x14ac:dyDescent="0.25">
      <c r="A2206" s="673">
        <v>1940</v>
      </c>
      <c r="B2206" s="230">
        <v>2020</v>
      </c>
      <c r="C2206" s="230">
        <v>4</v>
      </c>
      <c r="D2206" s="231" t="s">
        <v>6690</v>
      </c>
      <c r="E2206" s="530" t="s">
        <v>4136</v>
      </c>
      <c r="F2206" s="417" t="s">
        <v>7737</v>
      </c>
      <c r="G2206" s="647">
        <v>3.7</v>
      </c>
      <c r="H2206" s="648"/>
      <c r="I2206" s="649">
        <v>1</v>
      </c>
      <c r="J2206" s="538"/>
      <c r="L2206" s="532">
        <f t="shared" si="146"/>
        <v>0</v>
      </c>
      <c r="M2206" s="533"/>
      <c r="N2206" s="534"/>
      <c r="O2206" s="535">
        <f t="shared" si="147"/>
        <v>0</v>
      </c>
      <c r="P2206" s="536">
        <f t="shared" si="145"/>
        <v>0</v>
      </c>
      <c r="Q2206" s="537">
        <f t="shared" si="148"/>
        <v>0</v>
      </c>
    </row>
    <row r="2207" spans="1:17" x14ac:dyDescent="0.25">
      <c r="A2207" s="673">
        <v>1941</v>
      </c>
      <c r="B2207" s="230">
        <v>2020</v>
      </c>
      <c r="C2207" s="230">
        <v>4</v>
      </c>
      <c r="D2207" s="231" t="s">
        <v>6690</v>
      </c>
      <c r="E2207" s="530" t="s">
        <v>4136</v>
      </c>
      <c r="F2207" s="417" t="s">
        <v>7746</v>
      </c>
      <c r="G2207" s="647">
        <v>3.7</v>
      </c>
      <c r="H2207" s="648"/>
      <c r="I2207" s="649">
        <v>1</v>
      </c>
      <c r="J2207" s="538"/>
      <c r="L2207" s="532">
        <f t="shared" si="146"/>
        <v>0</v>
      </c>
      <c r="M2207" s="533"/>
      <c r="N2207" s="534"/>
      <c r="O2207" s="535">
        <f t="shared" si="147"/>
        <v>0</v>
      </c>
      <c r="P2207" s="536">
        <f t="shared" ref="P2207:P2270" si="149">J2207+M2207</f>
        <v>0</v>
      </c>
      <c r="Q2207" s="537">
        <f t="shared" si="148"/>
        <v>0</v>
      </c>
    </row>
    <row r="2208" spans="1:17" x14ac:dyDescent="0.25">
      <c r="A2208" s="673" t="s">
        <v>7650</v>
      </c>
      <c r="B2208" s="230">
        <v>2020</v>
      </c>
      <c r="C2208" s="230">
        <v>4</v>
      </c>
      <c r="D2208" s="231" t="s">
        <v>6690</v>
      </c>
      <c r="E2208" s="544" t="s">
        <v>4136</v>
      </c>
      <c r="F2208" s="237" t="s">
        <v>13126</v>
      </c>
      <c r="G2208" s="647">
        <v>45</v>
      </c>
      <c r="H2208" s="648"/>
      <c r="I2208" s="649">
        <v>30</v>
      </c>
      <c r="J2208" s="538"/>
      <c r="L2208" s="532">
        <f t="shared" si="146"/>
        <v>0</v>
      </c>
      <c r="M2208" s="533"/>
      <c r="N2208" s="534"/>
      <c r="O2208" s="535">
        <f t="shared" si="147"/>
        <v>0</v>
      </c>
      <c r="P2208" s="536">
        <f t="shared" si="149"/>
        <v>0</v>
      </c>
      <c r="Q2208" s="537">
        <f t="shared" si="148"/>
        <v>0</v>
      </c>
    </row>
    <row r="2209" spans="1:17" x14ac:dyDescent="0.25">
      <c r="A2209" s="673">
        <v>1942</v>
      </c>
      <c r="B2209" s="230">
        <v>2021</v>
      </c>
      <c r="C2209" s="230">
        <v>4</v>
      </c>
      <c r="D2209" s="231" t="s">
        <v>7197</v>
      </c>
      <c r="E2209" s="530" t="s">
        <v>4136</v>
      </c>
      <c r="F2209" s="417" t="s">
        <v>7747</v>
      </c>
      <c r="G2209" s="647">
        <v>3</v>
      </c>
      <c r="H2209" s="648"/>
      <c r="I2209" s="649">
        <v>0.8</v>
      </c>
      <c r="J2209" s="538"/>
      <c r="L2209" s="532">
        <f t="shared" si="146"/>
        <v>0</v>
      </c>
      <c r="M2209" s="533"/>
      <c r="N2209" s="534"/>
      <c r="O2209" s="535">
        <f t="shared" si="147"/>
        <v>0</v>
      </c>
      <c r="P2209" s="536">
        <f t="shared" si="149"/>
        <v>0</v>
      </c>
      <c r="Q2209" s="537">
        <f t="shared" si="148"/>
        <v>0</v>
      </c>
    </row>
    <row r="2210" spans="1:17" x14ac:dyDescent="0.25">
      <c r="A2210" s="673">
        <v>1943</v>
      </c>
      <c r="B2210" s="230">
        <v>2021</v>
      </c>
      <c r="C2210" s="230">
        <v>4</v>
      </c>
      <c r="D2210" s="231" t="s">
        <v>7197</v>
      </c>
      <c r="E2210" s="530" t="s">
        <v>4136</v>
      </c>
      <c r="F2210" s="417" t="s">
        <v>7748</v>
      </c>
      <c r="G2210" s="647">
        <v>3</v>
      </c>
      <c r="H2210" s="648"/>
      <c r="I2210" s="649">
        <v>0.8</v>
      </c>
      <c r="J2210" s="538"/>
      <c r="L2210" s="532">
        <f t="shared" si="146"/>
        <v>0</v>
      </c>
      <c r="M2210" s="533">
        <v>1</v>
      </c>
      <c r="N2210" s="534"/>
      <c r="O2210" s="535">
        <f t="shared" si="147"/>
        <v>0.8</v>
      </c>
      <c r="P2210" s="536">
        <f t="shared" si="149"/>
        <v>1</v>
      </c>
      <c r="Q2210" s="537">
        <f t="shared" si="148"/>
        <v>0.8</v>
      </c>
    </row>
    <row r="2211" spans="1:17" x14ac:dyDescent="0.25">
      <c r="A2211" s="673">
        <v>1944</v>
      </c>
      <c r="B2211" s="230">
        <v>2021</v>
      </c>
      <c r="C2211" s="230">
        <v>4</v>
      </c>
      <c r="D2211" s="231" t="s">
        <v>7197</v>
      </c>
      <c r="E2211" s="530" t="s">
        <v>4136</v>
      </c>
      <c r="F2211" s="417" t="s">
        <v>7749</v>
      </c>
      <c r="G2211" s="647">
        <v>3</v>
      </c>
      <c r="H2211" s="648"/>
      <c r="I2211" s="649">
        <v>0.8</v>
      </c>
      <c r="J2211" s="538"/>
      <c r="L2211" s="532">
        <f t="shared" si="146"/>
        <v>0</v>
      </c>
      <c r="M2211" s="533"/>
      <c r="N2211" s="534"/>
      <c r="O2211" s="535">
        <f t="shared" si="147"/>
        <v>0</v>
      </c>
      <c r="P2211" s="536">
        <f t="shared" si="149"/>
        <v>0</v>
      </c>
      <c r="Q2211" s="537">
        <f t="shared" si="148"/>
        <v>0</v>
      </c>
    </row>
    <row r="2212" spans="1:17" x14ac:dyDescent="0.25">
      <c r="A2212" s="673">
        <v>1945</v>
      </c>
      <c r="B2212" s="230">
        <v>2021</v>
      </c>
      <c r="C2212" s="230">
        <v>4</v>
      </c>
      <c r="D2212" s="231" t="s">
        <v>7197</v>
      </c>
      <c r="E2212" s="530" t="s">
        <v>4136</v>
      </c>
      <c r="F2212" s="417" t="s">
        <v>7750</v>
      </c>
      <c r="G2212" s="647">
        <v>3</v>
      </c>
      <c r="H2212" s="648"/>
      <c r="I2212" s="649">
        <v>0.8</v>
      </c>
      <c r="J2212" s="538"/>
      <c r="L2212" s="532">
        <f t="shared" si="146"/>
        <v>0</v>
      </c>
      <c r="M2212" s="533">
        <v>1</v>
      </c>
      <c r="N2212" s="534"/>
      <c r="O2212" s="535">
        <f t="shared" si="147"/>
        <v>0.8</v>
      </c>
      <c r="P2212" s="536">
        <f t="shared" si="149"/>
        <v>1</v>
      </c>
      <c r="Q2212" s="537">
        <f t="shared" si="148"/>
        <v>0.8</v>
      </c>
    </row>
    <row r="2213" spans="1:17" x14ac:dyDescent="0.25">
      <c r="A2213" s="673">
        <v>1946</v>
      </c>
      <c r="B2213" s="230">
        <v>2021</v>
      </c>
      <c r="C2213" s="230">
        <v>4</v>
      </c>
      <c r="D2213" s="231" t="s">
        <v>7197</v>
      </c>
      <c r="E2213" s="530" t="s">
        <v>4136</v>
      </c>
      <c r="F2213" s="417" t="s">
        <v>7751</v>
      </c>
      <c r="G2213" s="647">
        <v>3</v>
      </c>
      <c r="H2213" s="648"/>
      <c r="I2213" s="649">
        <v>0.8</v>
      </c>
      <c r="J2213" s="538"/>
      <c r="L2213" s="532">
        <f t="shared" si="146"/>
        <v>0</v>
      </c>
      <c r="M2213" s="533"/>
      <c r="N2213" s="534"/>
      <c r="O2213" s="535">
        <f t="shared" si="147"/>
        <v>0</v>
      </c>
      <c r="P2213" s="536">
        <f t="shared" si="149"/>
        <v>0</v>
      </c>
      <c r="Q2213" s="537">
        <f t="shared" si="148"/>
        <v>0</v>
      </c>
    </row>
    <row r="2214" spans="1:17" x14ac:dyDescent="0.25">
      <c r="A2214" s="673">
        <v>1947</v>
      </c>
      <c r="B2214" s="230">
        <v>2021</v>
      </c>
      <c r="C2214" s="230">
        <v>4</v>
      </c>
      <c r="D2214" s="231" t="s">
        <v>7197</v>
      </c>
      <c r="E2214" s="530" t="s">
        <v>4136</v>
      </c>
      <c r="F2214" s="417" t="s">
        <v>7752</v>
      </c>
      <c r="G2214" s="647">
        <v>3</v>
      </c>
      <c r="H2214" s="648"/>
      <c r="I2214" s="649">
        <v>0.8</v>
      </c>
      <c r="J2214" s="538"/>
      <c r="L2214" s="532">
        <f t="shared" si="146"/>
        <v>0</v>
      </c>
      <c r="M2214" s="533"/>
      <c r="N2214" s="534"/>
      <c r="O2214" s="535">
        <f t="shared" si="147"/>
        <v>0</v>
      </c>
      <c r="P2214" s="536">
        <f t="shared" si="149"/>
        <v>0</v>
      </c>
      <c r="Q2214" s="537">
        <f t="shared" si="148"/>
        <v>0</v>
      </c>
    </row>
    <row r="2215" spans="1:17" x14ac:dyDescent="0.25">
      <c r="A2215" s="673">
        <v>1948</v>
      </c>
      <c r="B2215" s="230">
        <v>2021</v>
      </c>
      <c r="C2215" s="230">
        <v>4</v>
      </c>
      <c r="D2215" s="231" t="s">
        <v>7197</v>
      </c>
      <c r="E2215" s="530" t="s">
        <v>4136</v>
      </c>
      <c r="F2215" s="417" t="s">
        <v>7753</v>
      </c>
      <c r="G2215" s="647">
        <v>3</v>
      </c>
      <c r="H2215" s="648"/>
      <c r="I2215" s="649">
        <v>0.8</v>
      </c>
      <c r="J2215" s="538"/>
      <c r="L2215" s="532">
        <f t="shared" si="146"/>
        <v>0</v>
      </c>
      <c r="M2215" s="533"/>
      <c r="N2215" s="534"/>
      <c r="O2215" s="535">
        <f t="shared" si="147"/>
        <v>0</v>
      </c>
      <c r="P2215" s="536">
        <f t="shared" si="149"/>
        <v>0</v>
      </c>
      <c r="Q2215" s="537">
        <f t="shared" si="148"/>
        <v>0</v>
      </c>
    </row>
    <row r="2216" spans="1:17" x14ac:dyDescent="0.25">
      <c r="A2216" s="673">
        <v>1949</v>
      </c>
      <c r="B2216" s="230">
        <v>2021</v>
      </c>
      <c r="C2216" s="230">
        <v>4</v>
      </c>
      <c r="D2216" s="231" t="s">
        <v>7197</v>
      </c>
      <c r="E2216" s="530" t="s">
        <v>4136</v>
      </c>
      <c r="F2216" s="417" t="s">
        <v>7754</v>
      </c>
      <c r="G2216" s="647">
        <v>3</v>
      </c>
      <c r="H2216" s="648"/>
      <c r="I2216" s="649">
        <v>0.8</v>
      </c>
      <c r="J2216" s="538"/>
      <c r="L2216" s="532">
        <f t="shared" si="146"/>
        <v>0</v>
      </c>
      <c r="M2216" s="533"/>
      <c r="N2216" s="534"/>
      <c r="O2216" s="535">
        <f t="shared" si="147"/>
        <v>0</v>
      </c>
      <c r="P2216" s="536">
        <f t="shared" si="149"/>
        <v>0</v>
      </c>
      <c r="Q2216" s="537">
        <f t="shared" si="148"/>
        <v>0</v>
      </c>
    </row>
    <row r="2217" spans="1:17" x14ac:dyDescent="0.25">
      <c r="A2217" s="673">
        <v>1950</v>
      </c>
      <c r="B2217" s="230">
        <v>2021</v>
      </c>
      <c r="C2217" s="230">
        <v>4</v>
      </c>
      <c r="D2217" s="231" t="s">
        <v>7197</v>
      </c>
      <c r="E2217" s="530" t="s">
        <v>4136</v>
      </c>
      <c r="F2217" s="417" t="s">
        <v>7755</v>
      </c>
      <c r="G2217" s="647">
        <v>3</v>
      </c>
      <c r="H2217" s="648"/>
      <c r="I2217" s="649">
        <v>0.8</v>
      </c>
      <c r="J2217" s="538"/>
      <c r="L2217" s="532">
        <f t="shared" si="146"/>
        <v>0</v>
      </c>
      <c r="M2217" s="533"/>
      <c r="N2217" s="534"/>
      <c r="O2217" s="535">
        <f t="shared" si="147"/>
        <v>0</v>
      </c>
      <c r="P2217" s="536">
        <f t="shared" si="149"/>
        <v>0</v>
      </c>
      <c r="Q2217" s="537">
        <f t="shared" si="148"/>
        <v>0</v>
      </c>
    </row>
    <row r="2218" spans="1:17" x14ac:dyDescent="0.25">
      <c r="A2218" s="673">
        <v>1951</v>
      </c>
      <c r="B2218" s="230">
        <v>2021</v>
      </c>
      <c r="C2218" s="230">
        <v>4</v>
      </c>
      <c r="D2218" s="231" t="s">
        <v>7197</v>
      </c>
      <c r="E2218" s="530" t="s">
        <v>4136</v>
      </c>
      <c r="F2218" s="417" t="s">
        <v>7756</v>
      </c>
      <c r="G2218" s="647">
        <v>3</v>
      </c>
      <c r="H2218" s="648"/>
      <c r="I2218" s="649">
        <v>0.8</v>
      </c>
      <c r="J2218" s="538"/>
      <c r="L2218" s="532">
        <f t="shared" si="146"/>
        <v>0</v>
      </c>
      <c r="M2218" s="577">
        <v>1</v>
      </c>
      <c r="N2218" s="534"/>
      <c r="O2218" s="535">
        <f t="shared" si="147"/>
        <v>0.8</v>
      </c>
      <c r="P2218" s="536">
        <f t="shared" si="149"/>
        <v>1</v>
      </c>
      <c r="Q2218" s="537">
        <f t="shared" si="148"/>
        <v>0.8</v>
      </c>
    </row>
    <row r="2219" spans="1:17" x14ac:dyDescent="0.25">
      <c r="A2219" s="673">
        <v>1952</v>
      </c>
      <c r="B2219" s="230">
        <v>2021</v>
      </c>
      <c r="C2219" s="230">
        <v>4</v>
      </c>
      <c r="D2219" s="231" t="s">
        <v>7197</v>
      </c>
      <c r="E2219" s="530" t="s">
        <v>4136</v>
      </c>
      <c r="F2219" s="417" t="s">
        <v>7757</v>
      </c>
      <c r="G2219" s="647">
        <v>3</v>
      </c>
      <c r="H2219" s="648"/>
      <c r="I2219" s="649">
        <v>0.8</v>
      </c>
      <c r="J2219" s="538"/>
      <c r="L2219" s="532">
        <f t="shared" si="146"/>
        <v>0</v>
      </c>
      <c r="M2219" s="577"/>
      <c r="N2219" s="534"/>
      <c r="O2219" s="535">
        <f t="shared" si="147"/>
        <v>0</v>
      </c>
      <c r="P2219" s="536">
        <f t="shared" si="149"/>
        <v>0</v>
      </c>
      <c r="Q2219" s="537">
        <f t="shared" si="148"/>
        <v>0</v>
      </c>
    </row>
    <row r="2220" spans="1:17" x14ac:dyDescent="0.25">
      <c r="A2220" s="673">
        <v>1953</v>
      </c>
      <c r="B2220" s="230">
        <v>2021</v>
      </c>
      <c r="C2220" s="230">
        <v>4</v>
      </c>
      <c r="D2220" s="231" t="s">
        <v>7197</v>
      </c>
      <c r="E2220" s="530" t="s">
        <v>4136</v>
      </c>
      <c r="F2220" s="417" t="s">
        <v>7758</v>
      </c>
      <c r="G2220" s="647">
        <v>3</v>
      </c>
      <c r="H2220" s="648"/>
      <c r="I2220" s="649">
        <v>0.8</v>
      </c>
      <c r="J2220" s="538"/>
      <c r="L2220" s="532">
        <f t="shared" si="146"/>
        <v>0</v>
      </c>
      <c r="M2220" s="577">
        <v>2</v>
      </c>
      <c r="N2220" s="534"/>
      <c r="O2220" s="535">
        <f t="shared" si="147"/>
        <v>1.6</v>
      </c>
      <c r="P2220" s="536">
        <f t="shared" si="149"/>
        <v>2</v>
      </c>
      <c r="Q2220" s="537">
        <f t="shared" si="148"/>
        <v>1.6</v>
      </c>
    </row>
    <row r="2221" spans="1:17" x14ac:dyDescent="0.25">
      <c r="A2221" s="673" t="s">
        <v>8243</v>
      </c>
      <c r="B2221" s="230">
        <v>2021</v>
      </c>
      <c r="C2221" s="230">
        <v>4</v>
      </c>
      <c r="D2221" s="231" t="s">
        <v>7197</v>
      </c>
      <c r="E2221" s="530" t="s">
        <v>4136</v>
      </c>
      <c r="F2221" s="237" t="s">
        <v>13126</v>
      </c>
      <c r="G2221" s="647">
        <v>36</v>
      </c>
      <c r="H2221" s="648"/>
      <c r="I2221" s="649">
        <v>24</v>
      </c>
      <c r="J2221" s="538"/>
      <c r="L2221" s="532">
        <f t="shared" si="146"/>
        <v>0</v>
      </c>
      <c r="M2221" s="533"/>
      <c r="N2221" s="534"/>
      <c r="O2221" s="535">
        <f t="shared" si="147"/>
        <v>0</v>
      </c>
      <c r="P2221" s="536">
        <f t="shared" si="149"/>
        <v>0</v>
      </c>
      <c r="Q2221" s="537">
        <f t="shared" si="148"/>
        <v>0</v>
      </c>
    </row>
    <row r="2222" spans="1:17" x14ac:dyDescent="0.25">
      <c r="A2222" s="673">
        <v>1954</v>
      </c>
      <c r="B2222" s="230">
        <v>2021</v>
      </c>
      <c r="C2222" s="230">
        <v>4</v>
      </c>
      <c r="D2222" s="231" t="s">
        <v>7759</v>
      </c>
      <c r="E2222" s="530" t="s">
        <v>4136</v>
      </c>
      <c r="F2222" s="417" t="s">
        <v>7760</v>
      </c>
      <c r="G2222" s="647">
        <v>5</v>
      </c>
      <c r="H2222" s="648"/>
      <c r="I2222" s="649">
        <v>3.5</v>
      </c>
      <c r="J2222" s="538"/>
      <c r="L2222" s="532">
        <f t="shared" si="146"/>
        <v>0</v>
      </c>
      <c r="M2222" s="533"/>
      <c r="N2222" s="534"/>
      <c r="O2222" s="535">
        <f t="shared" si="147"/>
        <v>0</v>
      </c>
      <c r="P2222" s="536">
        <f t="shared" si="149"/>
        <v>0</v>
      </c>
      <c r="Q2222" s="537">
        <f t="shared" si="148"/>
        <v>0</v>
      </c>
    </row>
    <row r="2223" spans="1:17" x14ac:dyDescent="0.25">
      <c r="A2223" s="673">
        <v>1955</v>
      </c>
      <c r="B2223" s="230">
        <v>2021</v>
      </c>
      <c r="C2223" s="230">
        <v>4</v>
      </c>
      <c r="D2223" s="231" t="s">
        <v>7761</v>
      </c>
      <c r="E2223" s="530" t="s">
        <v>4136</v>
      </c>
      <c r="F2223" s="417" t="s">
        <v>7762</v>
      </c>
      <c r="G2223" s="647">
        <v>7</v>
      </c>
      <c r="H2223" s="648"/>
      <c r="I2223" s="649">
        <v>5</v>
      </c>
      <c r="J2223" s="538"/>
      <c r="L2223" s="532">
        <f t="shared" ref="L2223:L2286" si="150">G2223*J2223</f>
        <v>0</v>
      </c>
      <c r="M2223" s="533"/>
      <c r="N2223" s="534"/>
      <c r="O2223" s="535">
        <f t="shared" ref="O2223:O2286" si="151">I2223*M2223</f>
        <v>0</v>
      </c>
      <c r="P2223" s="536">
        <f t="shared" si="149"/>
        <v>0</v>
      </c>
      <c r="Q2223" s="537">
        <f t="shared" ref="Q2223:Q2286" si="152">L2223+O2223</f>
        <v>0</v>
      </c>
    </row>
    <row r="2224" spans="1:17" x14ac:dyDescent="0.25">
      <c r="A2224" s="673">
        <v>1956</v>
      </c>
      <c r="B2224" s="230">
        <v>2021</v>
      </c>
      <c r="C2224" s="230">
        <v>4</v>
      </c>
      <c r="D2224" s="231" t="s">
        <v>6690</v>
      </c>
      <c r="E2224" s="530" t="s">
        <v>4136</v>
      </c>
      <c r="F2224" s="417" t="s">
        <v>7763</v>
      </c>
      <c r="G2224" s="647">
        <v>2.5</v>
      </c>
      <c r="H2224" s="648"/>
      <c r="I2224" s="649">
        <v>0.8</v>
      </c>
      <c r="J2224" s="538"/>
      <c r="L2224" s="532">
        <f t="shared" si="150"/>
        <v>0</v>
      </c>
      <c r="M2224" s="577">
        <v>2</v>
      </c>
      <c r="N2224" s="534"/>
      <c r="O2224" s="535">
        <f t="shared" si="151"/>
        <v>1.6</v>
      </c>
      <c r="P2224" s="536">
        <f t="shared" si="149"/>
        <v>2</v>
      </c>
      <c r="Q2224" s="537">
        <f t="shared" si="152"/>
        <v>1.6</v>
      </c>
    </row>
    <row r="2225" spans="1:17" x14ac:dyDescent="0.25">
      <c r="A2225" s="673">
        <v>1957</v>
      </c>
      <c r="B2225" s="230">
        <v>2021</v>
      </c>
      <c r="C2225" s="230">
        <v>4</v>
      </c>
      <c r="D2225" s="231" t="s">
        <v>6690</v>
      </c>
      <c r="E2225" s="530" t="s">
        <v>4136</v>
      </c>
      <c r="F2225" s="417" t="s">
        <v>7764</v>
      </c>
      <c r="G2225" s="647">
        <v>2.5</v>
      </c>
      <c r="H2225" s="648"/>
      <c r="I2225" s="649">
        <v>0.8</v>
      </c>
      <c r="J2225" s="538"/>
      <c r="L2225" s="532">
        <f t="shared" si="150"/>
        <v>0</v>
      </c>
      <c r="M2225" s="577">
        <v>1</v>
      </c>
      <c r="N2225" s="534"/>
      <c r="O2225" s="535">
        <f t="shared" si="151"/>
        <v>0.8</v>
      </c>
      <c r="P2225" s="536">
        <f t="shared" si="149"/>
        <v>1</v>
      </c>
      <c r="Q2225" s="537">
        <f t="shared" si="152"/>
        <v>0.8</v>
      </c>
    </row>
    <row r="2226" spans="1:17" x14ac:dyDescent="0.25">
      <c r="A2226" s="673">
        <v>1958</v>
      </c>
      <c r="B2226" s="230">
        <v>2021</v>
      </c>
      <c r="C2226" s="230">
        <v>4</v>
      </c>
      <c r="D2226" s="231" t="s">
        <v>6690</v>
      </c>
      <c r="E2226" s="530" t="s">
        <v>4136</v>
      </c>
      <c r="F2226" s="417" t="s">
        <v>7765</v>
      </c>
      <c r="G2226" s="647">
        <v>2.5</v>
      </c>
      <c r="H2226" s="648"/>
      <c r="I2226" s="649">
        <v>0.8</v>
      </c>
      <c r="J2226" s="538"/>
      <c r="L2226" s="532">
        <f t="shared" si="150"/>
        <v>0</v>
      </c>
      <c r="M2226" s="533"/>
      <c r="N2226" s="534"/>
      <c r="O2226" s="535">
        <f t="shared" si="151"/>
        <v>0</v>
      </c>
      <c r="P2226" s="536">
        <f t="shared" si="149"/>
        <v>0</v>
      </c>
      <c r="Q2226" s="537">
        <f t="shared" si="152"/>
        <v>0</v>
      </c>
    </row>
    <row r="2227" spans="1:17" x14ac:dyDescent="0.25">
      <c r="A2227" s="673">
        <v>1959</v>
      </c>
      <c r="B2227" s="230">
        <v>2021</v>
      </c>
      <c r="C2227" s="230">
        <v>4</v>
      </c>
      <c r="D2227" s="231" t="s">
        <v>6690</v>
      </c>
      <c r="E2227" s="530" t="s">
        <v>4136</v>
      </c>
      <c r="F2227" s="417" t="s">
        <v>7766</v>
      </c>
      <c r="G2227" s="647">
        <v>2.5</v>
      </c>
      <c r="H2227" s="648"/>
      <c r="I2227" s="649">
        <v>0.8</v>
      </c>
      <c r="J2227" s="538"/>
      <c r="L2227" s="532">
        <f t="shared" si="150"/>
        <v>0</v>
      </c>
      <c r="M2227" s="533"/>
      <c r="N2227" s="534"/>
      <c r="O2227" s="535">
        <f t="shared" si="151"/>
        <v>0</v>
      </c>
      <c r="P2227" s="536">
        <f t="shared" si="149"/>
        <v>0</v>
      </c>
      <c r="Q2227" s="537">
        <f t="shared" si="152"/>
        <v>0</v>
      </c>
    </row>
    <row r="2228" spans="1:17" x14ac:dyDescent="0.25">
      <c r="A2228" s="673">
        <v>1960</v>
      </c>
      <c r="B2228" s="230">
        <v>2021</v>
      </c>
      <c r="C2228" s="230">
        <v>4</v>
      </c>
      <c r="D2228" s="231" t="s">
        <v>6690</v>
      </c>
      <c r="E2228" s="530" t="s">
        <v>4136</v>
      </c>
      <c r="F2228" s="417" t="s">
        <v>7767</v>
      </c>
      <c r="G2228" s="647">
        <v>2.5</v>
      </c>
      <c r="H2228" s="648"/>
      <c r="I2228" s="649">
        <v>0.8</v>
      </c>
      <c r="J2228" s="538"/>
      <c r="L2228" s="532">
        <f t="shared" si="150"/>
        <v>0</v>
      </c>
      <c r="M2228" s="533"/>
      <c r="N2228" s="534"/>
      <c r="O2228" s="535">
        <f t="shared" si="151"/>
        <v>0</v>
      </c>
      <c r="P2228" s="536">
        <f t="shared" si="149"/>
        <v>0</v>
      </c>
      <c r="Q2228" s="537">
        <f t="shared" si="152"/>
        <v>0</v>
      </c>
    </row>
    <row r="2229" spans="1:17" x14ac:dyDescent="0.25">
      <c r="A2229" s="673">
        <v>1961</v>
      </c>
      <c r="B2229" s="230">
        <v>2021</v>
      </c>
      <c r="C2229" s="230">
        <v>4</v>
      </c>
      <c r="D2229" s="231" t="s">
        <v>6690</v>
      </c>
      <c r="E2229" s="530" t="s">
        <v>4136</v>
      </c>
      <c r="F2229" s="417" t="s">
        <v>7768</v>
      </c>
      <c r="G2229" s="647">
        <v>2.5</v>
      </c>
      <c r="H2229" s="648"/>
      <c r="I2229" s="649">
        <v>0.8</v>
      </c>
      <c r="J2229" s="538"/>
      <c r="L2229" s="532">
        <f t="shared" si="150"/>
        <v>0</v>
      </c>
      <c r="M2229" s="533"/>
      <c r="N2229" s="534"/>
      <c r="O2229" s="535">
        <f t="shared" si="151"/>
        <v>0</v>
      </c>
      <c r="P2229" s="536">
        <f t="shared" si="149"/>
        <v>0</v>
      </c>
      <c r="Q2229" s="537">
        <f t="shared" si="152"/>
        <v>0</v>
      </c>
    </row>
    <row r="2230" spans="1:17" x14ac:dyDescent="0.25">
      <c r="A2230" s="673">
        <v>1962</v>
      </c>
      <c r="B2230" s="230">
        <v>2021</v>
      </c>
      <c r="C2230" s="230">
        <v>4</v>
      </c>
      <c r="D2230" s="231" t="s">
        <v>6690</v>
      </c>
      <c r="E2230" s="530" t="s">
        <v>4136</v>
      </c>
      <c r="F2230" s="417" t="s">
        <v>7769</v>
      </c>
      <c r="G2230" s="647">
        <v>2.5</v>
      </c>
      <c r="H2230" s="648"/>
      <c r="I2230" s="649">
        <v>0.8</v>
      </c>
      <c r="J2230" s="538"/>
      <c r="L2230" s="532">
        <f t="shared" si="150"/>
        <v>0</v>
      </c>
      <c r="M2230" s="577">
        <v>2</v>
      </c>
      <c r="N2230" s="534"/>
      <c r="O2230" s="535">
        <f t="shared" si="151"/>
        <v>1.6</v>
      </c>
      <c r="P2230" s="536">
        <f t="shared" si="149"/>
        <v>2</v>
      </c>
      <c r="Q2230" s="537">
        <f t="shared" si="152"/>
        <v>1.6</v>
      </c>
    </row>
    <row r="2231" spans="1:17" x14ac:dyDescent="0.25">
      <c r="A2231" s="673">
        <v>1963</v>
      </c>
      <c r="B2231" s="230">
        <v>2021</v>
      </c>
      <c r="C2231" s="230">
        <v>4</v>
      </c>
      <c r="D2231" s="231" t="s">
        <v>6690</v>
      </c>
      <c r="E2231" s="530" t="s">
        <v>4136</v>
      </c>
      <c r="F2231" s="417" t="s">
        <v>7770</v>
      </c>
      <c r="G2231" s="647">
        <v>2.5</v>
      </c>
      <c r="H2231" s="648"/>
      <c r="I2231" s="649">
        <v>0.8</v>
      </c>
      <c r="J2231" s="538"/>
      <c r="L2231" s="532">
        <f t="shared" si="150"/>
        <v>0</v>
      </c>
      <c r="M2231" s="533"/>
      <c r="N2231" s="534"/>
      <c r="O2231" s="535">
        <f t="shared" si="151"/>
        <v>0</v>
      </c>
      <c r="P2231" s="536">
        <f t="shared" si="149"/>
        <v>0</v>
      </c>
      <c r="Q2231" s="537">
        <f t="shared" si="152"/>
        <v>0</v>
      </c>
    </row>
    <row r="2232" spans="1:17" x14ac:dyDescent="0.25">
      <c r="A2232" s="673">
        <v>1964</v>
      </c>
      <c r="B2232" s="230">
        <v>2021</v>
      </c>
      <c r="C2232" s="230">
        <v>4</v>
      </c>
      <c r="D2232" s="231" t="s">
        <v>6690</v>
      </c>
      <c r="E2232" s="530" t="s">
        <v>4136</v>
      </c>
      <c r="F2232" s="417" t="s">
        <v>7771</v>
      </c>
      <c r="G2232" s="647">
        <v>2.5</v>
      </c>
      <c r="H2232" s="648"/>
      <c r="I2232" s="649">
        <v>0.8</v>
      </c>
      <c r="J2232" s="538"/>
      <c r="L2232" s="532">
        <f t="shared" si="150"/>
        <v>0</v>
      </c>
      <c r="M2232" s="577">
        <v>2</v>
      </c>
      <c r="N2232" s="534"/>
      <c r="O2232" s="535">
        <f t="shared" si="151"/>
        <v>1.6</v>
      </c>
      <c r="P2232" s="536">
        <f t="shared" si="149"/>
        <v>2</v>
      </c>
      <c r="Q2232" s="537">
        <f t="shared" si="152"/>
        <v>1.6</v>
      </c>
    </row>
    <row r="2233" spans="1:17" x14ac:dyDescent="0.25">
      <c r="A2233" s="673">
        <v>1965</v>
      </c>
      <c r="B2233" s="230">
        <v>2021</v>
      </c>
      <c r="C2233" s="230">
        <v>4</v>
      </c>
      <c r="D2233" s="231" t="s">
        <v>6690</v>
      </c>
      <c r="E2233" s="530" t="s">
        <v>4136</v>
      </c>
      <c r="F2233" s="417" t="s">
        <v>7772</v>
      </c>
      <c r="G2233" s="647">
        <v>2.5</v>
      </c>
      <c r="H2233" s="648"/>
      <c r="I2233" s="649">
        <v>0.8</v>
      </c>
      <c r="J2233" s="538"/>
      <c r="L2233" s="532">
        <f t="shared" si="150"/>
        <v>0</v>
      </c>
      <c r="M2233" s="577">
        <v>2</v>
      </c>
      <c r="N2233" s="534"/>
      <c r="O2233" s="535">
        <f t="shared" si="151"/>
        <v>1.6</v>
      </c>
      <c r="P2233" s="536">
        <f t="shared" si="149"/>
        <v>2</v>
      </c>
      <c r="Q2233" s="537">
        <f t="shared" si="152"/>
        <v>1.6</v>
      </c>
    </row>
    <row r="2234" spans="1:17" x14ac:dyDescent="0.25">
      <c r="A2234" s="673">
        <v>1966</v>
      </c>
      <c r="B2234" s="230">
        <v>2021</v>
      </c>
      <c r="C2234" s="230">
        <v>4</v>
      </c>
      <c r="D2234" s="231" t="s">
        <v>6690</v>
      </c>
      <c r="E2234" s="530" t="s">
        <v>4136</v>
      </c>
      <c r="F2234" s="417" t="s">
        <v>7773</v>
      </c>
      <c r="G2234" s="647">
        <v>2.5</v>
      </c>
      <c r="H2234" s="648"/>
      <c r="I2234" s="649">
        <v>0.8</v>
      </c>
      <c r="J2234" s="538"/>
      <c r="L2234" s="532">
        <f t="shared" si="150"/>
        <v>0</v>
      </c>
      <c r="M2234" s="533"/>
      <c r="N2234" s="534"/>
      <c r="O2234" s="535">
        <f t="shared" si="151"/>
        <v>0</v>
      </c>
      <c r="P2234" s="536">
        <f t="shared" si="149"/>
        <v>0</v>
      </c>
      <c r="Q2234" s="537">
        <f t="shared" si="152"/>
        <v>0</v>
      </c>
    </row>
    <row r="2235" spans="1:17" x14ac:dyDescent="0.25">
      <c r="A2235" s="673">
        <v>1967</v>
      </c>
      <c r="B2235" s="230">
        <v>2021</v>
      </c>
      <c r="C2235" s="230">
        <v>4</v>
      </c>
      <c r="D2235" s="231" t="s">
        <v>6690</v>
      </c>
      <c r="E2235" s="530" t="s">
        <v>4136</v>
      </c>
      <c r="F2235" s="417" t="s">
        <v>7774</v>
      </c>
      <c r="G2235" s="647">
        <v>2.5</v>
      </c>
      <c r="H2235" s="648"/>
      <c r="I2235" s="649">
        <v>0.8</v>
      </c>
      <c r="J2235" s="538"/>
      <c r="L2235" s="532">
        <f t="shared" si="150"/>
        <v>0</v>
      </c>
      <c r="M2235" s="577">
        <v>3</v>
      </c>
      <c r="N2235" s="534"/>
      <c r="O2235" s="535">
        <f t="shared" si="151"/>
        <v>2.4000000000000004</v>
      </c>
      <c r="P2235" s="536">
        <f t="shared" si="149"/>
        <v>3</v>
      </c>
      <c r="Q2235" s="537">
        <f t="shared" si="152"/>
        <v>2.4000000000000004</v>
      </c>
    </row>
    <row r="2236" spans="1:17" x14ac:dyDescent="0.25">
      <c r="A2236" s="673" t="s">
        <v>8244</v>
      </c>
      <c r="B2236" s="230">
        <v>2021</v>
      </c>
      <c r="C2236" s="230">
        <v>4</v>
      </c>
      <c r="D2236" s="231"/>
      <c r="E2236" s="544"/>
      <c r="F2236" s="237" t="s">
        <v>13126</v>
      </c>
      <c r="G2236" s="647">
        <v>30</v>
      </c>
      <c r="H2236" s="648"/>
      <c r="I2236" s="649">
        <v>20</v>
      </c>
      <c r="J2236" s="538"/>
      <c r="L2236" s="532">
        <f t="shared" si="150"/>
        <v>0</v>
      </c>
      <c r="M2236" s="533"/>
      <c r="N2236" s="534"/>
      <c r="O2236" s="535">
        <f t="shared" si="151"/>
        <v>0</v>
      </c>
      <c r="P2236" s="536">
        <f t="shared" si="149"/>
        <v>0</v>
      </c>
      <c r="Q2236" s="537">
        <f t="shared" si="152"/>
        <v>0</v>
      </c>
    </row>
    <row r="2237" spans="1:17" x14ac:dyDescent="0.25">
      <c r="A2237" s="673">
        <v>1968</v>
      </c>
      <c r="B2237" s="230">
        <v>2021</v>
      </c>
      <c r="C2237" s="230">
        <v>4</v>
      </c>
      <c r="D2237" s="231" t="s">
        <v>7197</v>
      </c>
      <c r="E2237" s="530" t="s">
        <v>4136</v>
      </c>
      <c r="F2237" s="417" t="s">
        <v>7775</v>
      </c>
      <c r="G2237" s="647">
        <v>2.5</v>
      </c>
      <c r="H2237" s="648"/>
      <c r="I2237" s="649">
        <v>0.8</v>
      </c>
      <c r="J2237" s="538"/>
      <c r="L2237" s="532">
        <f t="shared" si="150"/>
        <v>0</v>
      </c>
      <c r="M2237" s="577">
        <v>1</v>
      </c>
      <c r="N2237" s="534"/>
      <c r="O2237" s="535">
        <f t="shared" si="151"/>
        <v>0.8</v>
      </c>
      <c r="P2237" s="536">
        <f t="shared" si="149"/>
        <v>1</v>
      </c>
      <c r="Q2237" s="537">
        <f t="shared" si="152"/>
        <v>0.8</v>
      </c>
    </row>
    <row r="2238" spans="1:17" x14ac:dyDescent="0.25">
      <c r="A2238" s="673">
        <v>1969</v>
      </c>
      <c r="B2238" s="230">
        <v>2021</v>
      </c>
      <c r="C2238" s="230">
        <v>4</v>
      </c>
      <c r="D2238" s="231" t="s">
        <v>7197</v>
      </c>
      <c r="E2238" s="530" t="s">
        <v>4136</v>
      </c>
      <c r="F2238" s="417" t="s">
        <v>7776</v>
      </c>
      <c r="G2238" s="647">
        <v>2.5</v>
      </c>
      <c r="H2238" s="648"/>
      <c r="I2238" s="649">
        <v>0.8</v>
      </c>
      <c r="J2238" s="538"/>
      <c r="L2238" s="532">
        <f t="shared" si="150"/>
        <v>0</v>
      </c>
      <c r="M2238" s="533"/>
      <c r="N2238" s="534"/>
      <c r="O2238" s="535">
        <f t="shared" si="151"/>
        <v>0</v>
      </c>
      <c r="P2238" s="536">
        <f t="shared" si="149"/>
        <v>0</v>
      </c>
      <c r="Q2238" s="537">
        <f t="shared" si="152"/>
        <v>0</v>
      </c>
    </row>
    <row r="2239" spans="1:17" x14ac:dyDescent="0.25">
      <c r="A2239" s="673">
        <v>1970</v>
      </c>
      <c r="B2239" s="230">
        <v>2021</v>
      </c>
      <c r="C2239" s="230">
        <v>4</v>
      </c>
      <c r="D2239" s="231" t="s">
        <v>7197</v>
      </c>
      <c r="E2239" s="530" t="s">
        <v>4136</v>
      </c>
      <c r="F2239" s="417" t="s">
        <v>7776</v>
      </c>
      <c r="G2239" s="647">
        <v>2.5</v>
      </c>
      <c r="H2239" s="648"/>
      <c r="I2239" s="649">
        <v>0.8</v>
      </c>
      <c r="J2239" s="538"/>
      <c r="L2239" s="532">
        <f t="shared" si="150"/>
        <v>0</v>
      </c>
      <c r="M2239" s="533"/>
      <c r="N2239" s="534"/>
      <c r="O2239" s="535">
        <f t="shared" si="151"/>
        <v>0</v>
      </c>
      <c r="P2239" s="536">
        <f t="shared" si="149"/>
        <v>0</v>
      </c>
      <c r="Q2239" s="537">
        <f t="shared" si="152"/>
        <v>0</v>
      </c>
    </row>
    <row r="2240" spans="1:17" x14ac:dyDescent="0.25">
      <c r="A2240" s="673">
        <v>1971</v>
      </c>
      <c r="B2240" s="230">
        <v>2021</v>
      </c>
      <c r="C2240" s="230">
        <v>4</v>
      </c>
      <c r="D2240" s="231" t="s">
        <v>7197</v>
      </c>
      <c r="E2240" s="530" t="s">
        <v>4136</v>
      </c>
      <c r="F2240" s="417" t="s">
        <v>7776</v>
      </c>
      <c r="G2240" s="647">
        <v>2.5</v>
      </c>
      <c r="H2240" s="648"/>
      <c r="I2240" s="649">
        <v>0.8</v>
      </c>
      <c r="J2240" s="538"/>
      <c r="L2240" s="532">
        <f t="shared" si="150"/>
        <v>0</v>
      </c>
      <c r="M2240" s="577">
        <v>1</v>
      </c>
      <c r="N2240" s="534"/>
      <c r="O2240" s="535">
        <f t="shared" si="151"/>
        <v>0.8</v>
      </c>
      <c r="P2240" s="536">
        <f t="shared" si="149"/>
        <v>1</v>
      </c>
      <c r="Q2240" s="537">
        <f t="shared" si="152"/>
        <v>0.8</v>
      </c>
    </row>
    <row r="2241" spans="1:17" x14ac:dyDescent="0.25">
      <c r="A2241" s="673">
        <v>1972</v>
      </c>
      <c r="B2241" s="230">
        <v>2021</v>
      </c>
      <c r="C2241" s="230">
        <v>4</v>
      </c>
      <c r="D2241" s="231" t="s">
        <v>7197</v>
      </c>
      <c r="E2241" s="530" t="s">
        <v>4136</v>
      </c>
      <c r="F2241" s="417" t="s">
        <v>7776</v>
      </c>
      <c r="G2241" s="647">
        <v>2.5</v>
      </c>
      <c r="H2241" s="648"/>
      <c r="I2241" s="649">
        <v>0.8</v>
      </c>
      <c r="J2241" s="538"/>
      <c r="L2241" s="532">
        <f t="shared" si="150"/>
        <v>0</v>
      </c>
      <c r="M2241" s="533"/>
      <c r="N2241" s="534"/>
      <c r="O2241" s="535">
        <f t="shared" si="151"/>
        <v>0</v>
      </c>
      <c r="P2241" s="536">
        <f t="shared" si="149"/>
        <v>0</v>
      </c>
      <c r="Q2241" s="537">
        <f t="shared" si="152"/>
        <v>0</v>
      </c>
    </row>
    <row r="2242" spans="1:17" x14ac:dyDescent="0.25">
      <c r="A2242" s="673">
        <v>1973</v>
      </c>
      <c r="B2242" s="230">
        <v>2021</v>
      </c>
      <c r="C2242" s="230">
        <v>4</v>
      </c>
      <c r="D2242" s="231" t="s">
        <v>7197</v>
      </c>
      <c r="E2242" s="530" t="s">
        <v>4136</v>
      </c>
      <c r="F2242" s="417" t="s">
        <v>7776</v>
      </c>
      <c r="G2242" s="647">
        <v>2.5</v>
      </c>
      <c r="H2242" s="648"/>
      <c r="I2242" s="649">
        <v>0.8</v>
      </c>
      <c r="J2242" s="538"/>
      <c r="L2242" s="532">
        <f t="shared" si="150"/>
        <v>0</v>
      </c>
      <c r="M2242" s="577">
        <v>2</v>
      </c>
      <c r="N2242" s="534"/>
      <c r="O2242" s="535">
        <f t="shared" si="151"/>
        <v>1.6</v>
      </c>
      <c r="P2242" s="536">
        <f t="shared" si="149"/>
        <v>2</v>
      </c>
      <c r="Q2242" s="537">
        <f t="shared" si="152"/>
        <v>1.6</v>
      </c>
    </row>
    <row r="2243" spans="1:17" x14ac:dyDescent="0.25">
      <c r="A2243" s="673">
        <v>1974</v>
      </c>
      <c r="B2243" s="230">
        <v>2021</v>
      </c>
      <c r="C2243" s="230">
        <v>4</v>
      </c>
      <c r="D2243" s="231" t="s">
        <v>7197</v>
      </c>
      <c r="E2243" s="530" t="s">
        <v>4136</v>
      </c>
      <c r="F2243" s="417" t="s">
        <v>7776</v>
      </c>
      <c r="G2243" s="647">
        <v>2.5</v>
      </c>
      <c r="H2243" s="648"/>
      <c r="I2243" s="649">
        <v>0.8</v>
      </c>
      <c r="J2243" s="538"/>
      <c r="L2243" s="532">
        <f t="shared" si="150"/>
        <v>0</v>
      </c>
      <c r="M2243" s="577">
        <v>1</v>
      </c>
      <c r="N2243" s="534">
        <v>1</v>
      </c>
      <c r="O2243" s="535">
        <f t="shared" si="151"/>
        <v>0.8</v>
      </c>
      <c r="P2243" s="536">
        <f t="shared" si="149"/>
        <v>1</v>
      </c>
      <c r="Q2243" s="537">
        <f t="shared" si="152"/>
        <v>0.8</v>
      </c>
    </row>
    <row r="2244" spans="1:17" x14ac:dyDescent="0.25">
      <c r="A2244" s="673">
        <v>1975</v>
      </c>
      <c r="B2244" s="230">
        <v>2021</v>
      </c>
      <c r="C2244" s="230">
        <v>4</v>
      </c>
      <c r="D2244" s="231" t="s">
        <v>7197</v>
      </c>
      <c r="E2244" s="530" t="s">
        <v>4136</v>
      </c>
      <c r="F2244" s="417" t="s">
        <v>7776</v>
      </c>
      <c r="G2244" s="647">
        <v>2.5</v>
      </c>
      <c r="H2244" s="648"/>
      <c r="I2244" s="649">
        <v>0.8</v>
      </c>
      <c r="J2244" s="538"/>
      <c r="L2244" s="532">
        <f t="shared" si="150"/>
        <v>0</v>
      </c>
      <c r="M2244" s="577">
        <v>1</v>
      </c>
      <c r="N2244" s="534"/>
      <c r="O2244" s="535">
        <f t="shared" si="151"/>
        <v>0.8</v>
      </c>
      <c r="P2244" s="536">
        <f t="shared" si="149"/>
        <v>1</v>
      </c>
      <c r="Q2244" s="537">
        <f t="shared" si="152"/>
        <v>0.8</v>
      </c>
    </row>
    <row r="2245" spans="1:17" x14ac:dyDescent="0.25">
      <c r="A2245" s="673">
        <v>1976</v>
      </c>
      <c r="B2245" s="230">
        <v>2021</v>
      </c>
      <c r="C2245" s="230">
        <v>4</v>
      </c>
      <c r="D2245" s="231" t="s">
        <v>7197</v>
      </c>
      <c r="E2245" s="530" t="s">
        <v>4136</v>
      </c>
      <c r="F2245" s="417" t="s">
        <v>7776</v>
      </c>
      <c r="G2245" s="647">
        <v>2.5</v>
      </c>
      <c r="H2245" s="648"/>
      <c r="I2245" s="649">
        <v>0.8</v>
      </c>
      <c r="J2245" s="538"/>
      <c r="L2245" s="532">
        <f t="shared" si="150"/>
        <v>0</v>
      </c>
      <c r="M2245" s="533"/>
      <c r="N2245" s="534"/>
      <c r="O2245" s="535">
        <f t="shared" si="151"/>
        <v>0</v>
      </c>
      <c r="P2245" s="536">
        <f t="shared" si="149"/>
        <v>0</v>
      </c>
      <c r="Q2245" s="537">
        <f t="shared" si="152"/>
        <v>0</v>
      </c>
    </row>
    <row r="2246" spans="1:17" x14ac:dyDescent="0.25">
      <c r="A2246" s="673">
        <v>1977</v>
      </c>
      <c r="B2246" s="230">
        <v>2021</v>
      </c>
      <c r="C2246" s="230">
        <v>4</v>
      </c>
      <c r="D2246" s="231" t="s">
        <v>7197</v>
      </c>
      <c r="E2246" s="530" t="s">
        <v>4136</v>
      </c>
      <c r="F2246" s="417" t="s">
        <v>7776</v>
      </c>
      <c r="G2246" s="647">
        <v>2.5</v>
      </c>
      <c r="H2246" s="648"/>
      <c r="I2246" s="649">
        <v>0.8</v>
      </c>
      <c r="J2246" s="538"/>
      <c r="L2246" s="532">
        <f t="shared" si="150"/>
        <v>0</v>
      </c>
      <c r="M2246" s="533"/>
      <c r="N2246" s="534"/>
      <c r="O2246" s="535">
        <f t="shared" si="151"/>
        <v>0</v>
      </c>
      <c r="P2246" s="536">
        <f t="shared" si="149"/>
        <v>0</v>
      </c>
      <c r="Q2246" s="537">
        <f t="shared" si="152"/>
        <v>0</v>
      </c>
    </row>
    <row r="2247" spans="1:17" x14ac:dyDescent="0.25">
      <c r="A2247" s="673">
        <v>1978</v>
      </c>
      <c r="B2247" s="230">
        <v>2021</v>
      </c>
      <c r="C2247" s="230">
        <v>4</v>
      </c>
      <c r="D2247" s="231" t="s">
        <v>7197</v>
      </c>
      <c r="E2247" s="530" t="s">
        <v>4136</v>
      </c>
      <c r="F2247" s="417" t="s">
        <v>7776</v>
      </c>
      <c r="G2247" s="647">
        <v>2.5</v>
      </c>
      <c r="H2247" s="648"/>
      <c r="I2247" s="649">
        <v>0.8</v>
      </c>
      <c r="J2247" s="538"/>
      <c r="L2247" s="532">
        <f t="shared" si="150"/>
        <v>0</v>
      </c>
      <c r="M2247" s="533">
        <v>1</v>
      </c>
      <c r="N2247" s="534"/>
      <c r="O2247" s="535">
        <f t="shared" si="151"/>
        <v>0.8</v>
      </c>
      <c r="P2247" s="536">
        <f t="shared" si="149"/>
        <v>1</v>
      </c>
      <c r="Q2247" s="537">
        <f t="shared" si="152"/>
        <v>0.8</v>
      </c>
    </row>
    <row r="2248" spans="1:17" x14ac:dyDescent="0.25">
      <c r="A2248" s="673" t="s">
        <v>8253</v>
      </c>
      <c r="B2248" s="230"/>
      <c r="C2248" s="230">
        <v>4</v>
      </c>
      <c r="D2248" s="231"/>
      <c r="E2248" s="544"/>
      <c r="F2248" s="237" t="s">
        <v>13126</v>
      </c>
      <c r="G2248" s="647">
        <v>30</v>
      </c>
      <c r="H2248" s="648"/>
      <c r="I2248" s="649">
        <v>20</v>
      </c>
      <c r="J2248" s="538"/>
      <c r="L2248" s="532">
        <f t="shared" si="150"/>
        <v>0</v>
      </c>
      <c r="M2248" s="533"/>
      <c r="N2248" s="534"/>
      <c r="O2248" s="535">
        <f t="shared" si="151"/>
        <v>0</v>
      </c>
      <c r="P2248" s="536">
        <f t="shared" si="149"/>
        <v>0</v>
      </c>
      <c r="Q2248" s="537">
        <f t="shared" si="152"/>
        <v>0</v>
      </c>
    </row>
    <row r="2249" spans="1:17" x14ac:dyDescent="0.25">
      <c r="A2249" s="673">
        <v>1979</v>
      </c>
      <c r="B2249" s="230">
        <v>2021</v>
      </c>
      <c r="C2249" s="230">
        <v>4</v>
      </c>
      <c r="D2249" s="231" t="s">
        <v>6690</v>
      </c>
      <c r="E2249" s="530" t="s">
        <v>4136</v>
      </c>
      <c r="F2249" s="417" t="s">
        <v>7777</v>
      </c>
      <c r="G2249" s="647">
        <v>3</v>
      </c>
      <c r="H2249" s="648"/>
      <c r="I2249" s="649">
        <v>1</v>
      </c>
      <c r="J2249" s="538"/>
      <c r="L2249" s="532">
        <f t="shared" si="150"/>
        <v>0</v>
      </c>
      <c r="M2249" s="533"/>
      <c r="N2249" s="534"/>
      <c r="O2249" s="535">
        <f t="shared" si="151"/>
        <v>0</v>
      </c>
      <c r="P2249" s="536">
        <f t="shared" si="149"/>
        <v>0</v>
      </c>
      <c r="Q2249" s="537">
        <f t="shared" si="152"/>
        <v>0</v>
      </c>
    </row>
    <row r="2250" spans="1:17" x14ac:dyDescent="0.25">
      <c r="A2250" s="673">
        <v>1980</v>
      </c>
      <c r="B2250" s="230">
        <v>2021</v>
      </c>
      <c r="C2250" s="230">
        <v>4</v>
      </c>
      <c r="D2250" s="231" t="s">
        <v>6690</v>
      </c>
      <c r="E2250" s="530" t="s">
        <v>4136</v>
      </c>
      <c r="F2250" s="417" t="s">
        <v>7778</v>
      </c>
      <c r="G2250" s="647">
        <v>3</v>
      </c>
      <c r="H2250" s="648"/>
      <c r="I2250" s="649">
        <v>1</v>
      </c>
      <c r="J2250" s="538"/>
      <c r="L2250" s="532">
        <f t="shared" si="150"/>
        <v>0</v>
      </c>
      <c r="M2250" s="533"/>
      <c r="N2250" s="534"/>
      <c r="O2250" s="535">
        <f t="shared" si="151"/>
        <v>0</v>
      </c>
      <c r="P2250" s="536">
        <f t="shared" si="149"/>
        <v>0</v>
      </c>
      <c r="Q2250" s="537">
        <f t="shared" si="152"/>
        <v>0</v>
      </c>
    </row>
    <row r="2251" spans="1:17" x14ac:dyDescent="0.25">
      <c r="A2251" s="673">
        <v>1981</v>
      </c>
      <c r="B2251" s="230">
        <v>2021</v>
      </c>
      <c r="C2251" s="230">
        <v>4</v>
      </c>
      <c r="D2251" s="231" t="s">
        <v>6690</v>
      </c>
      <c r="E2251" s="530" t="s">
        <v>4136</v>
      </c>
      <c r="F2251" s="417" t="s">
        <v>7779</v>
      </c>
      <c r="G2251" s="647">
        <v>3</v>
      </c>
      <c r="H2251" s="648"/>
      <c r="I2251" s="649">
        <v>1</v>
      </c>
      <c r="J2251" s="538"/>
      <c r="L2251" s="532">
        <f t="shared" si="150"/>
        <v>0</v>
      </c>
      <c r="M2251" s="533"/>
      <c r="N2251" s="534"/>
      <c r="O2251" s="535">
        <f t="shared" si="151"/>
        <v>0</v>
      </c>
      <c r="P2251" s="536">
        <f t="shared" si="149"/>
        <v>0</v>
      </c>
      <c r="Q2251" s="537">
        <f t="shared" si="152"/>
        <v>0</v>
      </c>
    </row>
    <row r="2252" spans="1:17" x14ac:dyDescent="0.25">
      <c r="A2252" s="673">
        <v>1982</v>
      </c>
      <c r="B2252" s="230">
        <v>2021</v>
      </c>
      <c r="C2252" s="230">
        <v>4</v>
      </c>
      <c r="D2252" s="231" t="s">
        <v>6690</v>
      </c>
      <c r="E2252" s="530" t="s">
        <v>4136</v>
      </c>
      <c r="F2252" s="417" t="s">
        <v>7780</v>
      </c>
      <c r="G2252" s="647">
        <v>3</v>
      </c>
      <c r="H2252" s="648"/>
      <c r="I2252" s="649">
        <v>1</v>
      </c>
      <c r="J2252" s="538"/>
      <c r="L2252" s="532">
        <f t="shared" si="150"/>
        <v>0</v>
      </c>
      <c r="M2252" s="533"/>
      <c r="N2252" s="534"/>
      <c r="O2252" s="535">
        <f t="shared" si="151"/>
        <v>0</v>
      </c>
      <c r="P2252" s="536">
        <f t="shared" si="149"/>
        <v>0</v>
      </c>
      <c r="Q2252" s="537">
        <f t="shared" si="152"/>
        <v>0</v>
      </c>
    </row>
    <row r="2253" spans="1:17" x14ac:dyDescent="0.25">
      <c r="A2253" s="673">
        <v>1983</v>
      </c>
      <c r="B2253" s="230">
        <v>2021</v>
      </c>
      <c r="C2253" s="230">
        <v>4</v>
      </c>
      <c r="D2253" s="231" t="s">
        <v>6690</v>
      </c>
      <c r="E2253" s="530" t="s">
        <v>4136</v>
      </c>
      <c r="F2253" s="417" t="s">
        <v>7781</v>
      </c>
      <c r="G2253" s="647">
        <v>3</v>
      </c>
      <c r="H2253" s="648"/>
      <c r="I2253" s="649">
        <v>1</v>
      </c>
      <c r="J2253" s="538"/>
      <c r="L2253" s="532">
        <f t="shared" si="150"/>
        <v>0</v>
      </c>
      <c r="M2253" s="533"/>
      <c r="N2253" s="534"/>
      <c r="O2253" s="535">
        <f t="shared" si="151"/>
        <v>0</v>
      </c>
      <c r="P2253" s="536">
        <f t="shared" si="149"/>
        <v>0</v>
      </c>
      <c r="Q2253" s="537">
        <f t="shared" si="152"/>
        <v>0</v>
      </c>
    </row>
    <row r="2254" spans="1:17" x14ac:dyDescent="0.25">
      <c r="A2254" s="673">
        <v>1984</v>
      </c>
      <c r="B2254" s="230">
        <v>2021</v>
      </c>
      <c r="C2254" s="230">
        <v>4</v>
      </c>
      <c r="D2254" s="231" t="s">
        <v>6690</v>
      </c>
      <c r="E2254" s="530" t="s">
        <v>4136</v>
      </c>
      <c r="F2254" s="417" t="s">
        <v>7782</v>
      </c>
      <c r="G2254" s="647">
        <v>3</v>
      </c>
      <c r="H2254" s="648"/>
      <c r="I2254" s="649">
        <v>1</v>
      </c>
      <c r="J2254" s="538"/>
      <c r="L2254" s="532">
        <f t="shared" si="150"/>
        <v>0</v>
      </c>
      <c r="M2254" s="533"/>
      <c r="N2254" s="534"/>
      <c r="O2254" s="535">
        <f t="shared" si="151"/>
        <v>0</v>
      </c>
      <c r="P2254" s="536">
        <f t="shared" si="149"/>
        <v>0</v>
      </c>
      <c r="Q2254" s="537">
        <f t="shared" si="152"/>
        <v>0</v>
      </c>
    </row>
    <row r="2255" spans="1:17" x14ac:dyDescent="0.25">
      <c r="A2255" s="673">
        <v>1985</v>
      </c>
      <c r="B2255" s="230">
        <v>2021</v>
      </c>
      <c r="C2255" s="230">
        <v>4</v>
      </c>
      <c r="D2255" s="231" t="s">
        <v>6690</v>
      </c>
      <c r="E2255" s="530" t="s">
        <v>4136</v>
      </c>
      <c r="F2255" s="417" t="s">
        <v>7783</v>
      </c>
      <c r="G2255" s="647">
        <v>3</v>
      </c>
      <c r="H2255" s="648"/>
      <c r="I2255" s="649">
        <v>1</v>
      </c>
      <c r="J2255" s="538"/>
      <c r="L2255" s="532">
        <f t="shared" si="150"/>
        <v>0</v>
      </c>
      <c r="M2255" s="533"/>
      <c r="N2255" s="534"/>
      <c r="O2255" s="535">
        <f t="shared" si="151"/>
        <v>0</v>
      </c>
      <c r="P2255" s="536">
        <f t="shared" si="149"/>
        <v>0</v>
      </c>
      <c r="Q2255" s="537">
        <f t="shared" si="152"/>
        <v>0</v>
      </c>
    </row>
    <row r="2256" spans="1:17" x14ac:dyDescent="0.25">
      <c r="A2256" s="673">
        <v>1986</v>
      </c>
      <c r="B2256" s="230">
        <v>2021</v>
      </c>
      <c r="C2256" s="230">
        <v>4</v>
      </c>
      <c r="D2256" s="231" t="s">
        <v>6690</v>
      </c>
      <c r="E2256" s="530" t="s">
        <v>4136</v>
      </c>
      <c r="F2256" s="417" t="s">
        <v>7784</v>
      </c>
      <c r="G2256" s="647">
        <v>3</v>
      </c>
      <c r="H2256" s="648"/>
      <c r="I2256" s="649">
        <v>1</v>
      </c>
      <c r="J2256" s="538"/>
      <c r="L2256" s="532">
        <f t="shared" si="150"/>
        <v>0</v>
      </c>
      <c r="M2256" s="533"/>
      <c r="N2256" s="534"/>
      <c r="O2256" s="535">
        <f t="shared" si="151"/>
        <v>0</v>
      </c>
      <c r="P2256" s="536">
        <f t="shared" si="149"/>
        <v>0</v>
      </c>
      <c r="Q2256" s="537">
        <f t="shared" si="152"/>
        <v>0</v>
      </c>
    </row>
    <row r="2257" spans="1:17" x14ac:dyDescent="0.25">
      <c r="A2257" s="673">
        <v>1987</v>
      </c>
      <c r="B2257" s="230">
        <v>2021</v>
      </c>
      <c r="C2257" s="230">
        <v>4</v>
      </c>
      <c r="D2257" s="231" t="s">
        <v>6690</v>
      </c>
      <c r="E2257" s="530" t="s">
        <v>4136</v>
      </c>
      <c r="F2257" s="417" t="s">
        <v>7785</v>
      </c>
      <c r="G2257" s="647">
        <v>3</v>
      </c>
      <c r="H2257" s="648"/>
      <c r="I2257" s="649">
        <v>1</v>
      </c>
      <c r="J2257" s="538"/>
      <c r="L2257" s="532">
        <f t="shared" si="150"/>
        <v>0</v>
      </c>
      <c r="M2257" s="533"/>
      <c r="N2257" s="534"/>
      <c r="O2257" s="535">
        <f t="shared" si="151"/>
        <v>0</v>
      </c>
      <c r="P2257" s="536">
        <f t="shared" si="149"/>
        <v>0</v>
      </c>
      <c r="Q2257" s="537">
        <f t="shared" si="152"/>
        <v>0</v>
      </c>
    </row>
    <row r="2258" spans="1:17" x14ac:dyDescent="0.25">
      <c r="A2258" s="673">
        <v>1988</v>
      </c>
      <c r="B2258" s="230">
        <v>2021</v>
      </c>
      <c r="C2258" s="230">
        <v>4</v>
      </c>
      <c r="D2258" s="231" t="s">
        <v>6690</v>
      </c>
      <c r="E2258" s="530" t="s">
        <v>4136</v>
      </c>
      <c r="F2258" s="417" t="s">
        <v>7786</v>
      </c>
      <c r="G2258" s="647">
        <v>3</v>
      </c>
      <c r="H2258" s="648"/>
      <c r="I2258" s="649">
        <v>1</v>
      </c>
      <c r="J2258" s="538"/>
      <c r="L2258" s="532">
        <f t="shared" si="150"/>
        <v>0</v>
      </c>
      <c r="M2258" s="533"/>
      <c r="N2258" s="534"/>
      <c r="O2258" s="535">
        <f t="shared" si="151"/>
        <v>0</v>
      </c>
      <c r="P2258" s="536">
        <f t="shared" si="149"/>
        <v>0</v>
      </c>
      <c r="Q2258" s="537">
        <f t="shared" si="152"/>
        <v>0</v>
      </c>
    </row>
    <row r="2259" spans="1:17" x14ac:dyDescent="0.25">
      <c r="A2259" s="673" t="s">
        <v>8254</v>
      </c>
      <c r="B2259" s="230"/>
      <c r="C2259" s="230">
        <v>4</v>
      </c>
      <c r="D2259" s="231"/>
      <c r="E2259" s="544"/>
      <c r="F2259" s="237" t="s">
        <v>13126</v>
      </c>
      <c r="G2259" s="647">
        <v>30</v>
      </c>
      <c r="H2259" s="648"/>
      <c r="I2259" s="649">
        <v>20</v>
      </c>
      <c r="J2259" s="538"/>
      <c r="L2259" s="532">
        <f t="shared" si="150"/>
        <v>0</v>
      </c>
      <c r="M2259" s="533"/>
      <c r="N2259" s="534"/>
      <c r="O2259" s="535">
        <f t="shared" si="151"/>
        <v>0</v>
      </c>
      <c r="P2259" s="536">
        <f t="shared" si="149"/>
        <v>0</v>
      </c>
      <c r="Q2259" s="537">
        <f t="shared" si="152"/>
        <v>0</v>
      </c>
    </row>
    <row r="2260" spans="1:17" x14ac:dyDescent="0.25">
      <c r="A2260" s="673">
        <v>1989</v>
      </c>
      <c r="B2260" s="230">
        <v>2021</v>
      </c>
      <c r="C2260" s="230">
        <v>4</v>
      </c>
      <c r="D2260" s="231" t="s">
        <v>6690</v>
      </c>
      <c r="E2260" s="530" t="s">
        <v>4136</v>
      </c>
      <c r="F2260" s="417" t="s">
        <v>7701</v>
      </c>
      <c r="G2260" s="647">
        <v>2.5</v>
      </c>
      <c r="H2260" s="648"/>
      <c r="I2260" s="649">
        <v>0.8</v>
      </c>
      <c r="J2260" s="538"/>
      <c r="L2260" s="532">
        <f t="shared" si="150"/>
        <v>0</v>
      </c>
      <c r="M2260" s="533"/>
      <c r="N2260" s="534"/>
      <c r="O2260" s="535">
        <f t="shared" si="151"/>
        <v>0</v>
      </c>
      <c r="P2260" s="536">
        <f t="shared" si="149"/>
        <v>0</v>
      </c>
      <c r="Q2260" s="537">
        <f t="shared" si="152"/>
        <v>0</v>
      </c>
    </row>
    <row r="2261" spans="1:17" x14ac:dyDescent="0.25">
      <c r="A2261" s="673">
        <v>1990</v>
      </c>
      <c r="B2261" s="230">
        <v>2021</v>
      </c>
      <c r="C2261" s="230">
        <v>4</v>
      </c>
      <c r="D2261" s="231" t="s">
        <v>6690</v>
      </c>
      <c r="E2261" s="530" t="s">
        <v>4136</v>
      </c>
      <c r="F2261" s="417" t="s">
        <v>7702</v>
      </c>
      <c r="G2261" s="647">
        <v>2.5</v>
      </c>
      <c r="H2261" s="648"/>
      <c r="I2261" s="649">
        <v>0.8</v>
      </c>
      <c r="J2261" s="538"/>
      <c r="L2261" s="532">
        <f t="shared" si="150"/>
        <v>0</v>
      </c>
      <c r="M2261" s="533"/>
      <c r="N2261" s="534"/>
      <c r="O2261" s="535">
        <f t="shared" si="151"/>
        <v>0</v>
      </c>
      <c r="P2261" s="536">
        <f t="shared" si="149"/>
        <v>0</v>
      </c>
      <c r="Q2261" s="537">
        <f t="shared" si="152"/>
        <v>0</v>
      </c>
    </row>
    <row r="2262" spans="1:17" x14ac:dyDescent="0.25">
      <c r="A2262" s="673">
        <v>1991</v>
      </c>
      <c r="B2262" s="230">
        <v>2021</v>
      </c>
      <c r="C2262" s="230">
        <v>4</v>
      </c>
      <c r="D2262" s="231" t="s">
        <v>6690</v>
      </c>
      <c r="E2262" s="530" t="s">
        <v>4136</v>
      </c>
      <c r="F2262" s="417" t="s">
        <v>7703</v>
      </c>
      <c r="G2262" s="647">
        <v>2.5</v>
      </c>
      <c r="H2262" s="648"/>
      <c r="I2262" s="649">
        <v>0.8</v>
      </c>
      <c r="J2262" s="538"/>
      <c r="L2262" s="532">
        <f t="shared" si="150"/>
        <v>0</v>
      </c>
      <c r="M2262" s="533"/>
      <c r="N2262" s="534"/>
      <c r="O2262" s="535">
        <f t="shared" si="151"/>
        <v>0</v>
      </c>
      <c r="P2262" s="536">
        <f t="shared" si="149"/>
        <v>0</v>
      </c>
      <c r="Q2262" s="537">
        <f t="shared" si="152"/>
        <v>0</v>
      </c>
    </row>
    <row r="2263" spans="1:17" x14ac:dyDescent="0.25">
      <c r="A2263" s="673">
        <v>1992</v>
      </c>
      <c r="B2263" s="230">
        <v>2021</v>
      </c>
      <c r="C2263" s="230">
        <v>4</v>
      </c>
      <c r="D2263" s="231" t="s">
        <v>6690</v>
      </c>
      <c r="E2263" s="530" t="s">
        <v>4136</v>
      </c>
      <c r="F2263" s="417" t="s">
        <v>7704</v>
      </c>
      <c r="G2263" s="647">
        <v>2.5</v>
      </c>
      <c r="H2263" s="648"/>
      <c r="I2263" s="649">
        <v>0.8</v>
      </c>
      <c r="J2263" s="538"/>
      <c r="L2263" s="532">
        <f t="shared" si="150"/>
        <v>0</v>
      </c>
      <c r="M2263" s="577">
        <v>1</v>
      </c>
      <c r="N2263" s="534"/>
      <c r="O2263" s="535">
        <f t="shared" si="151"/>
        <v>0.8</v>
      </c>
      <c r="P2263" s="536">
        <f t="shared" si="149"/>
        <v>1</v>
      </c>
      <c r="Q2263" s="537">
        <f t="shared" si="152"/>
        <v>0.8</v>
      </c>
    </row>
    <row r="2264" spans="1:17" x14ac:dyDescent="0.25">
      <c r="A2264" s="673">
        <v>1993</v>
      </c>
      <c r="B2264" s="230">
        <v>2021</v>
      </c>
      <c r="C2264" s="230">
        <v>4</v>
      </c>
      <c r="D2264" s="231" t="s">
        <v>6690</v>
      </c>
      <c r="E2264" s="530" t="s">
        <v>4136</v>
      </c>
      <c r="F2264" s="417" t="s">
        <v>7703</v>
      </c>
      <c r="G2264" s="647">
        <v>2.5</v>
      </c>
      <c r="H2264" s="648"/>
      <c r="I2264" s="649">
        <v>0.8</v>
      </c>
      <c r="J2264" s="538"/>
      <c r="L2264" s="532">
        <f t="shared" si="150"/>
        <v>0</v>
      </c>
      <c r="M2264" s="577">
        <v>1</v>
      </c>
      <c r="N2264" s="534"/>
      <c r="O2264" s="535">
        <f t="shared" si="151"/>
        <v>0.8</v>
      </c>
      <c r="P2264" s="536">
        <f t="shared" si="149"/>
        <v>1</v>
      </c>
      <c r="Q2264" s="537">
        <f t="shared" si="152"/>
        <v>0.8</v>
      </c>
    </row>
    <row r="2265" spans="1:17" x14ac:dyDescent="0.25">
      <c r="A2265" s="673">
        <v>1994</v>
      </c>
      <c r="B2265" s="230">
        <v>2021</v>
      </c>
      <c r="C2265" s="230">
        <v>4</v>
      </c>
      <c r="D2265" s="231" t="s">
        <v>6690</v>
      </c>
      <c r="E2265" s="530" t="s">
        <v>4136</v>
      </c>
      <c r="F2265" s="417" t="s">
        <v>7705</v>
      </c>
      <c r="G2265" s="647">
        <v>2.5</v>
      </c>
      <c r="H2265" s="648"/>
      <c r="I2265" s="649">
        <v>0.8</v>
      </c>
      <c r="J2265" s="538"/>
      <c r="L2265" s="532">
        <f t="shared" si="150"/>
        <v>0</v>
      </c>
      <c r="M2265" s="577">
        <v>2</v>
      </c>
      <c r="N2265" s="534"/>
      <c r="O2265" s="535">
        <f t="shared" si="151"/>
        <v>1.6</v>
      </c>
      <c r="P2265" s="536">
        <f t="shared" si="149"/>
        <v>2</v>
      </c>
      <c r="Q2265" s="537">
        <f t="shared" si="152"/>
        <v>1.6</v>
      </c>
    </row>
    <row r="2266" spans="1:17" x14ac:dyDescent="0.25">
      <c r="A2266" s="673">
        <v>1995</v>
      </c>
      <c r="B2266" s="230">
        <v>2021</v>
      </c>
      <c r="C2266" s="230">
        <v>4</v>
      </c>
      <c r="D2266" s="231" t="s">
        <v>6690</v>
      </c>
      <c r="E2266" s="530" t="s">
        <v>4136</v>
      </c>
      <c r="F2266" s="417" t="s">
        <v>7706</v>
      </c>
      <c r="G2266" s="647">
        <v>2.5</v>
      </c>
      <c r="H2266" s="648"/>
      <c r="I2266" s="649">
        <v>0.8</v>
      </c>
      <c r="J2266" s="538"/>
      <c r="L2266" s="532">
        <f t="shared" si="150"/>
        <v>0</v>
      </c>
      <c r="M2266" s="577">
        <v>2</v>
      </c>
      <c r="N2266" s="534"/>
      <c r="O2266" s="535">
        <f t="shared" si="151"/>
        <v>1.6</v>
      </c>
      <c r="P2266" s="536">
        <f t="shared" si="149"/>
        <v>2</v>
      </c>
      <c r="Q2266" s="537">
        <f t="shared" si="152"/>
        <v>1.6</v>
      </c>
    </row>
    <row r="2267" spans="1:17" x14ac:dyDescent="0.25">
      <c r="A2267" s="673">
        <v>1996</v>
      </c>
      <c r="B2267" s="230">
        <v>2021</v>
      </c>
      <c r="C2267" s="230">
        <v>4</v>
      </c>
      <c r="D2267" s="231" t="s">
        <v>6690</v>
      </c>
      <c r="E2267" s="530" t="s">
        <v>4136</v>
      </c>
      <c r="F2267" s="417" t="s">
        <v>7707</v>
      </c>
      <c r="G2267" s="647">
        <v>2.5</v>
      </c>
      <c r="H2267" s="648"/>
      <c r="I2267" s="649">
        <v>0.8</v>
      </c>
      <c r="J2267" s="538"/>
      <c r="L2267" s="532">
        <f t="shared" si="150"/>
        <v>0</v>
      </c>
      <c r="M2267" s="577">
        <v>2</v>
      </c>
      <c r="N2267" s="534"/>
      <c r="O2267" s="535">
        <f t="shared" si="151"/>
        <v>1.6</v>
      </c>
      <c r="P2267" s="536">
        <f t="shared" si="149"/>
        <v>2</v>
      </c>
      <c r="Q2267" s="537">
        <f t="shared" si="152"/>
        <v>1.6</v>
      </c>
    </row>
    <row r="2268" spans="1:17" x14ac:dyDescent="0.25">
      <c r="A2268" s="673">
        <v>1997</v>
      </c>
      <c r="B2268" s="230">
        <v>2021</v>
      </c>
      <c r="C2268" s="230">
        <v>4</v>
      </c>
      <c r="D2268" s="231" t="s">
        <v>6690</v>
      </c>
      <c r="E2268" s="530" t="s">
        <v>4136</v>
      </c>
      <c r="F2268" s="417" t="s">
        <v>7708</v>
      </c>
      <c r="G2268" s="647">
        <v>2.5</v>
      </c>
      <c r="H2268" s="648"/>
      <c r="I2268" s="649">
        <v>0.8</v>
      </c>
      <c r="J2268" s="538"/>
      <c r="L2268" s="532">
        <f t="shared" si="150"/>
        <v>0</v>
      </c>
      <c r="M2268" s="577">
        <v>2</v>
      </c>
      <c r="N2268" s="534"/>
      <c r="O2268" s="535">
        <f t="shared" si="151"/>
        <v>1.6</v>
      </c>
      <c r="P2268" s="536">
        <f t="shared" si="149"/>
        <v>2</v>
      </c>
      <c r="Q2268" s="537">
        <f t="shared" si="152"/>
        <v>1.6</v>
      </c>
    </row>
    <row r="2269" spans="1:17" x14ac:dyDescent="0.25">
      <c r="A2269" s="673">
        <v>1998</v>
      </c>
      <c r="B2269" s="230">
        <v>2021</v>
      </c>
      <c r="C2269" s="230">
        <v>4</v>
      </c>
      <c r="D2269" s="231" t="s">
        <v>6690</v>
      </c>
      <c r="E2269" s="530" t="s">
        <v>4136</v>
      </c>
      <c r="F2269" s="417" t="s">
        <v>7709</v>
      </c>
      <c r="G2269" s="647">
        <v>2.5</v>
      </c>
      <c r="H2269" s="648"/>
      <c r="I2269" s="649">
        <v>0.8</v>
      </c>
      <c r="J2269" s="538"/>
      <c r="L2269" s="532">
        <f t="shared" si="150"/>
        <v>0</v>
      </c>
      <c r="M2269" s="533"/>
      <c r="N2269" s="534"/>
      <c r="O2269" s="535">
        <f t="shared" si="151"/>
        <v>0</v>
      </c>
      <c r="P2269" s="536">
        <f t="shared" si="149"/>
        <v>0</v>
      </c>
      <c r="Q2269" s="537">
        <f t="shared" si="152"/>
        <v>0</v>
      </c>
    </row>
    <row r="2270" spans="1:17" x14ac:dyDescent="0.25">
      <c r="A2270" s="673">
        <v>1999</v>
      </c>
      <c r="B2270" s="230">
        <v>2021</v>
      </c>
      <c r="C2270" s="230">
        <v>4</v>
      </c>
      <c r="D2270" s="231" t="s">
        <v>6690</v>
      </c>
      <c r="E2270" s="530" t="s">
        <v>4136</v>
      </c>
      <c r="F2270" s="417" t="s">
        <v>7710</v>
      </c>
      <c r="G2270" s="647">
        <v>2.5</v>
      </c>
      <c r="H2270" s="648"/>
      <c r="I2270" s="649">
        <v>0.8</v>
      </c>
      <c r="J2270" s="538"/>
      <c r="L2270" s="532">
        <f t="shared" si="150"/>
        <v>0</v>
      </c>
      <c r="M2270" s="533"/>
      <c r="N2270" s="534"/>
      <c r="O2270" s="535">
        <f t="shared" si="151"/>
        <v>0</v>
      </c>
      <c r="P2270" s="536">
        <f t="shared" si="149"/>
        <v>0</v>
      </c>
      <c r="Q2270" s="537">
        <f t="shared" si="152"/>
        <v>0</v>
      </c>
    </row>
    <row r="2271" spans="1:17" x14ac:dyDescent="0.25">
      <c r="A2271" s="673">
        <v>2000</v>
      </c>
      <c r="B2271" s="230">
        <v>2021</v>
      </c>
      <c r="C2271" s="230">
        <v>4</v>
      </c>
      <c r="D2271" s="231" t="s">
        <v>6690</v>
      </c>
      <c r="E2271" s="530" t="s">
        <v>4136</v>
      </c>
      <c r="F2271" s="417" t="s">
        <v>7711</v>
      </c>
      <c r="G2271" s="647">
        <v>2.5</v>
      </c>
      <c r="H2271" s="648"/>
      <c r="I2271" s="649">
        <v>0.8</v>
      </c>
      <c r="J2271" s="538"/>
      <c r="L2271" s="532">
        <f t="shared" si="150"/>
        <v>0</v>
      </c>
      <c r="M2271" s="533"/>
      <c r="N2271" s="534"/>
      <c r="O2271" s="535">
        <f t="shared" si="151"/>
        <v>0</v>
      </c>
      <c r="P2271" s="536">
        <f t="shared" ref="P2271:P2334" si="153">J2271+M2271</f>
        <v>0</v>
      </c>
      <c r="Q2271" s="537">
        <f t="shared" si="152"/>
        <v>0</v>
      </c>
    </row>
    <row r="2272" spans="1:17" x14ac:dyDescent="0.25">
      <c r="A2272" s="673" t="s">
        <v>8255</v>
      </c>
      <c r="B2272" s="230">
        <v>2021</v>
      </c>
      <c r="C2272" s="230">
        <v>4</v>
      </c>
      <c r="D2272" s="231" t="s">
        <v>6690</v>
      </c>
      <c r="E2272" s="530" t="s">
        <v>4136</v>
      </c>
      <c r="F2272" s="237" t="s">
        <v>13126</v>
      </c>
      <c r="G2272" s="647">
        <v>30</v>
      </c>
      <c r="H2272" s="648"/>
      <c r="I2272" s="649">
        <v>20</v>
      </c>
      <c r="J2272" s="538"/>
      <c r="L2272" s="532">
        <f t="shared" si="150"/>
        <v>0</v>
      </c>
      <c r="M2272" s="533"/>
      <c r="N2272" s="534"/>
      <c r="O2272" s="535">
        <f t="shared" si="151"/>
        <v>0</v>
      </c>
      <c r="P2272" s="536">
        <f t="shared" si="153"/>
        <v>0</v>
      </c>
      <c r="Q2272" s="537">
        <f t="shared" si="152"/>
        <v>0</v>
      </c>
    </row>
    <row r="2273" spans="1:17" x14ac:dyDescent="0.25">
      <c r="A2273" s="673">
        <v>2001</v>
      </c>
      <c r="B2273" s="230">
        <v>2021</v>
      </c>
      <c r="C2273" s="230">
        <v>4</v>
      </c>
      <c r="D2273" s="231" t="s">
        <v>6690</v>
      </c>
      <c r="E2273" s="530" t="s">
        <v>4136</v>
      </c>
      <c r="F2273" s="417" t="s">
        <v>7696</v>
      </c>
      <c r="G2273" s="647">
        <v>2.5</v>
      </c>
      <c r="H2273" s="648"/>
      <c r="I2273" s="649">
        <v>0.8</v>
      </c>
      <c r="J2273" s="538"/>
      <c r="L2273" s="532">
        <f t="shared" si="150"/>
        <v>0</v>
      </c>
      <c r="M2273" s="533"/>
      <c r="N2273" s="534"/>
      <c r="O2273" s="535">
        <f t="shared" si="151"/>
        <v>0</v>
      </c>
      <c r="P2273" s="536">
        <f t="shared" si="153"/>
        <v>0</v>
      </c>
      <c r="Q2273" s="537">
        <f t="shared" si="152"/>
        <v>0</v>
      </c>
    </row>
    <row r="2274" spans="1:17" x14ac:dyDescent="0.25">
      <c r="A2274" s="673">
        <v>2002</v>
      </c>
      <c r="B2274" s="230">
        <v>2021</v>
      </c>
      <c r="C2274" s="230">
        <v>4</v>
      </c>
      <c r="D2274" s="231" t="s">
        <v>6690</v>
      </c>
      <c r="E2274" s="530" t="s">
        <v>4136</v>
      </c>
      <c r="F2274" s="417" t="s">
        <v>7697</v>
      </c>
      <c r="G2274" s="647">
        <v>2.5</v>
      </c>
      <c r="H2274" s="648"/>
      <c r="I2274" s="649">
        <v>0.8</v>
      </c>
      <c r="J2274" s="538"/>
      <c r="L2274" s="532">
        <f t="shared" si="150"/>
        <v>0</v>
      </c>
      <c r="M2274" s="533"/>
      <c r="N2274" s="534"/>
      <c r="O2274" s="535">
        <f t="shared" si="151"/>
        <v>0</v>
      </c>
      <c r="P2274" s="536">
        <f t="shared" si="153"/>
        <v>0</v>
      </c>
      <c r="Q2274" s="537">
        <f t="shared" si="152"/>
        <v>0</v>
      </c>
    </row>
    <row r="2275" spans="1:17" x14ac:dyDescent="0.25">
      <c r="A2275" s="673">
        <v>2003</v>
      </c>
      <c r="B2275" s="230">
        <v>2021</v>
      </c>
      <c r="C2275" s="230">
        <v>4</v>
      </c>
      <c r="D2275" s="231" t="s">
        <v>6690</v>
      </c>
      <c r="E2275" s="530" t="s">
        <v>4136</v>
      </c>
      <c r="F2275" s="417" t="s">
        <v>7698</v>
      </c>
      <c r="G2275" s="647">
        <v>2.5</v>
      </c>
      <c r="H2275" s="648"/>
      <c r="I2275" s="649">
        <v>0.8</v>
      </c>
      <c r="J2275" s="538"/>
      <c r="L2275" s="532">
        <f t="shared" si="150"/>
        <v>0</v>
      </c>
      <c r="M2275" s="533"/>
      <c r="N2275" s="534"/>
      <c r="O2275" s="535">
        <f t="shared" si="151"/>
        <v>0</v>
      </c>
      <c r="P2275" s="536">
        <f t="shared" si="153"/>
        <v>0</v>
      </c>
      <c r="Q2275" s="537">
        <f t="shared" si="152"/>
        <v>0</v>
      </c>
    </row>
    <row r="2276" spans="1:17" x14ac:dyDescent="0.25">
      <c r="A2276" s="673">
        <v>2004</v>
      </c>
      <c r="B2276" s="230">
        <v>2021</v>
      </c>
      <c r="C2276" s="230">
        <v>4</v>
      </c>
      <c r="D2276" s="231" t="s">
        <v>6690</v>
      </c>
      <c r="E2276" s="530" t="s">
        <v>4136</v>
      </c>
      <c r="F2276" s="417" t="s">
        <v>7699</v>
      </c>
      <c r="G2276" s="647">
        <v>2.5</v>
      </c>
      <c r="H2276" s="648"/>
      <c r="I2276" s="649">
        <v>0.8</v>
      </c>
      <c r="J2276" s="538"/>
      <c r="L2276" s="532">
        <f t="shared" si="150"/>
        <v>0</v>
      </c>
      <c r="M2276" s="533"/>
      <c r="N2276" s="534"/>
      <c r="O2276" s="535">
        <f t="shared" si="151"/>
        <v>0</v>
      </c>
      <c r="P2276" s="536">
        <f t="shared" si="153"/>
        <v>0</v>
      </c>
      <c r="Q2276" s="537">
        <f t="shared" si="152"/>
        <v>0</v>
      </c>
    </row>
    <row r="2277" spans="1:17" x14ac:dyDescent="0.25">
      <c r="A2277" s="673">
        <v>2005</v>
      </c>
      <c r="B2277" s="230">
        <v>2021</v>
      </c>
      <c r="C2277" s="230">
        <v>4</v>
      </c>
      <c r="D2277" s="231" t="s">
        <v>6690</v>
      </c>
      <c r="E2277" s="530" t="s">
        <v>4136</v>
      </c>
      <c r="F2277" s="417" t="s">
        <v>7696</v>
      </c>
      <c r="G2277" s="647">
        <v>2.5</v>
      </c>
      <c r="H2277" s="648"/>
      <c r="I2277" s="649">
        <v>0.8</v>
      </c>
      <c r="J2277" s="538"/>
      <c r="L2277" s="532">
        <f t="shared" si="150"/>
        <v>0</v>
      </c>
      <c r="M2277" s="533"/>
      <c r="N2277" s="534"/>
      <c r="O2277" s="535">
        <f t="shared" si="151"/>
        <v>0</v>
      </c>
      <c r="P2277" s="536">
        <f t="shared" si="153"/>
        <v>0</v>
      </c>
      <c r="Q2277" s="537">
        <f t="shared" si="152"/>
        <v>0</v>
      </c>
    </row>
    <row r="2278" spans="1:17" x14ac:dyDescent="0.25">
      <c r="A2278" s="673">
        <v>2006</v>
      </c>
      <c r="B2278" s="230">
        <v>2021</v>
      </c>
      <c r="C2278" s="230">
        <v>4</v>
      </c>
      <c r="D2278" s="231" t="s">
        <v>6690</v>
      </c>
      <c r="E2278" s="530" t="s">
        <v>4136</v>
      </c>
      <c r="F2278" s="417" t="s">
        <v>7696</v>
      </c>
      <c r="G2278" s="647">
        <v>2.5</v>
      </c>
      <c r="H2278" s="648"/>
      <c r="I2278" s="649">
        <v>0.8</v>
      </c>
      <c r="J2278" s="538"/>
      <c r="L2278" s="532">
        <f t="shared" si="150"/>
        <v>0</v>
      </c>
      <c r="M2278" s="577">
        <v>1</v>
      </c>
      <c r="N2278" s="534"/>
      <c r="O2278" s="535">
        <f t="shared" si="151"/>
        <v>0.8</v>
      </c>
      <c r="P2278" s="536">
        <f t="shared" si="153"/>
        <v>1</v>
      </c>
      <c r="Q2278" s="537">
        <f t="shared" si="152"/>
        <v>0.8</v>
      </c>
    </row>
    <row r="2279" spans="1:17" x14ac:dyDescent="0.25">
      <c r="A2279" s="673">
        <v>2007</v>
      </c>
      <c r="B2279" s="230">
        <v>2021</v>
      </c>
      <c r="C2279" s="230">
        <v>4</v>
      </c>
      <c r="D2279" s="231" t="s">
        <v>6690</v>
      </c>
      <c r="E2279" s="530" t="s">
        <v>4136</v>
      </c>
      <c r="F2279" s="417" t="s">
        <v>7696</v>
      </c>
      <c r="G2279" s="647">
        <v>2.5</v>
      </c>
      <c r="H2279" s="648"/>
      <c r="I2279" s="649">
        <v>0.8</v>
      </c>
      <c r="J2279" s="538"/>
      <c r="L2279" s="532">
        <f t="shared" si="150"/>
        <v>0</v>
      </c>
      <c r="M2279" s="577">
        <v>1</v>
      </c>
      <c r="N2279" s="534"/>
      <c r="O2279" s="535">
        <f t="shared" si="151"/>
        <v>0.8</v>
      </c>
      <c r="P2279" s="536">
        <f t="shared" si="153"/>
        <v>1</v>
      </c>
      <c r="Q2279" s="537">
        <f t="shared" si="152"/>
        <v>0.8</v>
      </c>
    </row>
    <row r="2280" spans="1:17" x14ac:dyDescent="0.25">
      <c r="A2280" s="673">
        <v>2008</v>
      </c>
      <c r="B2280" s="230">
        <v>2021</v>
      </c>
      <c r="C2280" s="230">
        <v>4</v>
      </c>
      <c r="D2280" s="231" t="s">
        <v>6690</v>
      </c>
      <c r="E2280" s="530" t="s">
        <v>4136</v>
      </c>
      <c r="F2280" s="417" t="s">
        <v>7696</v>
      </c>
      <c r="G2280" s="647">
        <v>2.5</v>
      </c>
      <c r="H2280" s="648"/>
      <c r="I2280" s="649">
        <v>0.8</v>
      </c>
      <c r="J2280" s="538"/>
      <c r="L2280" s="532">
        <f t="shared" si="150"/>
        <v>0</v>
      </c>
      <c r="M2280" s="533"/>
      <c r="N2280" s="534"/>
      <c r="O2280" s="535">
        <f t="shared" si="151"/>
        <v>0</v>
      </c>
      <c r="P2280" s="536">
        <f t="shared" si="153"/>
        <v>0</v>
      </c>
      <c r="Q2280" s="537">
        <f t="shared" si="152"/>
        <v>0</v>
      </c>
    </row>
    <row r="2281" spans="1:17" x14ac:dyDescent="0.25">
      <c r="A2281" s="673">
        <v>2009</v>
      </c>
      <c r="B2281" s="230">
        <v>2021</v>
      </c>
      <c r="C2281" s="230">
        <v>4</v>
      </c>
      <c r="D2281" s="231" t="s">
        <v>6690</v>
      </c>
      <c r="E2281" s="530" t="s">
        <v>4136</v>
      </c>
      <c r="F2281" s="417" t="s">
        <v>7696</v>
      </c>
      <c r="G2281" s="647">
        <v>2.5</v>
      </c>
      <c r="H2281" s="648"/>
      <c r="I2281" s="649">
        <v>0.8</v>
      </c>
      <c r="J2281" s="538"/>
      <c r="L2281" s="532">
        <f t="shared" si="150"/>
        <v>0</v>
      </c>
      <c r="M2281" s="533"/>
      <c r="N2281" s="534"/>
      <c r="O2281" s="535">
        <f t="shared" si="151"/>
        <v>0</v>
      </c>
      <c r="P2281" s="536">
        <f t="shared" si="153"/>
        <v>0</v>
      </c>
      <c r="Q2281" s="537">
        <f t="shared" si="152"/>
        <v>0</v>
      </c>
    </row>
    <row r="2282" spans="1:17" x14ac:dyDescent="0.25">
      <c r="A2282" s="673">
        <v>2010</v>
      </c>
      <c r="B2282" s="230">
        <v>2021</v>
      </c>
      <c r="C2282" s="230">
        <v>4</v>
      </c>
      <c r="D2282" s="231" t="s">
        <v>6690</v>
      </c>
      <c r="E2282" s="530" t="s">
        <v>4136</v>
      </c>
      <c r="F2282" s="417" t="s">
        <v>7696</v>
      </c>
      <c r="G2282" s="647">
        <v>2.5</v>
      </c>
      <c r="H2282" s="648"/>
      <c r="I2282" s="649">
        <v>0.8</v>
      </c>
      <c r="J2282" s="538"/>
      <c r="L2282" s="532">
        <f t="shared" si="150"/>
        <v>0</v>
      </c>
      <c r="M2282" s="577">
        <v>1</v>
      </c>
      <c r="N2282" s="534"/>
      <c r="O2282" s="535">
        <f t="shared" si="151"/>
        <v>0.8</v>
      </c>
      <c r="P2282" s="536">
        <f t="shared" si="153"/>
        <v>1</v>
      </c>
      <c r="Q2282" s="537">
        <f t="shared" si="152"/>
        <v>0.8</v>
      </c>
    </row>
    <row r="2283" spans="1:17" x14ac:dyDescent="0.25">
      <c r="A2283" s="673">
        <v>2011</v>
      </c>
      <c r="B2283" s="230">
        <v>2021</v>
      </c>
      <c r="C2283" s="230">
        <v>4</v>
      </c>
      <c r="D2283" s="231" t="s">
        <v>6690</v>
      </c>
      <c r="E2283" s="530" t="s">
        <v>4136</v>
      </c>
      <c r="F2283" s="417" t="s">
        <v>7700</v>
      </c>
      <c r="G2283" s="647">
        <v>2.5</v>
      </c>
      <c r="H2283" s="648"/>
      <c r="I2283" s="649">
        <v>0.8</v>
      </c>
      <c r="J2283" s="538"/>
      <c r="L2283" s="532">
        <f t="shared" si="150"/>
        <v>0</v>
      </c>
      <c r="M2283" s="533"/>
      <c r="N2283" s="534"/>
      <c r="O2283" s="535">
        <f t="shared" si="151"/>
        <v>0</v>
      </c>
      <c r="P2283" s="536">
        <f t="shared" si="153"/>
        <v>0</v>
      </c>
      <c r="Q2283" s="537">
        <f t="shared" si="152"/>
        <v>0</v>
      </c>
    </row>
    <row r="2284" spans="1:17" x14ac:dyDescent="0.25">
      <c r="A2284" s="673">
        <v>2012</v>
      </c>
      <c r="B2284" s="230">
        <v>2021</v>
      </c>
      <c r="C2284" s="230">
        <v>4</v>
      </c>
      <c r="D2284" s="231" t="s">
        <v>6690</v>
      </c>
      <c r="E2284" s="530" t="s">
        <v>4136</v>
      </c>
      <c r="F2284" s="417" t="s">
        <v>7700</v>
      </c>
      <c r="G2284" s="647">
        <v>2.5</v>
      </c>
      <c r="H2284" s="648"/>
      <c r="I2284" s="649">
        <v>0.8</v>
      </c>
      <c r="J2284" s="538"/>
      <c r="L2284" s="532">
        <f t="shared" si="150"/>
        <v>0</v>
      </c>
      <c r="M2284" s="533"/>
      <c r="N2284" s="534"/>
      <c r="O2284" s="535">
        <f t="shared" si="151"/>
        <v>0</v>
      </c>
      <c r="P2284" s="536">
        <f t="shared" si="153"/>
        <v>0</v>
      </c>
      <c r="Q2284" s="537">
        <f t="shared" si="152"/>
        <v>0</v>
      </c>
    </row>
    <row r="2285" spans="1:17" x14ac:dyDescent="0.25">
      <c r="A2285" s="673" t="s">
        <v>8251</v>
      </c>
      <c r="B2285" s="230">
        <v>2021</v>
      </c>
      <c r="C2285" s="230">
        <v>4</v>
      </c>
      <c r="D2285" s="231" t="s">
        <v>6690</v>
      </c>
      <c r="E2285" s="530" t="s">
        <v>4136</v>
      </c>
      <c r="F2285" s="237" t="s">
        <v>13126</v>
      </c>
      <c r="G2285" s="647">
        <v>30</v>
      </c>
      <c r="H2285" s="648"/>
      <c r="I2285" s="649">
        <v>20</v>
      </c>
      <c r="J2285" s="538"/>
      <c r="L2285" s="532">
        <f t="shared" si="150"/>
        <v>0</v>
      </c>
      <c r="M2285" s="533"/>
      <c r="N2285" s="534"/>
      <c r="O2285" s="535">
        <f t="shared" si="151"/>
        <v>0</v>
      </c>
      <c r="P2285" s="536">
        <f t="shared" si="153"/>
        <v>0</v>
      </c>
      <c r="Q2285" s="537">
        <f t="shared" si="152"/>
        <v>0</v>
      </c>
    </row>
    <row r="2286" spans="1:17" x14ac:dyDescent="0.25">
      <c r="A2286" s="673">
        <v>2013</v>
      </c>
      <c r="B2286" s="230">
        <v>2021</v>
      </c>
      <c r="C2286" s="230">
        <v>4</v>
      </c>
      <c r="D2286" s="231" t="s">
        <v>6690</v>
      </c>
      <c r="E2286" s="530" t="s">
        <v>4136</v>
      </c>
      <c r="F2286" s="417" t="s">
        <v>7712</v>
      </c>
      <c r="G2286" s="647">
        <v>3.5</v>
      </c>
      <c r="H2286" s="648"/>
      <c r="I2286" s="649">
        <v>1.2</v>
      </c>
      <c r="J2286" s="538"/>
      <c r="L2286" s="532">
        <f t="shared" si="150"/>
        <v>0</v>
      </c>
      <c r="M2286" s="533"/>
      <c r="N2286" s="534"/>
      <c r="O2286" s="535">
        <f t="shared" si="151"/>
        <v>0</v>
      </c>
      <c r="P2286" s="536">
        <f t="shared" si="153"/>
        <v>0</v>
      </c>
      <c r="Q2286" s="537">
        <f t="shared" si="152"/>
        <v>0</v>
      </c>
    </row>
    <row r="2287" spans="1:17" x14ac:dyDescent="0.25">
      <c r="A2287" s="673">
        <v>2014</v>
      </c>
      <c r="B2287" s="230">
        <v>2021</v>
      </c>
      <c r="C2287" s="230">
        <v>4</v>
      </c>
      <c r="D2287" s="231" t="s">
        <v>6690</v>
      </c>
      <c r="E2287" s="530" t="s">
        <v>4136</v>
      </c>
      <c r="F2287" s="417" t="s">
        <v>7713</v>
      </c>
      <c r="G2287" s="647">
        <v>3.5</v>
      </c>
      <c r="H2287" s="648"/>
      <c r="I2287" s="649">
        <v>1.2</v>
      </c>
      <c r="J2287" s="538"/>
      <c r="L2287" s="532">
        <f t="shared" ref="L2287:L2350" si="154">G2287*J2287</f>
        <v>0</v>
      </c>
      <c r="M2287" s="533"/>
      <c r="N2287" s="534"/>
      <c r="O2287" s="535">
        <f t="shared" ref="O2287:O2350" si="155">I2287*M2287</f>
        <v>0</v>
      </c>
      <c r="P2287" s="536">
        <f t="shared" si="153"/>
        <v>0</v>
      </c>
      <c r="Q2287" s="537">
        <f t="shared" ref="Q2287:Q2350" si="156">L2287+O2287</f>
        <v>0</v>
      </c>
    </row>
    <row r="2288" spans="1:17" x14ac:dyDescent="0.25">
      <c r="A2288" s="673">
        <v>2015</v>
      </c>
      <c r="B2288" s="230">
        <v>2021</v>
      </c>
      <c r="C2288" s="230">
        <v>4</v>
      </c>
      <c r="D2288" s="231" t="s">
        <v>6690</v>
      </c>
      <c r="E2288" s="530" t="s">
        <v>4136</v>
      </c>
      <c r="F2288" s="417" t="s">
        <v>7714</v>
      </c>
      <c r="G2288" s="647">
        <v>3.5</v>
      </c>
      <c r="H2288" s="648"/>
      <c r="I2288" s="649">
        <v>1.2</v>
      </c>
      <c r="J2288" s="538"/>
      <c r="L2288" s="532">
        <f t="shared" si="154"/>
        <v>0</v>
      </c>
      <c r="M2288" s="533"/>
      <c r="N2288" s="534"/>
      <c r="O2288" s="535">
        <f t="shared" si="155"/>
        <v>0</v>
      </c>
      <c r="P2288" s="536">
        <f t="shared" si="153"/>
        <v>0</v>
      </c>
      <c r="Q2288" s="537">
        <f t="shared" si="156"/>
        <v>0</v>
      </c>
    </row>
    <row r="2289" spans="1:17" x14ac:dyDescent="0.25">
      <c r="A2289" s="673">
        <v>2016</v>
      </c>
      <c r="B2289" s="230">
        <v>2021</v>
      </c>
      <c r="C2289" s="230">
        <v>4</v>
      </c>
      <c r="D2289" s="231" t="s">
        <v>6690</v>
      </c>
      <c r="E2289" s="530" t="s">
        <v>4136</v>
      </c>
      <c r="F2289" s="417" t="s">
        <v>7715</v>
      </c>
      <c r="G2289" s="647">
        <v>3.5</v>
      </c>
      <c r="H2289" s="648"/>
      <c r="I2289" s="649">
        <v>1.2</v>
      </c>
      <c r="J2289" s="538"/>
      <c r="L2289" s="532">
        <f t="shared" si="154"/>
        <v>0</v>
      </c>
      <c r="M2289" s="533"/>
      <c r="N2289" s="534"/>
      <c r="O2289" s="535">
        <f t="shared" si="155"/>
        <v>0</v>
      </c>
      <c r="P2289" s="536">
        <f t="shared" si="153"/>
        <v>0</v>
      </c>
      <c r="Q2289" s="537">
        <f t="shared" si="156"/>
        <v>0</v>
      </c>
    </row>
    <row r="2290" spans="1:17" x14ac:dyDescent="0.25">
      <c r="A2290" s="673">
        <v>2017</v>
      </c>
      <c r="B2290" s="230">
        <v>2021</v>
      </c>
      <c r="C2290" s="230">
        <v>4</v>
      </c>
      <c r="D2290" s="231" t="s">
        <v>6690</v>
      </c>
      <c r="E2290" s="530" t="s">
        <v>4136</v>
      </c>
      <c r="F2290" s="417" t="s">
        <v>7716</v>
      </c>
      <c r="G2290" s="647">
        <v>3.5</v>
      </c>
      <c r="H2290" s="648"/>
      <c r="I2290" s="649">
        <v>1.2</v>
      </c>
      <c r="J2290" s="538"/>
      <c r="L2290" s="532">
        <f t="shared" si="154"/>
        <v>0</v>
      </c>
      <c r="M2290" s="533"/>
      <c r="N2290" s="534"/>
      <c r="O2290" s="535">
        <f t="shared" si="155"/>
        <v>0</v>
      </c>
      <c r="P2290" s="536">
        <f t="shared" si="153"/>
        <v>0</v>
      </c>
      <c r="Q2290" s="537">
        <f t="shared" si="156"/>
        <v>0</v>
      </c>
    </row>
    <row r="2291" spans="1:17" x14ac:dyDescent="0.25">
      <c r="A2291" s="673">
        <v>2018</v>
      </c>
      <c r="B2291" s="230">
        <v>2021</v>
      </c>
      <c r="C2291" s="230">
        <v>4</v>
      </c>
      <c r="D2291" s="231" t="s">
        <v>6690</v>
      </c>
      <c r="E2291" s="530" t="s">
        <v>4136</v>
      </c>
      <c r="F2291" s="417" t="s">
        <v>7717</v>
      </c>
      <c r="G2291" s="647">
        <v>3.5</v>
      </c>
      <c r="H2291" s="648"/>
      <c r="I2291" s="649">
        <v>1.2</v>
      </c>
      <c r="J2291" s="538"/>
      <c r="L2291" s="532">
        <f t="shared" si="154"/>
        <v>0</v>
      </c>
      <c r="M2291" s="533"/>
      <c r="N2291" s="534"/>
      <c r="O2291" s="535">
        <f t="shared" si="155"/>
        <v>0</v>
      </c>
      <c r="P2291" s="536">
        <f t="shared" si="153"/>
        <v>0</v>
      </c>
      <c r="Q2291" s="537">
        <f t="shared" si="156"/>
        <v>0</v>
      </c>
    </row>
    <row r="2292" spans="1:17" x14ac:dyDescent="0.25">
      <c r="A2292" s="673">
        <v>2019</v>
      </c>
      <c r="B2292" s="230">
        <v>2021</v>
      </c>
      <c r="C2292" s="230">
        <v>4</v>
      </c>
      <c r="D2292" s="231" t="s">
        <v>6690</v>
      </c>
      <c r="E2292" s="530" t="s">
        <v>4136</v>
      </c>
      <c r="F2292" s="417" t="s">
        <v>7718</v>
      </c>
      <c r="G2292" s="647">
        <v>3.5</v>
      </c>
      <c r="H2292" s="648"/>
      <c r="I2292" s="649">
        <v>1.2</v>
      </c>
      <c r="J2292" s="538"/>
      <c r="L2292" s="532">
        <f t="shared" si="154"/>
        <v>0</v>
      </c>
      <c r="M2292" s="533"/>
      <c r="N2292" s="534"/>
      <c r="O2292" s="535">
        <f t="shared" si="155"/>
        <v>0</v>
      </c>
      <c r="P2292" s="536">
        <f t="shared" si="153"/>
        <v>0</v>
      </c>
      <c r="Q2292" s="537">
        <f t="shared" si="156"/>
        <v>0</v>
      </c>
    </row>
    <row r="2293" spans="1:17" x14ac:dyDescent="0.25">
      <c r="A2293" s="673">
        <v>2020</v>
      </c>
      <c r="B2293" s="230">
        <v>2021</v>
      </c>
      <c r="C2293" s="230">
        <v>4</v>
      </c>
      <c r="D2293" s="231" t="s">
        <v>6690</v>
      </c>
      <c r="E2293" s="530" t="s">
        <v>4136</v>
      </c>
      <c r="F2293" s="417" t="s">
        <v>7719</v>
      </c>
      <c r="G2293" s="647">
        <v>3.5</v>
      </c>
      <c r="H2293" s="648"/>
      <c r="I2293" s="649">
        <v>1.2</v>
      </c>
      <c r="J2293" s="538"/>
      <c r="L2293" s="532">
        <f t="shared" si="154"/>
        <v>0</v>
      </c>
      <c r="M2293" s="533"/>
      <c r="N2293" s="534"/>
      <c r="O2293" s="535">
        <f t="shared" si="155"/>
        <v>0</v>
      </c>
      <c r="P2293" s="536">
        <f t="shared" si="153"/>
        <v>0</v>
      </c>
      <c r="Q2293" s="537">
        <f t="shared" si="156"/>
        <v>0</v>
      </c>
    </row>
    <row r="2294" spans="1:17" x14ac:dyDescent="0.25">
      <c r="A2294" s="673">
        <v>2021</v>
      </c>
      <c r="B2294" s="230">
        <v>2021</v>
      </c>
      <c r="C2294" s="230">
        <v>4</v>
      </c>
      <c r="D2294" s="231" t="s">
        <v>6690</v>
      </c>
      <c r="E2294" s="530" t="s">
        <v>4136</v>
      </c>
      <c r="F2294" s="417" t="s">
        <v>7720</v>
      </c>
      <c r="G2294" s="647">
        <v>3.5</v>
      </c>
      <c r="H2294" s="648"/>
      <c r="I2294" s="649">
        <v>1.2</v>
      </c>
      <c r="J2294" s="538"/>
      <c r="L2294" s="532">
        <f t="shared" si="154"/>
        <v>0</v>
      </c>
      <c r="M2294" s="533"/>
      <c r="N2294" s="534"/>
      <c r="O2294" s="535">
        <f t="shared" si="155"/>
        <v>0</v>
      </c>
      <c r="P2294" s="536">
        <f t="shared" si="153"/>
        <v>0</v>
      </c>
      <c r="Q2294" s="537">
        <f t="shared" si="156"/>
        <v>0</v>
      </c>
    </row>
    <row r="2295" spans="1:17" x14ac:dyDescent="0.25">
      <c r="A2295" s="673">
        <v>2022</v>
      </c>
      <c r="B2295" s="230">
        <v>2021</v>
      </c>
      <c r="C2295" s="230">
        <v>4</v>
      </c>
      <c r="D2295" s="231" t="s">
        <v>6690</v>
      </c>
      <c r="E2295" s="530" t="s">
        <v>4136</v>
      </c>
      <c r="F2295" s="417" t="s">
        <v>7721</v>
      </c>
      <c r="G2295" s="647">
        <v>3.5</v>
      </c>
      <c r="H2295" s="648"/>
      <c r="I2295" s="649">
        <v>1.2</v>
      </c>
      <c r="J2295" s="538"/>
      <c r="L2295" s="532">
        <f t="shared" si="154"/>
        <v>0</v>
      </c>
      <c r="M2295" s="533"/>
      <c r="N2295" s="534"/>
      <c r="O2295" s="535">
        <f t="shared" si="155"/>
        <v>0</v>
      </c>
      <c r="P2295" s="536">
        <f t="shared" si="153"/>
        <v>0</v>
      </c>
      <c r="Q2295" s="537">
        <f t="shared" si="156"/>
        <v>0</v>
      </c>
    </row>
    <row r="2296" spans="1:17" x14ac:dyDescent="0.25">
      <c r="A2296" s="673">
        <v>2023</v>
      </c>
      <c r="B2296" s="230">
        <v>2021</v>
      </c>
      <c r="C2296" s="230">
        <v>4</v>
      </c>
      <c r="D2296" s="231" t="s">
        <v>6690</v>
      </c>
      <c r="E2296" s="530" t="s">
        <v>4136</v>
      </c>
      <c r="F2296" s="417" t="s">
        <v>7722</v>
      </c>
      <c r="G2296" s="647">
        <v>3.5</v>
      </c>
      <c r="H2296" s="648"/>
      <c r="I2296" s="649">
        <v>1.2</v>
      </c>
      <c r="J2296" s="538"/>
      <c r="L2296" s="532">
        <f t="shared" si="154"/>
        <v>0</v>
      </c>
      <c r="M2296" s="533"/>
      <c r="N2296" s="534"/>
      <c r="O2296" s="535">
        <f t="shared" si="155"/>
        <v>0</v>
      </c>
      <c r="P2296" s="536">
        <f t="shared" si="153"/>
        <v>0</v>
      </c>
      <c r="Q2296" s="537">
        <f t="shared" si="156"/>
        <v>0</v>
      </c>
    </row>
    <row r="2297" spans="1:17" x14ac:dyDescent="0.25">
      <c r="A2297" s="673">
        <v>2024</v>
      </c>
      <c r="B2297" s="230">
        <v>2021</v>
      </c>
      <c r="C2297" s="230">
        <v>4</v>
      </c>
      <c r="D2297" s="231" t="s">
        <v>6690</v>
      </c>
      <c r="E2297" s="530" t="s">
        <v>4136</v>
      </c>
      <c r="F2297" s="417" t="s">
        <v>7723</v>
      </c>
      <c r="G2297" s="647">
        <v>3.5</v>
      </c>
      <c r="H2297" s="648"/>
      <c r="I2297" s="649">
        <v>1.2</v>
      </c>
      <c r="J2297" s="538"/>
      <c r="L2297" s="532">
        <f t="shared" si="154"/>
        <v>0</v>
      </c>
      <c r="M2297" s="533"/>
      <c r="N2297" s="534"/>
      <c r="O2297" s="535">
        <f t="shared" si="155"/>
        <v>0</v>
      </c>
      <c r="P2297" s="536">
        <f t="shared" si="153"/>
        <v>0</v>
      </c>
      <c r="Q2297" s="537">
        <f t="shared" si="156"/>
        <v>0</v>
      </c>
    </row>
    <row r="2298" spans="1:17" x14ac:dyDescent="0.25">
      <c r="A2298" s="673" t="s">
        <v>8252</v>
      </c>
      <c r="B2298" s="230">
        <v>2021</v>
      </c>
      <c r="C2298" s="230">
        <v>4</v>
      </c>
      <c r="D2298" s="231" t="s">
        <v>6690</v>
      </c>
      <c r="E2298" s="530" t="s">
        <v>4136</v>
      </c>
      <c r="F2298" s="237" t="s">
        <v>13126</v>
      </c>
      <c r="G2298" s="647">
        <v>45</v>
      </c>
      <c r="H2298" s="648"/>
      <c r="I2298" s="649">
        <v>30</v>
      </c>
      <c r="J2298" s="538"/>
      <c r="L2298" s="532">
        <f t="shared" si="154"/>
        <v>0</v>
      </c>
      <c r="M2298" s="533"/>
      <c r="N2298" s="534"/>
      <c r="O2298" s="535">
        <f t="shared" si="155"/>
        <v>0</v>
      </c>
      <c r="P2298" s="536">
        <f t="shared" si="153"/>
        <v>0</v>
      </c>
      <c r="Q2298" s="537">
        <f t="shared" si="156"/>
        <v>0</v>
      </c>
    </row>
    <row r="2299" spans="1:17" x14ac:dyDescent="0.25">
      <c r="A2299" s="673">
        <v>2025</v>
      </c>
      <c r="B2299" s="230">
        <v>2021</v>
      </c>
      <c r="C2299" s="230">
        <v>4</v>
      </c>
      <c r="D2299" s="231" t="s">
        <v>6690</v>
      </c>
      <c r="E2299" s="530" t="s">
        <v>4136</v>
      </c>
      <c r="F2299" s="417" t="s">
        <v>7724</v>
      </c>
      <c r="G2299" s="647">
        <v>2.5</v>
      </c>
      <c r="H2299" s="648"/>
      <c r="I2299" s="649">
        <v>0.8</v>
      </c>
      <c r="J2299" s="538"/>
      <c r="L2299" s="532">
        <f t="shared" si="154"/>
        <v>0</v>
      </c>
      <c r="M2299" s="577">
        <v>1</v>
      </c>
      <c r="N2299" s="534"/>
      <c r="O2299" s="535">
        <f t="shared" si="155"/>
        <v>0.8</v>
      </c>
      <c r="P2299" s="536">
        <f t="shared" si="153"/>
        <v>1</v>
      </c>
      <c r="Q2299" s="537">
        <f t="shared" si="156"/>
        <v>0.8</v>
      </c>
    </row>
    <row r="2300" spans="1:17" x14ac:dyDescent="0.25">
      <c r="A2300" s="673">
        <v>2026</v>
      </c>
      <c r="B2300" s="230">
        <v>2021</v>
      </c>
      <c r="C2300" s="230">
        <v>4</v>
      </c>
      <c r="D2300" s="231" t="s">
        <v>6690</v>
      </c>
      <c r="E2300" s="530" t="s">
        <v>4136</v>
      </c>
      <c r="F2300" s="417" t="s">
        <v>7725</v>
      </c>
      <c r="G2300" s="647">
        <v>2.5</v>
      </c>
      <c r="H2300" s="648"/>
      <c r="I2300" s="649">
        <v>0.8</v>
      </c>
      <c r="J2300" s="538"/>
      <c r="L2300" s="532">
        <f t="shared" si="154"/>
        <v>0</v>
      </c>
      <c r="M2300" s="577">
        <v>1</v>
      </c>
      <c r="N2300" s="534"/>
      <c r="O2300" s="535">
        <f t="shared" si="155"/>
        <v>0.8</v>
      </c>
      <c r="P2300" s="536">
        <f t="shared" si="153"/>
        <v>1</v>
      </c>
      <c r="Q2300" s="537">
        <f t="shared" si="156"/>
        <v>0.8</v>
      </c>
    </row>
    <row r="2301" spans="1:17" x14ac:dyDescent="0.25">
      <c r="A2301" s="673">
        <v>2027</v>
      </c>
      <c r="B2301" s="230">
        <v>2021</v>
      </c>
      <c r="C2301" s="230">
        <v>4</v>
      </c>
      <c r="D2301" s="231" t="s">
        <v>6690</v>
      </c>
      <c r="E2301" s="530" t="s">
        <v>4136</v>
      </c>
      <c r="F2301" s="417" t="s">
        <v>7726</v>
      </c>
      <c r="G2301" s="647">
        <v>2.5</v>
      </c>
      <c r="H2301" s="648"/>
      <c r="I2301" s="649">
        <v>0.8</v>
      </c>
      <c r="J2301" s="538"/>
      <c r="L2301" s="532">
        <f t="shared" si="154"/>
        <v>0</v>
      </c>
      <c r="M2301" s="533"/>
      <c r="N2301" s="534"/>
      <c r="O2301" s="535">
        <f t="shared" si="155"/>
        <v>0</v>
      </c>
      <c r="P2301" s="536">
        <f t="shared" si="153"/>
        <v>0</v>
      </c>
      <c r="Q2301" s="537">
        <f t="shared" si="156"/>
        <v>0</v>
      </c>
    </row>
    <row r="2302" spans="1:17" x14ac:dyDescent="0.25">
      <c r="A2302" s="673">
        <v>2028</v>
      </c>
      <c r="B2302" s="230">
        <v>2021</v>
      </c>
      <c r="C2302" s="230">
        <v>4</v>
      </c>
      <c r="D2302" s="231" t="s">
        <v>6690</v>
      </c>
      <c r="E2302" s="530" t="s">
        <v>4136</v>
      </c>
      <c r="F2302" s="417" t="s">
        <v>7727</v>
      </c>
      <c r="G2302" s="647">
        <v>2.5</v>
      </c>
      <c r="H2302" s="648"/>
      <c r="I2302" s="649">
        <v>0.8</v>
      </c>
      <c r="J2302" s="538"/>
      <c r="L2302" s="532">
        <f t="shared" si="154"/>
        <v>0</v>
      </c>
      <c r="M2302" s="577">
        <v>1</v>
      </c>
      <c r="N2302" s="534"/>
      <c r="O2302" s="535">
        <f t="shared" si="155"/>
        <v>0.8</v>
      </c>
      <c r="P2302" s="536">
        <f t="shared" si="153"/>
        <v>1</v>
      </c>
      <c r="Q2302" s="537">
        <f t="shared" si="156"/>
        <v>0.8</v>
      </c>
    </row>
    <row r="2303" spans="1:17" x14ac:dyDescent="0.25">
      <c r="A2303" s="673">
        <v>2029</v>
      </c>
      <c r="B2303" s="230">
        <v>2021</v>
      </c>
      <c r="C2303" s="230">
        <v>4</v>
      </c>
      <c r="D2303" s="231" t="s">
        <v>6690</v>
      </c>
      <c r="E2303" s="530" t="s">
        <v>4136</v>
      </c>
      <c r="F2303" s="417" t="s">
        <v>7728</v>
      </c>
      <c r="G2303" s="647">
        <v>2.5</v>
      </c>
      <c r="H2303" s="648"/>
      <c r="I2303" s="649">
        <v>0.8</v>
      </c>
      <c r="J2303" s="538"/>
      <c r="L2303" s="532">
        <f t="shared" si="154"/>
        <v>0</v>
      </c>
      <c r="M2303" s="577">
        <v>2</v>
      </c>
      <c r="N2303" s="534"/>
      <c r="O2303" s="535">
        <f t="shared" si="155"/>
        <v>1.6</v>
      </c>
      <c r="P2303" s="536">
        <f t="shared" si="153"/>
        <v>2</v>
      </c>
      <c r="Q2303" s="537">
        <f t="shared" si="156"/>
        <v>1.6</v>
      </c>
    </row>
    <row r="2304" spans="1:17" x14ac:dyDescent="0.25">
      <c r="A2304" s="673">
        <v>2030</v>
      </c>
      <c r="B2304" s="230">
        <v>2021</v>
      </c>
      <c r="C2304" s="230">
        <v>4</v>
      </c>
      <c r="D2304" s="231" t="s">
        <v>6690</v>
      </c>
      <c r="E2304" s="530" t="s">
        <v>4136</v>
      </c>
      <c r="F2304" s="417" t="s">
        <v>7729</v>
      </c>
      <c r="G2304" s="647">
        <v>2.5</v>
      </c>
      <c r="H2304" s="648"/>
      <c r="I2304" s="649">
        <v>0.8</v>
      </c>
      <c r="J2304" s="538"/>
      <c r="L2304" s="532">
        <f t="shared" si="154"/>
        <v>0</v>
      </c>
      <c r="M2304" s="577">
        <v>1</v>
      </c>
      <c r="N2304" s="534"/>
      <c r="O2304" s="535">
        <f t="shared" si="155"/>
        <v>0.8</v>
      </c>
      <c r="P2304" s="536">
        <f t="shared" si="153"/>
        <v>1</v>
      </c>
      <c r="Q2304" s="537">
        <f t="shared" si="156"/>
        <v>0.8</v>
      </c>
    </row>
    <row r="2305" spans="1:17" x14ac:dyDescent="0.25">
      <c r="A2305" s="673">
        <v>2031</v>
      </c>
      <c r="B2305" s="230">
        <v>2021</v>
      </c>
      <c r="C2305" s="230">
        <v>4</v>
      </c>
      <c r="D2305" s="231" t="s">
        <v>6690</v>
      </c>
      <c r="E2305" s="530" t="s">
        <v>4136</v>
      </c>
      <c r="F2305" s="417" t="s">
        <v>7730</v>
      </c>
      <c r="G2305" s="647">
        <v>2.5</v>
      </c>
      <c r="H2305" s="648"/>
      <c r="I2305" s="649">
        <v>0.8</v>
      </c>
      <c r="J2305" s="538"/>
      <c r="L2305" s="532">
        <f t="shared" si="154"/>
        <v>0</v>
      </c>
      <c r="M2305" s="533"/>
      <c r="N2305" s="534"/>
      <c r="O2305" s="535">
        <f t="shared" si="155"/>
        <v>0</v>
      </c>
      <c r="P2305" s="536">
        <f t="shared" si="153"/>
        <v>0</v>
      </c>
      <c r="Q2305" s="537">
        <f t="shared" si="156"/>
        <v>0</v>
      </c>
    </row>
    <row r="2306" spans="1:17" x14ac:dyDescent="0.25">
      <c r="A2306" s="673">
        <v>2032</v>
      </c>
      <c r="B2306" s="230">
        <v>2021</v>
      </c>
      <c r="C2306" s="230">
        <v>4</v>
      </c>
      <c r="D2306" s="231" t="s">
        <v>6690</v>
      </c>
      <c r="E2306" s="530" t="s">
        <v>4136</v>
      </c>
      <c r="F2306" s="417" t="s">
        <v>7731</v>
      </c>
      <c r="G2306" s="647">
        <v>2.5</v>
      </c>
      <c r="H2306" s="648"/>
      <c r="I2306" s="649">
        <v>0.8</v>
      </c>
      <c r="J2306" s="538"/>
      <c r="L2306" s="532">
        <f t="shared" si="154"/>
        <v>0</v>
      </c>
      <c r="M2306" s="577">
        <v>1</v>
      </c>
      <c r="N2306" s="534"/>
      <c r="O2306" s="535">
        <f t="shared" si="155"/>
        <v>0.8</v>
      </c>
      <c r="P2306" s="536">
        <f t="shared" si="153"/>
        <v>1</v>
      </c>
      <c r="Q2306" s="537">
        <f t="shared" si="156"/>
        <v>0.8</v>
      </c>
    </row>
    <row r="2307" spans="1:17" x14ac:dyDescent="0.25">
      <c r="A2307" s="673">
        <v>2033</v>
      </c>
      <c r="B2307" s="230">
        <v>2021</v>
      </c>
      <c r="C2307" s="230">
        <v>4</v>
      </c>
      <c r="D2307" s="231" t="s">
        <v>6690</v>
      </c>
      <c r="E2307" s="530" t="s">
        <v>4136</v>
      </c>
      <c r="F2307" s="417" t="s">
        <v>7732</v>
      </c>
      <c r="G2307" s="647">
        <v>2.5</v>
      </c>
      <c r="H2307" s="648"/>
      <c r="I2307" s="649">
        <v>0.8</v>
      </c>
      <c r="J2307" s="538"/>
      <c r="L2307" s="532">
        <f t="shared" si="154"/>
        <v>0</v>
      </c>
      <c r="M2307" s="577">
        <v>1</v>
      </c>
      <c r="N2307" s="534"/>
      <c r="O2307" s="535">
        <f t="shared" si="155"/>
        <v>0.8</v>
      </c>
      <c r="P2307" s="536">
        <f t="shared" si="153"/>
        <v>1</v>
      </c>
      <c r="Q2307" s="537">
        <f t="shared" si="156"/>
        <v>0.8</v>
      </c>
    </row>
    <row r="2308" spans="1:17" x14ac:dyDescent="0.25">
      <c r="A2308" s="673">
        <v>2034</v>
      </c>
      <c r="B2308" s="230">
        <v>2021</v>
      </c>
      <c r="C2308" s="230">
        <v>4</v>
      </c>
      <c r="D2308" s="231" t="s">
        <v>6690</v>
      </c>
      <c r="E2308" s="530" t="s">
        <v>4136</v>
      </c>
      <c r="F2308" s="417" t="s">
        <v>7733</v>
      </c>
      <c r="G2308" s="647">
        <v>2.5</v>
      </c>
      <c r="H2308" s="648"/>
      <c r="I2308" s="649">
        <v>0.8</v>
      </c>
      <c r="J2308" s="538"/>
      <c r="L2308" s="532">
        <f t="shared" si="154"/>
        <v>0</v>
      </c>
      <c r="M2308" s="577">
        <v>1</v>
      </c>
      <c r="N2308" s="534"/>
      <c r="O2308" s="535">
        <f t="shared" si="155"/>
        <v>0.8</v>
      </c>
      <c r="P2308" s="536">
        <f t="shared" si="153"/>
        <v>1</v>
      </c>
      <c r="Q2308" s="537">
        <f t="shared" si="156"/>
        <v>0.8</v>
      </c>
    </row>
    <row r="2309" spans="1:17" x14ac:dyDescent="0.25">
      <c r="A2309" s="673">
        <v>2035</v>
      </c>
      <c r="B2309" s="230">
        <v>2021</v>
      </c>
      <c r="C2309" s="230">
        <v>4</v>
      </c>
      <c r="D2309" s="231" t="s">
        <v>6690</v>
      </c>
      <c r="E2309" s="530" t="s">
        <v>4136</v>
      </c>
      <c r="F2309" s="417" t="s">
        <v>7734</v>
      </c>
      <c r="G2309" s="647">
        <v>2.5</v>
      </c>
      <c r="H2309" s="648"/>
      <c r="I2309" s="649">
        <v>0.8</v>
      </c>
      <c r="J2309" s="538"/>
      <c r="L2309" s="532">
        <f t="shared" si="154"/>
        <v>0</v>
      </c>
      <c r="M2309" s="918">
        <v>3</v>
      </c>
      <c r="N2309" s="534"/>
      <c r="O2309" s="535">
        <f t="shared" si="155"/>
        <v>2.4000000000000004</v>
      </c>
      <c r="P2309" s="536">
        <f t="shared" si="153"/>
        <v>3</v>
      </c>
      <c r="Q2309" s="537">
        <f t="shared" si="156"/>
        <v>2.4000000000000004</v>
      </c>
    </row>
    <row r="2310" spans="1:17" x14ac:dyDescent="0.25">
      <c r="A2310" s="673">
        <v>2036</v>
      </c>
      <c r="B2310" s="230">
        <v>2021</v>
      </c>
      <c r="C2310" s="230">
        <v>4</v>
      </c>
      <c r="D2310" s="231" t="s">
        <v>6690</v>
      </c>
      <c r="E2310" s="530" t="s">
        <v>4136</v>
      </c>
      <c r="F2310" s="417" t="s">
        <v>7735</v>
      </c>
      <c r="G2310" s="647">
        <v>2.5</v>
      </c>
      <c r="H2310" s="648"/>
      <c r="I2310" s="649">
        <v>0.8</v>
      </c>
      <c r="J2310" s="538"/>
      <c r="L2310" s="532">
        <f t="shared" si="154"/>
        <v>0</v>
      </c>
      <c r="M2310" s="533"/>
      <c r="N2310" s="534"/>
      <c r="O2310" s="535">
        <f t="shared" si="155"/>
        <v>0</v>
      </c>
      <c r="P2310" s="536">
        <f t="shared" si="153"/>
        <v>0</v>
      </c>
      <c r="Q2310" s="537">
        <f t="shared" si="156"/>
        <v>0</v>
      </c>
    </row>
    <row r="2311" spans="1:17" x14ac:dyDescent="0.25">
      <c r="A2311" s="673" t="s">
        <v>8259</v>
      </c>
      <c r="B2311" s="230">
        <v>2021</v>
      </c>
      <c r="C2311" s="230">
        <v>4</v>
      </c>
      <c r="D2311" s="231" t="s">
        <v>6690</v>
      </c>
      <c r="E2311" s="530" t="s">
        <v>4136</v>
      </c>
      <c r="F2311" s="237" t="s">
        <v>13126</v>
      </c>
      <c r="G2311" s="647">
        <v>30</v>
      </c>
      <c r="H2311" s="648"/>
      <c r="I2311" s="649">
        <v>20</v>
      </c>
      <c r="J2311" s="538"/>
      <c r="L2311" s="532">
        <f t="shared" si="154"/>
        <v>0</v>
      </c>
      <c r="M2311" s="533"/>
      <c r="N2311" s="534"/>
      <c r="O2311" s="535">
        <f t="shared" si="155"/>
        <v>0</v>
      </c>
      <c r="P2311" s="536">
        <f t="shared" si="153"/>
        <v>0</v>
      </c>
      <c r="Q2311" s="537">
        <f t="shared" si="156"/>
        <v>0</v>
      </c>
    </row>
    <row r="2312" spans="1:17" x14ac:dyDescent="0.25">
      <c r="A2312" s="673">
        <v>2037</v>
      </c>
      <c r="B2312" s="230">
        <v>2021</v>
      </c>
      <c r="C2312" s="230">
        <v>4</v>
      </c>
      <c r="D2312" s="231" t="s">
        <v>6690</v>
      </c>
      <c r="E2312" s="530" t="s">
        <v>4136</v>
      </c>
      <c r="F2312" s="417" t="s">
        <v>7672</v>
      </c>
      <c r="G2312" s="647">
        <v>2.5</v>
      </c>
      <c r="H2312" s="648"/>
      <c r="I2312" s="649">
        <v>0.8</v>
      </c>
      <c r="J2312" s="538"/>
      <c r="L2312" s="532">
        <f t="shared" si="154"/>
        <v>0</v>
      </c>
      <c r="M2312" s="918">
        <v>2</v>
      </c>
      <c r="N2312" s="534"/>
      <c r="O2312" s="535">
        <f t="shared" si="155"/>
        <v>1.6</v>
      </c>
      <c r="P2312" s="536">
        <f t="shared" si="153"/>
        <v>2</v>
      </c>
      <c r="Q2312" s="537">
        <f t="shared" si="156"/>
        <v>1.6</v>
      </c>
    </row>
    <row r="2313" spans="1:17" x14ac:dyDescent="0.25">
      <c r="A2313" s="673">
        <v>2038</v>
      </c>
      <c r="B2313" s="230">
        <v>2021</v>
      </c>
      <c r="C2313" s="230">
        <v>4</v>
      </c>
      <c r="D2313" s="231" t="s">
        <v>6690</v>
      </c>
      <c r="E2313" s="530" t="s">
        <v>4136</v>
      </c>
      <c r="F2313" s="417" t="s">
        <v>7673</v>
      </c>
      <c r="G2313" s="647">
        <v>2.5</v>
      </c>
      <c r="H2313" s="648"/>
      <c r="I2313" s="649">
        <v>0.8</v>
      </c>
      <c r="J2313" s="538"/>
      <c r="L2313" s="532">
        <f t="shared" si="154"/>
        <v>0</v>
      </c>
      <c r="M2313" s="533"/>
      <c r="N2313" s="534"/>
      <c r="O2313" s="535">
        <f t="shared" si="155"/>
        <v>0</v>
      </c>
      <c r="P2313" s="536">
        <f t="shared" si="153"/>
        <v>0</v>
      </c>
      <c r="Q2313" s="537">
        <f t="shared" si="156"/>
        <v>0</v>
      </c>
    </row>
    <row r="2314" spans="1:17" x14ac:dyDescent="0.25">
      <c r="A2314" s="673">
        <v>2039</v>
      </c>
      <c r="B2314" s="230">
        <v>2021</v>
      </c>
      <c r="C2314" s="230">
        <v>4</v>
      </c>
      <c r="D2314" s="231" t="s">
        <v>6690</v>
      </c>
      <c r="E2314" s="530" t="s">
        <v>4136</v>
      </c>
      <c r="F2314" s="417" t="s">
        <v>7674</v>
      </c>
      <c r="G2314" s="647">
        <v>2.5</v>
      </c>
      <c r="H2314" s="648"/>
      <c r="I2314" s="649">
        <v>0.8</v>
      </c>
      <c r="J2314" s="538"/>
      <c r="L2314" s="532">
        <f t="shared" si="154"/>
        <v>0</v>
      </c>
      <c r="M2314" s="533"/>
      <c r="N2314" s="534"/>
      <c r="O2314" s="535">
        <f t="shared" si="155"/>
        <v>0</v>
      </c>
      <c r="P2314" s="536">
        <f t="shared" si="153"/>
        <v>0</v>
      </c>
      <c r="Q2314" s="537">
        <f t="shared" si="156"/>
        <v>0</v>
      </c>
    </row>
    <row r="2315" spans="1:17" x14ac:dyDescent="0.25">
      <c r="A2315" s="673">
        <v>2040</v>
      </c>
      <c r="B2315" s="230">
        <v>2021</v>
      </c>
      <c r="C2315" s="230">
        <v>4</v>
      </c>
      <c r="D2315" s="231" t="s">
        <v>6690</v>
      </c>
      <c r="E2315" s="530" t="s">
        <v>4136</v>
      </c>
      <c r="F2315" s="417" t="s">
        <v>7675</v>
      </c>
      <c r="G2315" s="647">
        <v>2.5</v>
      </c>
      <c r="H2315" s="648"/>
      <c r="I2315" s="649">
        <v>0.8</v>
      </c>
      <c r="J2315" s="538"/>
      <c r="L2315" s="532">
        <f t="shared" si="154"/>
        <v>0</v>
      </c>
      <c r="M2315" s="533"/>
      <c r="N2315" s="534"/>
      <c r="O2315" s="535">
        <f t="shared" si="155"/>
        <v>0</v>
      </c>
      <c r="P2315" s="536">
        <f t="shared" si="153"/>
        <v>0</v>
      </c>
      <c r="Q2315" s="537">
        <f t="shared" si="156"/>
        <v>0</v>
      </c>
    </row>
    <row r="2316" spans="1:17" x14ac:dyDescent="0.25">
      <c r="A2316" s="673">
        <v>2041</v>
      </c>
      <c r="B2316" s="230">
        <v>2021</v>
      </c>
      <c r="C2316" s="230">
        <v>4</v>
      </c>
      <c r="D2316" s="231" t="s">
        <v>6690</v>
      </c>
      <c r="E2316" s="530" t="s">
        <v>4136</v>
      </c>
      <c r="F2316" s="417" t="s">
        <v>7676</v>
      </c>
      <c r="G2316" s="647">
        <v>2.5</v>
      </c>
      <c r="H2316" s="648"/>
      <c r="I2316" s="649">
        <v>0.8</v>
      </c>
      <c r="J2316" s="538"/>
      <c r="L2316" s="532">
        <f t="shared" si="154"/>
        <v>0</v>
      </c>
      <c r="M2316" s="533"/>
      <c r="N2316" s="534"/>
      <c r="O2316" s="535">
        <f t="shared" si="155"/>
        <v>0</v>
      </c>
      <c r="P2316" s="536">
        <f t="shared" si="153"/>
        <v>0</v>
      </c>
      <c r="Q2316" s="537">
        <f t="shared" si="156"/>
        <v>0</v>
      </c>
    </row>
    <row r="2317" spans="1:17" x14ac:dyDescent="0.25">
      <c r="A2317" s="673">
        <v>2042</v>
      </c>
      <c r="B2317" s="230">
        <v>2021</v>
      </c>
      <c r="C2317" s="230">
        <v>4</v>
      </c>
      <c r="D2317" s="231" t="s">
        <v>6690</v>
      </c>
      <c r="E2317" s="530" t="s">
        <v>4136</v>
      </c>
      <c r="F2317" s="417" t="s">
        <v>7677</v>
      </c>
      <c r="G2317" s="647">
        <v>2.5</v>
      </c>
      <c r="H2317" s="648"/>
      <c r="I2317" s="649">
        <v>0.8</v>
      </c>
      <c r="J2317" s="538"/>
      <c r="L2317" s="532">
        <f t="shared" si="154"/>
        <v>0</v>
      </c>
      <c r="M2317" s="533"/>
      <c r="N2317" s="534"/>
      <c r="O2317" s="535">
        <f t="shared" si="155"/>
        <v>0</v>
      </c>
      <c r="P2317" s="536">
        <f t="shared" si="153"/>
        <v>0</v>
      </c>
      <c r="Q2317" s="537">
        <f t="shared" si="156"/>
        <v>0</v>
      </c>
    </row>
    <row r="2318" spans="1:17" x14ac:dyDescent="0.25">
      <c r="A2318" s="673">
        <v>2043</v>
      </c>
      <c r="B2318" s="230">
        <v>2021</v>
      </c>
      <c r="C2318" s="230">
        <v>4</v>
      </c>
      <c r="D2318" s="231" t="s">
        <v>6690</v>
      </c>
      <c r="E2318" s="530" t="s">
        <v>4136</v>
      </c>
      <c r="F2318" s="417" t="s">
        <v>7678</v>
      </c>
      <c r="G2318" s="647">
        <v>2.5</v>
      </c>
      <c r="H2318" s="648"/>
      <c r="I2318" s="649">
        <v>0.8</v>
      </c>
      <c r="J2318" s="538"/>
      <c r="L2318" s="532">
        <f t="shared" si="154"/>
        <v>0</v>
      </c>
      <c r="M2318" s="533"/>
      <c r="N2318" s="534"/>
      <c r="O2318" s="535">
        <f t="shared" si="155"/>
        <v>0</v>
      </c>
      <c r="P2318" s="536">
        <f t="shared" si="153"/>
        <v>0</v>
      </c>
      <c r="Q2318" s="537">
        <f t="shared" si="156"/>
        <v>0</v>
      </c>
    </row>
    <row r="2319" spans="1:17" x14ac:dyDescent="0.25">
      <c r="A2319" s="673">
        <v>2044</v>
      </c>
      <c r="B2319" s="230">
        <v>2021</v>
      </c>
      <c r="C2319" s="230">
        <v>4</v>
      </c>
      <c r="D2319" s="231" t="s">
        <v>6690</v>
      </c>
      <c r="E2319" s="530" t="s">
        <v>4136</v>
      </c>
      <c r="F2319" s="417" t="s">
        <v>7679</v>
      </c>
      <c r="G2319" s="647">
        <v>2.5</v>
      </c>
      <c r="H2319" s="648"/>
      <c r="I2319" s="649">
        <v>0.8</v>
      </c>
      <c r="J2319" s="538"/>
      <c r="L2319" s="532">
        <f t="shared" si="154"/>
        <v>0</v>
      </c>
      <c r="M2319" s="533"/>
      <c r="N2319" s="534"/>
      <c r="O2319" s="535">
        <f t="shared" si="155"/>
        <v>0</v>
      </c>
      <c r="P2319" s="536">
        <f t="shared" si="153"/>
        <v>0</v>
      </c>
      <c r="Q2319" s="537">
        <f t="shared" si="156"/>
        <v>0</v>
      </c>
    </row>
    <row r="2320" spans="1:17" x14ac:dyDescent="0.25">
      <c r="A2320" s="673">
        <v>2045</v>
      </c>
      <c r="B2320" s="230">
        <v>2021</v>
      </c>
      <c r="C2320" s="230">
        <v>4</v>
      </c>
      <c r="D2320" s="231" t="s">
        <v>6690</v>
      </c>
      <c r="E2320" s="530" t="s">
        <v>4136</v>
      </c>
      <c r="F2320" s="417" t="s">
        <v>7680</v>
      </c>
      <c r="G2320" s="647">
        <v>2.5</v>
      </c>
      <c r="H2320" s="648"/>
      <c r="I2320" s="649">
        <v>0.8</v>
      </c>
      <c r="J2320" s="538"/>
      <c r="L2320" s="532">
        <f t="shared" si="154"/>
        <v>0</v>
      </c>
      <c r="M2320" s="533"/>
      <c r="N2320" s="534"/>
      <c r="O2320" s="535">
        <f t="shared" si="155"/>
        <v>0</v>
      </c>
      <c r="P2320" s="536">
        <f t="shared" si="153"/>
        <v>0</v>
      </c>
      <c r="Q2320" s="537">
        <f t="shared" si="156"/>
        <v>0</v>
      </c>
    </row>
    <row r="2321" spans="1:17" x14ac:dyDescent="0.25">
      <c r="A2321" s="673">
        <v>2046</v>
      </c>
      <c r="B2321" s="230">
        <v>2021</v>
      </c>
      <c r="C2321" s="230">
        <v>4</v>
      </c>
      <c r="D2321" s="231" t="s">
        <v>6690</v>
      </c>
      <c r="E2321" s="530" t="s">
        <v>4136</v>
      </c>
      <c r="F2321" s="417" t="s">
        <v>7681</v>
      </c>
      <c r="G2321" s="647">
        <v>2.5</v>
      </c>
      <c r="H2321" s="648"/>
      <c r="I2321" s="649">
        <v>0.8</v>
      </c>
      <c r="J2321" s="538"/>
      <c r="L2321" s="532">
        <f t="shared" si="154"/>
        <v>0</v>
      </c>
      <c r="M2321" s="533"/>
      <c r="N2321" s="534"/>
      <c r="O2321" s="535">
        <f t="shared" si="155"/>
        <v>0</v>
      </c>
      <c r="P2321" s="536">
        <f t="shared" si="153"/>
        <v>0</v>
      </c>
      <c r="Q2321" s="537">
        <f t="shared" si="156"/>
        <v>0</v>
      </c>
    </row>
    <row r="2322" spans="1:17" x14ac:dyDescent="0.25">
      <c r="A2322" s="673">
        <v>2047</v>
      </c>
      <c r="B2322" s="230">
        <v>2021</v>
      </c>
      <c r="C2322" s="230">
        <v>4</v>
      </c>
      <c r="D2322" s="231" t="s">
        <v>6690</v>
      </c>
      <c r="E2322" s="530" t="s">
        <v>4136</v>
      </c>
      <c r="F2322" s="417" t="s">
        <v>7682</v>
      </c>
      <c r="G2322" s="647">
        <v>2.5</v>
      </c>
      <c r="H2322" s="648"/>
      <c r="I2322" s="649">
        <v>0.8</v>
      </c>
      <c r="J2322" s="538"/>
      <c r="L2322" s="532">
        <f t="shared" si="154"/>
        <v>0</v>
      </c>
      <c r="M2322" s="533"/>
      <c r="N2322" s="534"/>
      <c r="O2322" s="535">
        <f t="shared" si="155"/>
        <v>0</v>
      </c>
      <c r="P2322" s="536">
        <f t="shared" si="153"/>
        <v>0</v>
      </c>
      <c r="Q2322" s="537">
        <f t="shared" si="156"/>
        <v>0</v>
      </c>
    </row>
    <row r="2323" spans="1:17" x14ac:dyDescent="0.25">
      <c r="A2323" s="673">
        <v>2048</v>
      </c>
      <c r="B2323" s="230">
        <v>2021</v>
      </c>
      <c r="C2323" s="230">
        <v>4</v>
      </c>
      <c r="D2323" s="231" t="s">
        <v>6690</v>
      </c>
      <c r="E2323" s="530" t="s">
        <v>4136</v>
      </c>
      <c r="F2323" s="417" t="s">
        <v>7683</v>
      </c>
      <c r="G2323" s="647">
        <v>2.5</v>
      </c>
      <c r="H2323" s="648"/>
      <c r="I2323" s="649">
        <v>0.8</v>
      </c>
      <c r="J2323" s="538"/>
      <c r="L2323" s="532">
        <f t="shared" si="154"/>
        <v>0</v>
      </c>
      <c r="M2323" s="533"/>
      <c r="N2323" s="534"/>
      <c r="O2323" s="535">
        <f t="shared" si="155"/>
        <v>0</v>
      </c>
      <c r="P2323" s="536">
        <f t="shared" si="153"/>
        <v>0</v>
      </c>
      <c r="Q2323" s="537">
        <f t="shared" si="156"/>
        <v>0</v>
      </c>
    </row>
    <row r="2324" spans="1:17" x14ac:dyDescent="0.25">
      <c r="A2324" s="673" t="s">
        <v>8260</v>
      </c>
      <c r="B2324" s="230">
        <v>2021</v>
      </c>
      <c r="C2324" s="230">
        <v>4</v>
      </c>
      <c r="D2324" s="231" t="s">
        <v>6690</v>
      </c>
      <c r="E2324" s="530" t="s">
        <v>4136</v>
      </c>
      <c r="F2324" s="237" t="s">
        <v>13126</v>
      </c>
      <c r="G2324" s="647">
        <v>30</v>
      </c>
      <c r="H2324" s="648"/>
      <c r="I2324" s="649">
        <v>20</v>
      </c>
      <c r="J2324" s="538"/>
      <c r="L2324" s="532">
        <f t="shared" si="154"/>
        <v>0</v>
      </c>
      <c r="M2324" s="533"/>
      <c r="N2324" s="534"/>
      <c r="O2324" s="535">
        <f t="shared" si="155"/>
        <v>0</v>
      </c>
      <c r="P2324" s="536">
        <f t="shared" si="153"/>
        <v>0</v>
      </c>
      <c r="Q2324" s="537">
        <f t="shared" si="156"/>
        <v>0</v>
      </c>
    </row>
    <row r="2325" spans="1:17" x14ac:dyDescent="0.25">
      <c r="A2325" s="673">
        <v>2049</v>
      </c>
      <c r="B2325" s="230">
        <v>2021</v>
      </c>
      <c r="C2325" s="230">
        <v>4</v>
      </c>
      <c r="D2325" s="231" t="s">
        <v>6690</v>
      </c>
      <c r="E2325" s="530" t="s">
        <v>4136</v>
      </c>
      <c r="F2325" s="417" t="s">
        <v>7684</v>
      </c>
      <c r="G2325" s="647">
        <v>2.5</v>
      </c>
      <c r="H2325" s="648"/>
      <c r="I2325" s="649">
        <v>0.8</v>
      </c>
      <c r="J2325" s="538"/>
      <c r="L2325" s="532">
        <f t="shared" si="154"/>
        <v>0</v>
      </c>
      <c r="M2325" s="533"/>
      <c r="N2325" s="534"/>
      <c r="O2325" s="535">
        <f t="shared" si="155"/>
        <v>0</v>
      </c>
      <c r="P2325" s="536">
        <f t="shared" si="153"/>
        <v>0</v>
      </c>
      <c r="Q2325" s="537">
        <f t="shared" si="156"/>
        <v>0</v>
      </c>
    </row>
    <row r="2326" spans="1:17" x14ac:dyDescent="0.25">
      <c r="A2326" s="673">
        <v>2050</v>
      </c>
      <c r="B2326" s="230">
        <v>2021</v>
      </c>
      <c r="C2326" s="230">
        <v>4</v>
      </c>
      <c r="D2326" s="231" t="s">
        <v>6690</v>
      </c>
      <c r="E2326" s="530" t="s">
        <v>4136</v>
      </c>
      <c r="F2326" s="417" t="s">
        <v>7685</v>
      </c>
      <c r="G2326" s="647">
        <v>2.5</v>
      </c>
      <c r="H2326" s="648"/>
      <c r="I2326" s="649">
        <v>0.8</v>
      </c>
      <c r="J2326" s="538"/>
      <c r="L2326" s="532">
        <f t="shared" si="154"/>
        <v>0</v>
      </c>
      <c r="M2326" s="918">
        <v>1</v>
      </c>
      <c r="N2326" s="534"/>
      <c r="O2326" s="535">
        <f t="shared" si="155"/>
        <v>0.8</v>
      </c>
      <c r="P2326" s="536">
        <f t="shared" si="153"/>
        <v>1</v>
      </c>
      <c r="Q2326" s="537">
        <f t="shared" si="156"/>
        <v>0.8</v>
      </c>
    </row>
    <row r="2327" spans="1:17" x14ac:dyDescent="0.25">
      <c r="A2327" s="673">
        <v>2051</v>
      </c>
      <c r="B2327" s="230">
        <v>2021</v>
      </c>
      <c r="C2327" s="230">
        <v>4</v>
      </c>
      <c r="D2327" s="231" t="s">
        <v>6690</v>
      </c>
      <c r="E2327" s="530" t="s">
        <v>4136</v>
      </c>
      <c r="F2327" s="417" t="s">
        <v>7686</v>
      </c>
      <c r="G2327" s="647">
        <v>2.5</v>
      </c>
      <c r="H2327" s="648"/>
      <c r="I2327" s="649">
        <v>0.8</v>
      </c>
      <c r="J2327" s="538"/>
      <c r="L2327" s="532">
        <f t="shared" si="154"/>
        <v>0</v>
      </c>
      <c r="M2327" s="918">
        <v>1</v>
      </c>
      <c r="N2327" s="534"/>
      <c r="O2327" s="535">
        <f t="shared" si="155"/>
        <v>0.8</v>
      </c>
      <c r="P2327" s="536">
        <f t="shared" si="153"/>
        <v>1</v>
      </c>
      <c r="Q2327" s="537">
        <f t="shared" si="156"/>
        <v>0.8</v>
      </c>
    </row>
    <row r="2328" spans="1:17" x14ac:dyDescent="0.25">
      <c r="A2328" s="673">
        <v>2052</v>
      </c>
      <c r="B2328" s="230">
        <v>2021</v>
      </c>
      <c r="C2328" s="230">
        <v>4</v>
      </c>
      <c r="D2328" s="231" t="s">
        <v>6690</v>
      </c>
      <c r="E2328" s="530" t="s">
        <v>4136</v>
      </c>
      <c r="F2328" s="417" t="s">
        <v>7687</v>
      </c>
      <c r="G2328" s="647">
        <v>2.5</v>
      </c>
      <c r="H2328" s="648"/>
      <c r="I2328" s="649">
        <v>0.8</v>
      </c>
      <c r="J2328" s="538"/>
      <c r="L2328" s="532">
        <f t="shared" si="154"/>
        <v>0</v>
      </c>
      <c r="M2328" s="533"/>
      <c r="N2328" s="534"/>
      <c r="O2328" s="535">
        <f t="shared" si="155"/>
        <v>0</v>
      </c>
      <c r="P2328" s="536">
        <f t="shared" si="153"/>
        <v>0</v>
      </c>
      <c r="Q2328" s="537">
        <f t="shared" si="156"/>
        <v>0</v>
      </c>
    </row>
    <row r="2329" spans="1:17" x14ac:dyDescent="0.25">
      <c r="A2329" s="673">
        <v>2053</v>
      </c>
      <c r="B2329" s="230">
        <v>2021</v>
      </c>
      <c r="C2329" s="230">
        <v>4</v>
      </c>
      <c r="D2329" s="231" t="s">
        <v>6690</v>
      </c>
      <c r="E2329" s="530" t="s">
        <v>4136</v>
      </c>
      <c r="F2329" s="417" t="s">
        <v>7688</v>
      </c>
      <c r="G2329" s="647">
        <v>2.5</v>
      </c>
      <c r="H2329" s="648"/>
      <c r="I2329" s="649">
        <v>0.8</v>
      </c>
      <c r="J2329" s="538"/>
      <c r="L2329" s="532">
        <f t="shared" si="154"/>
        <v>0</v>
      </c>
      <c r="M2329" s="918">
        <v>1</v>
      </c>
      <c r="N2329" s="534"/>
      <c r="O2329" s="535">
        <f t="shared" si="155"/>
        <v>0.8</v>
      </c>
      <c r="P2329" s="536">
        <f t="shared" si="153"/>
        <v>1</v>
      </c>
      <c r="Q2329" s="537">
        <f t="shared" si="156"/>
        <v>0.8</v>
      </c>
    </row>
    <row r="2330" spans="1:17" x14ac:dyDescent="0.25">
      <c r="A2330" s="673">
        <v>2054</v>
      </c>
      <c r="B2330" s="230">
        <v>2021</v>
      </c>
      <c r="C2330" s="230">
        <v>4</v>
      </c>
      <c r="D2330" s="231" t="s">
        <v>6690</v>
      </c>
      <c r="E2330" s="530" t="s">
        <v>4136</v>
      </c>
      <c r="F2330" s="417" t="s">
        <v>7689</v>
      </c>
      <c r="G2330" s="647">
        <v>2.5</v>
      </c>
      <c r="H2330" s="648"/>
      <c r="I2330" s="649">
        <v>0.8</v>
      </c>
      <c r="J2330" s="538"/>
      <c r="L2330" s="532">
        <f t="shared" si="154"/>
        <v>0</v>
      </c>
      <c r="M2330" s="533"/>
      <c r="N2330" s="534"/>
      <c r="O2330" s="535">
        <f t="shared" si="155"/>
        <v>0</v>
      </c>
      <c r="P2330" s="536">
        <f t="shared" si="153"/>
        <v>0</v>
      </c>
      <c r="Q2330" s="537">
        <f t="shared" si="156"/>
        <v>0</v>
      </c>
    </row>
    <row r="2331" spans="1:17" x14ac:dyDescent="0.25">
      <c r="A2331" s="673">
        <v>2055</v>
      </c>
      <c r="B2331" s="230">
        <v>2021</v>
      </c>
      <c r="C2331" s="230">
        <v>4</v>
      </c>
      <c r="D2331" s="231" t="s">
        <v>6690</v>
      </c>
      <c r="E2331" s="530" t="s">
        <v>4136</v>
      </c>
      <c r="F2331" s="417" t="s">
        <v>7690</v>
      </c>
      <c r="G2331" s="647">
        <v>2.5</v>
      </c>
      <c r="H2331" s="648"/>
      <c r="I2331" s="649">
        <v>0.8</v>
      </c>
      <c r="J2331" s="538"/>
      <c r="L2331" s="532">
        <f t="shared" si="154"/>
        <v>0</v>
      </c>
      <c r="M2331" s="533"/>
      <c r="N2331" s="534"/>
      <c r="O2331" s="535">
        <f t="shared" si="155"/>
        <v>0</v>
      </c>
      <c r="P2331" s="536">
        <f t="shared" si="153"/>
        <v>0</v>
      </c>
      <c r="Q2331" s="537">
        <f t="shared" si="156"/>
        <v>0</v>
      </c>
    </row>
    <row r="2332" spans="1:17" x14ac:dyDescent="0.25">
      <c r="A2332" s="673">
        <v>2056</v>
      </c>
      <c r="B2332" s="230">
        <v>2021</v>
      </c>
      <c r="C2332" s="230">
        <v>4</v>
      </c>
      <c r="D2332" s="231" t="s">
        <v>6690</v>
      </c>
      <c r="E2332" s="530" t="s">
        <v>4136</v>
      </c>
      <c r="F2332" s="417" t="s">
        <v>7691</v>
      </c>
      <c r="G2332" s="647">
        <v>2.5</v>
      </c>
      <c r="H2332" s="648"/>
      <c r="I2332" s="649">
        <v>0.8</v>
      </c>
      <c r="J2332" s="538"/>
      <c r="L2332" s="532">
        <f t="shared" si="154"/>
        <v>0</v>
      </c>
      <c r="M2332" s="918">
        <v>1</v>
      </c>
      <c r="N2332" s="534"/>
      <c r="O2332" s="535">
        <f t="shared" si="155"/>
        <v>0.8</v>
      </c>
      <c r="P2332" s="536">
        <f t="shared" si="153"/>
        <v>1</v>
      </c>
      <c r="Q2332" s="537">
        <f t="shared" si="156"/>
        <v>0.8</v>
      </c>
    </row>
    <row r="2333" spans="1:17" x14ac:dyDescent="0.25">
      <c r="A2333" s="673">
        <v>2057</v>
      </c>
      <c r="B2333" s="230">
        <v>2021</v>
      </c>
      <c r="C2333" s="230">
        <v>4</v>
      </c>
      <c r="D2333" s="231" t="s">
        <v>6690</v>
      </c>
      <c r="E2333" s="530" t="s">
        <v>4136</v>
      </c>
      <c r="F2333" s="417" t="s">
        <v>7692</v>
      </c>
      <c r="G2333" s="647">
        <v>2.5</v>
      </c>
      <c r="H2333" s="648"/>
      <c r="I2333" s="649">
        <v>0.8</v>
      </c>
      <c r="J2333" s="538"/>
      <c r="L2333" s="532">
        <f t="shared" si="154"/>
        <v>0</v>
      </c>
      <c r="M2333" s="918">
        <v>1</v>
      </c>
      <c r="N2333" s="534"/>
      <c r="O2333" s="535">
        <f t="shared" si="155"/>
        <v>0.8</v>
      </c>
      <c r="P2333" s="536">
        <f t="shared" si="153"/>
        <v>1</v>
      </c>
      <c r="Q2333" s="537">
        <f t="shared" si="156"/>
        <v>0.8</v>
      </c>
    </row>
    <row r="2334" spans="1:17" x14ac:dyDescent="0.25">
      <c r="A2334" s="673">
        <v>2058</v>
      </c>
      <c r="B2334" s="230">
        <v>2021</v>
      </c>
      <c r="C2334" s="230">
        <v>4</v>
      </c>
      <c r="D2334" s="231" t="s">
        <v>6690</v>
      </c>
      <c r="E2334" s="530" t="s">
        <v>4136</v>
      </c>
      <c r="F2334" s="417" t="s">
        <v>7693</v>
      </c>
      <c r="G2334" s="647">
        <v>2.5</v>
      </c>
      <c r="H2334" s="648"/>
      <c r="I2334" s="649">
        <v>0.8</v>
      </c>
      <c r="J2334" s="538"/>
      <c r="L2334" s="532">
        <f t="shared" si="154"/>
        <v>0</v>
      </c>
      <c r="M2334" s="918">
        <v>4</v>
      </c>
      <c r="N2334" s="534"/>
      <c r="O2334" s="535">
        <f t="shared" si="155"/>
        <v>3.2</v>
      </c>
      <c r="P2334" s="536">
        <f t="shared" si="153"/>
        <v>4</v>
      </c>
      <c r="Q2334" s="537">
        <f t="shared" si="156"/>
        <v>3.2</v>
      </c>
    </row>
    <row r="2335" spans="1:17" x14ac:dyDescent="0.25">
      <c r="A2335" s="673">
        <v>2059</v>
      </c>
      <c r="B2335" s="230">
        <v>2021</v>
      </c>
      <c r="C2335" s="230">
        <v>4</v>
      </c>
      <c r="D2335" s="231" t="s">
        <v>6690</v>
      </c>
      <c r="E2335" s="530" t="s">
        <v>4136</v>
      </c>
      <c r="F2335" s="417" t="s">
        <v>7694</v>
      </c>
      <c r="G2335" s="647">
        <v>2.5</v>
      </c>
      <c r="H2335" s="648"/>
      <c r="I2335" s="649">
        <v>0.8</v>
      </c>
      <c r="J2335" s="538"/>
      <c r="L2335" s="532">
        <f t="shared" si="154"/>
        <v>0</v>
      </c>
      <c r="M2335" s="533"/>
      <c r="N2335" s="534"/>
      <c r="O2335" s="535">
        <f t="shared" si="155"/>
        <v>0</v>
      </c>
      <c r="P2335" s="536">
        <f t="shared" ref="P2335:P2398" si="157">J2335+M2335</f>
        <v>0</v>
      </c>
      <c r="Q2335" s="537">
        <f t="shared" si="156"/>
        <v>0</v>
      </c>
    </row>
    <row r="2336" spans="1:17" x14ac:dyDescent="0.25">
      <c r="A2336" s="673">
        <v>2060</v>
      </c>
      <c r="B2336" s="230">
        <v>2021</v>
      </c>
      <c r="C2336" s="230">
        <v>4</v>
      </c>
      <c r="D2336" s="231" t="s">
        <v>6690</v>
      </c>
      <c r="E2336" s="530" t="s">
        <v>4136</v>
      </c>
      <c r="F2336" s="417" t="s">
        <v>7695</v>
      </c>
      <c r="G2336" s="647">
        <v>2.5</v>
      </c>
      <c r="H2336" s="648"/>
      <c r="I2336" s="649">
        <v>0.8</v>
      </c>
      <c r="J2336" s="538"/>
      <c r="L2336" s="532">
        <f t="shared" si="154"/>
        <v>0</v>
      </c>
      <c r="M2336" s="533"/>
      <c r="N2336" s="534"/>
      <c r="O2336" s="535">
        <f t="shared" si="155"/>
        <v>0</v>
      </c>
      <c r="P2336" s="536">
        <f t="shared" si="157"/>
        <v>0</v>
      </c>
      <c r="Q2336" s="537">
        <f t="shared" si="156"/>
        <v>0</v>
      </c>
    </row>
    <row r="2337" spans="1:17" x14ac:dyDescent="0.25">
      <c r="A2337" s="673" t="s">
        <v>8269</v>
      </c>
      <c r="B2337" s="230">
        <v>2021</v>
      </c>
      <c r="C2337" s="230">
        <v>4</v>
      </c>
      <c r="D2337" s="231" t="s">
        <v>6690</v>
      </c>
      <c r="E2337" s="530" t="s">
        <v>4136</v>
      </c>
      <c r="F2337" s="237" t="s">
        <v>13126</v>
      </c>
      <c r="G2337" s="647">
        <v>30</v>
      </c>
      <c r="H2337" s="648"/>
      <c r="I2337" s="649">
        <v>20</v>
      </c>
      <c r="J2337" s="538"/>
      <c r="L2337" s="532">
        <f t="shared" si="154"/>
        <v>0</v>
      </c>
      <c r="M2337" s="533"/>
      <c r="N2337" s="534"/>
      <c r="O2337" s="535">
        <f t="shared" si="155"/>
        <v>0</v>
      </c>
      <c r="P2337" s="536">
        <f t="shared" si="157"/>
        <v>0</v>
      </c>
      <c r="Q2337" s="537">
        <f t="shared" si="156"/>
        <v>0</v>
      </c>
    </row>
    <row r="2338" spans="1:17" x14ac:dyDescent="0.25">
      <c r="A2338" s="688">
        <v>2061</v>
      </c>
      <c r="B2338" s="230">
        <v>2021</v>
      </c>
      <c r="C2338" s="230">
        <v>4</v>
      </c>
      <c r="D2338" s="547"/>
      <c r="E2338" s="548"/>
      <c r="F2338" s="546" t="s">
        <v>8270</v>
      </c>
      <c r="G2338" s="647">
        <v>3.7</v>
      </c>
      <c r="H2338" s="648"/>
      <c r="I2338" s="649">
        <v>1</v>
      </c>
      <c r="J2338" s="538"/>
      <c r="L2338" s="532">
        <f t="shared" si="154"/>
        <v>0</v>
      </c>
      <c r="M2338" s="936">
        <v>1</v>
      </c>
      <c r="N2338" s="534"/>
      <c r="O2338" s="535">
        <f t="shared" si="155"/>
        <v>1</v>
      </c>
      <c r="P2338" s="536">
        <f t="shared" si="157"/>
        <v>1</v>
      </c>
      <c r="Q2338" s="537">
        <f t="shared" si="156"/>
        <v>1</v>
      </c>
    </row>
    <row r="2339" spans="1:17" x14ac:dyDescent="0.25">
      <c r="A2339" s="673">
        <v>2062</v>
      </c>
      <c r="B2339" s="230">
        <v>2021</v>
      </c>
      <c r="C2339" s="230">
        <v>4</v>
      </c>
      <c r="D2339" s="231"/>
      <c r="E2339" s="544"/>
      <c r="F2339" s="417" t="s">
        <v>13233</v>
      </c>
      <c r="G2339" s="647">
        <v>3.7</v>
      </c>
      <c r="H2339" s="648"/>
      <c r="I2339" s="649">
        <v>1</v>
      </c>
      <c r="J2339" s="538"/>
      <c r="L2339" s="532">
        <f t="shared" si="154"/>
        <v>0</v>
      </c>
      <c r="M2339" s="533"/>
      <c r="N2339" s="534"/>
      <c r="O2339" s="535">
        <f t="shared" si="155"/>
        <v>0</v>
      </c>
      <c r="P2339" s="536">
        <f t="shared" si="157"/>
        <v>0</v>
      </c>
      <c r="Q2339" s="537">
        <f t="shared" si="156"/>
        <v>0</v>
      </c>
    </row>
    <row r="2340" spans="1:17" x14ac:dyDescent="0.25">
      <c r="A2340" s="673">
        <v>2063</v>
      </c>
      <c r="B2340" s="230">
        <v>2021</v>
      </c>
      <c r="C2340" s="230">
        <v>4</v>
      </c>
      <c r="D2340" s="231"/>
      <c r="E2340" s="544"/>
      <c r="F2340" s="417" t="s">
        <v>13234</v>
      </c>
      <c r="G2340" s="647">
        <v>3.7</v>
      </c>
      <c r="H2340" s="648"/>
      <c r="I2340" s="649">
        <v>1</v>
      </c>
      <c r="J2340" s="538"/>
      <c r="L2340" s="532">
        <f t="shared" si="154"/>
        <v>0</v>
      </c>
      <c r="M2340" s="918">
        <v>2</v>
      </c>
      <c r="N2340" s="534"/>
      <c r="O2340" s="535">
        <f t="shared" si="155"/>
        <v>2</v>
      </c>
      <c r="P2340" s="536">
        <f t="shared" si="157"/>
        <v>2</v>
      </c>
      <c r="Q2340" s="537">
        <f t="shared" si="156"/>
        <v>2</v>
      </c>
    </row>
    <row r="2341" spans="1:17" x14ac:dyDescent="0.25">
      <c r="A2341" s="673">
        <v>2064</v>
      </c>
      <c r="B2341" s="230">
        <v>2021</v>
      </c>
      <c r="C2341" s="230">
        <v>4</v>
      </c>
      <c r="D2341" s="231"/>
      <c r="E2341" s="544"/>
      <c r="F2341" s="689" t="s">
        <v>13235</v>
      </c>
      <c r="G2341" s="647">
        <v>3.7</v>
      </c>
      <c r="H2341" s="648"/>
      <c r="I2341" s="649">
        <v>1</v>
      </c>
      <c r="J2341" s="538"/>
      <c r="L2341" s="532">
        <f t="shared" si="154"/>
        <v>0</v>
      </c>
      <c r="M2341" s="918">
        <v>1</v>
      </c>
      <c r="N2341" s="534"/>
      <c r="O2341" s="535">
        <f t="shared" si="155"/>
        <v>1</v>
      </c>
      <c r="P2341" s="536">
        <f t="shared" si="157"/>
        <v>1</v>
      </c>
      <c r="Q2341" s="537">
        <f t="shared" si="156"/>
        <v>1</v>
      </c>
    </row>
    <row r="2342" spans="1:17" x14ac:dyDescent="0.25">
      <c r="A2342" s="673">
        <v>2065</v>
      </c>
      <c r="B2342" s="230">
        <v>2021</v>
      </c>
      <c r="C2342" s="230">
        <v>4</v>
      </c>
      <c r="D2342" s="231"/>
      <c r="E2342" s="544"/>
      <c r="F2342" s="417" t="s">
        <v>13236</v>
      </c>
      <c r="G2342" s="647">
        <v>3.7</v>
      </c>
      <c r="H2342" s="648"/>
      <c r="I2342" s="649">
        <v>1</v>
      </c>
      <c r="J2342" s="538"/>
      <c r="L2342" s="532">
        <f t="shared" si="154"/>
        <v>0</v>
      </c>
      <c r="M2342" s="918">
        <v>1</v>
      </c>
      <c r="N2342" s="534"/>
      <c r="O2342" s="535">
        <f t="shared" si="155"/>
        <v>1</v>
      </c>
      <c r="P2342" s="536">
        <f t="shared" si="157"/>
        <v>1</v>
      </c>
      <c r="Q2342" s="537">
        <f t="shared" si="156"/>
        <v>1</v>
      </c>
    </row>
    <row r="2343" spans="1:17" x14ac:dyDescent="0.25">
      <c r="A2343" s="673">
        <v>2066</v>
      </c>
      <c r="B2343" s="230">
        <v>2021</v>
      </c>
      <c r="C2343" s="230">
        <v>4</v>
      </c>
      <c r="D2343" s="231"/>
      <c r="E2343" s="544"/>
      <c r="F2343" s="417" t="s">
        <v>13237</v>
      </c>
      <c r="G2343" s="647">
        <v>3.7</v>
      </c>
      <c r="H2343" s="648"/>
      <c r="I2343" s="649">
        <v>1</v>
      </c>
      <c r="J2343" s="538"/>
      <c r="L2343" s="532">
        <f t="shared" si="154"/>
        <v>0</v>
      </c>
      <c r="M2343" s="918">
        <v>1</v>
      </c>
      <c r="N2343" s="534"/>
      <c r="O2343" s="535">
        <f t="shared" si="155"/>
        <v>1</v>
      </c>
      <c r="P2343" s="536">
        <f t="shared" si="157"/>
        <v>1</v>
      </c>
      <c r="Q2343" s="537">
        <f t="shared" si="156"/>
        <v>1</v>
      </c>
    </row>
    <row r="2344" spans="1:17" x14ac:dyDescent="0.25">
      <c r="A2344" s="673">
        <v>2067</v>
      </c>
      <c r="B2344" s="230">
        <v>2021</v>
      </c>
      <c r="C2344" s="230">
        <v>4</v>
      </c>
      <c r="D2344" s="231"/>
      <c r="E2344" s="544"/>
      <c r="F2344" s="417" t="s">
        <v>13238</v>
      </c>
      <c r="G2344" s="647">
        <v>3.7</v>
      </c>
      <c r="H2344" s="648"/>
      <c r="I2344" s="649">
        <v>1</v>
      </c>
      <c r="J2344" s="538"/>
      <c r="L2344" s="532">
        <f t="shared" si="154"/>
        <v>0</v>
      </c>
      <c r="M2344" s="533"/>
      <c r="N2344" s="534"/>
      <c r="O2344" s="535">
        <f t="shared" si="155"/>
        <v>0</v>
      </c>
      <c r="P2344" s="536">
        <f t="shared" si="157"/>
        <v>0</v>
      </c>
      <c r="Q2344" s="537">
        <f t="shared" si="156"/>
        <v>0</v>
      </c>
    </row>
    <row r="2345" spans="1:17" x14ac:dyDescent="0.25">
      <c r="A2345" s="673">
        <v>2068</v>
      </c>
      <c r="B2345" s="230">
        <v>2021</v>
      </c>
      <c r="C2345" s="230">
        <v>4</v>
      </c>
      <c r="D2345" s="231"/>
      <c r="E2345" s="544"/>
      <c r="F2345" s="417" t="s">
        <v>13239</v>
      </c>
      <c r="G2345" s="647">
        <v>3.7</v>
      </c>
      <c r="H2345" s="648"/>
      <c r="I2345" s="649">
        <v>1</v>
      </c>
      <c r="J2345" s="538"/>
      <c r="L2345" s="532">
        <f t="shared" si="154"/>
        <v>0</v>
      </c>
      <c r="M2345" s="533"/>
      <c r="N2345" s="534"/>
      <c r="O2345" s="535">
        <f t="shared" si="155"/>
        <v>0</v>
      </c>
      <c r="P2345" s="536">
        <f t="shared" si="157"/>
        <v>0</v>
      </c>
      <c r="Q2345" s="537">
        <f t="shared" si="156"/>
        <v>0</v>
      </c>
    </row>
    <row r="2346" spans="1:17" x14ac:dyDescent="0.25">
      <c r="A2346" s="673">
        <v>2069</v>
      </c>
      <c r="B2346" s="230">
        <v>2021</v>
      </c>
      <c r="C2346" s="230">
        <v>4</v>
      </c>
      <c r="D2346" s="231"/>
      <c r="E2346" s="544"/>
      <c r="F2346" s="417" t="s">
        <v>13240</v>
      </c>
      <c r="G2346" s="647">
        <v>3.7</v>
      </c>
      <c r="H2346" s="648"/>
      <c r="I2346" s="649">
        <v>1</v>
      </c>
      <c r="J2346" s="538"/>
      <c r="L2346" s="532">
        <f t="shared" si="154"/>
        <v>0</v>
      </c>
      <c r="M2346" s="936">
        <v>2</v>
      </c>
      <c r="N2346" s="534"/>
      <c r="O2346" s="535">
        <f t="shared" si="155"/>
        <v>2</v>
      </c>
      <c r="P2346" s="536">
        <f t="shared" si="157"/>
        <v>2</v>
      </c>
      <c r="Q2346" s="537">
        <f t="shared" si="156"/>
        <v>2</v>
      </c>
    </row>
    <row r="2347" spans="1:17" x14ac:dyDescent="0.25">
      <c r="A2347" s="673">
        <v>2070</v>
      </c>
      <c r="B2347" s="230">
        <v>2021</v>
      </c>
      <c r="C2347" s="230">
        <v>4</v>
      </c>
      <c r="D2347" s="231"/>
      <c r="E2347" s="544"/>
      <c r="F2347" s="417" t="s">
        <v>13241</v>
      </c>
      <c r="G2347" s="647">
        <v>3.7</v>
      </c>
      <c r="H2347" s="648"/>
      <c r="I2347" s="649">
        <v>1</v>
      </c>
      <c r="J2347" s="538"/>
      <c r="L2347" s="532">
        <f t="shared" si="154"/>
        <v>0</v>
      </c>
      <c r="M2347" s="533"/>
      <c r="N2347" s="534"/>
      <c r="O2347" s="535">
        <f t="shared" si="155"/>
        <v>0</v>
      </c>
      <c r="P2347" s="536">
        <f t="shared" si="157"/>
        <v>0</v>
      </c>
      <c r="Q2347" s="537">
        <f t="shared" si="156"/>
        <v>0</v>
      </c>
    </row>
    <row r="2348" spans="1:17" x14ac:dyDescent="0.25">
      <c r="A2348" s="673">
        <v>2071</v>
      </c>
      <c r="B2348" s="230">
        <v>2021</v>
      </c>
      <c r="C2348" s="230">
        <v>4</v>
      </c>
      <c r="D2348" s="231"/>
      <c r="E2348" s="544"/>
      <c r="F2348" s="417" t="s">
        <v>13242</v>
      </c>
      <c r="G2348" s="647">
        <v>3.7</v>
      </c>
      <c r="H2348" s="648"/>
      <c r="I2348" s="649">
        <v>1</v>
      </c>
      <c r="J2348" s="538"/>
      <c r="L2348" s="532">
        <f t="shared" si="154"/>
        <v>0</v>
      </c>
      <c r="M2348" s="533"/>
      <c r="N2348" s="534"/>
      <c r="O2348" s="535">
        <f t="shared" si="155"/>
        <v>0</v>
      </c>
      <c r="P2348" s="536">
        <f t="shared" si="157"/>
        <v>0</v>
      </c>
      <c r="Q2348" s="537">
        <f t="shared" si="156"/>
        <v>0</v>
      </c>
    </row>
    <row r="2349" spans="1:17" x14ac:dyDescent="0.25">
      <c r="A2349" s="673">
        <v>2072</v>
      </c>
      <c r="B2349" s="230">
        <v>2021</v>
      </c>
      <c r="C2349" s="230">
        <v>4</v>
      </c>
      <c r="D2349" s="231"/>
      <c r="E2349" s="544"/>
      <c r="F2349" s="417" t="s">
        <v>13243</v>
      </c>
      <c r="G2349" s="647">
        <v>3.7</v>
      </c>
      <c r="H2349" s="648"/>
      <c r="I2349" s="649">
        <v>1</v>
      </c>
      <c r="J2349" s="538"/>
      <c r="L2349" s="532">
        <f t="shared" si="154"/>
        <v>0</v>
      </c>
      <c r="M2349" s="936">
        <v>1</v>
      </c>
      <c r="N2349" s="534"/>
      <c r="O2349" s="535">
        <f t="shared" si="155"/>
        <v>1</v>
      </c>
      <c r="P2349" s="536">
        <f t="shared" si="157"/>
        <v>1</v>
      </c>
      <c r="Q2349" s="537">
        <f t="shared" si="156"/>
        <v>1</v>
      </c>
    </row>
    <row r="2350" spans="1:17" x14ac:dyDescent="0.25">
      <c r="A2350" s="673" t="s">
        <v>8268</v>
      </c>
      <c r="B2350" s="230">
        <v>2021</v>
      </c>
      <c r="C2350" s="230">
        <v>4</v>
      </c>
      <c r="D2350" s="231"/>
      <c r="E2350" s="544"/>
      <c r="F2350" s="237" t="s">
        <v>13126</v>
      </c>
      <c r="G2350" s="647">
        <v>45</v>
      </c>
      <c r="H2350" s="648"/>
      <c r="I2350" s="649">
        <v>30</v>
      </c>
      <c r="J2350" s="538"/>
      <c r="L2350" s="532">
        <f t="shared" si="154"/>
        <v>0</v>
      </c>
      <c r="M2350" s="533"/>
      <c r="N2350" s="534"/>
      <c r="O2350" s="535">
        <f t="shared" si="155"/>
        <v>0</v>
      </c>
      <c r="P2350" s="536">
        <f t="shared" si="157"/>
        <v>0</v>
      </c>
      <c r="Q2350" s="537">
        <f t="shared" si="156"/>
        <v>0</v>
      </c>
    </row>
    <row r="2351" spans="1:17" x14ac:dyDescent="0.25">
      <c r="A2351" s="673">
        <v>2073</v>
      </c>
      <c r="B2351" s="230">
        <v>2021</v>
      </c>
      <c r="C2351" s="230">
        <v>4</v>
      </c>
      <c r="D2351" s="231"/>
      <c r="E2351" s="544"/>
      <c r="F2351" s="417" t="s">
        <v>8248</v>
      </c>
      <c r="G2351" s="647">
        <v>3.5</v>
      </c>
      <c r="H2351" s="648"/>
      <c r="I2351" s="649">
        <v>1.2</v>
      </c>
      <c r="J2351" s="538"/>
      <c r="L2351" s="532">
        <f t="shared" ref="L2351:L2414" si="158">G2351*J2351</f>
        <v>0</v>
      </c>
      <c r="M2351" s="533"/>
      <c r="N2351" s="534"/>
      <c r="O2351" s="535">
        <f t="shared" ref="O2351:O2414" si="159">I2351*M2351</f>
        <v>0</v>
      </c>
      <c r="P2351" s="536">
        <f t="shared" si="157"/>
        <v>0</v>
      </c>
      <c r="Q2351" s="537">
        <f t="shared" ref="Q2351:Q2414" si="160">L2351+O2351</f>
        <v>0</v>
      </c>
    </row>
    <row r="2352" spans="1:17" x14ac:dyDescent="0.25">
      <c r="A2352" s="673">
        <v>2074</v>
      </c>
      <c r="B2352" s="230">
        <v>2021</v>
      </c>
      <c r="C2352" s="230">
        <v>4</v>
      </c>
      <c r="D2352" s="231"/>
      <c r="E2352" s="544"/>
      <c r="F2352" s="417" t="s">
        <v>8248</v>
      </c>
      <c r="G2352" s="647">
        <v>3.5</v>
      </c>
      <c r="H2352" s="648"/>
      <c r="I2352" s="649">
        <v>1.2</v>
      </c>
      <c r="J2352" s="538"/>
      <c r="L2352" s="532">
        <f t="shared" si="158"/>
        <v>0</v>
      </c>
      <c r="M2352" s="533"/>
      <c r="N2352" s="534"/>
      <c r="O2352" s="535">
        <f t="shared" si="159"/>
        <v>0</v>
      </c>
      <c r="P2352" s="536">
        <f t="shared" si="157"/>
        <v>0</v>
      </c>
      <c r="Q2352" s="537">
        <f t="shared" si="160"/>
        <v>0</v>
      </c>
    </row>
    <row r="2353" spans="1:17" x14ac:dyDescent="0.25">
      <c r="A2353" s="673">
        <v>2075</v>
      </c>
      <c r="B2353" s="230">
        <v>2021</v>
      </c>
      <c r="C2353" s="230">
        <v>4</v>
      </c>
      <c r="D2353" s="231"/>
      <c r="E2353" s="544"/>
      <c r="F2353" s="417" t="s">
        <v>8248</v>
      </c>
      <c r="G2353" s="647">
        <v>3.5</v>
      </c>
      <c r="H2353" s="648"/>
      <c r="I2353" s="649">
        <v>1.2</v>
      </c>
      <c r="J2353" s="538"/>
      <c r="L2353" s="532">
        <f t="shared" si="158"/>
        <v>0</v>
      </c>
      <c r="M2353" s="533"/>
      <c r="N2353" s="534"/>
      <c r="O2353" s="535">
        <f t="shared" si="159"/>
        <v>0</v>
      </c>
      <c r="P2353" s="536">
        <f t="shared" si="157"/>
        <v>0</v>
      </c>
      <c r="Q2353" s="537">
        <f t="shared" si="160"/>
        <v>0</v>
      </c>
    </row>
    <row r="2354" spans="1:17" x14ac:dyDescent="0.25">
      <c r="A2354" s="673">
        <v>2076</v>
      </c>
      <c r="B2354" s="230">
        <v>2021</v>
      </c>
      <c r="C2354" s="230">
        <v>4</v>
      </c>
      <c r="D2354" s="231"/>
      <c r="E2354" s="544"/>
      <c r="F2354" s="417" t="s">
        <v>8248</v>
      </c>
      <c r="G2354" s="647">
        <v>3.5</v>
      </c>
      <c r="H2354" s="648"/>
      <c r="I2354" s="649">
        <v>1.2</v>
      </c>
      <c r="J2354" s="538"/>
      <c r="L2354" s="532">
        <f t="shared" si="158"/>
        <v>0</v>
      </c>
      <c r="M2354" s="533"/>
      <c r="N2354" s="534"/>
      <c r="O2354" s="535">
        <f t="shared" si="159"/>
        <v>0</v>
      </c>
      <c r="P2354" s="536">
        <f t="shared" si="157"/>
        <v>0</v>
      </c>
      <c r="Q2354" s="537">
        <f t="shared" si="160"/>
        <v>0</v>
      </c>
    </row>
    <row r="2355" spans="1:17" x14ac:dyDescent="0.25">
      <c r="A2355" s="673">
        <v>2077</v>
      </c>
      <c r="B2355" s="230">
        <v>2021</v>
      </c>
      <c r="C2355" s="230">
        <v>4</v>
      </c>
      <c r="D2355" s="231"/>
      <c r="E2355" s="544"/>
      <c r="F2355" s="417" t="s">
        <v>8248</v>
      </c>
      <c r="G2355" s="647">
        <v>3.5</v>
      </c>
      <c r="H2355" s="648"/>
      <c r="I2355" s="649">
        <v>1.2</v>
      </c>
      <c r="J2355" s="538"/>
      <c r="L2355" s="532">
        <f t="shared" si="158"/>
        <v>0</v>
      </c>
      <c r="M2355" s="533"/>
      <c r="N2355" s="534"/>
      <c r="O2355" s="535">
        <f t="shared" si="159"/>
        <v>0</v>
      </c>
      <c r="P2355" s="536">
        <f t="shared" si="157"/>
        <v>0</v>
      </c>
      <c r="Q2355" s="537">
        <f t="shared" si="160"/>
        <v>0</v>
      </c>
    </row>
    <row r="2356" spans="1:17" x14ac:dyDescent="0.25">
      <c r="A2356" s="673">
        <v>2078</v>
      </c>
      <c r="B2356" s="230">
        <v>2021</v>
      </c>
      <c r="C2356" s="230">
        <v>4</v>
      </c>
      <c r="D2356" s="231"/>
      <c r="E2356" s="544"/>
      <c r="F2356" s="417" t="s">
        <v>8248</v>
      </c>
      <c r="G2356" s="647">
        <v>3.5</v>
      </c>
      <c r="H2356" s="648"/>
      <c r="I2356" s="649">
        <v>1.2</v>
      </c>
      <c r="J2356" s="538"/>
      <c r="L2356" s="532">
        <f t="shared" si="158"/>
        <v>0</v>
      </c>
      <c r="M2356" s="533"/>
      <c r="N2356" s="534"/>
      <c r="O2356" s="535">
        <f t="shared" si="159"/>
        <v>0</v>
      </c>
      <c r="P2356" s="536">
        <f t="shared" si="157"/>
        <v>0</v>
      </c>
      <c r="Q2356" s="537">
        <f t="shared" si="160"/>
        <v>0</v>
      </c>
    </row>
    <row r="2357" spans="1:17" x14ac:dyDescent="0.25">
      <c r="A2357" s="673">
        <v>2079</v>
      </c>
      <c r="B2357" s="230">
        <v>2021</v>
      </c>
      <c r="C2357" s="230">
        <v>4</v>
      </c>
      <c r="D2357" s="231"/>
      <c r="E2357" s="544"/>
      <c r="F2357" s="417" t="s">
        <v>8248</v>
      </c>
      <c r="G2357" s="647">
        <v>3.5</v>
      </c>
      <c r="H2357" s="648"/>
      <c r="I2357" s="649">
        <v>1.2</v>
      </c>
      <c r="J2357" s="538"/>
      <c r="L2357" s="532">
        <f t="shared" si="158"/>
        <v>0</v>
      </c>
      <c r="M2357" s="533"/>
      <c r="N2357" s="534"/>
      <c r="O2357" s="535">
        <f t="shared" si="159"/>
        <v>0</v>
      </c>
      <c r="P2357" s="536">
        <f t="shared" si="157"/>
        <v>0</v>
      </c>
      <c r="Q2357" s="537">
        <f t="shared" si="160"/>
        <v>0</v>
      </c>
    </row>
    <row r="2358" spans="1:17" x14ac:dyDescent="0.25">
      <c r="A2358" s="673">
        <v>2080</v>
      </c>
      <c r="B2358" s="230">
        <v>2021</v>
      </c>
      <c r="C2358" s="230">
        <v>4</v>
      </c>
      <c r="D2358" s="231"/>
      <c r="E2358" s="544"/>
      <c r="F2358" s="417" t="s">
        <v>8248</v>
      </c>
      <c r="G2358" s="647">
        <v>3.5</v>
      </c>
      <c r="H2358" s="648"/>
      <c r="I2358" s="649">
        <v>1.2</v>
      </c>
      <c r="J2358" s="538"/>
      <c r="L2358" s="532">
        <f t="shared" si="158"/>
        <v>0</v>
      </c>
      <c r="M2358" s="533"/>
      <c r="N2358" s="534"/>
      <c r="O2358" s="535">
        <f t="shared" si="159"/>
        <v>0</v>
      </c>
      <c r="P2358" s="536">
        <f t="shared" si="157"/>
        <v>0</v>
      </c>
      <c r="Q2358" s="537">
        <f t="shared" si="160"/>
        <v>0</v>
      </c>
    </row>
    <row r="2359" spans="1:17" x14ac:dyDescent="0.25">
      <c r="A2359" s="673">
        <v>2081</v>
      </c>
      <c r="B2359" s="230">
        <v>2021</v>
      </c>
      <c r="C2359" s="230">
        <v>4</v>
      </c>
      <c r="D2359" s="231"/>
      <c r="E2359" s="544"/>
      <c r="F2359" s="417" t="s">
        <v>8248</v>
      </c>
      <c r="G2359" s="647">
        <v>3.5</v>
      </c>
      <c r="H2359" s="648"/>
      <c r="I2359" s="649">
        <v>1.2</v>
      </c>
      <c r="J2359" s="538"/>
      <c r="L2359" s="532">
        <f t="shared" si="158"/>
        <v>0</v>
      </c>
      <c r="M2359" s="533"/>
      <c r="N2359" s="534"/>
      <c r="O2359" s="535">
        <f t="shared" si="159"/>
        <v>0</v>
      </c>
      <c r="P2359" s="536">
        <f t="shared" si="157"/>
        <v>0</v>
      </c>
      <c r="Q2359" s="537">
        <f t="shared" si="160"/>
        <v>0</v>
      </c>
    </row>
    <row r="2360" spans="1:17" x14ac:dyDescent="0.25">
      <c r="A2360" s="673">
        <v>2082</v>
      </c>
      <c r="B2360" s="230">
        <v>2021</v>
      </c>
      <c r="C2360" s="230">
        <v>4</v>
      </c>
      <c r="D2360" s="231"/>
      <c r="E2360" s="544"/>
      <c r="F2360" s="417" t="s">
        <v>8248</v>
      </c>
      <c r="G2360" s="647">
        <v>3.5</v>
      </c>
      <c r="H2360" s="648"/>
      <c r="I2360" s="649">
        <v>1.2</v>
      </c>
      <c r="J2360" s="538"/>
      <c r="L2360" s="532">
        <f t="shared" si="158"/>
        <v>0</v>
      </c>
      <c r="M2360" s="533"/>
      <c r="N2360" s="534"/>
      <c r="O2360" s="535">
        <f t="shared" si="159"/>
        <v>0</v>
      </c>
      <c r="P2360" s="536">
        <f t="shared" si="157"/>
        <v>0</v>
      </c>
      <c r="Q2360" s="537">
        <f t="shared" si="160"/>
        <v>0</v>
      </c>
    </row>
    <row r="2361" spans="1:17" x14ac:dyDescent="0.25">
      <c r="A2361" s="673">
        <v>2083</v>
      </c>
      <c r="B2361" s="230">
        <v>2021</v>
      </c>
      <c r="C2361" s="230">
        <v>4</v>
      </c>
      <c r="D2361" s="231"/>
      <c r="E2361" s="544"/>
      <c r="F2361" s="417" t="s">
        <v>8248</v>
      </c>
      <c r="G2361" s="647">
        <v>3.5</v>
      </c>
      <c r="H2361" s="648"/>
      <c r="I2361" s="649">
        <v>1.2</v>
      </c>
      <c r="J2361" s="538"/>
      <c r="L2361" s="532">
        <f t="shared" si="158"/>
        <v>0</v>
      </c>
      <c r="M2361" s="533"/>
      <c r="N2361" s="534"/>
      <c r="O2361" s="535">
        <f t="shared" si="159"/>
        <v>0</v>
      </c>
      <c r="P2361" s="536">
        <f t="shared" si="157"/>
        <v>0</v>
      </c>
      <c r="Q2361" s="537">
        <f t="shared" si="160"/>
        <v>0</v>
      </c>
    </row>
    <row r="2362" spans="1:17" x14ac:dyDescent="0.25">
      <c r="A2362" s="673">
        <v>2084</v>
      </c>
      <c r="B2362" s="230">
        <v>2021</v>
      </c>
      <c r="C2362" s="230">
        <v>4</v>
      </c>
      <c r="D2362" s="231"/>
      <c r="E2362" s="544"/>
      <c r="F2362" s="417" t="s">
        <v>8248</v>
      </c>
      <c r="G2362" s="647">
        <v>3.5</v>
      </c>
      <c r="H2362" s="648"/>
      <c r="I2362" s="649">
        <v>1.2</v>
      </c>
      <c r="J2362" s="538"/>
      <c r="L2362" s="532">
        <f t="shared" si="158"/>
        <v>0</v>
      </c>
      <c r="M2362" s="533"/>
      <c r="N2362" s="534"/>
      <c r="O2362" s="535">
        <f t="shared" si="159"/>
        <v>0</v>
      </c>
      <c r="P2362" s="536">
        <f t="shared" si="157"/>
        <v>0</v>
      </c>
      <c r="Q2362" s="537">
        <f t="shared" si="160"/>
        <v>0</v>
      </c>
    </row>
    <row r="2363" spans="1:17" x14ac:dyDescent="0.25">
      <c r="A2363" s="673" t="s">
        <v>8247</v>
      </c>
      <c r="B2363" s="230">
        <v>2021</v>
      </c>
      <c r="C2363" s="230">
        <v>4</v>
      </c>
      <c r="D2363" s="231"/>
      <c r="E2363" s="544"/>
      <c r="F2363" s="237" t="s">
        <v>13126</v>
      </c>
      <c r="G2363" s="647">
        <v>45</v>
      </c>
      <c r="H2363" s="648"/>
      <c r="I2363" s="649">
        <v>30</v>
      </c>
      <c r="J2363" s="538"/>
      <c r="L2363" s="532">
        <f t="shared" si="158"/>
        <v>0</v>
      </c>
      <c r="M2363" s="533"/>
      <c r="N2363" s="534"/>
      <c r="O2363" s="535">
        <f t="shared" si="159"/>
        <v>0</v>
      </c>
      <c r="P2363" s="536">
        <f t="shared" si="157"/>
        <v>0</v>
      </c>
      <c r="Q2363" s="537">
        <f t="shared" si="160"/>
        <v>0</v>
      </c>
    </row>
    <row r="2364" spans="1:17" x14ac:dyDescent="0.25">
      <c r="A2364" s="673">
        <v>2085</v>
      </c>
      <c r="B2364" s="230">
        <v>2021</v>
      </c>
      <c r="C2364" s="230">
        <v>4</v>
      </c>
      <c r="D2364" s="231" t="s">
        <v>8283</v>
      </c>
      <c r="E2364" s="544"/>
      <c r="F2364" s="417" t="s">
        <v>8272</v>
      </c>
      <c r="G2364" s="647">
        <v>3</v>
      </c>
      <c r="H2364" s="648"/>
      <c r="I2364" s="649">
        <v>0.8</v>
      </c>
      <c r="J2364" s="538"/>
      <c r="L2364" s="532">
        <f t="shared" si="158"/>
        <v>0</v>
      </c>
      <c r="M2364" s="533"/>
      <c r="N2364" s="534"/>
      <c r="O2364" s="535">
        <f t="shared" si="159"/>
        <v>0</v>
      </c>
      <c r="P2364" s="536">
        <f t="shared" si="157"/>
        <v>0</v>
      </c>
      <c r="Q2364" s="537">
        <f t="shared" si="160"/>
        <v>0</v>
      </c>
    </row>
    <row r="2365" spans="1:17" x14ac:dyDescent="0.25">
      <c r="A2365" s="673">
        <v>2086</v>
      </c>
      <c r="B2365" s="230">
        <v>2021</v>
      </c>
      <c r="C2365" s="230">
        <v>4</v>
      </c>
      <c r="D2365" s="231" t="s">
        <v>8283</v>
      </c>
      <c r="E2365" s="544"/>
      <c r="F2365" s="417" t="s">
        <v>8273</v>
      </c>
      <c r="G2365" s="647">
        <v>3</v>
      </c>
      <c r="H2365" s="648"/>
      <c r="I2365" s="649">
        <v>0.8</v>
      </c>
      <c r="J2365" s="538"/>
      <c r="L2365" s="532">
        <f t="shared" si="158"/>
        <v>0</v>
      </c>
      <c r="M2365" s="533"/>
      <c r="N2365" s="534"/>
      <c r="O2365" s="535">
        <f t="shared" si="159"/>
        <v>0</v>
      </c>
      <c r="P2365" s="536">
        <f t="shared" si="157"/>
        <v>0</v>
      </c>
      <c r="Q2365" s="537">
        <f t="shared" si="160"/>
        <v>0</v>
      </c>
    </row>
    <row r="2366" spans="1:17" x14ac:dyDescent="0.25">
      <c r="A2366" s="673">
        <v>2087</v>
      </c>
      <c r="B2366" s="230">
        <v>2021</v>
      </c>
      <c r="C2366" s="230">
        <v>4</v>
      </c>
      <c r="D2366" s="231" t="s">
        <v>8283</v>
      </c>
      <c r="E2366" s="544"/>
      <c r="F2366" s="417" t="s">
        <v>8274</v>
      </c>
      <c r="G2366" s="647">
        <v>3</v>
      </c>
      <c r="H2366" s="648"/>
      <c r="I2366" s="649">
        <v>0.8</v>
      </c>
      <c r="J2366" s="538"/>
      <c r="L2366" s="532">
        <f t="shared" si="158"/>
        <v>0</v>
      </c>
      <c r="M2366" s="533"/>
      <c r="N2366" s="534"/>
      <c r="O2366" s="535">
        <f t="shared" si="159"/>
        <v>0</v>
      </c>
      <c r="P2366" s="536">
        <f t="shared" si="157"/>
        <v>0</v>
      </c>
      <c r="Q2366" s="537">
        <f t="shared" si="160"/>
        <v>0</v>
      </c>
    </row>
    <row r="2367" spans="1:17" x14ac:dyDescent="0.25">
      <c r="A2367" s="673">
        <v>2088</v>
      </c>
      <c r="B2367" s="230">
        <v>2021</v>
      </c>
      <c r="C2367" s="230">
        <v>4</v>
      </c>
      <c r="D2367" s="231" t="s">
        <v>8283</v>
      </c>
      <c r="E2367" s="544"/>
      <c r="F2367" s="417" t="s">
        <v>8275</v>
      </c>
      <c r="G2367" s="647">
        <v>3</v>
      </c>
      <c r="H2367" s="648"/>
      <c r="I2367" s="649">
        <v>0.8</v>
      </c>
      <c r="J2367" s="538"/>
      <c r="L2367" s="532">
        <f t="shared" si="158"/>
        <v>0</v>
      </c>
      <c r="M2367" s="533"/>
      <c r="N2367" s="534"/>
      <c r="O2367" s="535">
        <f t="shared" si="159"/>
        <v>0</v>
      </c>
      <c r="P2367" s="536">
        <f t="shared" si="157"/>
        <v>0</v>
      </c>
      <c r="Q2367" s="537">
        <f t="shared" si="160"/>
        <v>0</v>
      </c>
    </row>
    <row r="2368" spans="1:17" x14ac:dyDescent="0.25">
      <c r="A2368" s="673">
        <v>2089</v>
      </c>
      <c r="B2368" s="230">
        <v>2021</v>
      </c>
      <c r="C2368" s="230">
        <v>4</v>
      </c>
      <c r="D2368" s="231" t="s">
        <v>8283</v>
      </c>
      <c r="E2368" s="544"/>
      <c r="F2368" s="417" t="s">
        <v>8276</v>
      </c>
      <c r="G2368" s="647">
        <v>3</v>
      </c>
      <c r="H2368" s="648"/>
      <c r="I2368" s="649">
        <v>0.8</v>
      </c>
      <c r="J2368" s="538"/>
      <c r="L2368" s="532">
        <f t="shared" si="158"/>
        <v>0</v>
      </c>
      <c r="M2368" s="533"/>
      <c r="N2368" s="534"/>
      <c r="O2368" s="535">
        <f t="shared" si="159"/>
        <v>0</v>
      </c>
      <c r="P2368" s="536">
        <f t="shared" si="157"/>
        <v>0</v>
      </c>
      <c r="Q2368" s="537">
        <f t="shared" si="160"/>
        <v>0</v>
      </c>
    </row>
    <row r="2369" spans="1:17" x14ac:dyDescent="0.25">
      <c r="A2369" s="673">
        <v>2090</v>
      </c>
      <c r="B2369" s="230">
        <v>2021</v>
      </c>
      <c r="C2369" s="230">
        <v>4</v>
      </c>
      <c r="D2369" s="231" t="s">
        <v>8283</v>
      </c>
      <c r="E2369" s="544"/>
      <c r="F2369" s="417" t="s">
        <v>8277</v>
      </c>
      <c r="G2369" s="647">
        <v>3</v>
      </c>
      <c r="H2369" s="648"/>
      <c r="I2369" s="649">
        <v>0.8</v>
      </c>
      <c r="J2369" s="538"/>
      <c r="L2369" s="532">
        <f t="shared" si="158"/>
        <v>0</v>
      </c>
      <c r="M2369" s="533"/>
      <c r="N2369" s="534"/>
      <c r="O2369" s="535">
        <f t="shared" si="159"/>
        <v>0</v>
      </c>
      <c r="P2369" s="536">
        <f t="shared" si="157"/>
        <v>0</v>
      </c>
      <c r="Q2369" s="537">
        <f t="shared" si="160"/>
        <v>0</v>
      </c>
    </row>
    <row r="2370" spans="1:17" x14ac:dyDescent="0.25">
      <c r="A2370" s="673">
        <v>2091</v>
      </c>
      <c r="B2370" s="230">
        <v>2021</v>
      </c>
      <c r="C2370" s="230">
        <v>4</v>
      </c>
      <c r="D2370" s="231" t="s">
        <v>8283</v>
      </c>
      <c r="E2370" s="544"/>
      <c r="F2370" s="417" t="s">
        <v>8278</v>
      </c>
      <c r="G2370" s="647">
        <v>3</v>
      </c>
      <c r="H2370" s="648"/>
      <c r="I2370" s="649">
        <v>0.8</v>
      </c>
      <c r="J2370" s="538"/>
      <c r="L2370" s="532">
        <f t="shared" si="158"/>
        <v>0</v>
      </c>
      <c r="M2370" s="533"/>
      <c r="N2370" s="534"/>
      <c r="O2370" s="535">
        <f t="shared" si="159"/>
        <v>0</v>
      </c>
      <c r="P2370" s="536">
        <f t="shared" si="157"/>
        <v>0</v>
      </c>
      <c r="Q2370" s="537">
        <f t="shared" si="160"/>
        <v>0</v>
      </c>
    </row>
    <row r="2371" spans="1:17" x14ac:dyDescent="0.25">
      <c r="A2371" s="673">
        <v>2092</v>
      </c>
      <c r="B2371" s="230">
        <v>2021</v>
      </c>
      <c r="C2371" s="230">
        <v>4</v>
      </c>
      <c r="D2371" s="231" t="s">
        <v>8283</v>
      </c>
      <c r="E2371" s="544"/>
      <c r="F2371" s="417" t="s">
        <v>8279</v>
      </c>
      <c r="G2371" s="647">
        <v>3</v>
      </c>
      <c r="H2371" s="648"/>
      <c r="I2371" s="649">
        <v>0.8</v>
      </c>
      <c r="J2371" s="538"/>
      <c r="L2371" s="532">
        <f t="shared" si="158"/>
        <v>0</v>
      </c>
      <c r="M2371" s="533"/>
      <c r="N2371" s="534"/>
      <c r="O2371" s="535">
        <f t="shared" si="159"/>
        <v>0</v>
      </c>
      <c r="P2371" s="536">
        <f t="shared" si="157"/>
        <v>0</v>
      </c>
      <c r="Q2371" s="537">
        <f t="shared" si="160"/>
        <v>0</v>
      </c>
    </row>
    <row r="2372" spans="1:17" x14ac:dyDescent="0.25">
      <c r="A2372" s="673">
        <v>2093</v>
      </c>
      <c r="B2372" s="230">
        <v>2021</v>
      </c>
      <c r="C2372" s="230">
        <v>4</v>
      </c>
      <c r="D2372" s="231" t="s">
        <v>8283</v>
      </c>
      <c r="E2372" s="544"/>
      <c r="F2372" s="417" t="s">
        <v>8279</v>
      </c>
      <c r="G2372" s="647">
        <v>3</v>
      </c>
      <c r="H2372" s="648"/>
      <c r="I2372" s="649">
        <v>0.8</v>
      </c>
      <c r="J2372" s="538"/>
      <c r="L2372" s="532">
        <f t="shared" si="158"/>
        <v>0</v>
      </c>
      <c r="M2372" s="533"/>
      <c r="N2372" s="534"/>
      <c r="O2372" s="535">
        <f t="shared" si="159"/>
        <v>0</v>
      </c>
      <c r="P2372" s="536">
        <f t="shared" si="157"/>
        <v>0</v>
      </c>
      <c r="Q2372" s="537">
        <f t="shared" si="160"/>
        <v>0</v>
      </c>
    </row>
    <row r="2373" spans="1:17" x14ac:dyDescent="0.25">
      <c r="A2373" s="673">
        <v>2094</v>
      </c>
      <c r="B2373" s="230">
        <v>2021</v>
      </c>
      <c r="C2373" s="230">
        <v>4</v>
      </c>
      <c r="D2373" s="231" t="s">
        <v>8283</v>
      </c>
      <c r="E2373" s="544"/>
      <c r="F2373" s="417" t="s">
        <v>8280</v>
      </c>
      <c r="G2373" s="647">
        <v>3</v>
      </c>
      <c r="H2373" s="648"/>
      <c r="I2373" s="649">
        <v>0.8</v>
      </c>
      <c r="J2373" s="538"/>
      <c r="L2373" s="532">
        <f t="shared" si="158"/>
        <v>0</v>
      </c>
      <c r="M2373" s="533"/>
      <c r="N2373" s="534"/>
      <c r="O2373" s="535">
        <f t="shared" si="159"/>
        <v>0</v>
      </c>
      <c r="P2373" s="536">
        <f t="shared" si="157"/>
        <v>0</v>
      </c>
      <c r="Q2373" s="537">
        <f t="shared" si="160"/>
        <v>0</v>
      </c>
    </row>
    <row r="2374" spans="1:17" x14ac:dyDescent="0.25">
      <c r="A2374" s="673">
        <v>2095</v>
      </c>
      <c r="B2374" s="230">
        <v>2021</v>
      </c>
      <c r="C2374" s="230">
        <v>4</v>
      </c>
      <c r="D2374" s="231" t="s">
        <v>8283</v>
      </c>
      <c r="E2374" s="544"/>
      <c r="F2374" s="417" t="s">
        <v>8281</v>
      </c>
      <c r="G2374" s="647">
        <v>3</v>
      </c>
      <c r="H2374" s="648"/>
      <c r="I2374" s="649">
        <v>0.8</v>
      </c>
      <c r="J2374" s="538"/>
      <c r="L2374" s="532">
        <f t="shared" si="158"/>
        <v>0</v>
      </c>
      <c r="M2374" s="533"/>
      <c r="N2374" s="534"/>
      <c r="O2374" s="535">
        <f t="shared" si="159"/>
        <v>0</v>
      </c>
      <c r="P2374" s="536">
        <f t="shared" si="157"/>
        <v>0</v>
      </c>
      <c r="Q2374" s="537">
        <f t="shared" si="160"/>
        <v>0</v>
      </c>
    </row>
    <row r="2375" spans="1:17" x14ac:dyDescent="0.25">
      <c r="A2375" s="673">
        <v>2096</v>
      </c>
      <c r="B2375" s="230">
        <v>2021</v>
      </c>
      <c r="C2375" s="230">
        <v>4</v>
      </c>
      <c r="D2375" s="231" t="s">
        <v>8283</v>
      </c>
      <c r="E2375" s="544"/>
      <c r="F2375" s="417" t="s">
        <v>8282</v>
      </c>
      <c r="G2375" s="647">
        <v>3</v>
      </c>
      <c r="H2375" s="648"/>
      <c r="I2375" s="649">
        <v>0.8</v>
      </c>
      <c r="J2375" s="538"/>
      <c r="L2375" s="532">
        <f t="shared" si="158"/>
        <v>0</v>
      </c>
      <c r="M2375" s="533"/>
      <c r="N2375" s="534"/>
      <c r="O2375" s="535">
        <f t="shared" si="159"/>
        <v>0</v>
      </c>
      <c r="P2375" s="536">
        <f t="shared" si="157"/>
        <v>0</v>
      </c>
      <c r="Q2375" s="537">
        <f t="shared" si="160"/>
        <v>0</v>
      </c>
    </row>
    <row r="2376" spans="1:17" x14ac:dyDescent="0.25">
      <c r="A2376" s="673" t="s">
        <v>12992</v>
      </c>
      <c r="B2376" s="230">
        <v>2022</v>
      </c>
      <c r="C2376" s="230">
        <v>4</v>
      </c>
      <c r="D2376" s="231"/>
      <c r="E2376" s="544"/>
      <c r="F2376" s="237" t="s">
        <v>13126</v>
      </c>
      <c r="G2376" s="647">
        <v>36</v>
      </c>
      <c r="H2376" s="648"/>
      <c r="I2376" s="649">
        <v>24</v>
      </c>
      <c r="J2376" s="538"/>
      <c r="L2376" s="532">
        <f t="shared" si="158"/>
        <v>0</v>
      </c>
      <c r="M2376" s="533"/>
      <c r="N2376" s="534"/>
      <c r="O2376" s="535">
        <f t="shared" si="159"/>
        <v>0</v>
      </c>
      <c r="P2376" s="536">
        <f t="shared" si="157"/>
        <v>0</v>
      </c>
      <c r="Q2376" s="537">
        <f t="shared" si="160"/>
        <v>0</v>
      </c>
    </row>
    <row r="2377" spans="1:17" x14ac:dyDescent="0.25">
      <c r="A2377" s="673">
        <v>2097</v>
      </c>
      <c r="B2377" s="230">
        <v>2022</v>
      </c>
      <c r="C2377" s="230">
        <v>4</v>
      </c>
      <c r="D2377" s="231">
        <v>1.1599999999999999</v>
      </c>
      <c r="E2377" s="544" t="s">
        <v>8296</v>
      </c>
      <c r="F2377" s="237" t="s">
        <v>8271</v>
      </c>
      <c r="G2377" s="647">
        <v>5</v>
      </c>
      <c r="H2377" s="648"/>
      <c r="I2377" s="649">
        <v>3.5</v>
      </c>
      <c r="J2377" s="538"/>
      <c r="L2377" s="532">
        <f t="shared" si="158"/>
        <v>0</v>
      </c>
      <c r="M2377" s="533"/>
      <c r="N2377" s="534"/>
      <c r="O2377" s="535">
        <f t="shared" si="159"/>
        <v>0</v>
      </c>
      <c r="P2377" s="536">
        <f t="shared" si="157"/>
        <v>0</v>
      </c>
      <c r="Q2377" s="537">
        <f t="shared" si="160"/>
        <v>0</v>
      </c>
    </row>
    <row r="2378" spans="1:17" x14ac:dyDescent="0.25">
      <c r="A2378" s="673">
        <v>2098</v>
      </c>
      <c r="B2378" s="230">
        <v>2022</v>
      </c>
      <c r="C2378" s="230">
        <v>4</v>
      </c>
      <c r="D2378" s="231">
        <v>2.3199999999999998</v>
      </c>
      <c r="E2378" s="544" t="s">
        <v>8297</v>
      </c>
      <c r="F2378" s="237" t="s">
        <v>8271</v>
      </c>
      <c r="G2378" s="647">
        <v>7</v>
      </c>
      <c r="H2378" s="648"/>
      <c r="I2378" s="649">
        <v>5</v>
      </c>
      <c r="J2378" s="538"/>
      <c r="L2378" s="532">
        <f t="shared" si="158"/>
        <v>0</v>
      </c>
      <c r="M2378" s="533"/>
      <c r="N2378" s="534"/>
      <c r="O2378" s="535">
        <f t="shared" si="159"/>
        <v>0</v>
      </c>
      <c r="P2378" s="536">
        <f t="shared" si="157"/>
        <v>0</v>
      </c>
      <c r="Q2378" s="537">
        <f t="shared" si="160"/>
        <v>0</v>
      </c>
    </row>
    <row r="2379" spans="1:17" x14ac:dyDescent="0.25">
      <c r="A2379" s="673">
        <v>2099</v>
      </c>
      <c r="B2379" s="230">
        <v>2022</v>
      </c>
      <c r="C2379" s="230">
        <v>4</v>
      </c>
      <c r="D2379" s="231"/>
      <c r="E2379" s="544"/>
      <c r="F2379" s="417" t="s">
        <v>8284</v>
      </c>
      <c r="G2379" s="647">
        <v>2.5</v>
      </c>
      <c r="H2379" s="648"/>
      <c r="I2379" s="649">
        <v>0.8</v>
      </c>
      <c r="J2379" s="538"/>
      <c r="L2379" s="532">
        <f t="shared" si="158"/>
        <v>0</v>
      </c>
      <c r="M2379" s="533"/>
      <c r="N2379" s="534"/>
      <c r="O2379" s="535">
        <f t="shared" si="159"/>
        <v>0</v>
      </c>
      <c r="P2379" s="536">
        <f t="shared" si="157"/>
        <v>0</v>
      </c>
      <c r="Q2379" s="537">
        <f t="shared" si="160"/>
        <v>0</v>
      </c>
    </row>
    <row r="2380" spans="1:17" x14ac:dyDescent="0.25">
      <c r="A2380" s="673">
        <v>2100</v>
      </c>
      <c r="B2380" s="230">
        <v>2022</v>
      </c>
      <c r="C2380" s="230">
        <v>4</v>
      </c>
      <c r="D2380" s="231"/>
      <c r="E2380" s="544"/>
      <c r="F2380" s="417" t="s">
        <v>8285</v>
      </c>
      <c r="G2380" s="647">
        <v>2.5</v>
      </c>
      <c r="H2380" s="648"/>
      <c r="I2380" s="649">
        <v>0.8</v>
      </c>
      <c r="J2380" s="538"/>
      <c r="L2380" s="532">
        <f t="shared" si="158"/>
        <v>0</v>
      </c>
      <c r="M2380" s="533"/>
      <c r="N2380" s="534"/>
      <c r="O2380" s="535">
        <f t="shared" si="159"/>
        <v>0</v>
      </c>
      <c r="P2380" s="536">
        <f t="shared" si="157"/>
        <v>0</v>
      </c>
      <c r="Q2380" s="537">
        <f t="shared" si="160"/>
        <v>0</v>
      </c>
    </row>
    <row r="2381" spans="1:17" x14ac:dyDescent="0.25">
      <c r="A2381" s="673">
        <v>2101</v>
      </c>
      <c r="B2381" s="230">
        <v>2022</v>
      </c>
      <c r="C2381" s="230">
        <v>4</v>
      </c>
      <c r="D2381" s="231"/>
      <c r="E2381" s="544"/>
      <c r="F2381" s="417" t="s">
        <v>8286</v>
      </c>
      <c r="G2381" s="647">
        <v>2.5</v>
      </c>
      <c r="H2381" s="648"/>
      <c r="I2381" s="649">
        <v>0.8</v>
      </c>
      <c r="J2381" s="538"/>
      <c r="L2381" s="532">
        <f t="shared" si="158"/>
        <v>0</v>
      </c>
      <c r="M2381" s="533"/>
      <c r="N2381" s="534"/>
      <c r="O2381" s="535">
        <f t="shared" si="159"/>
        <v>0</v>
      </c>
      <c r="P2381" s="536">
        <f t="shared" si="157"/>
        <v>0</v>
      </c>
      <c r="Q2381" s="537">
        <f t="shared" si="160"/>
        <v>0</v>
      </c>
    </row>
    <row r="2382" spans="1:17" x14ac:dyDescent="0.25">
      <c r="A2382" s="673">
        <v>2102</v>
      </c>
      <c r="B2382" s="230">
        <v>2022</v>
      </c>
      <c r="C2382" s="230">
        <v>4</v>
      </c>
      <c r="D2382" s="231"/>
      <c r="E2382" s="544"/>
      <c r="F2382" s="417" t="s">
        <v>8287</v>
      </c>
      <c r="G2382" s="647">
        <v>2.5</v>
      </c>
      <c r="H2382" s="648"/>
      <c r="I2382" s="649">
        <v>0.8</v>
      </c>
      <c r="J2382" s="538"/>
      <c r="L2382" s="532">
        <f t="shared" si="158"/>
        <v>0</v>
      </c>
      <c r="M2382" s="533"/>
      <c r="N2382" s="534"/>
      <c r="O2382" s="535">
        <f t="shared" si="159"/>
        <v>0</v>
      </c>
      <c r="P2382" s="536">
        <f t="shared" si="157"/>
        <v>0</v>
      </c>
      <c r="Q2382" s="537">
        <f t="shared" si="160"/>
        <v>0</v>
      </c>
    </row>
    <row r="2383" spans="1:17" x14ac:dyDescent="0.25">
      <c r="A2383" s="673">
        <v>2103</v>
      </c>
      <c r="B2383" s="230">
        <v>2022</v>
      </c>
      <c r="C2383" s="230">
        <v>4</v>
      </c>
      <c r="D2383" s="231"/>
      <c r="E2383" s="544"/>
      <c r="F2383" s="417" t="s">
        <v>8288</v>
      </c>
      <c r="G2383" s="647">
        <v>2.5</v>
      </c>
      <c r="H2383" s="648"/>
      <c r="I2383" s="649">
        <v>0.8</v>
      </c>
      <c r="J2383" s="538"/>
      <c r="L2383" s="532">
        <f t="shared" si="158"/>
        <v>0</v>
      </c>
      <c r="M2383" s="533"/>
      <c r="N2383" s="534"/>
      <c r="O2383" s="535">
        <f t="shared" si="159"/>
        <v>0</v>
      </c>
      <c r="P2383" s="536">
        <f t="shared" si="157"/>
        <v>0</v>
      </c>
      <c r="Q2383" s="537">
        <f t="shared" si="160"/>
        <v>0</v>
      </c>
    </row>
    <row r="2384" spans="1:17" x14ac:dyDescent="0.25">
      <c r="A2384" s="673">
        <v>2104</v>
      </c>
      <c r="B2384" s="230">
        <v>2022</v>
      </c>
      <c r="C2384" s="230">
        <v>4</v>
      </c>
      <c r="D2384" s="231"/>
      <c r="E2384" s="544"/>
      <c r="F2384" s="417" t="s">
        <v>8289</v>
      </c>
      <c r="G2384" s="647">
        <v>2.5</v>
      </c>
      <c r="H2384" s="648"/>
      <c r="I2384" s="649">
        <v>0.8</v>
      </c>
      <c r="J2384" s="538"/>
      <c r="L2384" s="532">
        <f t="shared" si="158"/>
        <v>0</v>
      </c>
      <c r="M2384" s="533">
        <v>1</v>
      </c>
      <c r="N2384" s="534"/>
      <c r="O2384" s="535">
        <f t="shared" si="159"/>
        <v>0.8</v>
      </c>
      <c r="P2384" s="536">
        <f t="shared" si="157"/>
        <v>1</v>
      </c>
      <c r="Q2384" s="537">
        <f t="shared" si="160"/>
        <v>0.8</v>
      </c>
    </row>
    <row r="2385" spans="1:17" x14ac:dyDescent="0.25">
      <c r="A2385" s="673">
        <v>2105</v>
      </c>
      <c r="B2385" s="230">
        <v>2022</v>
      </c>
      <c r="C2385" s="230">
        <v>4</v>
      </c>
      <c r="D2385" s="231"/>
      <c r="E2385" s="544"/>
      <c r="F2385" s="417" t="s">
        <v>8290</v>
      </c>
      <c r="G2385" s="647">
        <v>2.5</v>
      </c>
      <c r="H2385" s="648"/>
      <c r="I2385" s="649">
        <v>0.8</v>
      </c>
      <c r="J2385" s="538"/>
      <c r="L2385" s="532">
        <f t="shared" si="158"/>
        <v>0</v>
      </c>
      <c r="M2385" s="533"/>
      <c r="N2385" s="534"/>
      <c r="O2385" s="535">
        <f t="shared" si="159"/>
        <v>0</v>
      </c>
      <c r="P2385" s="536">
        <f t="shared" si="157"/>
        <v>0</v>
      </c>
      <c r="Q2385" s="537">
        <f t="shared" si="160"/>
        <v>0</v>
      </c>
    </row>
    <row r="2386" spans="1:17" x14ac:dyDescent="0.25">
      <c r="A2386" s="673">
        <v>2106</v>
      </c>
      <c r="B2386" s="230">
        <v>2022</v>
      </c>
      <c r="C2386" s="230">
        <v>4</v>
      </c>
      <c r="D2386" s="231"/>
      <c r="E2386" s="544"/>
      <c r="F2386" s="417" t="s">
        <v>8291</v>
      </c>
      <c r="G2386" s="647">
        <v>2.5</v>
      </c>
      <c r="H2386" s="648"/>
      <c r="I2386" s="649">
        <v>0.8</v>
      </c>
      <c r="J2386" s="538"/>
      <c r="L2386" s="532">
        <f t="shared" si="158"/>
        <v>0</v>
      </c>
      <c r="M2386" s="533"/>
      <c r="N2386" s="534"/>
      <c r="O2386" s="535">
        <f t="shared" si="159"/>
        <v>0</v>
      </c>
      <c r="P2386" s="536">
        <f t="shared" si="157"/>
        <v>0</v>
      </c>
      <c r="Q2386" s="537">
        <f t="shared" si="160"/>
        <v>0</v>
      </c>
    </row>
    <row r="2387" spans="1:17" x14ac:dyDescent="0.25">
      <c r="A2387" s="673">
        <v>2107</v>
      </c>
      <c r="B2387" s="230">
        <v>2022</v>
      </c>
      <c r="C2387" s="230">
        <v>4</v>
      </c>
      <c r="D2387" s="231"/>
      <c r="E2387" s="544"/>
      <c r="F2387" s="417" t="s">
        <v>8292</v>
      </c>
      <c r="G2387" s="647">
        <v>2.5</v>
      </c>
      <c r="H2387" s="648"/>
      <c r="I2387" s="649">
        <v>0.8</v>
      </c>
      <c r="J2387" s="538"/>
      <c r="L2387" s="532">
        <f t="shared" si="158"/>
        <v>0</v>
      </c>
      <c r="M2387" s="533"/>
      <c r="N2387" s="534"/>
      <c r="O2387" s="535">
        <f t="shared" si="159"/>
        <v>0</v>
      </c>
      <c r="P2387" s="536">
        <f t="shared" si="157"/>
        <v>0</v>
      </c>
      <c r="Q2387" s="537">
        <f t="shared" si="160"/>
        <v>0</v>
      </c>
    </row>
    <row r="2388" spans="1:17" x14ac:dyDescent="0.25">
      <c r="A2388" s="673">
        <v>2108</v>
      </c>
      <c r="B2388" s="230">
        <v>2022</v>
      </c>
      <c r="C2388" s="230">
        <v>4</v>
      </c>
      <c r="D2388" s="231"/>
      <c r="E2388" s="544"/>
      <c r="F2388" s="417" t="s">
        <v>8293</v>
      </c>
      <c r="G2388" s="647">
        <v>2.5</v>
      </c>
      <c r="H2388" s="648"/>
      <c r="I2388" s="649">
        <v>0.8</v>
      </c>
      <c r="J2388" s="538"/>
      <c r="L2388" s="532">
        <f t="shared" si="158"/>
        <v>0</v>
      </c>
      <c r="M2388" s="533">
        <v>1</v>
      </c>
      <c r="N2388" s="534"/>
      <c r="O2388" s="535">
        <f t="shared" si="159"/>
        <v>0.8</v>
      </c>
      <c r="P2388" s="536">
        <f t="shared" si="157"/>
        <v>1</v>
      </c>
      <c r="Q2388" s="537">
        <f t="shared" si="160"/>
        <v>0.8</v>
      </c>
    </row>
    <row r="2389" spans="1:17" x14ac:dyDescent="0.25">
      <c r="A2389" s="673">
        <v>2109</v>
      </c>
      <c r="B2389" s="230">
        <v>2022</v>
      </c>
      <c r="C2389" s="230">
        <v>4</v>
      </c>
      <c r="D2389" s="231"/>
      <c r="E2389" s="544"/>
      <c r="F2389" s="417" t="s">
        <v>8294</v>
      </c>
      <c r="G2389" s="647">
        <v>2.5</v>
      </c>
      <c r="H2389" s="648"/>
      <c r="I2389" s="649">
        <v>0.8</v>
      </c>
      <c r="J2389" s="538"/>
      <c r="L2389" s="532">
        <f t="shared" si="158"/>
        <v>0</v>
      </c>
      <c r="M2389" s="533"/>
      <c r="N2389" s="534"/>
      <c r="O2389" s="535">
        <f t="shared" si="159"/>
        <v>0</v>
      </c>
      <c r="P2389" s="536">
        <f t="shared" si="157"/>
        <v>0</v>
      </c>
      <c r="Q2389" s="537">
        <f t="shared" si="160"/>
        <v>0</v>
      </c>
    </row>
    <row r="2390" spans="1:17" x14ac:dyDescent="0.25">
      <c r="A2390" s="673">
        <v>2110</v>
      </c>
      <c r="B2390" s="230">
        <v>2022</v>
      </c>
      <c r="C2390" s="230">
        <v>4</v>
      </c>
      <c r="D2390" s="231"/>
      <c r="E2390" s="544"/>
      <c r="F2390" s="417" t="s">
        <v>8295</v>
      </c>
      <c r="G2390" s="647">
        <v>2.5</v>
      </c>
      <c r="H2390" s="648"/>
      <c r="I2390" s="649">
        <v>0.8</v>
      </c>
      <c r="J2390" s="538"/>
      <c r="L2390" s="532">
        <f t="shared" si="158"/>
        <v>0</v>
      </c>
      <c r="M2390" s="533">
        <v>1</v>
      </c>
      <c r="N2390" s="534"/>
      <c r="O2390" s="535">
        <f t="shared" si="159"/>
        <v>0.8</v>
      </c>
      <c r="P2390" s="536">
        <f t="shared" si="157"/>
        <v>1</v>
      </c>
      <c r="Q2390" s="537">
        <f t="shared" si="160"/>
        <v>0.8</v>
      </c>
    </row>
    <row r="2391" spans="1:17" x14ac:dyDescent="0.25">
      <c r="A2391" s="673" t="s">
        <v>7791</v>
      </c>
      <c r="B2391" s="230">
        <v>2022</v>
      </c>
      <c r="C2391" s="230">
        <v>4</v>
      </c>
      <c r="D2391" s="231"/>
      <c r="E2391" s="544"/>
      <c r="F2391" s="237" t="s">
        <v>13126</v>
      </c>
      <c r="G2391" s="647">
        <v>2.5</v>
      </c>
      <c r="H2391" s="648"/>
      <c r="I2391" s="649">
        <v>0.8</v>
      </c>
      <c r="J2391" s="538"/>
      <c r="L2391" s="532">
        <f t="shared" si="158"/>
        <v>0</v>
      </c>
      <c r="M2391" s="533"/>
      <c r="N2391" s="534"/>
      <c r="O2391" s="535">
        <f t="shared" si="159"/>
        <v>0</v>
      </c>
      <c r="P2391" s="536">
        <f t="shared" si="157"/>
        <v>0</v>
      </c>
      <c r="Q2391" s="537">
        <f t="shared" si="160"/>
        <v>0</v>
      </c>
    </row>
    <row r="2392" spans="1:17" x14ac:dyDescent="0.25">
      <c r="A2392" s="673">
        <v>2111</v>
      </c>
      <c r="B2392" s="230">
        <v>2022</v>
      </c>
      <c r="C2392" s="230">
        <v>4</v>
      </c>
      <c r="D2392" s="231"/>
      <c r="E2392" s="544"/>
      <c r="F2392" s="417" t="s">
        <v>8326</v>
      </c>
      <c r="G2392" s="647">
        <v>30</v>
      </c>
      <c r="H2392" s="648"/>
      <c r="I2392" s="649">
        <v>20</v>
      </c>
      <c r="J2392" s="538"/>
      <c r="L2392" s="532">
        <f t="shared" si="158"/>
        <v>0</v>
      </c>
      <c r="M2392" s="533"/>
      <c r="N2392" s="534"/>
      <c r="O2392" s="535">
        <f t="shared" si="159"/>
        <v>0</v>
      </c>
      <c r="P2392" s="536">
        <f t="shared" si="157"/>
        <v>0</v>
      </c>
      <c r="Q2392" s="537">
        <f t="shared" si="160"/>
        <v>0</v>
      </c>
    </row>
    <row r="2393" spans="1:17" x14ac:dyDescent="0.25">
      <c r="A2393" s="673">
        <v>2112</v>
      </c>
      <c r="B2393" s="230">
        <v>2022</v>
      </c>
      <c r="C2393" s="230">
        <v>4</v>
      </c>
      <c r="D2393" s="231"/>
      <c r="E2393" s="544"/>
      <c r="F2393" s="417" t="s">
        <v>8327</v>
      </c>
      <c r="G2393" s="647">
        <v>2.5</v>
      </c>
      <c r="H2393" s="648"/>
      <c r="I2393" s="649">
        <v>0.8</v>
      </c>
      <c r="J2393" s="538"/>
      <c r="L2393" s="532">
        <f t="shared" si="158"/>
        <v>0</v>
      </c>
      <c r="M2393" s="533"/>
      <c r="N2393" s="534"/>
      <c r="O2393" s="535">
        <f t="shared" si="159"/>
        <v>0</v>
      </c>
      <c r="P2393" s="536">
        <f t="shared" si="157"/>
        <v>0</v>
      </c>
      <c r="Q2393" s="537">
        <f t="shared" si="160"/>
        <v>0</v>
      </c>
    </row>
    <row r="2394" spans="1:17" x14ac:dyDescent="0.25">
      <c r="A2394" s="673">
        <v>2113</v>
      </c>
      <c r="B2394" s="230">
        <v>2022</v>
      </c>
      <c r="C2394" s="230">
        <v>4</v>
      </c>
      <c r="D2394" s="231"/>
      <c r="E2394" s="544"/>
      <c r="F2394" s="417" t="s">
        <v>8328</v>
      </c>
      <c r="G2394" s="647">
        <v>2.5</v>
      </c>
      <c r="H2394" s="648"/>
      <c r="I2394" s="649">
        <v>0.8</v>
      </c>
      <c r="J2394" s="538"/>
      <c r="L2394" s="532">
        <f t="shared" si="158"/>
        <v>0</v>
      </c>
      <c r="M2394" s="533"/>
      <c r="N2394" s="534"/>
      <c r="O2394" s="535">
        <f t="shared" si="159"/>
        <v>0</v>
      </c>
      <c r="P2394" s="536">
        <f t="shared" si="157"/>
        <v>0</v>
      </c>
      <c r="Q2394" s="537">
        <f t="shared" si="160"/>
        <v>0</v>
      </c>
    </row>
    <row r="2395" spans="1:17" x14ac:dyDescent="0.25">
      <c r="A2395" s="673">
        <v>2114</v>
      </c>
      <c r="B2395" s="230">
        <v>2022</v>
      </c>
      <c r="C2395" s="230">
        <v>4</v>
      </c>
      <c r="D2395" s="231"/>
      <c r="E2395" s="544"/>
      <c r="F2395" s="417" t="s">
        <v>8329</v>
      </c>
      <c r="G2395" s="647">
        <v>2.5</v>
      </c>
      <c r="H2395" s="648"/>
      <c r="I2395" s="649">
        <v>0.8</v>
      </c>
      <c r="J2395" s="538"/>
      <c r="L2395" s="532">
        <f t="shared" si="158"/>
        <v>0</v>
      </c>
      <c r="M2395" s="577">
        <v>1</v>
      </c>
      <c r="N2395" s="534"/>
      <c r="O2395" s="535">
        <f t="shared" si="159"/>
        <v>0.8</v>
      </c>
      <c r="P2395" s="536">
        <f t="shared" si="157"/>
        <v>1</v>
      </c>
      <c r="Q2395" s="537">
        <f t="shared" si="160"/>
        <v>0.8</v>
      </c>
    </row>
    <row r="2396" spans="1:17" x14ac:dyDescent="0.25">
      <c r="A2396" s="673">
        <v>2115</v>
      </c>
      <c r="B2396" s="230">
        <v>2022</v>
      </c>
      <c r="C2396" s="230">
        <v>4</v>
      </c>
      <c r="D2396" s="231"/>
      <c r="E2396" s="544"/>
      <c r="F2396" s="417" t="s">
        <v>8330</v>
      </c>
      <c r="G2396" s="647">
        <v>2.5</v>
      </c>
      <c r="H2396" s="648"/>
      <c r="I2396" s="649">
        <v>0.8</v>
      </c>
      <c r="J2396" s="538"/>
      <c r="L2396" s="532">
        <f t="shared" si="158"/>
        <v>0</v>
      </c>
      <c r="M2396" s="577"/>
      <c r="N2396" s="534"/>
      <c r="O2396" s="535">
        <f t="shared" si="159"/>
        <v>0</v>
      </c>
      <c r="P2396" s="536">
        <f t="shared" si="157"/>
        <v>0</v>
      </c>
      <c r="Q2396" s="537">
        <f t="shared" si="160"/>
        <v>0</v>
      </c>
    </row>
    <row r="2397" spans="1:17" x14ac:dyDescent="0.25">
      <c r="A2397" s="673">
        <v>2116</v>
      </c>
      <c r="B2397" s="230">
        <v>2022</v>
      </c>
      <c r="C2397" s="230">
        <v>4</v>
      </c>
      <c r="D2397" s="231"/>
      <c r="E2397" s="544"/>
      <c r="F2397" s="417" t="s">
        <v>8331</v>
      </c>
      <c r="G2397" s="647">
        <v>2.5</v>
      </c>
      <c r="H2397" s="648"/>
      <c r="I2397" s="649">
        <v>0.8</v>
      </c>
      <c r="J2397" s="538"/>
      <c r="L2397" s="532">
        <f t="shared" si="158"/>
        <v>0</v>
      </c>
      <c r="M2397" s="577">
        <v>1</v>
      </c>
      <c r="N2397" s="534"/>
      <c r="O2397" s="535">
        <f t="shared" si="159"/>
        <v>0.8</v>
      </c>
      <c r="P2397" s="536">
        <f t="shared" si="157"/>
        <v>1</v>
      </c>
      <c r="Q2397" s="537">
        <f t="shared" si="160"/>
        <v>0.8</v>
      </c>
    </row>
    <row r="2398" spans="1:17" x14ac:dyDescent="0.25">
      <c r="A2398" s="673">
        <v>2117</v>
      </c>
      <c r="B2398" s="230">
        <v>2022</v>
      </c>
      <c r="C2398" s="230">
        <v>4</v>
      </c>
      <c r="D2398" s="231"/>
      <c r="E2398" s="544"/>
      <c r="F2398" s="417" t="s">
        <v>8332</v>
      </c>
      <c r="G2398" s="647">
        <v>2.5</v>
      </c>
      <c r="H2398" s="648"/>
      <c r="I2398" s="649">
        <v>0.8</v>
      </c>
      <c r="J2398" s="538"/>
      <c r="L2398" s="532">
        <f t="shared" si="158"/>
        <v>0</v>
      </c>
      <c r="M2398" s="533"/>
      <c r="N2398" s="534"/>
      <c r="O2398" s="535">
        <f t="shared" si="159"/>
        <v>0</v>
      </c>
      <c r="P2398" s="536">
        <f t="shared" si="157"/>
        <v>0</v>
      </c>
      <c r="Q2398" s="537">
        <f t="shared" si="160"/>
        <v>0</v>
      </c>
    </row>
    <row r="2399" spans="1:17" x14ac:dyDescent="0.25">
      <c r="A2399" s="673">
        <v>2118</v>
      </c>
      <c r="B2399" s="230">
        <v>2022</v>
      </c>
      <c r="C2399" s="230">
        <v>4</v>
      </c>
      <c r="D2399" s="231"/>
      <c r="E2399" s="544"/>
      <c r="F2399" s="417" t="s">
        <v>8333</v>
      </c>
      <c r="G2399" s="647">
        <v>2.5</v>
      </c>
      <c r="H2399" s="648"/>
      <c r="I2399" s="649">
        <v>0.8</v>
      </c>
      <c r="J2399" s="538"/>
      <c r="L2399" s="532">
        <f t="shared" si="158"/>
        <v>0</v>
      </c>
      <c r="M2399" s="533"/>
      <c r="N2399" s="534"/>
      <c r="O2399" s="535">
        <f t="shared" si="159"/>
        <v>0</v>
      </c>
      <c r="P2399" s="536">
        <f t="shared" ref="P2399:P2462" si="161">J2399+M2399</f>
        <v>0</v>
      </c>
      <c r="Q2399" s="537">
        <f t="shared" si="160"/>
        <v>0</v>
      </c>
    </row>
    <row r="2400" spans="1:17" x14ac:dyDescent="0.25">
      <c r="A2400" s="673">
        <v>2119</v>
      </c>
      <c r="B2400" s="230">
        <v>2022</v>
      </c>
      <c r="C2400" s="230">
        <v>4</v>
      </c>
      <c r="D2400" s="231"/>
      <c r="E2400" s="544"/>
      <c r="F2400" s="417" t="s">
        <v>8334</v>
      </c>
      <c r="G2400" s="647">
        <v>2.5</v>
      </c>
      <c r="H2400" s="648"/>
      <c r="I2400" s="649">
        <v>0.8</v>
      </c>
      <c r="J2400" s="538"/>
      <c r="L2400" s="532">
        <f t="shared" si="158"/>
        <v>0</v>
      </c>
      <c r="M2400" s="577">
        <v>1</v>
      </c>
      <c r="N2400" s="534"/>
      <c r="O2400" s="535">
        <f t="shared" si="159"/>
        <v>0.8</v>
      </c>
      <c r="P2400" s="536">
        <f t="shared" si="161"/>
        <v>1</v>
      </c>
      <c r="Q2400" s="537">
        <f t="shared" si="160"/>
        <v>0.8</v>
      </c>
    </row>
    <row r="2401" spans="1:17" x14ac:dyDescent="0.25">
      <c r="A2401" s="673">
        <v>2120</v>
      </c>
      <c r="B2401" s="230">
        <v>2022</v>
      </c>
      <c r="C2401" s="230">
        <v>4</v>
      </c>
      <c r="D2401" s="231"/>
      <c r="E2401" s="544"/>
      <c r="F2401" s="417" t="s">
        <v>8335</v>
      </c>
      <c r="G2401" s="647">
        <v>2.5</v>
      </c>
      <c r="H2401" s="648"/>
      <c r="I2401" s="649">
        <v>0.8</v>
      </c>
      <c r="J2401" s="538"/>
      <c r="L2401" s="532">
        <f t="shared" si="158"/>
        <v>0</v>
      </c>
      <c r="M2401" s="533"/>
      <c r="N2401" s="534"/>
      <c r="O2401" s="535">
        <f t="shared" si="159"/>
        <v>0</v>
      </c>
      <c r="P2401" s="536">
        <f t="shared" si="161"/>
        <v>0</v>
      </c>
      <c r="Q2401" s="537">
        <f t="shared" si="160"/>
        <v>0</v>
      </c>
    </row>
    <row r="2402" spans="1:17" x14ac:dyDescent="0.25">
      <c r="A2402" s="673">
        <v>2121</v>
      </c>
      <c r="B2402" s="230">
        <v>2022</v>
      </c>
      <c r="C2402" s="230">
        <v>4</v>
      </c>
      <c r="D2402" s="231"/>
      <c r="E2402" s="544"/>
      <c r="F2402" s="417" t="s">
        <v>8336</v>
      </c>
      <c r="G2402" s="647">
        <v>2.5</v>
      </c>
      <c r="H2402" s="648"/>
      <c r="I2402" s="649">
        <v>0.8</v>
      </c>
      <c r="J2402" s="538"/>
      <c r="L2402" s="532">
        <f t="shared" si="158"/>
        <v>0</v>
      </c>
      <c r="M2402" s="533"/>
      <c r="N2402" s="534"/>
      <c r="O2402" s="535">
        <f t="shared" si="159"/>
        <v>0</v>
      </c>
      <c r="P2402" s="536">
        <f t="shared" si="161"/>
        <v>0</v>
      </c>
      <c r="Q2402" s="537">
        <f t="shared" si="160"/>
        <v>0</v>
      </c>
    </row>
    <row r="2403" spans="1:17" x14ac:dyDescent="0.25">
      <c r="A2403" s="673">
        <v>2122</v>
      </c>
      <c r="B2403" s="230">
        <v>2022</v>
      </c>
      <c r="C2403" s="230">
        <v>4</v>
      </c>
      <c r="D2403" s="231"/>
      <c r="E2403" s="544"/>
      <c r="F2403" s="417" t="s">
        <v>8337</v>
      </c>
      <c r="G2403" s="647">
        <v>2.5</v>
      </c>
      <c r="H2403" s="648"/>
      <c r="I2403" s="649">
        <v>0.8</v>
      </c>
      <c r="J2403" s="538"/>
      <c r="L2403" s="532">
        <f t="shared" si="158"/>
        <v>0</v>
      </c>
      <c r="M2403" s="577">
        <v>2</v>
      </c>
      <c r="N2403" s="534"/>
      <c r="O2403" s="535">
        <f t="shared" si="159"/>
        <v>1.6</v>
      </c>
      <c r="P2403" s="536">
        <f t="shared" si="161"/>
        <v>2</v>
      </c>
      <c r="Q2403" s="537">
        <f t="shared" si="160"/>
        <v>1.6</v>
      </c>
    </row>
    <row r="2404" spans="1:17" x14ac:dyDescent="0.25">
      <c r="A2404" s="673" t="s">
        <v>7792</v>
      </c>
      <c r="B2404" s="230">
        <v>2022</v>
      </c>
      <c r="C2404" s="230">
        <v>4</v>
      </c>
      <c r="D2404" s="231"/>
      <c r="E2404" s="544"/>
      <c r="F2404" s="237" t="s">
        <v>13126</v>
      </c>
      <c r="G2404" s="647">
        <v>30</v>
      </c>
      <c r="H2404" s="648"/>
      <c r="I2404" s="649">
        <v>20</v>
      </c>
      <c r="J2404" s="538"/>
      <c r="L2404" s="532">
        <f t="shared" si="158"/>
        <v>0</v>
      </c>
      <c r="M2404" s="533"/>
      <c r="N2404" s="534"/>
      <c r="O2404" s="535">
        <f t="shared" si="159"/>
        <v>0</v>
      </c>
      <c r="P2404" s="536">
        <f t="shared" si="161"/>
        <v>0</v>
      </c>
      <c r="Q2404" s="537">
        <f t="shared" si="160"/>
        <v>0</v>
      </c>
    </row>
    <row r="2405" spans="1:17" x14ac:dyDescent="0.25">
      <c r="A2405" s="673">
        <v>2123</v>
      </c>
      <c r="B2405" s="230">
        <v>2022</v>
      </c>
      <c r="C2405" s="230">
        <v>4</v>
      </c>
      <c r="D2405" s="231"/>
      <c r="E2405" s="544"/>
      <c r="F2405" s="417" t="s">
        <v>13244</v>
      </c>
      <c r="G2405" s="647">
        <v>3</v>
      </c>
      <c r="H2405" s="648"/>
      <c r="I2405" s="649">
        <v>1</v>
      </c>
      <c r="J2405" s="538"/>
      <c r="L2405" s="532">
        <f t="shared" si="158"/>
        <v>0</v>
      </c>
      <c r="M2405" s="533"/>
      <c r="N2405" s="534"/>
      <c r="O2405" s="535">
        <f t="shared" si="159"/>
        <v>0</v>
      </c>
      <c r="P2405" s="536">
        <f t="shared" si="161"/>
        <v>0</v>
      </c>
      <c r="Q2405" s="537">
        <f t="shared" si="160"/>
        <v>0</v>
      </c>
    </row>
    <row r="2406" spans="1:17" x14ac:dyDescent="0.25">
      <c r="A2406" s="673">
        <v>2124</v>
      </c>
      <c r="B2406" s="230">
        <v>2022</v>
      </c>
      <c r="C2406" s="230">
        <v>4</v>
      </c>
      <c r="D2406" s="231"/>
      <c r="E2406" s="544"/>
      <c r="F2406" s="417" t="s">
        <v>13244</v>
      </c>
      <c r="G2406" s="647">
        <v>3</v>
      </c>
      <c r="H2406" s="648"/>
      <c r="I2406" s="649">
        <v>1</v>
      </c>
      <c r="J2406" s="538"/>
      <c r="L2406" s="532">
        <f t="shared" si="158"/>
        <v>0</v>
      </c>
      <c r="M2406" s="533"/>
      <c r="N2406" s="534"/>
      <c r="O2406" s="535">
        <f t="shared" si="159"/>
        <v>0</v>
      </c>
      <c r="P2406" s="536">
        <f t="shared" si="161"/>
        <v>0</v>
      </c>
      <c r="Q2406" s="537">
        <f t="shared" si="160"/>
        <v>0</v>
      </c>
    </row>
    <row r="2407" spans="1:17" x14ac:dyDescent="0.25">
      <c r="A2407" s="673">
        <v>2125</v>
      </c>
      <c r="B2407" s="230">
        <v>2022</v>
      </c>
      <c r="C2407" s="230">
        <v>4</v>
      </c>
      <c r="D2407" s="231"/>
      <c r="E2407" s="544"/>
      <c r="F2407" s="417" t="s">
        <v>13244</v>
      </c>
      <c r="G2407" s="647">
        <v>3</v>
      </c>
      <c r="H2407" s="648"/>
      <c r="I2407" s="649">
        <v>1</v>
      </c>
      <c r="J2407" s="538"/>
      <c r="L2407" s="532">
        <f t="shared" si="158"/>
        <v>0</v>
      </c>
      <c r="M2407" s="533"/>
      <c r="N2407" s="534"/>
      <c r="O2407" s="535">
        <f t="shared" si="159"/>
        <v>0</v>
      </c>
      <c r="P2407" s="536">
        <f t="shared" si="161"/>
        <v>0</v>
      </c>
      <c r="Q2407" s="537">
        <f t="shared" si="160"/>
        <v>0</v>
      </c>
    </row>
    <row r="2408" spans="1:17" x14ac:dyDescent="0.25">
      <c r="A2408" s="673">
        <v>2126</v>
      </c>
      <c r="B2408" s="230">
        <v>2022</v>
      </c>
      <c r="C2408" s="230">
        <v>4</v>
      </c>
      <c r="D2408" s="231"/>
      <c r="E2408" s="544"/>
      <c r="F2408" s="417" t="s">
        <v>13244</v>
      </c>
      <c r="G2408" s="647">
        <v>3</v>
      </c>
      <c r="H2408" s="648"/>
      <c r="I2408" s="649">
        <v>1</v>
      </c>
      <c r="J2408" s="538"/>
      <c r="L2408" s="532">
        <f t="shared" si="158"/>
        <v>0</v>
      </c>
      <c r="M2408" s="533"/>
      <c r="N2408" s="534"/>
      <c r="O2408" s="535">
        <f t="shared" si="159"/>
        <v>0</v>
      </c>
      <c r="P2408" s="536">
        <f t="shared" si="161"/>
        <v>0</v>
      </c>
      <c r="Q2408" s="537">
        <f t="shared" si="160"/>
        <v>0</v>
      </c>
    </row>
    <row r="2409" spans="1:17" x14ac:dyDescent="0.25">
      <c r="A2409" s="673">
        <v>2127</v>
      </c>
      <c r="B2409" s="230">
        <v>2022</v>
      </c>
      <c r="C2409" s="230">
        <v>4</v>
      </c>
      <c r="D2409" s="231"/>
      <c r="E2409" s="544"/>
      <c r="F2409" s="417" t="s">
        <v>13244</v>
      </c>
      <c r="G2409" s="647">
        <v>3</v>
      </c>
      <c r="H2409" s="648"/>
      <c r="I2409" s="649">
        <v>1</v>
      </c>
      <c r="J2409" s="538"/>
      <c r="L2409" s="532">
        <f t="shared" si="158"/>
        <v>0</v>
      </c>
      <c r="M2409" s="533"/>
      <c r="N2409" s="534"/>
      <c r="O2409" s="535">
        <f t="shared" si="159"/>
        <v>0</v>
      </c>
      <c r="P2409" s="536">
        <f t="shared" si="161"/>
        <v>0</v>
      </c>
      <c r="Q2409" s="537">
        <f t="shared" si="160"/>
        <v>0</v>
      </c>
    </row>
    <row r="2410" spans="1:17" x14ac:dyDescent="0.25">
      <c r="A2410" s="673">
        <v>2128</v>
      </c>
      <c r="B2410" s="230">
        <v>2022</v>
      </c>
      <c r="C2410" s="230">
        <v>4</v>
      </c>
      <c r="D2410" s="231"/>
      <c r="E2410" s="544"/>
      <c r="F2410" s="417" t="s">
        <v>13244</v>
      </c>
      <c r="G2410" s="647">
        <v>3</v>
      </c>
      <c r="H2410" s="648"/>
      <c r="I2410" s="649">
        <v>1</v>
      </c>
      <c r="J2410" s="538"/>
      <c r="L2410" s="532">
        <f t="shared" si="158"/>
        <v>0</v>
      </c>
      <c r="M2410" s="533"/>
      <c r="N2410" s="534"/>
      <c r="O2410" s="535">
        <f t="shared" si="159"/>
        <v>0</v>
      </c>
      <c r="P2410" s="536">
        <f t="shared" si="161"/>
        <v>0</v>
      </c>
      <c r="Q2410" s="537">
        <f t="shared" si="160"/>
        <v>0</v>
      </c>
    </row>
    <row r="2411" spans="1:17" x14ac:dyDescent="0.25">
      <c r="A2411" s="673">
        <v>2129</v>
      </c>
      <c r="B2411" s="230">
        <v>2022</v>
      </c>
      <c r="C2411" s="230">
        <v>4</v>
      </c>
      <c r="D2411" s="231"/>
      <c r="E2411" s="544"/>
      <c r="F2411" s="417" t="s">
        <v>13244</v>
      </c>
      <c r="G2411" s="647">
        <v>3</v>
      </c>
      <c r="H2411" s="648"/>
      <c r="I2411" s="649">
        <v>1</v>
      </c>
      <c r="J2411" s="538"/>
      <c r="L2411" s="532">
        <f t="shared" si="158"/>
        <v>0</v>
      </c>
      <c r="M2411" s="533"/>
      <c r="N2411" s="534"/>
      <c r="O2411" s="535">
        <f t="shared" si="159"/>
        <v>0</v>
      </c>
      <c r="P2411" s="536">
        <f t="shared" si="161"/>
        <v>0</v>
      </c>
      <c r="Q2411" s="537">
        <f t="shared" si="160"/>
        <v>0</v>
      </c>
    </row>
    <row r="2412" spans="1:17" x14ac:dyDescent="0.25">
      <c r="A2412" s="673">
        <v>2130</v>
      </c>
      <c r="B2412" s="230">
        <v>2022</v>
      </c>
      <c r="C2412" s="230">
        <v>4</v>
      </c>
      <c r="D2412" s="231"/>
      <c r="E2412" s="544"/>
      <c r="F2412" s="417" t="s">
        <v>13244</v>
      </c>
      <c r="G2412" s="647">
        <v>3</v>
      </c>
      <c r="H2412" s="648"/>
      <c r="I2412" s="649">
        <v>1</v>
      </c>
      <c r="J2412" s="538"/>
      <c r="L2412" s="532">
        <f t="shared" si="158"/>
        <v>0</v>
      </c>
      <c r="M2412" s="533"/>
      <c r="N2412" s="534"/>
      <c r="O2412" s="535">
        <f t="shared" si="159"/>
        <v>0</v>
      </c>
      <c r="P2412" s="536">
        <f t="shared" si="161"/>
        <v>0</v>
      </c>
      <c r="Q2412" s="537">
        <f t="shared" si="160"/>
        <v>0</v>
      </c>
    </row>
    <row r="2413" spans="1:17" x14ac:dyDescent="0.25">
      <c r="A2413" s="673">
        <v>2131</v>
      </c>
      <c r="B2413" s="230">
        <v>2022</v>
      </c>
      <c r="C2413" s="230">
        <v>4</v>
      </c>
      <c r="D2413" s="231"/>
      <c r="E2413" s="544"/>
      <c r="F2413" s="417" t="s">
        <v>13244</v>
      </c>
      <c r="G2413" s="647">
        <v>3</v>
      </c>
      <c r="H2413" s="648"/>
      <c r="I2413" s="649">
        <v>1</v>
      </c>
      <c r="J2413" s="538"/>
      <c r="L2413" s="532">
        <f t="shared" si="158"/>
        <v>0</v>
      </c>
      <c r="M2413" s="533"/>
      <c r="N2413" s="534"/>
      <c r="O2413" s="535">
        <f t="shared" si="159"/>
        <v>0</v>
      </c>
      <c r="P2413" s="536">
        <f t="shared" si="161"/>
        <v>0</v>
      </c>
      <c r="Q2413" s="537">
        <f t="shared" si="160"/>
        <v>0</v>
      </c>
    </row>
    <row r="2414" spans="1:17" x14ac:dyDescent="0.25">
      <c r="A2414" s="673">
        <v>2132</v>
      </c>
      <c r="B2414" s="230">
        <v>2022</v>
      </c>
      <c r="C2414" s="230">
        <v>4</v>
      </c>
      <c r="D2414" s="231"/>
      <c r="E2414" s="544"/>
      <c r="F2414" s="417" t="s">
        <v>13244</v>
      </c>
      <c r="G2414" s="647">
        <v>3</v>
      </c>
      <c r="H2414" s="648"/>
      <c r="I2414" s="649">
        <v>1</v>
      </c>
      <c r="J2414" s="538"/>
      <c r="L2414" s="532">
        <f t="shared" si="158"/>
        <v>0</v>
      </c>
      <c r="M2414" s="533"/>
      <c r="N2414" s="534"/>
      <c r="O2414" s="535">
        <f t="shared" si="159"/>
        <v>0</v>
      </c>
      <c r="P2414" s="536">
        <f t="shared" si="161"/>
        <v>0</v>
      </c>
      <c r="Q2414" s="537">
        <f t="shared" si="160"/>
        <v>0</v>
      </c>
    </row>
    <row r="2415" spans="1:17" x14ac:dyDescent="0.25">
      <c r="A2415" s="673" t="s">
        <v>7793</v>
      </c>
      <c r="B2415" s="230">
        <v>2022</v>
      </c>
      <c r="C2415" s="230">
        <v>4</v>
      </c>
      <c r="D2415" s="231"/>
      <c r="E2415" s="544"/>
      <c r="F2415" s="237" t="s">
        <v>13126</v>
      </c>
      <c r="G2415" s="647">
        <v>30</v>
      </c>
      <c r="H2415" s="648"/>
      <c r="I2415" s="649">
        <v>20</v>
      </c>
      <c r="J2415" s="538"/>
      <c r="L2415" s="532">
        <f t="shared" ref="L2415:L2478" si="162">G2415*J2415</f>
        <v>0</v>
      </c>
      <c r="M2415" s="533"/>
      <c r="N2415" s="534"/>
      <c r="O2415" s="535">
        <f t="shared" ref="O2415:O2478" si="163">I2415*M2415</f>
        <v>0</v>
      </c>
      <c r="P2415" s="536">
        <f t="shared" si="161"/>
        <v>0</v>
      </c>
      <c r="Q2415" s="537">
        <f t="shared" ref="Q2415:Q2478" si="164">L2415+O2415</f>
        <v>0</v>
      </c>
    </row>
    <row r="2416" spans="1:17" x14ac:dyDescent="0.25">
      <c r="A2416" s="673">
        <v>2133</v>
      </c>
      <c r="B2416" s="230">
        <v>2022</v>
      </c>
      <c r="C2416" s="230">
        <v>4</v>
      </c>
      <c r="D2416" s="231"/>
      <c r="E2416" s="544"/>
      <c r="F2416" s="417" t="s">
        <v>8339</v>
      </c>
      <c r="G2416" s="647">
        <v>2.5</v>
      </c>
      <c r="H2416" s="648"/>
      <c r="I2416" s="649">
        <v>0.8</v>
      </c>
      <c r="J2416" s="538"/>
      <c r="L2416" s="532">
        <f t="shared" si="162"/>
        <v>0</v>
      </c>
      <c r="M2416" s="533"/>
      <c r="N2416" s="534"/>
      <c r="O2416" s="535">
        <f t="shared" si="163"/>
        <v>0</v>
      </c>
      <c r="P2416" s="536">
        <f t="shared" si="161"/>
        <v>0</v>
      </c>
      <c r="Q2416" s="537">
        <f t="shared" si="164"/>
        <v>0</v>
      </c>
    </row>
    <row r="2417" spans="1:17" x14ac:dyDescent="0.25">
      <c r="A2417" s="673">
        <v>2134</v>
      </c>
      <c r="B2417" s="230">
        <v>2022</v>
      </c>
      <c r="C2417" s="230">
        <v>4</v>
      </c>
      <c r="D2417" s="231"/>
      <c r="E2417" s="544"/>
      <c r="F2417" s="417" t="s">
        <v>8340</v>
      </c>
      <c r="G2417" s="647">
        <v>2.5</v>
      </c>
      <c r="H2417" s="648"/>
      <c r="I2417" s="649">
        <v>0.8</v>
      </c>
      <c r="J2417" s="538"/>
      <c r="L2417" s="532">
        <f t="shared" si="162"/>
        <v>0</v>
      </c>
      <c r="M2417" s="533"/>
      <c r="N2417" s="534"/>
      <c r="O2417" s="535">
        <f t="shared" si="163"/>
        <v>0</v>
      </c>
      <c r="P2417" s="536">
        <f t="shared" si="161"/>
        <v>0</v>
      </c>
      <c r="Q2417" s="537">
        <f t="shared" si="164"/>
        <v>0</v>
      </c>
    </row>
    <row r="2418" spans="1:17" x14ac:dyDescent="0.25">
      <c r="A2418" s="673">
        <v>2135</v>
      </c>
      <c r="B2418" s="230">
        <v>2022</v>
      </c>
      <c r="C2418" s="230">
        <v>4</v>
      </c>
      <c r="D2418" s="231"/>
      <c r="E2418" s="544"/>
      <c r="F2418" s="417" t="s">
        <v>8341</v>
      </c>
      <c r="G2418" s="647">
        <v>2.5</v>
      </c>
      <c r="H2418" s="648"/>
      <c r="I2418" s="649">
        <v>0.8</v>
      </c>
      <c r="J2418" s="538"/>
      <c r="L2418" s="532">
        <f t="shared" si="162"/>
        <v>0</v>
      </c>
      <c r="M2418" s="533"/>
      <c r="N2418" s="534"/>
      <c r="O2418" s="535">
        <f t="shared" si="163"/>
        <v>0</v>
      </c>
      <c r="P2418" s="536">
        <f t="shared" si="161"/>
        <v>0</v>
      </c>
      <c r="Q2418" s="537">
        <f t="shared" si="164"/>
        <v>0</v>
      </c>
    </row>
    <row r="2419" spans="1:17" x14ac:dyDescent="0.25">
      <c r="A2419" s="673">
        <v>2136</v>
      </c>
      <c r="B2419" s="230">
        <v>2022</v>
      </c>
      <c r="C2419" s="230">
        <v>4</v>
      </c>
      <c r="D2419" s="231"/>
      <c r="E2419" s="544"/>
      <c r="F2419" s="417" t="s">
        <v>8342</v>
      </c>
      <c r="G2419" s="647">
        <v>2.5</v>
      </c>
      <c r="H2419" s="648"/>
      <c r="I2419" s="649">
        <v>0.8</v>
      </c>
      <c r="J2419" s="538"/>
      <c r="L2419" s="532">
        <f t="shared" si="162"/>
        <v>0</v>
      </c>
      <c r="M2419" s="533"/>
      <c r="N2419" s="534"/>
      <c r="O2419" s="535">
        <f t="shared" si="163"/>
        <v>0</v>
      </c>
      <c r="P2419" s="536">
        <f t="shared" si="161"/>
        <v>0</v>
      </c>
      <c r="Q2419" s="537">
        <f t="shared" si="164"/>
        <v>0</v>
      </c>
    </row>
    <row r="2420" spans="1:17" x14ac:dyDescent="0.25">
      <c r="A2420" s="673">
        <v>2137</v>
      </c>
      <c r="B2420" s="230">
        <v>2022</v>
      </c>
      <c r="C2420" s="230">
        <v>4</v>
      </c>
      <c r="D2420" s="231"/>
      <c r="E2420" s="544"/>
      <c r="F2420" s="417" t="s">
        <v>8343</v>
      </c>
      <c r="G2420" s="647">
        <v>2.5</v>
      </c>
      <c r="H2420" s="648"/>
      <c r="I2420" s="649">
        <v>0.8</v>
      </c>
      <c r="J2420" s="538"/>
      <c r="L2420" s="532">
        <f t="shared" si="162"/>
        <v>0</v>
      </c>
      <c r="M2420" s="533"/>
      <c r="N2420" s="534"/>
      <c r="O2420" s="535">
        <f t="shared" si="163"/>
        <v>0</v>
      </c>
      <c r="P2420" s="536">
        <f t="shared" si="161"/>
        <v>0</v>
      </c>
      <c r="Q2420" s="537">
        <f t="shared" si="164"/>
        <v>0</v>
      </c>
    </row>
    <row r="2421" spans="1:17" x14ac:dyDescent="0.25">
      <c r="A2421" s="673">
        <v>2138</v>
      </c>
      <c r="B2421" s="230">
        <v>2022</v>
      </c>
      <c r="C2421" s="230">
        <v>4</v>
      </c>
      <c r="D2421" s="231"/>
      <c r="E2421" s="544"/>
      <c r="F2421" s="417" t="s">
        <v>8344</v>
      </c>
      <c r="G2421" s="647">
        <v>2.5</v>
      </c>
      <c r="H2421" s="648"/>
      <c r="I2421" s="649">
        <v>0.8</v>
      </c>
      <c r="J2421" s="538"/>
      <c r="L2421" s="532">
        <f t="shared" si="162"/>
        <v>0</v>
      </c>
      <c r="M2421" s="533"/>
      <c r="N2421" s="534"/>
      <c r="O2421" s="535">
        <f t="shared" si="163"/>
        <v>0</v>
      </c>
      <c r="P2421" s="536">
        <f t="shared" si="161"/>
        <v>0</v>
      </c>
      <c r="Q2421" s="537">
        <f t="shared" si="164"/>
        <v>0</v>
      </c>
    </row>
    <row r="2422" spans="1:17" x14ac:dyDescent="0.25">
      <c r="A2422" s="673">
        <v>2139</v>
      </c>
      <c r="B2422" s="230">
        <v>2022</v>
      </c>
      <c r="C2422" s="230">
        <v>4</v>
      </c>
      <c r="D2422" s="231"/>
      <c r="E2422" s="544"/>
      <c r="F2422" s="417" t="s">
        <v>8345</v>
      </c>
      <c r="G2422" s="647">
        <v>2.5</v>
      </c>
      <c r="H2422" s="648"/>
      <c r="I2422" s="649">
        <v>0.8</v>
      </c>
      <c r="J2422" s="538"/>
      <c r="L2422" s="532">
        <f t="shared" si="162"/>
        <v>0</v>
      </c>
      <c r="M2422" s="533"/>
      <c r="N2422" s="534"/>
      <c r="O2422" s="535">
        <f t="shared" si="163"/>
        <v>0</v>
      </c>
      <c r="P2422" s="536">
        <f t="shared" si="161"/>
        <v>0</v>
      </c>
      <c r="Q2422" s="537">
        <f t="shared" si="164"/>
        <v>0</v>
      </c>
    </row>
    <row r="2423" spans="1:17" x14ac:dyDescent="0.25">
      <c r="A2423" s="673">
        <v>2140</v>
      </c>
      <c r="B2423" s="230">
        <v>2022</v>
      </c>
      <c r="C2423" s="230">
        <v>4</v>
      </c>
      <c r="D2423" s="231"/>
      <c r="E2423" s="544"/>
      <c r="F2423" s="417" t="s">
        <v>8346</v>
      </c>
      <c r="G2423" s="647">
        <v>2.5</v>
      </c>
      <c r="H2423" s="648"/>
      <c r="I2423" s="649">
        <v>0.8</v>
      </c>
      <c r="J2423" s="538"/>
      <c r="L2423" s="532">
        <f t="shared" si="162"/>
        <v>0</v>
      </c>
      <c r="M2423" s="533"/>
      <c r="N2423" s="534"/>
      <c r="O2423" s="535">
        <f t="shared" si="163"/>
        <v>0</v>
      </c>
      <c r="P2423" s="536">
        <f t="shared" si="161"/>
        <v>0</v>
      </c>
      <c r="Q2423" s="537">
        <f t="shared" si="164"/>
        <v>0</v>
      </c>
    </row>
    <row r="2424" spans="1:17" x14ac:dyDescent="0.25">
      <c r="A2424" s="673">
        <v>2141</v>
      </c>
      <c r="B2424" s="230">
        <v>2022</v>
      </c>
      <c r="C2424" s="230">
        <v>4</v>
      </c>
      <c r="D2424" s="231"/>
      <c r="E2424" s="544"/>
      <c r="F2424" s="417" t="s">
        <v>8347</v>
      </c>
      <c r="G2424" s="647">
        <v>2.5</v>
      </c>
      <c r="H2424" s="648"/>
      <c r="I2424" s="649">
        <v>0.8</v>
      </c>
      <c r="J2424" s="538"/>
      <c r="L2424" s="532">
        <f t="shared" si="162"/>
        <v>0</v>
      </c>
      <c r="M2424" s="533"/>
      <c r="N2424" s="534"/>
      <c r="O2424" s="535">
        <f t="shared" si="163"/>
        <v>0</v>
      </c>
      <c r="P2424" s="536">
        <f t="shared" si="161"/>
        <v>0</v>
      </c>
      <c r="Q2424" s="537">
        <f t="shared" si="164"/>
        <v>0</v>
      </c>
    </row>
    <row r="2425" spans="1:17" x14ac:dyDescent="0.25">
      <c r="A2425" s="673">
        <v>2142</v>
      </c>
      <c r="B2425" s="230">
        <v>2022</v>
      </c>
      <c r="C2425" s="230">
        <v>4</v>
      </c>
      <c r="D2425" s="231"/>
      <c r="E2425" s="544"/>
      <c r="F2425" s="417" t="s">
        <v>8348</v>
      </c>
      <c r="G2425" s="647">
        <v>2.5</v>
      </c>
      <c r="H2425" s="648"/>
      <c r="I2425" s="649">
        <v>0.8</v>
      </c>
      <c r="J2425" s="538"/>
      <c r="L2425" s="532">
        <f t="shared" si="162"/>
        <v>0</v>
      </c>
      <c r="M2425" s="533"/>
      <c r="N2425" s="534"/>
      <c r="O2425" s="535">
        <f t="shared" si="163"/>
        <v>0</v>
      </c>
      <c r="P2425" s="536">
        <f t="shared" si="161"/>
        <v>0</v>
      </c>
      <c r="Q2425" s="537">
        <f t="shared" si="164"/>
        <v>0</v>
      </c>
    </row>
    <row r="2426" spans="1:17" x14ac:dyDescent="0.25">
      <c r="A2426" s="673">
        <v>2143</v>
      </c>
      <c r="B2426" s="230">
        <v>2022</v>
      </c>
      <c r="C2426" s="230">
        <v>4</v>
      </c>
      <c r="D2426" s="231"/>
      <c r="E2426" s="544"/>
      <c r="F2426" s="417" t="s">
        <v>8349</v>
      </c>
      <c r="G2426" s="647">
        <v>2.5</v>
      </c>
      <c r="H2426" s="648"/>
      <c r="I2426" s="649">
        <v>0.8</v>
      </c>
      <c r="J2426" s="538"/>
      <c r="L2426" s="532">
        <f t="shared" si="162"/>
        <v>0</v>
      </c>
      <c r="M2426" s="533"/>
      <c r="N2426" s="534"/>
      <c r="O2426" s="535">
        <f t="shared" si="163"/>
        <v>0</v>
      </c>
      <c r="P2426" s="536">
        <f t="shared" si="161"/>
        <v>0</v>
      </c>
      <c r="Q2426" s="537">
        <f t="shared" si="164"/>
        <v>0</v>
      </c>
    </row>
    <row r="2427" spans="1:17" x14ac:dyDescent="0.25">
      <c r="A2427" s="673">
        <v>2144</v>
      </c>
      <c r="B2427" s="230">
        <v>2022</v>
      </c>
      <c r="C2427" s="230">
        <v>4</v>
      </c>
      <c r="D2427" s="231"/>
      <c r="E2427" s="544"/>
      <c r="F2427" s="417" t="s">
        <v>8350</v>
      </c>
      <c r="G2427" s="647">
        <v>2.5</v>
      </c>
      <c r="H2427" s="648"/>
      <c r="I2427" s="649">
        <v>0.8</v>
      </c>
      <c r="J2427" s="538"/>
      <c r="L2427" s="532">
        <f t="shared" si="162"/>
        <v>0</v>
      </c>
      <c r="M2427" s="533"/>
      <c r="N2427" s="534"/>
      <c r="O2427" s="535">
        <f t="shared" si="163"/>
        <v>0</v>
      </c>
      <c r="P2427" s="536">
        <f t="shared" si="161"/>
        <v>0</v>
      </c>
      <c r="Q2427" s="537">
        <f t="shared" si="164"/>
        <v>0</v>
      </c>
    </row>
    <row r="2428" spans="1:17" x14ac:dyDescent="0.25">
      <c r="A2428" s="673" t="s">
        <v>8338</v>
      </c>
      <c r="B2428" s="230">
        <v>2022</v>
      </c>
      <c r="C2428" s="230">
        <v>4</v>
      </c>
      <c r="D2428" s="231"/>
      <c r="E2428" s="544"/>
      <c r="F2428" s="237" t="s">
        <v>13126</v>
      </c>
      <c r="G2428" s="647">
        <v>30</v>
      </c>
      <c r="H2428" s="648"/>
      <c r="I2428" s="649">
        <v>20</v>
      </c>
      <c r="J2428" s="538"/>
      <c r="L2428" s="532">
        <f t="shared" si="162"/>
        <v>0</v>
      </c>
      <c r="M2428" s="533"/>
      <c r="N2428" s="534"/>
      <c r="O2428" s="535">
        <f t="shared" si="163"/>
        <v>0</v>
      </c>
      <c r="P2428" s="536">
        <f t="shared" si="161"/>
        <v>0</v>
      </c>
      <c r="Q2428" s="537">
        <f t="shared" si="164"/>
        <v>0</v>
      </c>
    </row>
    <row r="2429" spans="1:17" x14ac:dyDescent="0.25">
      <c r="A2429" s="673">
        <v>2145</v>
      </c>
      <c r="B2429" s="230">
        <v>2022</v>
      </c>
      <c r="C2429" s="230">
        <v>4</v>
      </c>
      <c r="D2429" s="231" t="s">
        <v>8298</v>
      </c>
      <c r="E2429" s="544"/>
      <c r="F2429" s="417" t="s">
        <v>8314</v>
      </c>
      <c r="G2429" s="647">
        <v>2.5</v>
      </c>
      <c r="H2429" s="648"/>
      <c r="I2429" s="649">
        <v>0.8</v>
      </c>
      <c r="J2429" s="538"/>
      <c r="L2429" s="532">
        <f t="shared" si="162"/>
        <v>0</v>
      </c>
      <c r="M2429" s="533"/>
      <c r="N2429" s="534"/>
      <c r="O2429" s="535">
        <f t="shared" si="163"/>
        <v>0</v>
      </c>
      <c r="P2429" s="536">
        <f t="shared" si="161"/>
        <v>0</v>
      </c>
      <c r="Q2429" s="537">
        <f t="shared" si="164"/>
        <v>0</v>
      </c>
    </row>
    <row r="2430" spans="1:17" x14ac:dyDescent="0.25">
      <c r="A2430" s="673">
        <v>2146</v>
      </c>
      <c r="B2430" s="230">
        <v>2022</v>
      </c>
      <c r="C2430" s="230">
        <v>4</v>
      </c>
      <c r="D2430" s="231" t="s">
        <v>8298</v>
      </c>
      <c r="E2430" s="544"/>
      <c r="F2430" s="417" t="s">
        <v>8315</v>
      </c>
      <c r="G2430" s="647">
        <v>2.5</v>
      </c>
      <c r="H2430" s="648"/>
      <c r="I2430" s="649">
        <v>0.8</v>
      </c>
      <c r="J2430" s="538"/>
      <c r="L2430" s="532">
        <f t="shared" si="162"/>
        <v>0</v>
      </c>
      <c r="M2430" s="533"/>
      <c r="N2430" s="534"/>
      <c r="O2430" s="535">
        <f t="shared" si="163"/>
        <v>0</v>
      </c>
      <c r="P2430" s="536">
        <f t="shared" si="161"/>
        <v>0</v>
      </c>
      <c r="Q2430" s="537">
        <f t="shared" si="164"/>
        <v>0</v>
      </c>
    </row>
    <row r="2431" spans="1:17" x14ac:dyDescent="0.25">
      <c r="A2431" s="673">
        <v>2147</v>
      </c>
      <c r="B2431" s="230">
        <v>2022</v>
      </c>
      <c r="C2431" s="230">
        <v>4</v>
      </c>
      <c r="D2431" s="231" t="s">
        <v>8298</v>
      </c>
      <c r="E2431" s="544"/>
      <c r="F2431" s="417" t="s">
        <v>8316</v>
      </c>
      <c r="G2431" s="647">
        <v>2.5</v>
      </c>
      <c r="H2431" s="648"/>
      <c r="I2431" s="649">
        <v>0.8</v>
      </c>
      <c r="J2431" s="538"/>
      <c r="L2431" s="532">
        <f t="shared" si="162"/>
        <v>0</v>
      </c>
      <c r="M2431" s="533"/>
      <c r="N2431" s="534"/>
      <c r="O2431" s="535">
        <f t="shared" si="163"/>
        <v>0</v>
      </c>
      <c r="P2431" s="536">
        <f t="shared" si="161"/>
        <v>0</v>
      </c>
      <c r="Q2431" s="537">
        <f t="shared" si="164"/>
        <v>0</v>
      </c>
    </row>
    <row r="2432" spans="1:17" x14ac:dyDescent="0.25">
      <c r="A2432" s="673">
        <v>2148</v>
      </c>
      <c r="B2432" s="230">
        <v>2022</v>
      </c>
      <c r="C2432" s="230">
        <v>4</v>
      </c>
      <c r="D2432" s="231" t="s">
        <v>8298</v>
      </c>
      <c r="E2432" s="544"/>
      <c r="F2432" s="417" t="s">
        <v>8317</v>
      </c>
      <c r="G2432" s="647">
        <v>2.5</v>
      </c>
      <c r="H2432" s="648"/>
      <c r="I2432" s="649">
        <v>0.8</v>
      </c>
      <c r="J2432" s="538"/>
      <c r="L2432" s="532">
        <f t="shared" si="162"/>
        <v>0</v>
      </c>
      <c r="M2432" s="533"/>
      <c r="N2432" s="534"/>
      <c r="O2432" s="535">
        <f t="shared" si="163"/>
        <v>0</v>
      </c>
      <c r="P2432" s="536">
        <f t="shared" si="161"/>
        <v>0</v>
      </c>
      <c r="Q2432" s="537">
        <f t="shared" si="164"/>
        <v>0</v>
      </c>
    </row>
    <row r="2433" spans="1:17" x14ac:dyDescent="0.25">
      <c r="A2433" s="673">
        <v>2149</v>
      </c>
      <c r="B2433" s="230">
        <v>2022</v>
      </c>
      <c r="C2433" s="230">
        <v>4</v>
      </c>
      <c r="D2433" s="231" t="s">
        <v>8298</v>
      </c>
      <c r="E2433" s="544"/>
      <c r="F2433" s="417" t="s">
        <v>8318</v>
      </c>
      <c r="G2433" s="647">
        <v>2.5</v>
      </c>
      <c r="H2433" s="648"/>
      <c r="I2433" s="649">
        <v>0.8</v>
      </c>
      <c r="J2433" s="538"/>
      <c r="L2433" s="532">
        <f t="shared" si="162"/>
        <v>0</v>
      </c>
      <c r="M2433" s="533"/>
      <c r="N2433" s="534"/>
      <c r="O2433" s="535">
        <f t="shared" si="163"/>
        <v>0</v>
      </c>
      <c r="P2433" s="536">
        <f t="shared" si="161"/>
        <v>0</v>
      </c>
      <c r="Q2433" s="537">
        <f t="shared" si="164"/>
        <v>0</v>
      </c>
    </row>
    <row r="2434" spans="1:17" x14ac:dyDescent="0.25">
      <c r="A2434" s="673">
        <v>2150</v>
      </c>
      <c r="B2434" s="230">
        <v>2022</v>
      </c>
      <c r="C2434" s="230">
        <v>4</v>
      </c>
      <c r="D2434" s="231" t="s">
        <v>8298</v>
      </c>
      <c r="E2434" s="544"/>
      <c r="F2434" s="417" t="s">
        <v>8319</v>
      </c>
      <c r="G2434" s="647">
        <v>2.5</v>
      </c>
      <c r="H2434" s="648"/>
      <c r="I2434" s="649">
        <v>0.8</v>
      </c>
      <c r="J2434" s="538"/>
      <c r="L2434" s="532">
        <f t="shared" si="162"/>
        <v>0</v>
      </c>
      <c r="M2434" s="533"/>
      <c r="N2434" s="534"/>
      <c r="O2434" s="535">
        <f t="shared" si="163"/>
        <v>0</v>
      </c>
      <c r="P2434" s="536">
        <f t="shared" si="161"/>
        <v>0</v>
      </c>
      <c r="Q2434" s="537">
        <f t="shared" si="164"/>
        <v>0</v>
      </c>
    </row>
    <row r="2435" spans="1:17" x14ac:dyDescent="0.25">
      <c r="A2435" s="673">
        <v>2151</v>
      </c>
      <c r="B2435" s="230">
        <v>2022</v>
      </c>
      <c r="C2435" s="230">
        <v>4</v>
      </c>
      <c r="D2435" s="231" t="s">
        <v>8298</v>
      </c>
      <c r="E2435" s="544"/>
      <c r="F2435" s="417" t="s">
        <v>8320</v>
      </c>
      <c r="G2435" s="647">
        <v>2.5</v>
      </c>
      <c r="H2435" s="648"/>
      <c r="I2435" s="649">
        <v>0.8</v>
      </c>
      <c r="J2435" s="538"/>
      <c r="L2435" s="532">
        <f t="shared" si="162"/>
        <v>0</v>
      </c>
      <c r="M2435" s="533"/>
      <c r="N2435" s="534"/>
      <c r="O2435" s="535">
        <f t="shared" si="163"/>
        <v>0</v>
      </c>
      <c r="P2435" s="536">
        <f t="shared" si="161"/>
        <v>0</v>
      </c>
      <c r="Q2435" s="537">
        <f t="shared" si="164"/>
        <v>0</v>
      </c>
    </row>
    <row r="2436" spans="1:17" x14ac:dyDescent="0.25">
      <c r="A2436" s="673">
        <v>2152</v>
      </c>
      <c r="B2436" s="230">
        <v>2022</v>
      </c>
      <c r="C2436" s="230">
        <v>4</v>
      </c>
      <c r="D2436" s="231" t="s">
        <v>8298</v>
      </c>
      <c r="E2436" s="544"/>
      <c r="F2436" s="417" t="s">
        <v>8321</v>
      </c>
      <c r="G2436" s="647">
        <v>2.5</v>
      </c>
      <c r="H2436" s="648"/>
      <c r="I2436" s="649">
        <v>0.8</v>
      </c>
      <c r="J2436" s="538"/>
      <c r="L2436" s="532">
        <f t="shared" si="162"/>
        <v>0</v>
      </c>
      <c r="M2436" s="533"/>
      <c r="N2436" s="534"/>
      <c r="O2436" s="535">
        <f t="shared" si="163"/>
        <v>0</v>
      </c>
      <c r="P2436" s="536">
        <f t="shared" si="161"/>
        <v>0</v>
      </c>
      <c r="Q2436" s="537">
        <f t="shared" si="164"/>
        <v>0</v>
      </c>
    </row>
    <row r="2437" spans="1:17" x14ac:dyDescent="0.25">
      <c r="A2437" s="673">
        <v>2153</v>
      </c>
      <c r="B2437" s="230">
        <v>2022</v>
      </c>
      <c r="C2437" s="230">
        <v>4</v>
      </c>
      <c r="D2437" s="231" t="s">
        <v>8298</v>
      </c>
      <c r="E2437" s="544"/>
      <c r="F2437" s="417" t="s">
        <v>8322</v>
      </c>
      <c r="G2437" s="647">
        <v>2.5</v>
      </c>
      <c r="H2437" s="648"/>
      <c r="I2437" s="649">
        <v>0.8</v>
      </c>
      <c r="J2437" s="538"/>
      <c r="L2437" s="532">
        <f t="shared" si="162"/>
        <v>0</v>
      </c>
      <c r="M2437" s="533"/>
      <c r="N2437" s="534"/>
      <c r="O2437" s="535">
        <f t="shared" si="163"/>
        <v>0</v>
      </c>
      <c r="P2437" s="536">
        <f t="shared" si="161"/>
        <v>0</v>
      </c>
      <c r="Q2437" s="537">
        <f t="shared" si="164"/>
        <v>0</v>
      </c>
    </row>
    <row r="2438" spans="1:17" x14ac:dyDescent="0.25">
      <c r="A2438" s="673">
        <v>2154</v>
      </c>
      <c r="B2438" s="230">
        <v>2022</v>
      </c>
      <c r="C2438" s="230">
        <v>4</v>
      </c>
      <c r="D2438" s="231" t="s">
        <v>8298</v>
      </c>
      <c r="E2438" s="544"/>
      <c r="F2438" s="417" t="s">
        <v>8323</v>
      </c>
      <c r="G2438" s="647">
        <v>2.5</v>
      </c>
      <c r="H2438" s="648"/>
      <c r="I2438" s="649">
        <v>0.8</v>
      </c>
      <c r="J2438" s="538"/>
      <c r="L2438" s="532">
        <f t="shared" si="162"/>
        <v>0</v>
      </c>
      <c r="M2438" s="533"/>
      <c r="N2438" s="534"/>
      <c r="O2438" s="535">
        <f t="shared" si="163"/>
        <v>0</v>
      </c>
      <c r="P2438" s="536">
        <f t="shared" si="161"/>
        <v>0</v>
      </c>
      <c r="Q2438" s="537">
        <f t="shared" si="164"/>
        <v>0</v>
      </c>
    </row>
    <row r="2439" spans="1:17" x14ac:dyDescent="0.25">
      <c r="A2439" s="673">
        <v>2155</v>
      </c>
      <c r="B2439" s="230">
        <v>2022</v>
      </c>
      <c r="C2439" s="230">
        <v>4</v>
      </c>
      <c r="D2439" s="231" t="s">
        <v>8298</v>
      </c>
      <c r="E2439" s="544"/>
      <c r="F2439" s="417" t="s">
        <v>8324</v>
      </c>
      <c r="G2439" s="647">
        <v>2.5</v>
      </c>
      <c r="H2439" s="648"/>
      <c r="I2439" s="649">
        <v>0.8</v>
      </c>
      <c r="J2439" s="538"/>
      <c r="L2439" s="532">
        <f t="shared" si="162"/>
        <v>0</v>
      </c>
      <c r="M2439" s="533"/>
      <c r="N2439" s="534"/>
      <c r="O2439" s="535">
        <f t="shared" si="163"/>
        <v>0</v>
      </c>
      <c r="P2439" s="536">
        <f t="shared" si="161"/>
        <v>0</v>
      </c>
      <c r="Q2439" s="537">
        <f t="shared" si="164"/>
        <v>0</v>
      </c>
    </row>
    <row r="2440" spans="1:17" x14ac:dyDescent="0.25">
      <c r="A2440" s="673">
        <v>2156</v>
      </c>
      <c r="B2440" s="230">
        <v>2022</v>
      </c>
      <c r="C2440" s="230">
        <v>4</v>
      </c>
      <c r="D2440" s="231" t="s">
        <v>8298</v>
      </c>
      <c r="E2440" s="544"/>
      <c r="F2440" s="417" t="s">
        <v>8325</v>
      </c>
      <c r="G2440" s="647">
        <v>2.5</v>
      </c>
      <c r="H2440" s="648"/>
      <c r="I2440" s="649">
        <v>0.8</v>
      </c>
      <c r="J2440" s="538"/>
      <c r="L2440" s="532">
        <f t="shared" si="162"/>
        <v>0</v>
      </c>
      <c r="M2440" s="533"/>
      <c r="N2440" s="534"/>
      <c r="O2440" s="535">
        <f t="shared" si="163"/>
        <v>0</v>
      </c>
      <c r="P2440" s="536">
        <f t="shared" si="161"/>
        <v>0</v>
      </c>
      <c r="Q2440" s="537">
        <f t="shared" si="164"/>
        <v>0</v>
      </c>
    </row>
    <row r="2441" spans="1:17" x14ac:dyDescent="0.25">
      <c r="A2441" s="673" t="s">
        <v>7794</v>
      </c>
      <c r="B2441" s="230">
        <v>2022</v>
      </c>
      <c r="C2441" s="230">
        <v>4</v>
      </c>
      <c r="D2441" s="231"/>
      <c r="E2441" s="544"/>
      <c r="F2441" s="237" t="s">
        <v>13126</v>
      </c>
      <c r="G2441" s="647">
        <v>30</v>
      </c>
      <c r="H2441" s="648"/>
      <c r="I2441" s="649">
        <v>20</v>
      </c>
      <c r="J2441" s="538"/>
      <c r="L2441" s="532">
        <f t="shared" si="162"/>
        <v>0</v>
      </c>
      <c r="M2441" s="533"/>
      <c r="N2441" s="534"/>
      <c r="O2441" s="535">
        <f t="shared" si="163"/>
        <v>0</v>
      </c>
      <c r="P2441" s="536">
        <f t="shared" si="161"/>
        <v>0</v>
      </c>
      <c r="Q2441" s="537">
        <f t="shared" si="164"/>
        <v>0</v>
      </c>
    </row>
    <row r="2442" spans="1:17" x14ac:dyDescent="0.25">
      <c r="A2442" s="673">
        <v>2157</v>
      </c>
      <c r="B2442" s="230">
        <v>2022</v>
      </c>
      <c r="C2442" s="230">
        <v>4</v>
      </c>
      <c r="D2442" s="231" t="s">
        <v>8298</v>
      </c>
      <c r="E2442" s="544"/>
      <c r="F2442" s="417" t="s">
        <v>8299</v>
      </c>
      <c r="G2442" s="647">
        <v>3.5</v>
      </c>
      <c r="H2442" s="648"/>
      <c r="I2442" s="649">
        <v>1.2</v>
      </c>
      <c r="J2442" s="538"/>
      <c r="L2442" s="532">
        <f t="shared" si="162"/>
        <v>0</v>
      </c>
      <c r="M2442" s="533"/>
      <c r="N2442" s="534"/>
      <c r="O2442" s="535">
        <f t="shared" si="163"/>
        <v>0</v>
      </c>
      <c r="P2442" s="536">
        <f t="shared" si="161"/>
        <v>0</v>
      </c>
      <c r="Q2442" s="537">
        <f t="shared" si="164"/>
        <v>0</v>
      </c>
    </row>
    <row r="2443" spans="1:17" x14ac:dyDescent="0.25">
      <c r="A2443" s="673">
        <v>2158</v>
      </c>
      <c r="B2443" s="230">
        <v>2022</v>
      </c>
      <c r="C2443" s="230">
        <v>4</v>
      </c>
      <c r="D2443" s="231" t="s">
        <v>8298</v>
      </c>
      <c r="E2443" s="544"/>
      <c r="F2443" s="417" t="s">
        <v>8300</v>
      </c>
      <c r="G2443" s="647">
        <v>3.5</v>
      </c>
      <c r="H2443" s="648"/>
      <c r="I2443" s="649">
        <v>1.2</v>
      </c>
      <c r="J2443" s="538"/>
      <c r="L2443" s="532">
        <f t="shared" si="162"/>
        <v>0</v>
      </c>
      <c r="M2443" s="533"/>
      <c r="N2443" s="534"/>
      <c r="O2443" s="535">
        <f t="shared" si="163"/>
        <v>0</v>
      </c>
      <c r="P2443" s="536">
        <f t="shared" si="161"/>
        <v>0</v>
      </c>
      <c r="Q2443" s="537">
        <f t="shared" si="164"/>
        <v>0</v>
      </c>
    </row>
    <row r="2444" spans="1:17" x14ac:dyDescent="0.25">
      <c r="A2444" s="673">
        <v>2159</v>
      </c>
      <c r="B2444" s="230">
        <v>2022</v>
      </c>
      <c r="C2444" s="230">
        <v>4</v>
      </c>
      <c r="D2444" s="231" t="s">
        <v>8298</v>
      </c>
      <c r="E2444" s="544"/>
      <c r="F2444" s="417" t="s">
        <v>8301</v>
      </c>
      <c r="G2444" s="647">
        <v>3.5</v>
      </c>
      <c r="H2444" s="648"/>
      <c r="I2444" s="649">
        <v>1.2</v>
      </c>
      <c r="J2444" s="538"/>
      <c r="L2444" s="532">
        <f t="shared" si="162"/>
        <v>0</v>
      </c>
      <c r="M2444" s="533"/>
      <c r="N2444" s="534"/>
      <c r="O2444" s="535">
        <f t="shared" si="163"/>
        <v>0</v>
      </c>
      <c r="P2444" s="536">
        <f t="shared" si="161"/>
        <v>0</v>
      </c>
      <c r="Q2444" s="537">
        <f t="shared" si="164"/>
        <v>0</v>
      </c>
    </row>
    <row r="2445" spans="1:17" x14ac:dyDescent="0.25">
      <c r="A2445" s="673">
        <v>2160</v>
      </c>
      <c r="B2445" s="230">
        <v>2022</v>
      </c>
      <c r="C2445" s="230">
        <v>4</v>
      </c>
      <c r="D2445" s="231" t="s">
        <v>8298</v>
      </c>
      <c r="E2445" s="544"/>
      <c r="F2445" s="417" t="s">
        <v>8302</v>
      </c>
      <c r="G2445" s="647">
        <v>3.5</v>
      </c>
      <c r="H2445" s="648"/>
      <c r="I2445" s="649">
        <v>1.2</v>
      </c>
      <c r="J2445" s="538"/>
      <c r="L2445" s="532">
        <f t="shared" si="162"/>
        <v>0</v>
      </c>
      <c r="M2445" s="533"/>
      <c r="N2445" s="534"/>
      <c r="O2445" s="535">
        <f t="shared" si="163"/>
        <v>0</v>
      </c>
      <c r="P2445" s="536">
        <f t="shared" si="161"/>
        <v>0</v>
      </c>
      <c r="Q2445" s="537">
        <f t="shared" si="164"/>
        <v>0</v>
      </c>
    </row>
    <row r="2446" spans="1:17" x14ac:dyDescent="0.25">
      <c r="A2446" s="673">
        <v>2161</v>
      </c>
      <c r="B2446" s="230">
        <v>2022</v>
      </c>
      <c r="C2446" s="230">
        <v>4</v>
      </c>
      <c r="D2446" s="231" t="s">
        <v>8298</v>
      </c>
      <c r="E2446" s="544"/>
      <c r="F2446" s="417" t="s">
        <v>8303</v>
      </c>
      <c r="G2446" s="647">
        <v>3.5</v>
      </c>
      <c r="H2446" s="648"/>
      <c r="I2446" s="649">
        <v>1.2</v>
      </c>
      <c r="J2446" s="538"/>
      <c r="L2446" s="532">
        <f t="shared" si="162"/>
        <v>0</v>
      </c>
      <c r="M2446" s="533"/>
      <c r="N2446" s="534"/>
      <c r="O2446" s="535">
        <f t="shared" si="163"/>
        <v>0</v>
      </c>
      <c r="P2446" s="536">
        <f t="shared" si="161"/>
        <v>0</v>
      </c>
      <c r="Q2446" s="537">
        <f t="shared" si="164"/>
        <v>0</v>
      </c>
    </row>
    <row r="2447" spans="1:17" x14ac:dyDescent="0.25">
      <c r="A2447" s="673">
        <v>2162</v>
      </c>
      <c r="B2447" s="230">
        <v>2022</v>
      </c>
      <c r="C2447" s="230">
        <v>4</v>
      </c>
      <c r="D2447" s="231" t="s">
        <v>8298</v>
      </c>
      <c r="E2447" s="544"/>
      <c r="F2447" s="417" t="s">
        <v>8304</v>
      </c>
      <c r="G2447" s="647">
        <v>3.5</v>
      </c>
      <c r="H2447" s="648"/>
      <c r="I2447" s="649">
        <v>1.2</v>
      </c>
      <c r="J2447" s="538"/>
      <c r="L2447" s="532">
        <f t="shared" si="162"/>
        <v>0</v>
      </c>
      <c r="M2447" s="533"/>
      <c r="N2447" s="534"/>
      <c r="O2447" s="535">
        <f t="shared" si="163"/>
        <v>0</v>
      </c>
      <c r="P2447" s="536">
        <f t="shared" si="161"/>
        <v>0</v>
      </c>
      <c r="Q2447" s="537">
        <f t="shared" si="164"/>
        <v>0</v>
      </c>
    </row>
    <row r="2448" spans="1:17" x14ac:dyDescent="0.25">
      <c r="A2448" s="673">
        <v>2163</v>
      </c>
      <c r="B2448" s="230">
        <v>2022</v>
      </c>
      <c r="C2448" s="230">
        <v>4</v>
      </c>
      <c r="D2448" s="231" t="s">
        <v>8298</v>
      </c>
      <c r="E2448" s="544"/>
      <c r="F2448" s="417" t="s">
        <v>8305</v>
      </c>
      <c r="G2448" s="647">
        <v>3.5</v>
      </c>
      <c r="H2448" s="648"/>
      <c r="I2448" s="649">
        <v>1.2</v>
      </c>
      <c r="J2448" s="538"/>
      <c r="L2448" s="532">
        <f t="shared" si="162"/>
        <v>0</v>
      </c>
      <c r="M2448" s="533"/>
      <c r="N2448" s="534"/>
      <c r="O2448" s="535">
        <f t="shared" si="163"/>
        <v>0</v>
      </c>
      <c r="P2448" s="536">
        <f t="shared" si="161"/>
        <v>0</v>
      </c>
      <c r="Q2448" s="537">
        <f t="shared" si="164"/>
        <v>0</v>
      </c>
    </row>
    <row r="2449" spans="1:17" x14ac:dyDescent="0.25">
      <c r="A2449" s="673">
        <v>2164</v>
      </c>
      <c r="B2449" s="230">
        <v>2022</v>
      </c>
      <c r="C2449" s="230">
        <v>4</v>
      </c>
      <c r="D2449" s="231" t="s">
        <v>8298</v>
      </c>
      <c r="E2449" s="544"/>
      <c r="F2449" s="417" t="s">
        <v>8306</v>
      </c>
      <c r="G2449" s="647">
        <v>3.5</v>
      </c>
      <c r="H2449" s="648"/>
      <c r="I2449" s="649">
        <v>1.2</v>
      </c>
      <c r="J2449" s="538"/>
      <c r="L2449" s="532">
        <f t="shared" si="162"/>
        <v>0</v>
      </c>
      <c r="M2449" s="533"/>
      <c r="N2449" s="534"/>
      <c r="O2449" s="535">
        <f t="shared" si="163"/>
        <v>0</v>
      </c>
      <c r="P2449" s="536">
        <f t="shared" si="161"/>
        <v>0</v>
      </c>
      <c r="Q2449" s="537">
        <f t="shared" si="164"/>
        <v>0</v>
      </c>
    </row>
    <row r="2450" spans="1:17" x14ac:dyDescent="0.25">
      <c r="A2450" s="673">
        <v>2165</v>
      </c>
      <c r="B2450" s="230">
        <v>2022</v>
      </c>
      <c r="C2450" s="230">
        <v>4</v>
      </c>
      <c r="D2450" s="231" t="s">
        <v>8298</v>
      </c>
      <c r="E2450" s="544"/>
      <c r="F2450" s="417" t="s">
        <v>8307</v>
      </c>
      <c r="G2450" s="647">
        <v>3.5</v>
      </c>
      <c r="H2450" s="648"/>
      <c r="I2450" s="649">
        <v>1.2</v>
      </c>
      <c r="J2450" s="538"/>
      <c r="L2450" s="532">
        <f t="shared" si="162"/>
        <v>0</v>
      </c>
      <c r="M2450" s="533"/>
      <c r="N2450" s="534"/>
      <c r="O2450" s="535">
        <f t="shared" si="163"/>
        <v>0</v>
      </c>
      <c r="P2450" s="536">
        <f t="shared" si="161"/>
        <v>0</v>
      </c>
      <c r="Q2450" s="537">
        <f t="shared" si="164"/>
        <v>0</v>
      </c>
    </row>
    <row r="2451" spans="1:17" x14ac:dyDescent="0.25">
      <c r="A2451" s="673">
        <v>2166</v>
      </c>
      <c r="B2451" s="230">
        <v>2022</v>
      </c>
      <c r="C2451" s="230">
        <v>4</v>
      </c>
      <c r="D2451" s="231" t="s">
        <v>8298</v>
      </c>
      <c r="E2451" s="544"/>
      <c r="F2451" s="417" t="s">
        <v>8308</v>
      </c>
      <c r="G2451" s="647">
        <v>3.5</v>
      </c>
      <c r="H2451" s="648"/>
      <c r="I2451" s="649">
        <v>1.2</v>
      </c>
      <c r="J2451" s="538"/>
      <c r="L2451" s="532">
        <f t="shared" si="162"/>
        <v>0</v>
      </c>
      <c r="M2451" s="533"/>
      <c r="N2451" s="534"/>
      <c r="O2451" s="535">
        <f t="shared" si="163"/>
        <v>0</v>
      </c>
      <c r="P2451" s="536">
        <f t="shared" si="161"/>
        <v>0</v>
      </c>
      <c r="Q2451" s="537">
        <f t="shared" si="164"/>
        <v>0</v>
      </c>
    </row>
    <row r="2452" spans="1:17" x14ac:dyDescent="0.25">
      <c r="A2452" s="673">
        <v>2167</v>
      </c>
      <c r="B2452" s="230">
        <v>2022</v>
      </c>
      <c r="C2452" s="230">
        <v>4</v>
      </c>
      <c r="D2452" s="231" t="s">
        <v>8298</v>
      </c>
      <c r="E2452" s="544"/>
      <c r="F2452" s="417" t="s">
        <v>8309</v>
      </c>
      <c r="G2452" s="647">
        <v>3.5</v>
      </c>
      <c r="H2452" s="648"/>
      <c r="I2452" s="649">
        <v>1.2</v>
      </c>
      <c r="J2452" s="538"/>
      <c r="L2452" s="532">
        <f t="shared" si="162"/>
        <v>0</v>
      </c>
      <c r="M2452" s="533"/>
      <c r="N2452" s="534"/>
      <c r="O2452" s="535">
        <f t="shared" si="163"/>
        <v>0</v>
      </c>
      <c r="P2452" s="536">
        <f t="shared" si="161"/>
        <v>0</v>
      </c>
      <c r="Q2452" s="537">
        <f t="shared" si="164"/>
        <v>0</v>
      </c>
    </row>
    <row r="2453" spans="1:17" x14ac:dyDescent="0.25">
      <c r="A2453" s="673">
        <v>2168</v>
      </c>
      <c r="B2453" s="230">
        <v>2022</v>
      </c>
      <c r="C2453" s="230">
        <v>4</v>
      </c>
      <c r="D2453" s="231" t="s">
        <v>8298</v>
      </c>
      <c r="E2453" s="544"/>
      <c r="F2453" s="417" t="s">
        <v>8310</v>
      </c>
      <c r="G2453" s="647">
        <v>3.5</v>
      </c>
      <c r="H2453" s="648"/>
      <c r="I2453" s="649">
        <v>1.2</v>
      </c>
      <c r="J2453" s="538"/>
      <c r="L2453" s="532">
        <f t="shared" si="162"/>
        <v>0</v>
      </c>
      <c r="M2453" s="533"/>
      <c r="N2453" s="534"/>
      <c r="O2453" s="535">
        <f t="shared" si="163"/>
        <v>0</v>
      </c>
      <c r="P2453" s="536">
        <f t="shared" si="161"/>
        <v>0</v>
      </c>
      <c r="Q2453" s="537">
        <f t="shared" si="164"/>
        <v>0</v>
      </c>
    </row>
    <row r="2454" spans="1:17" x14ac:dyDescent="0.25">
      <c r="A2454" s="673" t="s">
        <v>7795</v>
      </c>
      <c r="B2454" s="230">
        <v>2022</v>
      </c>
      <c r="C2454" s="230">
        <v>4</v>
      </c>
      <c r="D2454" s="231"/>
      <c r="E2454" s="544"/>
      <c r="F2454" s="237" t="s">
        <v>13126</v>
      </c>
      <c r="G2454" s="647">
        <v>45</v>
      </c>
      <c r="H2454" s="648"/>
      <c r="I2454" s="649">
        <v>30</v>
      </c>
      <c r="J2454" s="538"/>
      <c r="L2454" s="532">
        <f t="shared" si="162"/>
        <v>0</v>
      </c>
      <c r="M2454" s="533"/>
      <c r="N2454" s="534"/>
      <c r="O2454" s="535">
        <f t="shared" si="163"/>
        <v>0</v>
      </c>
      <c r="P2454" s="536">
        <f t="shared" si="161"/>
        <v>0</v>
      </c>
      <c r="Q2454" s="537">
        <f t="shared" si="164"/>
        <v>0</v>
      </c>
    </row>
    <row r="2455" spans="1:17" x14ac:dyDescent="0.25">
      <c r="A2455" s="673">
        <v>2169</v>
      </c>
      <c r="B2455" s="230">
        <v>2022</v>
      </c>
      <c r="C2455" s="230">
        <v>4</v>
      </c>
      <c r="D2455" s="231"/>
      <c r="E2455" s="544"/>
      <c r="F2455" s="417" t="s">
        <v>13245</v>
      </c>
      <c r="G2455" s="647">
        <v>3</v>
      </c>
      <c r="H2455" s="648"/>
      <c r="I2455" s="649">
        <v>0.8</v>
      </c>
      <c r="J2455" s="538"/>
      <c r="L2455" s="532">
        <f t="shared" si="162"/>
        <v>0</v>
      </c>
      <c r="M2455" s="533"/>
      <c r="N2455" s="534"/>
      <c r="O2455" s="535">
        <f t="shared" si="163"/>
        <v>0</v>
      </c>
      <c r="P2455" s="536">
        <f t="shared" si="161"/>
        <v>0</v>
      </c>
      <c r="Q2455" s="537">
        <f t="shared" si="164"/>
        <v>0</v>
      </c>
    </row>
    <row r="2456" spans="1:17" x14ac:dyDescent="0.25">
      <c r="A2456" s="673">
        <v>2170</v>
      </c>
      <c r="B2456" s="230">
        <v>2022</v>
      </c>
      <c r="C2456" s="230">
        <v>4</v>
      </c>
      <c r="D2456" s="231"/>
      <c r="E2456" s="544"/>
      <c r="F2456" s="417" t="s">
        <v>13246</v>
      </c>
      <c r="G2456" s="647">
        <v>3</v>
      </c>
      <c r="H2456" s="648"/>
      <c r="I2456" s="649">
        <v>0.8</v>
      </c>
      <c r="J2456" s="538"/>
      <c r="L2456" s="532">
        <f t="shared" si="162"/>
        <v>0</v>
      </c>
      <c r="M2456" s="533"/>
      <c r="N2456" s="534"/>
      <c r="O2456" s="535">
        <f t="shared" si="163"/>
        <v>0</v>
      </c>
      <c r="P2456" s="536">
        <f t="shared" si="161"/>
        <v>0</v>
      </c>
      <c r="Q2456" s="537">
        <f t="shared" si="164"/>
        <v>0</v>
      </c>
    </row>
    <row r="2457" spans="1:17" x14ac:dyDescent="0.25">
      <c r="A2457" s="673">
        <v>2171</v>
      </c>
      <c r="B2457" s="230">
        <v>2022</v>
      </c>
      <c r="C2457" s="230">
        <v>4</v>
      </c>
      <c r="D2457" s="231"/>
      <c r="E2457" s="544"/>
      <c r="F2457" s="417" t="s">
        <v>13247</v>
      </c>
      <c r="G2457" s="647">
        <v>3</v>
      </c>
      <c r="H2457" s="648"/>
      <c r="I2457" s="649">
        <v>0.8</v>
      </c>
      <c r="J2457" s="538"/>
      <c r="L2457" s="532">
        <f t="shared" si="162"/>
        <v>0</v>
      </c>
      <c r="M2457" s="533"/>
      <c r="N2457" s="534"/>
      <c r="O2457" s="535">
        <f t="shared" si="163"/>
        <v>0</v>
      </c>
      <c r="P2457" s="536">
        <f t="shared" si="161"/>
        <v>0</v>
      </c>
      <c r="Q2457" s="537">
        <f t="shared" si="164"/>
        <v>0</v>
      </c>
    </row>
    <row r="2458" spans="1:17" x14ac:dyDescent="0.25">
      <c r="A2458" s="673">
        <v>2172</v>
      </c>
      <c r="B2458" s="230">
        <v>2022</v>
      </c>
      <c r="C2458" s="230">
        <v>4</v>
      </c>
      <c r="D2458" s="231"/>
      <c r="E2458" s="544"/>
      <c r="F2458" s="417" t="s">
        <v>13248</v>
      </c>
      <c r="G2458" s="647">
        <v>3</v>
      </c>
      <c r="H2458" s="648"/>
      <c r="I2458" s="649">
        <v>0.8</v>
      </c>
      <c r="J2458" s="538"/>
      <c r="L2458" s="532">
        <f t="shared" si="162"/>
        <v>0</v>
      </c>
      <c r="M2458" s="533"/>
      <c r="N2458" s="534"/>
      <c r="O2458" s="535">
        <f t="shared" si="163"/>
        <v>0</v>
      </c>
      <c r="P2458" s="536">
        <f t="shared" si="161"/>
        <v>0</v>
      </c>
      <c r="Q2458" s="537">
        <f t="shared" si="164"/>
        <v>0</v>
      </c>
    </row>
    <row r="2459" spans="1:17" x14ac:dyDescent="0.25">
      <c r="A2459" s="673">
        <v>2173</v>
      </c>
      <c r="B2459" s="230">
        <v>2022</v>
      </c>
      <c r="C2459" s="230">
        <v>4</v>
      </c>
      <c r="D2459" s="231"/>
      <c r="E2459" s="544"/>
      <c r="F2459" s="417" t="s">
        <v>13249</v>
      </c>
      <c r="G2459" s="647">
        <v>3</v>
      </c>
      <c r="H2459" s="648"/>
      <c r="I2459" s="649">
        <v>0.8</v>
      </c>
      <c r="J2459" s="538"/>
      <c r="L2459" s="532">
        <f t="shared" si="162"/>
        <v>0</v>
      </c>
      <c r="M2459" s="533"/>
      <c r="N2459" s="534"/>
      <c r="O2459" s="535">
        <f t="shared" si="163"/>
        <v>0</v>
      </c>
      <c r="P2459" s="536">
        <f t="shared" si="161"/>
        <v>0</v>
      </c>
      <c r="Q2459" s="537">
        <f t="shared" si="164"/>
        <v>0</v>
      </c>
    </row>
    <row r="2460" spans="1:17" x14ac:dyDescent="0.25">
      <c r="A2460" s="673">
        <v>2174</v>
      </c>
      <c r="B2460" s="230">
        <v>2022</v>
      </c>
      <c r="C2460" s="230">
        <v>4</v>
      </c>
      <c r="D2460" s="231"/>
      <c r="E2460" s="544"/>
      <c r="F2460" s="417" t="s">
        <v>13250</v>
      </c>
      <c r="G2460" s="647">
        <v>3</v>
      </c>
      <c r="H2460" s="648"/>
      <c r="I2460" s="649">
        <v>0.8</v>
      </c>
      <c r="J2460" s="538"/>
      <c r="L2460" s="532">
        <f t="shared" si="162"/>
        <v>0</v>
      </c>
      <c r="M2460" s="533"/>
      <c r="N2460" s="534"/>
      <c r="O2460" s="535">
        <f t="shared" si="163"/>
        <v>0</v>
      </c>
      <c r="P2460" s="536">
        <f t="shared" si="161"/>
        <v>0</v>
      </c>
      <c r="Q2460" s="537">
        <f t="shared" si="164"/>
        <v>0</v>
      </c>
    </row>
    <row r="2461" spans="1:17" x14ac:dyDescent="0.25">
      <c r="A2461" s="673">
        <v>2175</v>
      </c>
      <c r="B2461" s="230">
        <v>2022</v>
      </c>
      <c r="C2461" s="230">
        <v>4</v>
      </c>
      <c r="D2461" s="231"/>
      <c r="E2461" s="544"/>
      <c r="F2461" s="417" t="s">
        <v>13251</v>
      </c>
      <c r="G2461" s="647">
        <v>3</v>
      </c>
      <c r="H2461" s="648"/>
      <c r="I2461" s="649">
        <v>0.8</v>
      </c>
      <c r="J2461" s="538"/>
      <c r="L2461" s="532">
        <f t="shared" si="162"/>
        <v>0</v>
      </c>
      <c r="M2461" s="533"/>
      <c r="N2461" s="534"/>
      <c r="O2461" s="535">
        <f t="shared" si="163"/>
        <v>0</v>
      </c>
      <c r="P2461" s="536">
        <f t="shared" si="161"/>
        <v>0</v>
      </c>
      <c r="Q2461" s="537">
        <f t="shared" si="164"/>
        <v>0</v>
      </c>
    </row>
    <row r="2462" spans="1:17" x14ac:dyDescent="0.25">
      <c r="A2462" s="673">
        <v>2176</v>
      </c>
      <c r="B2462" s="230">
        <v>2022</v>
      </c>
      <c r="C2462" s="230">
        <v>4</v>
      </c>
      <c r="D2462" s="231"/>
      <c r="E2462" s="544"/>
      <c r="F2462" s="417" t="s">
        <v>13252</v>
      </c>
      <c r="G2462" s="647">
        <v>3</v>
      </c>
      <c r="H2462" s="648"/>
      <c r="I2462" s="649">
        <v>0.8</v>
      </c>
      <c r="J2462" s="538"/>
      <c r="L2462" s="532">
        <f t="shared" si="162"/>
        <v>0</v>
      </c>
      <c r="M2462" s="533"/>
      <c r="N2462" s="534"/>
      <c r="O2462" s="535">
        <f t="shared" si="163"/>
        <v>0</v>
      </c>
      <c r="P2462" s="536">
        <f t="shared" si="161"/>
        <v>0</v>
      </c>
      <c r="Q2462" s="537">
        <f t="shared" si="164"/>
        <v>0</v>
      </c>
    </row>
    <row r="2463" spans="1:17" x14ac:dyDescent="0.25">
      <c r="A2463" s="673">
        <v>2177</v>
      </c>
      <c r="B2463" s="230">
        <v>2022</v>
      </c>
      <c r="C2463" s="230">
        <v>4</v>
      </c>
      <c r="D2463" s="231"/>
      <c r="E2463" s="544"/>
      <c r="F2463" s="417" t="s">
        <v>13253</v>
      </c>
      <c r="G2463" s="647">
        <v>3</v>
      </c>
      <c r="H2463" s="648"/>
      <c r="I2463" s="649">
        <v>0.8</v>
      </c>
      <c r="J2463" s="538"/>
      <c r="L2463" s="532">
        <f t="shared" si="162"/>
        <v>0</v>
      </c>
      <c r="M2463" s="533"/>
      <c r="N2463" s="534"/>
      <c r="O2463" s="535">
        <f t="shared" si="163"/>
        <v>0</v>
      </c>
      <c r="P2463" s="536">
        <f t="shared" ref="P2463:P2526" si="165">J2463+M2463</f>
        <v>0</v>
      </c>
      <c r="Q2463" s="537">
        <f t="shared" si="164"/>
        <v>0</v>
      </c>
    </row>
    <row r="2464" spans="1:17" x14ac:dyDescent="0.25">
      <c r="A2464" s="673">
        <v>2178</v>
      </c>
      <c r="B2464" s="230">
        <v>2022</v>
      </c>
      <c r="C2464" s="230">
        <v>4</v>
      </c>
      <c r="D2464" s="231"/>
      <c r="E2464" s="544"/>
      <c r="F2464" s="417" t="s">
        <v>13254</v>
      </c>
      <c r="G2464" s="647">
        <v>3</v>
      </c>
      <c r="H2464" s="648"/>
      <c r="I2464" s="649">
        <v>0.8</v>
      </c>
      <c r="J2464" s="538"/>
      <c r="L2464" s="532">
        <f t="shared" si="162"/>
        <v>0</v>
      </c>
      <c r="M2464" s="533"/>
      <c r="N2464" s="534"/>
      <c r="O2464" s="535">
        <f t="shared" si="163"/>
        <v>0</v>
      </c>
      <c r="P2464" s="536">
        <f t="shared" si="165"/>
        <v>0</v>
      </c>
      <c r="Q2464" s="537">
        <f t="shared" si="164"/>
        <v>0</v>
      </c>
    </row>
    <row r="2465" spans="1:17" x14ac:dyDescent="0.25">
      <c r="A2465" s="673">
        <v>2179</v>
      </c>
      <c r="B2465" s="230">
        <v>2022</v>
      </c>
      <c r="C2465" s="230">
        <v>4</v>
      </c>
      <c r="D2465" s="231"/>
      <c r="E2465" s="544"/>
      <c r="F2465" s="417" t="s">
        <v>13255</v>
      </c>
      <c r="G2465" s="647">
        <v>3</v>
      </c>
      <c r="H2465" s="648"/>
      <c r="I2465" s="649">
        <v>0.8</v>
      </c>
      <c r="J2465" s="538"/>
      <c r="L2465" s="532">
        <f t="shared" si="162"/>
        <v>0</v>
      </c>
      <c r="M2465" s="533"/>
      <c r="N2465" s="534"/>
      <c r="O2465" s="535">
        <f t="shared" si="163"/>
        <v>0</v>
      </c>
      <c r="P2465" s="536">
        <f t="shared" si="165"/>
        <v>0</v>
      </c>
      <c r="Q2465" s="537">
        <f t="shared" si="164"/>
        <v>0</v>
      </c>
    </row>
    <row r="2466" spans="1:17" x14ac:dyDescent="0.25">
      <c r="A2466" s="673">
        <v>2180</v>
      </c>
      <c r="B2466" s="230">
        <v>2022</v>
      </c>
      <c r="C2466" s="230">
        <v>4</v>
      </c>
      <c r="D2466" s="231"/>
      <c r="E2466" s="544"/>
      <c r="F2466" s="417" t="s">
        <v>13256</v>
      </c>
      <c r="G2466" s="647">
        <v>3</v>
      </c>
      <c r="H2466" s="648"/>
      <c r="I2466" s="649">
        <v>0.8</v>
      </c>
      <c r="J2466" s="538"/>
      <c r="L2466" s="532">
        <f t="shared" si="162"/>
        <v>0</v>
      </c>
      <c r="M2466" s="533"/>
      <c r="N2466" s="534"/>
      <c r="O2466" s="535">
        <f t="shared" si="163"/>
        <v>0</v>
      </c>
      <c r="P2466" s="536">
        <f t="shared" si="165"/>
        <v>0</v>
      </c>
      <c r="Q2466" s="537">
        <f t="shared" si="164"/>
        <v>0</v>
      </c>
    </row>
    <row r="2467" spans="1:17" x14ac:dyDescent="0.25">
      <c r="A2467" s="673" t="s">
        <v>12995</v>
      </c>
      <c r="B2467" s="230">
        <v>2022</v>
      </c>
      <c r="C2467" s="230">
        <v>4</v>
      </c>
      <c r="D2467" s="231"/>
      <c r="E2467" s="544"/>
      <c r="F2467" s="237" t="s">
        <v>13126</v>
      </c>
      <c r="G2467" s="647">
        <v>30</v>
      </c>
      <c r="H2467" s="648"/>
      <c r="I2467" s="649">
        <v>20</v>
      </c>
      <c r="J2467" s="538"/>
      <c r="L2467" s="532">
        <f t="shared" si="162"/>
        <v>0</v>
      </c>
      <c r="M2467" s="533"/>
      <c r="N2467" s="534"/>
      <c r="O2467" s="535">
        <f t="shared" si="163"/>
        <v>0</v>
      </c>
      <c r="P2467" s="536">
        <f t="shared" si="165"/>
        <v>0</v>
      </c>
      <c r="Q2467" s="537">
        <f t="shared" si="164"/>
        <v>0</v>
      </c>
    </row>
    <row r="2468" spans="1:17" x14ac:dyDescent="0.25">
      <c r="A2468" s="673">
        <v>2181</v>
      </c>
      <c r="B2468" s="230">
        <v>2022</v>
      </c>
      <c r="C2468" s="230">
        <v>4</v>
      </c>
      <c r="D2468" s="231"/>
      <c r="E2468" s="544"/>
      <c r="F2468" s="417" t="s">
        <v>13257</v>
      </c>
      <c r="G2468" s="647">
        <v>3.2</v>
      </c>
      <c r="H2468" s="648"/>
      <c r="I2468" s="649">
        <v>0.8</v>
      </c>
      <c r="J2468" s="538"/>
      <c r="L2468" s="532">
        <f t="shared" si="162"/>
        <v>0</v>
      </c>
      <c r="M2468" s="533"/>
      <c r="N2468" s="534"/>
      <c r="O2468" s="535">
        <f t="shared" si="163"/>
        <v>0</v>
      </c>
      <c r="P2468" s="536">
        <f t="shared" si="165"/>
        <v>0</v>
      </c>
      <c r="Q2468" s="537">
        <f t="shared" si="164"/>
        <v>0</v>
      </c>
    </row>
    <row r="2469" spans="1:17" x14ac:dyDescent="0.25">
      <c r="A2469" s="673">
        <v>2182</v>
      </c>
      <c r="B2469" s="230">
        <v>2022</v>
      </c>
      <c r="C2469" s="230">
        <v>4</v>
      </c>
      <c r="D2469" s="231"/>
      <c r="E2469" s="544"/>
      <c r="F2469" s="417" t="s">
        <v>13257</v>
      </c>
      <c r="G2469" s="647">
        <v>3.2</v>
      </c>
      <c r="H2469" s="648"/>
      <c r="I2469" s="649">
        <v>0.8</v>
      </c>
      <c r="J2469" s="538"/>
      <c r="L2469" s="532">
        <f t="shared" si="162"/>
        <v>0</v>
      </c>
      <c r="M2469" s="533"/>
      <c r="N2469" s="534"/>
      <c r="O2469" s="535">
        <f t="shared" si="163"/>
        <v>0</v>
      </c>
      <c r="P2469" s="536">
        <f t="shared" si="165"/>
        <v>0</v>
      </c>
      <c r="Q2469" s="537">
        <f t="shared" si="164"/>
        <v>0</v>
      </c>
    </row>
    <row r="2470" spans="1:17" x14ac:dyDescent="0.25">
      <c r="A2470" s="673">
        <v>2183</v>
      </c>
      <c r="B2470" s="230">
        <v>2022</v>
      </c>
      <c r="C2470" s="230">
        <v>4</v>
      </c>
      <c r="D2470" s="231"/>
      <c r="E2470" s="544"/>
      <c r="F2470" s="417" t="s">
        <v>13257</v>
      </c>
      <c r="G2470" s="647">
        <v>3.2</v>
      </c>
      <c r="H2470" s="648"/>
      <c r="I2470" s="649">
        <v>0.8</v>
      </c>
      <c r="J2470" s="538"/>
      <c r="L2470" s="532">
        <f t="shared" si="162"/>
        <v>0</v>
      </c>
      <c r="M2470" s="533"/>
      <c r="N2470" s="534"/>
      <c r="O2470" s="535">
        <f t="shared" si="163"/>
        <v>0</v>
      </c>
      <c r="P2470" s="536">
        <f t="shared" si="165"/>
        <v>0</v>
      </c>
      <c r="Q2470" s="537">
        <f t="shared" si="164"/>
        <v>0</v>
      </c>
    </row>
    <row r="2471" spans="1:17" x14ac:dyDescent="0.25">
      <c r="A2471" s="673">
        <v>2184</v>
      </c>
      <c r="B2471" s="230">
        <v>2022</v>
      </c>
      <c r="C2471" s="230">
        <v>4</v>
      </c>
      <c r="D2471" s="231"/>
      <c r="E2471" s="544"/>
      <c r="F2471" s="417" t="s">
        <v>13257</v>
      </c>
      <c r="G2471" s="647">
        <v>3.2</v>
      </c>
      <c r="H2471" s="648"/>
      <c r="I2471" s="649">
        <v>0.8</v>
      </c>
      <c r="J2471" s="538"/>
      <c r="L2471" s="532">
        <f t="shared" si="162"/>
        <v>0</v>
      </c>
      <c r="M2471" s="533"/>
      <c r="N2471" s="534"/>
      <c r="O2471" s="535">
        <f t="shared" si="163"/>
        <v>0</v>
      </c>
      <c r="P2471" s="536">
        <f t="shared" si="165"/>
        <v>0</v>
      </c>
      <c r="Q2471" s="537">
        <f t="shared" si="164"/>
        <v>0</v>
      </c>
    </row>
    <row r="2472" spans="1:17" x14ac:dyDescent="0.25">
      <c r="A2472" s="673">
        <v>2185</v>
      </c>
      <c r="B2472" s="230">
        <v>2022</v>
      </c>
      <c r="C2472" s="230">
        <v>4</v>
      </c>
      <c r="D2472" s="231"/>
      <c r="E2472" s="544"/>
      <c r="F2472" s="417" t="s">
        <v>13257</v>
      </c>
      <c r="G2472" s="647">
        <v>3.2</v>
      </c>
      <c r="H2472" s="648"/>
      <c r="I2472" s="649">
        <v>0.8</v>
      </c>
      <c r="J2472" s="538"/>
      <c r="L2472" s="532">
        <f t="shared" si="162"/>
        <v>0</v>
      </c>
      <c r="M2472" s="533"/>
      <c r="N2472" s="534"/>
      <c r="O2472" s="535">
        <f t="shared" si="163"/>
        <v>0</v>
      </c>
      <c r="P2472" s="536">
        <f t="shared" si="165"/>
        <v>0</v>
      </c>
      <c r="Q2472" s="537">
        <f t="shared" si="164"/>
        <v>0</v>
      </c>
    </row>
    <row r="2473" spans="1:17" x14ac:dyDescent="0.25">
      <c r="A2473" s="673">
        <v>2186</v>
      </c>
      <c r="B2473" s="230">
        <v>2022</v>
      </c>
      <c r="C2473" s="230">
        <v>4</v>
      </c>
      <c r="D2473" s="231"/>
      <c r="E2473" s="544"/>
      <c r="F2473" s="417" t="s">
        <v>13257</v>
      </c>
      <c r="G2473" s="647">
        <v>3.2</v>
      </c>
      <c r="H2473" s="648"/>
      <c r="I2473" s="649">
        <v>0.8</v>
      </c>
      <c r="J2473" s="538"/>
      <c r="L2473" s="532">
        <f t="shared" si="162"/>
        <v>0</v>
      </c>
      <c r="M2473" s="533"/>
      <c r="N2473" s="534"/>
      <c r="O2473" s="535">
        <f t="shared" si="163"/>
        <v>0</v>
      </c>
      <c r="P2473" s="536">
        <f t="shared" si="165"/>
        <v>0</v>
      </c>
      <c r="Q2473" s="537">
        <f t="shared" si="164"/>
        <v>0</v>
      </c>
    </row>
    <row r="2474" spans="1:17" x14ac:dyDescent="0.25">
      <c r="A2474" s="673">
        <v>2187</v>
      </c>
      <c r="B2474" s="230">
        <v>2022</v>
      </c>
      <c r="C2474" s="230">
        <v>4</v>
      </c>
      <c r="D2474" s="231"/>
      <c r="E2474" s="544"/>
      <c r="F2474" s="417" t="s">
        <v>13257</v>
      </c>
      <c r="G2474" s="647">
        <v>3.2</v>
      </c>
      <c r="H2474" s="648"/>
      <c r="I2474" s="649">
        <v>0.8</v>
      </c>
      <c r="J2474" s="538"/>
      <c r="L2474" s="532">
        <f t="shared" si="162"/>
        <v>0</v>
      </c>
      <c r="M2474" s="533"/>
      <c r="N2474" s="534"/>
      <c r="O2474" s="535">
        <f t="shared" si="163"/>
        <v>0</v>
      </c>
      <c r="P2474" s="536">
        <f t="shared" si="165"/>
        <v>0</v>
      </c>
      <c r="Q2474" s="537">
        <f t="shared" si="164"/>
        <v>0</v>
      </c>
    </row>
    <row r="2475" spans="1:17" x14ac:dyDescent="0.25">
      <c r="A2475" s="673">
        <v>2188</v>
      </c>
      <c r="B2475" s="230">
        <v>2022</v>
      </c>
      <c r="C2475" s="230">
        <v>4</v>
      </c>
      <c r="D2475" s="231"/>
      <c r="E2475" s="544"/>
      <c r="F2475" s="417" t="s">
        <v>13257</v>
      </c>
      <c r="G2475" s="647">
        <v>3.2</v>
      </c>
      <c r="H2475" s="648"/>
      <c r="I2475" s="649">
        <v>0.8</v>
      </c>
      <c r="J2475" s="538"/>
      <c r="L2475" s="532">
        <f t="shared" si="162"/>
        <v>0</v>
      </c>
      <c r="M2475" s="533"/>
      <c r="N2475" s="534"/>
      <c r="O2475" s="535">
        <f t="shared" si="163"/>
        <v>0</v>
      </c>
      <c r="P2475" s="536">
        <f t="shared" si="165"/>
        <v>0</v>
      </c>
      <c r="Q2475" s="537">
        <f t="shared" si="164"/>
        <v>0</v>
      </c>
    </row>
    <row r="2476" spans="1:17" x14ac:dyDescent="0.25">
      <c r="A2476" s="673">
        <v>2189</v>
      </c>
      <c r="B2476" s="230">
        <v>2022</v>
      </c>
      <c r="C2476" s="230">
        <v>4</v>
      </c>
      <c r="D2476" s="231"/>
      <c r="E2476" s="544"/>
      <c r="F2476" s="417" t="s">
        <v>13257</v>
      </c>
      <c r="G2476" s="647">
        <v>3.2</v>
      </c>
      <c r="H2476" s="648"/>
      <c r="I2476" s="649">
        <v>0.8</v>
      </c>
      <c r="J2476" s="538"/>
      <c r="L2476" s="532">
        <f t="shared" si="162"/>
        <v>0</v>
      </c>
      <c r="M2476" s="533"/>
      <c r="N2476" s="534"/>
      <c r="O2476" s="535">
        <f t="shared" si="163"/>
        <v>0</v>
      </c>
      <c r="P2476" s="536">
        <f t="shared" si="165"/>
        <v>0</v>
      </c>
      <c r="Q2476" s="537">
        <f t="shared" si="164"/>
        <v>0</v>
      </c>
    </row>
    <row r="2477" spans="1:17" x14ac:dyDescent="0.25">
      <c r="A2477" s="673" t="s">
        <v>13222</v>
      </c>
      <c r="B2477" s="230">
        <v>2022</v>
      </c>
      <c r="C2477" s="230">
        <v>4</v>
      </c>
      <c r="D2477" s="231"/>
      <c r="E2477" s="544"/>
      <c r="F2477" s="237" t="s">
        <v>13126</v>
      </c>
      <c r="G2477" s="647">
        <v>30</v>
      </c>
      <c r="H2477" s="648"/>
      <c r="I2477" s="649">
        <v>20</v>
      </c>
      <c r="J2477" s="538"/>
      <c r="L2477" s="532">
        <f t="shared" si="162"/>
        <v>0</v>
      </c>
      <c r="M2477" s="533"/>
      <c r="N2477" s="534"/>
      <c r="O2477" s="535">
        <f t="shared" si="163"/>
        <v>0</v>
      </c>
      <c r="P2477" s="536">
        <f t="shared" si="165"/>
        <v>0</v>
      </c>
      <c r="Q2477" s="537">
        <f t="shared" si="164"/>
        <v>0</v>
      </c>
    </row>
    <row r="2478" spans="1:17" x14ac:dyDescent="0.25">
      <c r="A2478" s="673">
        <v>2190</v>
      </c>
      <c r="B2478" s="230">
        <v>2022</v>
      </c>
      <c r="C2478" s="230">
        <v>4</v>
      </c>
      <c r="D2478" s="231"/>
      <c r="E2478" s="544"/>
      <c r="F2478" s="417" t="s">
        <v>13258</v>
      </c>
      <c r="G2478" s="647">
        <v>2.5</v>
      </c>
      <c r="H2478" s="648"/>
      <c r="I2478" s="649">
        <v>0.8</v>
      </c>
      <c r="J2478" s="538"/>
      <c r="L2478" s="532">
        <f t="shared" si="162"/>
        <v>0</v>
      </c>
      <c r="M2478" s="533"/>
      <c r="N2478" s="534"/>
      <c r="O2478" s="535">
        <f t="shared" si="163"/>
        <v>0</v>
      </c>
      <c r="P2478" s="536">
        <f t="shared" si="165"/>
        <v>0</v>
      </c>
      <c r="Q2478" s="537">
        <f t="shared" si="164"/>
        <v>0</v>
      </c>
    </row>
    <row r="2479" spans="1:17" x14ac:dyDescent="0.25">
      <c r="A2479" s="673">
        <v>2191</v>
      </c>
      <c r="B2479" s="230">
        <v>2022</v>
      </c>
      <c r="C2479" s="230">
        <v>4</v>
      </c>
      <c r="D2479" s="231"/>
      <c r="E2479" s="544"/>
      <c r="F2479" s="417" t="s">
        <v>13259</v>
      </c>
      <c r="G2479" s="647">
        <v>2.5</v>
      </c>
      <c r="H2479" s="648"/>
      <c r="I2479" s="649">
        <v>0.8</v>
      </c>
      <c r="J2479" s="538"/>
      <c r="L2479" s="532">
        <f t="shared" ref="L2479" si="166">G2479*J2479</f>
        <v>0</v>
      </c>
      <c r="M2479" s="533"/>
      <c r="N2479" s="534"/>
      <c r="O2479" s="535">
        <f t="shared" ref="O2479" si="167">I2479*M2479</f>
        <v>0</v>
      </c>
      <c r="P2479" s="536">
        <f t="shared" si="165"/>
        <v>0</v>
      </c>
      <c r="Q2479" s="537">
        <f t="shared" ref="Q2479" si="168">L2479+O2479</f>
        <v>0</v>
      </c>
    </row>
    <row r="2480" spans="1:17" x14ac:dyDescent="0.25">
      <c r="A2480" s="673">
        <v>2192</v>
      </c>
      <c r="B2480" s="230">
        <v>2022</v>
      </c>
      <c r="C2480" s="230">
        <v>4</v>
      </c>
      <c r="D2480" s="231"/>
      <c r="E2480" s="544"/>
      <c r="F2480" s="540" t="s">
        <v>13260</v>
      </c>
      <c r="G2480" s="647">
        <v>2.5</v>
      </c>
      <c r="H2480" s="648"/>
      <c r="I2480" s="649">
        <v>0.8</v>
      </c>
      <c r="J2480" s="538"/>
      <c r="L2480" s="532">
        <f t="shared" ref="L2480:L2543" si="169">G2480*J2480</f>
        <v>0</v>
      </c>
      <c r="M2480" s="533"/>
      <c r="N2480" s="534"/>
      <c r="O2480" s="535">
        <f t="shared" ref="O2480:O2543" si="170">I2480*M2480</f>
        <v>0</v>
      </c>
      <c r="P2480" s="536">
        <f t="shared" si="165"/>
        <v>0</v>
      </c>
      <c r="Q2480" s="537">
        <f t="shared" ref="Q2480:Q2543" si="171">L2480+O2480</f>
        <v>0</v>
      </c>
    </row>
    <row r="2481" spans="1:17" x14ac:dyDescent="0.25">
      <c r="A2481" s="673">
        <v>2193</v>
      </c>
      <c r="B2481" s="230">
        <v>2022</v>
      </c>
      <c r="C2481" s="230">
        <v>4</v>
      </c>
      <c r="D2481" s="231"/>
      <c r="E2481" s="544"/>
      <c r="F2481" s="540" t="s">
        <v>13261</v>
      </c>
      <c r="G2481" s="647">
        <v>2.5</v>
      </c>
      <c r="H2481" s="648"/>
      <c r="I2481" s="649">
        <v>0.8</v>
      </c>
      <c r="J2481" s="538"/>
      <c r="L2481" s="532">
        <f t="shared" si="169"/>
        <v>0</v>
      </c>
      <c r="M2481" s="533"/>
      <c r="N2481" s="534"/>
      <c r="O2481" s="535">
        <f t="shared" si="170"/>
        <v>0</v>
      </c>
      <c r="P2481" s="536">
        <f t="shared" si="165"/>
        <v>0</v>
      </c>
      <c r="Q2481" s="537">
        <f t="shared" si="171"/>
        <v>0</v>
      </c>
    </row>
    <row r="2482" spans="1:17" x14ac:dyDescent="0.25">
      <c r="A2482" s="673">
        <v>2194</v>
      </c>
      <c r="B2482" s="230">
        <v>2022</v>
      </c>
      <c r="C2482" s="230">
        <v>4</v>
      </c>
      <c r="D2482" s="231"/>
      <c r="E2482" s="544"/>
      <c r="F2482" s="540" t="s">
        <v>13262</v>
      </c>
      <c r="G2482" s="647">
        <v>2.5</v>
      </c>
      <c r="H2482" s="648"/>
      <c r="I2482" s="649">
        <v>0.8</v>
      </c>
      <c r="J2482" s="538"/>
      <c r="L2482" s="532">
        <f t="shared" si="169"/>
        <v>0</v>
      </c>
      <c r="M2482" s="533"/>
      <c r="N2482" s="534"/>
      <c r="O2482" s="535">
        <f t="shared" si="170"/>
        <v>0</v>
      </c>
      <c r="P2482" s="536">
        <f t="shared" si="165"/>
        <v>0</v>
      </c>
      <c r="Q2482" s="537">
        <f t="shared" si="171"/>
        <v>0</v>
      </c>
    </row>
    <row r="2483" spans="1:17" x14ac:dyDescent="0.25">
      <c r="A2483" s="673">
        <v>2195</v>
      </c>
      <c r="B2483" s="230">
        <v>2022</v>
      </c>
      <c r="C2483" s="230">
        <v>4</v>
      </c>
      <c r="D2483" s="231"/>
      <c r="E2483" s="544"/>
      <c r="F2483" s="540" t="s">
        <v>13263</v>
      </c>
      <c r="G2483" s="647">
        <v>2.5</v>
      </c>
      <c r="H2483" s="648"/>
      <c r="I2483" s="649">
        <v>0.8</v>
      </c>
      <c r="J2483" s="538"/>
      <c r="L2483" s="532">
        <f t="shared" si="169"/>
        <v>0</v>
      </c>
      <c r="M2483" s="533"/>
      <c r="N2483" s="534"/>
      <c r="O2483" s="535">
        <f t="shared" si="170"/>
        <v>0</v>
      </c>
      <c r="P2483" s="536">
        <f t="shared" si="165"/>
        <v>0</v>
      </c>
      <c r="Q2483" s="537">
        <f t="shared" si="171"/>
        <v>0</v>
      </c>
    </row>
    <row r="2484" spans="1:17" x14ac:dyDescent="0.25">
      <c r="A2484" s="673">
        <v>2196</v>
      </c>
      <c r="B2484" s="230">
        <v>2022</v>
      </c>
      <c r="C2484" s="230">
        <v>4</v>
      </c>
      <c r="D2484" s="231"/>
      <c r="E2484" s="544"/>
      <c r="F2484" s="600" t="s">
        <v>13266</v>
      </c>
      <c r="G2484" s="647">
        <v>2.5</v>
      </c>
      <c r="H2484" s="648"/>
      <c r="I2484" s="649">
        <v>0.8</v>
      </c>
      <c r="J2484" s="538"/>
      <c r="L2484" s="532">
        <f t="shared" si="169"/>
        <v>0</v>
      </c>
      <c r="M2484" s="533"/>
      <c r="N2484" s="534"/>
      <c r="O2484" s="535">
        <f t="shared" si="170"/>
        <v>0</v>
      </c>
      <c r="P2484" s="536">
        <f t="shared" si="165"/>
        <v>0</v>
      </c>
      <c r="Q2484" s="537">
        <f t="shared" si="171"/>
        <v>0</v>
      </c>
    </row>
    <row r="2485" spans="1:17" x14ac:dyDescent="0.25">
      <c r="A2485" s="673">
        <v>2197</v>
      </c>
      <c r="B2485" s="230">
        <v>2022</v>
      </c>
      <c r="C2485" s="230">
        <v>4</v>
      </c>
      <c r="D2485" s="231"/>
      <c r="E2485" s="544"/>
      <c r="F2485" s="540" t="s">
        <v>13265</v>
      </c>
      <c r="G2485" s="647">
        <v>2.5</v>
      </c>
      <c r="H2485" s="648"/>
      <c r="I2485" s="649">
        <v>0.8</v>
      </c>
      <c r="J2485" s="538"/>
      <c r="L2485" s="532">
        <f t="shared" si="169"/>
        <v>0</v>
      </c>
      <c r="M2485" s="533"/>
      <c r="N2485" s="534"/>
      <c r="O2485" s="535">
        <f t="shared" si="170"/>
        <v>0</v>
      </c>
      <c r="P2485" s="536">
        <f t="shared" si="165"/>
        <v>0</v>
      </c>
      <c r="Q2485" s="537">
        <f t="shared" si="171"/>
        <v>0</v>
      </c>
    </row>
    <row r="2486" spans="1:17" x14ac:dyDescent="0.25">
      <c r="A2486" s="673">
        <v>2198</v>
      </c>
      <c r="B2486" s="230">
        <v>2022</v>
      </c>
      <c r="C2486" s="230">
        <v>4</v>
      </c>
      <c r="D2486" s="231"/>
      <c r="E2486" s="544"/>
      <c r="F2486" s="540" t="s">
        <v>13264</v>
      </c>
      <c r="G2486" s="647">
        <v>2.5</v>
      </c>
      <c r="H2486" s="648"/>
      <c r="I2486" s="649">
        <v>0.8</v>
      </c>
      <c r="J2486" s="538"/>
      <c r="L2486" s="532">
        <f t="shared" si="169"/>
        <v>0</v>
      </c>
      <c r="M2486" s="533"/>
      <c r="N2486" s="534"/>
      <c r="O2486" s="535">
        <f t="shared" si="170"/>
        <v>0</v>
      </c>
      <c r="P2486" s="536">
        <f t="shared" si="165"/>
        <v>0</v>
      </c>
      <c r="Q2486" s="537">
        <f t="shared" si="171"/>
        <v>0</v>
      </c>
    </row>
    <row r="2487" spans="1:17" x14ac:dyDescent="0.25">
      <c r="A2487" s="673">
        <v>2199</v>
      </c>
      <c r="B2487" s="230">
        <v>2022</v>
      </c>
      <c r="C2487" s="230">
        <v>4</v>
      </c>
      <c r="D2487" s="231"/>
      <c r="E2487" s="544"/>
      <c r="F2487" s="540" t="s">
        <v>13267</v>
      </c>
      <c r="G2487" s="647">
        <v>2.5</v>
      </c>
      <c r="H2487" s="648"/>
      <c r="I2487" s="649">
        <v>0.8</v>
      </c>
      <c r="J2487" s="538"/>
      <c r="L2487" s="532">
        <f t="shared" si="169"/>
        <v>0</v>
      </c>
      <c r="M2487" s="533"/>
      <c r="N2487" s="534"/>
      <c r="O2487" s="535">
        <f t="shared" si="170"/>
        <v>0</v>
      </c>
      <c r="P2487" s="536">
        <f t="shared" si="165"/>
        <v>0</v>
      </c>
      <c r="Q2487" s="537">
        <f t="shared" si="171"/>
        <v>0</v>
      </c>
    </row>
    <row r="2488" spans="1:17" x14ac:dyDescent="0.25">
      <c r="A2488" s="673">
        <v>2200</v>
      </c>
      <c r="B2488" s="230">
        <v>2022</v>
      </c>
      <c r="C2488" s="230">
        <v>4</v>
      </c>
      <c r="D2488" s="231"/>
      <c r="E2488" s="544"/>
      <c r="F2488" s="540" t="s">
        <v>13268</v>
      </c>
      <c r="G2488" s="647">
        <v>2.5</v>
      </c>
      <c r="H2488" s="648"/>
      <c r="I2488" s="649">
        <v>0.8</v>
      </c>
      <c r="J2488" s="538"/>
      <c r="L2488" s="532">
        <f t="shared" si="169"/>
        <v>0</v>
      </c>
      <c r="M2488" s="533"/>
      <c r="N2488" s="534"/>
      <c r="O2488" s="535">
        <f t="shared" si="170"/>
        <v>0</v>
      </c>
      <c r="P2488" s="536">
        <f t="shared" si="165"/>
        <v>0</v>
      </c>
      <c r="Q2488" s="537">
        <f t="shared" si="171"/>
        <v>0</v>
      </c>
    </row>
    <row r="2489" spans="1:17" x14ac:dyDescent="0.25">
      <c r="A2489" s="673">
        <v>2201</v>
      </c>
      <c r="B2489" s="230">
        <v>2022</v>
      </c>
      <c r="C2489" s="230">
        <v>4</v>
      </c>
      <c r="D2489" s="231"/>
      <c r="E2489" s="544"/>
      <c r="F2489" s="540" t="s">
        <v>13269</v>
      </c>
      <c r="G2489" s="647">
        <v>2.5</v>
      </c>
      <c r="H2489" s="648"/>
      <c r="I2489" s="649">
        <v>0.8</v>
      </c>
      <c r="J2489" s="538"/>
      <c r="L2489" s="532">
        <f t="shared" si="169"/>
        <v>0</v>
      </c>
      <c r="M2489" s="533"/>
      <c r="N2489" s="534"/>
      <c r="O2489" s="535">
        <f t="shared" si="170"/>
        <v>0</v>
      </c>
      <c r="P2489" s="536">
        <f t="shared" si="165"/>
        <v>0</v>
      </c>
      <c r="Q2489" s="537">
        <f t="shared" si="171"/>
        <v>0</v>
      </c>
    </row>
    <row r="2490" spans="1:17" x14ac:dyDescent="0.25">
      <c r="A2490" s="673" t="s">
        <v>13223</v>
      </c>
      <c r="B2490" s="230">
        <v>2022</v>
      </c>
      <c r="C2490" s="230">
        <v>4</v>
      </c>
      <c r="D2490" s="231"/>
      <c r="E2490" s="544"/>
      <c r="F2490" s="237" t="s">
        <v>13126</v>
      </c>
      <c r="G2490" s="647">
        <v>30</v>
      </c>
      <c r="H2490" s="648"/>
      <c r="I2490" s="649">
        <v>20</v>
      </c>
      <c r="J2490" s="538"/>
      <c r="L2490" s="532">
        <f t="shared" si="169"/>
        <v>0</v>
      </c>
      <c r="M2490" s="533"/>
      <c r="N2490" s="534"/>
      <c r="O2490" s="535">
        <f t="shared" si="170"/>
        <v>0</v>
      </c>
      <c r="P2490" s="536">
        <f t="shared" si="165"/>
        <v>0</v>
      </c>
      <c r="Q2490" s="537">
        <f t="shared" si="171"/>
        <v>0</v>
      </c>
    </row>
    <row r="2491" spans="1:17" x14ac:dyDescent="0.25">
      <c r="A2491" s="673">
        <v>2202</v>
      </c>
      <c r="B2491" s="230">
        <v>2022</v>
      </c>
      <c r="C2491" s="230">
        <v>4</v>
      </c>
      <c r="D2491" s="231"/>
      <c r="E2491" s="544"/>
      <c r="F2491" s="540" t="s">
        <v>13270</v>
      </c>
      <c r="G2491" s="647">
        <v>3.5</v>
      </c>
      <c r="H2491" s="648"/>
      <c r="I2491" s="649">
        <v>1.2</v>
      </c>
      <c r="J2491" s="538"/>
      <c r="L2491" s="532">
        <f t="shared" si="169"/>
        <v>0</v>
      </c>
      <c r="M2491" s="533"/>
      <c r="N2491" s="534"/>
      <c r="O2491" s="535">
        <f t="shared" si="170"/>
        <v>0</v>
      </c>
      <c r="P2491" s="536">
        <f t="shared" si="165"/>
        <v>0</v>
      </c>
      <c r="Q2491" s="537">
        <f t="shared" si="171"/>
        <v>0</v>
      </c>
    </row>
    <row r="2492" spans="1:17" x14ac:dyDescent="0.25">
      <c r="A2492" s="673">
        <v>2203</v>
      </c>
      <c r="B2492" s="230">
        <v>2022</v>
      </c>
      <c r="C2492" s="230">
        <v>4</v>
      </c>
      <c r="D2492" s="231"/>
      <c r="E2492" s="544"/>
      <c r="F2492" s="540" t="s">
        <v>13272</v>
      </c>
      <c r="G2492" s="647">
        <v>3.5</v>
      </c>
      <c r="H2492" s="648"/>
      <c r="I2492" s="649">
        <v>1.2</v>
      </c>
      <c r="J2492" s="538"/>
      <c r="L2492" s="532">
        <f t="shared" si="169"/>
        <v>0</v>
      </c>
      <c r="M2492" s="533"/>
      <c r="N2492" s="534"/>
      <c r="O2492" s="535">
        <f t="shared" si="170"/>
        <v>0</v>
      </c>
      <c r="P2492" s="536">
        <f t="shared" si="165"/>
        <v>0</v>
      </c>
      <c r="Q2492" s="537">
        <f t="shared" si="171"/>
        <v>0</v>
      </c>
    </row>
    <row r="2493" spans="1:17" x14ac:dyDescent="0.25">
      <c r="A2493" s="673">
        <v>2204</v>
      </c>
      <c r="B2493" s="230">
        <v>2022</v>
      </c>
      <c r="C2493" s="230">
        <v>4</v>
      </c>
      <c r="D2493" s="231"/>
      <c r="E2493" s="544"/>
      <c r="F2493" s="540" t="s">
        <v>13271</v>
      </c>
      <c r="G2493" s="647">
        <v>3.5</v>
      </c>
      <c r="H2493" s="648"/>
      <c r="I2493" s="649">
        <v>1.2</v>
      </c>
      <c r="J2493" s="538"/>
      <c r="L2493" s="532">
        <f t="shared" si="169"/>
        <v>0</v>
      </c>
      <c r="M2493" s="533"/>
      <c r="N2493" s="534"/>
      <c r="O2493" s="535">
        <f t="shared" si="170"/>
        <v>0</v>
      </c>
      <c r="P2493" s="536">
        <f t="shared" si="165"/>
        <v>0</v>
      </c>
      <c r="Q2493" s="537">
        <f t="shared" si="171"/>
        <v>0</v>
      </c>
    </row>
    <row r="2494" spans="1:17" x14ac:dyDescent="0.25">
      <c r="A2494" s="673">
        <v>2205</v>
      </c>
      <c r="B2494" s="230">
        <v>2022</v>
      </c>
      <c r="C2494" s="230">
        <v>4</v>
      </c>
      <c r="D2494" s="231"/>
      <c r="E2494" s="544"/>
      <c r="F2494" s="540" t="s">
        <v>13273</v>
      </c>
      <c r="G2494" s="647">
        <v>3.5</v>
      </c>
      <c r="H2494" s="648"/>
      <c r="I2494" s="649">
        <v>1.2</v>
      </c>
      <c r="J2494" s="538"/>
      <c r="L2494" s="532">
        <f t="shared" si="169"/>
        <v>0</v>
      </c>
      <c r="M2494" s="533"/>
      <c r="N2494" s="534"/>
      <c r="O2494" s="535">
        <f t="shared" si="170"/>
        <v>0</v>
      </c>
      <c r="P2494" s="536">
        <f t="shared" si="165"/>
        <v>0</v>
      </c>
      <c r="Q2494" s="537">
        <f t="shared" si="171"/>
        <v>0</v>
      </c>
    </row>
    <row r="2495" spans="1:17" x14ac:dyDescent="0.25">
      <c r="A2495" s="673">
        <v>2206</v>
      </c>
      <c r="B2495" s="230">
        <v>2022</v>
      </c>
      <c r="C2495" s="230">
        <v>4</v>
      </c>
      <c r="D2495" s="231"/>
      <c r="E2495" s="544"/>
      <c r="F2495" s="540" t="s">
        <v>13274</v>
      </c>
      <c r="G2495" s="647">
        <v>3.5</v>
      </c>
      <c r="H2495" s="648"/>
      <c r="I2495" s="649">
        <v>1.2</v>
      </c>
      <c r="J2495" s="538"/>
      <c r="L2495" s="532">
        <f t="shared" si="169"/>
        <v>0</v>
      </c>
      <c r="M2495" s="533"/>
      <c r="N2495" s="534"/>
      <c r="O2495" s="535">
        <f t="shared" si="170"/>
        <v>0</v>
      </c>
      <c r="P2495" s="536">
        <f t="shared" si="165"/>
        <v>0</v>
      </c>
      <c r="Q2495" s="537">
        <f t="shared" si="171"/>
        <v>0</v>
      </c>
    </row>
    <row r="2496" spans="1:17" x14ac:dyDescent="0.25">
      <c r="A2496" s="673">
        <v>2207</v>
      </c>
      <c r="B2496" s="230">
        <v>2022</v>
      </c>
      <c r="C2496" s="230">
        <v>4</v>
      </c>
      <c r="D2496" s="231"/>
      <c r="E2496" s="544"/>
      <c r="F2496" s="540" t="s">
        <v>13275</v>
      </c>
      <c r="G2496" s="647">
        <v>3.5</v>
      </c>
      <c r="H2496" s="648"/>
      <c r="I2496" s="649">
        <v>1.2</v>
      </c>
      <c r="J2496" s="538"/>
      <c r="L2496" s="532">
        <f t="shared" si="169"/>
        <v>0</v>
      </c>
      <c r="M2496" s="533"/>
      <c r="N2496" s="534"/>
      <c r="O2496" s="535">
        <f t="shared" si="170"/>
        <v>0</v>
      </c>
      <c r="P2496" s="536">
        <f t="shared" si="165"/>
        <v>0</v>
      </c>
      <c r="Q2496" s="537">
        <f t="shared" si="171"/>
        <v>0</v>
      </c>
    </row>
    <row r="2497" spans="1:17" x14ac:dyDescent="0.25">
      <c r="A2497" s="673">
        <v>2208</v>
      </c>
      <c r="B2497" s="230">
        <v>2022</v>
      </c>
      <c r="C2497" s="230">
        <v>4</v>
      </c>
      <c r="D2497" s="231"/>
      <c r="E2497" s="544"/>
      <c r="F2497" s="540" t="s">
        <v>13276</v>
      </c>
      <c r="G2497" s="647">
        <v>3.5</v>
      </c>
      <c r="H2497" s="648"/>
      <c r="I2497" s="649">
        <v>1.2</v>
      </c>
      <c r="J2497" s="538"/>
      <c r="L2497" s="532">
        <f t="shared" si="169"/>
        <v>0</v>
      </c>
      <c r="M2497" s="533"/>
      <c r="N2497" s="534"/>
      <c r="O2497" s="535">
        <f t="shared" si="170"/>
        <v>0</v>
      </c>
      <c r="P2497" s="536">
        <f t="shared" si="165"/>
        <v>0</v>
      </c>
      <c r="Q2497" s="537">
        <f t="shared" si="171"/>
        <v>0</v>
      </c>
    </row>
    <row r="2498" spans="1:17" x14ac:dyDescent="0.25">
      <c r="A2498" s="673">
        <v>2209</v>
      </c>
      <c r="B2498" s="230">
        <v>2022</v>
      </c>
      <c r="C2498" s="230">
        <v>4</v>
      </c>
      <c r="D2498" s="231"/>
      <c r="E2498" s="544"/>
      <c r="F2498" s="540" t="s">
        <v>13277</v>
      </c>
      <c r="G2498" s="647">
        <v>3.5</v>
      </c>
      <c r="H2498" s="648"/>
      <c r="I2498" s="649">
        <v>1.2</v>
      </c>
      <c r="J2498" s="538"/>
      <c r="L2498" s="532">
        <f t="shared" si="169"/>
        <v>0</v>
      </c>
      <c r="M2498" s="533"/>
      <c r="N2498" s="534"/>
      <c r="O2498" s="535">
        <f t="shared" si="170"/>
        <v>0</v>
      </c>
      <c r="P2498" s="536">
        <f t="shared" si="165"/>
        <v>0</v>
      </c>
      <c r="Q2498" s="537">
        <f t="shared" si="171"/>
        <v>0</v>
      </c>
    </row>
    <row r="2499" spans="1:17" x14ac:dyDescent="0.25">
      <c r="A2499" s="673">
        <v>2210</v>
      </c>
      <c r="B2499" s="230">
        <v>2022</v>
      </c>
      <c r="C2499" s="230">
        <v>4</v>
      </c>
      <c r="D2499" s="231"/>
      <c r="E2499" s="544"/>
      <c r="F2499" s="540" t="s">
        <v>13278</v>
      </c>
      <c r="G2499" s="647">
        <v>3.5</v>
      </c>
      <c r="H2499" s="648"/>
      <c r="I2499" s="649">
        <v>1.2</v>
      </c>
      <c r="J2499" s="538"/>
      <c r="L2499" s="532">
        <f t="shared" si="169"/>
        <v>0</v>
      </c>
      <c r="M2499" s="533"/>
      <c r="N2499" s="534"/>
      <c r="O2499" s="535">
        <f t="shared" si="170"/>
        <v>0</v>
      </c>
      <c r="P2499" s="536">
        <f t="shared" si="165"/>
        <v>0</v>
      </c>
      <c r="Q2499" s="537">
        <f t="shared" si="171"/>
        <v>0</v>
      </c>
    </row>
    <row r="2500" spans="1:17" x14ac:dyDescent="0.25">
      <c r="A2500" s="673">
        <v>2211</v>
      </c>
      <c r="B2500" s="230">
        <v>2022</v>
      </c>
      <c r="C2500" s="230">
        <v>4</v>
      </c>
      <c r="D2500" s="231"/>
      <c r="E2500" s="544"/>
      <c r="F2500" s="540" t="s">
        <v>13279</v>
      </c>
      <c r="G2500" s="647">
        <v>3.5</v>
      </c>
      <c r="H2500" s="648"/>
      <c r="I2500" s="649">
        <v>1.2</v>
      </c>
      <c r="J2500" s="538"/>
      <c r="L2500" s="532">
        <f t="shared" si="169"/>
        <v>0</v>
      </c>
      <c r="M2500" s="533"/>
      <c r="N2500" s="534"/>
      <c r="O2500" s="535">
        <f t="shared" si="170"/>
        <v>0</v>
      </c>
      <c r="P2500" s="536">
        <f t="shared" si="165"/>
        <v>0</v>
      </c>
      <c r="Q2500" s="537">
        <f t="shared" si="171"/>
        <v>0</v>
      </c>
    </row>
    <row r="2501" spans="1:17" x14ac:dyDescent="0.25">
      <c r="A2501" s="673">
        <v>2212</v>
      </c>
      <c r="B2501" s="230">
        <v>2022</v>
      </c>
      <c r="C2501" s="230">
        <v>4</v>
      </c>
      <c r="D2501" s="231"/>
      <c r="E2501" s="544"/>
      <c r="F2501" s="540" t="s">
        <v>13280</v>
      </c>
      <c r="G2501" s="647">
        <v>3.5</v>
      </c>
      <c r="H2501" s="648"/>
      <c r="I2501" s="649">
        <v>1.2</v>
      </c>
      <c r="J2501" s="538"/>
      <c r="L2501" s="532">
        <f t="shared" si="169"/>
        <v>0</v>
      </c>
      <c r="M2501" s="533"/>
      <c r="N2501" s="534"/>
      <c r="O2501" s="535">
        <f t="shared" si="170"/>
        <v>0</v>
      </c>
      <c r="P2501" s="536">
        <f t="shared" si="165"/>
        <v>0</v>
      </c>
      <c r="Q2501" s="537">
        <f t="shared" si="171"/>
        <v>0</v>
      </c>
    </row>
    <row r="2502" spans="1:17" x14ac:dyDescent="0.25">
      <c r="A2502" s="673">
        <v>2213</v>
      </c>
      <c r="B2502" s="230">
        <v>2022</v>
      </c>
      <c r="C2502" s="230">
        <v>4</v>
      </c>
      <c r="D2502" s="231"/>
      <c r="E2502" s="544"/>
      <c r="F2502" s="540" t="s">
        <v>13281</v>
      </c>
      <c r="G2502" s="647">
        <v>3.5</v>
      </c>
      <c r="H2502" s="648"/>
      <c r="I2502" s="649">
        <v>1.2</v>
      </c>
      <c r="J2502" s="538"/>
      <c r="L2502" s="532">
        <f t="shared" si="169"/>
        <v>0</v>
      </c>
      <c r="M2502" s="533"/>
      <c r="N2502" s="534"/>
      <c r="O2502" s="535">
        <f t="shared" si="170"/>
        <v>0</v>
      </c>
      <c r="P2502" s="536">
        <f t="shared" si="165"/>
        <v>0</v>
      </c>
      <c r="Q2502" s="537">
        <f t="shared" si="171"/>
        <v>0</v>
      </c>
    </row>
    <row r="2503" spans="1:17" x14ac:dyDescent="0.25">
      <c r="A2503" s="673" t="s">
        <v>13224</v>
      </c>
      <c r="B2503" s="230">
        <v>2022</v>
      </c>
      <c r="C2503" s="230">
        <v>4</v>
      </c>
      <c r="D2503" s="231"/>
      <c r="E2503" s="544"/>
      <c r="F2503" s="237" t="s">
        <v>13126</v>
      </c>
      <c r="G2503" s="647">
        <v>45</v>
      </c>
      <c r="H2503" s="648"/>
      <c r="I2503" s="649">
        <v>30</v>
      </c>
      <c r="J2503" s="538"/>
      <c r="L2503" s="532">
        <f t="shared" si="169"/>
        <v>0</v>
      </c>
      <c r="M2503" s="533"/>
      <c r="N2503" s="534"/>
      <c r="O2503" s="535">
        <f t="shared" si="170"/>
        <v>0</v>
      </c>
      <c r="P2503" s="536">
        <f t="shared" si="165"/>
        <v>0</v>
      </c>
      <c r="Q2503" s="537">
        <f t="shared" si="171"/>
        <v>0</v>
      </c>
    </row>
    <row r="2504" spans="1:17" x14ac:dyDescent="0.25">
      <c r="A2504" s="673">
        <v>2214</v>
      </c>
      <c r="B2504" s="230">
        <v>2022</v>
      </c>
      <c r="C2504" s="230">
        <v>4</v>
      </c>
      <c r="D2504" s="231"/>
      <c r="E2504" s="544"/>
      <c r="F2504" s="540" t="s">
        <v>13282</v>
      </c>
      <c r="G2504" s="647">
        <v>3.7</v>
      </c>
      <c r="H2504" s="648"/>
      <c r="I2504" s="649">
        <v>1</v>
      </c>
      <c r="J2504" s="538"/>
      <c r="L2504" s="532">
        <f t="shared" si="169"/>
        <v>0</v>
      </c>
      <c r="M2504" s="533"/>
      <c r="N2504" s="534"/>
      <c r="O2504" s="535">
        <f t="shared" si="170"/>
        <v>0</v>
      </c>
      <c r="P2504" s="536">
        <f t="shared" si="165"/>
        <v>0</v>
      </c>
      <c r="Q2504" s="537">
        <f t="shared" si="171"/>
        <v>0</v>
      </c>
    </row>
    <row r="2505" spans="1:17" x14ac:dyDescent="0.25">
      <c r="A2505" s="673">
        <v>2215</v>
      </c>
      <c r="B2505" s="230">
        <v>2022</v>
      </c>
      <c r="C2505" s="230">
        <v>4</v>
      </c>
      <c r="D2505" s="231"/>
      <c r="E2505" s="544"/>
      <c r="F2505" s="540" t="s">
        <v>13283</v>
      </c>
      <c r="G2505" s="647">
        <v>3.7</v>
      </c>
      <c r="H2505" s="648"/>
      <c r="I2505" s="649">
        <v>1</v>
      </c>
      <c r="J2505" s="538"/>
      <c r="L2505" s="532">
        <f t="shared" si="169"/>
        <v>0</v>
      </c>
      <c r="M2505" s="533"/>
      <c r="N2505" s="534"/>
      <c r="O2505" s="535">
        <f t="shared" si="170"/>
        <v>0</v>
      </c>
      <c r="P2505" s="536">
        <f t="shared" si="165"/>
        <v>0</v>
      </c>
      <c r="Q2505" s="537">
        <f t="shared" si="171"/>
        <v>0</v>
      </c>
    </row>
    <row r="2506" spans="1:17" x14ac:dyDescent="0.25">
      <c r="A2506" s="673">
        <v>2216</v>
      </c>
      <c r="B2506" s="230">
        <v>2022</v>
      </c>
      <c r="C2506" s="230">
        <v>4</v>
      </c>
      <c r="D2506" s="231"/>
      <c r="E2506" s="544"/>
      <c r="F2506" s="540" t="s">
        <v>13284</v>
      </c>
      <c r="G2506" s="647">
        <v>3.7</v>
      </c>
      <c r="H2506" s="648"/>
      <c r="I2506" s="649">
        <v>1</v>
      </c>
      <c r="J2506" s="538"/>
      <c r="L2506" s="532">
        <f t="shared" si="169"/>
        <v>0</v>
      </c>
      <c r="M2506" s="533"/>
      <c r="N2506" s="534"/>
      <c r="O2506" s="535">
        <f t="shared" si="170"/>
        <v>0</v>
      </c>
      <c r="P2506" s="536">
        <f t="shared" si="165"/>
        <v>0</v>
      </c>
      <c r="Q2506" s="537">
        <f t="shared" si="171"/>
        <v>0</v>
      </c>
    </row>
    <row r="2507" spans="1:17" x14ac:dyDescent="0.25">
      <c r="A2507" s="673">
        <v>2217</v>
      </c>
      <c r="B2507" s="230">
        <v>2022</v>
      </c>
      <c r="C2507" s="230">
        <v>4</v>
      </c>
      <c r="D2507" s="231"/>
      <c r="E2507" s="544"/>
      <c r="F2507" s="540" t="s">
        <v>13285</v>
      </c>
      <c r="G2507" s="647">
        <v>3.7</v>
      </c>
      <c r="H2507" s="648"/>
      <c r="I2507" s="649">
        <v>1</v>
      </c>
      <c r="J2507" s="538"/>
      <c r="L2507" s="532">
        <f t="shared" si="169"/>
        <v>0</v>
      </c>
      <c r="M2507" s="533"/>
      <c r="N2507" s="534"/>
      <c r="O2507" s="535">
        <f t="shared" si="170"/>
        <v>0</v>
      </c>
      <c r="P2507" s="536">
        <f t="shared" si="165"/>
        <v>0</v>
      </c>
      <c r="Q2507" s="537">
        <f t="shared" si="171"/>
        <v>0</v>
      </c>
    </row>
    <row r="2508" spans="1:17" x14ac:dyDescent="0.25">
      <c r="A2508" s="673">
        <v>2218</v>
      </c>
      <c r="B2508" s="230">
        <v>2022</v>
      </c>
      <c r="C2508" s="230">
        <v>4</v>
      </c>
      <c r="D2508" s="231"/>
      <c r="E2508" s="544"/>
      <c r="F2508" s="600" t="s">
        <v>13287</v>
      </c>
      <c r="G2508" s="647">
        <v>3.7</v>
      </c>
      <c r="H2508" s="648"/>
      <c r="I2508" s="649">
        <v>1</v>
      </c>
      <c r="J2508" s="538"/>
      <c r="L2508" s="532">
        <f t="shared" si="169"/>
        <v>0</v>
      </c>
      <c r="M2508" s="533"/>
      <c r="N2508" s="534"/>
      <c r="O2508" s="535">
        <f t="shared" si="170"/>
        <v>0</v>
      </c>
      <c r="P2508" s="536">
        <f t="shared" si="165"/>
        <v>0</v>
      </c>
      <c r="Q2508" s="537">
        <f t="shared" si="171"/>
        <v>0</v>
      </c>
    </row>
    <row r="2509" spans="1:17" x14ac:dyDescent="0.25">
      <c r="A2509" s="673">
        <v>2219</v>
      </c>
      <c r="B2509" s="230">
        <v>2022</v>
      </c>
      <c r="C2509" s="230">
        <v>4</v>
      </c>
      <c r="D2509" s="231"/>
      <c r="E2509" s="544"/>
      <c r="F2509" s="540" t="s">
        <v>13286</v>
      </c>
      <c r="G2509" s="647">
        <v>3.7</v>
      </c>
      <c r="H2509" s="648"/>
      <c r="I2509" s="649">
        <v>1</v>
      </c>
      <c r="J2509" s="538"/>
      <c r="L2509" s="532">
        <f t="shared" si="169"/>
        <v>0</v>
      </c>
      <c r="M2509" s="533"/>
      <c r="N2509" s="534"/>
      <c r="O2509" s="535">
        <f t="shared" si="170"/>
        <v>0</v>
      </c>
      <c r="P2509" s="536">
        <f t="shared" si="165"/>
        <v>0</v>
      </c>
      <c r="Q2509" s="537">
        <f t="shared" si="171"/>
        <v>0</v>
      </c>
    </row>
    <row r="2510" spans="1:17" x14ac:dyDescent="0.25">
      <c r="A2510" s="673">
        <v>2220</v>
      </c>
      <c r="B2510" s="230">
        <v>2022</v>
      </c>
      <c r="C2510" s="230">
        <v>4</v>
      </c>
      <c r="D2510" s="231"/>
      <c r="E2510" s="544"/>
      <c r="F2510" s="540" t="s">
        <v>13288</v>
      </c>
      <c r="G2510" s="647">
        <v>3.7</v>
      </c>
      <c r="H2510" s="648"/>
      <c r="I2510" s="649">
        <v>1</v>
      </c>
      <c r="J2510" s="538"/>
      <c r="L2510" s="532">
        <f t="shared" si="169"/>
        <v>0</v>
      </c>
      <c r="M2510" s="533"/>
      <c r="N2510" s="534"/>
      <c r="O2510" s="535">
        <f t="shared" si="170"/>
        <v>0</v>
      </c>
      <c r="P2510" s="536">
        <f t="shared" si="165"/>
        <v>0</v>
      </c>
      <c r="Q2510" s="537">
        <f t="shared" si="171"/>
        <v>0</v>
      </c>
    </row>
    <row r="2511" spans="1:17" x14ac:dyDescent="0.25">
      <c r="A2511" s="673">
        <v>2221</v>
      </c>
      <c r="B2511" s="230">
        <v>2022</v>
      </c>
      <c r="C2511" s="230">
        <v>4</v>
      </c>
      <c r="D2511" s="231"/>
      <c r="E2511" s="544"/>
      <c r="F2511" s="540" t="s">
        <v>13289</v>
      </c>
      <c r="G2511" s="647">
        <v>3.7</v>
      </c>
      <c r="H2511" s="648"/>
      <c r="I2511" s="649">
        <v>1</v>
      </c>
      <c r="J2511" s="538"/>
      <c r="L2511" s="532">
        <f t="shared" si="169"/>
        <v>0</v>
      </c>
      <c r="M2511" s="533"/>
      <c r="N2511" s="534"/>
      <c r="O2511" s="535">
        <f t="shared" si="170"/>
        <v>0</v>
      </c>
      <c r="P2511" s="536">
        <f t="shared" si="165"/>
        <v>0</v>
      </c>
      <c r="Q2511" s="537">
        <f t="shared" si="171"/>
        <v>0</v>
      </c>
    </row>
    <row r="2512" spans="1:17" x14ac:dyDescent="0.25">
      <c r="A2512" s="673">
        <v>2222</v>
      </c>
      <c r="B2512" s="230">
        <v>2022</v>
      </c>
      <c r="C2512" s="230">
        <v>4</v>
      </c>
      <c r="D2512" s="231"/>
      <c r="E2512" s="544"/>
      <c r="F2512" s="540" t="s">
        <v>13290</v>
      </c>
      <c r="G2512" s="647">
        <v>3.7</v>
      </c>
      <c r="H2512" s="648"/>
      <c r="I2512" s="649">
        <v>1</v>
      </c>
      <c r="J2512" s="538"/>
      <c r="L2512" s="532">
        <f t="shared" si="169"/>
        <v>0</v>
      </c>
      <c r="M2512" s="533"/>
      <c r="N2512" s="534"/>
      <c r="O2512" s="535">
        <f t="shared" si="170"/>
        <v>0</v>
      </c>
      <c r="P2512" s="536">
        <f t="shared" si="165"/>
        <v>0</v>
      </c>
      <c r="Q2512" s="537">
        <f t="shared" si="171"/>
        <v>0</v>
      </c>
    </row>
    <row r="2513" spans="1:17" x14ac:dyDescent="0.25">
      <c r="A2513" s="673">
        <v>2223</v>
      </c>
      <c r="B2513" s="230">
        <v>2022</v>
      </c>
      <c r="C2513" s="230">
        <v>4</v>
      </c>
      <c r="D2513" s="231"/>
      <c r="E2513" s="544"/>
      <c r="F2513" s="540" t="s">
        <v>13291</v>
      </c>
      <c r="G2513" s="647">
        <v>3.7</v>
      </c>
      <c r="H2513" s="648"/>
      <c r="I2513" s="649">
        <v>1</v>
      </c>
      <c r="J2513" s="538"/>
      <c r="L2513" s="532">
        <f t="shared" si="169"/>
        <v>0</v>
      </c>
      <c r="M2513" s="533"/>
      <c r="N2513" s="534"/>
      <c r="O2513" s="535">
        <f t="shared" si="170"/>
        <v>0</v>
      </c>
      <c r="P2513" s="536">
        <f t="shared" si="165"/>
        <v>0</v>
      </c>
      <c r="Q2513" s="537">
        <f t="shared" si="171"/>
        <v>0</v>
      </c>
    </row>
    <row r="2514" spans="1:17" x14ac:dyDescent="0.25">
      <c r="A2514" s="673">
        <v>2224</v>
      </c>
      <c r="B2514" s="230">
        <v>2022</v>
      </c>
      <c r="C2514" s="230">
        <v>4</v>
      </c>
      <c r="D2514" s="231"/>
      <c r="E2514" s="544"/>
      <c r="F2514" s="540" t="s">
        <v>13292</v>
      </c>
      <c r="G2514" s="647">
        <v>3.7</v>
      </c>
      <c r="H2514" s="648"/>
      <c r="I2514" s="649">
        <v>1</v>
      </c>
      <c r="J2514" s="538"/>
      <c r="L2514" s="532">
        <f t="shared" si="169"/>
        <v>0</v>
      </c>
      <c r="M2514" s="533"/>
      <c r="N2514" s="534"/>
      <c r="O2514" s="535">
        <f t="shared" si="170"/>
        <v>0</v>
      </c>
      <c r="P2514" s="536">
        <f t="shared" si="165"/>
        <v>0</v>
      </c>
      <c r="Q2514" s="537">
        <f t="shared" si="171"/>
        <v>0</v>
      </c>
    </row>
    <row r="2515" spans="1:17" x14ac:dyDescent="0.25">
      <c r="A2515" s="673">
        <v>2225</v>
      </c>
      <c r="B2515" s="230">
        <v>2022</v>
      </c>
      <c r="C2515" s="230">
        <v>4</v>
      </c>
      <c r="D2515" s="231"/>
      <c r="E2515" s="544"/>
      <c r="F2515" s="540" t="s">
        <v>13293</v>
      </c>
      <c r="G2515" s="647">
        <v>3.7</v>
      </c>
      <c r="H2515" s="648"/>
      <c r="I2515" s="649">
        <v>1</v>
      </c>
      <c r="J2515" s="538"/>
      <c r="L2515" s="532">
        <f t="shared" si="169"/>
        <v>0</v>
      </c>
      <c r="M2515" s="533"/>
      <c r="N2515" s="534"/>
      <c r="O2515" s="535">
        <f t="shared" si="170"/>
        <v>0</v>
      </c>
      <c r="P2515" s="536">
        <f t="shared" si="165"/>
        <v>0</v>
      </c>
      <c r="Q2515" s="537">
        <f t="shared" si="171"/>
        <v>0</v>
      </c>
    </row>
    <row r="2516" spans="1:17" x14ac:dyDescent="0.25">
      <c r="A2516" s="673" t="s">
        <v>13225</v>
      </c>
      <c r="B2516" s="230">
        <v>2022</v>
      </c>
      <c r="C2516" s="230">
        <v>4</v>
      </c>
      <c r="D2516" s="231"/>
      <c r="E2516" s="544"/>
      <c r="F2516" s="237" t="s">
        <v>13126</v>
      </c>
      <c r="G2516" s="647">
        <v>45</v>
      </c>
      <c r="H2516" s="648"/>
      <c r="I2516" s="649">
        <v>30</v>
      </c>
      <c r="J2516" s="538"/>
      <c r="L2516" s="532">
        <f t="shared" si="169"/>
        <v>0</v>
      </c>
      <c r="M2516" s="533"/>
      <c r="N2516" s="534"/>
      <c r="O2516" s="535">
        <f t="shared" si="170"/>
        <v>0</v>
      </c>
      <c r="P2516" s="536">
        <f t="shared" si="165"/>
        <v>0</v>
      </c>
      <c r="Q2516" s="537">
        <f t="shared" si="171"/>
        <v>0</v>
      </c>
    </row>
    <row r="2517" spans="1:17" x14ac:dyDescent="0.25">
      <c r="A2517" s="673">
        <v>2226</v>
      </c>
      <c r="B2517" s="230">
        <v>2023</v>
      </c>
      <c r="C2517" s="230">
        <v>4</v>
      </c>
      <c r="D2517" s="231"/>
      <c r="E2517" s="544" t="s">
        <v>13294</v>
      </c>
      <c r="F2517" s="540" t="s">
        <v>13295</v>
      </c>
      <c r="G2517" s="647">
        <v>6</v>
      </c>
      <c r="H2517" s="648"/>
      <c r="I2517" s="649">
        <v>3</v>
      </c>
      <c r="J2517" s="538"/>
      <c r="L2517" s="532">
        <f t="shared" si="169"/>
        <v>0</v>
      </c>
      <c r="M2517" s="533"/>
      <c r="N2517" s="534"/>
      <c r="O2517" s="535">
        <f t="shared" si="170"/>
        <v>0</v>
      </c>
      <c r="P2517" s="536">
        <f t="shared" si="165"/>
        <v>0</v>
      </c>
      <c r="Q2517" s="537">
        <f t="shared" si="171"/>
        <v>0</v>
      </c>
    </row>
    <row r="2518" spans="1:17" x14ac:dyDescent="0.25">
      <c r="A2518" s="673">
        <v>2227</v>
      </c>
      <c r="B2518" s="230">
        <v>2023</v>
      </c>
      <c r="C2518" s="230">
        <v>4</v>
      </c>
      <c r="D2518" s="231"/>
      <c r="E2518" s="544" t="s">
        <v>13294</v>
      </c>
      <c r="F2518" s="540" t="s">
        <v>13296</v>
      </c>
      <c r="G2518" s="647">
        <v>6</v>
      </c>
      <c r="H2518" s="648"/>
      <c r="I2518" s="649">
        <v>3</v>
      </c>
      <c r="J2518" s="538"/>
      <c r="L2518" s="532">
        <f t="shared" si="169"/>
        <v>0</v>
      </c>
      <c r="M2518" s="533"/>
      <c r="N2518" s="534"/>
      <c r="O2518" s="535">
        <f t="shared" si="170"/>
        <v>0</v>
      </c>
      <c r="P2518" s="536">
        <f t="shared" si="165"/>
        <v>0</v>
      </c>
      <c r="Q2518" s="537">
        <f t="shared" si="171"/>
        <v>0</v>
      </c>
    </row>
    <row r="2519" spans="1:17" x14ac:dyDescent="0.25">
      <c r="A2519" s="673">
        <v>2228</v>
      </c>
      <c r="B2519" s="230">
        <v>2023</v>
      </c>
      <c r="C2519" s="230">
        <v>4</v>
      </c>
      <c r="D2519" s="231"/>
      <c r="E2519" s="544"/>
      <c r="F2519" s="540" t="s">
        <v>13297</v>
      </c>
      <c r="G2519" s="647">
        <v>2.5</v>
      </c>
      <c r="H2519" s="648">
        <v>2.5</v>
      </c>
      <c r="I2519" s="649">
        <v>1.2</v>
      </c>
      <c r="J2519" s="538"/>
      <c r="L2519" s="532">
        <f t="shared" si="169"/>
        <v>0</v>
      </c>
      <c r="M2519" s="533"/>
      <c r="N2519" s="534"/>
      <c r="O2519" s="535">
        <f t="shared" si="170"/>
        <v>0</v>
      </c>
      <c r="P2519" s="536">
        <f t="shared" si="165"/>
        <v>0</v>
      </c>
      <c r="Q2519" s="537">
        <f t="shared" si="171"/>
        <v>0</v>
      </c>
    </row>
    <row r="2520" spans="1:17" x14ac:dyDescent="0.25">
      <c r="A2520" s="673">
        <v>2229</v>
      </c>
      <c r="B2520" s="230">
        <v>2023</v>
      </c>
      <c r="C2520" s="230">
        <v>4</v>
      </c>
      <c r="D2520" s="231"/>
      <c r="E2520" s="544"/>
      <c r="F2520" s="540" t="s">
        <v>13298</v>
      </c>
      <c r="G2520" s="647">
        <v>2.5</v>
      </c>
      <c r="H2520" s="648">
        <v>2.5</v>
      </c>
      <c r="I2520" s="649">
        <v>1.2</v>
      </c>
      <c r="J2520" s="538"/>
      <c r="L2520" s="532">
        <f t="shared" si="169"/>
        <v>0</v>
      </c>
      <c r="M2520" s="533"/>
      <c r="N2520" s="534"/>
      <c r="O2520" s="535">
        <f t="shared" si="170"/>
        <v>0</v>
      </c>
      <c r="P2520" s="536">
        <f t="shared" si="165"/>
        <v>0</v>
      </c>
      <c r="Q2520" s="537">
        <f t="shared" si="171"/>
        <v>0</v>
      </c>
    </row>
    <row r="2521" spans="1:17" x14ac:dyDescent="0.25">
      <c r="A2521" s="673">
        <v>2230</v>
      </c>
      <c r="B2521" s="230">
        <v>2023</v>
      </c>
      <c r="C2521" s="230">
        <v>4</v>
      </c>
      <c r="D2521" s="231"/>
      <c r="E2521" s="544"/>
      <c r="F2521" s="540" t="s">
        <v>13299</v>
      </c>
      <c r="G2521" s="647">
        <v>2.5</v>
      </c>
      <c r="H2521" s="648">
        <v>2.5</v>
      </c>
      <c r="I2521" s="649">
        <v>1.2</v>
      </c>
      <c r="J2521" s="538"/>
      <c r="L2521" s="532">
        <f t="shared" si="169"/>
        <v>0</v>
      </c>
      <c r="M2521" s="533"/>
      <c r="N2521" s="534"/>
      <c r="O2521" s="535">
        <f t="shared" si="170"/>
        <v>0</v>
      </c>
      <c r="P2521" s="536">
        <f t="shared" si="165"/>
        <v>0</v>
      </c>
      <c r="Q2521" s="537">
        <f t="shared" si="171"/>
        <v>0</v>
      </c>
    </row>
    <row r="2522" spans="1:17" x14ac:dyDescent="0.25">
      <c r="A2522" s="673">
        <v>2231</v>
      </c>
      <c r="B2522" s="230">
        <v>2023</v>
      </c>
      <c r="C2522" s="230">
        <v>4</v>
      </c>
      <c r="D2522" s="231"/>
      <c r="E2522" s="544"/>
      <c r="F2522" s="540" t="s">
        <v>13300</v>
      </c>
      <c r="G2522" s="647">
        <v>2.5</v>
      </c>
      <c r="H2522" s="648">
        <v>2.5</v>
      </c>
      <c r="I2522" s="649">
        <v>1.2</v>
      </c>
      <c r="J2522" s="538"/>
      <c r="L2522" s="532">
        <f t="shared" si="169"/>
        <v>0</v>
      </c>
      <c r="M2522" s="533"/>
      <c r="N2522" s="534"/>
      <c r="O2522" s="535">
        <f t="shared" si="170"/>
        <v>0</v>
      </c>
      <c r="P2522" s="536">
        <f t="shared" si="165"/>
        <v>0</v>
      </c>
      <c r="Q2522" s="537">
        <f t="shared" si="171"/>
        <v>0</v>
      </c>
    </row>
    <row r="2523" spans="1:17" x14ac:dyDescent="0.25">
      <c r="A2523" s="673">
        <v>2232</v>
      </c>
      <c r="B2523" s="230">
        <v>2023</v>
      </c>
      <c r="C2523" s="230">
        <v>4</v>
      </c>
      <c r="D2523" s="231"/>
      <c r="E2523" s="544"/>
      <c r="F2523" s="540" t="s">
        <v>13301</v>
      </c>
      <c r="G2523" s="647">
        <v>2.5</v>
      </c>
      <c r="H2523" s="648">
        <v>2.5</v>
      </c>
      <c r="I2523" s="649">
        <v>1.2</v>
      </c>
      <c r="J2523" s="538"/>
      <c r="L2523" s="532">
        <f t="shared" si="169"/>
        <v>0</v>
      </c>
      <c r="M2523" s="533"/>
      <c r="N2523" s="534"/>
      <c r="O2523" s="535">
        <f t="shared" si="170"/>
        <v>0</v>
      </c>
      <c r="P2523" s="536">
        <f t="shared" si="165"/>
        <v>0</v>
      </c>
      <c r="Q2523" s="537">
        <f t="shared" si="171"/>
        <v>0</v>
      </c>
    </row>
    <row r="2524" spans="1:17" x14ac:dyDescent="0.25">
      <c r="A2524" s="673">
        <v>2233</v>
      </c>
      <c r="B2524" s="230">
        <v>2023</v>
      </c>
      <c r="C2524" s="230">
        <v>4</v>
      </c>
      <c r="D2524" s="231"/>
      <c r="E2524" s="544"/>
      <c r="F2524" s="540" t="s">
        <v>13302</v>
      </c>
      <c r="G2524" s="647">
        <v>2.5</v>
      </c>
      <c r="H2524" s="648">
        <v>2.5</v>
      </c>
      <c r="I2524" s="649">
        <v>1.2</v>
      </c>
      <c r="J2524" s="538"/>
      <c r="L2524" s="532">
        <f t="shared" si="169"/>
        <v>0</v>
      </c>
      <c r="M2524" s="533"/>
      <c r="N2524" s="534"/>
      <c r="O2524" s="535">
        <f t="shared" si="170"/>
        <v>0</v>
      </c>
      <c r="P2524" s="536">
        <f t="shared" si="165"/>
        <v>0</v>
      </c>
      <c r="Q2524" s="537">
        <f t="shared" si="171"/>
        <v>0</v>
      </c>
    </row>
    <row r="2525" spans="1:17" x14ac:dyDescent="0.25">
      <c r="A2525" s="673">
        <v>2234</v>
      </c>
      <c r="B2525" s="230">
        <v>2023</v>
      </c>
      <c r="C2525" s="230">
        <v>4</v>
      </c>
      <c r="D2525" s="231"/>
      <c r="E2525" s="544"/>
      <c r="F2525" s="540" t="s">
        <v>13303</v>
      </c>
      <c r="G2525" s="647">
        <v>2.5</v>
      </c>
      <c r="H2525" s="648">
        <v>2.5</v>
      </c>
      <c r="I2525" s="649">
        <v>1.2</v>
      </c>
      <c r="J2525" s="538"/>
      <c r="L2525" s="532">
        <f t="shared" si="169"/>
        <v>0</v>
      </c>
      <c r="M2525" s="533"/>
      <c r="N2525" s="534"/>
      <c r="O2525" s="535">
        <f t="shared" si="170"/>
        <v>0</v>
      </c>
      <c r="P2525" s="536">
        <f t="shared" si="165"/>
        <v>0</v>
      </c>
      <c r="Q2525" s="537">
        <f t="shared" si="171"/>
        <v>0</v>
      </c>
    </row>
    <row r="2526" spans="1:17" x14ac:dyDescent="0.25">
      <c r="A2526" s="673">
        <v>2235</v>
      </c>
      <c r="B2526" s="230">
        <v>2023</v>
      </c>
      <c r="C2526" s="230">
        <v>4</v>
      </c>
      <c r="D2526" s="231"/>
      <c r="E2526" s="544"/>
      <c r="F2526" s="540" t="s">
        <v>13304</v>
      </c>
      <c r="G2526" s="647">
        <v>2.5</v>
      </c>
      <c r="H2526" s="648">
        <v>2.5</v>
      </c>
      <c r="I2526" s="649">
        <v>1.2</v>
      </c>
      <c r="J2526" s="538"/>
      <c r="L2526" s="532">
        <f t="shared" si="169"/>
        <v>0</v>
      </c>
      <c r="M2526" s="533"/>
      <c r="N2526" s="534"/>
      <c r="O2526" s="535">
        <f t="shared" si="170"/>
        <v>0</v>
      </c>
      <c r="P2526" s="536">
        <f t="shared" si="165"/>
        <v>0</v>
      </c>
      <c r="Q2526" s="537">
        <f t="shared" si="171"/>
        <v>0</v>
      </c>
    </row>
    <row r="2527" spans="1:17" x14ac:dyDescent="0.25">
      <c r="A2527" s="673">
        <v>2236</v>
      </c>
      <c r="B2527" s="230">
        <v>2023</v>
      </c>
      <c r="C2527" s="230">
        <v>4</v>
      </c>
      <c r="D2527" s="231"/>
      <c r="E2527" s="544"/>
      <c r="F2527" s="540" t="s">
        <v>13305</v>
      </c>
      <c r="G2527" s="647">
        <v>2.5</v>
      </c>
      <c r="H2527" s="648">
        <v>2.5</v>
      </c>
      <c r="I2527" s="649">
        <v>1.2</v>
      </c>
      <c r="J2527" s="538"/>
      <c r="L2527" s="532">
        <f t="shared" si="169"/>
        <v>0</v>
      </c>
      <c r="M2527" s="533"/>
      <c r="N2527" s="534"/>
      <c r="O2527" s="535">
        <f t="shared" si="170"/>
        <v>0</v>
      </c>
      <c r="P2527" s="536">
        <f t="shared" ref="P2527:P2590" si="172">J2527+M2527</f>
        <v>0</v>
      </c>
      <c r="Q2527" s="537">
        <f t="shared" si="171"/>
        <v>0</v>
      </c>
    </row>
    <row r="2528" spans="1:17" x14ac:dyDescent="0.25">
      <c r="A2528" s="673">
        <v>2237</v>
      </c>
      <c r="B2528" s="230">
        <v>2023</v>
      </c>
      <c r="C2528" s="230">
        <v>4</v>
      </c>
      <c r="D2528" s="231"/>
      <c r="E2528" s="544"/>
      <c r="F2528" s="540" t="s">
        <v>13306</v>
      </c>
      <c r="G2528" s="647">
        <v>2.5</v>
      </c>
      <c r="H2528" s="648">
        <v>2.5</v>
      </c>
      <c r="I2528" s="649">
        <v>1.2</v>
      </c>
      <c r="J2528" s="538"/>
      <c r="L2528" s="532">
        <f t="shared" si="169"/>
        <v>0</v>
      </c>
      <c r="M2528" s="533"/>
      <c r="N2528" s="534"/>
      <c r="O2528" s="535">
        <f t="shared" si="170"/>
        <v>0</v>
      </c>
      <c r="P2528" s="536">
        <f t="shared" si="172"/>
        <v>0</v>
      </c>
      <c r="Q2528" s="537">
        <f t="shared" si="171"/>
        <v>0</v>
      </c>
    </row>
    <row r="2529" spans="1:17" x14ac:dyDescent="0.25">
      <c r="A2529" s="673">
        <v>2238</v>
      </c>
      <c r="B2529" s="230">
        <v>2023</v>
      </c>
      <c r="C2529" s="230">
        <v>4</v>
      </c>
      <c r="D2529" s="231"/>
      <c r="E2529" s="544"/>
      <c r="F2529" s="540" t="s">
        <v>13307</v>
      </c>
      <c r="G2529" s="647">
        <v>2.5</v>
      </c>
      <c r="H2529" s="648">
        <v>2.5</v>
      </c>
      <c r="I2529" s="649">
        <v>1.2</v>
      </c>
      <c r="J2529" s="538"/>
      <c r="L2529" s="532">
        <f t="shared" si="169"/>
        <v>0</v>
      </c>
      <c r="M2529" s="533"/>
      <c r="N2529" s="534"/>
      <c r="O2529" s="535">
        <f t="shared" si="170"/>
        <v>0</v>
      </c>
      <c r="P2529" s="536">
        <f t="shared" si="172"/>
        <v>0</v>
      </c>
      <c r="Q2529" s="537">
        <f t="shared" si="171"/>
        <v>0</v>
      </c>
    </row>
    <row r="2530" spans="1:17" x14ac:dyDescent="0.25">
      <c r="A2530" s="673">
        <v>2239</v>
      </c>
      <c r="B2530" s="230">
        <v>2023</v>
      </c>
      <c r="C2530" s="230">
        <v>4</v>
      </c>
      <c r="D2530" s="231"/>
      <c r="E2530" s="544"/>
      <c r="F2530" s="540" t="s">
        <v>13308</v>
      </c>
      <c r="G2530" s="647">
        <v>2.5</v>
      </c>
      <c r="H2530" s="648">
        <v>2.5</v>
      </c>
      <c r="I2530" s="649">
        <v>1.2</v>
      </c>
      <c r="J2530" s="538"/>
      <c r="L2530" s="532">
        <f t="shared" si="169"/>
        <v>0</v>
      </c>
      <c r="M2530" s="533"/>
      <c r="N2530" s="534"/>
      <c r="O2530" s="535">
        <f t="shared" si="170"/>
        <v>0</v>
      </c>
      <c r="P2530" s="536">
        <f t="shared" si="172"/>
        <v>0</v>
      </c>
      <c r="Q2530" s="537">
        <f t="shared" si="171"/>
        <v>0</v>
      </c>
    </row>
    <row r="2531" spans="1:17" x14ac:dyDescent="0.25">
      <c r="A2531" s="673" t="s">
        <v>13226</v>
      </c>
      <c r="B2531" s="230">
        <v>2023</v>
      </c>
      <c r="C2531" s="230">
        <v>4</v>
      </c>
      <c r="D2531" s="231"/>
      <c r="E2531" s="544"/>
      <c r="F2531" s="237" t="s">
        <v>13126</v>
      </c>
      <c r="G2531" s="647">
        <v>30</v>
      </c>
      <c r="H2531" s="648"/>
      <c r="I2531" s="649">
        <v>20</v>
      </c>
      <c r="J2531" s="538"/>
      <c r="L2531" s="532">
        <f t="shared" si="169"/>
        <v>0</v>
      </c>
      <c r="M2531" s="533"/>
      <c r="N2531" s="534"/>
      <c r="O2531" s="535">
        <f t="shared" si="170"/>
        <v>0</v>
      </c>
      <c r="P2531" s="536">
        <f t="shared" si="172"/>
        <v>0</v>
      </c>
      <c r="Q2531" s="537">
        <f t="shared" si="171"/>
        <v>0</v>
      </c>
    </row>
    <row r="2532" spans="1:17" x14ac:dyDescent="0.25">
      <c r="A2532" s="673">
        <v>2240</v>
      </c>
      <c r="B2532" s="230">
        <v>2023</v>
      </c>
      <c r="C2532" s="230">
        <v>4</v>
      </c>
      <c r="D2532" s="231">
        <v>1.1599999999999999</v>
      </c>
      <c r="E2532" s="544"/>
      <c r="F2532" s="540" t="s">
        <v>13309</v>
      </c>
      <c r="G2532" s="647">
        <v>3</v>
      </c>
      <c r="H2532" s="648"/>
      <c r="I2532" s="649">
        <v>1.8</v>
      </c>
      <c r="J2532" s="538"/>
      <c r="L2532" s="532">
        <f t="shared" si="169"/>
        <v>0</v>
      </c>
      <c r="M2532" s="533"/>
      <c r="N2532" s="534"/>
      <c r="O2532" s="535">
        <f t="shared" si="170"/>
        <v>0</v>
      </c>
      <c r="P2532" s="536">
        <f t="shared" si="172"/>
        <v>0</v>
      </c>
      <c r="Q2532" s="537">
        <f t="shared" si="171"/>
        <v>0</v>
      </c>
    </row>
    <row r="2533" spans="1:17" x14ac:dyDescent="0.25">
      <c r="A2533" s="673">
        <v>2241</v>
      </c>
      <c r="B2533" s="230">
        <v>2023</v>
      </c>
      <c r="C2533" s="230">
        <v>4</v>
      </c>
      <c r="D2533" s="231">
        <v>2.3199999999999998</v>
      </c>
      <c r="E2533" s="544"/>
      <c r="F2533" s="540" t="s">
        <v>13309</v>
      </c>
      <c r="G2533" s="647">
        <v>3</v>
      </c>
      <c r="H2533" s="648"/>
      <c r="I2533" s="649">
        <v>1.8</v>
      </c>
      <c r="J2533" s="538"/>
      <c r="L2533" s="532">
        <f t="shared" si="169"/>
        <v>0</v>
      </c>
      <c r="M2533" s="533"/>
      <c r="N2533" s="534"/>
      <c r="O2533" s="535">
        <f t="shared" si="170"/>
        <v>0</v>
      </c>
      <c r="P2533" s="536">
        <f t="shared" si="172"/>
        <v>0</v>
      </c>
      <c r="Q2533" s="537">
        <f t="shared" si="171"/>
        <v>0</v>
      </c>
    </row>
    <row r="2534" spans="1:17" x14ac:dyDescent="0.25">
      <c r="A2534" s="673">
        <v>2242</v>
      </c>
      <c r="B2534" s="230">
        <v>2023</v>
      </c>
      <c r="C2534" s="230">
        <v>4</v>
      </c>
      <c r="D2534" s="231"/>
      <c r="E2534" s="544"/>
      <c r="F2534" s="540" t="s">
        <v>13310</v>
      </c>
      <c r="G2534" s="647">
        <v>2.5</v>
      </c>
      <c r="H2534" s="648"/>
      <c r="I2534" s="649">
        <v>0.8</v>
      </c>
      <c r="J2534" s="538"/>
      <c r="L2534" s="532">
        <f t="shared" si="169"/>
        <v>0</v>
      </c>
      <c r="M2534" s="533"/>
      <c r="N2534" s="534"/>
      <c r="O2534" s="535">
        <f t="shared" si="170"/>
        <v>0</v>
      </c>
      <c r="P2534" s="536">
        <f t="shared" si="172"/>
        <v>0</v>
      </c>
      <c r="Q2534" s="537">
        <f t="shared" si="171"/>
        <v>0</v>
      </c>
    </row>
    <row r="2535" spans="1:17" x14ac:dyDescent="0.25">
      <c r="A2535" s="673">
        <v>2243</v>
      </c>
      <c r="B2535" s="230">
        <v>2023</v>
      </c>
      <c r="C2535" s="230">
        <v>4</v>
      </c>
      <c r="D2535" s="231"/>
      <c r="E2535" s="544"/>
      <c r="F2535" s="540" t="s">
        <v>13311</v>
      </c>
      <c r="G2535" s="647">
        <v>2.5</v>
      </c>
      <c r="H2535" s="648"/>
      <c r="I2535" s="649">
        <v>0.8</v>
      </c>
      <c r="J2535" s="538"/>
      <c r="L2535" s="532">
        <f t="shared" si="169"/>
        <v>0</v>
      </c>
      <c r="M2535" s="533"/>
      <c r="N2535" s="534"/>
      <c r="O2535" s="535">
        <f t="shared" si="170"/>
        <v>0</v>
      </c>
      <c r="P2535" s="536">
        <f t="shared" si="172"/>
        <v>0</v>
      </c>
      <c r="Q2535" s="537">
        <f t="shared" si="171"/>
        <v>0</v>
      </c>
    </row>
    <row r="2536" spans="1:17" x14ac:dyDescent="0.25">
      <c r="A2536" s="673">
        <v>2244</v>
      </c>
      <c r="B2536" s="230">
        <v>2023</v>
      </c>
      <c r="C2536" s="230">
        <v>4</v>
      </c>
      <c r="D2536" s="231"/>
      <c r="E2536" s="544"/>
      <c r="F2536" s="540" t="s">
        <v>13312</v>
      </c>
      <c r="G2536" s="647">
        <v>2.5</v>
      </c>
      <c r="H2536" s="648"/>
      <c r="I2536" s="649">
        <v>0.8</v>
      </c>
      <c r="J2536" s="538"/>
      <c r="L2536" s="532">
        <f t="shared" si="169"/>
        <v>0</v>
      </c>
      <c r="M2536" s="533"/>
      <c r="N2536" s="534"/>
      <c r="O2536" s="535">
        <f t="shared" si="170"/>
        <v>0</v>
      </c>
      <c r="P2536" s="536">
        <f t="shared" si="172"/>
        <v>0</v>
      </c>
      <c r="Q2536" s="537">
        <f t="shared" si="171"/>
        <v>0</v>
      </c>
    </row>
    <row r="2537" spans="1:17" x14ac:dyDescent="0.25">
      <c r="A2537" s="673">
        <v>2245</v>
      </c>
      <c r="B2537" s="230">
        <v>2023</v>
      </c>
      <c r="C2537" s="230">
        <v>4</v>
      </c>
      <c r="D2537" s="231"/>
      <c r="E2537" s="544"/>
      <c r="F2537" s="540" t="s">
        <v>13313</v>
      </c>
      <c r="G2537" s="647">
        <v>2.5</v>
      </c>
      <c r="H2537" s="648"/>
      <c r="I2537" s="649">
        <v>0.8</v>
      </c>
      <c r="J2537" s="538"/>
      <c r="L2537" s="532">
        <f t="shared" si="169"/>
        <v>0</v>
      </c>
      <c r="M2537" s="533"/>
      <c r="N2537" s="534"/>
      <c r="O2537" s="535">
        <f t="shared" si="170"/>
        <v>0</v>
      </c>
      <c r="P2537" s="536">
        <f t="shared" si="172"/>
        <v>0</v>
      </c>
      <c r="Q2537" s="537">
        <f t="shared" si="171"/>
        <v>0</v>
      </c>
    </row>
    <row r="2538" spans="1:17" x14ac:dyDescent="0.25">
      <c r="A2538" s="673">
        <v>2246</v>
      </c>
      <c r="B2538" s="230">
        <v>2023</v>
      </c>
      <c r="C2538" s="230">
        <v>4</v>
      </c>
      <c r="D2538" s="231"/>
      <c r="E2538" s="544"/>
      <c r="F2538" s="540" t="s">
        <v>13314</v>
      </c>
      <c r="G2538" s="647">
        <v>2.5</v>
      </c>
      <c r="H2538" s="648"/>
      <c r="I2538" s="649">
        <v>0.8</v>
      </c>
      <c r="J2538" s="538"/>
      <c r="L2538" s="532">
        <f t="shared" si="169"/>
        <v>0</v>
      </c>
      <c r="M2538" s="533"/>
      <c r="N2538" s="534"/>
      <c r="O2538" s="535">
        <f t="shared" si="170"/>
        <v>0</v>
      </c>
      <c r="P2538" s="536">
        <f t="shared" si="172"/>
        <v>0</v>
      </c>
      <c r="Q2538" s="537">
        <f t="shared" si="171"/>
        <v>0</v>
      </c>
    </row>
    <row r="2539" spans="1:17" x14ac:dyDescent="0.25">
      <c r="A2539" s="673">
        <v>2247</v>
      </c>
      <c r="B2539" s="230">
        <v>2023</v>
      </c>
      <c r="C2539" s="230">
        <v>4</v>
      </c>
      <c r="D2539" s="231"/>
      <c r="E2539" s="544"/>
      <c r="F2539" s="540" t="s">
        <v>13315</v>
      </c>
      <c r="G2539" s="647">
        <v>2.5</v>
      </c>
      <c r="H2539" s="648"/>
      <c r="I2539" s="649">
        <v>0.8</v>
      </c>
      <c r="J2539" s="538"/>
      <c r="L2539" s="532">
        <f t="shared" si="169"/>
        <v>0</v>
      </c>
      <c r="M2539" s="533"/>
      <c r="N2539" s="534"/>
      <c r="O2539" s="535">
        <f t="shared" si="170"/>
        <v>0</v>
      </c>
      <c r="P2539" s="536">
        <f t="shared" si="172"/>
        <v>0</v>
      </c>
      <c r="Q2539" s="537">
        <f t="shared" si="171"/>
        <v>0</v>
      </c>
    </row>
    <row r="2540" spans="1:17" x14ac:dyDescent="0.25">
      <c r="A2540" s="673">
        <v>2248</v>
      </c>
      <c r="B2540" s="230">
        <v>2023</v>
      </c>
      <c r="C2540" s="230">
        <v>4</v>
      </c>
      <c r="D2540" s="231"/>
      <c r="E2540" s="544"/>
      <c r="F2540" s="540" t="s">
        <v>13316</v>
      </c>
      <c r="G2540" s="647">
        <v>2.5</v>
      </c>
      <c r="H2540" s="648"/>
      <c r="I2540" s="649">
        <v>0.8</v>
      </c>
      <c r="J2540" s="538"/>
      <c r="L2540" s="532">
        <f t="shared" si="169"/>
        <v>0</v>
      </c>
      <c r="M2540" s="533"/>
      <c r="N2540" s="534"/>
      <c r="O2540" s="535">
        <f t="shared" si="170"/>
        <v>0</v>
      </c>
      <c r="P2540" s="536">
        <f t="shared" si="172"/>
        <v>0</v>
      </c>
      <c r="Q2540" s="537">
        <f t="shared" si="171"/>
        <v>0</v>
      </c>
    </row>
    <row r="2541" spans="1:17" x14ac:dyDescent="0.25">
      <c r="A2541" s="673">
        <v>2249</v>
      </c>
      <c r="B2541" s="230">
        <v>2023</v>
      </c>
      <c r="C2541" s="230">
        <v>4</v>
      </c>
      <c r="D2541" s="231"/>
      <c r="E2541" s="544"/>
      <c r="F2541" s="540" t="s">
        <v>13317</v>
      </c>
      <c r="G2541" s="647">
        <v>2.5</v>
      </c>
      <c r="H2541" s="648"/>
      <c r="I2541" s="649">
        <v>0.8</v>
      </c>
      <c r="J2541" s="538"/>
      <c r="L2541" s="532">
        <f t="shared" si="169"/>
        <v>0</v>
      </c>
      <c r="M2541" s="533"/>
      <c r="N2541" s="534"/>
      <c r="O2541" s="535">
        <f t="shared" si="170"/>
        <v>0</v>
      </c>
      <c r="P2541" s="536">
        <f t="shared" si="172"/>
        <v>0</v>
      </c>
      <c r="Q2541" s="537">
        <f t="shared" si="171"/>
        <v>0</v>
      </c>
    </row>
    <row r="2542" spans="1:17" x14ac:dyDescent="0.25">
      <c r="A2542" s="673">
        <v>2250</v>
      </c>
      <c r="B2542" s="230">
        <v>2023</v>
      </c>
      <c r="C2542" s="230">
        <v>4</v>
      </c>
      <c r="D2542" s="231"/>
      <c r="E2542" s="544"/>
      <c r="F2542" s="540" t="s">
        <v>13318</v>
      </c>
      <c r="G2542" s="647">
        <v>2.5</v>
      </c>
      <c r="H2542" s="648"/>
      <c r="I2542" s="649">
        <v>0.8</v>
      </c>
      <c r="J2542" s="538"/>
      <c r="L2542" s="532">
        <f t="shared" si="169"/>
        <v>0</v>
      </c>
      <c r="M2542" s="533"/>
      <c r="N2542" s="534"/>
      <c r="O2542" s="535">
        <f t="shared" si="170"/>
        <v>0</v>
      </c>
      <c r="P2542" s="536">
        <f t="shared" si="172"/>
        <v>0</v>
      </c>
      <c r="Q2542" s="537">
        <f t="shared" si="171"/>
        <v>0</v>
      </c>
    </row>
    <row r="2543" spans="1:17" x14ac:dyDescent="0.25">
      <c r="A2543" s="673">
        <v>2251</v>
      </c>
      <c r="B2543" s="230">
        <v>2023</v>
      </c>
      <c r="C2543" s="230">
        <v>4</v>
      </c>
      <c r="D2543" s="231"/>
      <c r="E2543" s="544"/>
      <c r="F2543" s="540" t="s">
        <v>13319</v>
      </c>
      <c r="G2543" s="647">
        <v>2.5</v>
      </c>
      <c r="H2543" s="648"/>
      <c r="I2543" s="649">
        <v>0.8</v>
      </c>
      <c r="J2543" s="538"/>
      <c r="L2543" s="532">
        <f t="shared" si="169"/>
        <v>0</v>
      </c>
      <c r="M2543" s="533"/>
      <c r="N2543" s="534"/>
      <c r="O2543" s="535">
        <f t="shared" si="170"/>
        <v>0</v>
      </c>
      <c r="P2543" s="536">
        <f t="shared" si="172"/>
        <v>0</v>
      </c>
      <c r="Q2543" s="537">
        <f t="shared" si="171"/>
        <v>0</v>
      </c>
    </row>
    <row r="2544" spans="1:17" x14ac:dyDescent="0.25">
      <c r="A2544" s="673">
        <v>2252</v>
      </c>
      <c r="B2544" s="230">
        <v>2023</v>
      </c>
      <c r="C2544" s="230">
        <v>4</v>
      </c>
      <c r="D2544" s="231"/>
      <c r="E2544" s="544"/>
      <c r="F2544" s="540" t="s">
        <v>13320</v>
      </c>
      <c r="G2544" s="647">
        <v>2.5</v>
      </c>
      <c r="H2544" s="648"/>
      <c r="I2544" s="649">
        <v>0.8</v>
      </c>
      <c r="J2544" s="538"/>
      <c r="L2544" s="532">
        <f t="shared" ref="L2544:L2607" si="173">G2544*J2544</f>
        <v>0</v>
      </c>
      <c r="M2544" s="533"/>
      <c r="N2544" s="534"/>
      <c r="O2544" s="535">
        <f t="shared" ref="O2544:O2607" si="174">I2544*M2544</f>
        <v>0</v>
      </c>
      <c r="P2544" s="536">
        <f t="shared" si="172"/>
        <v>0</v>
      </c>
      <c r="Q2544" s="537">
        <f t="shared" ref="Q2544:Q2607" si="175">L2544+O2544</f>
        <v>0</v>
      </c>
    </row>
    <row r="2545" spans="1:17" x14ac:dyDescent="0.25">
      <c r="A2545" s="673">
        <v>2253</v>
      </c>
      <c r="B2545" s="230">
        <v>2023</v>
      </c>
      <c r="C2545" s="230">
        <v>4</v>
      </c>
      <c r="D2545" s="231"/>
      <c r="E2545" s="544"/>
      <c r="F2545" s="540" t="s">
        <v>13321</v>
      </c>
      <c r="G2545" s="647">
        <v>2.5</v>
      </c>
      <c r="H2545" s="648"/>
      <c r="I2545" s="649">
        <v>0.8</v>
      </c>
      <c r="J2545" s="538"/>
      <c r="L2545" s="532">
        <f t="shared" si="173"/>
        <v>0</v>
      </c>
      <c r="M2545" s="533"/>
      <c r="N2545" s="534"/>
      <c r="O2545" s="535">
        <f t="shared" si="174"/>
        <v>0</v>
      </c>
      <c r="P2545" s="536">
        <f t="shared" si="172"/>
        <v>0</v>
      </c>
      <c r="Q2545" s="537">
        <f t="shared" si="175"/>
        <v>0</v>
      </c>
    </row>
    <row r="2546" spans="1:17" x14ac:dyDescent="0.25">
      <c r="A2546" s="673" t="s">
        <v>13227</v>
      </c>
      <c r="B2546" s="230">
        <v>2023</v>
      </c>
      <c r="C2546" s="230">
        <v>4</v>
      </c>
      <c r="D2546" s="231"/>
      <c r="E2546" s="544"/>
      <c r="F2546" s="237" t="s">
        <v>13126</v>
      </c>
      <c r="G2546" s="647">
        <v>30</v>
      </c>
      <c r="H2546" s="648"/>
      <c r="I2546" s="649">
        <v>20</v>
      </c>
      <c r="J2546" s="538"/>
      <c r="L2546" s="532">
        <f t="shared" si="173"/>
        <v>0</v>
      </c>
      <c r="M2546" s="533"/>
      <c r="N2546" s="534"/>
      <c r="O2546" s="535">
        <f t="shared" si="174"/>
        <v>0</v>
      </c>
      <c r="P2546" s="536">
        <f t="shared" si="172"/>
        <v>0</v>
      </c>
      <c r="Q2546" s="537">
        <f t="shared" si="175"/>
        <v>0</v>
      </c>
    </row>
    <row r="2547" spans="1:17" x14ac:dyDescent="0.25">
      <c r="A2547" s="673">
        <v>2254</v>
      </c>
      <c r="B2547" s="230">
        <v>2023</v>
      </c>
      <c r="C2547" s="230">
        <v>4</v>
      </c>
      <c r="D2547" s="231"/>
      <c r="E2547" s="544"/>
      <c r="F2547" s="540" t="s">
        <v>13322</v>
      </c>
      <c r="G2547" s="647">
        <v>2.5</v>
      </c>
      <c r="H2547" s="648"/>
      <c r="I2547" s="649">
        <v>0.8</v>
      </c>
      <c r="J2547" s="538"/>
      <c r="L2547" s="532">
        <f t="shared" si="173"/>
        <v>0</v>
      </c>
      <c r="M2547" s="533"/>
      <c r="N2547" s="534"/>
      <c r="O2547" s="535">
        <f t="shared" si="174"/>
        <v>0</v>
      </c>
      <c r="P2547" s="536">
        <f t="shared" si="172"/>
        <v>0</v>
      </c>
      <c r="Q2547" s="537">
        <f t="shared" si="175"/>
        <v>0</v>
      </c>
    </row>
    <row r="2548" spans="1:17" x14ac:dyDescent="0.25">
      <c r="A2548" s="673">
        <v>2255</v>
      </c>
      <c r="B2548" s="230">
        <v>2023</v>
      </c>
      <c r="C2548" s="230">
        <v>4</v>
      </c>
      <c r="D2548" s="231"/>
      <c r="E2548" s="544"/>
      <c r="F2548" s="540" t="s">
        <v>13323</v>
      </c>
      <c r="G2548" s="647">
        <v>2.5</v>
      </c>
      <c r="H2548" s="648"/>
      <c r="I2548" s="649">
        <v>0.8</v>
      </c>
      <c r="J2548" s="538"/>
      <c r="L2548" s="532">
        <f t="shared" si="173"/>
        <v>0</v>
      </c>
      <c r="M2548" s="533"/>
      <c r="N2548" s="534"/>
      <c r="O2548" s="535">
        <f t="shared" si="174"/>
        <v>0</v>
      </c>
      <c r="P2548" s="536">
        <f t="shared" si="172"/>
        <v>0</v>
      </c>
      <c r="Q2548" s="537">
        <f t="shared" si="175"/>
        <v>0</v>
      </c>
    </row>
    <row r="2549" spans="1:17" x14ac:dyDescent="0.25">
      <c r="A2549" s="673">
        <v>2256</v>
      </c>
      <c r="B2549" s="230">
        <v>2023</v>
      </c>
      <c r="C2549" s="230">
        <v>4</v>
      </c>
      <c r="D2549" s="231"/>
      <c r="E2549" s="544"/>
      <c r="F2549" s="540" t="s">
        <v>13324</v>
      </c>
      <c r="G2549" s="647">
        <v>2.5</v>
      </c>
      <c r="H2549" s="648"/>
      <c r="I2549" s="649">
        <v>0.8</v>
      </c>
      <c r="J2549" s="538"/>
      <c r="L2549" s="532">
        <f t="shared" si="173"/>
        <v>0</v>
      </c>
      <c r="M2549" s="533"/>
      <c r="N2549" s="534"/>
      <c r="O2549" s="535">
        <f t="shared" si="174"/>
        <v>0</v>
      </c>
      <c r="P2549" s="536">
        <f t="shared" si="172"/>
        <v>0</v>
      </c>
      <c r="Q2549" s="537">
        <f t="shared" si="175"/>
        <v>0</v>
      </c>
    </row>
    <row r="2550" spans="1:17" x14ac:dyDescent="0.25">
      <c r="A2550" s="673">
        <v>2257</v>
      </c>
      <c r="B2550" s="230">
        <v>2023</v>
      </c>
      <c r="C2550" s="230">
        <v>4</v>
      </c>
      <c r="D2550" s="231"/>
      <c r="E2550" s="544"/>
      <c r="F2550" s="540" t="s">
        <v>13325</v>
      </c>
      <c r="G2550" s="647">
        <v>2.5</v>
      </c>
      <c r="H2550" s="648"/>
      <c r="I2550" s="649">
        <v>0.8</v>
      </c>
      <c r="J2550" s="538"/>
      <c r="L2550" s="532">
        <f t="shared" si="173"/>
        <v>0</v>
      </c>
      <c r="M2550" s="533"/>
      <c r="N2550" s="534"/>
      <c r="O2550" s="535">
        <f t="shared" si="174"/>
        <v>0</v>
      </c>
      <c r="P2550" s="536">
        <f t="shared" si="172"/>
        <v>0</v>
      </c>
      <c r="Q2550" s="537">
        <f t="shared" si="175"/>
        <v>0</v>
      </c>
    </row>
    <row r="2551" spans="1:17" x14ac:dyDescent="0.25">
      <c r="A2551" s="673">
        <v>2258</v>
      </c>
      <c r="B2551" s="230">
        <v>2023</v>
      </c>
      <c r="C2551" s="230">
        <v>4</v>
      </c>
      <c r="D2551" s="231"/>
      <c r="E2551" s="544"/>
      <c r="F2551" s="540" t="s">
        <v>13326</v>
      </c>
      <c r="G2551" s="647">
        <v>2.5</v>
      </c>
      <c r="H2551" s="648"/>
      <c r="I2551" s="649">
        <v>0.8</v>
      </c>
      <c r="J2551" s="538"/>
      <c r="L2551" s="532">
        <f t="shared" si="173"/>
        <v>0</v>
      </c>
      <c r="M2551" s="533"/>
      <c r="N2551" s="534"/>
      <c r="O2551" s="535">
        <f t="shared" si="174"/>
        <v>0</v>
      </c>
      <c r="P2551" s="536">
        <f t="shared" si="172"/>
        <v>0</v>
      </c>
      <c r="Q2551" s="537">
        <f t="shared" si="175"/>
        <v>0</v>
      </c>
    </row>
    <row r="2552" spans="1:17" x14ac:dyDescent="0.25">
      <c r="A2552" s="673">
        <v>2259</v>
      </c>
      <c r="B2552" s="230">
        <v>2023</v>
      </c>
      <c r="C2552" s="230">
        <v>4</v>
      </c>
      <c r="D2552" s="231"/>
      <c r="E2552" s="544"/>
      <c r="F2552" s="540" t="s">
        <v>13327</v>
      </c>
      <c r="G2552" s="647">
        <v>2.5</v>
      </c>
      <c r="H2552" s="648"/>
      <c r="I2552" s="649">
        <v>0.8</v>
      </c>
      <c r="J2552" s="538"/>
      <c r="L2552" s="532">
        <f t="shared" si="173"/>
        <v>0</v>
      </c>
      <c r="M2552" s="533"/>
      <c r="N2552" s="534"/>
      <c r="O2552" s="535">
        <f t="shared" si="174"/>
        <v>0</v>
      </c>
      <c r="P2552" s="536">
        <f t="shared" si="172"/>
        <v>0</v>
      </c>
      <c r="Q2552" s="537">
        <f t="shared" si="175"/>
        <v>0</v>
      </c>
    </row>
    <row r="2553" spans="1:17" x14ac:dyDescent="0.25">
      <c r="A2553" s="673">
        <v>2260</v>
      </c>
      <c r="B2553" s="230">
        <v>2023</v>
      </c>
      <c r="C2553" s="230">
        <v>4</v>
      </c>
      <c r="D2553" s="231"/>
      <c r="E2553" s="544"/>
      <c r="F2553" s="540" t="s">
        <v>13328</v>
      </c>
      <c r="G2553" s="647">
        <v>2.5</v>
      </c>
      <c r="H2553" s="648"/>
      <c r="I2553" s="649">
        <v>0.8</v>
      </c>
      <c r="J2553" s="538"/>
      <c r="L2553" s="532">
        <f t="shared" si="173"/>
        <v>0</v>
      </c>
      <c r="M2553" s="533"/>
      <c r="N2553" s="534"/>
      <c r="O2553" s="535">
        <f t="shared" si="174"/>
        <v>0</v>
      </c>
      <c r="P2553" s="536">
        <f t="shared" si="172"/>
        <v>0</v>
      </c>
      <c r="Q2553" s="537">
        <f t="shared" si="175"/>
        <v>0</v>
      </c>
    </row>
    <row r="2554" spans="1:17" x14ac:dyDescent="0.25">
      <c r="A2554" s="673">
        <v>2261</v>
      </c>
      <c r="B2554" s="230">
        <v>2023</v>
      </c>
      <c r="C2554" s="230">
        <v>4</v>
      </c>
      <c r="D2554" s="231"/>
      <c r="E2554" s="544"/>
      <c r="F2554" s="540" t="s">
        <v>13329</v>
      </c>
      <c r="G2554" s="647">
        <v>2.5</v>
      </c>
      <c r="H2554" s="648"/>
      <c r="I2554" s="649">
        <v>0.8</v>
      </c>
      <c r="J2554" s="538"/>
      <c r="L2554" s="532">
        <f t="shared" si="173"/>
        <v>0</v>
      </c>
      <c r="M2554" s="533"/>
      <c r="N2554" s="534"/>
      <c r="O2554" s="535">
        <f t="shared" si="174"/>
        <v>0</v>
      </c>
      <c r="P2554" s="536">
        <f t="shared" si="172"/>
        <v>0</v>
      </c>
      <c r="Q2554" s="537">
        <f t="shared" si="175"/>
        <v>0</v>
      </c>
    </row>
    <row r="2555" spans="1:17" x14ac:dyDescent="0.25">
      <c r="A2555" s="673">
        <v>2262</v>
      </c>
      <c r="B2555" s="230">
        <v>2023</v>
      </c>
      <c r="C2555" s="230">
        <v>4</v>
      </c>
      <c r="D2555" s="231"/>
      <c r="E2555" s="544"/>
      <c r="F2555" s="540" t="s">
        <v>13330</v>
      </c>
      <c r="G2555" s="647">
        <v>2.5</v>
      </c>
      <c r="H2555" s="648"/>
      <c r="I2555" s="649">
        <v>0.8</v>
      </c>
      <c r="J2555" s="538"/>
      <c r="L2555" s="532">
        <f t="shared" si="173"/>
        <v>0</v>
      </c>
      <c r="M2555" s="533"/>
      <c r="N2555" s="534"/>
      <c r="O2555" s="535">
        <f t="shared" si="174"/>
        <v>0</v>
      </c>
      <c r="P2555" s="536">
        <f t="shared" si="172"/>
        <v>0</v>
      </c>
      <c r="Q2555" s="537">
        <f t="shared" si="175"/>
        <v>0</v>
      </c>
    </row>
    <row r="2556" spans="1:17" x14ac:dyDescent="0.25">
      <c r="A2556" s="673">
        <v>2263</v>
      </c>
      <c r="B2556" s="230">
        <v>2023</v>
      </c>
      <c r="C2556" s="230">
        <v>4</v>
      </c>
      <c r="D2556" s="231"/>
      <c r="E2556" s="544"/>
      <c r="F2556" s="540" t="s">
        <v>13331</v>
      </c>
      <c r="G2556" s="647">
        <v>2.5</v>
      </c>
      <c r="H2556" s="648"/>
      <c r="I2556" s="649">
        <v>0.8</v>
      </c>
      <c r="J2556" s="538"/>
      <c r="L2556" s="532">
        <f t="shared" si="173"/>
        <v>0</v>
      </c>
      <c r="M2556" s="533"/>
      <c r="N2556" s="534"/>
      <c r="O2556" s="535">
        <f t="shared" si="174"/>
        <v>0</v>
      </c>
      <c r="P2556" s="536">
        <f t="shared" si="172"/>
        <v>0</v>
      </c>
      <c r="Q2556" s="537">
        <f t="shared" si="175"/>
        <v>0</v>
      </c>
    </row>
    <row r="2557" spans="1:17" x14ac:dyDescent="0.25">
      <c r="A2557" s="673">
        <v>2264</v>
      </c>
      <c r="B2557" s="230">
        <v>2023</v>
      </c>
      <c r="C2557" s="230">
        <v>4</v>
      </c>
      <c r="D2557" s="231"/>
      <c r="E2557" s="544"/>
      <c r="F2557" s="540" t="s">
        <v>13332</v>
      </c>
      <c r="G2557" s="647">
        <v>2.5</v>
      </c>
      <c r="H2557" s="648"/>
      <c r="I2557" s="649">
        <v>0.8</v>
      </c>
      <c r="J2557" s="538"/>
      <c r="L2557" s="532">
        <f t="shared" si="173"/>
        <v>0</v>
      </c>
      <c r="M2557" s="533"/>
      <c r="N2557" s="534"/>
      <c r="O2557" s="535">
        <f t="shared" si="174"/>
        <v>0</v>
      </c>
      <c r="P2557" s="536">
        <f t="shared" si="172"/>
        <v>0</v>
      </c>
      <c r="Q2557" s="537">
        <f t="shared" si="175"/>
        <v>0</v>
      </c>
    </row>
    <row r="2558" spans="1:17" x14ac:dyDescent="0.25">
      <c r="A2558" s="673">
        <v>2265</v>
      </c>
      <c r="B2558" s="230">
        <v>2023</v>
      </c>
      <c r="C2558" s="230">
        <v>4</v>
      </c>
      <c r="D2558" s="231"/>
      <c r="E2558" s="544"/>
      <c r="F2558" s="540" t="s">
        <v>13333</v>
      </c>
      <c r="G2558" s="647">
        <v>2.5</v>
      </c>
      <c r="H2558" s="648"/>
      <c r="I2558" s="649">
        <v>0.8</v>
      </c>
      <c r="J2558" s="538"/>
      <c r="L2558" s="532">
        <f t="shared" si="173"/>
        <v>0</v>
      </c>
      <c r="M2558" s="533"/>
      <c r="N2558" s="534"/>
      <c r="O2558" s="535">
        <f t="shared" si="174"/>
        <v>0</v>
      </c>
      <c r="P2558" s="536">
        <f t="shared" si="172"/>
        <v>0</v>
      </c>
      <c r="Q2558" s="537">
        <f t="shared" si="175"/>
        <v>0</v>
      </c>
    </row>
    <row r="2559" spans="1:17" x14ac:dyDescent="0.25">
      <c r="A2559" s="673" t="s">
        <v>13228</v>
      </c>
      <c r="B2559" s="230">
        <v>2023</v>
      </c>
      <c r="C2559" s="230">
        <v>4</v>
      </c>
      <c r="D2559" s="231"/>
      <c r="E2559" s="544"/>
      <c r="F2559" s="237" t="s">
        <v>13126</v>
      </c>
      <c r="G2559" s="647">
        <v>30</v>
      </c>
      <c r="H2559" s="648"/>
      <c r="I2559" s="649">
        <v>20</v>
      </c>
      <c r="J2559" s="538"/>
      <c r="L2559" s="532">
        <f t="shared" si="173"/>
        <v>0</v>
      </c>
      <c r="M2559" s="533"/>
      <c r="N2559" s="534"/>
      <c r="O2559" s="535">
        <f t="shared" si="174"/>
        <v>0</v>
      </c>
      <c r="P2559" s="536">
        <f t="shared" si="172"/>
        <v>0</v>
      </c>
      <c r="Q2559" s="537">
        <f t="shared" si="175"/>
        <v>0</v>
      </c>
    </row>
    <row r="2560" spans="1:17" x14ac:dyDescent="0.25">
      <c r="A2560" s="690">
        <v>2254</v>
      </c>
      <c r="B2560" s="691">
        <v>2023</v>
      </c>
      <c r="C2560" s="230">
        <v>4</v>
      </c>
      <c r="D2560" s="692" t="s">
        <v>13334</v>
      </c>
      <c r="E2560" s="693"/>
      <c r="F2560" s="694" t="s">
        <v>13335</v>
      </c>
      <c r="G2560" s="647">
        <v>3</v>
      </c>
      <c r="H2560" s="648"/>
      <c r="I2560" s="649">
        <v>1</v>
      </c>
      <c r="J2560" s="538"/>
      <c r="L2560" s="532">
        <f t="shared" si="173"/>
        <v>0</v>
      </c>
      <c r="M2560" s="533"/>
      <c r="N2560" s="534"/>
      <c r="O2560" s="535">
        <f t="shared" si="174"/>
        <v>0</v>
      </c>
      <c r="P2560" s="536">
        <f t="shared" si="172"/>
        <v>0</v>
      </c>
      <c r="Q2560" s="537">
        <f t="shared" si="175"/>
        <v>0</v>
      </c>
    </row>
    <row r="2561" spans="1:17" x14ac:dyDescent="0.25">
      <c r="A2561" s="690">
        <v>2255</v>
      </c>
      <c r="B2561" s="691">
        <v>2023</v>
      </c>
      <c r="C2561" s="230">
        <v>4</v>
      </c>
      <c r="D2561" s="692" t="s">
        <v>13334</v>
      </c>
      <c r="E2561" s="693"/>
      <c r="F2561" s="694" t="s">
        <v>13336</v>
      </c>
      <c r="G2561" s="647">
        <v>3</v>
      </c>
      <c r="H2561" s="648"/>
      <c r="I2561" s="649">
        <v>1</v>
      </c>
      <c r="J2561" s="538"/>
      <c r="L2561" s="532">
        <f t="shared" si="173"/>
        <v>0</v>
      </c>
      <c r="M2561" s="533"/>
      <c r="N2561" s="534"/>
      <c r="O2561" s="535">
        <f t="shared" si="174"/>
        <v>0</v>
      </c>
      <c r="P2561" s="536">
        <f t="shared" si="172"/>
        <v>0</v>
      </c>
      <c r="Q2561" s="537">
        <f t="shared" si="175"/>
        <v>0</v>
      </c>
    </row>
    <row r="2562" spans="1:17" x14ac:dyDescent="0.25">
      <c r="A2562" s="690">
        <v>2256</v>
      </c>
      <c r="B2562" s="691">
        <v>2023</v>
      </c>
      <c r="C2562" s="230">
        <v>4</v>
      </c>
      <c r="D2562" s="692" t="s">
        <v>13334</v>
      </c>
      <c r="E2562" s="693"/>
      <c r="F2562" s="694" t="s">
        <v>13337</v>
      </c>
      <c r="G2562" s="647">
        <v>3</v>
      </c>
      <c r="H2562" s="648"/>
      <c r="I2562" s="649">
        <v>1</v>
      </c>
      <c r="J2562" s="538"/>
      <c r="L2562" s="532">
        <f t="shared" si="173"/>
        <v>0</v>
      </c>
      <c r="M2562" s="533"/>
      <c r="N2562" s="534"/>
      <c r="O2562" s="535">
        <f t="shared" si="174"/>
        <v>0</v>
      </c>
      <c r="P2562" s="536">
        <f t="shared" si="172"/>
        <v>0</v>
      </c>
      <c r="Q2562" s="537">
        <f t="shared" si="175"/>
        <v>0</v>
      </c>
    </row>
    <row r="2563" spans="1:17" x14ac:dyDescent="0.25">
      <c r="A2563" s="690">
        <v>2257</v>
      </c>
      <c r="B2563" s="691">
        <v>2023</v>
      </c>
      <c r="C2563" s="230">
        <v>4</v>
      </c>
      <c r="D2563" s="692" t="s">
        <v>13334</v>
      </c>
      <c r="E2563" s="693"/>
      <c r="F2563" s="694" t="s">
        <v>13338</v>
      </c>
      <c r="G2563" s="647">
        <v>3</v>
      </c>
      <c r="H2563" s="648"/>
      <c r="I2563" s="649">
        <v>1</v>
      </c>
      <c r="J2563" s="538"/>
      <c r="L2563" s="532">
        <f t="shared" si="173"/>
        <v>0</v>
      </c>
      <c r="M2563" s="533"/>
      <c r="N2563" s="534"/>
      <c r="O2563" s="535">
        <f t="shared" si="174"/>
        <v>0</v>
      </c>
      <c r="P2563" s="536">
        <f t="shared" si="172"/>
        <v>0</v>
      </c>
      <c r="Q2563" s="537">
        <f t="shared" si="175"/>
        <v>0</v>
      </c>
    </row>
    <row r="2564" spans="1:17" x14ac:dyDescent="0.25">
      <c r="A2564" s="690">
        <v>2258</v>
      </c>
      <c r="B2564" s="691">
        <v>2023</v>
      </c>
      <c r="C2564" s="230">
        <v>4</v>
      </c>
      <c r="D2564" s="692" t="s">
        <v>13334</v>
      </c>
      <c r="E2564" s="693"/>
      <c r="F2564" s="694" t="s">
        <v>13339</v>
      </c>
      <c r="G2564" s="647">
        <v>3</v>
      </c>
      <c r="H2564" s="648"/>
      <c r="I2564" s="649">
        <v>1</v>
      </c>
      <c r="J2564" s="538"/>
      <c r="L2564" s="532">
        <f t="shared" si="173"/>
        <v>0</v>
      </c>
      <c r="M2564" s="533"/>
      <c r="N2564" s="534"/>
      <c r="O2564" s="535">
        <f t="shared" si="174"/>
        <v>0</v>
      </c>
      <c r="P2564" s="536">
        <f t="shared" si="172"/>
        <v>0</v>
      </c>
      <c r="Q2564" s="537">
        <f t="shared" si="175"/>
        <v>0</v>
      </c>
    </row>
    <row r="2565" spans="1:17" x14ac:dyDescent="0.25">
      <c r="A2565" s="690">
        <v>2259</v>
      </c>
      <c r="B2565" s="691">
        <v>2023</v>
      </c>
      <c r="C2565" s="230">
        <v>4</v>
      </c>
      <c r="D2565" s="692" t="s">
        <v>13334</v>
      </c>
      <c r="E2565" s="693"/>
      <c r="F2565" s="694" t="s">
        <v>13340</v>
      </c>
      <c r="G2565" s="647">
        <v>3</v>
      </c>
      <c r="H2565" s="648"/>
      <c r="I2565" s="649">
        <v>1</v>
      </c>
      <c r="J2565" s="538"/>
      <c r="L2565" s="532">
        <f t="shared" si="173"/>
        <v>0</v>
      </c>
      <c r="M2565" s="533"/>
      <c r="N2565" s="534"/>
      <c r="O2565" s="535">
        <f t="shared" si="174"/>
        <v>0</v>
      </c>
      <c r="P2565" s="536">
        <f t="shared" si="172"/>
        <v>0</v>
      </c>
      <c r="Q2565" s="537">
        <f t="shared" si="175"/>
        <v>0</v>
      </c>
    </row>
    <row r="2566" spans="1:17" x14ac:dyDescent="0.25">
      <c r="A2566" s="690">
        <v>2260</v>
      </c>
      <c r="B2566" s="691">
        <v>2023</v>
      </c>
      <c r="C2566" s="230">
        <v>4</v>
      </c>
      <c r="D2566" s="692" t="s">
        <v>13334</v>
      </c>
      <c r="E2566" s="693"/>
      <c r="F2566" s="694" t="s">
        <v>13341</v>
      </c>
      <c r="G2566" s="647">
        <v>3</v>
      </c>
      <c r="H2566" s="648"/>
      <c r="I2566" s="649">
        <v>1</v>
      </c>
      <c r="J2566" s="538"/>
      <c r="L2566" s="532">
        <f t="shared" si="173"/>
        <v>0</v>
      </c>
      <c r="M2566" s="533"/>
      <c r="N2566" s="534"/>
      <c r="O2566" s="535">
        <f t="shared" si="174"/>
        <v>0</v>
      </c>
      <c r="P2566" s="536">
        <f t="shared" si="172"/>
        <v>0</v>
      </c>
      <c r="Q2566" s="537">
        <f t="shared" si="175"/>
        <v>0</v>
      </c>
    </row>
    <row r="2567" spans="1:17" x14ac:dyDescent="0.25">
      <c r="A2567" s="690">
        <v>2261</v>
      </c>
      <c r="B2567" s="691">
        <v>2023</v>
      </c>
      <c r="C2567" s="230">
        <v>4</v>
      </c>
      <c r="D2567" s="692" t="s">
        <v>13334</v>
      </c>
      <c r="E2567" s="693"/>
      <c r="F2567" s="694" t="s">
        <v>13342</v>
      </c>
      <c r="G2567" s="647">
        <v>3</v>
      </c>
      <c r="H2567" s="648"/>
      <c r="I2567" s="649">
        <v>1</v>
      </c>
      <c r="J2567" s="538"/>
      <c r="L2567" s="532">
        <f t="shared" si="173"/>
        <v>0</v>
      </c>
      <c r="M2567" s="533"/>
      <c r="N2567" s="534"/>
      <c r="O2567" s="535">
        <f t="shared" si="174"/>
        <v>0</v>
      </c>
      <c r="P2567" s="536">
        <f t="shared" si="172"/>
        <v>0</v>
      </c>
      <c r="Q2567" s="537">
        <f t="shared" si="175"/>
        <v>0</v>
      </c>
    </row>
    <row r="2568" spans="1:17" x14ac:dyDescent="0.25">
      <c r="A2568" s="690">
        <v>2262</v>
      </c>
      <c r="B2568" s="691">
        <v>2023</v>
      </c>
      <c r="C2568" s="230">
        <v>4</v>
      </c>
      <c r="D2568" s="692" t="s">
        <v>13334</v>
      </c>
      <c r="E2568" s="693"/>
      <c r="F2568" s="694" t="s">
        <v>13343</v>
      </c>
      <c r="G2568" s="647">
        <v>3</v>
      </c>
      <c r="H2568" s="648"/>
      <c r="I2568" s="649">
        <v>1</v>
      </c>
      <c r="J2568" s="538"/>
      <c r="L2568" s="532">
        <f t="shared" si="173"/>
        <v>0</v>
      </c>
      <c r="M2568" s="533"/>
      <c r="N2568" s="534"/>
      <c r="O2568" s="535">
        <f t="shared" si="174"/>
        <v>0</v>
      </c>
      <c r="P2568" s="536">
        <f t="shared" si="172"/>
        <v>0</v>
      </c>
      <c r="Q2568" s="537">
        <f t="shared" si="175"/>
        <v>0</v>
      </c>
    </row>
    <row r="2569" spans="1:17" x14ac:dyDescent="0.25">
      <c r="A2569" s="690">
        <v>2263</v>
      </c>
      <c r="B2569" s="691">
        <v>2023</v>
      </c>
      <c r="C2569" s="230">
        <v>4</v>
      </c>
      <c r="D2569" s="692" t="s">
        <v>13334</v>
      </c>
      <c r="E2569" s="693"/>
      <c r="F2569" s="694" t="s">
        <v>13344</v>
      </c>
      <c r="G2569" s="647">
        <v>3</v>
      </c>
      <c r="H2569" s="648"/>
      <c r="I2569" s="649">
        <v>1</v>
      </c>
      <c r="J2569" s="538"/>
      <c r="L2569" s="532">
        <f t="shared" si="173"/>
        <v>0</v>
      </c>
      <c r="M2569" s="533"/>
      <c r="N2569" s="534"/>
      <c r="O2569" s="535">
        <f t="shared" si="174"/>
        <v>0</v>
      </c>
      <c r="P2569" s="536">
        <f t="shared" si="172"/>
        <v>0</v>
      </c>
      <c r="Q2569" s="537">
        <f t="shared" si="175"/>
        <v>0</v>
      </c>
    </row>
    <row r="2570" spans="1:17" x14ac:dyDescent="0.25">
      <c r="A2570" s="690">
        <v>2264</v>
      </c>
      <c r="B2570" s="691">
        <v>2023</v>
      </c>
      <c r="C2570" s="230">
        <v>4</v>
      </c>
      <c r="D2570" s="692" t="s">
        <v>13334</v>
      </c>
      <c r="E2570" s="693"/>
      <c r="F2570" s="694" t="s">
        <v>13345</v>
      </c>
      <c r="G2570" s="647">
        <v>30</v>
      </c>
      <c r="H2570" s="648"/>
      <c r="I2570" s="649">
        <v>20</v>
      </c>
      <c r="J2570" s="538"/>
      <c r="L2570" s="532">
        <f t="shared" si="173"/>
        <v>0</v>
      </c>
      <c r="M2570" s="533"/>
      <c r="N2570" s="534"/>
      <c r="O2570" s="535">
        <f t="shared" si="174"/>
        <v>0</v>
      </c>
      <c r="P2570" s="536">
        <f t="shared" si="172"/>
        <v>0</v>
      </c>
      <c r="Q2570" s="537">
        <f t="shared" si="175"/>
        <v>0</v>
      </c>
    </row>
    <row r="2571" spans="1:17" x14ac:dyDescent="0.25">
      <c r="A2571" s="690">
        <v>2265</v>
      </c>
      <c r="B2571" s="691">
        <v>2023</v>
      </c>
      <c r="C2571" s="230">
        <v>4</v>
      </c>
      <c r="D2571" s="692" t="s">
        <v>13334</v>
      </c>
      <c r="E2571" s="693"/>
      <c r="F2571" s="694" t="s">
        <v>13346</v>
      </c>
      <c r="G2571" s="647">
        <v>2.5</v>
      </c>
      <c r="H2571" s="648"/>
      <c r="I2571" s="649">
        <v>0.8</v>
      </c>
      <c r="J2571" s="538"/>
      <c r="L2571" s="532">
        <f t="shared" si="173"/>
        <v>0</v>
      </c>
      <c r="M2571" s="533"/>
      <c r="N2571" s="534"/>
      <c r="O2571" s="535">
        <f t="shared" si="174"/>
        <v>0</v>
      </c>
      <c r="P2571" s="536">
        <f t="shared" si="172"/>
        <v>0</v>
      </c>
      <c r="Q2571" s="537">
        <f t="shared" si="175"/>
        <v>0</v>
      </c>
    </row>
    <row r="2572" spans="1:17" x14ac:dyDescent="0.25">
      <c r="A2572" s="690" t="s">
        <v>13228</v>
      </c>
      <c r="B2572" s="691">
        <v>2023</v>
      </c>
      <c r="C2572" s="230">
        <v>4</v>
      </c>
      <c r="D2572" s="692"/>
      <c r="E2572" s="693"/>
      <c r="F2572" s="694" t="s">
        <v>13347</v>
      </c>
      <c r="G2572" s="647">
        <v>2.5</v>
      </c>
      <c r="H2572" s="648"/>
      <c r="I2572" s="649">
        <v>0.8</v>
      </c>
      <c r="J2572" s="538"/>
      <c r="L2572" s="532">
        <f t="shared" si="173"/>
        <v>0</v>
      </c>
      <c r="M2572" s="533"/>
      <c r="N2572" s="534"/>
      <c r="O2572" s="535">
        <f t="shared" si="174"/>
        <v>0</v>
      </c>
      <c r="P2572" s="536">
        <f t="shared" si="172"/>
        <v>0</v>
      </c>
      <c r="Q2572" s="537">
        <f t="shared" si="175"/>
        <v>0</v>
      </c>
    </row>
    <row r="2573" spans="1:17" x14ac:dyDescent="0.25">
      <c r="A2573" s="690">
        <v>2266</v>
      </c>
      <c r="B2573" s="691">
        <v>2023</v>
      </c>
      <c r="C2573" s="230">
        <v>4</v>
      </c>
      <c r="D2573" s="692" t="s">
        <v>13334</v>
      </c>
      <c r="E2573" s="693"/>
      <c r="F2573" s="694" t="s">
        <v>13348</v>
      </c>
      <c r="G2573" s="647">
        <v>2.5</v>
      </c>
      <c r="H2573" s="648"/>
      <c r="I2573" s="649">
        <v>0.8</v>
      </c>
      <c r="J2573" s="538"/>
      <c r="L2573" s="532">
        <f t="shared" si="173"/>
        <v>0</v>
      </c>
      <c r="M2573" s="533"/>
      <c r="N2573" s="534"/>
      <c r="O2573" s="535">
        <f t="shared" si="174"/>
        <v>0</v>
      </c>
      <c r="P2573" s="536">
        <f t="shared" si="172"/>
        <v>0</v>
      </c>
      <c r="Q2573" s="537">
        <f t="shared" si="175"/>
        <v>0</v>
      </c>
    </row>
    <row r="2574" spans="1:17" x14ac:dyDescent="0.25">
      <c r="A2574" s="690">
        <v>2267</v>
      </c>
      <c r="B2574" s="691">
        <v>2023</v>
      </c>
      <c r="C2574" s="230">
        <v>4</v>
      </c>
      <c r="D2574" s="692" t="s">
        <v>13334</v>
      </c>
      <c r="E2574" s="693"/>
      <c r="F2574" s="694" t="s">
        <v>13349</v>
      </c>
      <c r="G2574" s="647">
        <v>2.5</v>
      </c>
      <c r="H2574" s="648"/>
      <c r="I2574" s="649">
        <v>0.8</v>
      </c>
      <c r="J2574" s="538"/>
      <c r="L2574" s="532">
        <f t="shared" si="173"/>
        <v>0</v>
      </c>
      <c r="M2574" s="533"/>
      <c r="N2574" s="534"/>
      <c r="O2574" s="535">
        <f t="shared" si="174"/>
        <v>0</v>
      </c>
      <c r="P2574" s="536">
        <f t="shared" si="172"/>
        <v>0</v>
      </c>
      <c r="Q2574" s="537">
        <f t="shared" si="175"/>
        <v>0</v>
      </c>
    </row>
    <row r="2575" spans="1:17" x14ac:dyDescent="0.25">
      <c r="A2575" s="690">
        <v>2268</v>
      </c>
      <c r="B2575" s="691">
        <v>2023</v>
      </c>
      <c r="C2575" s="230">
        <v>4</v>
      </c>
      <c r="D2575" s="692" t="s">
        <v>13334</v>
      </c>
      <c r="E2575" s="693"/>
      <c r="F2575" s="694" t="s">
        <v>13349</v>
      </c>
      <c r="G2575" s="647">
        <v>2.5</v>
      </c>
      <c r="H2575" s="648"/>
      <c r="I2575" s="649">
        <v>0.8</v>
      </c>
      <c r="J2575" s="538"/>
      <c r="L2575" s="532">
        <f t="shared" si="173"/>
        <v>0</v>
      </c>
      <c r="M2575" s="533"/>
      <c r="N2575" s="534"/>
      <c r="O2575" s="535">
        <f t="shared" si="174"/>
        <v>0</v>
      </c>
      <c r="P2575" s="536">
        <f t="shared" si="172"/>
        <v>0</v>
      </c>
      <c r="Q2575" s="537">
        <f t="shared" si="175"/>
        <v>0</v>
      </c>
    </row>
    <row r="2576" spans="1:17" x14ac:dyDescent="0.25">
      <c r="A2576" s="690">
        <v>2269</v>
      </c>
      <c r="B2576" s="691">
        <v>2023</v>
      </c>
      <c r="C2576" s="230">
        <v>4</v>
      </c>
      <c r="D2576" s="692" t="s">
        <v>13334</v>
      </c>
      <c r="E2576" s="693"/>
      <c r="F2576" s="694" t="s">
        <v>13349</v>
      </c>
      <c r="G2576" s="647">
        <v>2.5</v>
      </c>
      <c r="H2576" s="648"/>
      <c r="I2576" s="649">
        <v>0.8</v>
      </c>
      <c r="J2576" s="538"/>
      <c r="L2576" s="532">
        <f t="shared" si="173"/>
        <v>0</v>
      </c>
      <c r="M2576" s="533"/>
      <c r="N2576" s="534"/>
      <c r="O2576" s="535">
        <f t="shared" si="174"/>
        <v>0</v>
      </c>
      <c r="P2576" s="536">
        <f t="shared" si="172"/>
        <v>0</v>
      </c>
      <c r="Q2576" s="537">
        <f t="shared" si="175"/>
        <v>0</v>
      </c>
    </row>
    <row r="2577" spans="1:17" x14ac:dyDescent="0.25">
      <c r="A2577" s="690">
        <v>2270</v>
      </c>
      <c r="B2577" s="691">
        <v>2023</v>
      </c>
      <c r="C2577" s="230">
        <v>4</v>
      </c>
      <c r="D2577" s="692" t="s">
        <v>13334</v>
      </c>
      <c r="E2577" s="693"/>
      <c r="F2577" s="694" t="s">
        <v>13349</v>
      </c>
      <c r="G2577" s="647">
        <v>2.5</v>
      </c>
      <c r="H2577" s="648"/>
      <c r="I2577" s="649">
        <v>0.8</v>
      </c>
      <c r="J2577" s="538"/>
      <c r="L2577" s="532">
        <f t="shared" si="173"/>
        <v>0</v>
      </c>
      <c r="M2577" s="533"/>
      <c r="N2577" s="534"/>
      <c r="O2577" s="535">
        <f t="shared" si="174"/>
        <v>0</v>
      </c>
      <c r="P2577" s="536">
        <f t="shared" si="172"/>
        <v>0</v>
      </c>
      <c r="Q2577" s="537">
        <f t="shared" si="175"/>
        <v>0</v>
      </c>
    </row>
    <row r="2578" spans="1:17" x14ac:dyDescent="0.25">
      <c r="A2578" s="690">
        <v>2271</v>
      </c>
      <c r="B2578" s="691">
        <v>2023</v>
      </c>
      <c r="C2578" s="230">
        <v>4</v>
      </c>
      <c r="D2578" s="692" t="s">
        <v>13334</v>
      </c>
      <c r="E2578" s="693"/>
      <c r="F2578" s="694" t="s">
        <v>13349</v>
      </c>
      <c r="G2578" s="647">
        <v>2.5</v>
      </c>
      <c r="H2578" s="648"/>
      <c r="I2578" s="649">
        <v>0.8</v>
      </c>
      <c r="J2578" s="538"/>
      <c r="L2578" s="532">
        <f t="shared" si="173"/>
        <v>0</v>
      </c>
      <c r="M2578" s="533"/>
      <c r="N2578" s="534"/>
      <c r="O2578" s="535">
        <f t="shared" si="174"/>
        <v>0</v>
      </c>
      <c r="P2578" s="536">
        <f t="shared" si="172"/>
        <v>0</v>
      </c>
      <c r="Q2578" s="537">
        <f t="shared" si="175"/>
        <v>0</v>
      </c>
    </row>
    <row r="2579" spans="1:17" x14ac:dyDescent="0.25">
      <c r="A2579" s="690">
        <v>2272</v>
      </c>
      <c r="B2579" s="691">
        <v>2023</v>
      </c>
      <c r="C2579" s="230">
        <v>4</v>
      </c>
      <c r="D2579" s="692" t="s">
        <v>13334</v>
      </c>
      <c r="E2579" s="693"/>
      <c r="F2579" s="694" t="s">
        <v>13349</v>
      </c>
      <c r="G2579" s="647">
        <v>2.5</v>
      </c>
      <c r="H2579" s="648"/>
      <c r="I2579" s="649">
        <v>0.8</v>
      </c>
      <c r="J2579" s="538"/>
      <c r="L2579" s="532">
        <f t="shared" si="173"/>
        <v>0</v>
      </c>
      <c r="M2579" s="533"/>
      <c r="N2579" s="534"/>
      <c r="O2579" s="535">
        <f t="shared" si="174"/>
        <v>0</v>
      </c>
      <c r="P2579" s="536">
        <f t="shared" si="172"/>
        <v>0</v>
      </c>
      <c r="Q2579" s="537">
        <f t="shared" si="175"/>
        <v>0</v>
      </c>
    </row>
    <row r="2580" spans="1:17" x14ac:dyDescent="0.25">
      <c r="A2580" s="690">
        <v>2273</v>
      </c>
      <c r="B2580" s="691">
        <v>2023</v>
      </c>
      <c r="C2580" s="230">
        <v>4</v>
      </c>
      <c r="D2580" s="692" t="s">
        <v>13334</v>
      </c>
      <c r="E2580" s="693"/>
      <c r="F2580" s="694" t="s">
        <v>13349</v>
      </c>
      <c r="G2580" s="647">
        <v>2.5</v>
      </c>
      <c r="H2580" s="648"/>
      <c r="I2580" s="649">
        <v>0.8</v>
      </c>
      <c r="J2580" s="538"/>
      <c r="L2580" s="532">
        <f t="shared" si="173"/>
        <v>0</v>
      </c>
      <c r="M2580" s="533"/>
      <c r="N2580" s="534"/>
      <c r="O2580" s="535">
        <f t="shared" si="174"/>
        <v>0</v>
      </c>
      <c r="P2580" s="536">
        <f t="shared" si="172"/>
        <v>0</v>
      </c>
      <c r="Q2580" s="537">
        <f t="shared" si="175"/>
        <v>0</v>
      </c>
    </row>
    <row r="2581" spans="1:17" x14ac:dyDescent="0.25">
      <c r="A2581" s="690">
        <v>2274</v>
      </c>
      <c r="B2581" s="691">
        <v>2023</v>
      </c>
      <c r="C2581" s="230">
        <v>4</v>
      </c>
      <c r="D2581" s="692" t="s">
        <v>13334</v>
      </c>
      <c r="E2581" s="693"/>
      <c r="F2581" s="694" t="s">
        <v>13349</v>
      </c>
      <c r="G2581" s="647">
        <v>2.5</v>
      </c>
      <c r="H2581" s="648"/>
      <c r="I2581" s="649">
        <v>0.8</v>
      </c>
      <c r="J2581" s="538"/>
      <c r="L2581" s="532">
        <f t="shared" si="173"/>
        <v>0</v>
      </c>
      <c r="M2581" s="533"/>
      <c r="N2581" s="534"/>
      <c r="O2581" s="535">
        <f t="shared" si="174"/>
        <v>0</v>
      </c>
      <c r="P2581" s="536">
        <f t="shared" si="172"/>
        <v>0</v>
      </c>
      <c r="Q2581" s="537">
        <f t="shared" si="175"/>
        <v>0</v>
      </c>
    </row>
    <row r="2582" spans="1:17" x14ac:dyDescent="0.25">
      <c r="A2582" s="690">
        <v>2275</v>
      </c>
      <c r="B2582" s="691">
        <v>2023</v>
      </c>
      <c r="C2582" s="230">
        <v>4</v>
      </c>
      <c r="D2582" s="692" t="s">
        <v>13334</v>
      </c>
      <c r="E2582" s="693"/>
      <c r="F2582" s="694" t="s">
        <v>13349</v>
      </c>
      <c r="G2582" s="647">
        <v>2.5</v>
      </c>
      <c r="H2582" s="648"/>
      <c r="I2582" s="649">
        <v>0.8</v>
      </c>
      <c r="J2582" s="538"/>
      <c r="L2582" s="532">
        <f t="shared" si="173"/>
        <v>0</v>
      </c>
      <c r="M2582" s="533"/>
      <c r="N2582" s="534"/>
      <c r="O2582" s="535">
        <f t="shared" si="174"/>
        <v>0</v>
      </c>
      <c r="P2582" s="536">
        <f t="shared" si="172"/>
        <v>0</v>
      </c>
      <c r="Q2582" s="537">
        <f t="shared" si="175"/>
        <v>0</v>
      </c>
    </row>
    <row r="2583" spans="1:17" x14ac:dyDescent="0.25">
      <c r="A2583" s="690" t="s">
        <v>13229</v>
      </c>
      <c r="B2583" s="691">
        <v>2023</v>
      </c>
      <c r="C2583" s="230">
        <v>4</v>
      </c>
      <c r="D2583" s="692"/>
      <c r="E2583" s="693"/>
      <c r="F2583" s="694" t="s">
        <v>13350</v>
      </c>
      <c r="G2583" s="647">
        <v>30</v>
      </c>
      <c r="H2583" s="648">
        <v>20</v>
      </c>
      <c r="I2583" s="649">
        <v>20</v>
      </c>
      <c r="J2583" s="538"/>
      <c r="L2583" s="532">
        <f t="shared" si="173"/>
        <v>0</v>
      </c>
      <c r="M2583" s="533"/>
      <c r="N2583" s="534"/>
      <c r="O2583" s="535">
        <f t="shared" si="174"/>
        <v>0</v>
      </c>
      <c r="P2583" s="536">
        <f t="shared" si="172"/>
        <v>0</v>
      </c>
      <c r="Q2583" s="537">
        <f t="shared" si="175"/>
        <v>0</v>
      </c>
    </row>
    <row r="2584" spans="1:17" x14ac:dyDescent="0.25">
      <c r="A2584" s="690">
        <v>2276</v>
      </c>
      <c r="B2584" s="691">
        <v>2023</v>
      </c>
      <c r="C2584" s="230">
        <v>4</v>
      </c>
      <c r="D2584" s="692" t="s">
        <v>13334</v>
      </c>
      <c r="E2584" s="693"/>
      <c r="F2584" s="694" t="s">
        <v>13351</v>
      </c>
      <c r="G2584" s="647">
        <v>2.5</v>
      </c>
      <c r="H2584" s="648"/>
      <c r="I2584" s="649">
        <v>0.8</v>
      </c>
      <c r="J2584" s="538"/>
      <c r="L2584" s="532">
        <f t="shared" si="173"/>
        <v>0</v>
      </c>
      <c r="M2584" s="533"/>
      <c r="N2584" s="534"/>
      <c r="O2584" s="535">
        <f t="shared" si="174"/>
        <v>0</v>
      </c>
      <c r="P2584" s="536">
        <f t="shared" si="172"/>
        <v>0</v>
      </c>
      <c r="Q2584" s="537">
        <f t="shared" si="175"/>
        <v>0</v>
      </c>
    </row>
    <row r="2585" spans="1:17" x14ac:dyDescent="0.25">
      <c r="A2585" s="690">
        <v>2277</v>
      </c>
      <c r="B2585" s="691">
        <v>2023</v>
      </c>
      <c r="C2585" s="230">
        <v>4</v>
      </c>
      <c r="D2585" s="692" t="s">
        <v>13334</v>
      </c>
      <c r="E2585" s="693"/>
      <c r="F2585" s="694" t="s">
        <v>13351</v>
      </c>
      <c r="G2585" s="647">
        <v>2.5</v>
      </c>
      <c r="H2585" s="648"/>
      <c r="I2585" s="649">
        <v>0.8</v>
      </c>
      <c r="J2585" s="538"/>
      <c r="L2585" s="532">
        <f t="shared" si="173"/>
        <v>0</v>
      </c>
      <c r="M2585" s="533"/>
      <c r="N2585" s="534"/>
      <c r="O2585" s="535">
        <f t="shared" si="174"/>
        <v>0</v>
      </c>
      <c r="P2585" s="536">
        <f t="shared" si="172"/>
        <v>0</v>
      </c>
      <c r="Q2585" s="537">
        <f t="shared" si="175"/>
        <v>0</v>
      </c>
    </row>
    <row r="2586" spans="1:17" x14ac:dyDescent="0.25">
      <c r="A2586" s="690">
        <v>2278</v>
      </c>
      <c r="B2586" s="691">
        <v>2023</v>
      </c>
      <c r="C2586" s="230">
        <v>4</v>
      </c>
      <c r="D2586" s="692" t="s">
        <v>13334</v>
      </c>
      <c r="E2586" s="693"/>
      <c r="F2586" s="694" t="s">
        <v>13351</v>
      </c>
      <c r="G2586" s="647">
        <v>2.5</v>
      </c>
      <c r="H2586" s="648"/>
      <c r="I2586" s="649">
        <v>0.8</v>
      </c>
      <c r="J2586" s="538"/>
      <c r="L2586" s="532">
        <f t="shared" si="173"/>
        <v>0</v>
      </c>
      <c r="M2586" s="533"/>
      <c r="N2586" s="534"/>
      <c r="O2586" s="535">
        <f t="shared" si="174"/>
        <v>0</v>
      </c>
      <c r="P2586" s="536">
        <f t="shared" si="172"/>
        <v>0</v>
      </c>
      <c r="Q2586" s="537">
        <f t="shared" si="175"/>
        <v>0</v>
      </c>
    </row>
    <row r="2587" spans="1:17" x14ac:dyDescent="0.25">
      <c r="A2587" s="690">
        <v>2279</v>
      </c>
      <c r="B2587" s="691">
        <v>2023</v>
      </c>
      <c r="C2587" s="230">
        <v>4</v>
      </c>
      <c r="D2587" s="692" t="s">
        <v>13334</v>
      </c>
      <c r="E2587" s="693"/>
      <c r="F2587" s="694" t="s">
        <v>13351</v>
      </c>
      <c r="G2587" s="647">
        <v>2.5</v>
      </c>
      <c r="H2587" s="648"/>
      <c r="I2587" s="649">
        <v>0.8</v>
      </c>
      <c r="J2587" s="538"/>
      <c r="L2587" s="532">
        <f t="shared" si="173"/>
        <v>0</v>
      </c>
      <c r="M2587" s="533"/>
      <c r="N2587" s="534"/>
      <c r="O2587" s="535">
        <f t="shared" si="174"/>
        <v>0</v>
      </c>
      <c r="P2587" s="536">
        <f t="shared" si="172"/>
        <v>0</v>
      </c>
      <c r="Q2587" s="537">
        <f t="shared" si="175"/>
        <v>0</v>
      </c>
    </row>
    <row r="2588" spans="1:17" x14ac:dyDescent="0.25">
      <c r="A2588" s="690">
        <v>2280</v>
      </c>
      <c r="B2588" s="691">
        <v>2023</v>
      </c>
      <c r="C2588" s="230">
        <v>4</v>
      </c>
      <c r="D2588" s="692" t="s">
        <v>13334</v>
      </c>
      <c r="E2588" s="693"/>
      <c r="F2588" s="694" t="s">
        <v>13351</v>
      </c>
      <c r="G2588" s="647">
        <v>2.5</v>
      </c>
      <c r="H2588" s="648"/>
      <c r="I2588" s="649">
        <v>0.8</v>
      </c>
      <c r="J2588" s="538"/>
      <c r="L2588" s="532">
        <f t="shared" si="173"/>
        <v>0</v>
      </c>
      <c r="M2588" s="533"/>
      <c r="N2588" s="534"/>
      <c r="O2588" s="535">
        <f t="shared" si="174"/>
        <v>0</v>
      </c>
      <c r="P2588" s="536">
        <f t="shared" si="172"/>
        <v>0</v>
      </c>
      <c r="Q2588" s="537">
        <f t="shared" si="175"/>
        <v>0</v>
      </c>
    </row>
    <row r="2589" spans="1:17" x14ac:dyDescent="0.25">
      <c r="A2589" s="690">
        <v>2281</v>
      </c>
      <c r="B2589" s="691">
        <v>2023</v>
      </c>
      <c r="C2589" s="230">
        <v>4</v>
      </c>
      <c r="D2589" s="692" t="s">
        <v>13334</v>
      </c>
      <c r="E2589" s="693"/>
      <c r="F2589" s="694" t="s">
        <v>13351</v>
      </c>
      <c r="G2589" s="647">
        <v>2.5</v>
      </c>
      <c r="H2589" s="648"/>
      <c r="I2589" s="649">
        <v>0.8</v>
      </c>
      <c r="J2589" s="538"/>
      <c r="L2589" s="532">
        <f t="shared" si="173"/>
        <v>0</v>
      </c>
      <c r="M2589" s="533"/>
      <c r="N2589" s="534"/>
      <c r="O2589" s="535">
        <f t="shared" si="174"/>
        <v>0</v>
      </c>
      <c r="P2589" s="536">
        <f t="shared" si="172"/>
        <v>0</v>
      </c>
      <c r="Q2589" s="537">
        <f t="shared" si="175"/>
        <v>0</v>
      </c>
    </row>
    <row r="2590" spans="1:17" x14ac:dyDescent="0.25">
      <c r="A2590" s="690">
        <v>2282</v>
      </c>
      <c r="B2590" s="691">
        <v>2023</v>
      </c>
      <c r="C2590" s="230">
        <v>4</v>
      </c>
      <c r="D2590" s="692" t="s">
        <v>13334</v>
      </c>
      <c r="E2590" s="693"/>
      <c r="F2590" s="694" t="s">
        <v>13351</v>
      </c>
      <c r="G2590" s="647">
        <v>2.5</v>
      </c>
      <c r="H2590" s="648"/>
      <c r="I2590" s="649">
        <v>0.8</v>
      </c>
      <c r="J2590" s="538"/>
      <c r="L2590" s="532">
        <f t="shared" si="173"/>
        <v>0</v>
      </c>
      <c r="M2590" s="533"/>
      <c r="N2590" s="534"/>
      <c r="O2590" s="535">
        <f t="shared" si="174"/>
        <v>0</v>
      </c>
      <c r="P2590" s="536">
        <f t="shared" si="172"/>
        <v>0</v>
      </c>
      <c r="Q2590" s="537">
        <f t="shared" si="175"/>
        <v>0</v>
      </c>
    </row>
    <row r="2591" spans="1:17" x14ac:dyDescent="0.25">
      <c r="A2591" s="690">
        <v>2283</v>
      </c>
      <c r="B2591" s="691">
        <v>2023</v>
      </c>
      <c r="C2591" s="230">
        <v>4</v>
      </c>
      <c r="D2591" s="692" t="s">
        <v>13334</v>
      </c>
      <c r="E2591" s="693"/>
      <c r="F2591" s="694" t="s">
        <v>13351</v>
      </c>
      <c r="G2591" s="647">
        <v>2.5</v>
      </c>
      <c r="H2591" s="648"/>
      <c r="I2591" s="649">
        <v>0.8</v>
      </c>
      <c r="J2591" s="538"/>
      <c r="L2591" s="532">
        <f t="shared" si="173"/>
        <v>0</v>
      </c>
      <c r="M2591" s="533"/>
      <c r="N2591" s="534"/>
      <c r="O2591" s="535">
        <f t="shared" si="174"/>
        <v>0</v>
      </c>
      <c r="P2591" s="536">
        <f t="shared" ref="P2591:P2634" si="176">J2591+M2591</f>
        <v>0</v>
      </c>
      <c r="Q2591" s="537">
        <f t="shared" si="175"/>
        <v>0</v>
      </c>
    </row>
    <row r="2592" spans="1:17" x14ac:dyDescent="0.25">
      <c r="A2592" s="690">
        <v>2284</v>
      </c>
      <c r="B2592" s="691">
        <v>2023</v>
      </c>
      <c r="C2592" s="230">
        <v>4</v>
      </c>
      <c r="D2592" s="692" t="s">
        <v>13334</v>
      </c>
      <c r="E2592" s="693"/>
      <c r="F2592" s="694" t="s">
        <v>13351</v>
      </c>
      <c r="G2592" s="647">
        <v>2.5</v>
      </c>
      <c r="H2592" s="648"/>
      <c r="I2592" s="649">
        <v>0.8</v>
      </c>
      <c r="J2592" s="538"/>
      <c r="L2592" s="532">
        <f t="shared" si="173"/>
        <v>0</v>
      </c>
      <c r="M2592" s="533"/>
      <c r="N2592" s="534"/>
      <c r="O2592" s="535">
        <f t="shared" si="174"/>
        <v>0</v>
      </c>
      <c r="P2592" s="536">
        <f t="shared" si="176"/>
        <v>0</v>
      </c>
      <c r="Q2592" s="537">
        <f t="shared" si="175"/>
        <v>0</v>
      </c>
    </row>
    <row r="2593" spans="1:17" x14ac:dyDescent="0.25">
      <c r="A2593" s="690">
        <v>2285</v>
      </c>
      <c r="B2593" s="691">
        <v>2023</v>
      </c>
      <c r="C2593" s="230">
        <v>4</v>
      </c>
      <c r="D2593" s="692" t="s">
        <v>13334</v>
      </c>
      <c r="E2593" s="693"/>
      <c r="F2593" s="694" t="s">
        <v>13351</v>
      </c>
      <c r="G2593" s="647">
        <v>2.5</v>
      </c>
      <c r="H2593" s="648"/>
      <c r="I2593" s="649">
        <v>0.8</v>
      </c>
      <c r="J2593" s="538"/>
      <c r="L2593" s="532">
        <f t="shared" si="173"/>
        <v>0</v>
      </c>
      <c r="M2593" s="533"/>
      <c r="N2593" s="534"/>
      <c r="O2593" s="535">
        <f t="shared" si="174"/>
        <v>0</v>
      </c>
      <c r="P2593" s="536">
        <f t="shared" si="176"/>
        <v>0</v>
      </c>
      <c r="Q2593" s="537">
        <f t="shared" si="175"/>
        <v>0</v>
      </c>
    </row>
    <row r="2594" spans="1:17" x14ac:dyDescent="0.25">
      <c r="A2594" s="690">
        <v>2286</v>
      </c>
      <c r="B2594" s="691">
        <v>2023</v>
      </c>
      <c r="C2594" s="230">
        <v>4</v>
      </c>
      <c r="D2594" s="692" t="s">
        <v>13334</v>
      </c>
      <c r="E2594" s="693"/>
      <c r="F2594" s="694" t="s">
        <v>13351</v>
      </c>
      <c r="G2594" s="647">
        <v>2.5</v>
      </c>
      <c r="H2594" s="648"/>
      <c r="I2594" s="649">
        <v>0.8</v>
      </c>
      <c r="J2594" s="538"/>
      <c r="L2594" s="532">
        <f t="shared" si="173"/>
        <v>0</v>
      </c>
      <c r="M2594" s="533"/>
      <c r="N2594" s="534"/>
      <c r="O2594" s="535">
        <f t="shared" si="174"/>
        <v>0</v>
      </c>
      <c r="P2594" s="536">
        <f t="shared" si="176"/>
        <v>0</v>
      </c>
      <c r="Q2594" s="537">
        <f t="shared" si="175"/>
        <v>0</v>
      </c>
    </row>
    <row r="2595" spans="1:17" x14ac:dyDescent="0.25">
      <c r="A2595" s="690">
        <v>2287</v>
      </c>
      <c r="B2595" s="691">
        <v>2023</v>
      </c>
      <c r="C2595" s="230">
        <v>4</v>
      </c>
      <c r="D2595" s="692" t="s">
        <v>13334</v>
      </c>
      <c r="E2595" s="693"/>
      <c r="F2595" s="694" t="s">
        <v>13351</v>
      </c>
      <c r="G2595" s="647">
        <v>2.5</v>
      </c>
      <c r="H2595" s="648"/>
      <c r="I2595" s="649">
        <v>0.8</v>
      </c>
      <c r="J2595" s="538"/>
      <c r="L2595" s="532">
        <f t="shared" si="173"/>
        <v>0</v>
      </c>
      <c r="M2595" s="533"/>
      <c r="N2595" s="534"/>
      <c r="O2595" s="535">
        <f t="shared" si="174"/>
        <v>0</v>
      </c>
      <c r="P2595" s="536">
        <f t="shared" si="176"/>
        <v>0</v>
      </c>
      <c r="Q2595" s="537">
        <f t="shared" si="175"/>
        <v>0</v>
      </c>
    </row>
    <row r="2596" spans="1:17" x14ac:dyDescent="0.25">
      <c r="A2596" s="690" t="s">
        <v>13230</v>
      </c>
      <c r="B2596" s="691">
        <v>2023</v>
      </c>
      <c r="C2596" s="230">
        <v>4</v>
      </c>
      <c r="D2596" s="692"/>
      <c r="E2596" s="693"/>
      <c r="F2596" s="694" t="s">
        <v>13352</v>
      </c>
      <c r="G2596" s="647">
        <v>30</v>
      </c>
      <c r="H2596" s="648"/>
      <c r="I2596" s="649">
        <v>20</v>
      </c>
      <c r="J2596" s="538"/>
      <c r="L2596" s="532">
        <f t="shared" si="173"/>
        <v>0</v>
      </c>
      <c r="M2596" s="533"/>
      <c r="N2596" s="534"/>
      <c r="O2596" s="535">
        <f t="shared" si="174"/>
        <v>0</v>
      </c>
      <c r="P2596" s="536">
        <f t="shared" si="176"/>
        <v>0</v>
      </c>
      <c r="Q2596" s="537">
        <f t="shared" si="175"/>
        <v>0</v>
      </c>
    </row>
    <row r="2597" spans="1:17" x14ac:dyDescent="0.25">
      <c r="A2597" s="690">
        <v>2288</v>
      </c>
      <c r="B2597" s="691">
        <v>2023</v>
      </c>
      <c r="C2597" s="230">
        <v>4</v>
      </c>
      <c r="D2597" s="692" t="s">
        <v>13334</v>
      </c>
      <c r="E2597" s="693"/>
      <c r="F2597" s="694" t="s">
        <v>13353</v>
      </c>
      <c r="G2597" s="647">
        <v>2.5</v>
      </c>
      <c r="H2597" s="648"/>
      <c r="I2597" s="649">
        <v>0.8</v>
      </c>
      <c r="J2597" s="538"/>
      <c r="L2597" s="532">
        <f t="shared" si="173"/>
        <v>0</v>
      </c>
      <c r="M2597" s="533"/>
      <c r="N2597" s="534"/>
      <c r="O2597" s="535">
        <f t="shared" si="174"/>
        <v>0</v>
      </c>
      <c r="P2597" s="536">
        <f t="shared" si="176"/>
        <v>0</v>
      </c>
      <c r="Q2597" s="537">
        <f t="shared" si="175"/>
        <v>0</v>
      </c>
    </row>
    <row r="2598" spans="1:17" x14ac:dyDescent="0.25">
      <c r="A2598" s="690">
        <v>2289</v>
      </c>
      <c r="B2598" s="691">
        <v>2023</v>
      </c>
      <c r="C2598" s="230">
        <v>4</v>
      </c>
      <c r="D2598" s="692" t="s">
        <v>13334</v>
      </c>
      <c r="E2598" s="693"/>
      <c r="F2598" s="694" t="s">
        <v>13354</v>
      </c>
      <c r="G2598" s="647">
        <v>2.5</v>
      </c>
      <c r="H2598" s="648"/>
      <c r="I2598" s="649">
        <v>0.8</v>
      </c>
      <c r="J2598" s="538"/>
      <c r="L2598" s="532">
        <f t="shared" si="173"/>
        <v>0</v>
      </c>
      <c r="M2598" s="533"/>
      <c r="N2598" s="534"/>
      <c r="O2598" s="535">
        <f t="shared" si="174"/>
        <v>0</v>
      </c>
      <c r="P2598" s="536">
        <f t="shared" si="176"/>
        <v>0</v>
      </c>
      <c r="Q2598" s="537">
        <f t="shared" si="175"/>
        <v>0</v>
      </c>
    </row>
    <row r="2599" spans="1:17" x14ac:dyDescent="0.25">
      <c r="A2599" s="690">
        <v>2290</v>
      </c>
      <c r="B2599" s="691">
        <v>2023</v>
      </c>
      <c r="C2599" s="230">
        <v>4</v>
      </c>
      <c r="D2599" s="692" t="s">
        <v>13334</v>
      </c>
      <c r="E2599" s="693"/>
      <c r="F2599" s="694" t="s">
        <v>13355</v>
      </c>
      <c r="G2599" s="647">
        <v>2.5</v>
      </c>
      <c r="H2599" s="648"/>
      <c r="I2599" s="649">
        <v>0.8</v>
      </c>
      <c r="J2599" s="538"/>
      <c r="L2599" s="532">
        <f t="shared" si="173"/>
        <v>0</v>
      </c>
      <c r="M2599" s="533"/>
      <c r="N2599" s="534"/>
      <c r="O2599" s="535">
        <f t="shared" si="174"/>
        <v>0</v>
      </c>
      <c r="P2599" s="536">
        <f t="shared" si="176"/>
        <v>0</v>
      </c>
      <c r="Q2599" s="537">
        <f t="shared" si="175"/>
        <v>0</v>
      </c>
    </row>
    <row r="2600" spans="1:17" x14ac:dyDescent="0.25">
      <c r="A2600" s="690">
        <v>2291</v>
      </c>
      <c r="B2600" s="691">
        <v>2023</v>
      </c>
      <c r="C2600" s="230">
        <v>4</v>
      </c>
      <c r="D2600" s="692" t="s">
        <v>13334</v>
      </c>
      <c r="E2600" s="693"/>
      <c r="F2600" s="694" t="s">
        <v>13356</v>
      </c>
      <c r="G2600" s="647">
        <v>2.5</v>
      </c>
      <c r="H2600" s="648"/>
      <c r="I2600" s="649">
        <v>0.8</v>
      </c>
      <c r="J2600" s="538"/>
      <c r="L2600" s="532">
        <f t="shared" si="173"/>
        <v>0</v>
      </c>
      <c r="M2600" s="533"/>
      <c r="N2600" s="534"/>
      <c r="O2600" s="535">
        <f t="shared" si="174"/>
        <v>0</v>
      </c>
      <c r="P2600" s="536">
        <f t="shared" si="176"/>
        <v>0</v>
      </c>
      <c r="Q2600" s="537">
        <f t="shared" si="175"/>
        <v>0</v>
      </c>
    </row>
    <row r="2601" spans="1:17" x14ac:dyDescent="0.25">
      <c r="A2601" s="690">
        <v>2292</v>
      </c>
      <c r="B2601" s="691">
        <v>2023</v>
      </c>
      <c r="C2601" s="230">
        <v>4</v>
      </c>
      <c r="D2601" s="692" t="s">
        <v>13334</v>
      </c>
      <c r="E2601" s="693"/>
      <c r="F2601" s="694" t="s">
        <v>13357</v>
      </c>
      <c r="G2601" s="647">
        <v>2.5</v>
      </c>
      <c r="H2601" s="648"/>
      <c r="I2601" s="649">
        <v>0.8</v>
      </c>
      <c r="J2601" s="538"/>
      <c r="L2601" s="532">
        <f t="shared" si="173"/>
        <v>0</v>
      </c>
      <c r="M2601" s="533"/>
      <c r="N2601" s="534"/>
      <c r="O2601" s="535">
        <f t="shared" si="174"/>
        <v>0</v>
      </c>
      <c r="P2601" s="536">
        <f t="shared" si="176"/>
        <v>0</v>
      </c>
      <c r="Q2601" s="537">
        <f t="shared" si="175"/>
        <v>0</v>
      </c>
    </row>
    <row r="2602" spans="1:17" x14ac:dyDescent="0.25">
      <c r="A2602" s="690">
        <v>2293</v>
      </c>
      <c r="B2602" s="691">
        <v>2023</v>
      </c>
      <c r="C2602" s="230">
        <v>4</v>
      </c>
      <c r="D2602" s="692" t="s">
        <v>13334</v>
      </c>
      <c r="E2602" s="693"/>
      <c r="F2602" s="694" t="s">
        <v>13358</v>
      </c>
      <c r="G2602" s="647">
        <v>2.5</v>
      </c>
      <c r="H2602" s="648"/>
      <c r="I2602" s="649">
        <v>0.8</v>
      </c>
      <c r="J2602" s="538"/>
      <c r="L2602" s="532">
        <f t="shared" si="173"/>
        <v>0</v>
      </c>
      <c r="M2602" s="533"/>
      <c r="N2602" s="534"/>
      <c r="O2602" s="535">
        <f t="shared" si="174"/>
        <v>0</v>
      </c>
      <c r="P2602" s="536">
        <f t="shared" si="176"/>
        <v>0</v>
      </c>
      <c r="Q2602" s="537">
        <f t="shared" si="175"/>
        <v>0</v>
      </c>
    </row>
    <row r="2603" spans="1:17" x14ac:dyDescent="0.25">
      <c r="A2603" s="690">
        <v>2294</v>
      </c>
      <c r="B2603" s="691">
        <v>2023</v>
      </c>
      <c r="C2603" s="230">
        <v>4</v>
      </c>
      <c r="D2603" s="692" t="s">
        <v>13334</v>
      </c>
      <c r="E2603" s="693"/>
      <c r="F2603" s="694" t="s">
        <v>13359</v>
      </c>
      <c r="G2603" s="647">
        <v>2.5</v>
      </c>
      <c r="H2603" s="648"/>
      <c r="I2603" s="649">
        <v>0.8</v>
      </c>
      <c r="J2603" s="538"/>
      <c r="L2603" s="532">
        <f t="shared" si="173"/>
        <v>0</v>
      </c>
      <c r="M2603" s="533"/>
      <c r="N2603" s="534"/>
      <c r="O2603" s="535">
        <f t="shared" si="174"/>
        <v>0</v>
      </c>
      <c r="P2603" s="536">
        <f t="shared" si="176"/>
        <v>0</v>
      </c>
      <c r="Q2603" s="537">
        <f t="shared" si="175"/>
        <v>0</v>
      </c>
    </row>
    <row r="2604" spans="1:17" x14ac:dyDescent="0.25">
      <c r="A2604" s="690">
        <v>2295</v>
      </c>
      <c r="B2604" s="691">
        <v>2023</v>
      </c>
      <c r="C2604" s="230">
        <v>4</v>
      </c>
      <c r="D2604" s="692" t="s">
        <v>13334</v>
      </c>
      <c r="E2604" s="693"/>
      <c r="F2604" s="694" t="s">
        <v>13360</v>
      </c>
      <c r="G2604" s="647">
        <v>2.5</v>
      </c>
      <c r="H2604" s="648"/>
      <c r="I2604" s="649">
        <v>0.8</v>
      </c>
      <c r="J2604" s="538"/>
      <c r="L2604" s="532">
        <f t="shared" si="173"/>
        <v>0</v>
      </c>
      <c r="M2604" s="533"/>
      <c r="N2604" s="534"/>
      <c r="O2604" s="535">
        <f t="shared" si="174"/>
        <v>0</v>
      </c>
      <c r="P2604" s="536">
        <f t="shared" si="176"/>
        <v>0</v>
      </c>
      <c r="Q2604" s="537">
        <f t="shared" si="175"/>
        <v>0</v>
      </c>
    </row>
    <row r="2605" spans="1:17" x14ac:dyDescent="0.25">
      <c r="A2605" s="690">
        <v>2296</v>
      </c>
      <c r="B2605" s="691">
        <v>2023</v>
      </c>
      <c r="C2605" s="230">
        <v>4</v>
      </c>
      <c r="D2605" s="692" t="s">
        <v>13334</v>
      </c>
      <c r="E2605" s="693"/>
      <c r="F2605" s="694" t="s">
        <v>13361</v>
      </c>
      <c r="G2605" s="647">
        <v>2.5</v>
      </c>
      <c r="H2605" s="648"/>
      <c r="I2605" s="649">
        <v>0.8</v>
      </c>
      <c r="J2605" s="538"/>
      <c r="L2605" s="532">
        <f t="shared" si="173"/>
        <v>0</v>
      </c>
      <c r="M2605" s="533"/>
      <c r="N2605" s="534"/>
      <c r="O2605" s="535">
        <f t="shared" si="174"/>
        <v>0</v>
      </c>
      <c r="P2605" s="536">
        <f t="shared" si="176"/>
        <v>0</v>
      </c>
      <c r="Q2605" s="537">
        <f t="shared" si="175"/>
        <v>0</v>
      </c>
    </row>
    <row r="2606" spans="1:17" x14ac:dyDescent="0.25">
      <c r="A2606" s="690">
        <v>2297</v>
      </c>
      <c r="B2606" s="691">
        <v>2023</v>
      </c>
      <c r="C2606" s="230">
        <v>4</v>
      </c>
      <c r="D2606" s="692" t="s">
        <v>13334</v>
      </c>
      <c r="E2606" s="693"/>
      <c r="F2606" s="694" t="s">
        <v>13362</v>
      </c>
      <c r="G2606" s="647">
        <v>2.5</v>
      </c>
      <c r="H2606" s="648"/>
      <c r="I2606" s="649">
        <v>0.8</v>
      </c>
      <c r="J2606" s="538"/>
      <c r="L2606" s="532">
        <f t="shared" si="173"/>
        <v>0</v>
      </c>
      <c r="M2606" s="533"/>
      <c r="N2606" s="534"/>
      <c r="O2606" s="535">
        <f t="shared" si="174"/>
        <v>0</v>
      </c>
      <c r="P2606" s="536">
        <f t="shared" si="176"/>
        <v>0</v>
      </c>
      <c r="Q2606" s="537">
        <f t="shared" si="175"/>
        <v>0</v>
      </c>
    </row>
    <row r="2607" spans="1:17" x14ac:dyDescent="0.25">
      <c r="A2607" s="690">
        <v>2298</v>
      </c>
      <c r="B2607" s="691">
        <v>2023</v>
      </c>
      <c r="C2607" s="230">
        <v>4</v>
      </c>
      <c r="D2607" s="692" t="s">
        <v>13334</v>
      </c>
      <c r="E2607" s="693"/>
      <c r="F2607" s="694" t="s">
        <v>13363</v>
      </c>
      <c r="G2607" s="647">
        <v>2.5</v>
      </c>
      <c r="H2607" s="648"/>
      <c r="I2607" s="649">
        <v>0.8</v>
      </c>
      <c r="J2607" s="538"/>
      <c r="L2607" s="532">
        <f t="shared" si="173"/>
        <v>0</v>
      </c>
      <c r="M2607" s="533"/>
      <c r="N2607" s="534"/>
      <c r="O2607" s="535">
        <f t="shared" si="174"/>
        <v>0</v>
      </c>
      <c r="P2607" s="536">
        <f t="shared" si="176"/>
        <v>0</v>
      </c>
      <c r="Q2607" s="537">
        <f t="shared" si="175"/>
        <v>0</v>
      </c>
    </row>
    <row r="2608" spans="1:17" x14ac:dyDescent="0.25">
      <c r="A2608" s="690">
        <v>2299</v>
      </c>
      <c r="B2608" s="691">
        <v>2023</v>
      </c>
      <c r="C2608" s="230">
        <v>4</v>
      </c>
      <c r="D2608" s="692" t="s">
        <v>13334</v>
      </c>
      <c r="E2608" s="693"/>
      <c r="F2608" s="694" t="s">
        <v>13364</v>
      </c>
      <c r="G2608" s="647">
        <v>2.5</v>
      </c>
      <c r="H2608" s="648"/>
      <c r="I2608" s="649">
        <v>0.8</v>
      </c>
      <c r="J2608" s="538"/>
      <c r="L2608" s="532">
        <f t="shared" ref="L2608:L2634" si="177">G2608*J2608</f>
        <v>0</v>
      </c>
      <c r="M2608" s="533"/>
      <c r="N2608" s="534"/>
      <c r="O2608" s="535">
        <f t="shared" ref="O2608:O2634" si="178">I2608*M2608</f>
        <v>0</v>
      </c>
      <c r="P2608" s="536">
        <f t="shared" si="176"/>
        <v>0</v>
      </c>
      <c r="Q2608" s="537">
        <f t="shared" ref="Q2608:Q2634" si="179">L2608+O2608</f>
        <v>0</v>
      </c>
    </row>
    <row r="2609" spans="1:17" x14ac:dyDescent="0.25">
      <c r="A2609" s="690" t="s">
        <v>13231</v>
      </c>
      <c r="B2609" s="691">
        <v>2023</v>
      </c>
      <c r="C2609" s="230">
        <v>4</v>
      </c>
      <c r="D2609" s="692"/>
      <c r="E2609" s="693"/>
      <c r="F2609" s="694" t="s">
        <v>13365</v>
      </c>
      <c r="G2609" s="647">
        <v>30</v>
      </c>
      <c r="H2609" s="648"/>
      <c r="I2609" s="649">
        <v>20</v>
      </c>
      <c r="J2609" s="538"/>
      <c r="L2609" s="532">
        <f t="shared" si="177"/>
        <v>0</v>
      </c>
      <c r="M2609" s="533"/>
      <c r="N2609" s="534"/>
      <c r="O2609" s="535">
        <f t="shared" si="178"/>
        <v>0</v>
      </c>
      <c r="P2609" s="536">
        <f t="shared" si="176"/>
        <v>0</v>
      </c>
      <c r="Q2609" s="537">
        <f t="shared" si="179"/>
        <v>0</v>
      </c>
    </row>
    <row r="2610" spans="1:17" x14ac:dyDescent="0.25">
      <c r="A2610" s="690">
        <v>2300</v>
      </c>
      <c r="B2610" s="691">
        <v>2023</v>
      </c>
      <c r="C2610" s="230">
        <v>4</v>
      </c>
      <c r="D2610" s="692" t="s">
        <v>13366</v>
      </c>
      <c r="E2610" s="693"/>
      <c r="F2610" s="694" t="s">
        <v>13367</v>
      </c>
      <c r="G2610" s="647">
        <v>4</v>
      </c>
      <c r="H2610" s="648"/>
      <c r="I2610" s="649">
        <v>2</v>
      </c>
      <c r="J2610" s="538"/>
      <c r="L2610" s="532">
        <f t="shared" si="177"/>
        <v>0</v>
      </c>
      <c r="M2610" s="533"/>
      <c r="N2610" s="534"/>
      <c r="O2610" s="535">
        <f t="shared" si="178"/>
        <v>0</v>
      </c>
      <c r="P2610" s="536">
        <f t="shared" si="176"/>
        <v>0</v>
      </c>
      <c r="Q2610" s="537">
        <f t="shared" si="179"/>
        <v>0</v>
      </c>
    </row>
    <row r="2611" spans="1:17" x14ac:dyDescent="0.25">
      <c r="A2611" s="690">
        <v>2301</v>
      </c>
      <c r="B2611" s="691">
        <v>2023</v>
      </c>
      <c r="C2611" s="230">
        <v>4</v>
      </c>
      <c r="D2611" s="692" t="s">
        <v>13366</v>
      </c>
      <c r="E2611" s="693"/>
      <c r="F2611" s="694" t="s">
        <v>13368</v>
      </c>
      <c r="G2611" s="647">
        <v>4</v>
      </c>
      <c r="H2611" s="648"/>
      <c r="I2611" s="649">
        <v>2</v>
      </c>
      <c r="J2611" s="538"/>
      <c r="L2611" s="532">
        <f t="shared" si="177"/>
        <v>0</v>
      </c>
      <c r="M2611" s="533"/>
      <c r="N2611" s="534"/>
      <c r="O2611" s="535">
        <f t="shared" si="178"/>
        <v>0</v>
      </c>
      <c r="P2611" s="536">
        <f t="shared" si="176"/>
        <v>0</v>
      </c>
      <c r="Q2611" s="537">
        <f t="shared" si="179"/>
        <v>0</v>
      </c>
    </row>
    <row r="2612" spans="1:17" x14ac:dyDescent="0.25">
      <c r="A2612" s="690">
        <v>2302</v>
      </c>
      <c r="B2612" s="691">
        <v>2023</v>
      </c>
      <c r="C2612" s="230">
        <v>4</v>
      </c>
      <c r="D2612" s="692" t="s">
        <v>13366</v>
      </c>
      <c r="E2612" s="693"/>
      <c r="F2612" s="694" t="s">
        <v>13369</v>
      </c>
      <c r="G2612" s="647">
        <v>4</v>
      </c>
      <c r="H2612" s="648"/>
      <c r="I2612" s="649">
        <v>2</v>
      </c>
      <c r="J2612" s="538"/>
      <c r="L2612" s="532">
        <f t="shared" si="177"/>
        <v>0</v>
      </c>
      <c r="M2612" s="533"/>
      <c r="N2612" s="534"/>
      <c r="O2612" s="535">
        <f t="shared" si="178"/>
        <v>0</v>
      </c>
      <c r="P2612" s="536">
        <f t="shared" si="176"/>
        <v>0</v>
      </c>
      <c r="Q2612" s="537">
        <f t="shared" si="179"/>
        <v>0</v>
      </c>
    </row>
    <row r="2613" spans="1:17" x14ac:dyDescent="0.25">
      <c r="A2613" s="690">
        <v>2303</v>
      </c>
      <c r="B2613" s="691">
        <v>2023</v>
      </c>
      <c r="C2613" s="230">
        <v>4</v>
      </c>
      <c r="D2613" s="692" t="s">
        <v>13366</v>
      </c>
      <c r="E2613" s="693"/>
      <c r="F2613" s="694" t="s">
        <v>13370</v>
      </c>
      <c r="G2613" s="647">
        <v>4</v>
      </c>
      <c r="H2613" s="648"/>
      <c r="I2613" s="649">
        <v>2</v>
      </c>
      <c r="J2613" s="538"/>
      <c r="L2613" s="532">
        <f t="shared" si="177"/>
        <v>0</v>
      </c>
      <c r="M2613" s="533"/>
      <c r="N2613" s="534"/>
      <c r="O2613" s="535">
        <f t="shared" si="178"/>
        <v>0</v>
      </c>
      <c r="P2613" s="536">
        <f t="shared" si="176"/>
        <v>0</v>
      </c>
      <c r="Q2613" s="537">
        <f t="shared" si="179"/>
        <v>0</v>
      </c>
    </row>
    <row r="2614" spans="1:17" x14ac:dyDescent="0.25">
      <c r="A2614" s="690">
        <v>2304</v>
      </c>
      <c r="B2614" s="691">
        <v>2023</v>
      </c>
      <c r="C2614" s="230">
        <v>4</v>
      </c>
      <c r="D2614" s="692" t="s">
        <v>13366</v>
      </c>
      <c r="E2614" s="693"/>
      <c r="F2614" s="694" t="s">
        <v>13371</v>
      </c>
      <c r="G2614" s="647">
        <v>4</v>
      </c>
      <c r="H2614" s="648"/>
      <c r="I2614" s="649">
        <v>2</v>
      </c>
      <c r="J2614" s="538"/>
      <c r="L2614" s="532">
        <f t="shared" si="177"/>
        <v>0</v>
      </c>
      <c r="M2614" s="533"/>
      <c r="N2614" s="534"/>
      <c r="O2614" s="535">
        <f t="shared" si="178"/>
        <v>0</v>
      </c>
      <c r="P2614" s="536">
        <f t="shared" si="176"/>
        <v>0</v>
      </c>
      <c r="Q2614" s="537">
        <f t="shared" si="179"/>
        <v>0</v>
      </c>
    </row>
    <row r="2615" spans="1:17" x14ac:dyDescent="0.25">
      <c r="A2615" s="690">
        <v>2305</v>
      </c>
      <c r="B2615" s="691">
        <v>2023</v>
      </c>
      <c r="C2615" s="230">
        <v>4</v>
      </c>
      <c r="D2615" s="692" t="s">
        <v>13366</v>
      </c>
      <c r="E2615" s="693"/>
      <c r="F2615" s="694" t="s">
        <v>13372</v>
      </c>
      <c r="G2615" s="647">
        <v>4</v>
      </c>
      <c r="H2615" s="648"/>
      <c r="I2615" s="649">
        <v>2</v>
      </c>
      <c r="J2615" s="538"/>
      <c r="L2615" s="532">
        <f t="shared" si="177"/>
        <v>0</v>
      </c>
      <c r="M2615" s="533"/>
      <c r="N2615" s="534"/>
      <c r="O2615" s="535">
        <f t="shared" si="178"/>
        <v>0</v>
      </c>
      <c r="P2615" s="536">
        <f t="shared" si="176"/>
        <v>0</v>
      </c>
      <c r="Q2615" s="537">
        <f t="shared" si="179"/>
        <v>0</v>
      </c>
    </row>
    <row r="2616" spans="1:17" x14ac:dyDescent="0.25">
      <c r="A2616" s="690">
        <v>2306</v>
      </c>
      <c r="B2616" s="691">
        <v>2023</v>
      </c>
      <c r="C2616" s="230">
        <v>4</v>
      </c>
      <c r="D2616" s="692" t="s">
        <v>13366</v>
      </c>
      <c r="E2616" s="693"/>
      <c r="F2616" s="694" t="s">
        <v>13373</v>
      </c>
      <c r="G2616" s="647">
        <v>4</v>
      </c>
      <c r="H2616" s="648"/>
      <c r="I2616" s="649">
        <v>2</v>
      </c>
      <c r="J2616" s="538"/>
      <c r="L2616" s="532">
        <f t="shared" si="177"/>
        <v>0</v>
      </c>
      <c r="M2616" s="533"/>
      <c r="N2616" s="534"/>
      <c r="O2616" s="535">
        <f t="shared" si="178"/>
        <v>0</v>
      </c>
      <c r="P2616" s="536">
        <f t="shared" si="176"/>
        <v>0</v>
      </c>
      <c r="Q2616" s="537">
        <f t="shared" si="179"/>
        <v>0</v>
      </c>
    </row>
    <row r="2617" spans="1:17" x14ac:dyDescent="0.25">
      <c r="A2617" s="690">
        <v>2307</v>
      </c>
      <c r="B2617" s="691">
        <v>2023</v>
      </c>
      <c r="C2617" s="230">
        <v>4</v>
      </c>
      <c r="D2617" s="692" t="s">
        <v>13366</v>
      </c>
      <c r="E2617" s="693"/>
      <c r="F2617" s="694" t="s">
        <v>13374</v>
      </c>
      <c r="G2617" s="647">
        <v>4</v>
      </c>
      <c r="H2617" s="648"/>
      <c r="I2617" s="649">
        <v>2</v>
      </c>
      <c r="J2617" s="538"/>
      <c r="L2617" s="532">
        <f t="shared" si="177"/>
        <v>0</v>
      </c>
      <c r="M2617" s="533"/>
      <c r="N2617" s="534"/>
      <c r="O2617" s="535">
        <f t="shared" si="178"/>
        <v>0</v>
      </c>
      <c r="P2617" s="536">
        <f t="shared" si="176"/>
        <v>0</v>
      </c>
      <c r="Q2617" s="537">
        <f t="shared" si="179"/>
        <v>0</v>
      </c>
    </row>
    <row r="2618" spans="1:17" x14ac:dyDescent="0.25">
      <c r="A2618" s="690" t="s">
        <v>13232</v>
      </c>
      <c r="B2618" s="691">
        <v>2023</v>
      </c>
      <c r="C2618" s="230">
        <v>4</v>
      </c>
      <c r="D2618" s="692"/>
      <c r="E2618" s="693"/>
      <c r="F2618" s="695" t="s">
        <v>13375</v>
      </c>
      <c r="G2618" s="647">
        <v>30</v>
      </c>
      <c r="H2618" s="648"/>
      <c r="I2618" s="649">
        <v>20</v>
      </c>
      <c r="J2618" s="538"/>
      <c r="L2618" s="532">
        <f t="shared" si="177"/>
        <v>0</v>
      </c>
      <c r="M2618" s="533"/>
      <c r="N2618" s="534"/>
      <c r="O2618" s="535">
        <f t="shared" si="178"/>
        <v>0</v>
      </c>
      <c r="P2618" s="536">
        <f t="shared" si="176"/>
        <v>0</v>
      </c>
      <c r="Q2618" s="537">
        <f t="shared" si="179"/>
        <v>0</v>
      </c>
    </row>
    <row r="2619" spans="1:17" x14ac:dyDescent="0.25">
      <c r="A2619" s="673"/>
      <c r="B2619" s="230"/>
      <c r="C2619" s="230"/>
      <c r="D2619" s="231"/>
      <c r="E2619" s="544"/>
      <c r="F2619" s="540"/>
      <c r="G2619" s="647"/>
      <c r="H2619" s="648"/>
      <c r="I2619" s="649"/>
      <c r="J2619" s="538"/>
      <c r="L2619" s="532">
        <f t="shared" si="177"/>
        <v>0</v>
      </c>
      <c r="M2619" s="533"/>
      <c r="N2619" s="534"/>
      <c r="O2619" s="535">
        <f t="shared" si="178"/>
        <v>0</v>
      </c>
      <c r="P2619" s="536">
        <f t="shared" si="176"/>
        <v>0</v>
      </c>
      <c r="Q2619" s="537">
        <f t="shared" si="179"/>
        <v>0</v>
      </c>
    </row>
    <row r="2620" spans="1:17" x14ac:dyDescent="0.25">
      <c r="A2620" s="673"/>
      <c r="B2620" s="230"/>
      <c r="C2620" s="230"/>
      <c r="D2620" s="231"/>
      <c r="E2620" s="544"/>
      <c r="F2620" s="540"/>
      <c r="G2620" s="647"/>
      <c r="H2620" s="648"/>
      <c r="I2620" s="649"/>
      <c r="J2620" s="538"/>
      <c r="L2620" s="532">
        <f t="shared" si="177"/>
        <v>0</v>
      </c>
      <c r="M2620" s="533"/>
      <c r="N2620" s="534"/>
      <c r="O2620" s="535">
        <f t="shared" si="178"/>
        <v>0</v>
      </c>
      <c r="P2620" s="536">
        <f t="shared" si="176"/>
        <v>0</v>
      </c>
      <c r="Q2620" s="537">
        <f t="shared" si="179"/>
        <v>0</v>
      </c>
    </row>
    <row r="2621" spans="1:17" x14ac:dyDescent="0.25">
      <c r="A2621" s="673"/>
      <c r="B2621" s="230"/>
      <c r="C2621" s="230"/>
      <c r="D2621" s="231"/>
      <c r="E2621" s="544"/>
      <c r="F2621" s="540"/>
      <c r="G2621" s="647"/>
      <c r="H2621" s="648"/>
      <c r="I2621" s="649"/>
      <c r="J2621" s="538"/>
      <c r="L2621" s="532">
        <f t="shared" si="177"/>
        <v>0</v>
      </c>
      <c r="M2621" s="533"/>
      <c r="N2621" s="534"/>
      <c r="O2621" s="535">
        <f t="shared" si="178"/>
        <v>0</v>
      </c>
      <c r="P2621" s="536">
        <f t="shared" si="176"/>
        <v>0</v>
      </c>
      <c r="Q2621" s="537">
        <f t="shared" si="179"/>
        <v>0</v>
      </c>
    </row>
    <row r="2622" spans="1:17" x14ac:dyDescent="0.25">
      <c r="A2622" s="673"/>
      <c r="B2622" s="230"/>
      <c r="C2622" s="230"/>
      <c r="D2622" s="231"/>
      <c r="E2622" s="544"/>
      <c r="F2622" s="540"/>
      <c r="G2622" s="647"/>
      <c r="H2622" s="648"/>
      <c r="I2622" s="649"/>
      <c r="J2622" s="538"/>
      <c r="L2622" s="532">
        <f t="shared" si="177"/>
        <v>0</v>
      </c>
      <c r="M2622" s="533"/>
      <c r="N2622" s="534"/>
      <c r="O2622" s="535">
        <f t="shared" si="178"/>
        <v>0</v>
      </c>
      <c r="P2622" s="536">
        <f t="shared" si="176"/>
        <v>0</v>
      </c>
      <c r="Q2622" s="537">
        <f t="shared" si="179"/>
        <v>0</v>
      </c>
    </row>
    <row r="2623" spans="1:17" x14ac:dyDescent="0.25">
      <c r="A2623" s="673"/>
      <c r="B2623" s="230"/>
      <c r="C2623" s="230"/>
      <c r="D2623" s="231"/>
      <c r="E2623" s="544"/>
      <c r="F2623" s="540"/>
      <c r="G2623" s="647"/>
      <c r="H2623" s="648"/>
      <c r="I2623" s="649"/>
      <c r="J2623" s="538"/>
      <c r="L2623" s="532">
        <f t="shared" si="177"/>
        <v>0</v>
      </c>
      <c r="M2623" s="533"/>
      <c r="N2623" s="534"/>
      <c r="O2623" s="535">
        <f t="shared" si="178"/>
        <v>0</v>
      </c>
      <c r="P2623" s="536">
        <f t="shared" si="176"/>
        <v>0</v>
      </c>
      <c r="Q2623" s="537">
        <f t="shared" si="179"/>
        <v>0</v>
      </c>
    </row>
    <row r="2624" spans="1:17" x14ac:dyDescent="0.25">
      <c r="A2624" s="673"/>
      <c r="B2624" s="230"/>
      <c r="C2624" s="230"/>
      <c r="D2624" s="231"/>
      <c r="E2624" s="544"/>
      <c r="F2624" s="540"/>
      <c r="G2624" s="647"/>
      <c r="H2624" s="648"/>
      <c r="I2624" s="649"/>
      <c r="J2624" s="538"/>
      <c r="L2624" s="532">
        <f t="shared" si="177"/>
        <v>0</v>
      </c>
      <c r="M2624" s="533"/>
      <c r="N2624" s="534"/>
      <c r="O2624" s="535">
        <f t="shared" si="178"/>
        <v>0</v>
      </c>
      <c r="P2624" s="536">
        <f t="shared" si="176"/>
        <v>0</v>
      </c>
      <c r="Q2624" s="537">
        <f t="shared" si="179"/>
        <v>0</v>
      </c>
    </row>
    <row r="2625" spans="1:17" x14ac:dyDescent="0.25">
      <c r="A2625" s="673"/>
      <c r="B2625" s="230"/>
      <c r="C2625" s="230"/>
      <c r="D2625" s="231"/>
      <c r="E2625" s="544"/>
      <c r="F2625" s="540"/>
      <c r="G2625" s="647"/>
      <c r="H2625" s="648"/>
      <c r="I2625" s="649"/>
      <c r="J2625" s="538"/>
      <c r="L2625" s="532">
        <f t="shared" si="177"/>
        <v>0</v>
      </c>
      <c r="M2625" s="533"/>
      <c r="N2625" s="534"/>
      <c r="O2625" s="535">
        <f t="shared" si="178"/>
        <v>0</v>
      </c>
      <c r="P2625" s="536">
        <f t="shared" si="176"/>
        <v>0</v>
      </c>
      <c r="Q2625" s="537">
        <f t="shared" si="179"/>
        <v>0</v>
      </c>
    </row>
    <row r="2626" spans="1:17" x14ac:dyDescent="0.25">
      <c r="A2626" s="673"/>
      <c r="B2626" s="230"/>
      <c r="C2626" s="230"/>
      <c r="D2626" s="231"/>
      <c r="E2626" s="544"/>
      <c r="F2626" s="540"/>
      <c r="G2626" s="647"/>
      <c r="H2626" s="648"/>
      <c r="I2626" s="649"/>
      <c r="J2626" s="538"/>
      <c r="L2626" s="532">
        <f t="shared" si="177"/>
        <v>0</v>
      </c>
      <c r="M2626" s="533"/>
      <c r="N2626" s="534"/>
      <c r="O2626" s="535">
        <f t="shared" si="178"/>
        <v>0</v>
      </c>
      <c r="P2626" s="536">
        <f t="shared" si="176"/>
        <v>0</v>
      </c>
      <c r="Q2626" s="537">
        <f t="shared" si="179"/>
        <v>0</v>
      </c>
    </row>
    <row r="2627" spans="1:17" x14ac:dyDescent="0.25">
      <c r="A2627" s="673"/>
      <c r="B2627" s="230"/>
      <c r="C2627" s="230"/>
      <c r="D2627" s="231"/>
      <c r="E2627" s="544"/>
      <c r="F2627" s="540"/>
      <c r="G2627" s="647"/>
      <c r="H2627" s="648"/>
      <c r="I2627" s="649"/>
      <c r="J2627" s="538"/>
      <c r="L2627" s="532">
        <f t="shared" si="177"/>
        <v>0</v>
      </c>
      <c r="M2627" s="533"/>
      <c r="N2627" s="534"/>
      <c r="O2627" s="535">
        <f t="shared" si="178"/>
        <v>0</v>
      </c>
      <c r="P2627" s="536">
        <f t="shared" si="176"/>
        <v>0</v>
      </c>
      <c r="Q2627" s="537">
        <f t="shared" si="179"/>
        <v>0</v>
      </c>
    </row>
    <row r="2628" spans="1:17" x14ac:dyDescent="0.25">
      <c r="A2628" s="673"/>
      <c r="B2628" s="230"/>
      <c r="C2628" s="230"/>
      <c r="D2628" s="231"/>
      <c r="E2628" s="544"/>
      <c r="F2628" s="540"/>
      <c r="G2628" s="647"/>
      <c r="H2628" s="648"/>
      <c r="I2628" s="649"/>
      <c r="J2628" s="538"/>
      <c r="L2628" s="532">
        <f t="shared" si="177"/>
        <v>0</v>
      </c>
      <c r="M2628" s="533"/>
      <c r="N2628" s="534"/>
      <c r="O2628" s="535">
        <f t="shared" si="178"/>
        <v>0</v>
      </c>
      <c r="P2628" s="536">
        <f t="shared" si="176"/>
        <v>0</v>
      </c>
      <c r="Q2628" s="537">
        <f t="shared" si="179"/>
        <v>0</v>
      </c>
    </row>
    <row r="2629" spans="1:17" x14ac:dyDescent="0.25">
      <c r="A2629" s="673"/>
      <c r="B2629" s="230"/>
      <c r="C2629" s="230"/>
      <c r="D2629" s="231"/>
      <c r="E2629" s="544"/>
      <c r="F2629" s="540"/>
      <c r="G2629" s="647"/>
      <c r="H2629" s="648"/>
      <c r="I2629" s="649"/>
      <c r="J2629" s="538"/>
      <c r="L2629" s="532">
        <f t="shared" si="177"/>
        <v>0</v>
      </c>
      <c r="M2629" s="533"/>
      <c r="N2629" s="534"/>
      <c r="O2629" s="535">
        <f t="shared" si="178"/>
        <v>0</v>
      </c>
      <c r="P2629" s="536">
        <f t="shared" si="176"/>
        <v>0</v>
      </c>
      <c r="Q2629" s="537">
        <f t="shared" si="179"/>
        <v>0</v>
      </c>
    </row>
    <row r="2630" spans="1:17" x14ac:dyDescent="0.25">
      <c r="A2630" s="673"/>
      <c r="B2630" s="230"/>
      <c r="C2630" s="230"/>
      <c r="D2630" s="231"/>
      <c r="E2630" s="544"/>
      <c r="F2630" s="540"/>
      <c r="G2630" s="647"/>
      <c r="H2630" s="648"/>
      <c r="I2630" s="649"/>
      <c r="J2630" s="538"/>
      <c r="L2630" s="532">
        <f t="shared" si="177"/>
        <v>0</v>
      </c>
      <c r="M2630" s="533"/>
      <c r="N2630" s="534"/>
      <c r="O2630" s="535">
        <f t="shared" si="178"/>
        <v>0</v>
      </c>
      <c r="P2630" s="536">
        <f t="shared" si="176"/>
        <v>0</v>
      </c>
      <c r="Q2630" s="537">
        <f t="shared" si="179"/>
        <v>0</v>
      </c>
    </row>
    <row r="2631" spans="1:17" x14ac:dyDescent="0.25">
      <c r="A2631" s="673"/>
      <c r="B2631" s="230"/>
      <c r="C2631" s="230"/>
      <c r="D2631" s="231"/>
      <c r="E2631" s="544"/>
      <c r="F2631" s="540"/>
      <c r="G2631" s="647"/>
      <c r="H2631" s="648"/>
      <c r="I2631" s="649"/>
      <c r="J2631" s="538"/>
      <c r="L2631" s="532">
        <f t="shared" si="177"/>
        <v>0</v>
      </c>
      <c r="M2631" s="533"/>
      <c r="N2631" s="534"/>
      <c r="O2631" s="535">
        <f t="shared" si="178"/>
        <v>0</v>
      </c>
      <c r="P2631" s="536">
        <f t="shared" si="176"/>
        <v>0</v>
      </c>
      <c r="Q2631" s="537">
        <f t="shared" si="179"/>
        <v>0</v>
      </c>
    </row>
    <row r="2632" spans="1:17" x14ac:dyDescent="0.25">
      <c r="A2632" s="673"/>
      <c r="B2632" s="230"/>
      <c r="C2632" s="230"/>
      <c r="D2632" s="231"/>
      <c r="E2632" s="544"/>
      <c r="F2632" s="540"/>
      <c r="G2632" s="647"/>
      <c r="H2632" s="648"/>
      <c r="I2632" s="649"/>
      <c r="J2632" s="538"/>
      <c r="L2632" s="532">
        <f t="shared" si="177"/>
        <v>0</v>
      </c>
      <c r="M2632" s="533"/>
      <c r="N2632" s="534"/>
      <c r="O2632" s="535">
        <f t="shared" si="178"/>
        <v>0</v>
      </c>
      <c r="P2632" s="536">
        <f t="shared" si="176"/>
        <v>0</v>
      </c>
      <c r="Q2632" s="537">
        <f t="shared" si="179"/>
        <v>0</v>
      </c>
    </row>
    <row r="2633" spans="1:17" x14ac:dyDescent="0.25">
      <c r="A2633" s="673"/>
      <c r="B2633" s="230"/>
      <c r="C2633" s="230"/>
      <c r="D2633" s="231"/>
      <c r="E2633" s="544"/>
      <c r="F2633" s="540"/>
      <c r="G2633" s="647"/>
      <c r="H2633" s="648"/>
      <c r="I2633" s="649"/>
      <c r="J2633" s="538"/>
      <c r="L2633" s="532">
        <f t="shared" si="177"/>
        <v>0</v>
      </c>
      <c r="M2633" s="533"/>
      <c r="N2633" s="534"/>
      <c r="O2633" s="535">
        <f t="shared" si="178"/>
        <v>0</v>
      </c>
      <c r="P2633" s="536">
        <f t="shared" si="176"/>
        <v>0</v>
      </c>
      <c r="Q2633" s="537">
        <f t="shared" si="179"/>
        <v>0</v>
      </c>
    </row>
    <row r="2634" spans="1:17" x14ac:dyDescent="0.25">
      <c r="A2634" s="673"/>
      <c r="B2634" s="230"/>
      <c r="C2634" s="230"/>
      <c r="D2634" s="231"/>
      <c r="E2634" s="544"/>
      <c r="F2634" s="540"/>
      <c r="G2634" s="647"/>
      <c r="H2634" s="648"/>
      <c r="I2634" s="649"/>
      <c r="J2634" s="538"/>
      <c r="L2634" s="532">
        <f t="shared" si="177"/>
        <v>0</v>
      </c>
      <c r="M2634" s="533"/>
      <c r="N2634" s="534"/>
      <c r="O2634" s="535">
        <f t="shared" si="178"/>
        <v>0</v>
      </c>
      <c r="P2634" s="536">
        <f t="shared" si="176"/>
        <v>0</v>
      </c>
      <c r="Q2634" s="537">
        <f t="shared" si="179"/>
        <v>0</v>
      </c>
    </row>
    <row r="2635" spans="1:17" x14ac:dyDescent="0.25">
      <c r="G2635" s="201">
        <f>SUM(G4:G2618)</f>
        <v>18795.90000000006</v>
      </c>
      <c r="I2635" s="201">
        <f>SUM(I4:I2618)</f>
        <v>8657.9999999999618</v>
      </c>
      <c r="J2635" s="83">
        <f>SUM(J4:J2634)</f>
        <v>12</v>
      </c>
      <c r="L2635" s="201">
        <f>SUM(L4:L2480)</f>
        <v>39</v>
      </c>
      <c r="M2635" s="83">
        <f>SUM(M4:M2634)</f>
        <v>3334</v>
      </c>
      <c r="O2635" s="201">
        <f>SUM(O4:O2634)</f>
        <v>2393.9000000000256</v>
      </c>
      <c r="P2635" s="83">
        <f>SUM(P4:P2634)</f>
        <v>3346</v>
      </c>
      <c r="Q2635" s="201">
        <f>SUM(Q4:Q2634)</f>
        <v>2432.9000000000265</v>
      </c>
    </row>
    <row r="2636" spans="1:17" x14ac:dyDescent="0.25">
      <c r="G2636" s="201">
        <f>SUM(G3:G14)</f>
        <v>92.1</v>
      </c>
    </row>
    <row r="2637" spans="1:17" x14ac:dyDescent="0.25">
      <c r="M2637" s="83"/>
      <c r="P2637" s="83"/>
    </row>
  </sheetData>
  <phoneticPr fontId="5" type="noConversion"/>
  <hyperlinks>
    <hyperlink ref="F1727" r:id="rId1"/>
    <hyperlink ref="F1728" r:id="rId2"/>
    <hyperlink ref="F1729" r:id="rId3"/>
    <hyperlink ref="F1730" r:id="rId4"/>
    <hyperlink ref="F1731" r:id="rId5"/>
    <hyperlink ref="F1732" r:id="rId6"/>
    <hyperlink ref="F1733" r:id="rId7"/>
    <hyperlink ref="F1734" r:id="rId8"/>
    <hyperlink ref="F1735" r:id="rId9" display="La nature à l'œuvre. Autoadhésifs. Flyschs Helminthoïdes."/>
    <hyperlink ref="F1736" r:id="rId10"/>
    <hyperlink ref="F1737" r:id="rId11"/>
    <hyperlink ref="F1738" r:id="rId12"/>
    <hyperlink ref="F1740" r:id="rId13"/>
    <hyperlink ref="F1741" r:id="rId14"/>
    <hyperlink ref="F1573" r:id="rId15"/>
    <hyperlink ref="F1574" r:id="rId16"/>
    <hyperlink ref="F1575" r:id="rId17"/>
    <hyperlink ref="F1576" r:id="rId18"/>
    <hyperlink ref="F1577" r:id="rId19"/>
    <hyperlink ref="F1578" r:id="rId20"/>
    <hyperlink ref="F1579" r:id="rId21"/>
    <hyperlink ref="F1580" r:id="rId22"/>
    <hyperlink ref="F1581" r:id="rId23"/>
    <hyperlink ref="F1582" r:id="rId24"/>
    <hyperlink ref="F1583" r:id="rId25"/>
    <hyperlink ref="F1584" r:id="rId26"/>
    <hyperlink ref="F1585" r:id="rId27"/>
    <hyperlink ref="F1586" r:id="rId28"/>
    <hyperlink ref="F1587" r:id="rId29"/>
    <hyperlink ref="F1588" r:id="rId30"/>
    <hyperlink ref="F1589" r:id="rId31"/>
    <hyperlink ref="F1590" r:id="rId32"/>
    <hyperlink ref="F1591" r:id="rId33"/>
    <hyperlink ref="F1592" r:id="rId34"/>
    <hyperlink ref="F1593" r:id="rId35"/>
    <hyperlink ref="F1594" r:id="rId36"/>
    <hyperlink ref="F1595" r:id="rId37"/>
    <hyperlink ref="F1596" r:id="rId38"/>
    <hyperlink ref="F1597" r:id="rId39"/>
    <hyperlink ref="F1598" r:id="rId40"/>
    <hyperlink ref="F1599" r:id="rId41"/>
    <hyperlink ref="F1600" r:id="rId42"/>
    <hyperlink ref="F1601" r:id="rId43"/>
    <hyperlink ref="F1602" r:id="rId44"/>
    <hyperlink ref="F1603" r:id="rId45"/>
    <hyperlink ref="F1604" r:id="rId46"/>
    <hyperlink ref="F1605" r:id="rId47"/>
    <hyperlink ref="F1606" r:id="rId48"/>
    <hyperlink ref="F1607" r:id="rId49"/>
    <hyperlink ref="F1608" r:id="rId50"/>
    <hyperlink ref="F1609" r:id="rId51"/>
    <hyperlink ref="F1610" r:id="rId52"/>
    <hyperlink ref="F1611" r:id="rId53"/>
    <hyperlink ref="F1612" r:id="rId54"/>
    <hyperlink ref="F1613" r:id="rId55"/>
    <hyperlink ref="F1743" r:id="rId56"/>
    <hyperlink ref="F1744" r:id="rId57"/>
    <hyperlink ref="F1745" r:id="rId58"/>
    <hyperlink ref="F1746" r:id="rId59"/>
    <hyperlink ref="F1747" r:id="rId60"/>
    <hyperlink ref="F1748" r:id="rId61"/>
    <hyperlink ref="F1749" r:id="rId62"/>
    <hyperlink ref="F1750" r:id="rId63"/>
    <hyperlink ref="F1751" r:id="rId64"/>
    <hyperlink ref="F1752" r:id="rId65"/>
    <hyperlink ref="F1753" r:id="rId66"/>
    <hyperlink ref="F1754" r:id="rId67"/>
    <hyperlink ref="F1614" r:id="rId68"/>
    <hyperlink ref="F1615" r:id="rId69"/>
    <hyperlink ref="F1616" r:id="rId70"/>
    <hyperlink ref="F1617" r:id="rId71"/>
    <hyperlink ref="F1618" r:id="rId72"/>
    <hyperlink ref="F1619" r:id="rId73"/>
    <hyperlink ref="F1620" r:id="rId74"/>
    <hyperlink ref="F1621" r:id="rId75"/>
    <hyperlink ref="F1622" r:id="rId76"/>
    <hyperlink ref="F1623" r:id="rId77"/>
    <hyperlink ref="F1624" r:id="rId78"/>
    <hyperlink ref="F1625" r:id="rId79"/>
    <hyperlink ref="F1626" r:id="rId80"/>
    <hyperlink ref="F1627" r:id="rId81"/>
    <hyperlink ref="F1628" r:id="rId82"/>
    <hyperlink ref="F1629" r:id="rId83"/>
    <hyperlink ref="F1630" r:id="rId84"/>
    <hyperlink ref="F1631" r:id="rId85"/>
    <hyperlink ref="F1632" r:id="rId86"/>
    <hyperlink ref="F1633" r:id="rId87"/>
    <hyperlink ref="F1634" r:id="rId88"/>
    <hyperlink ref="F1635" r:id="rId89"/>
    <hyperlink ref="F1636" r:id="rId90"/>
    <hyperlink ref="F1637" r:id="rId91"/>
    <hyperlink ref="F1638" r:id="rId92"/>
    <hyperlink ref="F1639" r:id="rId93"/>
    <hyperlink ref="F1640" r:id="rId94"/>
    <hyperlink ref="F1641" r:id="rId95"/>
    <hyperlink ref="F1642" r:id="rId96"/>
    <hyperlink ref="F1643" r:id="rId97"/>
    <hyperlink ref="F1644" r:id="rId98"/>
    <hyperlink ref="F1645" r:id="rId99"/>
    <hyperlink ref="F1646" r:id="rId100"/>
    <hyperlink ref="F1647" r:id="rId101"/>
    <hyperlink ref="F1648" r:id="rId102"/>
    <hyperlink ref="F1649" r:id="rId103"/>
    <hyperlink ref="F1650" r:id="rId104"/>
    <hyperlink ref="F1651" r:id="rId105"/>
    <hyperlink ref="F1652" r:id="rId106"/>
    <hyperlink ref="F1653" r:id="rId107"/>
    <hyperlink ref="F1654" r:id="rId108"/>
    <hyperlink ref="F1655" r:id="rId109"/>
    <hyperlink ref="F1656" r:id="rId110"/>
    <hyperlink ref="F1657" r:id="rId111"/>
    <hyperlink ref="F1658" r:id="rId112"/>
    <hyperlink ref="F1659" r:id="rId113"/>
    <hyperlink ref="F1660" r:id="rId114"/>
    <hyperlink ref="F1661" r:id="rId115"/>
    <hyperlink ref="F1662" r:id="rId116"/>
    <hyperlink ref="F1663" r:id="rId117"/>
    <hyperlink ref="F1664" r:id="rId118"/>
    <hyperlink ref="F1665" r:id="rId119"/>
    <hyperlink ref="F1666" r:id="rId120"/>
    <hyperlink ref="F1667" r:id="rId121"/>
    <hyperlink ref="F1668" r:id="rId122"/>
    <hyperlink ref="F1669" r:id="rId123"/>
    <hyperlink ref="F1670" r:id="rId124"/>
    <hyperlink ref="F1671" r:id="rId125"/>
    <hyperlink ref="F1672" r:id="rId126"/>
    <hyperlink ref="F1673" r:id="rId127"/>
    <hyperlink ref="F1674" r:id="rId128"/>
    <hyperlink ref="F1675" r:id="rId129"/>
    <hyperlink ref="F1676" r:id="rId130"/>
    <hyperlink ref="F1677" r:id="rId131"/>
    <hyperlink ref="F1678" r:id="rId132"/>
    <hyperlink ref="F1679" r:id="rId133"/>
    <hyperlink ref="F1680" r:id="rId134"/>
    <hyperlink ref="F1681" r:id="rId135"/>
    <hyperlink ref="F1682" r:id="rId136"/>
    <hyperlink ref="F1683" r:id="rId137"/>
    <hyperlink ref="F1684" r:id="rId138"/>
    <hyperlink ref="F1685" r:id="rId139"/>
    <hyperlink ref="F1686" r:id="rId140"/>
    <hyperlink ref="F1687" r:id="rId141"/>
    <hyperlink ref="F1688" r:id="rId142"/>
    <hyperlink ref="F1689" r:id="rId143"/>
    <hyperlink ref="F1690" r:id="rId144"/>
    <hyperlink ref="F1691" r:id="rId145"/>
    <hyperlink ref="F1692" r:id="rId146"/>
    <hyperlink ref="F1693" r:id="rId147"/>
    <hyperlink ref="F1694" r:id="rId148"/>
    <hyperlink ref="F1695" r:id="rId149"/>
    <hyperlink ref="F1696" r:id="rId150"/>
    <hyperlink ref="F1697" r:id="rId151"/>
    <hyperlink ref="F1698" r:id="rId152"/>
    <hyperlink ref="F1699" r:id="rId153"/>
    <hyperlink ref="F1700" r:id="rId154"/>
    <hyperlink ref="F1701" r:id="rId155"/>
    <hyperlink ref="F1702" r:id="rId156"/>
    <hyperlink ref="F1703" r:id="rId157"/>
    <hyperlink ref="F1704" r:id="rId158"/>
    <hyperlink ref="F1705" r:id="rId159"/>
    <hyperlink ref="F1706" r:id="rId160"/>
    <hyperlink ref="F1707" r:id="rId161"/>
    <hyperlink ref="F1708" r:id="rId162"/>
    <hyperlink ref="F1709" r:id="rId163"/>
    <hyperlink ref="F1710" r:id="rId164"/>
    <hyperlink ref="F1711" r:id="rId165"/>
    <hyperlink ref="F1712" r:id="rId166"/>
    <hyperlink ref="F1714" r:id="rId167"/>
    <hyperlink ref="F1715" r:id="rId168"/>
    <hyperlink ref="F1716" r:id="rId169"/>
    <hyperlink ref="F1717" r:id="rId170"/>
    <hyperlink ref="F1718" r:id="rId171"/>
    <hyperlink ref="F1719" r:id="rId172"/>
    <hyperlink ref="F1720" r:id="rId173"/>
    <hyperlink ref="F1721" r:id="rId174"/>
    <hyperlink ref="F1722" r:id="rId175"/>
    <hyperlink ref="F1723" r:id="rId176"/>
    <hyperlink ref="F1724" r:id="rId177"/>
    <hyperlink ref="F1725" r:id="rId178"/>
    <hyperlink ref="F1726" r:id="rId179"/>
    <hyperlink ref="F1756" r:id="rId180"/>
    <hyperlink ref="F1757" r:id="rId181"/>
    <hyperlink ref="F1758" r:id="rId182"/>
    <hyperlink ref="F1759" r:id="rId183"/>
    <hyperlink ref="F1761" r:id="rId184"/>
    <hyperlink ref="F1760" r:id="rId185"/>
    <hyperlink ref="F1762" r:id="rId186"/>
    <hyperlink ref="F1763" r:id="rId187"/>
    <hyperlink ref="F1764" r:id="rId188"/>
    <hyperlink ref="F1765" r:id="rId189"/>
    <hyperlink ref="F1766" r:id="rId190"/>
    <hyperlink ref="F1767" r:id="rId191"/>
    <hyperlink ref="F1769" r:id="rId192"/>
    <hyperlink ref="F1770" r:id="rId193"/>
    <hyperlink ref="F1771" r:id="rId194"/>
    <hyperlink ref="F1772" r:id="rId195"/>
    <hyperlink ref="F1773" r:id="rId196"/>
    <hyperlink ref="F1774" r:id="rId197"/>
    <hyperlink ref="F1775" r:id="rId198"/>
    <hyperlink ref="F1776" r:id="rId199"/>
    <hyperlink ref="F1778" r:id="rId200"/>
    <hyperlink ref="F1779" r:id="rId201"/>
    <hyperlink ref="F1780" r:id="rId202"/>
    <hyperlink ref="F1781" r:id="rId203"/>
    <hyperlink ref="F1782" r:id="rId204"/>
    <hyperlink ref="F1783" r:id="rId205"/>
    <hyperlink ref="F1784" r:id="rId206"/>
    <hyperlink ref="F1785" r:id="rId207"/>
    <hyperlink ref="F1786" r:id="rId208"/>
    <hyperlink ref="F1787" r:id="rId209"/>
    <hyperlink ref="F1789" r:id="rId210"/>
    <hyperlink ref="F1790" r:id="rId211"/>
    <hyperlink ref="F1791" r:id="rId212"/>
    <hyperlink ref="F1792" r:id="rId213"/>
    <hyperlink ref="F1793" r:id="rId214"/>
    <hyperlink ref="F1794" r:id="rId215"/>
    <hyperlink ref="F1795" r:id="rId216"/>
    <hyperlink ref="F1796" r:id="rId217"/>
    <hyperlink ref="F1797" r:id="rId218"/>
    <hyperlink ref="F1798" r:id="rId219"/>
    <hyperlink ref="F1799" r:id="rId220"/>
    <hyperlink ref="F1800" r:id="rId221"/>
    <hyperlink ref="F1788" r:id="rId222" display="La bande carnet"/>
    <hyperlink ref="F1802" r:id="rId223"/>
    <hyperlink ref="F1803" r:id="rId224"/>
    <hyperlink ref="F1804" r:id="rId225"/>
    <hyperlink ref="F1805" r:id="rId226"/>
    <hyperlink ref="F1806" r:id="rId227"/>
    <hyperlink ref="F1807" r:id="rId228"/>
    <hyperlink ref="F1808" r:id="rId229"/>
    <hyperlink ref="F1809" r:id="rId230"/>
    <hyperlink ref="F1810" r:id="rId231"/>
    <hyperlink ref="F1811" r:id="rId232"/>
    <hyperlink ref="F1812" r:id="rId233"/>
    <hyperlink ref="F1813" r:id="rId234"/>
    <hyperlink ref="F1814" r:id="rId235"/>
    <hyperlink ref="F1815" r:id="rId236"/>
    <hyperlink ref="F1816" r:id="rId237"/>
    <hyperlink ref="F1817" r:id="rId238"/>
    <hyperlink ref="F1818" r:id="rId239"/>
    <hyperlink ref="F1819" r:id="rId240"/>
    <hyperlink ref="F1820" r:id="rId241"/>
    <hyperlink ref="F1821" r:id="rId242"/>
    <hyperlink ref="F1822" r:id="rId243"/>
    <hyperlink ref="F1823" r:id="rId244"/>
    <hyperlink ref="F1824" r:id="rId245"/>
    <hyperlink ref="F1825" r:id="rId246"/>
    <hyperlink ref="F1826" r:id="rId247"/>
    <hyperlink ref="F1827" r:id="rId248"/>
    <hyperlink ref="F1828" r:id="rId249" display="Type Marianne d'YZ."/>
    <hyperlink ref="F1829" r:id="rId250" display="Type Marianne d'YZ."/>
    <hyperlink ref="F1830" r:id="rId251" display="Type Marianne d'YZ."/>
    <hyperlink ref="F1831" r:id="rId252" display="Type Marianne d'YZ."/>
    <hyperlink ref="F1832" r:id="rId253" display="Type Marianne d'YZ."/>
    <hyperlink ref="F1834" r:id="rId254" display="Type Marianne d'YZ."/>
    <hyperlink ref="F1836" r:id="rId255" display="Type Marianne d'YZ."/>
    <hyperlink ref="F1838" r:id="rId256" display="Type Marianne d'YZ. Roulettes"/>
    <hyperlink ref="F1839" r:id="rId257" display="Type Marianne d'YZ. Marianne Datamatrix."/>
    <hyperlink ref="F1840" r:id="rId258" display="Type Marianne d'YZ. Marianne Datamatrix."/>
    <hyperlink ref="F1841" r:id="rId259"/>
    <hyperlink ref="F1842" r:id="rId260"/>
    <hyperlink ref="F1843" r:id="rId261"/>
    <hyperlink ref="F1844" r:id="rId262"/>
    <hyperlink ref="F1845" r:id="rId263"/>
    <hyperlink ref="F1846" r:id="rId264"/>
    <hyperlink ref="F1847" r:id="rId265"/>
    <hyperlink ref="F1848" r:id="rId266"/>
    <hyperlink ref="F1849" r:id="rId267"/>
    <hyperlink ref="F1850" r:id="rId268"/>
    <hyperlink ref="F1851" r:id="rId269"/>
    <hyperlink ref="F1852" r:id="rId270"/>
    <hyperlink ref="F1853" r:id="rId271"/>
    <hyperlink ref="F1854" r:id="rId272"/>
    <hyperlink ref="F1855" r:id="rId273"/>
    <hyperlink ref="F1856" r:id="rId274"/>
    <hyperlink ref="F1857" r:id="rId275"/>
    <hyperlink ref="F1858" r:id="rId276"/>
    <hyperlink ref="F1859" r:id="rId277"/>
    <hyperlink ref="F1860" r:id="rId278"/>
    <hyperlink ref="F1861" r:id="rId279"/>
    <hyperlink ref="F1862" r:id="rId280"/>
    <hyperlink ref="F1863" r:id="rId281"/>
    <hyperlink ref="F1864" r:id="rId282"/>
    <hyperlink ref="F1865" r:id="rId283"/>
    <hyperlink ref="F1866" r:id="rId284"/>
    <hyperlink ref="F1837" r:id="rId285" display="Type Marianne d'YZ. Roulettes"/>
    <hyperlink ref="F1867" r:id="rId286" display="Flocons de neige. Autoadhésifs."/>
    <hyperlink ref="F1869" r:id="rId287"/>
    <hyperlink ref="F1870" r:id="rId288"/>
    <hyperlink ref="F1871" r:id="rId289"/>
    <hyperlink ref="F1872" r:id="rId290"/>
    <hyperlink ref="F1873" r:id="rId291"/>
    <hyperlink ref="F1874" r:id="rId292"/>
    <hyperlink ref="F1875" r:id="rId293"/>
    <hyperlink ref="F1876" r:id="rId294"/>
    <hyperlink ref="F1877" r:id="rId295"/>
    <hyperlink ref="F1878" r:id="rId296"/>
    <hyperlink ref="F1879" r:id="rId297"/>
    <hyperlink ref="F1880" r:id="rId298"/>
    <hyperlink ref="F1881" r:id="rId299"/>
    <hyperlink ref="F1882" r:id="rId300"/>
    <hyperlink ref="F1883" r:id="rId301"/>
    <hyperlink ref="F1884" r:id="rId302"/>
    <hyperlink ref="F1885" r:id="rId303"/>
    <hyperlink ref="F1886" r:id="rId304"/>
    <hyperlink ref="F1887" r:id="rId305"/>
    <hyperlink ref="F1888" r:id="rId306"/>
    <hyperlink ref="F1889" r:id="rId307"/>
    <hyperlink ref="F1890" r:id="rId308"/>
    <hyperlink ref="F1891" r:id="rId309"/>
    <hyperlink ref="F1892" r:id="rId310"/>
    <hyperlink ref="F1893" r:id="rId311"/>
    <hyperlink ref="F1895" r:id="rId312"/>
    <hyperlink ref="F1896" r:id="rId313"/>
    <hyperlink ref="F1410" r:id="rId314"/>
    <hyperlink ref="F1411" r:id="rId315"/>
    <hyperlink ref="F1413" r:id="rId316"/>
    <hyperlink ref="F1415" r:id="rId317"/>
    <hyperlink ref="F1417" r:id="rId318"/>
    <hyperlink ref="F1418" r:id="rId319"/>
    <hyperlink ref="F1419" r:id="rId320"/>
    <hyperlink ref="F1420" r:id="rId321"/>
    <hyperlink ref="F1421" r:id="rId322"/>
    <hyperlink ref="F1422" r:id="rId323"/>
    <hyperlink ref="F1423" r:id="rId324"/>
    <hyperlink ref="F1424" r:id="rId325"/>
    <hyperlink ref="F1425" r:id="rId326"/>
    <hyperlink ref="F1426" r:id="rId327"/>
    <hyperlink ref="F1427" r:id="rId328"/>
    <hyperlink ref="F1428" r:id="rId329"/>
    <hyperlink ref="F1429" r:id="rId330"/>
    <hyperlink ref="F1430" r:id="rId331"/>
    <hyperlink ref="F1431" r:id="rId332"/>
    <hyperlink ref="F1432" r:id="rId333"/>
    <hyperlink ref="F1433" r:id="rId334"/>
    <hyperlink ref="F1434" r:id="rId335"/>
    <hyperlink ref="F1435" r:id="rId336"/>
    <hyperlink ref="F1436" r:id="rId337"/>
    <hyperlink ref="F1437" r:id="rId338"/>
    <hyperlink ref="F1438" r:id="rId339"/>
    <hyperlink ref="F1897" r:id="rId340"/>
    <hyperlink ref="F1900" r:id="rId341"/>
    <hyperlink ref="F1901" r:id="rId342"/>
    <hyperlink ref="F1902" r:id="rId343"/>
    <hyperlink ref="F1903" r:id="rId344"/>
    <hyperlink ref="F1904" r:id="rId345"/>
    <hyperlink ref="F1905" r:id="rId346"/>
    <hyperlink ref="F1906" r:id="rId347"/>
    <hyperlink ref="F1907" r:id="rId348"/>
    <hyperlink ref="F1908" r:id="rId349"/>
    <hyperlink ref="F1909" r:id="rId350"/>
    <hyperlink ref="F1910" r:id="rId351"/>
    <hyperlink ref="F1911" r:id="rId352"/>
    <hyperlink ref="F1913" r:id="rId353"/>
    <hyperlink ref="F1914" r:id="rId354"/>
    <hyperlink ref="F1915" r:id="rId355"/>
    <hyperlink ref="F1916" r:id="rId356"/>
    <hyperlink ref="F1917" r:id="rId357"/>
    <hyperlink ref="F1918" r:id="rId358"/>
    <hyperlink ref="F1925" r:id="rId359"/>
    <hyperlink ref="F1926" r:id="rId360"/>
    <hyperlink ref="F1927" r:id="rId361"/>
    <hyperlink ref="F1929" r:id="rId362" display="Faune aquatique. Poissons de mer. Rascasse rouge."/>
    <hyperlink ref="F1930" r:id="rId363" display="Faune aquatique. Poissons de mer. Bar commun ou bar européen."/>
    <hyperlink ref="F1931" r:id="rId364" display="Faune aquatique. Poissons de mer. Saint Pierre."/>
    <hyperlink ref="F1932" r:id="rId365" display="Faune aquatique. Poissons de mer. Dorade royale."/>
    <hyperlink ref="F1933" r:id="rId366" display="Faune aquatique. Poissons de mer. Turbot."/>
    <hyperlink ref="F1934" r:id="rId367" display="Faune aquatique. Poissons de mer. Sole commune ou sole franche."/>
    <hyperlink ref="F1935" r:id="rId368" display="Faune aquatique. Poissons de mer. Maquereau."/>
    <hyperlink ref="F1936" r:id="rId369" display="Faune aquatique. Poissons de mer. Mérou brun."/>
    <hyperlink ref="F1937" r:id="rId370" display="Faune aquatique. Poissons de mer. Sardine."/>
    <hyperlink ref="F1938" r:id="rId371" display="Faune aquatique. Poissons de mer. Raie bouclée."/>
    <hyperlink ref="F1939" r:id="rId372" display="Faune aquatique. Poissons de mer. Morue de l'Atlantique."/>
    <hyperlink ref="F1940" r:id="rId373"/>
    <hyperlink ref="F1941" r:id="rId374"/>
    <hyperlink ref="F1942" r:id="rId375"/>
    <hyperlink ref="F1943" r:id="rId376"/>
    <hyperlink ref="F1944" r:id="rId377"/>
    <hyperlink ref="F1945" r:id="rId378"/>
    <hyperlink ref="F1946" r:id="rId379"/>
    <hyperlink ref="F1947" r:id="rId380"/>
    <hyperlink ref="F1948" r:id="rId381"/>
    <hyperlink ref="F1949" r:id="rId382" display="Art. Le nu dans l'art. Autoadhésif. , Art népalais."/>
    <hyperlink ref="F1950" r:id="rId383" display="Art. Le nu dans l'art. Autoadhésif. , Anonyme d'après E.M. Falconet."/>
    <hyperlink ref="F1951" r:id="rId384"/>
    <hyperlink ref="F1952" r:id="rId385"/>
    <hyperlink ref="F1953" r:id="rId386"/>
    <hyperlink ref="F1966" r:id="rId387" display="Flore. Eclosion. Autoadhésif. "/>
    <hyperlink ref="F1416" r:id="rId388"/>
    <hyperlink ref="F1742" r:id="rId389"/>
    <hyperlink ref="F1954" r:id="rId390"/>
    <hyperlink ref="F1955" r:id="rId391"/>
    <hyperlink ref="F1956" r:id="rId392"/>
    <hyperlink ref="F1957" r:id="rId393"/>
    <hyperlink ref="F1958" r:id="rId394"/>
    <hyperlink ref="F1959" r:id="rId395"/>
    <hyperlink ref="F1960" r:id="rId396"/>
    <hyperlink ref="F1961" r:id="rId397"/>
    <hyperlink ref="F1962" r:id="rId398"/>
    <hyperlink ref="F1963" r:id="rId399"/>
    <hyperlink ref="F1964" r:id="rId400"/>
    <hyperlink ref="F1965" r:id="rId401"/>
    <hyperlink ref="F1967" r:id="rId402" display="Au profit de la Croix Rouge.Partout où vous avez besoin de nous. Autoadhésif. Portrait."/>
    <hyperlink ref="F1968" r:id="rId403" display="Au profit de la Croix Rouge.Partout où vous avez besoin de nous. Autoadhésif. Portrait."/>
    <hyperlink ref="F1969" r:id="rId404" display="Au profit de la Croix Rouge.Partout où vous avez besoin de nous. Autoadhésif. Portrait."/>
    <hyperlink ref="F1971" r:id="rId405" display="Au profit de la Croix Rouge.Partout où vous avez besoin de nous. Autoadhésif. Portrait."/>
    <hyperlink ref="F1972" r:id="rId406" display="Au profit de la Croix Rouge.Partout où vous avez besoin de nous. Autoadhésif. Portrait."/>
    <hyperlink ref="F1973" r:id="rId407" display="Au profit de la Croix Rouge.Partout où vous avez besoin de nous. Autoadhésif. Portrait."/>
    <hyperlink ref="F1974" r:id="rId408" display="Au profit de la Croix Rouge.Partout où vous avez besoin de nous. Autoadhésif. Portrait."/>
    <hyperlink ref="F1975" r:id="rId409" display="Au profit de la Croix Rouge.Partout où vous avez besoin de nous. Autoadhésif. Portrait."/>
    <hyperlink ref="F1976" r:id="rId410" display="Au profit de la Croix Rouge.Partout où vous avez besoin de nous. Autoadhésif. Portrait."/>
    <hyperlink ref="F1978" r:id="rId411"/>
    <hyperlink ref="F1979" r:id="rId412"/>
    <hyperlink ref="F1980" r:id="rId413"/>
    <hyperlink ref="F1981" r:id="rId414"/>
    <hyperlink ref="F1982" r:id="rId415"/>
    <hyperlink ref="F1983" r:id="rId416"/>
    <hyperlink ref="F1984" r:id="rId417"/>
    <hyperlink ref="F1985" r:id="rId418" display="Bande dessinée. Astérix. Autoadhésif. Assurancetaurix."/>
    <hyperlink ref="F1986" r:id="rId419"/>
    <hyperlink ref="F1987" r:id="rId420"/>
    <hyperlink ref="F1988" r:id="rId421"/>
    <hyperlink ref="F1989" r:id="rId422"/>
    <hyperlink ref="F1990" r:id="rId423"/>
    <hyperlink ref="F1991" r:id="rId424"/>
    <hyperlink ref="F1992" r:id="rId425"/>
    <hyperlink ref="F1993" r:id="rId426"/>
    <hyperlink ref="F1994" r:id="rId427"/>
    <hyperlink ref="F1995" r:id="rId428"/>
    <hyperlink ref="F1996" r:id="rId429"/>
    <hyperlink ref="F1997" r:id="rId430"/>
    <hyperlink ref="F1998" r:id="rId431"/>
    <hyperlink ref="F1999" r:id="rId432"/>
    <hyperlink ref="F2000" r:id="rId433"/>
    <hyperlink ref="F2001" r:id="rId434"/>
    <hyperlink ref="F2002" r:id="rId435"/>
    <hyperlink ref="F2003" r:id="rId436"/>
    <hyperlink ref="F2004" r:id="rId437"/>
    <hyperlink ref="F2005" r:id="rId438"/>
    <hyperlink ref="F2006" r:id="rId439"/>
    <hyperlink ref="F2007" r:id="rId440"/>
    <hyperlink ref="F2008" r:id="rId441"/>
    <hyperlink ref="F2009" r:id="rId442"/>
    <hyperlink ref="F2010" r:id="rId443"/>
    <hyperlink ref="F2011" r:id="rId444"/>
    <hyperlink ref="F2012" r:id="rId445"/>
    <hyperlink ref="F2013" r:id="rId446"/>
    <hyperlink ref="F2014" r:id="rId447"/>
    <hyperlink ref="F2015" r:id="rId448"/>
    <hyperlink ref="F2016" r:id="rId449"/>
    <hyperlink ref="F2017" r:id="rId450"/>
    <hyperlink ref="F2018" r:id="rId451"/>
    <hyperlink ref="F2019" r:id="rId452"/>
    <hyperlink ref="F2020" r:id="rId453"/>
    <hyperlink ref="F2021" r:id="rId454"/>
    <hyperlink ref="F2022" r:id="rId455"/>
    <hyperlink ref="F2023" r:id="rId456"/>
    <hyperlink ref="F2024" r:id="rId457"/>
    <hyperlink ref="F2025" r:id="rId458"/>
    <hyperlink ref="F2026" r:id="rId459"/>
    <hyperlink ref="F2027" r:id="rId460"/>
    <hyperlink ref="F2028" r:id="rId461"/>
    <hyperlink ref="F2030" r:id="rId462"/>
    <hyperlink ref="F2031" r:id="rId463"/>
    <hyperlink ref="F2032" r:id="rId464"/>
    <hyperlink ref="F2033" r:id="rId465"/>
    <hyperlink ref="F2034" r:id="rId466"/>
    <hyperlink ref="F2035" r:id="rId467"/>
    <hyperlink ref="F2036" r:id="rId468"/>
    <hyperlink ref="F2037" r:id="rId469"/>
    <hyperlink ref="F2038" r:id="rId470"/>
    <hyperlink ref="F2039" r:id="rId471"/>
    <hyperlink ref="F2040" r:id="rId472"/>
    <hyperlink ref="F2041" r:id="rId473"/>
    <hyperlink ref="F2043" r:id="rId474"/>
    <hyperlink ref="F2044" r:id="rId475"/>
    <hyperlink ref="F2045" r:id="rId476"/>
    <hyperlink ref="F2046" r:id="rId477"/>
    <hyperlink ref="F2047" r:id="rId478"/>
    <hyperlink ref="F2048" r:id="rId479"/>
    <hyperlink ref="F2049" r:id="rId480"/>
    <hyperlink ref="F2050" r:id="rId481"/>
    <hyperlink ref="F2051" r:id="rId482"/>
    <hyperlink ref="F2052" r:id="rId483"/>
    <hyperlink ref="F2053" r:id="rId484"/>
    <hyperlink ref="F2054" r:id="rId485"/>
    <hyperlink ref="F2056" r:id="rId486"/>
    <hyperlink ref="F2057" r:id="rId487"/>
    <hyperlink ref="F2058" r:id="rId488"/>
    <hyperlink ref="F2059" r:id="rId489"/>
    <hyperlink ref="F2060" r:id="rId490"/>
    <hyperlink ref="F2061" r:id="rId491"/>
    <hyperlink ref="F2062" r:id="rId492"/>
    <hyperlink ref="F2063" r:id="rId493"/>
    <hyperlink ref="F2064" r:id="rId494"/>
    <hyperlink ref="F2065" r:id="rId495"/>
    <hyperlink ref="F2066" r:id="rId496"/>
    <hyperlink ref="F2067" r:id="rId497"/>
    <hyperlink ref="F2068" r:id="rId498"/>
    <hyperlink ref="F2029" r:id="rId499"/>
    <hyperlink ref="F2042" r:id="rId500"/>
    <hyperlink ref="F2055" r:id="rId501"/>
    <hyperlink ref="F2071" r:id="rId502"/>
    <hyperlink ref="F2072" r:id="rId503"/>
    <hyperlink ref="F2073" r:id="rId504"/>
    <hyperlink ref="F2074" r:id="rId505"/>
    <hyperlink ref="F2075" r:id="rId506"/>
    <hyperlink ref="F2076" r:id="rId507"/>
    <hyperlink ref="F2077" r:id="rId508"/>
    <hyperlink ref="F2078" r:id="rId509"/>
    <hyperlink ref="F2079" r:id="rId510"/>
    <hyperlink ref="F2080" r:id="rId511"/>
    <hyperlink ref="F2081" r:id="rId512"/>
    <hyperlink ref="F2082" r:id="rId513"/>
    <hyperlink ref="F2083" r:id="rId514"/>
    <hyperlink ref="F2069" r:id="rId515"/>
    <hyperlink ref="F2070" r:id="rId516"/>
    <hyperlink ref="F2084" r:id="rId517"/>
    <hyperlink ref="F2085" r:id="rId518"/>
    <hyperlink ref="F2086" r:id="rId519"/>
    <hyperlink ref="F2087" r:id="rId520"/>
    <hyperlink ref="F2088" r:id="rId521"/>
    <hyperlink ref="F2089" r:id="rId522"/>
    <hyperlink ref="F2090" r:id="rId523"/>
    <hyperlink ref="F2091" r:id="rId524"/>
    <hyperlink ref="F2092" r:id="rId525"/>
    <hyperlink ref="F2093" r:id="rId526"/>
    <hyperlink ref="F2094" r:id="rId527"/>
    <hyperlink ref="F2095" r:id="rId528"/>
    <hyperlink ref="F2096" r:id="rId529"/>
    <hyperlink ref="F1439" r:id="rId530"/>
    <hyperlink ref="F1440" r:id="rId531"/>
    <hyperlink ref="F1441" r:id="rId532"/>
    <hyperlink ref="F1442" r:id="rId533"/>
    <hyperlink ref="F1443" r:id="rId534"/>
    <hyperlink ref="F1444" r:id="rId535"/>
    <hyperlink ref="F1445" r:id="rId536"/>
    <hyperlink ref="F1446" r:id="rId537"/>
    <hyperlink ref="F1447" r:id="rId538"/>
    <hyperlink ref="F1448" r:id="rId539"/>
    <hyperlink ref="F1449" r:id="rId540"/>
    <hyperlink ref="F1450" r:id="rId541"/>
    <hyperlink ref="F1451" r:id="rId542"/>
    <hyperlink ref="F1452" r:id="rId543"/>
    <hyperlink ref="F1453" r:id="rId544"/>
    <hyperlink ref="F1454" r:id="rId545"/>
    <hyperlink ref="F1455" r:id="rId546"/>
    <hyperlink ref="F1456" r:id="rId547"/>
    <hyperlink ref="F1457" r:id="rId548"/>
    <hyperlink ref="F1458" r:id="rId549"/>
    <hyperlink ref="F1459" r:id="rId550"/>
    <hyperlink ref="F2097" r:id="rId551"/>
    <hyperlink ref="F2098" r:id="rId552"/>
    <hyperlink ref="F2099" r:id="rId553"/>
    <hyperlink ref="F2100" r:id="rId554"/>
    <hyperlink ref="F2101" r:id="rId555"/>
    <hyperlink ref="F2102" r:id="rId556"/>
    <hyperlink ref="F2103" r:id="rId557"/>
    <hyperlink ref="F2104" r:id="rId558"/>
    <hyperlink ref="F2105" r:id="rId559"/>
    <hyperlink ref="F2106" r:id="rId560"/>
    <hyperlink ref="F2107" r:id="rId561"/>
    <hyperlink ref="F2108" r:id="rId562"/>
    <hyperlink ref="F2109" r:id="rId563" display="Faune. Oiseaux. Autoadhésifs."/>
    <hyperlink ref="F2110" r:id="rId564"/>
    <hyperlink ref="F2111" r:id="rId565"/>
    <hyperlink ref="F2122" r:id="rId566"/>
    <hyperlink ref="F2112" r:id="rId567"/>
    <hyperlink ref="F2113" r:id="rId568"/>
    <hyperlink ref="F2114" r:id="rId569"/>
    <hyperlink ref="F2115" r:id="rId570"/>
    <hyperlink ref="F2116" r:id="rId571"/>
    <hyperlink ref="F2117" r:id="rId572"/>
    <hyperlink ref="F2118" r:id="rId573"/>
    <hyperlink ref="F2119" r:id="rId574"/>
    <hyperlink ref="F2120" r:id="rId575"/>
    <hyperlink ref="F2121" r:id="rId576"/>
    <hyperlink ref="F2123" r:id="rId577"/>
    <hyperlink ref="F2124" r:id="rId578"/>
    <hyperlink ref="F2125" r:id="rId579"/>
    <hyperlink ref="F2126" r:id="rId580"/>
    <hyperlink ref="F2127" r:id="rId581"/>
    <hyperlink ref="F2128" r:id="rId582"/>
    <hyperlink ref="F2129" r:id="rId583"/>
    <hyperlink ref="F2130" r:id="rId584"/>
    <hyperlink ref="F2131" r:id="rId585"/>
    <hyperlink ref="F2132" r:id="rId586"/>
    <hyperlink ref="F2133" r:id="rId587"/>
    <hyperlink ref="F2134" r:id="rId588"/>
    <hyperlink ref="F2135" r:id="rId589"/>
    <hyperlink ref="F2136" r:id="rId590"/>
    <hyperlink ref="F2137" r:id="rId591"/>
    <hyperlink ref="F2138" r:id="rId592"/>
    <hyperlink ref="F2139" r:id="rId593"/>
    <hyperlink ref="F2140" r:id="rId594"/>
    <hyperlink ref="F2141" r:id="rId595"/>
    <hyperlink ref="F2142" r:id="rId596"/>
    <hyperlink ref="F2143" r:id="rId597"/>
    <hyperlink ref="F2144" r:id="rId598"/>
    <hyperlink ref="F2145" r:id="rId599"/>
    <hyperlink ref="F2146" r:id="rId600"/>
    <hyperlink ref="F2147" r:id="rId601"/>
    <hyperlink ref="F2148" r:id="rId602"/>
    <hyperlink ref="F2149" r:id="rId603"/>
    <hyperlink ref="F2150" r:id="rId604"/>
    <hyperlink ref="F2151" r:id="rId605"/>
    <hyperlink ref="F2152" r:id="rId606"/>
    <hyperlink ref="F2153" r:id="rId607"/>
    <hyperlink ref="F2154" r:id="rId608"/>
    <hyperlink ref="F2155" r:id="rId609"/>
    <hyperlink ref="F2156" r:id="rId610"/>
    <hyperlink ref="F2157" r:id="rId611"/>
    <hyperlink ref="F2158" r:id="rId612"/>
    <hyperlink ref="F2159" r:id="rId613"/>
    <hyperlink ref="F2160" r:id="rId614"/>
    <hyperlink ref="F2161" r:id="rId615"/>
    <hyperlink ref="F2162" r:id="rId616"/>
    <hyperlink ref="F2163" r:id="rId617"/>
    <hyperlink ref="F2164" r:id="rId618"/>
    <hyperlink ref="F2165" r:id="rId619"/>
    <hyperlink ref="F2166" r:id="rId620"/>
    <hyperlink ref="F2167" r:id="rId621"/>
    <hyperlink ref="F2168" r:id="rId622"/>
    <hyperlink ref="F2169" r:id="rId623"/>
    <hyperlink ref="F2170" r:id="rId624"/>
    <hyperlink ref="F2171" r:id="rId625"/>
    <hyperlink ref="F2173" r:id="rId626"/>
    <hyperlink ref="F2174" r:id="rId627"/>
    <hyperlink ref="F2175" r:id="rId628"/>
    <hyperlink ref="F2176" r:id="rId629"/>
    <hyperlink ref="F2177" r:id="rId630"/>
    <hyperlink ref="F2178" r:id="rId631"/>
    <hyperlink ref="F2179" r:id="rId632"/>
    <hyperlink ref="F2180" r:id="rId633"/>
    <hyperlink ref="F2181" r:id="rId634"/>
    <hyperlink ref="F2182" r:id="rId635"/>
    <hyperlink ref="F2183" r:id="rId636"/>
    <hyperlink ref="F2184" r:id="rId637"/>
    <hyperlink ref="F2186" r:id="rId638"/>
    <hyperlink ref="F2187" r:id="rId639"/>
    <hyperlink ref="F2188" r:id="rId640"/>
    <hyperlink ref="F2189" r:id="rId641"/>
    <hyperlink ref="F2190" r:id="rId642"/>
    <hyperlink ref="F2191" r:id="rId643"/>
    <hyperlink ref="F2192" r:id="rId644"/>
    <hyperlink ref="F2193" r:id="rId645"/>
    <hyperlink ref="F2194" r:id="rId646"/>
    <hyperlink ref="F1924" r:id="rId647"/>
    <hyperlink ref="F1923" r:id="rId648"/>
    <hyperlink ref="F1922" r:id="rId649"/>
    <hyperlink ref="F1919" r:id="rId650"/>
    <hyperlink ref="F1920" r:id="rId651"/>
    <hyperlink ref="F1921" r:id="rId652"/>
    <hyperlink ref="F1970" r:id="rId653" display="Au profit de la Croix Rouge.Partout où vous avez besoin de nous. Autoadhésif. Portrait."/>
    <hyperlink ref="F1833" r:id="rId654" display="Type Marianne d'YZ."/>
    <hyperlink ref="F1835" r:id="rId655" display="Type Marianne d'YZ."/>
    <hyperlink ref="F2312" r:id="rId656"/>
    <hyperlink ref="F2313" r:id="rId657"/>
    <hyperlink ref="F2314" r:id="rId658"/>
    <hyperlink ref="F2315" r:id="rId659"/>
    <hyperlink ref="F2316" r:id="rId660"/>
    <hyperlink ref="F2317" r:id="rId661"/>
    <hyperlink ref="F2318" r:id="rId662"/>
    <hyperlink ref="F2319" r:id="rId663"/>
    <hyperlink ref="F2320" r:id="rId664"/>
    <hyperlink ref="F2321" r:id="rId665"/>
    <hyperlink ref="F2322" r:id="rId666"/>
    <hyperlink ref="F2323" r:id="rId667"/>
    <hyperlink ref="F2325" r:id="rId668"/>
    <hyperlink ref="F2326" r:id="rId669"/>
    <hyperlink ref="F2327" r:id="rId670"/>
    <hyperlink ref="F2328" r:id="rId671"/>
    <hyperlink ref="F2329" r:id="rId672"/>
    <hyperlink ref="F2330" r:id="rId673"/>
    <hyperlink ref="F2331" r:id="rId674"/>
    <hyperlink ref="F2332" r:id="rId675"/>
    <hyperlink ref="F2333" r:id="rId676"/>
    <hyperlink ref="F2334" r:id="rId677"/>
    <hyperlink ref="F2335" r:id="rId678"/>
    <hyperlink ref="F2336" r:id="rId679"/>
    <hyperlink ref="F2273" r:id="rId680"/>
    <hyperlink ref="F2274" r:id="rId681"/>
    <hyperlink ref="F2275" r:id="rId682"/>
    <hyperlink ref="F2276" r:id="rId683"/>
    <hyperlink ref="F2277" r:id="rId684"/>
    <hyperlink ref="F2278" r:id="rId685"/>
    <hyperlink ref="F2279" r:id="rId686"/>
    <hyperlink ref="F2280" r:id="rId687"/>
    <hyperlink ref="F2281" r:id="rId688"/>
    <hyperlink ref="F2282" r:id="rId689"/>
    <hyperlink ref="F2283" r:id="rId690"/>
    <hyperlink ref="F2284" r:id="rId691"/>
    <hyperlink ref="F2260" r:id="rId692"/>
    <hyperlink ref="F2261" r:id="rId693"/>
    <hyperlink ref="F2262" r:id="rId694"/>
    <hyperlink ref="F2263" r:id="rId695"/>
    <hyperlink ref="F2264" r:id="rId696"/>
    <hyperlink ref="F2265" r:id="rId697"/>
    <hyperlink ref="F2266" r:id="rId698"/>
    <hyperlink ref="F2267" r:id="rId699"/>
    <hyperlink ref="F2268" r:id="rId700"/>
    <hyperlink ref="F2269" r:id="rId701"/>
    <hyperlink ref="F2270" r:id="rId702"/>
    <hyperlink ref="F2271" r:id="rId703"/>
    <hyperlink ref="F2310" r:id="rId704"/>
    <hyperlink ref="F2286" r:id="rId705"/>
    <hyperlink ref="F2287" r:id="rId706"/>
    <hyperlink ref="F2288" r:id="rId707"/>
    <hyperlink ref="F2289" r:id="rId708"/>
    <hyperlink ref="F2290" r:id="rId709"/>
    <hyperlink ref="F2291" r:id="rId710"/>
    <hyperlink ref="F2292" r:id="rId711"/>
    <hyperlink ref="F2293" r:id="rId712"/>
    <hyperlink ref="F2294" r:id="rId713"/>
    <hyperlink ref="F2295" r:id="rId714"/>
    <hyperlink ref="F2296" r:id="rId715"/>
    <hyperlink ref="F2297" r:id="rId716"/>
    <hyperlink ref="F2299" r:id="rId717"/>
    <hyperlink ref="F2300" r:id="rId718"/>
    <hyperlink ref="F2301" r:id="rId719"/>
    <hyperlink ref="F2302" r:id="rId720"/>
    <hyperlink ref="F2303" r:id="rId721"/>
    <hyperlink ref="F2304" r:id="rId722"/>
    <hyperlink ref="F2305" r:id="rId723"/>
    <hyperlink ref="F2306" r:id="rId724"/>
    <hyperlink ref="F2307" r:id="rId725"/>
    <hyperlink ref="F2308" r:id="rId726"/>
    <hyperlink ref="F2309" r:id="rId727"/>
    <hyperlink ref="F2196" r:id="rId728"/>
    <hyperlink ref="F2197" r:id="rId729"/>
    <hyperlink ref="F2200" r:id="rId730"/>
    <hyperlink ref="F2199" r:id="rId731"/>
    <hyperlink ref="F2198" r:id="rId732"/>
    <hyperlink ref="F2201" r:id="rId733"/>
    <hyperlink ref="F2202" r:id="rId734"/>
    <hyperlink ref="F2203" r:id="rId735"/>
    <hyperlink ref="F2204" r:id="rId736"/>
    <hyperlink ref="F2205" r:id="rId737"/>
    <hyperlink ref="F2206" r:id="rId738"/>
    <hyperlink ref="F2207" r:id="rId739"/>
    <hyperlink ref="F2209" r:id="rId740"/>
    <hyperlink ref="F2210" r:id="rId741"/>
    <hyperlink ref="F2211" r:id="rId742"/>
    <hyperlink ref="F2212" r:id="rId743"/>
    <hyperlink ref="F2213" r:id="rId744"/>
    <hyperlink ref="F2214" r:id="rId745"/>
    <hyperlink ref="F2215" r:id="rId746"/>
    <hyperlink ref="F2216" r:id="rId747"/>
    <hyperlink ref="F2217" r:id="rId748"/>
    <hyperlink ref="F2218" r:id="rId749"/>
    <hyperlink ref="F2219" r:id="rId750"/>
    <hyperlink ref="F2220" r:id="rId751"/>
    <hyperlink ref="F2222" r:id="rId752" display="Saint Valentin. Cœur de Chanel. Autoadhésif. Flacon de parfum et chiffre 5 sur fond rose."/>
    <hyperlink ref="F2223" r:id="rId753" display="Saint Valentin. Cœur de Chanel. Autoadhésif. Flacon de parfum et chiffre 5 sur fond rouge."/>
    <hyperlink ref="F2224" r:id="rId754"/>
    <hyperlink ref="F2225" r:id="rId755"/>
    <hyperlink ref="F2226" r:id="rId756"/>
    <hyperlink ref="F2227" r:id="rId757"/>
    <hyperlink ref="F2228" r:id="rId758"/>
    <hyperlink ref="F2229" r:id="rId759"/>
    <hyperlink ref="F2230" r:id="rId760"/>
    <hyperlink ref="F2231" r:id="rId761"/>
    <hyperlink ref="F2232" r:id="rId762"/>
    <hyperlink ref="F2233" r:id="rId763"/>
    <hyperlink ref="F2234" r:id="rId764"/>
    <hyperlink ref="F2235" r:id="rId765"/>
    <hyperlink ref="F2237" r:id="rId766" display="Art. Tableau &quot; Dans le cercle&quot; (1911) de Vassily Kandinsky. Représentation du détail."/>
    <hyperlink ref="F2238" r:id="rId767"/>
    <hyperlink ref="F2239" r:id="rId768"/>
    <hyperlink ref="F2240" r:id="rId769"/>
    <hyperlink ref="F2241" r:id="rId770"/>
    <hyperlink ref="F2242" r:id="rId771"/>
    <hyperlink ref="F2243" r:id="rId772"/>
    <hyperlink ref="F2244" r:id="rId773"/>
    <hyperlink ref="F2245" r:id="rId774"/>
    <hyperlink ref="F2246" r:id="rId775"/>
    <hyperlink ref="F2247" r:id="rId776"/>
    <hyperlink ref="F2249" r:id="rId777"/>
    <hyperlink ref="F2250" r:id="rId778"/>
    <hyperlink ref="F2251" r:id="rId779"/>
    <hyperlink ref="F2252" r:id="rId780"/>
    <hyperlink ref="F2253" r:id="rId781"/>
    <hyperlink ref="F2254" r:id="rId782"/>
    <hyperlink ref="F2255" r:id="rId783"/>
    <hyperlink ref="F2256" r:id="rId784"/>
    <hyperlink ref="F2257" r:id="rId785"/>
    <hyperlink ref="F2258" r:id="rId786"/>
    <hyperlink ref="F1414" r:id="rId787"/>
    <hyperlink ref="F1412" r:id="rId788"/>
    <hyperlink ref="F1977" r:id="rId789" display="Flore. Eclosion. Autoadhésif. "/>
    <hyperlink ref="F1868" r:id="rId790"/>
  </hyperlinks>
  <printOptions horizontalCentered="1" verticalCentered="1"/>
  <pageMargins left="0.39370078740157483" right="0.39370078740157483" top="0.98425196850393704" bottom="0.98425196850393704" header="0.51181102362204722" footer="0.51181102362204722"/>
  <pageSetup paperSize="9" scale="10" orientation="portrait" r:id="rId791"/>
  <headerFooter alignWithMargins="0"/>
  <legacyDrawing r:id="rId7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07"/>
  <sheetViews>
    <sheetView zoomScale="180" zoomScaleNormal="180" workbookViewId="0">
      <pane ySplit="2" topLeftCell="A36" activePane="bottomLeft" state="frozen"/>
      <selection activeCell="E704" sqref="E704"/>
      <selection pane="bottomLeft" activeCell="O72" sqref="O72:O74"/>
    </sheetView>
  </sheetViews>
  <sheetFormatPr baseColWidth="10" defaultColWidth="11.44140625" defaultRowHeight="10.199999999999999" x14ac:dyDescent="0.2"/>
  <cols>
    <col min="1" max="1" width="5.6640625" style="598" bestFit="1" customWidth="1"/>
    <col min="2" max="2" width="8.109375" style="599" bestFit="1" customWidth="1"/>
    <col min="3" max="3" width="13.44140625" style="585" customWidth="1"/>
    <col min="4" max="4" width="14.77734375" style="598" customWidth="1"/>
    <col min="5" max="5" width="61.6640625" style="600" customWidth="1"/>
    <col min="6" max="8" width="8.44140625" style="643" bestFit="1" customWidth="1"/>
    <col min="9" max="9" width="4.77734375" style="643" customWidth="1"/>
    <col min="10" max="10" width="0.33203125" style="643" customWidth="1"/>
    <col min="11" max="11" width="7.77734375" style="643" customWidth="1"/>
    <col min="12" max="12" width="4.77734375" style="643" customWidth="1"/>
    <col min="13" max="13" width="0.33203125" style="643" customWidth="1"/>
    <col min="14" max="14" width="7.77734375" style="643" customWidth="1"/>
    <col min="15" max="15" width="4.77734375" style="643" customWidth="1"/>
    <col min="16" max="16" width="0.33203125" style="643" customWidth="1"/>
    <col min="17" max="17" width="7.77734375" style="643" customWidth="1"/>
    <col min="18" max="18" width="5.77734375" style="600" customWidth="1"/>
    <col min="19" max="19" width="0.33203125" style="600" customWidth="1"/>
    <col min="20" max="20" width="7.77734375" style="600" customWidth="1"/>
    <col min="21" max="21" width="5.109375" style="600" customWidth="1"/>
    <col min="22" max="16384" width="11.44140625" style="600"/>
  </cols>
  <sheetData>
    <row r="1" spans="1:20" x14ac:dyDescent="0.2">
      <c r="A1" s="601" t="s">
        <v>13094</v>
      </c>
      <c r="B1" s="601" t="s">
        <v>12737</v>
      </c>
      <c r="C1" s="602" t="s">
        <v>3809</v>
      </c>
      <c r="D1" s="601" t="s">
        <v>3810</v>
      </c>
      <c r="E1" s="601" t="s">
        <v>13093</v>
      </c>
      <c r="F1" s="603"/>
      <c r="G1" s="604" t="s">
        <v>13092</v>
      </c>
      <c r="H1" s="605"/>
      <c r="I1" s="606"/>
      <c r="J1" s="607" t="s">
        <v>57</v>
      </c>
      <c r="K1" s="607"/>
      <c r="L1" s="608"/>
      <c r="M1" s="609" t="s">
        <v>12753</v>
      </c>
      <c r="N1" s="609"/>
      <c r="O1" s="603"/>
      <c r="P1" s="604" t="s">
        <v>12754</v>
      </c>
      <c r="Q1" s="604"/>
      <c r="R1" s="610"/>
      <c r="S1" s="611"/>
      <c r="T1" s="612"/>
    </row>
    <row r="2" spans="1:20" ht="10.8" thickBot="1" x14ac:dyDescent="0.25">
      <c r="A2" s="613" t="s">
        <v>118</v>
      </c>
      <c r="B2" s="613" t="s">
        <v>119</v>
      </c>
      <c r="C2" s="613" t="s">
        <v>120</v>
      </c>
      <c r="D2" s="613"/>
      <c r="E2" s="614"/>
      <c r="F2" s="615" t="s">
        <v>7545</v>
      </c>
      <c r="G2" s="616" t="s">
        <v>7546</v>
      </c>
      <c r="H2" s="617" t="s">
        <v>7547</v>
      </c>
      <c r="I2" s="618" t="s">
        <v>7586</v>
      </c>
      <c r="J2" s="619"/>
      <c r="K2" s="620" t="s">
        <v>12755</v>
      </c>
      <c r="L2" s="621" t="s">
        <v>7586</v>
      </c>
      <c r="M2" s="622"/>
      <c r="N2" s="623" t="s">
        <v>13091</v>
      </c>
      <c r="O2" s="624" t="s">
        <v>7586</v>
      </c>
      <c r="P2" s="625"/>
      <c r="Q2" s="626" t="s">
        <v>12755</v>
      </c>
      <c r="R2" s="627" t="s">
        <v>7586</v>
      </c>
      <c r="S2" s="628"/>
      <c r="T2" s="629" t="s">
        <v>58</v>
      </c>
    </row>
    <row r="3" spans="1:20" x14ac:dyDescent="0.2">
      <c r="A3" s="696">
        <v>1</v>
      </c>
      <c r="B3" s="630">
        <v>1927</v>
      </c>
      <c r="C3" s="631" t="s">
        <v>3845</v>
      </c>
      <c r="D3" s="632" t="s">
        <v>3838</v>
      </c>
      <c r="E3" s="633" t="s">
        <v>5161</v>
      </c>
      <c r="F3" s="698">
        <v>475</v>
      </c>
      <c r="G3" s="699">
        <v>250</v>
      </c>
      <c r="H3" s="700">
        <v>250</v>
      </c>
      <c r="I3" s="677"/>
      <c r="J3" s="588"/>
      <c r="K3" s="661">
        <f>I3*F3</f>
        <v>0</v>
      </c>
      <c r="L3" s="871"/>
      <c r="M3" s="872"/>
      <c r="N3" s="656">
        <f>L3*G3</f>
        <v>0</v>
      </c>
      <c r="O3" s="873"/>
      <c r="P3" s="874"/>
      <c r="Q3" s="661">
        <f>O3*H3</f>
        <v>0</v>
      </c>
      <c r="R3" s="634">
        <f>I3+L3+O3</f>
        <v>0</v>
      </c>
      <c r="S3" s="536"/>
      <c r="T3" s="537">
        <f>K3+N3+Q3</f>
        <v>0</v>
      </c>
    </row>
    <row r="4" spans="1:20" x14ac:dyDescent="0.2">
      <c r="A4" s="584">
        <v>2</v>
      </c>
      <c r="B4" s="574">
        <v>1927</v>
      </c>
      <c r="C4" s="575" t="s">
        <v>3848</v>
      </c>
      <c r="D4" s="635" t="s">
        <v>3832</v>
      </c>
      <c r="E4" s="636" t="s">
        <v>5161</v>
      </c>
      <c r="F4" s="657">
        <v>475</v>
      </c>
      <c r="G4" s="658">
        <v>250</v>
      </c>
      <c r="H4" s="659">
        <v>250</v>
      </c>
      <c r="I4" s="875"/>
      <c r="J4" s="876"/>
      <c r="K4" s="661">
        <f t="shared" ref="K4:K67" si="0">I4*F4</f>
        <v>0</v>
      </c>
      <c r="L4" s="654"/>
      <c r="M4" s="877"/>
      <c r="N4" s="656">
        <f t="shared" ref="N4:N67" si="1">L4*G4</f>
        <v>0</v>
      </c>
      <c r="O4" s="646"/>
      <c r="P4" s="660"/>
      <c r="Q4" s="661">
        <f t="shared" ref="Q4:Q67" si="2">O4*H4</f>
        <v>0</v>
      </c>
      <c r="R4" s="634">
        <f t="shared" ref="R4:R67" si="3">I4+L4+O4</f>
        <v>0</v>
      </c>
      <c r="S4" s="536"/>
      <c r="T4" s="537">
        <f t="shared" ref="T4:T67" si="4">K4+N4+Q4</f>
        <v>0</v>
      </c>
    </row>
    <row r="5" spans="1:20" x14ac:dyDescent="0.2">
      <c r="A5" s="655">
        <v>3</v>
      </c>
      <c r="B5" s="574">
        <v>1928</v>
      </c>
      <c r="C5" s="575" t="s">
        <v>5162</v>
      </c>
      <c r="D5" s="637" t="s">
        <v>3830</v>
      </c>
      <c r="E5" s="636" t="s">
        <v>5164</v>
      </c>
      <c r="F5" s="657">
        <v>5000</v>
      </c>
      <c r="G5" s="658">
        <v>3500</v>
      </c>
      <c r="H5" s="659">
        <v>3500</v>
      </c>
      <c r="I5" s="875"/>
      <c r="J5" s="876"/>
      <c r="K5" s="661">
        <f t="shared" si="0"/>
        <v>0</v>
      </c>
      <c r="L5" s="654"/>
      <c r="M5" s="877"/>
      <c r="N5" s="656">
        <f t="shared" si="1"/>
        <v>0</v>
      </c>
      <c r="O5" s="646"/>
      <c r="P5" s="660"/>
      <c r="Q5" s="661">
        <f t="shared" si="2"/>
        <v>0</v>
      </c>
      <c r="R5" s="634">
        <f t="shared" si="3"/>
        <v>0</v>
      </c>
      <c r="S5" s="536"/>
      <c r="T5" s="537">
        <f t="shared" si="4"/>
        <v>0</v>
      </c>
    </row>
    <row r="6" spans="1:20" x14ac:dyDescent="0.2">
      <c r="A6" s="584">
        <v>4</v>
      </c>
      <c r="B6" s="574">
        <v>1928</v>
      </c>
      <c r="C6" s="575" t="s">
        <v>5163</v>
      </c>
      <c r="D6" s="637" t="s">
        <v>3812</v>
      </c>
      <c r="E6" s="636" t="s">
        <v>5164</v>
      </c>
      <c r="F6" s="657">
        <v>17500</v>
      </c>
      <c r="G6" s="658">
        <v>12500</v>
      </c>
      <c r="H6" s="659">
        <v>12500</v>
      </c>
      <c r="I6" s="875"/>
      <c r="J6" s="876"/>
      <c r="K6" s="661">
        <f t="shared" si="0"/>
        <v>0</v>
      </c>
      <c r="L6" s="654"/>
      <c r="M6" s="877"/>
      <c r="N6" s="656">
        <f t="shared" si="1"/>
        <v>0</v>
      </c>
      <c r="O6" s="646"/>
      <c r="P6" s="660"/>
      <c r="Q6" s="661">
        <f t="shared" si="2"/>
        <v>0</v>
      </c>
      <c r="R6" s="634">
        <f t="shared" si="3"/>
        <v>0</v>
      </c>
      <c r="S6" s="536"/>
      <c r="T6" s="537">
        <f t="shared" si="4"/>
        <v>0</v>
      </c>
    </row>
    <row r="7" spans="1:20" x14ac:dyDescent="0.2">
      <c r="A7" s="655">
        <f>A6+1</f>
        <v>5</v>
      </c>
      <c r="B7" s="574">
        <v>1930</v>
      </c>
      <c r="C7" s="575" t="s">
        <v>3874</v>
      </c>
      <c r="D7" s="637" t="s">
        <v>3819</v>
      </c>
      <c r="E7" s="636" t="s">
        <v>5165</v>
      </c>
      <c r="F7" s="657">
        <v>48</v>
      </c>
      <c r="G7" s="658">
        <v>26</v>
      </c>
      <c r="H7" s="659">
        <v>4.5</v>
      </c>
      <c r="I7" s="926">
        <v>1</v>
      </c>
      <c r="J7" s="660"/>
      <c r="K7" s="661">
        <f t="shared" si="0"/>
        <v>48</v>
      </c>
      <c r="L7" s="654"/>
      <c r="M7" s="877"/>
      <c r="N7" s="656">
        <f t="shared" si="1"/>
        <v>0</v>
      </c>
      <c r="O7" s="925">
        <v>5</v>
      </c>
      <c r="P7" s="660"/>
      <c r="Q7" s="661">
        <f t="shared" si="2"/>
        <v>22.5</v>
      </c>
      <c r="R7" s="634">
        <f t="shared" si="3"/>
        <v>6</v>
      </c>
      <c r="S7" s="536"/>
      <c r="T7" s="537">
        <f t="shared" si="4"/>
        <v>70.5</v>
      </c>
    </row>
    <row r="8" spans="1:20" x14ac:dyDescent="0.2">
      <c r="A8" s="655">
        <v>6</v>
      </c>
      <c r="B8" s="574">
        <v>1930</v>
      </c>
      <c r="C8" s="575" t="s">
        <v>3874</v>
      </c>
      <c r="D8" s="637" t="s">
        <v>3812</v>
      </c>
      <c r="E8" s="636" t="s">
        <v>5165</v>
      </c>
      <c r="F8" s="657">
        <v>48</v>
      </c>
      <c r="G8" s="658">
        <v>26</v>
      </c>
      <c r="H8" s="659">
        <v>2.5</v>
      </c>
      <c r="I8" s="875"/>
      <c r="J8" s="660"/>
      <c r="K8" s="661">
        <f t="shared" si="0"/>
        <v>0</v>
      </c>
      <c r="L8" s="654"/>
      <c r="M8" s="877"/>
      <c r="N8" s="656">
        <f>L8*G8</f>
        <v>0</v>
      </c>
      <c r="O8" s="925">
        <v>7</v>
      </c>
      <c r="P8" s="660"/>
      <c r="Q8" s="661">
        <f t="shared" si="2"/>
        <v>17.5</v>
      </c>
      <c r="R8" s="634">
        <f t="shared" si="3"/>
        <v>7</v>
      </c>
      <c r="S8" s="536"/>
      <c r="T8" s="537">
        <f t="shared" si="4"/>
        <v>17.5</v>
      </c>
    </row>
    <row r="9" spans="1:20" x14ac:dyDescent="0.2">
      <c r="A9" s="655" t="s">
        <v>7653</v>
      </c>
      <c r="B9" s="574">
        <v>1930</v>
      </c>
      <c r="C9" s="575" t="s">
        <v>3874</v>
      </c>
      <c r="D9" s="637" t="s">
        <v>3812</v>
      </c>
      <c r="E9" s="636" t="s">
        <v>5165</v>
      </c>
      <c r="F9" s="657">
        <v>875</v>
      </c>
      <c r="G9" s="658">
        <v>580</v>
      </c>
      <c r="H9" s="659">
        <v>450</v>
      </c>
      <c r="I9" s="875"/>
      <c r="J9" s="660"/>
      <c r="K9" s="661">
        <f t="shared" si="0"/>
        <v>0</v>
      </c>
      <c r="L9" s="654"/>
      <c r="M9" s="877"/>
      <c r="N9" s="656">
        <f t="shared" si="1"/>
        <v>0</v>
      </c>
      <c r="O9" s="646"/>
      <c r="P9" s="660"/>
      <c r="Q9" s="661">
        <f t="shared" si="2"/>
        <v>0</v>
      </c>
      <c r="R9" s="634">
        <f t="shared" si="3"/>
        <v>0</v>
      </c>
      <c r="S9" s="536"/>
      <c r="T9" s="537">
        <f t="shared" si="4"/>
        <v>0</v>
      </c>
    </row>
    <row r="10" spans="1:20" x14ac:dyDescent="0.2">
      <c r="A10" s="655">
        <v>7</v>
      </c>
      <c r="B10" s="574">
        <v>1934</v>
      </c>
      <c r="C10" s="575" t="s">
        <v>3924</v>
      </c>
      <c r="D10" s="637" t="s">
        <v>3834</v>
      </c>
      <c r="E10" s="636" t="s">
        <v>5166</v>
      </c>
      <c r="F10" s="657">
        <v>48</v>
      </c>
      <c r="G10" s="658">
        <v>26</v>
      </c>
      <c r="H10" s="659">
        <v>7</v>
      </c>
      <c r="I10" s="646"/>
      <c r="J10" s="660"/>
      <c r="K10" s="661">
        <f t="shared" si="0"/>
        <v>0</v>
      </c>
      <c r="L10" s="654"/>
      <c r="M10" s="877"/>
      <c r="N10" s="656">
        <f t="shared" si="1"/>
        <v>0</v>
      </c>
      <c r="O10" s="925">
        <v>1</v>
      </c>
      <c r="P10" s="660"/>
      <c r="Q10" s="661">
        <f t="shared" si="2"/>
        <v>7</v>
      </c>
      <c r="R10" s="634">
        <f t="shared" si="3"/>
        <v>1</v>
      </c>
      <c r="S10" s="536"/>
      <c r="T10" s="537">
        <f t="shared" si="4"/>
        <v>7</v>
      </c>
    </row>
    <row r="11" spans="1:20" x14ac:dyDescent="0.2">
      <c r="A11" s="697">
        <v>8</v>
      </c>
      <c r="B11" s="574">
        <v>1936</v>
      </c>
      <c r="C11" s="575" t="s">
        <v>3882</v>
      </c>
      <c r="D11" s="637" t="s">
        <v>3835</v>
      </c>
      <c r="E11" s="636" t="s">
        <v>5167</v>
      </c>
      <c r="F11" s="657">
        <v>10</v>
      </c>
      <c r="G11" s="658">
        <v>3</v>
      </c>
      <c r="H11" s="659">
        <v>3</v>
      </c>
      <c r="I11" s="646"/>
      <c r="J11" s="660"/>
      <c r="K11" s="661">
        <f t="shared" si="0"/>
        <v>0</v>
      </c>
      <c r="L11" s="654"/>
      <c r="M11" s="877"/>
      <c r="N11" s="656">
        <f t="shared" si="1"/>
        <v>0</v>
      </c>
      <c r="O11" s="925">
        <v>3</v>
      </c>
      <c r="P11" s="660"/>
      <c r="Q11" s="661">
        <f t="shared" si="2"/>
        <v>9</v>
      </c>
      <c r="R11" s="634">
        <f t="shared" si="3"/>
        <v>3</v>
      </c>
      <c r="S11" s="536"/>
      <c r="T11" s="537">
        <f t="shared" si="4"/>
        <v>9</v>
      </c>
    </row>
    <row r="12" spans="1:20" x14ac:dyDescent="0.2">
      <c r="A12" s="655">
        <v>9</v>
      </c>
      <c r="B12" s="574">
        <v>1936</v>
      </c>
      <c r="C12" s="575" t="s">
        <v>3874</v>
      </c>
      <c r="D12" s="637" t="s">
        <v>3812</v>
      </c>
      <c r="E12" s="636" t="s">
        <v>5167</v>
      </c>
      <c r="F12" s="657">
        <v>30</v>
      </c>
      <c r="G12" s="658">
        <v>13</v>
      </c>
      <c r="H12" s="659">
        <v>6</v>
      </c>
      <c r="I12" s="646"/>
      <c r="J12" s="660"/>
      <c r="K12" s="661">
        <f t="shared" si="0"/>
        <v>0</v>
      </c>
      <c r="L12" s="654"/>
      <c r="M12" s="877"/>
      <c r="N12" s="656">
        <f t="shared" si="1"/>
        <v>0</v>
      </c>
      <c r="O12" s="646"/>
      <c r="P12" s="660"/>
      <c r="Q12" s="661">
        <f t="shared" si="2"/>
        <v>0</v>
      </c>
      <c r="R12" s="634">
        <f t="shared" si="3"/>
        <v>0</v>
      </c>
      <c r="S12" s="536"/>
      <c r="T12" s="537">
        <f t="shared" si="4"/>
        <v>0</v>
      </c>
    </row>
    <row r="13" spans="1:20" x14ac:dyDescent="0.2">
      <c r="A13" s="655">
        <v>10</v>
      </c>
      <c r="B13" s="574">
        <v>1936</v>
      </c>
      <c r="C13" s="575" t="s">
        <v>3924</v>
      </c>
      <c r="D13" s="637" t="s">
        <v>3829</v>
      </c>
      <c r="E13" s="636" t="s">
        <v>5167</v>
      </c>
      <c r="F13" s="657">
        <v>40</v>
      </c>
      <c r="G13" s="658">
        <v>24</v>
      </c>
      <c r="H13" s="659">
        <v>7.5</v>
      </c>
      <c r="I13" s="646"/>
      <c r="J13" s="660"/>
      <c r="K13" s="661">
        <f t="shared" si="0"/>
        <v>0</v>
      </c>
      <c r="L13" s="654"/>
      <c r="M13" s="877"/>
      <c r="N13" s="656">
        <f t="shared" si="1"/>
        <v>0</v>
      </c>
      <c r="O13" s="646"/>
      <c r="P13" s="660"/>
      <c r="Q13" s="661">
        <f t="shared" si="2"/>
        <v>0</v>
      </c>
      <c r="R13" s="634">
        <f t="shared" si="3"/>
        <v>0</v>
      </c>
      <c r="S13" s="536"/>
      <c r="T13" s="537">
        <f t="shared" si="4"/>
        <v>0</v>
      </c>
    </row>
    <row r="14" spans="1:20" x14ac:dyDescent="0.2">
      <c r="A14" s="655">
        <v>11</v>
      </c>
      <c r="B14" s="574">
        <v>1936</v>
      </c>
      <c r="C14" s="575" t="s">
        <v>3925</v>
      </c>
      <c r="D14" s="637" t="s">
        <v>3818</v>
      </c>
      <c r="E14" s="636" t="s">
        <v>5167</v>
      </c>
      <c r="F14" s="657">
        <v>50</v>
      </c>
      <c r="G14" s="658">
        <v>30</v>
      </c>
      <c r="H14" s="659">
        <v>9</v>
      </c>
      <c r="I14" s="646"/>
      <c r="J14" s="660"/>
      <c r="K14" s="661">
        <f t="shared" si="0"/>
        <v>0</v>
      </c>
      <c r="L14" s="654"/>
      <c r="M14" s="877"/>
      <c r="N14" s="656">
        <f t="shared" si="1"/>
        <v>0</v>
      </c>
      <c r="O14" s="646"/>
      <c r="P14" s="660"/>
      <c r="Q14" s="661">
        <f t="shared" si="2"/>
        <v>0</v>
      </c>
      <c r="R14" s="634">
        <f t="shared" si="3"/>
        <v>0</v>
      </c>
      <c r="S14" s="536"/>
      <c r="T14" s="537">
        <f t="shared" si="4"/>
        <v>0</v>
      </c>
    </row>
    <row r="15" spans="1:20" x14ac:dyDescent="0.2">
      <c r="A15" s="655">
        <v>12</v>
      </c>
      <c r="B15" s="574">
        <v>1936</v>
      </c>
      <c r="C15" s="575" t="s">
        <v>3846</v>
      </c>
      <c r="D15" s="637" t="s">
        <v>3824</v>
      </c>
      <c r="E15" s="636" t="s">
        <v>5167</v>
      </c>
      <c r="F15" s="657">
        <v>45</v>
      </c>
      <c r="G15" s="658">
        <v>25</v>
      </c>
      <c r="H15" s="659">
        <v>2.5</v>
      </c>
      <c r="I15" s="646"/>
      <c r="J15" s="660"/>
      <c r="K15" s="661">
        <f t="shared" si="0"/>
        <v>0</v>
      </c>
      <c r="L15" s="654"/>
      <c r="M15" s="877"/>
      <c r="N15" s="656">
        <f t="shared" si="1"/>
        <v>0</v>
      </c>
      <c r="O15" s="925">
        <v>7</v>
      </c>
      <c r="P15" s="660"/>
      <c r="Q15" s="661">
        <f t="shared" si="2"/>
        <v>17.5</v>
      </c>
      <c r="R15" s="634">
        <f t="shared" si="3"/>
        <v>7</v>
      </c>
      <c r="S15" s="536"/>
      <c r="T15" s="537">
        <f t="shared" si="4"/>
        <v>17.5</v>
      </c>
    </row>
    <row r="16" spans="1:20" x14ac:dyDescent="0.2">
      <c r="A16" s="655">
        <v>13</v>
      </c>
      <c r="B16" s="574">
        <v>1936</v>
      </c>
      <c r="C16" s="575" t="s">
        <v>3907</v>
      </c>
      <c r="D16" s="637" t="s">
        <v>3826</v>
      </c>
      <c r="E16" s="636" t="s">
        <v>5167</v>
      </c>
      <c r="F16" s="657">
        <v>125</v>
      </c>
      <c r="G16" s="658">
        <v>75</v>
      </c>
      <c r="H16" s="659">
        <v>27</v>
      </c>
      <c r="I16" s="646"/>
      <c r="J16" s="660"/>
      <c r="K16" s="661">
        <f t="shared" si="0"/>
        <v>0</v>
      </c>
      <c r="L16" s="654"/>
      <c r="M16" s="877"/>
      <c r="N16" s="656">
        <f t="shared" si="1"/>
        <v>0</v>
      </c>
      <c r="O16" s="925">
        <v>1</v>
      </c>
      <c r="P16" s="660"/>
      <c r="Q16" s="661">
        <f t="shared" si="2"/>
        <v>27</v>
      </c>
      <c r="R16" s="634">
        <f t="shared" si="3"/>
        <v>1</v>
      </c>
      <c r="S16" s="536"/>
      <c r="T16" s="537">
        <f t="shared" si="4"/>
        <v>27</v>
      </c>
    </row>
    <row r="17" spans="1:20" x14ac:dyDescent="0.2">
      <c r="A17" s="655">
        <v>14</v>
      </c>
      <c r="B17" s="574">
        <v>1936</v>
      </c>
      <c r="C17" s="575" t="s">
        <v>3938</v>
      </c>
      <c r="D17" s="637" t="s">
        <v>3828</v>
      </c>
      <c r="E17" s="636" t="s">
        <v>5167</v>
      </c>
      <c r="F17" s="657">
        <v>2000</v>
      </c>
      <c r="G17" s="658">
        <v>1100</v>
      </c>
      <c r="H17" s="659">
        <v>420</v>
      </c>
      <c r="I17" s="646"/>
      <c r="J17" s="876"/>
      <c r="K17" s="661">
        <f t="shared" si="0"/>
        <v>0</v>
      </c>
      <c r="L17" s="654"/>
      <c r="M17" s="877"/>
      <c r="N17" s="656">
        <f t="shared" si="1"/>
        <v>0</v>
      </c>
      <c r="O17" s="646"/>
      <c r="P17" s="660"/>
      <c r="Q17" s="661">
        <f t="shared" si="2"/>
        <v>0</v>
      </c>
      <c r="R17" s="634">
        <f t="shared" si="3"/>
        <v>0</v>
      </c>
      <c r="S17" s="536"/>
      <c r="T17" s="537">
        <f t="shared" si="4"/>
        <v>0</v>
      </c>
    </row>
    <row r="18" spans="1:20" x14ac:dyDescent="0.2">
      <c r="A18" s="655">
        <v>15</v>
      </c>
      <c r="B18" s="574">
        <v>1936</v>
      </c>
      <c r="C18" s="575" t="s">
        <v>3938</v>
      </c>
      <c r="D18" s="637" t="s">
        <v>3824</v>
      </c>
      <c r="E18" s="636" t="s">
        <v>5168</v>
      </c>
      <c r="F18" s="657">
        <v>1500</v>
      </c>
      <c r="G18" s="658">
        <v>800</v>
      </c>
      <c r="H18" s="659">
        <v>400</v>
      </c>
      <c r="I18" s="646"/>
      <c r="J18" s="660"/>
      <c r="K18" s="661">
        <f t="shared" si="0"/>
        <v>0</v>
      </c>
      <c r="L18" s="654"/>
      <c r="M18" s="877"/>
      <c r="N18" s="656">
        <f t="shared" si="1"/>
        <v>0</v>
      </c>
      <c r="O18" s="646"/>
      <c r="P18" s="660"/>
      <c r="Q18" s="661">
        <f t="shared" si="2"/>
        <v>0</v>
      </c>
      <c r="R18" s="634">
        <f t="shared" si="3"/>
        <v>0</v>
      </c>
      <c r="S18" s="536"/>
      <c r="T18" s="537">
        <f t="shared" si="4"/>
        <v>0</v>
      </c>
    </row>
    <row r="19" spans="1:20" x14ac:dyDescent="0.2">
      <c r="A19" s="655">
        <v>16</v>
      </c>
      <c r="B19" s="574" t="s">
        <v>4329</v>
      </c>
      <c r="C19" s="575" t="s">
        <v>4053</v>
      </c>
      <c r="D19" s="637" t="s">
        <v>3835</v>
      </c>
      <c r="E19" s="636" t="s">
        <v>5169</v>
      </c>
      <c r="F19" s="657">
        <v>1</v>
      </c>
      <c r="G19" s="658">
        <v>0.5</v>
      </c>
      <c r="H19" s="659">
        <v>0.5</v>
      </c>
      <c r="I19" s="646"/>
      <c r="J19" s="660"/>
      <c r="K19" s="661">
        <f t="shared" si="0"/>
        <v>0</v>
      </c>
      <c r="L19" s="882">
        <v>1</v>
      </c>
      <c r="M19" s="877"/>
      <c r="N19" s="656">
        <f t="shared" si="1"/>
        <v>0.5</v>
      </c>
      <c r="O19" s="925">
        <v>9</v>
      </c>
      <c r="P19" s="660"/>
      <c r="Q19" s="661">
        <f t="shared" si="2"/>
        <v>4.5</v>
      </c>
      <c r="R19" s="634">
        <f t="shared" si="3"/>
        <v>10</v>
      </c>
      <c r="S19" s="536"/>
      <c r="T19" s="537">
        <f t="shared" si="4"/>
        <v>5</v>
      </c>
    </row>
    <row r="20" spans="1:20" x14ac:dyDescent="0.2">
      <c r="A20" s="655">
        <v>17</v>
      </c>
      <c r="B20" s="574" t="s">
        <v>4329</v>
      </c>
      <c r="C20" s="575" t="s">
        <v>3938</v>
      </c>
      <c r="D20" s="637" t="s">
        <v>3830</v>
      </c>
      <c r="E20" s="636" t="s">
        <v>5170</v>
      </c>
      <c r="F20" s="657">
        <v>1</v>
      </c>
      <c r="G20" s="658">
        <v>0.5</v>
      </c>
      <c r="H20" s="659">
        <v>0.3</v>
      </c>
      <c r="I20" s="646"/>
      <c r="J20" s="660"/>
      <c r="K20" s="661">
        <f t="shared" si="0"/>
        <v>0</v>
      </c>
      <c r="L20" s="654"/>
      <c r="M20" s="877"/>
      <c r="N20" s="656">
        <f t="shared" si="1"/>
        <v>0</v>
      </c>
      <c r="O20" s="925">
        <v>9</v>
      </c>
      <c r="P20" s="660"/>
      <c r="Q20" s="661">
        <f t="shared" si="2"/>
        <v>2.6999999999999997</v>
      </c>
      <c r="R20" s="634">
        <f t="shared" si="3"/>
        <v>9</v>
      </c>
      <c r="S20" s="536"/>
      <c r="T20" s="537">
        <f t="shared" si="4"/>
        <v>2.6999999999999997</v>
      </c>
    </row>
    <row r="21" spans="1:20" x14ac:dyDescent="0.2">
      <c r="A21" s="655" t="s">
        <v>4612</v>
      </c>
      <c r="B21" s="574" t="s">
        <v>4329</v>
      </c>
      <c r="C21" s="575" t="s">
        <v>3938</v>
      </c>
      <c r="D21" s="637" t="s">
        <v>4109</v>
      </c>
      <c r="E21" s="636" t="s">
        <v>5170</v>
      </c>
      <c r="F21" s="657">
        <v>1</v>
      </c>
      <c r="G21" s="658">
        <v>0.5</v>
      </c>
      <c r="H21" s="659">
        <v>0.5</v>
      </c>
      <c r="I21" s="646"/>
      <c r="J21" s="660"/>
      <c r="K21" s="661">
        <f t="shared" si="0"/>
        <v>0</v>
      </c>
      <c r="L21" s="882">
        <v>1</v>
      </c>
      <c r="M21" s="877"/>
      <c r="N21" s="656">
        <f t="shared" si="1"/>
        <v>0.5</v>
      </c>
      <c r="O21" s="932">
        <v>2</v>
      </c>
      <c r="P21" s="660"/>
      <c r="Q21" s="661">
        <f t="shared" si="2"/>
        <v>1</v>
      </c>
      <c r="R21" s="634">
        <f t="shared" si="3"/>
        <v>3</v>
      </c>
      <c r="S21" s="536"/>
      <c r="T21" s="537">
        <f t="shared" si="4"/>
        <v>1.5</v>
      </c>
    </row>
    <row r="22" spans="1:20" x14ac:dyDescent="0.2">
      <c r="A22" s="584">
        <v>18</v>
      </c>
      <c r="B22" s="574" t="s">
        <v>4329</v>
      </c>
      <c r="C22" s="575" t="s">
        <v>4026</v>
      </c>
      <c r="D22" s="637" t="s">
        <v>3994</v>
      </c>
      <c r="E22" s="636" t="s">
        <v>5171</v>
      </c>
      <c r="F22" s="657">
        <v>9</v>
      </c>
      <c r="G22" s="658">
        <v>6</v>
      </c>
      <c r="H22" s="659">
        <v>1.3</v>
      </c>
      <c r="I22" s="925">
        <v>1</v>
      </c>
      <c r="J22" s="660"/>
      <c r="K22" s="661">
        <f t="shared" si="0"/>
        <v>9</v>
      </c>
      <c r="L22" s="654"/>
      <c r="M22" s="877"/>
      <c r="N22" s="656">
        <f t="shared" si="1"/>
        <v>0</v>
      </c>
      <c r="O22" s="925">
        <v>9</v>
      </c>
      <c r="P22" s="660"/>
      <c r="Q22" s="661">
        <f t="shared" si="2"/>
        <v>11.700000000000001</v>
      </c>
      <c r="R22" s="634">
        <f t="shared" si="3"/>
        <v>10</v>
      </c>
      <c r="S22" s="536"/>
      <c r="T22" s="537">
        <f t="shared" si="4"/>
        <v>20.700000000000003</v>
      </c>
    </row>
    <row r="23" spans="1:20" ht="10.050000000000001" customHeight="1" x14ac:dyDescent="0.2">
      <c r="A23" s="655">
        <v>19</v>
      </c>
      <c r="B23" s="574" t="s">
        <v>4329</v>
      </c>
      <c r="C23" s="575" t="s">
        <v>4067</v>
      </c>
      <c r="D23" s="637" t="s">
        <v>3815</v>
      </c>
      <c r="E23" s="636" t="s">
        <v>5172</v>
      </c>
      <c r="F23" s="657">
        <v>7</v>
      </c>
      <c r="G23" s="658">
        <v>4</v>
      </c>
      <c r="H23" s="659">
        <v>1.9</v>
      </c>
      <c r="I23" s="925">
        <v>1</v>
      </c>
      <c r="J23" s="660"/>
      <c r="K23" s="661">
        <f t="shared" si="0"/>
        <v>7</v>
      </c>
      <c r="L23" s="654"/>
      <c r="M23" s="877"/>
      <c r="N23" s="656">
        <f t="shared" si="1"/>
        <v>0</v>
      </c>
      <c r="O23" s="925">
        <v>9</v>
      </c>
      <c r="P23" s="660"/>
      <c r="Q23" s="661">
        <f t="shared" si="2"/>
        <v>17.099999999999998</v>
      </c>
      <c r="R23" s="634">
        <f t="shared" si="3"/>
        <v>10</v>
      </c>
      <c r="S23" s="536"/>
      <c r="T23" s="537">
        <f t="shared" si="4"/>
        <v>24.099999999999998</v>
      </c>
    </row>
    <row r="24" spans="1:20" x14ac:dyDescent="0.2">
      <c r="A24" s="584">
        <v>20</v>
      </c>
      <c r="B24" s="574">
        <v>1947</v>
      </c>
      <c r="C24" s="575" t="s">
        <v>4068</v>
      </c>
      <c r="D24" s="637" t="s">
        <v>3835</v>
      </c>
      <c r="E24" s="636" t="s">
        <v>5173</v>
      </c>
      <c r="F24" s="657">
        <v>60</v>
      </c>
      <c r="G24" s="658">
        <v>42</v>
      </c>
      <c r="H24" s="659">
        <v>60</v>
      </c>
      <c r="I24" s="646"/>
      <c r="J24" s="660"/>
      <c r="K24" s="661">
        <f t="shared" si="0"/>
        <v>0</v>
      </c>
      <c r="L24" s="654"/>
      <c r="M24" s="877"/>
      <c r="N24" s="656">
        <f t="shared" si="1"/>
        <v>0</v>
      </c>
      <c r="O24" s="646"/>
      <c r="P24" s="660"/>
      <c r="Q24" s="661">
        <f t="shared" si="2"/>
        <v>0</v>
      </c>
      <c r="R24" s="634">
        <f t="shared" si="3"/>
        <v>0</v>
      </c>
      <c r="S24" s="536"/>
      <c r="T24" s="537">
        <f t="shared" si="4"/>
        <v>0</v>
      </c>
    </row>
    <row r="25" spans="1:20" x14ac:dyDescent="0.2">
      <c r="A25" s="655">
        <v>21</v>
      </c>
      <c r="B25" s="574">
        <v>1947</v>
      </c>
      <c r="C25" s="575" t="s">
        <v>4069</v>
      </c>
      <c r="D25" s="637" t="s">
        <v>3823</v>
      </c>
      <c r="E25" s="636" t="s">
        <v>5174</v>
      </c>
      <c r="F25" s="657">
        <v>4</v>
      </c>
      <c r="G25" s="658">
        <v>2.5</v>
      </c>
      <c r="H25" s="659">
        <v>3.5</v>
      </c>
      <c r="I25" s="646"/>
      <c r="J25" s="660"/>
      <c r="K25" s="661">
        <f t="shared" si="0"/>
        <v>0</v>
      </c>
      <c r="L25" s="654"/>
      <c r="M25" s="877"/>
      <c r="N25" s="656">
        <f t="shared" si="1"/>
        <v>0</v>
      </c>
      <c r="O25" s="646"/>
      <c r="P25" s="660"/>
      <c r="Q25" s="661">
        <f t="shared" si="2"/>
        <v>0</v>
      </c>
      <c r="R25" s="634">
        <f t="shared" si="3"/>
        <v>0</v>
      </c>
      <c r="S25" s="536"/>
      <c r="T25" s="537">
        <f t="shared" si="4"/>
        <v>0</v>
      </c>
    </row>
    <row r="26" spans="1:20" x14ac:dyDescent="0.2">
      <c r="A26" s="655">
        <v>22</v>
      </c>
      <c r="B26" s="574">
        <v>1947</v>
      </c>
      <c r="C26" s="575" t="s">
        <v>4070</v>
      </c>
      <c r="D26" s="637" t="s">
        <v>3812</v>
      </c>
      <c r="E26" s="636" t="s">
        <v>5175</v>
      </c>
      <c r="F26" s="657">
        <v>5</v>
      </c>
      <c r="G26" s="658">
        <v>3</v>
      </c>
      <c r="H26" s="659">
        <v>4.5</v>
      </c>
      <c r="I26" s="646"/>
      <c r="J26" s="660"/>
      <c r="K26" s="661">
        <f t="shared" si="0"/>
        <v>0</v>
      </c>
      <c r="L26" s="654"/>
      <c r="M26" s="877"/>
      <c r="N26" s="656">
        <f t="shared" si="1"/>
        <v>0</v>
      </c>
      <c r="O26" s="646"/>
      <c r="P26" s="660"/>
      <c r="Q26" s="661">
        <f t="shared" si="2"/>
        <v>0</v>
      </c>
      <c r="R26" s="634">
        <f t="shared" si="3"/>
        <v>0</v>
      </c>
      <c r="S26" s="536"/>
      <c r="T26" s="537">
        <f t="shared" si="4"/>
        <v>0</v>
      </c>
    </row>
    <row r="27" spans="1:20" x14ac:dyDescent="0.2">
      <c r="A27" s="584">
        <v>23</v>
      </c>
      <c r="B27" s="574">
        <v>1948</v>
      </c>
      <c r="C27" s="575" t="s">
        <v>4071</v>
      </c>
      <c r="D27" s="637" t="s">
        <v>3994</v>
      </c>
      <c r="E27" s="636" t="s">
        <v>5176</v>
      </c>
      <c r="F27" s="657">
        <v>2</v>
      </c>
      <c r="G27" s="658">
        <v>1.2</v>
      </c>
      <c r="H27" s="659">
        <v>1.5</v>
      </c>
      <c r="I27" s="646"/>
      <c r="J27" s="660"/>
      <c r="K27" s="661">
        <f t="shared" si="0"/>
        <v>0</v>
      </c>
      <c r="L27" s="654"/>
      <c r="M27" s="877"/>
      <c r="N27" s="656">
        <f t="shared" si="1"/>
        <v>0</v>
      </c>
      <c r="O27" s="646"/>
      <c r="P27" s="660"/>
      <c r="Q27" s="661">
        <f t="shared" si="2"/>
        <v>0</v>
      </c>
      <c r="R27" s="634">
        <f t="shared" si="3"/>
        <v>0</v>
      </c>
      <c r="S27" s="536"/>
      <c r="T27" s="537">
        <f t="shared" si="4"/>
        <v>0</v>
      </c>
    </row>
    <row r="28" spans="1:20" x14ac:dyDescent="0.2">
      <c r="A28" s="655">
        <v>24</v>
      </c>
      <c r="B28" s="574">
        <v>1949</v>
      </c>
      <c r="C28" s="575" t="s">
        <v>4026</v>
      </c>
      <c r="D28" s="637" t="s">
        <v>3917</v>
      </c>
      <c r="E28" s="636" t="s">
        <v>5177</v>
      </c>
      <c r="F28" s="657">
        <v>1.5</v>
      </c>
      <c r="G28" s="658">
        <v>1</v>
      </c>
      <c r="H28" s="659">
        <v>0.5</v>
      </c>
      <c r="I28" s="881">
        <v>1</v>
      </c>
      <c r="J28" s="660"/>
      <c r="K28" s="661">
        <f t="shared" si="0"/>
        <v>1.5</v>
      </c>
      <c r="L28" s="654"/>
      <c r="M28" s="877"/>
      <c r="N28" s="656">
        <f t="shared" si="1"/>
        <v>0</v>
      </c>
      <c r="O28" s="925">
        <v>9</v>
      </c>
      <c r="P28" s="660"/>
      <c r="Q28" s="661">
        <f t="shared" si="2"/>
        <v>4.5</v>
      </c>
      <c r="R28" s="634">
        <f t="shared" si="3"/>
        <v>10</v>
      </c>
      <c r="S28" s="536"/>
      <c r="T28" s="537">
        <f t="shared" si="4"/>
        <v>6</v>
      </c>
    </row>
    <row r="29" spans="1:20" x14ac:dyDescent="0.2">
      <c r="A29" s="584">
        <v>25</v>
      </c>
      <c r="B29" s="574">
        <v>1949</v>
      </c>
      <c r="C29" s="575" t="s">
        <v>4067</v>
      </c>
      <c r="D29" s="637" t="s">
        <v>3811</v>
      </c>
      <c r="E29" s="636" t="s">
        <v>5178</v>
      </c>
      <c r="F29" s="657">
        <v>18.5</v>
      </c>
      <c r="G29" s="658">
        <v>10</v>
      </c>
      <c r="H29" s="659">
        <v>1</v>
      </c>
      <c r="I29" s="881">
        <v>1</v>
      </c>
      <c r="J29" s="660"/>
      <c r="K29" s="661">
        <f t="shared" si="0"/>
        <v>18.5</v>
      </c>
      <c r="L29" s="654"/>
      <c r="M29" s="877"/>
      <c r="N29" s="656">
        <f t="shared" si="1"/>
        <v>0</v>
      </c>
      <c r="O29" s="925">
        <v>9</v>
      </c>
      <c r="P29" s="660"/>
      <c r="Q29" s="661">
        <f t="shared" si="2"/>
        <v>9</v>
      </c>
      <c r="R29" s="634">
        <f t="shared" si="3"/>
        <v>10</v>
      </c>
      <c r="S29" s="536"/>
      <c r="T29" s="537">
        <f t="shared" si="4"/>
        <v>27.5</v>
      </c>
    </row>
    <row r="30" spans="1:20" x14ac:dyDescent="0.2">
      <c r="A30" s="655">
        <v>26</v>
      </c>
      <c r="B30" s="574">
        <v>1949</v>
      </c>
      <c r="C30" s="575" t="s">
        <v>4072</v>
      </c>
      <c r="D30" s="637" t="s">
        <v>3829</v>
      </c>
      <c r="E30" s="636" t="s">
        <v>5179</v>
      </c>
      <c r="F30" s="657">
        <v>20</v>
      </c>
      <c r="G30" s="658">
        <v>14</v>
      </c>
      <c r="H30" s="659">
        <v>13</v>
      </c>
      <c r="I30" s="646"/>
      <c r="J30" s="660"/>
      <c r="K30" s="661">
        <f t="shared" si="0"/>
        <v>0</v>
      </c>
      <c r="L30" s="654"/>
      <c r="M30" s="877"/>
      <c r="N30" s="656">
        <f t="shared" si="1"/>
        <v>0</v>
      </c>
      <c r="O30" s="925">
        <v>2</v>
      </c>
      <c r="P30" s="660"/>
      <c r="Q30" s="661">
        <f t="shared" si="2"/>
        <v>26</v>
      </c>
      <c r="R30" s="634">
        <f t="shared" si="3"/>
        <v>2</v>
      </c>
      <c r="S30" s="536"/>
      <c r="T30" s="537">
        <f t="shared" si="4"/>
        <v>26</v>
      </c>
    </row>
    <row r="31" spans="1:20" x14ac:dyDescent="0.2">
      <c r="A31" s="584">
        <v>27</v>
      </c>
      <c r="B31" s="574">
        <v>1949</v>
      </c>
      <c r="C31" s="575" t="s">
        <v>4068</v>
      </c>
      <c r="D31" s="637" t="s">
        <v>3830</v>
      </c>
      <c r="E31" s="636" t="s">
        <v>5180</v>
      </c>
      <c r="F31" s="657">
        <v>70</v>
      </c>
      <c r="G31" s="658">
        <v>45</v>
      </c>
      <c r="H31" s="659">
        <v>7.5</v>
      </c>
      <c r="I31" s="646"/>
      <c r="J31" s="660"/>
      <c r="K31" s="661">
        <f t="shared" si="0"/>
        <v>0</v>
      </c>
      <c r="L31" s="654"/>
      <c r="M31" s="877"/>
      <c r="N31" s="656">
        <f t="shared" si="1"/>
        <v>0</v>
      </c>
      <c r="O31" s="925">
        <v>2</v>
      </c>
      <c r="P31" s="660"/>
      <c r="Q31" s="661">
        <f t="shared" si="2"/>
        <v>15</v>
      </c>
      <c r="R31" s="634">
        <f t="shared" si="3"/>
        <v>2</v>
      </c>
      <c r="S31" s="536"/>
      <c r="T31" s="537">
        <f t="shared" si="4"/>
        <v>15</v>
      </c>
    </row>
    <row r="32" spans="1:20" x14ac:dyDescent="0.2">
      <c r="A32" s="655">
        <v>28</v>
      </c>
      <c r="B32" s="574">
        <v>1949</v>
      </c>
      <c r="C32" s="575" t="s">
        <v>4026</v>
      </c>
      <c r="D32" s="637" t="s">
        <v>3814</v>
      </c>
      <c r="E32" s="636" t="s">
        <v>5181</v>
      </c>
      <c r="F32" s="657">
        <v>9</v>
      </c>
      <c r="G32" s="658">
        <v>6</v>
      </c>
      <c r="H32" s="659">
        <v>7</v>
      </c>
      <c r="I32" s="646"/>
      <c r="J32" s="878"/>
      <c r="K32" s="661">
        <f t="shared" si="0"/>
        <v>0</v>
      </c>
      <c r="L32" s="654"/>
      <c r="M32" s="877"/>
      <c r="N32" s="656">
        <f t="shared" si="1"/>
        <v>0</v>
      </c>
      <c r="O32" s="646"/>
      <c r="P32" s="660"/>
      <c r="Q32" s="661">
        <f t="shared" si="2"/>
        <v>0</v>
      </c>
      <c r="R32" s="634">
        <f t="shared" si="3"/>
        <v>0</v>
      </c>
      <c r="S32" s="536"/>
      <c r="T32" s="537">
        <f t="shared" si="4"/>
        <v>0</v>
      </c>
    </row>
    <row r="33" spans="1:20" x14ac:dyDescent="0.2">
      <c r="A33" s="584">
        <v>29</v>
      </c>
      <c r="B33" s="574">
        <v>1950</v>
      </c>
      <c r="C33" s="575" t="s">
        <v>4073</v>
      </c>
      <c r="D33" s="637" t="s">
        <v>4074</v>
      </c>
      <c r="E33" s="636" t="s">
        <v>5182</v>
      </c>
      <c r="F33" s="657">
        <v>165</v>
      </c>
      <c r="G33" s="658">
        <v>95</v>
      </c>
      <c r="H33" s="659">
        <v>30</v>
      </c>
      <c r="I33" s="646"/>
      <c r="J33" s="660"/>
      <c r="K33" s="661">
        <f t="shared" si="0"/>
        <v>0</v>
      </c>
      <c r="L33" s="654"/>
      <c r="M33" s="877"/>
      <c r="N33" s="656">
        <f t="shared" si="1"/>
        <v>0</v>
      </c>
      <c r="O33" s="646"/>
      <c r="P33" s="660"/>
      <c r="Q33" s="661">
        <f t="shared" si="2"/>
        <v>0</v>
      </c>
      <c r="R33" s="634">
        <f t="shared" si="3"/>
        <v>0</v>
      </c>
      <c r="S33" s="536"/>
      <c r="T33" s="537">
        <f t="shared" si="4"/>
        <v>0</v>
      </c>
    </row>
    <row r="34" spans="1:20" x14ac:dyDescent="0.2">
      <c r="A34" s="655">
        <v>30</v>
      </c>
      <c r="B34" s="574">
        <v>1954</v>
      </c>
      <c r="C34" s="575" t="s">
        <v>4026</v>
      </c>
      <c r="D34" s="637" t="s">
        <v>4102</v>
      </c>
      <c r="E34" s="636" t="s">
        <v>5183</v>
      </c>
      <c r="F34" s="657">
        <v>3.5</v>
      </c>
      <c r="G34" s="658">
        <v>3</v>
      </c>
      <c r="H34" s="659">
        <v>0.3</v>
      </c>
      <c r="I34" s="881">
        <v>1</v>
      </c>
      <c r="J34" s="660"/>
      <c r="K34" s="661">
        <f t="shared" si="0"/>
        <v>3.5</v>
      </c>
      <c r="L34" s="882">
        <v>1</v>
      </c>
      <c r="M34" s="877"/>
      <c r="N34" s="656">
        <f t="shared" si="1"/>
        <v>3</v>
      </c>
      <c r="O34" s="925">
        <v>9</v>
      </c>
      <c r="P34" s="879"/>
      <c r="Q34" s="661">
        <f t="shared" si="2"/>
        <v>2.6999999999999997</v>
      </c>
      <c r="R34" s="634">
        <f t="shared" si="3"/>
        <v>11</v>
      </c>
      <c r="S34" s="536"/>
      <c r="T34" s="537">
        <f t="shared" si="4"/>
        <v>9.1999999999999993</v>
      </c>
    </row>
    <row r="35" spans="1:20" x14ac:dyDescent="0.2">
      <c r="A35" s="584">
        <v>31</v>
      </c>
      <c r="B35" s="574">
        <v>1954</v>
      </c>
      <c r="C35" s="575" t="s">
        <v>4067</v>
      </c>
      <c r="D35" s="637" t="s">
        <v>4103</v>
      </c>
      <c r="E35" s="636" t="s">
        <v>5184</v>
      </c>
      <c r="F35" s="657">
        <v>11.5</v>
      </c>
      <c r="G35" s="658">
        <v>7</v>
      </c>
      <c r="H35" s="659">
        <v>0.7</v>
      </c>
      <c r="I35" s="925">
        <v>1</v>
      </c>
      <c r="J35" s="660"/>
      <c r="K35" s="661">
        <f t="shared" si="0"/>
        <v>11.5</v>
      </c>
      <c r="L35" s="654"/>
      <c r="M35" s="877"/>
      <c r="N35" s="656">
        <f t="shared" si="1"/>
        <v>0</v>
      </c>
      <c r="O35" s="925">
        <v>8</v>
      </c>
      <c r="P35" s="879"/>
      <c r="Q35" s="661">
        <f t="shared" si="2"/>
        <v>5.6</v>
      </c>
      <c r="R35" s="634">
        <f t="shared" si="3"/>
        <v>9</v>
      </c>
      <c r="S35" s="536"/>
      <c r="T35" s="537">
        <f t="shared" si="4"/>
        <v>17.100000000000001</v>
      </c>
    </row>
    <row r="36" spans="1:20" x14ac:dyDescent="0.2">
      <c r="A36" s="655">
        <v>32</v>
      </c>
      <c r="B36" s="574">
        <v>1954</v>
      </c>
      <c r="C36" s="575" t="s">
        <v>4068</v>
      </c>
      <c r="D36" s="637" t="s">
        <v>5185</v>
      </c>
      <c r="E36" s="636" t="s">
        <v>5186</v>
      </c>
      <c r="F36" s="657">
        <v>250</v>
      </c>
      <c r="G36" s="658">
        <v>110</v>
      </c>
      <c r="H36" s="659">
        <v>17</v>
      </c>
      <c r="I36" s="646"/>
      <c r="J36" s="660"/>
      <c r="K36" s="661">
        <f t="shared" si="0"/>
        <v>0</v>
      </c>
      <c r="L36" s="654"/>
      <c r="M36" s="877"/>
      <c r="N36" s="656">
        <f t="shared" si="1"/>
        <v>0</v>
      </c>
      <c r="O36" s="925">
        <v>1</v>
      </c>
      <c r="P36" s="879"/>
      <c r="Q36" s="661">
        <f t="shared" si="2"/>
        <v>17</v>
      </c>
      <c r="R36" s="634">
        <f t="shared" si="3"/>
        <v>1</v>
      </c>
      <c r="S36" s="536"/>
      <c r="T36" s="537">
        <f t="shared" si="4"/>
        <v>17</v>
      </c>
    </row>
    <row r="37" spans="1:20" x14ac:dyDescent="0.2">
      <c r="A37" s="584">
        <v>33</v>
      </c>
      <c r="B37" s="574">
        <v>1954</v>
      </c>
      <c r="C37" s="575" t="s">
        <v>4073</v>
      </c>
      <c r="D37" s="637" t="s">
        <v>4104</v>
      </c>
      <c r="E37" s="636" t="s">
        <v>5187</v>
      </c>
      <c r="F37" s="657">
        <v>135</v>
      </c>
      <c r="G37" s="658">
        <v>80</v>
      </c>
      <c r="H37" s="659">
        <v>20</v>
      </c>
      <c r="I37" s="646"/>
      <c r="J37" s="660"/>
      <c r="K37" s="661">
        <f t="shared" si="0"/>
        <v>0</v>
      </c>
      <c r="L37" s="654"/>
      <c r="M37" s="877"/>
      <c r="N37" s="656">
        <f t="shared" si="1"/>
        <v>0</v>
      </c>
      <c r="O37" s="646"/>
      <c r="P37" s="879"/>
      <c r="Q37" s="661">
        <f t="shared" si="2"/>
        <v>0</v>
      </c>
      <c r="R37" s="634">
        <f t="shared" si="3"/>
        <v>0</v>
      </c>
      <c r="S37" s="536"/>
      <c r="T37" s="537">
        <f t="shared" si="4"/>
        <v>0</v>
      </c>
    </row>
    <row r="38" spans="1:20" x14ac:dyDescent="0.2">
      <c r="A38" s="655">
        <v>34</v>
      </c>
      <c r="B38" s="574">
        <v>1955</v>
      </c>
      <c r="C38" s="575" t="s">
        <v>3938</v>
      </c>
      <c r="D38" s="637" t="s">
        <v>4109</v>
      </c>
      <c r="E38" s="636" t="s">
        <v>5188</v>
      </c>
      <c r="F38" s="657">
        <v>8</v>
      </c>
      <c r="G38" s="658">
        <v>5</v>
      </c>
      <c r="H38" s="659">
        <v>5</v>
      </c>
      <c r="I38" s="883">
        <v>1</v>
      </c>
      <c r="J38" s="660"/>
      <c r="K38" s="661">
        <f t="shared" si="0"/>
        <v>8</v>
      </c>
      <c r="L38" s="654"/>
      <c r="M38" s="877"/>
      <c r="N38" s="656">
        <f t="shared" si="1"/>
        <v>0</v>
      </c>
      <c r="O38" s="925">
        <v>2</v>
      </c>
      <c r="P38" s="879"/>
      <c r="Q38" s="661">
        <f t="shared" si="2"/>
        <v>10</v>
      </c>
      <c r="R38" s="634">
        <f t="shared" si="3"/>
        <v>3</v>
      </c>
      <c r="S38" s="536"/>
      <c r="T38" s="537">
        <f t="shared" si="4"/>
        <v>18</v>
      </c>
    </row>
    <row r="39" spans="1:20" x14ac:dyDescent="0.2">
      <c r="A39" s="584">
        <v>35</v>
      </c>
      <c r="B39" s="574" t="s">
        <v>4330</v>
      </c>
      <c r="C39" s="575" t="s">
        <v>4072</v>
      </c>
      <c r="D39" s="637" t="s">
        <v>4119</v>
      </c>
      <c r="E39" s="636" t="s">
        <v>5189</v>
      </c>
      <c r="F39" s="657">
        <v>8</v>
      </c>
      <c r="G39" s="658">
        <v>4.5</v>
      </c>
      <c r="H39" s="659">
        <v>3.5</v>
      </c>
      <c r="I39" s="646"/>
      <c r="J39" s="660"/>
      <c r="K39" s="661">
        <f t="shared" si="0"/>
        <v>0</v>
      </c>
      <c r="L39" s="654"/>
      <c r="M39" s="877"/>
      <c r="N39" s="656">
        <f t="shared" si="1"/>
        <v>0</v>
      </c>
      <c r="O39" s="925">
        <v>9</v>
      </c>
      <c r="P39" s="879"/>
      <c r="Q39" s="661">
        <f t="shared" si="2"/>
        <v>31.5</v>
      </c>
      <c r="R39" s="634">
        <f t="shared" si="3"/>
        <v>9</v>
      </c>
      <c r="S39" s="536"/>
      <c r="T39" s="537">
        <f t="shared" si="4"/>
        <v>31.5</v>
      </c>
    </row>
    <row r="40" spans="1:20" x14ac:dyDescent="0.2">
      <c r="A40" s="655">
        <v>36</v>
      </c>
      <c r="B40" s="574" t="s">
        <v>4330</v>
      </c>
      <c r="C40" s="575" t="s">
        <v>4068</v>
      </c>
      <c r="D40" s="637" t="s">
        <v>4120</v>
      </c>
      <c r="E40" s="636" t="s">
        <v>5190</v>
      </c>
      <c r="F40" s="657">
        <v>30</v>
      </c>
      <c r="G40" s="658">
        <v>23</v>
      </c>
      <c r="H40" s="659">
        <v>4.5</v>
      </c>
      <c r="I40" s="646"/>
      <c r="J40" s="660"/>
      <c r="K40" s="661">
        <f t="shared" si="0"/>
        <v>0</v>
      </c>
      <c r="L40" s="654"/>
      <c r="M40" s="877"/>
      <c r="N40" s="656">
        <f t="shared" si="1"/>
        <v>0</v>
      </c>
      <c r="O40" s="925">
        <v>7</v>
      </c>
      <c r="P40" s="879"/>
      <c r="Q40" s="661">
        <f t="shared" si="2"/>
        <v>31.5</v>
      </c>
      <c r="R40" s="634">
        <f t="shared" si="3"/>
        <v>7</v>
      </c>
      <c r="S40" s="536"/>
      <c r="T40" s="537">
        <f t="shared" si="4"/>
        <v>31.5</v>
      </c>
    </row>
    <row r="41" spans="1:20" x14ac:dyDescent="0.2">
      <c r="A41" s="584">
        <v>37</v>
      </c>
      <c r="B41" s="574" t="s">
        <v>4330</v>
      </c>
      <c r="C41" s="575" t="s">
        <v>4073</v>
      </c>
      <c r="D41" s="637" t="s">
        <v>4121</v>
      </c>
      <c r="E41" s="636" t="s">
        <v>5191</v>
      </c>
      <c r="F41" s="657">
        <v>72</v>
      </c>
      <c r="G41" s="658">
        <v>46</v>
      </c>
      <c r="H41" s="659">
        <v>27</v>
      </c>
      <c r="I41" s="646"/>
      <c r="J41" s="660"/>
      <c r="K41" s="661">
        <f t="shared" si="0"/>
        <v>0</v>
      </c>
      <c r="L41" s="654"/>
      <c r="M41" s="877"/>
      <c r="N41" s="656">
        <f t="shared" si="1"/>
        <v>0</v>
      </c>
      <c r="O41" s="646"/>
      <c r="P41" s="660"/>
      <c r="Q41" s="661">
        <f t="shared" si="2"/>
        <v>0</v>
      </c>
      <c r="R41" s="634">
        <f t="shared" si="3"/>
        <v>0</v>
      </c>
      <c r="S41" s="536"/>
      <c r="T41" s="537">
        <f t="shared" si="4"/>
        <v>0</v>
      </c>
    </row>
    <row r="42" spans="1:20" x14ac:dyDescent="0.2">
      <c r="A42" s="655">
        <v>38</v>
      </c>
      <c r="B42" s="574" t="s">
        <v>4331</v>
      </c>
      <c r="C42" s="575" t="s">
        <v>3845</v>
      </c>
      <c r="D42" s="637" t="s">
        <v>4103</v>
      </c>
      <c r="E42" s="636" t="s">
        <v>5331</v>
      </c>
      <c r="F42" s="657">
        <v>2</v>
      </c>
      <c r="G42" s="659">
        <v>0.3</v>
      </c>
      <c r="H42" s="659">
        <v>0.3</v>
      </c>
      <c r="I42" s="883">
        <v>1</v>
      </c>
      <c r="J42" s="660"/>
      <c r="K42" s="661">
        <f t="shared" si="0"/>
        <v>2</v>
      </c>
      <c r="L42" s="882">
        <v>1</v>
      </c>
      <c r="M42" s="877"/>
      <c r="N42" s="656">
        <f t="shared" si="1"/>
        <v>0.3</v>
      </c>
      <c r="O42" s="925">
        <v>8</v>
      </c>
      <c r="P42" s="660"/>
      <c r="Q42" s="661">
        <f t="shared" si="2"/>
        <v>2.4</v>
      </c>
      <c r="R42" s="634">
        <f t="shared" si="3"/>
        <v>10</v>
      </c>
      <c r="S42" s="536"/>
      <c r="T42" s="537">
        <f t="shared" si="4"/>
        <v>4.6999999999999993</v>
      </c>
    </row>
    <row r="43" spans="1:20" x14ac:dyDescent="0.2">
      <c r="A43" s="584">
        <v>39</v>
      </c>
      <c r="B43" s="574" t="s">
        <v>4331</v>
      </c>
      <c r="C43" s="575" t="s">
        <v>3846</v>
      </c>
      <c r="D43" s="637" t="s">
        <v>4119</v>
      </c>
      <c r="E43" s="636" t="s">
        <v>5332</v>
      </c>
      <c r="F43" s="657">
        <v>2</v>
      </c>
      <c r="G43" s="659">
        <v>0.2</v>
      </c>
      <c r="H43" s="659">
        <v>0.2</v>
      </c>
      <c r="I43" s="883">
        <v>1</v>
      </c>
      <c r="J43" s="660"/>
      <c r="K43" s="661">
        <f t="shared" si="0"/>
        <v>2</v>
      </c>
      <c r="L43" s="882">
        <v>1</v>
      </c>
      <c r="M43" s="877"/>
      <c r="N43" s="656">
        <f t="shared" si="1"/>
        <v>0.2</v>
      </c>
      <c r="O43" s="925">
        <v>9</v>
      </c>
      <c r="P43" s="660"/>
      <c r="Q43" s="661">
        <f t="shared" si="2"/>
        <v>1.8</v>
      </c>
      <c r="R43" s="634">
        <f t="shared" si="3"/>
        <v>11</v>
      </c>
      <c r="S43" s="536"/>
      <c r="T43" s="537">
        <f t="shared" si="4"/>
        <v>4</v>
      </c>
    </row>
    <row r="44" spans="1:20" x14ac:dyDescent="0.2">
      <c r="A44" s="655">
        <v>40</v>
      </c>
      <c r="B44" s="574" t="s">
        <v>4331</v>
      </c>
      <c r="C44" s="575" t="s">
        <v>3848</v>
      </c>
      <c r="D44" s="637" t="s">
        <v>4120</v>
      </c>
      <c r="E44" s="636" t="s">
        <v>5333</v>
      </c>
      <c r="F44" s="657">
        <v>4</v>
      </c>
      <c r="G44" s="659">
        <v>1</v>
      </c>
      <c r="H44" s="659">
        <v>1</v>
      </c>
      <c r="I44" s="883">
        <v>1</v>
      </c>
      <c r="J44" s="660"/>
      <c r="K44" s="661">
        <f t="shared" si="0"/>
        <v>4</v>
      </c>
      <c r="L44" s="882">
        <v>1</v>
      </c>
      <c r="M44" s="877"/>
      <c r="N44" s="656">
        <f t="shared" si="1"/>
        <v>1</v>
      </c>
      <c r="O44" s="925">
        <v>9</v>
      </c>
      <c r="P44" s="660"/>
      <c r="Q44" s="661">
        <f t="shared" si="2"/>
        <v>9</v>
      </c>
      <c r="R44" s="634">
        <f t="shared" si="3"/>
        <v>11</v>
      </c>
      <c r="S44" s="536"/>
      <c r="T44" s="537">
        <f t="shared" si="4"/>
        <v>14</v>
      </c>
    </row>
    <row r="45" spans="1:20" ht="12" customHeight="1" x14ac:dyDescent="0.2">
      <c r="A45" s="584">
        <v>41</v>
      </c>
      <c r="B45" s="574" t="s">
        <v>4331</v>
      </c>
      <c r="C45" s="575" t="s">
        <v>3883</v>
      </c>
      <c r="D45" s="637" t="s">
        <v>4121</v>
      </c>
      <c r="E45" s="636" t="s">
        <v>5334</v>
      </c>
      <c r="F45" s="657">
        <v>12</v>
      </c>
      <c r="G45" s="659">
        <v>2.5</v>
      </c>
      <c r="H45" s="659">
        <v>2.5</v>
      </c>
      <c r="I45" s="881">
        <v>2</v>
      </c>
      <c r="J45" s="660"/>
      <c r="K45" s="661">
        <f t="shared" si="0"/>
        <v>24</v>
      </c>
      <c r="L45" s="654"/>
      <c r="M45" s="877"/>
      <c r="N45" s="656">
        <f t="shared" si="1"/>
        <v>0</v>
      </c>
      <c r="O45" s="925">
        <v>4</v>
      </c>
      <c r="P45" s="660"/>
      <c r="Q45" s="661">
        <f t="shared" si="2"/>
        <v>10</v>
      </c>
      <c r="R45" s="634">
        <f t="shared" si="3"/>
        <v>6</v>
      </c>
      <c r="S45" s="536"/>
      <c r="T45" s="537">
        <f t="shared" si="4"/>
        <v>34</v>
      </c>
    </row>
    <row r="46" spans="1:20" x14ac:dyDescent="0.2">
      <c r="A46" s="655">
        <v>42</v>
      </c>
      <c r="B46" s="574">
        <v>1965</v>
      </c>
      <c r="C46" s="575" t="s">
        <v>3845</v>
      </c>
      <c r="D46" s="637" t="s">
        <v>4108</v>
      </c>
      <c r="E46" s="636" t="s">
        <v>5344</v>
      </c>
      <c r="F46" s="657">
        <v>1</v>
      </c>
      <c r="G46" s="659">
        <v>0.3</v>
      </c>
      <c r="H46" s="659">
        <v>0.3</v>
      </c>
      <c r="I46" s="925">
        <v>4</v>
      </c>
      <c r="J46" s="660"/>
      <c r="K46" s="661">
        <f t="shared" si="0"/>
        <v>4</v>
      </c>
      <c r="L46" s="882">
        <v>1</v>
      </c>
      <c r="M46" s="877"/>
      <c r="N46" s="656">
        <f t="shared" si="1"/>
        <v>0.3</v>
      </c>
      <c r="O46" s="945">
        <v>9</v>
      </c>
      <c r="P46" s="660"/>
      <c r="Q46" s="661">
        <f t="shared" si="2"/>
        <v>2.6999999999999997</v>
      </c>
      <c r="R46" s="634">
        <f t="shared" si="3"/>
        <v>14</v>
      </c>
      <c r="S46" s="536"/>
      <c r="T46" s="537">
        <f t="shared" si="4"/>
        <v>7</v>
      </c>
    </row>
    <row r="47" spans="1:20" x14ac:dyDescent="0.2">
      <c r="A47" s="584">
        <v>43</v>
      </c>
      <c r="B47" s="574">
        <v>1969</v>
      </c>
      <c r="C47" s="575" t="s">
        <v>12818</v>
      </c>
      <c r="D47" s="637" t="s">
        <v>4151</v>
      </c>
      <c r="E47" s="636" t="s">
        <v>5362</v>
      </c>
      <c r="F47" s="657">
        <v>1</v>
      </c>
      <c r="G47" s="659">
        <v>0.5</v>
      </c>
      <c r="H47" s="659">
        <v>0.5</v>
      </c>
      <c r="I47" s="925">
        <v>4</v>
      </c>
      <c r="J47" s="660"/>
      <c r="K47" s="661">
        <f t="shared" si="0"/>
        <v>4</v>
      </c>
      <c r="L47" s="882">
        <v>1</v>
      </c>
      <c r="M47" s="877"/>
      <c r="N47" s="656">
        <f t="shared" si="1"/>
        <v>0.5</v>
      </c>
      <c r="O47" s="925">
        <v>8</v>
      </c>
      <c r="P47" s="660"/>
      <c r="Q47" s="661">
        <f t="shared" si="2"/>
        <v>4</v>
      </c>
      <c r="R47" s="634">
        <f t="shared" si="3"/>
        <v>13</v>
      </c>
      <c r="S47" s="536"/>
      <c r="T47" s="537">
        <f t="shared" si="4"/>
        <v>8.5</v>
      </c>
    </row>
    <row r="48" spans="1:20" x14ac:dyDescent="0.2">
      <c r="A48" s="655">
        <v>44</v>
      </c>
      <c r="B48" s="574">
        <v>1970</v>
      </c>
      <c r="C48" s="575" t="s">
        <v>3884</v>
      </c>
      <c r="D48" s="637" t="s">
        <v>4557</v>
      </c>
      <c r="E48" s="636" t="s">
        <v>5368</v>
      </c>
      <c r="F48" s="657">
        <v>10</v>
      </c>
      <c r="G48" s="659">
        <v>0.6</v>
      </c>
      <c r="H48" s="659">
        <v>0.6</v>
      </c>
      <c r="I48" s="925">
        <v>1</v>
      </c>
      <c r="J48" s="660"/>
      <c r="K48" s="661">
        <f t="shared" si="0"/>
        <v>10</v>
      </c>
      <c r="L48" s="654"/>
      <c r="M48" s="877"/>
      <c r="N48" s="656">
        <f t="shared" si="1"/>
        <v>0</v>
      </c>
      <c r="O48" s="925">
        <v>9</v>
      </c>
      <c r="P48" s="660"/>
      <c r="Q48" s="661">
        <f t="shared" si="2"/>
        <v>5.3999999999999995</v>
      </c>
      <c r="R48" s="634">
        <f t="shared" si="3"/>
        <v>10</v>
      </c>
      <c r="S48" s="536"/>
      <c r="T48" s="537">
        <f t="shared" si="4"/>
        <v>15.399999999999999</v>
      </c>
    </row>
    <row r="49" spans="1:27" x14ac:dyDescent="0.2">
      <c r="A49" s="584">
        <v>45</v>
      </c>
      <c r="B49" s="574">
        <v>1971</v>
      </c>
      <c r="C49" s="575" t="s">
        <v>4149</v>
      </c>
      <c r="D49" s="637" t="s">
        <v>4136</v>
      </c>
      <c r="E49" s="636" t="s">
        <v>5373</v>
      </c>
      <c r="F49" s="657">
        <v>1</v>
      </c>
      <c r="G49" s="659">
        <v>0.8</v>
      </c>
      <c r="H49" s="659">
        <v>0.8</v>
      </c>
      <c r="I49" s="646"/>
      <c r="J49" s="660"/>
      <c r="K49" s="661">
        <f t="shared" si="0"/>
        <v>0</v>
      </c>
      <c r="L49" s="654"/>
      <c r="M49" s="877"/>
      <c r="N49" s="656">
        <f t="shared" si="1"/>
        <v>0</v>
      </c>
      <c r="O49" s="925">
        <v>9</v>
      </c>
      <c r="P49" s="660"/>
      <c r="Q49" s="661">
        <f t="shared" si="2"/>
        <v>7.2</v>
      </c>
      <c r="R49" s="634">
        <f t="shared" si="3"/>
        <v>9</v>
      </c>
      <c r="S49" s="536"/>
      <c r="T49" s="537">
        <f t="shared" si="4"/>
        <v>7.2</v>
      </c>
    </row>
    <row r="50" spans="1:27" x14ac:dyDescent="0.2">
      <c r="A50" s="655">
        <v>46</v>
      </c>
      <c r="B50" s="574">
        <v>1971</v>
      </c>
      <c r="C50" s="575" t="s">
        <v>3848</v>
      </c>
      <c r="D50" s="637" t="s">
        <v>4333</v>
      </c>
      <c r="E50" s="636" t="s">
        <v>5374</v>
      </c>
      <c r="F50" s="657">
        <v>2.5</v>
      </c>
      <c r="G50" s="659">
        <v>0.3</v>
      </c>
      <c r="H50" s="659">
        <v>0.3</v>
      </c>
      <c r="I50" s="646"/>
      <c r="J50" s="660"/>
      <c r="K50" s="661">
        <f t="shared" si="0"/>
        <v>0</v>
      </c>
      <c r="L50" s="654"/>
      <c r="M50" s="877"/>
      <c r="N50" s="656">
        <f t="shared" si="1"/>
        <v>0</v>
      </c>
      <c r="O50" s="933">
        <v>9</v>
      </c>
      <c r="P50" s="879"/>
      <c r="Q50" s="661">
        <f t="shared" si="2"/>
        <v>2.6999999999999997</v>
      </c>
      <c r="R50" s="634">
        <f t="shared" si="3"/>
        <v>9</v>
      </c>
      <c r="S50" s="536"/>
      <c r="T50" s="537">
        <f t="shared" si="4"/>
        <v>2.6999999999999997</v>
      </c>
    </row>
    <row r="51" spans="1:27" x14ac:dyDescent="0.2">
      <c r="A51" s="584">
        <v>47</v>
      </c>
      <c r="B51" s="574">
        <v>1972</v>
      </c>
      <c r="C51" s="575" t="s">
        <v>3883</v>
      </c>
      <c r="D51" s="637" t="s">
        <v>4113</v>
      </c>
      <c r="E51" s="636" t="s">
        <v>5375</v>
      </c>
      <c r="F51" s="657">
        <v>5</v>
      </c>
      <c r="G51" s="659">
        <v>0.5</v>
      </c>
      <c r="H51" s="659">
        <v>0.5</v>
      </c>
      <c r="I51" s="646"/>
      <c r="J51" s="660"/>
      <c r="K51" s="661">
        <f t="shared" si="0"/>
        <v>0</v>
      </c>
      <c r="L51" s="654"/>
      <c r="M51" s="877"/>
      <c r="N51" s="656">
        <f t="shared" si="1"/>
        <v>0</v>
      </c>
      <c r="O51" s="933">
        <v>9</v>
      </c>
      <c r="P51" s="879"/>
      <c r="Q51" s="661">
        <f t="shared" si="2"/>
        <v>4.5</v>
      </c>
      <c r="R51" s="634">
        <f t="shared" si="3"/>
        <v>9</v>
      </c>
      <c r="S51" s="536"/>
      <c r="T51" s="537">
        <f t="shared" si="4"/>
        <v>4.5</v>
      </c>
    </row>
    <row r="52" spans="1:27" x14ac:dyDescent="0.2">
      <c r="A52" s="655">
        <v>48</v>
      </c>
      <c r="B52" s="574">
        <v>1973</v>
      </c>
      <c r="C52" s="575" t="s">
        <v>3894</v>
      </c>
      <c r="D52" s="637" t="s">
        <v>4334</v>
      </c>
      <c r="E52" s="636" t="s">
        <v>5377</v>
      </c>
      <c r="F52" s="657">
        <v>8</v>
      </c>
      <c r="G52" s="659">
        <v>0.8</v>
      </c>
      <c r="H52" s="659">
        <v>0.8</v>
      </c>
      <c r="I52" s="646"/>
      <c r="J52" s="660"/>
      <c r="K52" s="661">
        <f t="shared" si="0"/>
        <v>0</v>
      </c>
      <c r="L52" s="654"/>
      <c r="M52" s="877"/>
      <c r="N52" s="656">
        <f t="shared" si="1"/>
        <v>0</v>
      </c>
      <c r="O52" s="933">
        <v>9</v>
      </c>
      <c r="P52" s="879"/>
      <c r="Q52" s="661">
        <f t="shared" si="2"/>
        <v>7.2</v>
      </c>
      <c r="R52" s="634">
        <f t="shared" si="3"/>
        <v>9</v>
      </c>
      <c r="S52" s="536"/>
      <c r="T52" s="537">
        <f t="shared" si="4"/>
        <v>7.2</v>
      </c>
    </row>
    <row r="53" spans="1:27" x14ac:dyDescent="0.2">
      <c r="A53" s="584">
        <v>49</v>
      </c>
      <c r="B53" s="574">
        <v>1976</v>
      </c>
      <c r="C53" s="575" t="s">
        <v>4335</v>
      </c>
      <c r="D53" s="637" t="s">
        <v>4336</v>
      </c>
      <c r="E53" s="636" t="s">
        <v>5386</v>
      </c>
      <c r="F53" s="657">
        <v>1</v>
      </c>
      <c r="G53" s="659">
        <v>0.5</v>
      </c>
      <c r="H53" s="659">
        <v>0.5</v>
      </c>
      <c r="I53" s="646"/>
      <c r="J53" s="660"/>
      <c r="K53" s="661">
        <f t="shared" si="0"/>
        <v>0</v>
      </c>
      <c r="L53" s="654"/>
      <c r="M53" s="877"/>
      <c r="N53" s="656">
        <f t="shared" si="1"/>
        <v>0</v>
      </c>
      <c r="O53" s="933">
        <v>9</v>
      </c>
      <c r="P53" s="879"/>
      <c r="Q53" s="661">
        <f t="shared" si="2"/>
        <v>4.5</v>
      </c>
      <c r="R53" s="634">
        <f t="shared" si="3"/>
        <v>9</v>
      </c>
      <c r="S53" s="536"/>
      <c r="T53" s="537">
        <f t="shared" si="4"/>
        <v>4.5</v>
      </c>
    </row>
    <row r="54" spans="1:27" x14ac:dyDescent="0.2">
      <c r="A54" s="655">
        <v>50</v>
      </c>
      <c r="B54" s="574">
        <v>1977</v>
      </c>
      <c r="C54" s="575" t="s">
        <v>4337</v>
      </c>
      <c r="D54" s="637" t="s">
        <v>4338</v>
      </c>
      <c r="E54" s="636" t="s">
        <v>5390</v>
      </c>
      <c r="F54" s="657">
        <v>1</v>
      </c>
      <c r="G54" s="659">
        <v>0.8</v>
      </c>
      <c r="H54" s="659">
        <v>0.8</v>
      </c>
      <c r="I54" s="646"/>
      <c r="J54" s="660"/>
      <c r="K54" s="661">
        <f t="shared" si="0"/>
        <v>0</v>
      </c>
      <c r="L54" s="654"/>
      <c r="M54" s="877"/>
      <c r="N54" s="656">
        <f t="shared" si="1"/>
        <v>0</v>
      </c>
      <c r="O54" s="933">
        <v>8</v>
      </c>
      <c r="P54" s="879"/>
      <c r="Q54" s="661">
        <f t="shared" si="2"/>
        <v>6.4</v>
      </c>
      <c r="R54" s="634">
        <f t="shared" si="3"/>
        <v>8</v>
      </c>
      <c r="S54" s="536"/>
      <c r="T54" s="537">
        <f t="shared" si="4"/>
        <v>6.4</v>
      </c>
    </row>
    <row r="55" spans="1:27" x14ac:dyDescent="0.2">
      <c r="A55" s="584">
        <v>51</v>
      </c>
      <c r="B55" s="574">
        <v>1978</v>
      </c>
      <c r="C55" s="575" t="s">
        <v>3874</v>
      </c>
      <c r="D55" s="637" t="s">
        <v>4339</v>
      </c>
      <c r="E55" s="636" t="s">
        <v>5412</v>
      </c>
      <c r="F55" s="657">
        <v>1</v>
      </c>
      <c r="G55" s="659">
        <v>0.6</v>
      </c>
      <c r="H55" s="659">
        <v>0.6</v>
      </c>
      <c r="I55" s="646"/>
      <c r="J55" s="660"/>
      <c r="K55" s="661">
        <f t="shared" si="0"/>
        <v>0</v>
      </c>
      <c r="L55" s="654"/>
      <c r="M55" s="877"/>
      <c r="N55" s="656">
        <f t="shared" si="1"/>
        <v>0</v>
      </c>
      <c r="O55" s="933">
        <v>8</v>
      </c>
      <c r="P55" s="879"/>
      <c r="Q55" s="661">
        <f t="shared" si="2"/>
        <v>4.8</v>
      </c>
      <c r="R55" s="634">
        <f t="shared" si="3"/>
        <v>8</v>
      </c>
      <c r="S55" s="536"/>
      <c r="T55" s="537">
        <f t="shared" si="4"/>
        <v>4.8</v>
      </c>
    </row>
    <row r="56" spans="1:27" x14ac:dyDescent="0.2">
      <c r="A56" s="655">
        <v>52</v>
      </c>
      <c r="B56" s="574">
        <v>1979</v>
      </c>
      <c r="C56" s="575" t="s">
        <v>4335</v>
      </c>
      <c r="D56" s="637" t="s">
        <v>4340</v>
      </c>
      <c r="E56" s="636" t="s">
        <v>5418</v>
      </c>
      <c r="F56" s="657">
        <v>1.2</v>
      </c>
      <c r="G56" s="659">
        <v>0.8</v>
      </c>
      <c r="H56" s="659">
        <v>0.8</v>
      </c>
      <c r="I56" s="646"/>
      <c r="J56" s="660"/>
      <c r="K56" s="661">
        <f t="shared" si="0"/>
        <v>0</v>
      </c>
      <c r="L56" s="654"/>
      <c r="M56" s="877"/>
      <c r="N56" s="656">
        <f t="shared" si="1"/>
        <v>0</v>
      </c>
      <c r="O56" s="925">
        <v>8</v>
      </c>
      <c r="P56" s="660"/>
      <c r="Q56" s="661">
        <f t="shared" si="2"/>
        <v>6.4</v>
      </c>
      <c r="R56" s="634">
        <f t="shared" si="3"/>
        <v>8</v>
      </c>
      <c r="S56" s="536"/>
      <c r="T56" s="537">
        <f t="shared" si="4"/>
        <v>6.4</v>
      </c>
    </row>
    <row r="57" spans="1:27" x14ac:dyDescent="0.2">
      <c r="A57" s="584">
        <v>53</v>
      </c>
      <c r="B57" s="574">
        <v>1980</v>
      </c>
      <c r="C57" s="575" t="s">
        <v>3925</v>
      </c>
      <c r="D57" s="637" t="s">
        <v>4125</v>
      </c>
      <c r="E57" s="636" t="s">
        <v>5423</v>
      </c>
      <c r="F57" s="657">
        <v>1.5</v>
      </c>
      <c r="G57" s="659">
        <v>0.5</v>
      </c>
      <c r="H57" s="659">
        <v>0.5</v>
      </c>
      <c r="I57" s="646"/>
      <c r="J57" s="660"/>
      <c r="K57" s="661">
        <f t="shared" si="0"/>
        <v>0</v>
      </c>
      <c r="L57" s="654"/>
      <c r="M57" s="877"/>
      <c r="N57" s="656">
        <f t="shared" si="1"/>
        <v>0</v>
      </c>
      <c r="O57" s="933">
        <v>9</v>
      </c>
      <c r="P57" s="879"/>
      <c r="Q57" s="661">
        <f t="shared" si="2"/>
        <v>4.5</v>
      </c>
      <c r="R57" s="634">
        <f t="shared" si="3"/>
        <v>9</v>
      </c>
      <c r="S57" s="536"/>
      <c r="T57" s="537">
        <f t="shared" si="4"/>
        <v>4.5</v>
      </c>
    </row>
    <row r="58" spans="1:27" x14ac:dyDescent="0.2">
      <c r="A58" s="655">
        <v>54</v>
      </c>
      <c r="B58" s="574">
        <v>1981</v>
      </c>
      <c r="C58" s="575" t="s">
        <v>3845</v>
      </c>
      <c r="D58" s="637" t="s">
        <v>4341</v>
      </c>
      <c r="E58" s="636" t="s">
        <v>5432</v>
      </c>
      <c r="F58" s="657">
        <v>1.5</v>
      </c>
      <c r="G58" s="659">
        <v>0.6</v>
      </c>
      <c r="H58" s="659">
        <v>0.6</v>
      </c>
      <c r="I58" s="646"/>
      <c r="J58" s="660"/>
      <c r="K58" s="661">
        <f t="shared" si="0"/>
        <v>0</v>
      </c>
      <c r="L58" s="654"/>
      <c r="M58" s="877"/>
      <c r="N58" s="656">
        <f t="shared" si="1"/>
        <v>0</v>
      </c>
      <c r="O58" s="933">
        <v>9</v>
      </c>
      <c r="P58" s="660"/>
      <c r="Q58" s="661">
        <f t="shared" si="2"/>
        <v>5.3999999999999995</v>
      </c>
      <c r="R58" s="634">
        <f t="shared" si="3"/>
        <v>9</v>
      </c>
      <c r="S58" s="536"/>
      <c r="T58" s="537">
        <f t="shared" si="4"/>
        <v>5.3999999999999995</v>
      </c>
      <c r="U58" s="586"/>
      <c r="V58" s="586"/>
      <c r="W58" s="586"/>
      <c r="X58" s="586"/>
      <c r="Y58" s="586"/>
      <c r="Z58" s="586"/>
      <c r="AA58" s="586"/>
    </row>
    <row r="59" spans="1:27" s="665" customFormat="1" x14ac:dyDescent="0.2">
      <c r="A59" s="584">
        <v>55</v>
      </c>
      <c r="B59" s="574">
        <v>1981</v>
      </c>
      <c r="C59" s="575" t="s">
        <v>3883</v>
      </c>
      <c r="D59" s="637" t="s">
        <v>3871</v>
      </c>
      <c r="E59" s="636" t="s">
        <v>5433</v>
      </c>
      <c r="F59" s="657">
        <v>5</v>
      </c>
      <c r="G59" s="659">
        <v>0.5</v>
      </c>
      <c r="H59" s="659">
        <v>0.5</v>
      </c>
      <c r="I59" s="646"/>
      <c r="J59" s="660"/>
      <c r="K59" s="661">
        <f t="shared" si="0"/>
        <v>0</v>
      </c>
      <c r="L59" s="654"/>
      <c r="M59" s="877"/>
      <c r="N59" s="656">
        <f t="shared" ref="N59" si="5">L59*G59</f>
        <v>0</v>
      </c>
      <c r="O59" s="933">
        <v>9</v>
      </c>
      <c r="P59" s="660"/>
      <c r="Q59" s="661">
        <f t="shared" si="2"/>
        <v>4.5</v>
      </c>
      <c r="R59" s="662">
        <f t="shared" si="3"/>
        <v>9</v>
      </c>
      <c r="S59" s="663"/>
      <c r="T59" s="664">
        <f t="shared" si="4"/>
        <v>4.5</v>
      </c>
      <c r="U59" s="586"/>
      <c r="V59" s="586"/>
      <c r="W59" s="586"/>
      <c r="X59" s="586"/>
      <c r="Y59" s="586"/>
      <c r="Z59" s="586"/>
      <c r="AA59" s="586"/>
    </row>
    <row r="60" spans="1:27" x14ac:dyDescent="0.2">
      <c r="A60" s="655">
        <v>56</v>
      </c>
      <c r="B60" s="574">
        <v>1982</v>
      </c>
      <c r="C60" s="575" t="s">
        <v>4180</v>
      </c>
      <c r="D60" s="637" t="s">
        <v>4342</v>
      </c>
      <c r="E60" s="636" t="s">
        <v>5464</v>
      </c>
      <c r="F60" s="657">
        <v>1.2</v>
      </c>
      <c r="G60" s="659">
        <v>0.8</v>
      </c>
      <c r="H60" s="659">
        <v>0.8</v>
      </c>
      <c r="I60" s="646"/>
      <c r="J60" s="660"/>
      <c r="K60" s="661">
        <f t="shared" si="0"/>
        <v>0</v>
      </c>
      <c r="L60" s="654"/>
      <c r="M60" s="877"/>
      <c r="N60" s="656">
        <f t="shared" si="1"/>
        <v>0</v>
      </c>
      <c r="O60" s="933">
        <v>9</v>
      </c>
      <c r="P60" s="660"/>
      <c r="Q60" s="661">
        <f t="shared" si="2"/>
        <v>7.2</v>
      </c>
      <c r="R60" s="634">
        <f t="shared" si="3"/>
        <v>9</v>
      </c>
      <c r="S60" s="536"/>
      <c r="T60" s="537">
        <f t="shared" si="4"/>
        <v>7.2</v>
      </c>
    </row>
    <row r="61" spans="1:27" x14ac:dyDescent="0.2">
      <c r="A61" s="584">
        <v>57</v>
      </c>
      <c r="B61" s="574">
        <v>1984</v>
      </c>
      <c r="C61" s="575" t="s">
        <v>3894</v>
      </c>
      <c r="D61" s="637" t="s">
        <v>3994</v>
      </c>
      <c r="E61" s="636" t="s">
        <v>5503</v>
      </c>
      <c r="F61" s="657">
        <v>7.5</v>
      </c>
      <c r="G61" s="659">
        <v>0.8</v>
      </c>
      <c r="H61" s="659">
        <v>0.8</v>
      </c>
      <c r="I61" s="646"/>
      <c r="J61" s="660"/>
      <c r="K61" s="661">
        <f t="shared" si="0"/>
        <v>0</v>
      </c>
      <c r="L61" s="654"/>
      <c r="M61" s="877"/>
      <c r="N61" s="656">
        <f t="shared" si="1"/>
        <v>0</v>
      </c>
      <c r="O61" s="933">
        <v>9</v>
      </c>
      <c r="P61" s="660"/>
      <c r="Q61" s="661">
        <f t="shared" si="2"/>
        <v>7.2</v>
      </c>
      <c r="R61" s="634">
        <f t="shared" si="3"/>
        <v>9</v>
      </c>
      <c r="S61" s="536"/>
      <c r="T61" s="537">
        <f t="shared" si="4"/>
        <v>7.2</v>
      </c>
    </row>
    <row r="62" spans="1:27" x14ac:dyDescent="0.2">
      <c r="A62" s="655">
        <v>58</v>
      </c>
      <c r="B62" s="574">
        <v>1985</v>
      </c>
      <c r="C62" s="575" t="s">
        <v>3884</v>
      </c>
      <c r="D62" s="637" t="s">
        <v>3813</v>
      </c>
      <c r="E62" s="636" t="s">
        <v>5521</v>
      </c>
      <c r="F62" s="657">
        <v>10</v>
      </c>
      <c r="G62" s="659">
        <v>0.8</v>
      </c>
      <c r="H62" s="659">
        <v>0.8</v>
      </c>
      <c r="I62" s="646"/>
      <c r="J62" s="660"/>
      <c r="K62" s="661">
        <f t="shared" si="0"/>
        <v>0</v>
      </c>
      <c r="L62" s="654"/>
      <c r="M62" s="877"/>
      <c r="N62" s="656">
        <f t="shared" si="1"/>
        <v>0</v>
      </c>
      <c r="O62" s="933">
        <v>9</v>
      </c>
      <c r="P62" s="660"/>
      <c r="Q62" s="661">
        <f t="shared" si="2"/>
        <v>7.2</v>
      </c>
      <c r="R62" s="634">
        <f t="shared" si="3"/>
        <v>9</v>
      </c>
      <c r="S62" s="536"/>
      <c r="T62" s="537">
        <f t="shared" si="4"/>
        <v>7.2</v>
      </c>
    </row>
    <row r="63" spans="1:27" x14ac:dyDescent="0.2">
      <c r="A63" s="584">
        <v>59</v>
      </c>
      <c r="B63" s="574">
        <v>1986</v>
      </c>
      <c r="C63" s="575" t="s">
        <v>4089</v>
      </c>
      <c r="D63" s="637" t="s">
        <v>3829</v>
      </c>
      <c r="E63" s="636" t="s">
        <v>5522</v>
      </c>
      <c r="F63" s="657">
        <v>12</v>
      </c>
      <c r="G63" s="659">
        <v>2</v>
      </c>
      <c r="H63" s="659">
        <v>2</v>
      </c>
      <c r="I63" s="646"/>
      <c r="J63" s="660"/>
      <c r="K63" s="661">
        <f t="shared" si="0"/>
        <v>0</v>
      </c>
      <c r="L63" s="654"/>
      <c r="M63" s="877"/>
      <c r="N63" s="656">
        <f t="shared" si="1"/>
        <v>0</v>
      </c>
      <c r="O63" s="933">
        <v>8</v>
      </c>
      <c r="P63" s="660"/>
      <c r="Q63" s="661">
        <f t="shared" si="2"/>
        <v>16</v>
      </c>
      <c r="R63" s="634">
        <f t="shared" si="3"/>
        <v>8</v>
      </c>
      <c r="S63" s="536"/>
      <c r="T63" s="537">
        <f t="shared" si="4"/>
        <v>16</v>
      </c>
    </row>
    <row r="64" spans="1:27" x14ac:dyDescent="0.2">
      <c r="A64" s="655">
        <v>60</v>
      </c>
      <c r="B64" s="574">
        <v>1986</v>
      </c>
      <c r="C64" s="575" t="s">
        <v>3938</v>
      </c>
      <c r="D64" s="637" t="s">
        <v>3811</v>
      </c>
      <c r="E64" s="636" t="s">
        <v>5555</v>
      </c>
      <c r="F64" s="657">
        <v>25</v>
      </c>
      <c r="G64" s="659">
        <v>6</v>
      </c>
      <c r="H64" s="659">
        <v>6</v>
      </c>
      <c r="I64" s="881">
        <v>1</v>
      </c>
      <c r="J64" s="660"/>
      <c r="K64" s="661">
        <f t="shared" si="0"/>
        <v>25</v>
      </c>
      <c r="L64" s="654"/>
      <c r="M64" s="877"/>
      <c r="N64" s="656">
        <f t="shared" si="1"/>
        <v>0</v>
      </c>
      <c r="O64" s="925">
        <v>3</v>
      </c>
      <c r="P64" s="660"/>
      <c r="Q64" s="661">
        <f t="shared" si="2"/>
        <v>18</v>
      </c>
      <c r="R64" s="634">
        <f t="shared" si="3"/>
        <v>4</v>
      </c>
      <c r="S64" s="536"/>
      <c r="T64" s="537">
        <f t="shared" si="4"/>
        <v>43</v>
      </c>
    </row>
    <row r="65" spans="1:20" x14ac:dyDescent="0.2">
      <c r="A65" s="584">
        <v>61</v>
      </c>
      <c r="B65" s="574">
        <v>1997</v>
      </c>
      <c r="C65" s="575" t="s">
        <v>3884</v>
      </c>
      <c r="D65" s="637" t="s">
        <v>4136</v>
      </c>
      <c r="E65" s="636" t="s">
        <v>4623</v>
      </c>
      <c r="F65" s="657">
        <v>10</v>
      </c>
      <c r="G65" s="659">
        <v>2</v>
      </c>
      <c r="H65" s="659">
        <v>2</v>
      </c>
      <c r="I65" s="881">
        <v>1</v>
      </c>
      <c r="J65" s="660"/>
      <c r="K65" s="661">
        <f t="shared" si="0"/>
        <v>10</v>
      </c>
      <c r="L65" s="654"/>
      <c r="M65" s="877"/>
      <c r="N65" s="656">
        <f t="shared" si="1"/>
        <v>0</v>
      </c>
      <c r="O65" s="925">
        <v>7</v>
      </c>
      <c r="P65" s="660"/>
      <c r="Q65" s="661">
        <f t="shared" si="2"/>
        <v>14</v>
      </c>
      <c r="R65" s="634">
        <f t="shared" si="3"/>
        <v>8</v>
      </c>
      <c r="S65" s="536"/>
      <c r="T65" s="537">
        <f t="shared" si="4"/>
        <v>24</v>
      </c>
    </row>
    <row r="66" spans="1:20" x14ac:dyDescent="0.2">
      <c r="A66" s="655">
        <v>62</v>
      </c>
      <c r="B66" s="574">
        <v>1998</v>
      </c>
      <c r="C66" s="575" t="s">
        <v>4089</v>
      </c>
      <c r="D66" s="637" t="s">
        <v>4136</v>
      </c>
      <c r="E66" s="636" t="s">
        <v>4632</v>
      </c>
      <c r="F66" s="657">
        <v>15</v>
      </c>
      <c r="G66" s="659">
        <v>3</v>
      </c>
      <c r="H66" s="659">
        <v>3</v>
      </c>
      <c r="I66" s="646"/>
      <c r="J66" s="660"/>
      <c r="K66" s="661">
        <f t="shared" si="0"/>
        <v>0</v>
      </c>
      <c r="L66" s="654"/>
      <c r="M66" s="877"/>
      <c r="N66" s="656">
        <f t="shared" si="1"/>
        <v>0</v>
      </c>
      <c r="O66" s="910"/>
      <c r="P66" s="660"/>
      <c r="Q66" s="661">
        <f t="shared" si="2"/>
        <v>0</v>
      </c>
      <c r="R66" s="634">
        <f t="shared" si="3"/>
        <v>0</v>
      </c>
      <c r="S66" s="536"/>
      <c r="T66" s="537">
        <f t="shared" si="4"/>
        <v>0</v>
      </c>
    </row>
    <row r="67" spans="1:20" x14ac:dyDescent="0.2">
      <c r="A67" s="584">
        <v>63</v>
      </c>
      <c r="B67" s="574">
        <v>1999</v>
      </c>
      <c r="C67" s="575" t="s">
        <v>3894</v>
      </c>
      <c r="D67" s="637" t="s">
        <v>4136</v>
      </c>
      <c r="E67" s="636" t="s">
        <v>4643</v>
      </c>
      <c r="F67" s="657">
        <v>7.5</v>
      </c>
      <c r="G67" s="659">
        <v>1</v>
      </c>
      <c r="H67" s="659">
        <v>1</v>
      </c>
      <c r="I67" s="646"/>
      <c r="J67" s="660"/>
      <c r="K67" s="661">
        <f t="shared" si="0"/>
        <v>0</v>
      </c>
      <c r="L67" s="654"/>
      <c r="M67" s="877"/>
      <c r="N67" s="656">
        <f t="shared" si="1"/>
        <v>0</v>
      </c>
      <c r="O67" s="925">
        <v>3</v>
      </c>
      <c r="P67" s="660">
        <v>3</v>
      </c>
      <c r="Q67" s="661">
        <f t="shared" si="2"/>
        <v>3</v>
      </c>
      <c r="R67" s="634">
        <f t="shared" si="3"/>
        <v>3</v>
      </c>
      <c r="S67" s="536"/>
      <c r="T67" s="537">
        <f t="shared" si="4"/>
        <v>3</v>
      </c>
    </row>
    <row r="68" spans="1:20" x14ac:dyDescent="0.2">
      <c r="A68" s="655">
        <v>64</v>
      </c>
      <c r="B68" s="638">
        <v>2000</v>
      </c>
      <c r="C68" s="575" t="s">
        <v>4343</v>
      </c>
      <c r="D68" s="637" t="s">
        <v>4136</v>
      </c>
      <c r="E68" s="636" t="s">
        <v>4649</v>
      </c>
      <c r="F68" s="657">
        <v>25</v>
      </c>
      <c r="G68" s="659">
        <v>7</v>
      </c>
      <c r="H68" s="659">
        <v>7</v>
      </c>
      <c r="I68" s="646"/>
      <c r="J68" s="660"/>
      <c r="K68" s="661">
        <f t="shared" ref="K68:K104" si="6">I68*F68</f>
        <v>0</v>
      </c>
      <c r="L68" s="654"/>
      <c r="M68" s="877"/>
      <c r="N68" s="656">
        <f t="shared" ref="N68:N104" si="7">L68*G68</f>
        <v>0</v>
      </c>
      <c r="O68" s="646"/>
      <c r="P68" s="660"/>
      <c r="Q68" s="661">
        <f t="shared" ref="Q68:Q104" si="8">O68*H68</f>
        <v>0</v>
      </c>
      <c r="R68" s="634">
        <f t="shared" ref="R68:R104" si="9">I68+L68+O68</f>
        <v>0</v>
      </c>
      <c r="S68" s="536"/>
      <c r="T68" s="537">
        <f t="shared" ref="T68:T104" si="10">K68+N68+Q68</f>
        <v>0</v>
      </c>
    </row>
    <row r="69" spans="1:20" x14ac:dyDescent="0.2">
      <c r="A69" s="584">
        <v>65</v>
      </c>
      <c r="B69" s="638">
        <v>2002</v>
      </c>
      <c r="C69" s="576" t="s">
        <v>4232</v>
      </c>
      <c r="D69" s="637" t="s">
        <v>4136</v>
      </c>
      <c r="E69" s="636" t="s">
        <v>4661</v>
      </c>
      <c r="F69" s="657">
        <v>9</v>
      </c>
      <c r="G69" s="659">
        <v>3</v>
      </c>
      <c r="H69" s="659">
        <v>3</v>
      </c>
      <c r="I69" s="646"/>
      <c r="J69" s="660"/>
      <c r="K69" s="661">
        <f t="shared" si="6"/>
        <v>0</v>
      </c>
      <c r="L69" s="654"/>
      <c r="M69" s="877"/>
      <c r="N69" s="656">
        <f t="shared" si="7"/>
        <v>0</v>
      </c>
      <c r="O69" s="925">
        <v>3</v>
      </c>
      <c r="P69" s="660"/>
      <c r="Q69" s="661">
        <f t="shared" si="8"/>
        <v>9</v>
      </c>
      <c r="R69" s="634">
        <f t="shared" si="9"/>
        <v>3</v>
      </c>
      <c r="S69" s="536"/>
      <c r="T69" s="537">
        <f t="shared" si="10"/>
        <v>9</v>
      </c>
    </row>
    <row r="70" spans="1:20" x14ac:dyDescent="0.2">
      <c r="A70" s="655">
        <v>66</v>
      </c>
      <c r="B70" s="638">
        <v>2003</v>
      </c>
      <c r="C70" s="576" t="s">
        <v>4261</v>
      </c>
      <c r="D70" s="637" t="s">
        <v>4136</v>
      </c>
      <c r="E70" s="636" t="s">
        <v>4686</v>
      </c>
      <c r="F70" s="657">
        <v>12</v>
      </c>
      <c r="G70" s="659">
        <v>4</v>
      </c>
      <c r="H70" s="659">
        <v>4</v>
      </c>
      <c r="I70" s="646"/>
      <c r="J70" s="660"/>
      <c r="K70" s="661">
        <f t="shared" si="6"/>
        <v>0</v>
      </c>
      <c r="L70" s="654"/>
      <c r="M70" s="877"/>
      <c r="N70" s="656">
        <f t="shared" si="7"/>
        <v>0</v>
      </c>
      <c r="O70" s="925">
        <v>4</v>
      </c>
      <c r="P70" s="660"/>
      <c r="Q70" s="661">
        <f t="shared" si="8"/>
        <v>16</v>
      </c>
      <c r="R70" s="634">
        <f t="shared" si="9"/>
        <v>4</v>
      </c>
      <c r="S70" s="536"/>
      <c r="T70" s="537">
        <f t="shared" si="10"/>
        <v>16</v>
      </c>
    </row>
    <row r="71" spans="1:20" x14ac:dyDescent="0.2">
      <c r="A71" s="584">
        <v>67</v>
      </c>
      <c r="B71" s="574">
        <v>2004</v>
      </c>
      <c r="C71" s="576" t="s">
        <v>4241</v>
      </c>
      <c r="D71" s="637" t="s">
        <v>4136</v>
      </c>
      <c r="E71" s="636" t="s">
        <v>4714</v>
      </c>
      <c r="F71" s="657">
        <v>15</v>
      </c>
      <c r="G71" s="659">
        <v>5</v>
      </c>
      <c r="H71" s="659">
        <v>5</v>
      </c>
      <c r="I71" s="646"/>
      <c r="J71" s="660"/>
      <c r="K71" s="661">
        <f t="shared" si="6"/>
        <v>0</v>
      </c>
      <c r="L71" s="654"/>
      <c r="M71" s="877"/>
      <c r="N71" s="656">
        <f t="shared" si="7"/>
        <v>0</v>
      </c>
      <c r="O71" s="646"/>
      <c r="P71" s="660"/>
      <c r="Q71" s="661">
        <f t="shared" si="8"/>
        <v>0</v>
      </c>
      <c r="R71" s="634">
        <f t="shared" si="9"/>
        <v>0</v>
      </c>
      <c r="S71" s="536"/>
      <c r="T71" s="537">
        <f t="shared" si="10"/>
        <v>0</v>
      </c>
    </row>
    <row r="72" spans="1:20" x14ac:dyDescent="0.2">
      <c r="A72" s="655">
        <v>68</v>
      </c>
      <c r="B72" s="638">
        <v>2005</v>
      </c>
      <c r="C72" s="576" t="s">
        <v>4251</v>
      </c>
      <c r="D72" s="637" t="s">
        <v>4136</v>
      </c>
      <c r="E72" s="636" t="s">
        <v>4742</v>
      </c>
      <c r="F72" s="657">
        <v>5.5</v>
      </c>
      <c r="G72" s="659">
        <v>2</v>
      </c>
      <c r="H72" s="659">
        <v>2</v>
      </c>
      <c r="I72" s="646"/>
      <c r="J72" s="660"/>
      <c r="K72" s="661">
        <f t="shared" si="6"/>
        <v>0</v>
      </c>
      <c r="L72" s="654"/>
      <c r="M72" s="877"/>
      <c r="N72" s="656">
        <f t="shared" si="7"/>
        <v>0</v>
      </c>
      <c r="O72" s="925">
        <v>7</v>
      </c>
      <c r="P72" s="660"/>
      <c r="Q72" s="661">
        <f t="shared" si="8"/>
        <v>14</v>
      </c>
      <c r="R72" s="634">
        <f t="shared" si="9"/>
        <v>7</v>
      </c>
      <c r="S72" s="536"/>
      <c r="T72" s="537">
        <f t="shared" si="10"/>
        <v>14</v>
      </c>
    </row>
    <row r="73" spans="1:20" x14ac:dyDescent="0.2">
      <c r="A73" s="584">
        <v>69</v>
      </c>
      <c r="B73" s="638">
        <v>2006</v>
      </c>
      <c r="C73" s="576" t="s">
        <v>4232</v>
      </c>
      <c r="D73" s="637" t="s">
        <v>4136</v>
      </c>
      <c r="E73" s="636" t="s">
        <v>4778</v>
      </c>
      <c r="F73" s="657">
        <v>9</v>
      </c>
      <c r="G73" s="659">
        <v>2.5</v>
      </c>
      <c r="H73" s="659">
        <v>2.5</v>
      </c>
      <c r="I73" s="646"/>
      <c r="J73" s="660"/>
      <c r="K73" s="661">
        <f t="shared" si="6"/>
        <v>0</v>
      </c>
      <c r="L73" s="654"/>
      <c r="M73" s="877"/>
      <c r="N73" s="656">
        <f t="shared" si="7"/>
        <v>0</v>
      </c>
      <c r="O73" s="925">
        <v>1</v>
      </c>
      <c r="P73" s="660"/>
      <c r="Q73" s="661">
        <f t="shared" si="8"/>
        <v>2.5</v>
      </c>
      <c r="R73" s="634">
        <f t="shared" si="9"/>
        <v>1</v>
      </c>
      <c r="S73" s="536"/>
      <c r="T73" s="537">
        <f t="shared" si="10"/>
        <v>2.5</v>
      </c>
    </row>
    <row r="74" spans="1:20" x14ac:dyDescent="0.2">
      <c r="A74" s="655">
        <v>70</v>
      </c>
      <c r="B74" s="638">
        <v>2007</v>
      </c>
      <c r="C74" s="576" t="s">
        <v>4232</v>
      </c>
      <c r="D74" s="637" t="s">
        <v>4136</v>
      </c>
      <c r="E74" s="636" t="s">
        <v>4837</v>
      </c>
      <c r="F74" s="657">
        <v>9</v>
      </c>
      <c r="G74" s="659">
        <v>3</v>
      </c>
      <c r="H74" s="659">
        <v>3</v>
      </c>
      <c r="I74" s="646"/>
      <c r="J74" s="660"/>
      <c r="K74" s="661">
        <f t="shared" si="6"/>
        <v>0</v>
      </c>
      <c r="L74" s="654"/>
      <c r="M74" s="877"/>
      <c r="N74" s="656">
        <f t="shared" si="7"/>
        <v>0</v>
      </c>
      <c r="O74" s="925">
        <v>2</v>
      </c>
      <c r="P74" s="660"/>
      <c r="Q74" s="661">
        <f t="shared" si="8"/>
        <v>6</v>
      </c>
      <c r="R74" s="634">
        <f t="shared" si="9"/>
        <v>2</v>
      </c>
      <c r="S74" s="536"/>
      <c r="T74" s="537">
        <f t="shared" si="10"/>
        <v>6</v>
      </c>
    </row>
    <row r="75" spans="1:20" x14ac:dyDescent="0.2">
      <c r="A75" s="584">
        <v>71</v>
      </c>
      <c r="B75" s="638">
        <v>2008</v>
      </c>
      <c r="C75" s="576" t="s">
        <v>4232</v>
      </c>
      <c r="D75" s="637" t="s">
        <v>4136</v>
      </c>
      <c r="E75" s="636" t="s">
        <v>4919</v>
      </c>
      <c r="F75" s="657">
        <v>8</v>
      </c>
      <c r="G75" s="659">
        <v>3</v>
      </c>
      <c r="H75" s="659">
        <v>3</v>
      </c>
      <c r="I75" s="646"/>
      <c r="J75" s="660"/>
      <c r="K75" s="661">
        <f t="shared" si="6"/>
        <v>0</v>
      </c>
      <c r="L75" s="654"/>
      <c r="M75" s="877"/>
      <c r="N75" s="656">
        <f t="shared" si="7"/>
        <v>0</v>
      </c>
      <c r="O75" s="646"/>
      <c r="P75" s="879"/>
      <c r="Q75" s="661">
        <f t="shared" si="8"/>
        <v>0</v>
      </c>
      <c r="R75" s="634">
        <f t="shared" si="9"/>
        <v>0</v>
      </c>
      <c r="S75" s="536"/>
      <c r="T75" s="537">
        <f t="shared" si="10"/>
        <v>0</v>
      </c>
    </row>
    <row r="76" spans="1:20" x14ac:dyDescent="0.2">
      <c r="A76" s="584">
        <v>72</v>
      </c>
      <c r="B76" s="638">
        <v>2009</v>
      </c>
      <c r="C76" s="576" t="s">
        <v>4251</v>
      </c>
      <c r="D76" s="637" t="s">
        <v>4136</v>
      </c>
      <c r="E76" s="636" t="s">
        <v>5005</v>
      </c>
      <c r="F76" s="657">
        <v>6</v>
      </c>
      <c r="G76" s="659">
        <v>2</v>
      </c>
      <c r="H76" s="659">
        <v>2</v>
      </c>
      <c r="I76" s="646"/>
      <c r="J76" s="660"/>
      <c r="K76" s="661">
        <f t="shared" si="6"/>
        <v>0</v>
      </c>
      <c r="L76" s="654"/>
      <c r="M76" s="877"/>
      <c r="N76" s="656">
        <f t="shared" si="7"/>
        <v>0</v>
      </c>
      <c r="O76" s="646"/>
      <c r="P76" s="660"/>
      <c r="Q76" s="661">
        <f t="shared" si="8"/>
        <v>0</v>
      </c>
      <c r="R76" s="634">
        <f t="shared" si="9"/>
        <v>0</v>
      </c>
      <c r="S76" s="536"/>
      <c r="T76" s="537">
        <f t="shared" si="10"/>
        <v>0</v>
      </c>
    </row>
    <row r="77" spans="1:20" x14ac:dyDescent="0.2">
      <c r="A77" s="584">
        <v>73</v>
      </c>
      <c r="B77" s="638">
        <v>2010</v>
      </c>
      <c r="C77" s="576" t="s">
        <v>4232</v>
      </c>
      <c r="D77" s="637" t="s">
        <v>4136</v>
      </c>
      <c r="E77" s="636" t="s">
        <v>5094</v>
      </c>
      <c r="F77" s="657">
        <v>9</v>
      </c>
      <c r="G77" s="659">
        <v>3</v>
      </c>
      <c r="H77" s="659">
        <v>3</v>
      </c>
      <c r="I77" s="646"/>
      <c r="J77" s="660"/>
      <c r="K77" s="661">
        <f t="shared" si="6"/>
        <v>0</v>
      </c>
      <c r="L77" s="654"/>
      <c r="M77" s="877"/>
      <c r="N77" s="656">
        <f t="shared" si="7"/>
        <v>0</v>
      </c>
      <c r="O77" s="646"/>
      <c r="P77" s="880"/>
      <c r="Q77" s="661">
        <f t="shared" si="8"/>
        <v>0</v>
      </c>
      <c r="R77" s="634">
        <f t="shared" si="9"/>
        <v>0</v>
      </c>
      <c r="S77" s="536"/>
      <c r="T77" s="537">
        <f t="shared" si="10"/>
        <v>0</v>
      </c>
    </row>
    <row r="78" spans="1:20" x14ac:dyDescent="0.2">
      <c r="A78" s="584">
        <v>74</v>
      </c>
      <c r="B78" s="638">
        <v>2011</v>
      </c>
      <c r="C78" s="576">
        <v>2</v>
      </c>
      <c r="D78" s="637" t="s">
        <v>4136</v>
      </c>
      <c r="E78" s="636" t="s">
        <v>7418</v>
      </c>
      <c r="F78" s="657">
        <v>6</v>
      </c>
      <c r="G78" s="659">
        <v>2</v>
      </c>
      <c r="H78" s="659">
        <v>2</v>
      </c>
      <c r="I78" s="646"/>
      <c r="J78" s="660"/>
      <c r="K78" s="661">
        <f t="shared" si="6"/>
        <v>0</v>
      </c>
      <c r="L78" s="654"/>
      <c r="M78" s="877"/>
      <c r="N78" s="656">
        <f t="shared" si="7"/>
        <v>0</v>
      </c>
      <c r="O78" s="646"/>
      <c r="P78" s="660"/>
      <c r="Q78" s="661">
        <f t="shared" si="8"/>
        <v>0</v>
      </c>
      <c r="R78" s="634">
        <f t="shared" si="9"/>
        <v>0</v>
      </c>
      <c r="S78" s="536"/>
      <c r="T78" s="537">
        <f t="shared" si="10"/>
        <v>0</v>
      </c>
    </row>
    <row r="79" spans="1:20" x14ac:dyDescent="0.2">
      <c r="A79" s="584">
        <v>75</v>
      </c>
      <c r="B79" s="638"/>
      <c r="C79" s="576"/>
      <c r="D79" s="637"/>
      <c r="E79" s="636"/>
      <c r="F79" s="657">
        <v>9</v>
      </c>
      <c r="G79" s="659">
        <v>3</v>
      </c>
      <c r="H79" s="659">
        <v>3</v>
      </c>
      <c r="I79" s="646"/>
      <c r="J79" s="660"/>
      <c r="K79" s="661">
        <f t="shared" si="6"/>
        <v>0</v>
      </c>
      <c r="L79" s="654"/>
      <c r="M79" s="877"/>
      <c r="N79" s="656">
        <f t="shared" si="7"/>
        <v>0</v>
      </c>
      <c r="O79" s="646"/>
      <c r="P79" s="660"/>
      <c r="Q79" s="661">
        <f t="shared" si="8"/>
        <v>0</v>
      </c>
      <c r="R79" s="634">
        <f t="shared" si="9"/>
        <v>0</v>
      </c>
      <c r="S79" s="536"/>
      <c r="T79" s="537">
        <f t="shared" si="10"/>
        <v>0</v>
      </c>
    </row>
    <row r="80" spans="1:20" x14ac:dyDescent="0.2">
      <c r="A80" s="584">
        <v>76</v>
      </c>
      <c r="B80" s="638">
        <v>2013</v>
      </c>
      <c r="C80" s="576" t="s">
        <v>6221</v>
      </c>
      <c r="D80" s="637" t="s">
        <v>4136</v>
      </c>
      <c r="E80" s="636" t="s">
        <v>6252</v>
      </c>
      <c r="F80" s="657">
        <v>8</v>
      </c>
      <c r="G80" s="659">
        <v>3</v>
      </c>
      <c r="H80" s="659">
        <v>3</v>
      </c>
      <c r="I80" s="646"/>
      <c r="J80" s="660"/>
      <c r="K80" s="661">
        <f t="shared" si="6"/>
        <v>0</v>
      </c>
      <c r="L80" s="654"/>
      <c r="M80" s="877"/>
      <c r="N80" s="656">
        <f t="shared" si="7"/>
        <v>0</v>
      </c>
      <c r="O80" s="646"/>
      <c r="P80" s="660"/>
      <c r="Q80" s="661">
        <f t="shared" si="8"/>
        <v>0</v>
      </c>
      <c r="R80" s="634">
        <f t="shared" si="9"/>
        <v>0</v>
      </c>
      <c r="S80" s="536"/>
      <c r="T80" s="537">
        <f t="shared" si="10"/>
        <v>0</v>
      </c>
    </row>
    <row r="81" spans="1:20" s="639" customFormat="1" x14ac:dyDescent="0.2">
      <c r="A81" s="584">
        <v>77</v>
      </c>
      <c r="B81" s="638">
        <v>2013</v>
      </c>
      <c r="C81" s="576" t="s">
        <v>6295</v>
      </c>
      <c r="D81" s="637" t="s">
        <v>4136</v>
      </c>
      <c r="E81" s="636" t="s">
        <v>6296</v>
      </c>
      <c r="F81" s="657">
        <v>11</v>
      </c>
      <c r="G81" s="659">
        <v>4</v>
      </c>
      <c r="H81" s="659">
        <v>4</v>
      </c>
      <c r="I81" s="646"/>
      <c r="J81" s="660"/>
      <c r="K81" s="661">
        <f t="shared" si="6"/>
        <v>0</v>
      </c>
      <c r="L81" s="654"/>
      <c r="M81" s="877"/>
      <c r="N81" s="656">
        <f t="shared" si="7"/>
        <v>0</v>
      </c>
      <c r="O81" s="646"/>
      <c r="P81" s="660"/>
      <c r="Q81" s="661">
        <f t="shared" si="8"/>
        <v>0</v>
      </c>
      <c r="R81" s="634">
        <f t="shared" si="9"/>
        <v>0</v>
      </c>
      <c r="S81" s="536"/>
      <c r="T81" s="537">
        <f t="shared" si="10"/>
        <v>0</v>
      </c>
    </row>
    <row r="82" spans="1:20" x14ac:dyDescent="0.2">
      <c r="A82" s="584">
        <v>78</v>
      </c>
      <c r="B82" s="638">
        <v>2014</v>
      </c>
      <c r="C82" s="576" t="s">
        <v>6393</v>
      </c>
      <c r="D82" s="637" t="s">
        <v>4136</v>
      </c>
      <c r="E82" s="636" t="s">
        <v>6394</v>
      </c>
      <c r="F82" s="657">
        <v>11</v>
      </c>
      <c r="G82" s="659">
        <v>4</v>
      </c>
      <c r="H82" s="659">
        <v>4</v>
      </c>
      <c r="I82" s="646"/>
      <c r="J82" s="660"/>
      <c r="K82" s="661">
        <f t="shared" si="6"/>
        <v>0</v>
      </c>
      <c r="L82" s="654"/>
      <c r="M82" s="877"/>
      <c r="N82" s="656">
        <f t="shared" si="7"/>
        <v>0</v>
      </c>
      <c r="O82" s="646"/>
      <c r="P82" s="660"/>
      <c r="Q82" s="661">
        <f t="shared" si="8"/>
        <v>0</v>
      </c>
      <c r="R82" s="634">
        <f t="shared" si="9"/>
        <v>0</v>
      </c>
      <c r="S82" s="536"/>
      <c r="T82" s="537">
        <f t="shared" si="10"/>
        <v>0</v>
      </c>
    </row>
    <row r="83" spans="1:20" s="639" customFormat="1" x14ac:dyDescent="0.2">
      <c r="A83" s="584">
        <v>79</v>
      </c>
      <c r="B83" s="638">
        <v>2015</v>
      </c>
      <c r="C83" s="576" t="s">
        <v>6594</v>
      </c>
      <c r="D83" s="637" t="s">
        <v>4136</v>
      </c>
      <c r="E83" s="636" t="s">
        <v>6595</v>
      </c>
      <c r="F83" s="657">
        <v>12</v>
      </c>
      <c r="G83" s="659">
        <v>4</v>
      </c>
      <c r="H83" s="659">
        <v>4</v>
      </c>
      <c r="I83" s="646"/>
      <c r="J83" s="660"/>
      <c r="K83" s="661">
        <f t="shared" si="6"/>
        <v>0</v>
      </c>
      <c r="L83" s="654"/>
      <c r="M83" s="877"/>
      <c r="N83" s="656">
        <f t="shared" si="7"/>
        <v>0</v>
      </c>
      <c r="O83" s="646"/>
      <c r="P83" s="879"/>
      <c r="Q83" s="661">
        <f t="shared" si="8"/>
        <v>0</v>
      </c>
      <c r="R83" s="634">
        <f t="shared" si="9"/>
        <v>0</v>
      </c>
      <c r="S83" s="536"/>
      <c r="T83" s="537">
        <f t="shared" si="10"/>
        <v>0</v>
      </c>
    </row>
    <row r="84" spans="1:20" s="639" customFormat="1" x14ac:dyDescent="0.2">
      <c r="A84" s="584">
        <v>80</v>
      </c>
      <c r="B84" s="638">
        <v>2016</v>
      </c>
      <c r="C84" s="576" t="s">
        <v>6763</v>
      </c>
      <c r="D84" s="637" t="s">
        <v>4136</v>
      </c>
      <c r="E84" s="636" t="s">
        <v>6764</v>
      </c>
      <c r="F84" s="657">
        <v>13</v>
      </c>
      <c r="G84" s="659">
        <v>5</v>
      </c>
      <c r="H84" s="659">
        <v>5</v>
      </c>
      <c r="I84" s="646"/>
      <c r="J84" s="660"/>
      <c r="K84" s="661">
        <f t="shared" si="6"/>
        <v>0</v>
      </c>
      <c r="L84" s="654"/>
      <c r="M84" s="877"/>
      <c r="N84" s="656">
        <f t="shared" si="7"/>
        <v>0</v>
      </c>
      <c r="O84" s="646"/>
      <c r="P84" s="660"/>
      <c r="Q84" s="661">
        <f t="shared" si="8"/>
        <v>0</v>
      </c>
      <c r="R84" s="634">
        <f t="shared" si="9"/>
        <v>0</v>
      </c>
      <c r="S84" s="536"/>
      <c r="T84" s="537">
        <f t="shared" si="10"/>
        <v>0</v>
      </c>
    </row>
    <row r="85" spans="1:20" s="639" customFormat="1" x14ac:dyDescent="0.2">
      <c r="A85" s="584">
        <v>81</v>
      </c>
      <c r="B85" s="638">
        <v>2017</v>
      </c>
      <c r="C85" s="576" t="s">
        <v>7049</v>
      </c>
      <c r="D85" s="637" t="s">
        <v>4136</v>
      </c>
      <c r="E85" s="636" t="s">
        <v>7048</v>
      </c>
      <c r="F85" s="657">
        <v>13</v>
      </c>
      <c r="G85" s="659">
        <v>5</v>
      </c>
      <c r="H85" s="659">
        <v>5</v>
      </c>
      <c r="I85" s="646"/>
      <c r="J85" s="660"/>
      <c r="K85" s="661">
        <f t="shared" si="6"/>
        <v>0</v>
      </c>
      <c r="L85" s="654"/>
      <c r="M85" s="877"/>
      <c r="N85" s="656">
        <f t="shared" si="7"/>
        <v>0</v>
      </c>
      <c r="O85" s="646"/>
      <c r="P85" s="660"/>
      <c r="Q85" s="661">
        <f t="shared" si="8"/>
        <v>0</v>
      </c>
      <c r="R85" s="634">
        <f t="shared" si="9"/>
        <v>0</v>
      </c>
      <c r="S85" s="536"/>
      <c r="T85" s="537">
        <f t="shared" si="10"/>
        <v>0</v>
      </c>
    </row>
    <row r="86" spans="1:20" s="639" customFormat="1" x14ac:dyDescent="0.2">
      <c r="A86" s="584">
        <v>82</v>
      </c>
      <c r="B86" s="638">
        <v>2018</v>
      </c>
      <c r="C86" s="576" t="s">
        <v>7242</v>
      </c>
      <c r="D86" s="637" t="s">
        <v>4136</v>
      </c>
      <c r="E86" s="636" t="s">
        <v>7243</v>
      </c>
      <c r="F86" s="657">
        <v>14</v>
      </c>
      <c r="G86" s="659">
        <v>4</v>
      </c>
      <c r="H86" s="659">
        <v>4</v>
      </c>
      <c r="I86" s="646"/>
      <c r="J86" s="660"/>
      <c r="K86" s="661">
        <f t="shared" si="6"/>
        <v>0</v>
      </c>
      <c r="L86" s="654"/>
      <c r="M86" s="877"/>
      <c r="N86" s="656">
        <f t="shared" si="7"/>
        <v>0</v>
      </c>
      <c r="O86" s="646"/>
      <c r="P86" s="660"/>
      <c r="Q86" s="661">
        <f t="shared" si="8"/>
        <v>0</v>
      </c>
      <c r="R86" s="634">
        <f t="shared" si="9"/>
        <v>0</v>
      </c>
      <c r="S86" s="536"/>
      <c r="T86" s="537">
        <f t="shared" si="10"/>
        <v>0</v>
      </c>
    </row>
    <row r="87" spans="1:20" x14ac:dyDescent="0.2">
      <c r="A87" s="584">
        <v>83</v>
      </c>
      <c r="B87" s="638">
        <v>2019</v>
      </c>
      <c r="C87" s="576" t="s">
        <v>7419</v>
      </c>
      <c r="D87" s="637" t="s">
        <v>4136</v>
      </c>
      <c r="E87" s="417" t="s">
        <v>7420</v>
      </c>
      <c r="F87" s="657">
        <v>12.5</v>
      </c>
      <c r="G87" s="659">
        <v>4.5</v>
      </c>
      <c r="H87" s="659">
        <v>4.5</v>
      </c>
      <c r="I87" s="646"/>
      <c r="J87" s="660"/>
      <c r="K87" s="661">
        <f t="shared" si="6"/>
        <v>0</v>
      </c>
      <c r="L87" s="654"/>
      <c r="M87" s="877"/>
      <c r="N87" s="656">
        <f t="shared" si="7"/>
        <v>0</v>
      </c>
      <c r="O87" s="646"/>
      <c r="P87" s="660"/>
      <c r="Q87" s="661">
        <f t="shared" si="8"/>
        <v>0</v>
      </c>
      <c r="R87" s="634">
        <f t="shared" si="9"/>
        <v>0</v>
      </c>
      <c r="S87" s="536"/>
      <c r="T87" s="537">
        <f t="shared" si="10"/>
        <v>0</v>
      </c>
    </row>
    <row r="88" spans="1:20" x14ac:dyDescent="0.2">
      <c r="A88" s="584">
        <v>84</v>
      </c>
      <c r="B88" s="638">
        <v>2020</v>
      </c>
      <c r="C88" s="576">
        <v>4.6399999999999997</v>
      </c>
      <c r="D88" s="637" t="s">
        <v>4136</v>
      </c>
      <c r="E88" s="636" t="s">
        <v>7652</v>
      </c>
      <c r="F88" s="657">
        <v>13</v>
      </c>
      <c r="G88" s="659">
        <v>5</v>
      </c>
      <c r="H88" s="659">
        <v>5</v>
      </c>
      <c r="I88" s="646"/>
      <c r="J88" s="660"/>
      <c r="K88" s="661">
        <f t="shared" si="6"/>
        <v>0</v>
      </c>
      <c r="L88" s="654"/>
      <c r="M88" s="877"/>
      <c r="N88" s="656">
        <f t="shared" si="7"/>
        <v>0</v>
      </c>
      <c r="O88" s="646"/>
      <c r="P88" s="660"/>
      <c r="Q88" s="661">
        <f t="shared" si="8"/>
        <v>0</v>
      </c>
      <c r="R88" s="634">
        <f t="shared" si="9"/>
        <v>0</v>
      </c>
      <c r="S88" s="536"/>
      <c r="T88" s="537">
        <f t="shared" si="10"/>
        <v>0</v>
      </c>
    </row>
    <row r="89" spans="1:20" x14ac:dyDescent="0.2">
      <c r="A89" s="584">
        <v>85</v>
      </c>
      <c r="B89" s="638">
        <v>2021</v>
      </c>
      <c r="C89" s="576">
        <v>4.71</v>
      </c>
      <c r="D89" s="637" t="s">
        <v>4136</v>
      </c>
      <c r="E89" s="237" t="s">
        <v>8257</v>
      </c>
      <c r="F89" s="657">
        <v>12</v>
      </c>
      <c r="G89" s="659">
        <v>5</v>
      </c>
      <c r="H89" s="659">
        <v>5</v>
      </c>
      <c r="I89" s="646"/>
      <c r="J89" s="660"/>
      <c r="K89" s="661">
        <f t="shared" si="6"/>
        <v>0</v>
      </c>
      <c r="L89" s="654"/>
      <c r="M89" s="877"/>
      <c r="N89" s="656">
        <f t="shared" si="7"/>
        <v>0</v>
      </c>
      <c r="O89" s="646"/>
      <c r="P89" s="660"/>
      <c r="Q89" s="661">
        <f t="shared" si="8"/>
        <v>0</v>
      </c>
      <c r="R89" s="634">
        <f t="shared" si="9"/>
        <v>0</v>
      </c>
      <c r="S89" s="536"/>
      <c r="T89" s="537">
        <f t="shared" si="10"/>
        <v>0</v>
      </c>
    </row>
    <row r="90" spans="1:20" x14ac:dyDescent="0.2">
      <c r="A90" s="584">
        <v>86</v>
      </c>
      <c r="B90" s="638">
        <v>2021</v>
      </c>
      <c r="C90" s="576"/>
      <c r="D90" s="637"/>
      <c r="E90" s="237"/>
      <c r="F90" s="657">
        <v>12.5</v>
      </c>
      <c r="G90" s="659">
        <v>10</v>
      </c>
      <c r="H90" s="659">
        <v>10</v>
      </c>
      <c r="I90" s="646"/>
      <c r="J90" s="660"/>
      <c r="K90" s="661">
        <f t="shared" si="6"/>
        <v>0</v>
      </c>
      <c r="L90" s="654"/>
      <c r="M90" s="877"/>
      <c r="N90" s="656">
        <f t="shared" si="7"/>
        <v>0</v>
      </c>
      <c r="O90" s="646"/>
      <c r="P90" s="660"/>
      <c r="Q90" s="661">
        <f t="shared" si="8"/>
        <v>0</v>
      </c>
      <c r="R90" s="634">
        <f t="shared" si="9"/>
        <v>0</v>
      </c>
      <c r="S90" s="536"/>
      <c r="T90" s="537">
        <f t="shared" si="10"/>
        <v>0</v>
      </c>
    </row>
    <row r="91" spans="1:20" x14ac:dyDescent="0.2">
      <c r="A91" s="584">
        <v>87</v>
      </c>
      <c r="B91" s="638">
        <v>2021</v>
      </c>
      <c r="C91" s="576"/>
      <c r="D91" s="637"/>
      <c r="E91" s="237"/>
      <c r="F91" s="657">
        <v>12.5</v>
      </c>
      <c r="G91" s="659">
        <v>10</v>
      </c>
      <c r="H91" s="659">
        <v>10</v>
      </c>
      <c r="I91" s="646"/>
      <c r="J91" s="660"/>
      <c r="K91" s="661">
        <f t="shared" si="6"/>
        <v>0</v>
      </c>
      <c r="L91" s="654"/>
      <c r="M91" s="877"/>
      <c r="N91" s="656">
        <f t="shared" si="7"/>
        <v>0</v>
      </c>
      <c r="O91" s="646"/>
      <c r="P91" s="660"/>
      <c r="Q91" s="661">
        <f t="shared" si="8"/>
        <v>0</v>
      </c>
      <c r="R91" s="634">
        <f t="shared" si="9"/>
        <v>0</v>
      </c>
      <c r="S91" s="536"/>
      <c r="T91" s="537">
        <f t="shared" si="10"/>
        <v>0</v>
      </c>
    </row>
    <row r="92" spans="1:20" x14ac:dyDescent="0.2">
      <c r="A92" s="584">
        <v>88</v>
      </c>
      <c r="B92" s="638">
        <v>2021</v>
      </c>
      <c r="C92" s="576"/>
      <c r="D92" s="637"/>
      <c r="E92" s="237"/>
      <c r="F92" s="657">
        <v>12.5</v>
      </c>
      <c r="G92" s="659">
        <v>10</v>
      </c>
      <c r="H92" s="659">
        <v>10</v>
      </c>
      <c r="I92" s="646"/>
      <c r="J92" s="660"/>
      <c r="K92" s="661">
        <f t="shared" si="6"/>
        <v>0</v>
      </c>
      <c r="L92" s="654"/>
      <c r="M92" s="877"/>
      <c r="N92" s="656">
        <f t="shared" si="7"/>
        <v>0</v>
      </c>
      <c r="O92" s="646"/>
      <c r="P92" s="660"/>
      <c r="Q92" s="661">
        <f t="shared" si="8"/>
        <v>0</v>
      </c>
      <c r="R92" s="634">
        <f t="shared" si="9"/>
        <v>0</v>
      </c>
      <c r="S92" s="536"/>
      <c r="T92" s="537">
        <f t="shared" si="10"/>
        <v>0</v>
      </c>
    </row>
    <row r="93" spans="1:20" x14ac:dyDescent="0.2">
      <c r="A93" s="584">
        <v>89</v>
      </c>
      <c r="B93" s="638">
        <v>2021</v>
      </c>
      <c r="C93" s="576"/>
      <c r="D93" s="637"/>
      <c r="E93" s="237"/>
      <c r="F93" s="657">
        <v>5</v>
      </c>
      <c r="G93" s="659">
        <v>5</v>
      </c>
      <c r="H93" s="659">
        <v>5</v>
      </c>
      <c r="I93" s="646"/>
      <c r="J93" s="660"/>
      <c r="K93" s="661">
        <f t="shared" si="6"/>
        <v>0</v>
      </c>
      <c r="L93" s="654"/>
      <c r="M93" s="877"/>
      <c r="N93" s="656">
        <f t="shared" si="7"/>
        <v>0</v>
      </c>
      <c r="O93" s="646"/>
      <c r="P93" s="660"/>
      <c r="Q93" s="661">
        <f t="shared" si="8"/>
        <v>0</v>
      </c>
      <c r="R93" s="634">
        <f t="shared" si="9"/>
        <v>0</v>
      </c>
      <c r="S93" s="536"/>
      <c r="T93" s="537">
        <f t="shared" si="10"/>
        <v>0</v>
      </c>
    </row>
    <row r="94" spans="1:20" x14ac:dyDescent="0.2">
      <c r="A94" s="584">
        <v>90</v>
      </c>
      <c r="B94" s="638">
        <v>2021</v>
      </c>
      <c r="C94" s="576"/>
      <c r="D94" s="637"/>
      <c r="E94" s="237"/>
      <c r="F94" s="657">
        <v>23</v>
      </c>
      <c r="G94" s="659">
        <v>23</v>
      </c>
      <c r="H94" s="659">
        <v>23</v>
      </c>
      <c r="I94" s="646"/>
      <c r="J94" s="660"/>
      <c r="K94" s="661">
        <f t="shared" si="6"/>
        <v>0</v>
      </c>
      <c r="L94" s="654"/>
      <c r="M94" s="877"/>
      <c r="N94" s="656">
        <f t="shared" si="7"/>
        <v>0</v>
      </c>
      <c r="O94" s="646"/>
      <c r="P94" s="660"/>
      <c r="Q94" s="661">
        <f t="shared" si="8"/>
        <v>0</v>
      </c>
      <c r="R94" s="634">
        <f t="shared" si="9"/>
        <v>0</v>
      </c>
      <c r="S94" s="536"/>
      <c r="T94" s="537">
        <f t="shared" si="10"/>
        <v>0</v>
      </c>
    </row>
    <row r="95" spans="1:20" x14ac:dyDescent="0.2">
      <c r="A95" s="584">
        <v>91</v>
      </c>
      <c r="B95" s="638">
        <v>2021</v>
      </c>
      <c r="C95" s="576"/>
      <c r="D95" s="637"/>
      <c r="E95" s="237"/>
      <c r="F95" s="657">
        <v>64</v>
      </c>
      <c r="G95" s="659">
        <v>64</v>
      </c>
      <c r="H95" s="659">
        <v>64</v>
      </c>
      <c r="I95" s="646"/>
      <c r="J95" s="660"/>
      <c r="K95" s="661">
        <f t="shared" si="6"/>
        <v>0</v>
      </c>
      <c r="L95" s="654"/>
      <c r="M95" s="877"/>
      <c r="N95" s="656">
        <f t="shared" si="7"/>
        <v>0</v>
      </c>
      <c r="O95" s="646"/>
      <c r="P95" s="660"/>
      <c r="Q95" s="661">
        <f t="shared" si="8"/>
        <v>0</v>
      </c>
      <c r="R95" s="634">
        <f t="shared" si="9"/>
        <v>0</v>
      </c>
      <c r="S95" s="536"/>
      <c r="T95" s="537">
        <f t="shared" si="10"/>
        <v>0</v>
      </c>
    </row>
    <row r="96" spans="1:20" x14ac:dyDescent="0.2">
      <c r="A96" s="584" t="s">
        <v>3627</v>
      </c>
      <c r="B96" s="638">
        <v>2022</v>
      </c>
      <c r="C96" s="576" t="s">
        <v>13381</v>
      </c>
      <c r="D96" s="637"/>
      <c r="E96" s="237" t="s">
        <v>13379</v>
      </c>
      <c r="F96" s="657">
        <v>120</v>
      </c>
      <c r="G96" s="659">
        <v>120</v>
      </c>
      <c r="H96" s="659">
        <v>120</v>
      </c>
      <c r="I96" s="646"/>
      <c r="J96" s="660"/>
      <c r="K96" s="661">
        <f t="shared" si="6"/>
        <v>0</v>
      </c>
      <c r="L96" s="654"/>
      <c r="M96" s="877"/>
      <c r="N96" s="656">
        <f t="shared" si="7"/>
        <v>0</v>
      </c>
      <c r="O96" s="646"/>
      <c r="P96" s="660"/>
      <c r="Q96" s="661">
        <f t="shared" si="8"/>
        <v>0</v>
      </c>
      <c r="R96" s="634">
        <f t="shared" si="9"/>
        <v>0</v>
      </c>
      <c r="S96" s="536"/>
      <c r="T96" s="537">
        <f t="shared" si="10"/>
        <v>0</v>
      </c>
    </row>
    <row r="97" spans="1:21" x14ac:dyDescent="0.2">
      <c r="A97" s="584">
        <v>92</v>
      </c>
      <c r="B97" s="638">
        <v>2022</v>
      </c>
      <c r="C97" s="576" t="s">
        <v>13382</v>
      </c>
      <c r="D97" s="637"/>
      <c r="E97" s="237" t="s">
        <v>13380</v>
      </c>
      <c r="F97" s="657">
        <v>10.5</v>
      </c>
      <c r="G97" s="659">
        <v>5</v>
      </c>
      <c r="H97" s="659">
        <v>5</v>
      </c>
      <c r="I97" s="646"/>
      <c r="J97" s="660"/>
      <c r="K97" s="661">
        <f t="shared" si="6"/>
        <v>0</v>
      </c>
      <c r="L97" s="654"/>
      <c r="M97" s="877"/>
      <c r="N97" s="656">
        <f t="shared" si="7"/>
        <v>0</v>
      </c>
      <c r="O97" s="646"/>
      <c r="P97" s="660"/>
      <c r="Q97" s="661">
        <f t="shared" si="8"/>
        <v>0</v>
      </c>
      <c r="R97" s="634">
        <f t="shared" si="9"/>
        <v>0</v>
      </c>
      <c r="S97" s="536"/>
      <c r="T97" s="537">
        <f t="shared" si="10"/>
        <v>0</v>
      </c>
    </row>
    <row r="98" spans="1:21" x14ac:dyDescent="0.2">
      <c r="A98" s="584" t="s">
        <v>13377</v>
      </c>
      <c r="B98" s="638">
        <v>2022</v>
      </c>
      <c r="C98" s="576" t="s">
        <v>13381</v>
      </c>
      <c r="D98" s="637"/>
      <c r="E98" s="237" t="s">
        <v>13383</v>
      </c>
      <c r="F98" s="657">
        <v>110</v>
      </c>
      <c r="G98" s="659">
        <v>110</v>
      </c>
      <c r="H98" s="659">
        <v>110</v>
      </c>
      <c r="I98" s="646"/>
      <c r="J98" s="660"/>
      <c r="K98" s="661">
        <f t="shared" si="6"/>
        <v>0</v>
      </c>
      <c r="L98" s="654"/>
      <c r="M98" s="877"/>
      <c r="N98" s="656">
        <f t="shared" si="7"/>
        <v>0</v>
      </c>
      <c r="O98" s="646"/>
      <c r="P98" s="660"/>
      <c r="Q98" s="661">
        <f t="shared" si="8"/>
        <v>0</v>
      </c>
      <c r="R98" s="634">
        <f t="shared" si="9"/>
        <v>0</v>
      </c>
      <c r="S98" s="536"/>
      <c r="T98" s="537">
        <f t="shared" si="10"/>
        <v>0</v>
      </c>
    </row>
    <row r="99" spans="1:21" x14ac:dyDescent="0.2">
      <c r="A99" s="584" t="s">
        <v>13378</v>
      </c>
      <c r="B99" s="638">
        <v>2023</v>
      </c>
      <c r="C99" s="576" t="s">
        <v>13381</v>
      </c>
      <c r="D99" s="637"/>
      <c r="E99" s="237" t="s">
        <v>13384</v>
      </c>
      <c r="F99" s="657">
        <v>110</v>
      </c>
      <c r="G99" s="659">
        <v>110</v>
      </c>
      <c r="H99" s="659">
        <v>110</v>
      </c>
      <c r="I99" s="646"/>
      <c r="J99" s="660"/>
      <c r="K99" s="661">
        <f t="shared" si="6"/>
        <v>0</v>
      </c>
      <c r="L99" s="654"/>
      <c r="M99" s="877"/>
      <c r="N99" s="656">
        <f t="shared" si="7"/>
        <v>0</v>
      </c>
      <c r="O99" s="646"/>
      <c r="P99" s="660"/>
      <c r="Q99" s="661">
        <f t="shared" si="8"/>
        <v>0</v>
      </c>
      <c r="R99" s="634">
        <f t="shared" si="9"/>
        <v>0</v>
      </c>
      <c r="S99" s="536"/>
      <c r="T99" s="537">
        <f t="shared" si="10"/>
        <v>0</v>
      </c>
    </row>
    <row r="100" spans="1:21" x14ac:dyDescent="0.2">
      <c r="A100" s="592"/>
      <c r="B100" s="638"/>
      <c r="C100" s="576"/>
      <c r="D100" s="637"/>
      <c r="E100" s="237"/>
      <c r="F100" s="701"/>
      <c r="G100" s="702"/>
      <c r="H100" s="703"/>
      <c r="I100" s="646"/>
      <c r="J100" s="660"/>
      <c r="K100" s="661">
        <f t="shared" si="6"/>
        <v>0</v>
      </c>
      <c r="L100" s="654"/>
      <c r="M100" s="877"/>
      <c r="N100" s="656">
        <f t="shared" si="7"/>
        <v>0</v>
      </c>
      <c r="O100" s="646"/>
      <c r="P100" s="660"/>
      <c r="Q100" s="661">
        <f t="shared" si="8"/>
        <v>0</v>
      </c>
      <c r="R100" s="704">
        <f t="shared" si="9"/>
        <v>0</v>
      </c>
      <c r="S100" s="705"/>
      <c r="T100" s="706">
        <f t="shared" si="10"/>
        <v>0</v>
      </c>
    </row>
    <row r="101" spans="1:21" x14ac:dyDescent="0.2">
      <c r="A101" s="592"/>
      <c r="B101" s="638"/>
      <c r="C101" s="576"/>
      <c r="D101" s="637"/>
      <c r="E101" s="237"/>
      <c r="F101" s="701"/>
      <c r="G101" s="702"/>
      <c r="H101" s="703"/>
      <c r="I101" s="646"/>
      <c r="J101" s="660"/>
      <c r="K101" s="661">
        <f t="shared" si="6"/>
        <v>0</v>
      </c>
      <c r="L101" s="654"/>
      <c r="M101" s="877"/>
      <c r="N101" s="656">
        <f t="shared" si="7"/>
        <v>0</v>
      </c>
      <c r="O101" s="646"/>
      <c r="P101" s="660"/>
      <c r="Q101" s="661">
        <f t="shared" si="8"/>
        <v>0</v>
      </c>
      <c r="R101" s="704">
        <f t="shared" si="9"/>
        <v>0</v>
      </c>
      <c r="S101" s="705"/>
      <c r="T101" s="706">
        <f t="shared" si="10"/>
        <v>0</v>
      </c>
    </row>
    <row r="102" spans="1:21" x14ac:dyDescent="0.2">
      <c r="A102" s="592"/>
      <c r="B102" s="638"/>
      <c r="C102" s="576"/>
      <c r="D102" s="637"/>
      <c r="E102" s="237"/>
      <c r="F102" s="701"/>
      <c r="G102" s="702"/>
      <c r="H102" s="703"/>
      <c r="I102" s="646"/>
      <c r="J102" s="660"/>
      <c r="K102" s="661">
        <f t="shared" si="6"/>
        <v>0</v>
      </c>
      <c r="L102" s="654"/>
      <c r="M102" s="877"/>
      <c r="N102" s="656">
        <f t="shared" si="7"/>
        <v>0</v>
      </c>
      <c r="O102" s="646"/>
      <c r="P102" s="660"/>
      <c r="Q102" s="661">
        <f t="shared" si="8"/>
        <v>0</v>
      </c>
      <c r="R102" s="704">
        <f t="shared" si="9"/>
        <v>0</v>
      </c>
      <c r="S102" s="705"/>
      <c r="T102" s="706">
        <f t="shared" si="10"/>
        <v>0</v>
      </c>
    </row>
    <row r="103" spans="1:21" x14ac:dyDescent="0.2">
      <c r="A103" s="592"/>
      <c r="B103" s="638"/>
      <c r="C103" s="576"/>
      <c r="D103" s="637"/>
      <c r="E103" s="237"/>
      <c r="F103" s="701"/>
      <c r="G103" s="702"/>
      <c r="H103" s="703"/>
      <c r="I103" s="646"/>
      <c r="J103" s="660"/>
      <c r="K103" s="661">
        <f t="shared" si="6"/>
        <v>0</v>
      </c>
      <c r="L103" s="654"/>
      <c r="M103" s="877"/>
      <c r="N103" s="656">
        <f t="shared" si="7"/>
        <v>0</v>
      </c>
      <c r="O103" s="646"/>
      <c r="P103" s="660"/>
      <c r="Q103" s="661">
        <f t="shared" si="8"/>
        <v>0</v>
      </c>
      <c r="R103" s="704">
        <f t="shared" si="9"/>
        <v>0</v>
      </c>
      <c r="S103" s="705"/>
      <c r="T103" s="706">
        <f t="shared" si="10"/>
        <v>0</v>
      </c>
    </row>
    <row r="104" spans="1:21" x14ac:dyDescent="0.2">
      <c r="A104" s="592"/>
      <c r="B104" s="638"/>
      <c r="C104" s="576"/>
      <c r="D104" s="637"/>
      <c r="E104" s="237"/>
      <c r="F104" s="707"/>
      <c r="G104" s="702"/>
      <c r="H104" s="703"/>
      <c r="I104" s="646"/>
      <c r="J104" s="660"/>
      <c r="K104" s="661">
        <f t="shared" si="6"/>
        <v>0</v>
      </c>
      <c r="L104" s="654"/>
      <c r="M104" s="877"/>
      <c r="N104" s="656">
        <f t="shared" si="7"/>
        <v>0</v>
      </c>
      <c r="O104" s="646"/>
      <c r="P104" s="660"/>
      <c r="Q104" s="661">
        <f t="shared" si="8"/>
        <v>0</v>
      </c>
      <c r="R104" s="704">
        <f t="shared" si="9"/>
        <v>0</v>
      </c>
      <c r="S104" s="705"/>
      <c r="T104" s="706">
        <f t="shared" si="10"/>
        <v>0</v>
      </c>
    </row>
    <row r="105" spans="1:21" x14ac:dyDescent="0.2">
      <c r="F105" s="640">
        <f t="shared" ref="F105:Q105" si="11">SUM(F3:F104)</f>
        <v>30031.9</v>
      </c>
      <c r="G105" s="640">
        <f t="shared" si="11"/>
        <v>20316.19999999999</v>
      </c>
      <c r="H105" s="640">
        <f t="shared" si="11"/>
        <v>18628.499999999989</v>
      </c>
      <c r="I105" s="641">
        <f t="shared" si="11"/>
        <v>24</v>
      </c>
      <c r="J105" s="641"/>
      <c r="K105" s="640">
        <f t="shared" si="11"/>
        <v>192</v>
      </c>
      <c r="L105" s="641">
        <f t="shared" si="11"/>
        <v>8</v>
      </c>
      <c r="M105" s="641"/>
      <c r="N105" s="640">
        <f t="shared" si="11"/>
        <v>6.3</v>
      </c>
      <c r="O105" s="641">
        <f t="shared" si="11"/>
        <v>337</v>
      </c>
      <c r="P105" s="641"/>
      <c r="Q105" s="640">
        <f t="shared" si="11"/>
        <v>503.79999999999978</v>
      </c>
      <c r="R105" s="642">
        <f t="shared" ref="R105:T105" si="12">SUM(R2:R87)</f>
        <v>369</v>
      </c>
      <c r="S105" s="642"/>
      <c r="T105" s="640">
        <f t="shared" si="12"/>
        <v>702.1</v>
      </c>
    </row>
    <row r="106" spans="1:21" x14ac:dyDescent="0.2">
      <c r="I106" s="642"/>
      <c r="J106" s="642"/>
      <c r="K106" s="642"/>
      <c r="L106" s="642"/>
      <c r="M106" s="642"/>
      <c r="N106" s="642"/>
      <c r="O106" s="642"/>
      <c r="P106" s="642"/>
      <c r="Q106" s="642"/>
      <c r="R106" s="642"/>
      <c r="S106" s="642"/>
      <c r="T106" s="640"/>
      <c r="U106" s="644"/>
    </row>
    <row r="107" spans="1:21" x14ac:dyDescent="0.2">
      <c r="R107" s="645"/>
      <c r="S107" s="645"/>
      <c r="T107" s="644"/>
    </row>
  </sheetData>
  <phoneticPr fontId="0" type="noConversion"/>
  <hyperlinks>
    <hyperlink ref="E85" r:id="rId1"/>
    <hyperlink ref="E84" r:id="rId2"/>
    <hyperlink ref="E3" r:id="rId3"/>
    <hyperlink ref="E4" r:id="rId4"/>
    <hyperlink ref="E5" r:id="rId5"/>
    <hyperlink ref="E6" r:id="rId6"/>
    <hyperlink ref="E7" r:id="rId7"/>
    <hyperlink ref="E8" r:id="rId8"/>
    <hyperlink ref="E10" r:id="rId9"/>
    <hyperlink ref="E11" r:id="rId10"/>
    <hyperlink ref="E12" r:id="rId11"/>
    <hyperlink ref="E13" r:id="rId12"/>
    <hyperlink ref="E14" r:id="rId13"/>
    <hyperlink ref="E15" r:id="rId14"/>
    <hyperlink ref="E16" r:id="rId15"/>
    <hyperlink ref="E17" r:id="rId16"/>
    <hyperlink ref="E18" r:id="rId17"/>
    <hyperlink ref="E19" r:id="rId18"/>
    <hyperlink ref="E20" r:id="rId19"/>
    <hyperlink ref="E22" r:id="rId20"/>
    <hyperlink ref="E23" r:id="rId21"/>
    <hyperlink ref="E24" r:id="rId22"/>
    <hyperlink ref="E25" r:id="rId23"/>
    <hyperlink ref="E26" r:id="rId24"/>
    <hyperlink ref="E27" r:id="rId25"/>
    <hyperlink ref="E28" r:id="rId26"/>
    <hyperlink ref="E29" r:id="rId27"/>
    <hyperlink ref="E30" r:id="rId28"/>
    <hyperlink ref="E31" r:id="rId29"/>
    <hyperlink ref="E32" r:id="rId30"/>
    <hyperlink ref="E33" r:id="rId31"/>
    <hyperlink ref="E34" r:id="rId32"/>
    <hyperlink ref="E35" r:id="rId33"/>
    <hyperlink ref="E36" r:id="rId34"/>
    <hyperlink ref="E37" r:id="rId35"/>
    <hyperlink ref="E38" r:id="rId36"/>
    <hyperlink ref="E39" r:id="rId37"/>
    <hyperlink ref="E40" r:id="rId38"/>
    <hyperlink ref="E41" r:id="rId39"/>
    <hyperlink ref="E42" r:id="rId40"/>
    <hyperlink ref="E43" r:id="rId41"/>
    <hyperlink ref="E44" r:id="rId42"/>
    <hyperlink ref="E45" r:id="rId43"/>
    <hyperlink ref="E46" r:id="rId44"/>
    <hyperlink ref="E47" r:id="rId45"/>
    <hyperlink ref="E48" r:id="rId46"/>
    <hyperlink ref="E49" r:id="rId47"/>
    <hyperlink ref="E50" r:id="rId48"/>
    <hyperlink ref="E51" r:id="rId49"/>
    <hyperlink ref="E52" r:id="rId50"/>
    <hyperlink ref="E53" r:id="rId51"/>
    <hyperlink ref="E54" r:id="rId52"/>
    <hyperlink ref="E55" r:id="rId53"/>
    <hyperlink ref="E56" r:id="rId54"/>
    <hyperlink ref="E57" r:id="rId55"/>
    <hyperlink ref="E58" r:id="rId56"/>
    <hyperlink ref="E59" r:id="rId57"/>
    <hyperlink ref="E60" r:id="rId58"/>
    <hyperlink ref="E61" r:id="rId59"/>
    <hyperlink ref="E62" r:id="rId60"/>
    <hyperlink ref="E63" r:id="rId61"/>
    <hyperlink ref="E64" r:id="rId62"/>
    <hyperlink ref="E65" r:id="rId63"/>
    <hyperlink ref="E66" r:id="rId64"/>
    <hyperlink ref="E67" r:id="rId65"/>
    <hyperlink ref="E68" r:id="rId66"/>
    <hyperlink ref="E69" r:id="rId67"/>
    <hyperlink ref="E70" r:id="rId68"/>
    <hyperlink ref="E71" r:id="rId69"/>
    <hyperlink ref="E72" r:id="rId70"/>
    <hyperlink ref="E73" r:id="rId71"/>
    <hyperlink ref="E74" r:id="rId72"/>
    <hyperlink ref="E75" r:id="rId73"/>
    <hyperlink ref="E76" r:id="rId74"/>
    <hyperlink ref="E77" r:id="rId75"/>
    <hyperlink ref="E78" r:id="rId76"/>
    <hyperlink ref="E80" r:id="rId77"/>
    <hyperlink ref="E81" r:id="rId78"/>
    <hyperlink ref="E82" r:id="rId79"/>
    <hyperlink ref="E83" r:id="rId80"/>
    <hyperlink ref="E86" r:id="rId81"/>
    <hyperlink ref="E87" r:id="rId82"/>
    <hyperlink ref="E9" r:id="rId83"/>
    <hyperlink ref="E21" r:id="rId84"/>
  </hyperlinks>
  <printOptions horizontalCentered="1" verticalCentered="1"/>
  <pageMargins left="0.39370078740157483" right="0.39370078740157483" top="0.98425196850393704" bottom="0.98425196850393704" header="0.51181102362204722" footer="0.51181102362204722"/>
  <pageSetup paperSize="9" scale="38" orientation="landscape" r:id="rId8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62"/>
  <sheetViews>
    <sheetView zoomScale="135" zoomScaleNormal="180" workbookViewId="0">
      <pane ySplit="2" topLeftCell="A3" activePane="bottomLeft" state="frozen"/>
      <selection activeCell="E704" sqref="E704"/>
      <selection pane="bottomLeft" activeCell="K14" sqref="K14"/>
    </sheetView>
  </sheetViews>
  <sheetFormatPr baseColWidth="10" defaultColWidth="11.44140625" defaultRowHeight="13.2" x14ac:dyDescent="0.25"/>
  <cols>
    <col min="1" max="1" width="5.77734375" style="3" bestFit="1" customWidth="1"/>
    <col min="2" max="2" width="7.6640625" style="25" bestFit="1" customWidth="1"/>
    <col min="3" max="3" width="13.44140625" style="4" customWidth="1"/>
    <col min="4" max="4" width="14.77734375" style="3" customWidth="1"/>
    <col min="5" max="5" width="90.44140625" style="5" bestFit="1" customWidth="1"/>
    <col min="6" max="6" width="8.44140625" style="23" hidden="1" customWidth="1"/>
    <col min="7" max="7" width="8.44140625" style="23" bestFit="1" customWidth="1"/>
    <col min="8" max="8" width="7.44140625" style="23" bestFit="1" customWidth="1"/>
    <col min="9" max="9" width="8.44140625" style="446" bestFit="1" customWidth="1"/>
    <col min="10" max="10" width="0.44140625" style="5" hidden="1" customWidth="1"/>
    <col min="11" max="11" width="3" style="5" customWidth="1"/>
    <col min="12" max="12" width="7.6640625" style="5" bestFit="1" customWidth="1"/>
    <col min="13" max="15" width="4.33203125" style="5" customWidth="1"/>
    <col min="16" max="16" width="7.33203125" style="5" customWidth="1"/>
    <col min="17" max="17" width="4.33203125" style="5" customWidth="1"/>
    <col min="18" max="18" width="8.77734375" style="5" customWidth="1"/>
    <col min="19" max="16384" width="11.44140625" style="5"/>
  </cols>
  <sheetData>
    <row r="1" spans="1:18" x14ac:dyDescent="0.25">
      <c r="A1" s="50" t="s">
        <v>115</v>
      </c>
      <c r="B1" s="50" t="s">
        <v>116</v>
      </c>
      <c r="C1" s="51" t="s">
        <v>3809</v>
      </c>
      <c r="D1" s="50" t="s">
        <v>3810</v>
      </c>
      <c r="E1" s="50" t="s">
        <v>7912</v>
      </c>
      <c r="F1" s="1120" t="s">
        <v>8352</v>
      </c>
      <c r="G1" s="1121"/>
      <c r="H1" s="1121"/>
      <c r="I1" s="1121"/>
      <c r="J1" s="1122"/>
      <c r="K1" s="455"/>
      <c r="L1" s="443"/>
      <c r="M1" s="1121" t="s">
        <v>13134</v>
      </c>
      <c r="N1" s="1121"/>
      <c r="O1" s="1121"/>
      <c r="P1" s="1121"/>
      <c r="Q1" s="441"/>
      <c r="R1" s="442" t="s">
        <v>58</v>
      </c>
    </row>
    <row r="2" spans="1:18" ht="18" thickBot="1" x14ac:dyDescent="0.35">
      <c r="A2" s="55" t="s">
        <v>118</v>
      </c>
      <c r="B2" s="55" t="s">
        <v>119</v>
      </c>
      <c r="C2" s="55" t="s">
        <v>120</v>
      </c>
      <c r="D2" s="55"/>
      <c r="E2" s="56"/>
      <c r="F2" s="68" t="s">
        <v>7545</v>
      </c>
      <c r="G2" s="447" t="s">
        <v>7546</v>
      </c>
      <c r="H2" s="448" t="s">
        <v>7545</v>
      </c>
      <c r="I2" s="449" t="s">
        <v>7547</v>
      </c>
      <c r="J2" s="452" t="s">
        <v>7546</v>
      </c>
      <c r="K2" s="447" t="s">
        <v>7546</v>
      </c>
      <c r="L2" s="273"/>
      <c r="M2" s="451" t="s">
        <v>7545</v>
      </c>
      <c r="N2" s="69"/>
      <c r="O2" s="450" t="s">
        <v>7547</v>
      </c>
      <c r="P2" s="274"/>
      <c r="Q2" s="70"/>
      <c r="R2" s="71"/>
    </row>
    <row r="3" spans="1:18" ht="13.8" thickTop="1" x14ac:dyDescent="0.25">
      <c r="A3" s="9" t="s">
        <v>7809</v>
      </c>
      <c r="B3" s="31">
        <v>1925</v>
      </c>
      <c r="C3" s="217" t="s">
        <v>4075</v>
      </c>
      <c r="D3" s="27" t="s">
        <v>3819</v>
      </c>
      <c r="E3" s="415" t="s">
        <v>5118</v>
      </c>
      <c r="F3" s="298">
        <v>5600</v>
      </c>
      <c r="G3" s="299"/>
      <c r="H3" s="300">
        <v>1500</v>
      </c>
      <c r="I3" s="301">
        <v>1500</v>
      </c>
      <c r="J3" s="275"/>
      <c r="K3" s="453"/>
      <c r="L3" s="456">
        <f>K3*G3</f>
        <v>0</v>
      </c>
      <c r="M3" s="821"/>
      <c r="N3" s="822">
        <f>M3*H3</f>
        <v>0</v>
      </c>
      <c r="O3" s="823"/>
      <c r="P3" s="824">
        <f>O3*I3</f>
        <v>0</v>
      </c>
      <c r="Q3" s="110">
        <f>K3+M3+O3</f>
        <v>0</v>
      </c>
      <c r="R3" s="202">
        <f>L3+N3+P3</f>
        <v>0</v>
      </c>
    </row>
    <row r="4" spans="1:18" x14ac:dyDescent="0.25">
      <c r="A4" s="11" t="s">
        <v>7810</v>
      </c>
      <c r="B4" s="30">
        <v>1927</v>
      </c>
      <c r="C4" s="206" t="s">
        <v>4010</v>
      </c>
      <c r="D4" s="19" t="s">
        <v>4052</v>
      </c>
      <c r="E4" s="415" t="s">
        <v>5119</v>
      </c>
      <c r="F4" s="283">
        <v>3600</v>
      </c>
      <c r="G4" s="302">
        <v>450</v>
      </c>
      <c r="H4" s="229">
        <v>1350</v>
      </c>
      <c r="I4" s="227">
        <v>1350</v>
      </c>
      <c r="J4" s="267"/>
      <c r="K4" s="453"/>
      <c r="L4" s="276">
        <f t="shared" ref="L4:L67" si="0">K4*G4</f>
        <v>0</v>
      </c>
      <c r="M4" s="44"/>
      <c r="N4" s="825">
        <f t="shared" ref="N4:N67" si="1">M4*H4</f>
        <v>0</v>
      </c>
      <c r="O4" s="75"/>
      <c r="P4" s="826">
        <f t="shared" ref="P4:P67" si="2">O4*I4</f>
        <v>0</v>
      </c>
      <c r="Q4" s="110">
        <f t="shared" ref="Q4:Q67" si="3">K4+M4+O4</f>
        <v>0</v>
      </c>
      <c r="R4" s="202">
        <f t="shared" ref="R4:R67" si="4">L4+N4+P4</f>
        <v>0</v>
      </c>
    </row>
    <row r="5" spans="1:18" x14ac:dyDescent="0.25">
      <c r="A5" s="10" t="s">
        <v>7811</v>
      </c>
      <c r="B5" s="30">
        <v>1937</v>
      </c>
      <c r="C5" s="206" t="s">
        <v>4076</v>
      </c>
      <c r="D5" s="207" t="s">
        <v>4077</v>
      </c>
      <c r="E5" s="415" t="s">
        <v>5125</v>
      </c>
      <c r="F5" s="283">
        <v>800</v>
      </c>
      <c r="G5" s="302">
        <v>6250</v>
      </c>
      <c r="H5" s="229">
        <v>450</v>
      </c>
      <c r="I5" s="227">
        <v>400</v>
      </c>
      <c r="J5" s="267"/>
      <c r="K5" s="453"/>
      <c r="L5" s="276">
        <f t="shared" si="0"/>
        <v>0</v>
      </c>
      <c r="M5" s="44"/>
      <c r="N5" s="825">
        <f t="shared" si="1"/>
        <v>0</v>
      </c>
      <c r="O5" s="75"/>
      <c r="P5" s="826">
        <f t="shared" si="2"/>
        <v>0</v>
      </c>
      <c r="Q5" s="110">
        <f t="shared" si="3"/>
        <v>0</v>
      </c>
      <c r="R5" s="202">
        <f t="shared" si="4"/>
        <v>0</v>
      </c>
    </row>
    <row r="6" spans="1:18" x14ac:dyDescent="0.25">
      <c r="A6" s="11" t="s">
        <v>8231</v>
      </c>
      <c r="B6" s="30">
        <v>1945</v>
      </c>
      <c r="C6" s="206" t="s">
        <v>4078</v>
      </c>
      <c r="D6" s="207" t="s">
        <v>3830</v>
      </c>
      <c r="E6" s="415" t="s">
        <v>5148</v>
      </c>
      <c r="F6" s="283">
        <v>9300</v>
      </c>
      <c r="G6" s="302">
        <v>6250</v>
      </c>
      <c r="H6" s="229"/>
      <c r="I6" s="227">
        <v>6300</v>
      </c>
      <c r="J6" s="267"/>
      <c r="K6" s="453"/>
      <c r="L6" s="276">
        <f t="shared" si="0"/>
        <v>0</v>
      </c>
      <c r="M6" s="44"/>
      <c r="N6" s="825">
        <f t="shared" si="1"/>
        <v>0</v>
      </c>
      <c r="O6" s="75"/>
      <c r="P6" s="826">
        <f t="shared" si="2"/>
        <v>0</v>
      </c>
      <c r="Q6" s="110">
        <f t="shared" si="3"/>
        <v>0</v>
      </c>
      <c r="R6" s="202">
        <f t="shared" si="4"/>
        <v>0</v>
      </c>
    </row>
    <row r="7" spans="1:18" x14ac:dyDescent="0.25">
      <c r="A7" s="10" t="s">
        <v>8232</v>
      </c>
      <c r="B7" s="30">
        <v>1949</v>
      </c>
      <c r="C7" s="206" t="s">
        <v>5335</v>
      </c>
      <c r="D7" s="19" t="s">
        <v>3815</v>
      </c>
      <c r="E7" s="415" t="s">
        <v>5154</v>
      </c>
      <c r="F7" s="283">
        <v>1150</v>
      </c>
      <c r="G7" s="302">
        <v>600</v>
      </c>
      <c r="H7" s="229">
        <v>700</v>
      </c>
      <c r="I7" s="227">
        <v>600</v>
      </c>
      <c r="J7" s="267"/>
      <c r="K7" s="453"/>
      <c r="L7" s="276">
        <f t="shared" si="0"/>
        <v>0</v>
      </c>
      <c r="M7" s="44"/>
      <c r="N7" s="825">
        <f t="shared" si="1"/>
        <v>0</v>
      </c>
      <c r="O7" s="75"/>
      <c r="P7" s="826">
        <f t="shared" si="2"/>
        <v>0</v>
      </c>
      <c r="Q7" s="110">
        <f t="shared" si="3"/>
        <v>0</v>
      </c>
      <c r="R7" s="202">
        <f t="shared" si="4"/>
        <v>0</v>
      </c>
    </row>
    <row r="8" spans="1:18" x14ac:dyDescent="0.25">
      <c r="A8" s="11" t="s">
        <v>7875</v>
      </c>
      <c r="B8" s="30">
        <v>1964</v>
      </c>
      <c r="C8" s="206" t="s">
        <v>4177</v>
      </c>
      <c r="D8" s="19" t="s">
        <v>4166</v>
      </c>
      <c r="E8" s="415" t="s">
        <v>8351</v>
      </c>
      <c r="F8" s="283">
        <v>300</v>
      </c>
      <c r="G8" s="302">
        <v>300</v>
      </c>
      <c r="H8" s="229"/>
      <c r="I8" s="227">
        <v>210</v>
      </c>
      <c r="J8" s="192">
        <v>1</v>
      </c>
      <c r="K8" s="453"/>
      <c r="L8" s="276">
        <f t="shared" si="0"/>
        <v>0</v>
      </c>
      <c r="M8" s="44"/>
      <c r="N8" s="825">
        <f t="shared" si="1"/>
        <v>0</v>
      </c>
      <c r="O8" s="75"/>
      <c r="P8" s="826">
        <f t="shared" si="2"/>
        <v>0</v>
      </c>
      <c r="Q8" s="110">
        <f t="shared" si="3"/>
        <v>0</v>
      </c>
      <c r="R8" s="202">
        <f t="shared" si="4"/>
        <v>0</v>
      </c>
    </row>
    <row r="9" spans="1:18" x14ac:dyDescent="0.25">
      <c r="A9" s="11" t="s">
        <v>7875</v>
      </c>
      <c r="B9" s="30">
        <v>1964</v>
      </c>
      <c r="C9" s="206" t="s">
        <v>4177</v>
      </c>
      <c r="D9" s="19" t="s">
        <v>4166</v>
      </c>
      <c r="E9" s="415" t="s">
        <v>5342</v>
      </c>
      <c r="F9" s="283">
        <v>270</v>
      </c>
      <c r="G9" s="302">
        <v>270</v>
      </c>
      <c r="H9" s="229"/>
      <c r="I9" s="227">
        <v>210</v>
      </c>
      <c r="J9" s="267"/>
      <c r="K9" s="453"/>
      <c r="L9" s="276">
        <f t="shared" si="0"/>
        <v>0</v>
      </c>
      <c r="M9" s="44"/>
      <c r="N9" s="825">
        <f t="shared" si="1"/>
        <v>0</v>
      </c>
      <c r="O9" s="75"/>
      <c r="P9" s="826">
        <f t="shared" si="2"/>
        <v>0</v>
      </c>
      <c r="Q9" s="110">
        <f t="shared" si="3"/>
        <v>0</v>
      </c>
      <c r="R9" s="202">
        <f t="shared" si="4"/>
        <v>0</v>
      </c>
    </row>
    <row r="10" spans="1:18" x14ac:dyDescent="0.25">
      <c r="A10" s="10" t="s">
        <v>7873</v>
      </c>
      <c r="B10" s="30">
        <v>1975</v>
      </c>
      <c r="C10" s="206" t="s">
        <v>3845</v>
      </c>
      <c r="D10" s="19" t="s">
        <v>4563</v>
      </c>
      <c r="E10" s="415" t="s">
        <v>5382</v>
      </c>
      <c r="F10" s="283">
        <v>10</v>
      </c>
      <c r="G10" s="302">
        <v>10</v>
      </c>
      <c r="H10" s="229"/>
      <c r="I10" s="227">
        <v>10</v>
      </c>
      <c r="J10" s="192">
        <v>1</v>
      </c>
      <c r="K10" s="453"/>
      <c r="L10" s="276">
        <f t="shared" si="0"/>
        <v>0</v>
      </c>
      <c r="M10" s="44"/>
      <c r="N10" s="825">
        <f t="shared" si="1"/>
        <v>0</v>
      </c>
      <c r="O10" s="75"/>
      <c r="P10" s="826">
        <f t="shared" si="2"/>
        <v>0</v>
      </c>
      <c r="Q10" s="110">
        <f t="shared" si="3"/>
        <v>0</v>
      </c>
      <c r="R10" s="202">
        <f t="shared" si="4"/>
        <v>0</v>
      </c>
    </row>
    <row r="11" spans="1:18" x14ac:dyDescent="0.25">
      <c r="A11" s="11" t="s">
        <v>7876</v>
      </c>
      <c r="B11" s="30">
        <v>1982</v>
      </c>
      <c r="C11" s="206" t="s">
        <v>4009</v>
      </c>
      <c r="D11" s="19" t="s">
        <v>5458</v>
      </c>
      <c r="E11" s="415" t="s">
        <v>5459</v>
      </c>
      <c r="F11" s="283">
        <v>12</v>
      </c>
      <c r="G11" s="302">
        <v>12</v>
      </c>
      <c r="H11" s="229"/>
      <c r="I11" s="227">
        <v>12</v>
      </c>
      <c r="J11" s="192">
        <v>1</v>
      </c>
      <c r="K11" s="453"/>
      <c r="L11" s="276">
        <f t="shared" si="0"/>
        <v>0</v>
      </c>
      <c r="M11" s="44"/>
      <c r="N11" s="825">
        <f t="shared" si="1"/>
        <v>0</v>
      </c>
      <c r="O11" s="75"/>
      <c r="P11" s="826">
        <f t="shared" si="2"/>
        <v>0</v>
      </c>
      <c r="Q11" s="110">
        <f t="shared" si="3"/>
        <v>0</v>
      </c>
      <c r="R11" s="202">
        <f t="shared" si="4"/>
        <v>0</v>
      </c>
    </row>
    <row r="12" spans="1:18" x14ac:dyDescent="0.25">
      <c r="A12" s="10" t="s">
        <v>7878</v>
      </c>
      <c r="B12" s="30">
        <v>1986</v>
      </c>
      <c r="C12" s="206" t="s">
        <v>4387</v>
      </c>
      <c r="D12" s="19" t="s">
        <v>4129</v>
      </c>
      <c r="E12" s="415" t="s">
        <v>5530</v>
      </c>
      <c r="F12" s="283">
        <v>13</v>
      </c>
      <c r="G12" s="302">
        <v>13</v>
      </c>
      <c r="H12" s="229"/>
      <c r="I12" s="227">
        <v>13</v>
      </c>
      <c r="J12" s="192">
        <v>1</v>
      </c>
      <c r="K12" s="453"/>
      <c r="L12" s="276">
        <f t="shared" si="0"/>
        <v>0</v>
      </c>
      <c r="M12" s="44"/>
      <c r="N12" s="825">
        <f t="shared" si="1"/>
        <v>0</v>
      </c>
      <c r="O12" s="75"/>
      <c r="P12" s="826">
        <f t="shared" si="2"/>
        <v>0</v>
      </c>
      <c r="Q12" s="110">
        <f t="shared" si="3"/>
        <v>0</v>
      </c>
      <c r="R12" s="202">
        <f t="shared" si="4"/>
        <v>0</v>
      </c>
    </row>
    <row r="13" spans="1:18" x14ac:dyDescent="0.25">
      <c r="A13" s="11" t="s">
        <v>7879</v>
      </c>
      <c r="B13" s="30">
        <v>1989</v>
      </c>
      <c r="C13" s="206" t="s">
        <v>4387</v>
      </c>
      <c r="D13" s="19" t="s">
        <v>4136</v>
      </c>
      <c r="E13" s="415" t="s">
        <v>5551</v>
      </c>
      <c r="F13" s="283">
        <v>4.5</v>
      </c>
      <c r="G13" s="302">
        <v>4.5</v>
      </c>
      <c r="H13" s="229"/>
      <c r="I13" s="227">
        <v>4.5</v>
      </c>
      <c r="J13" s="192">
        <v>1</v>
      </c>
      <c r="K13" s="924">
        <v>1</v>
      </c>
      <c r="L13" s="276">
        <f t="shared" si="0"/>
        <v>4.5</v>
      </c>
      <c r="M13" s="44"/>
      <c r="N13" s="825">
        <f t="shared" si="1"/>
        <v>0</v>
      </c>
      <c r="O13" s="75"/>
      <c r="P13" s="826">
        <f t="shared" si="2"/>
        <v>0</v>
      </c>
      <c r="Q13" s="110">
        <f t="shared" si="3"/>
        <v>1</v>
      </c>
      <c r="R13" s="202">
        <f t="shared" si="4"/>
        <v>4.5</v>
      </c>
    </row>
    <row r="14" spans="1:18" x14ac:dyDescent="0.25">
      <c r="A14" s="10" t="s">
        <v>7877</v>
      </c>
      <c r="B14" s="30">
        <v>1989</v>
      </c>
      <c r="C14" s="206" t="s">
        <v>3848</v>
      </c>
      <c r="D14" s="19" t="s">
        <v>4136</v>
      </c>
      <c r="E14" s="415" t="s">
        <v>5552</v>
      </c>
      <c r="F14" s="283">
        <v>15</v>
      </c>
      <c r="G14" s="302">
        <v>15</v>
      </c>
      <c r="H14" s="229"/>
      <c r="I14" s="227">
        <v>15</v>
      </c>
      <c r="J14" s="192">
        <v>1</v>
      </c>
      <c r="K14" s="453">
        <v>2</v>
      </c>
      <c r="L14" s="276">
        <f t="shared" si="0"/>
        <v>30</v>
      </c>
      <c r="M14" s="44"/>
      <c r="N14" s="825">
        <f t="shared" si="1"/>
        <v>0</v>
      </c>
      <c r="O14" s="75"/>
      <c r="P14" s="826">
        <f t="shared" si="2"/>
        <v>0</v>
      </c>
      <c r="Q14" s="110">
        <f t="shared" si="3"/>
        <v>2</v>
      </c>
      <c r="R14" s="202">
        <f t="shared" si="4"/>
        <v>30</v>
      </c>
    </row>
    <row r="15" spans="1:18" x14ac:dyDescent="0.25">
      <c r="A15" s="11" t="s">
        <v>7880</v>
      </c>
      <c r="B15" s="30">
        <v>1990</v>
      </c>
      <c r="C15" s="206" t="s">
        <v>3925</v>
      </c>
      <c r="D15" s="19" t="s">
        <v>4136</v>
      </c>
      <c r="E15" s="415" t="s">
        <v>5564</v>
      </c>
      <c r="F15" s="283">
        <v>5</v>
      </c>
      <c r="G15" s="302">
        <v>5</v>
      </c>
      <c r="H15" s="229"/>
      <c r="I15" s="227">
        <v>5</v>
      </c>
      <c r="J15" s="192">
        <v>1</v>
      </c>
      <c r="K15" s="453"/>
      <c r="L15" s="276">
        <f t="shared" si="0"/>
        <v>0</v>
      </c>
      <c r="M15" s="44"/>
      <c r="N15" s="825">
        <f t="shared" si="1"/>
        <v>0</v>
      </c>
      <c r="O15" s="75"/>
      <c r="P15" s="826">
        <f t="shared" si="2"/>
        <v>0</v>
      </c>
      <c r="Q15" s="110">
        <f t="shared" si="3"/>
        <v>0</v>
      </c>
      <c r="R15" s="202">
        <f t="shared" si="4"/>
        <v>0</v>
      </c>
    </row>
    <row r="16" spans="1:18" x14ac:dyDescent="0.25">
      <c r="A16" s="10" t="s">
        <v>7881</v>
      </c>
      <c r="B16" s="30">
        <v>1991</v>
      </c>
      <c r="C16" s="206" t="s">
        <v>3925</v>
      </c>
      <c r="D16" s="19" t="s">
        <v>4136</v>
      </c>
      <c r="E16" s="415" t="s">
        <v>5571</v>
      </c>
      <c r="F16" s="283">
        <v>5</v>
      </c>
      <c r="G16" s="302">
        <v>5</v>
      </c>
      <c r="H16" s="229"/>
      <c r="I16" s="227">
        <v>5</v>
      </c>
      <c r="J16" s="192">
        <v>1</v>
      </c>
      <c r="K16" s="453"/>
      <c r="L16" s="276">
        <f t="shared" si="0"/>
        <v>0</v>
      </c>
      <c r="M16" s="44"/>
      <c r="N16" s="825">
        <f t="shared" si="1"/>
        <v>0</v>
      </c>
      <c r="O16" s="75"/>
      <c r="P16" s="826">
        <f t="shared" si="2"/>
        <v>0</v>
      </c>
      <c r="Q16" s="110">
        <f t="shared" si="3"/>
        <v>0</v>
      </c>
      <c r="R16" s="202">
        <f t="shared" si="4"/>
        <v>0</v>
      </c>
    </row>
    <row r="17" spans="1:18" x14ac:dyDescent="0.25">
      <c r="A17" s="11" t="s">
        <v>7882</v>
      </c>
      <c r="B17" s="30">
        <v>1992</v>
      </c>
      <c r="C17" s="206" t="s">
        <v>5574</v>
      </c>
      <c r="D17" s="19" t="s">
        <v>5566</v>
      </c>
      <c r="E17" s="415" t="s">
        <v>5575</v>
      </c>
      <c r="F17" s="283">
        <v>15</v>
      </c>
      <c r="G17" s="302">
        <v>15</v>
      </c>
      <c r="H17" s="229"/>
      <c r="I17" s="227">
        <v>15</v>
      </c>
      <c r="J17" s="192">
        <v>1</v>
      </c>
      <c r="K17" s="453"/>
      <c r="L17" s="276">
        <f t="shared" si="0"/>
        <v>0</v>
      </c>
      <c r="M17" s="44"/>
      <c r="N17" s="825">
        <f t="shared" si="1"/>
        <v>0</v>
      </c>
      <c r="O17" s="75"/>
      <c r="P17" s="826">
        <f t="shared" si="2"/>
        <v>0</v>
      </c>
      <c r="Q17" s="110">
        <f t="shared" si="3"/>
        <v>0</v>
      </c>
      <c r="R17" s="202">
        <f t="shared" si="4"/>
        <v>0</v>
      </c>
    </row>
    <row r="18" spans="1:18" x14ac:dyDescent="0.25">
      <c r="A18" s="10" t="s">
        <v>7883</v>
      </c>
      <c r="B18" s="30">
        <v>1993</v>
      </c>
      <c r="C18" s="206" t="s">
        <v>3970</v>
      </c>
      <c r="D18" s="19" t="s">
        <v>4136</v>
      </c>
      <c r="E18" s="415" t="s">
        <v>5614</v>
      </c>
      <c r="F18" s="283">
        <v>11</v>
      </c>
      <c r="G18" s="302">
        <v>11</v>
      </c>
      <c r="H18" s="229"/>
      <c r="I18" s="227">
        <v>11</v>
      </c>
      <c r="J18" s="192">
        <v>1</v>
      </c>
      <c r="K18" s="453"/>
      <c r="L18" s="276">
        <f t="shared" si="0"/>
        <v>0</v>
      </c>
      <c r="M18" s="44"/>
      <c r="N18" s="825">
        <f t="shared" si="1"/>
        <v>0</v>
      </c>
      <c r="O18" s="75"/>
      <c r="P18" s="826">
        <f t="shared" si="2"/>
        <v>0</v>
      </c>
      <c r="Q18" s="110">
        <f t="shared" si="3"/>
        <v>0</v>
      </c>
      <c r="R18" s="202">
        <f t="shared" si="4"/>
        <v>0</v>
      </c>
    </row>
    <row r="19" spans="1:18" x14ac:dyDescent="0.25">
      <c r="A19" s="11" t="s">
        <v>7884</v>
      </c>
      <c r="B19" s="30">
        <v>1994</v>
      </c>
      <c r="C19" s="206" t="s">
        <v>4297</v>
      </c>
      <c r="D19" s="19" t="s">
        <v>4136</v>
      </c>
      <c r="E19" s="415" t="s">
        <v>5630</v>
      </c>
      <c r="F19" s="283">
        <v>11</v>
      </c>
      <c r="G19" s="302">
        <v>11</v>
      </c>
      <c r="H19" s="229"/>
      <c r="I19" s="227">
        <v>11</v>
      </c>
      <c r="J19" s="192">
        <v>1</v>
      </c>
      <c r="K19" s="453"/>
      <c r="L19" s="276">
        <f t="shared" si="0"/>
        <v>0</v>
      </c>
      <c r="M19" s="44"/>
      <c r="N19" s="825">
        <f t="shared" si="1"/>
        <v>0</v>
      </c>
      <c r="O19" s="75"/>
      <c r="P19" s="826">
        <f t="shared" si="2"/>
        <v>0</v>
      </c>
      <c r="Q19" s="110">
        <f t="shared" si="3"/>
        <v>0</v>
      </c>
      <c r="R19" s="202">
        <f t="shared" si="4"/>
        <v>0</v>
      </c>
    </row>
    <row r="20" spans="1:18" x14ac:dyDescent="0.25">
      <c r="A20" s="10" t="s">
        <v>7885</v>
      </c>
      <c r="B20" s="30">
        <v>1995</v>
      </c>
      <c r="C20" s="206" t="s">
        <v>4297</v>
      </c>
      <c r="D20" s="19" t="s">
        <v>4136</v>
      </c>
      <c r="E20" s="415" t="s">
        <v>4615</v>
      </c>
      <c r="F20" s="283">
        <v>7</v>
      </c>
      <c r="G20" s="302">
        <v>7</v>
      </c>
      <c r="H20" s="229"/>
      <c r="I20" s="227">
        <v>7</v>
      </c>
      <c r="J20" s="192">
        <v>1</v>
      </c>
      <c r="K20" s="453"/>
      <c r="L20" s="276">
        <f t="shared" si="0"/>
        <v>0</v>
      </c>
      <c r="M20" s="44"/>
      <c r="N20" s="825">
        <f t="shared" si="1"/>
        <v>0</v>
      </c>
      <c r="O20" s="75"/>
      <c r="P20" s="826">
        <f t="shared" si="2"/>
        <v>0</v>
      </c>
      <c r="Q20" s="110">
        <f t="shared" si="3"/>
        <v>0</v>
      </c>
      <c r="R20" s="202">
        <f t="shared" si="4"/>
        <v>0</v>
      </c>
    </row>
    <row r="21" spans="1:18" x14ac:dyDescent="0.25">
      <c r="A21" s="11" t="s">
        <v>7886</v>
      </c>
      <c r="B21" s="30">
        <v>1995</v>
      </c>
      <c r="C21" s="206" t="s">
        <v>4297</v>
      </c>
      <c r="D21" s="19" t="s">
        <v>4136</v>
      </c>
      <c r="E21" s="415" t="s">
        <v>5633</v>
      </c>
      <c r="F21" s="283">
        <v>7</v>
      </c>
      <c r="G21" s="302">
        <v>7</v>
      </c>
      <c r="H21" s="229"/>
      <c r="I21" s="227">
        <v>7</v>
      </c>
      <c r="J21" s="192">
        <v>1</v>
      </c>
      <c r="K21" s="453"/>
      <c r="L21" s="276">
        <f t="shared" si="0"/>
        <v>0</v>
      </c>
      <c r="M21" s="44"/>
      <c r="N21" s="825">
        <f t="shared" si="1"/>
        <v>0</v>
      </c>
      <c r="O21" s="75"/>
      <c r="P21" s="826">
        <f t="shared" si="2"/>
        <v>0</v>
      </c>
      <c r="Q21" s="110">
        <f t="shared" si="3"/>
        <v>0</v>
      </c>
      <c r="R21" s="202">
        <f t="shared" si="4"/>
        <v>0</v>
      </c>
    </row>
    <row r="22" spans="1:18" x14ac:dyDescent="0.25">
      <c r="A22" s="10" t="s">
        <v>7887</v>
      </c>
      <c r="B22" s="30">
        <v>1998</v>
      </c>
      <c r="C22" s="206" t="s">
        <v>3846</v>
      </c>
      <c r="D22" s="19" t="s">
        <v>4136</v>
      </c>
      <c r="E22" s="415" t="s">
        <v>7421</v>
      </c>
      <c r="F22" s="283">
        <v>14</v>
      </c>
      <c r="G22" s="302">
        <v>14</v>
      </c>
      <c r="H22" s="229"/>
      <c r="I22" s="227">
        <v>14</v>
      </c>
      <c r="J22" s="192">
        <v>1</v>
      </c>
      <c r="K22" s="453"/>
      <c r="L22" s="276">
        <f t="shared" si="0"/>
        <v>0</v>
      </c>
      <c r="M22" s="44"/>
      <c r="N22" s="825">
        <f t="shared" si="1"/>
        <v>0</v>
      </c>
      <c r="O22" s="75"/>
      <c r="P22" s="826">
        <f t="shared" si="2"/>
        <v>0</v>
      </c>
      <c r="Q22" s="110">
        <f t="shared" si="3"/>
        <v>0</v>
      </c>
      <c r="R22" s="202">
        <f t="shared" si="4"/>
        <v>0</v>
      </c>
    </row>
    <row r="23" spans="1:18" x14ac:dyDescent="0.25">
      <c r="A23" s="11" t="s">
        <v>7888</v>
      </c>
      <c r="B23" s="30">
        <v>1998</v>
      </c>
      <c r="C23" s="206" t="s">
        <v>3846</v>
      </c>
      <c r="D23" s="19" t="s">
        <v>4136</v>
      </c>
      <c r="E23" s="415" t="s">
        <v>5648</v>
      </c>
      <c r="F23" s="283">
        <v>9</v>
      </c>
      <c r="G23" s="302">
        <v>9</v>
      </c>
      <c r="H23" s="229"/>
      <c r="I23" s="227">
        <v>9</v>
      </c>
      <c r="J23" s="192">
        <v>1</v>
      </c>
      <c r="K23" s="453"/>
      <c r="L23" s="276">
        <f t="shared" si="0"/>
        <v>0</v>
      </c>
      <c r="M23" s="44"/>
      <c r="N23" s="825">
        <f t="shared" si="1"/>
        <v>0</v>
      </c>
      <c r="O23" s="75"/>
      <c r="P23" s="826">
        <f t="shared" si="2"/>
        <v>0</v>
      </c>
      <c r="Q23" s="110">
        <f t="shared" si="3"/>
        <v>0</v>
      </c>
      <c r="R23" s="202">
        <f t="shared" si="4"/>
        <v>0</v>
      </c>
    </row>
    <row r="24" spans="1:18" x14ac:dyDescent="0.25">
      <c r="A24" s="10" t="s">
        <v>7889</v>
      </c>
      <c r="B24" s="30">
        <v>1998</v>
      </c>
      <c r="C24" s="206" t="s">
        <v>3846</v>
      </c>
      <c r="D24" s="19" t="s">
        <v>4136</v>
      </c>
      <c r="E24" s="415" t="s">
        <v>4631</v>
      </c>
      <c r="F24" s="283">
        <v>15</v>
      </c>
      <c r="G24" s="302">
        <v>15</v>
      </c>
      <c r="H24" s="229"/>
      <c r="I24" s="227">
        <v>15</v>
      </c>
      <c r="J24" s="192">
        <v>1</v>
      </c>
      <c r="K24" s="453"/>
      <c r="L24" s="276">
        <f t="shared" si="0"/>
        <v>0</v>
      </c>
      <c r="M24" s="44"/>
      <c r="N24" s="825">
        <f t="shared" si="1"/>
        <v>0</v>
      </c>
      <c r="O24" s="75"/>
      <c r="P24" s="826">
        <f t="shared" si="2"/>
        <v>0</v>
      </c>
      <c r="Q24" s="110">
        <f t="shared" si="3"/>
        <v>0</v>
      </c>
      <c r="R24" s="202">
        <f t="shared" si="4"/>
        <v>0</v>
      </c>
    </row>
    <row r="25" spans="1:18" x14ac:dyDescent="0.25">
      <c r="A25" s="10" t="s">
        <v>7890</v>
      </c>
      <c r="B25" s="24">
        <v>1999</v>
      </c>
      <c r="C25" s="206" t="s">
        <v>5634</v>
      </c>
      <c r="D25" s="19" t="s">
        <v>4136</v>
      </c>
      <c r="E25" s="415" t="s">
        <v>4640</v>
      </c>
      <c r="F25" s="283">
        <v>2.8</v>
      </c>
      <c r="G25" s="302">
        <v>2.8</v>
      </c>
      <c r="H25" s="229"/>
      <c r="I25" s="227">
        <v>2.8</v>
      </c>
      <c r="J25" s="192">
        <v>1</v>
      </c>
      <c r="K25" s="453"/>
      <c r="L25" s="276">
        <f t="shared" si="0"/>
        <v>0</v>
      </c>
      <c r="M25" s="44"/>
      <c r="N25" s="825">
        <f t="shared" si="1"/>
        <v>0</v>
      </c>
      <c r="O25" s="75"/>
      <c r="P25" s="826">
        <f t="shared" si="2"/>
        <v>0</v>
      </c>
      <c r="Q25" s="110">
        <f t="shared" si="3"/>
        <v>0</v>
      </c>
      <c r="R25" s="202">
        <f t="shared" si="4"/>
        <v>0</v>
      </c>
    </row>
    <row r="26" spans="1:18" x14ac:dyDescent="0.25">
      <c r="A26" s="11" t="s">
        <v>7891</v>
      </c>
      <c r="B26" s="30">
        <v>1999</v>
      </c>
      <c r="C26" s="206" t="s">
        <v>3848</v>
      </c>
      <c r="D26" s="19" t="s">
        <v>4136</v>
      </c>
      <c r="E26" s="415" t="s">
        <v>7422</v>
      </c>
      <c r="F26" s="283">
        <v>50</v>
      </c>
      <c r="G26" s="302">
        <v>50</v>
      </c>
      <c r="H26" s="229"/>
      <c r="I26" s="227">
        <v>50</v>
      </c>
      <c r="J26" s="192">
        <v>1</v>
      </c>
      <c r="K26" s="453"/>
      <c r="L26" s="276">
        <f t="shared" si="0"/>
        <v>0</v>
      </c>
      <c r="M26" s="44"/>
      <c r="N26" s="825">
        <f t="shared" si="1"/>
        <v>0</v>
      </c>
      <c r="O26" s="75"/>
      <c r="P26" s="826">
        <f t="shared" si="2"/>
        <v>0</v>
      </c>
      <c r="Q26" s="110">
        <f t="shared" si="3"/>
        <v>0</v>
      </c>
      <c r="R26" s="202">
        <f t="shared" si="4"/>
        <v>0</v>
      </c>
    </row>
    <row r="27" spans="1:18" x14ac:dyDescent="0.25">
      <c r="A27" s="10" t="s">
        <v>7892</v>
      </c>
      <c r="B27" s="30">
        <v>1999</v>
      </c>
      <c r="C27" s="206" t="s">
        <v>3846</v>
      </c>
      <c r="D27" s="19" t="s">
        <v>4136</v>
      </c>
      <c r="E27" s="415" t="s">
        <v>4644</v>
      </c>
      <c r="F27" s="283">
        <v>8</v>
      </c>
      <c r="G27" s="302">
        <v>8</v>
      </c>
      <c r="H27" s="229"/>
      <c r="I27" s="227">
        <v>8</v>
      </c>
      <c r="J27" s="192">
        <v>1</v>
      </c>
      <c r="K27" s="453"/>
      <c r="L27" s="276">
        <f t="shared" si="0"/>
        <v>0</v>
      </c>
      <c r="M27" s="44"/>
      <c r="N27" s="825">
        <f t="shared" si="1"/>
        <v>0</v>
      </c>
      <c r="O27" s="75"/>
      <c r="P27" s="826">
        <f t="shared" si="2"/>
        <v>0</v>
      </c>
      <c r="Q27" s="110">
        <f t="shared" si="3"/>
        <v>0</v>
      </c>
      <c r="R27" s="202">
        <f t="shared" si="4"/>
        <v>0</v>
      </c>
    </row>
    <row r="28" spans="1:18" x14ac:dyDescent="0.25">
      <c r="A28" s="11" t="s">
        <v>7893</v>
      </c>
      <c r="B28" s="30">
        <v>1999</v>
      </c>
      <c r="C28" s="205" t="s">
        <v>4277</v>
      </c>
      <c r="D28" s="19" t="s">
        <v>4136</v>
      </c>
      <c r="E28" s="415" t="s">
        <v>5652</v>
      </c>
      <c r="F28" s="283">
        <v>6</v>
      </c>
      <c r="G28" s="302">
        <v>6</v>
      </c>
      <c r="H28" s="229"/>
      <c r="I28" s="227">
        <v>6</v>
      </c>
      <c r="J28" s="192">
        <v>1</v>
      </c>
      <c r="K28" s="453"/>
      <c r="L28" s="276">
        <f t="shared" si="0"/>
        <v>0</v>
      </c>
      <c r="M28" s="44"/>
      <c r="N28" s="825">
        <f t="shared" si="1"/>
        <v>0</v>
      </c>
      <c r="O28" s="75"/>
      <c r="P28" s="826">
        <f t="shared" si="2"/>
        <v>0</v>
      </c>
      <c r="Q28" s="110">
        <f t="shared" si="3"/>
        <v>0</v>
      </c>
      <c r="R28" s="202">
        <f t="shared" si="4"/>
        <v>0</v>
      </c>
    </row>
    <row r="29" spans="1:18" x14ac:dyDescent="0.25">
      <c r="A29" s="10" t="s">
        <v>7894</v>
      </c>
      <c r="B29" s="30">
        <v>1999</v>
      </c>
      <c r="C29" s="206" t="s">
        <v>4270</v>
      </c>
      <c r="D29" s="19" t="s">
        <v>4136</v>
      </c>
      <c r="E29" s="415" t="s">
        <v>4641</v>
      </c>
      <c r="F29" s="283">
        <v>14</v>
      </c>
      <c r="G29" s="302">
        <v>14</v>
      </c>
      <c r="H29" s="229"/>
      <c r="I29" s="227">
        <v>14</v>
      </c>
      <c r="J29" s="192">
        <v>1</v>
      </c>
      <c r="K29" s="453"/>
      <c r="L29" s="276">
        <f t="shared" si="0"/>
        <v>0</v>
      </c>
      <c r="M29" s="44"/>
      <c r="N29" s="825">
        <f t="shared" si="1"/>
        <v>0</v>
      </c>
      <c r="O29" s="75"/>
      <c r="P29" s="826">
        <f t="shared" si="2"/>
        <v>0</v>
      </c>
      <c r="Q29" s="110">
        <f t="shared" si="3"/>
        <v>0</v>
      </c>
      <c r="R29" s="202">
        <f t="shared" si="4"/>
        <v>0</v>
      </c>
    </row>
    <row r="30" spans="1:18" ht="12" customHeight="1" x14ac:dyDescent="0.25">
      <c r="A30" s="11" t="s">
        <v>7895</v>
      </c>
      <c r="B30" s="30">
        <v>2000</v>
      </c>
      <c r="C30" s="206" t="s">
        <v>4270</v>
      </c>
      <c r="D30" s="19" t="s">
        <v>4136</v>
      </c>
      <c r="E30" s="415" t="s">
        <v>4650</v>
      </c>
      <c r="F30" s="283">
        <v>9</v>
      </c>
      <c r="G30" s="302">
        <v>9</v>
      </c>
      <c r="H30" s="229"/>
      <c r="I30" s="227">
        <v>9</v>
      </c>
      <c r="J30" s="192">
        <v>1</v>
      </c>
      <c r="K30" s="453"/>
      <c r="L30" s="276">
        <f t="shared" si="0"/>
        <v>0</v>
      </c>
      <c r="M30" s="44"/>
      <c r="N30" s="825">
        <f t="shared" si="1"/>
        <v>0</v>
      </c>
      <c r="O30" s="75"/>
      <c r="P30" s="826">
        <f t="shared" si="2"/>
        <v>0</v>
      </c>
      <c r="Q30" s="110">
        <f t="shared" si="3"/>
        <v>0</v>
      </c>
      <c r="R30" s="202">
        <f t="shared" si="4"/>
        <v>0</v>
      </c>
    </row>
    <row r="31" spans="1:18" x14ac:dyDescent="0.25">
      <c r="A31" s="10" t="s">
        <v>7896</v>
      </c>
      <c r="B31" s="30">
        <v>2000</v>
      </c>
      <c r="C31" s="206" t="s">
        <v>5651</v>
      </c>
      <c r="D31" s="19" t="s">
        <v>4136</v>
      </c>
      <c r="E31" s="415"/>
      <c r="F31" s="283">
        <v>3.5</v>
      </c>
      <c r="G31" s="302">
        <v>3.5</v>
      </c>
      <c r="H31" s="229"/>
      <c r="I31" s="227">
        <v>3.5</v>
      </c>
      <c r="J31" s="192">
        <v>1</v>
      </c>
      <c r="K31" s="453"/>
      <c r="L31" s="276">
        <f t="shared" si="0"/>
        <v>0</v>
      </c>
      <c r="M31" s="44"/>
      <c r="N31" s="825">
        <f t="shared" si="1"/>
        <v>0</v>
      </c>
      <c r="O31" s="75"/>
      <c r="P31" s="826">
        <f t="shared" si="2"/>
        <v>0</v>
      </c>
      <c r="Q31" s="110">
        <f t="shared" si="3"/>
        <v>0</v>
      </c>
      <c r="R31" s="202">
        <f t="shared" si="4"/>
        <v>0</v>
      </c>
    </row>
    <row r="32" spans="1:18" x14ac:dyDescent="0.25">
      <c r="A32" s="11" t="s">
        <v>7897</v>
      </c>
      <c r="B32" s="30">
        <v>2000</v>
      </c>
      <c r="C32" s="206" t="s">
        <v>4270</v>
      </c>
      <c r="D32" s="19" t="s">
        <v>4136</v>
      </c>
      <c r="E32" s="415" t="s">
        <v>4651</v>
      </c>
      <c r="F32" s="283">
        <v>14</v>
      </c>
      <c r="G32" s="302">
        <v>14</v>
      </c>
      <c r="H32" s="229"/>
      <c r="I32" s="227">
        <v>14</v>
      </c>
      <c r="J32" s="192">
        <v>1</v>
      </c>
      <c r="K32" s="453"/>
      <c r="L32" s="276">
        <f t="shared" si="0"/>
        <v>0</v>
      </c>
      <c r="M32" s="44"/>
      <c r="N32" s="825">
        <f t="shared" si="1"/>
        <v>0</v>
      </c>
      <c r="O32" s="75"/>
      <c r="P32" s="826">
        <f t="shared" si="2"/>
        <v>0</v>
      </c>
      <c r="Q32" s="110">
        <f t="shared" si="3"/>
        <v>0</v>
      </c>
      <c r="R32" s="202">
        <f t="shared" si="4"/>
        <v>0</v>
      </c>
    </row>
    <row r="33" spans="1:18" x14ac:dyDescent="0.25">
      <c r="A33" s="10" t="s">
        <v>7898</v>
      </c>
      <c r="B33" s="30">
        <v>2000</v>
      </c>
      <c r="C33" s="205" t="s">
        <v>4277</v>
      </c>
      <c r="D33" s="19" t="s">
        <v>4136</v>
      </c>
      <c r="E33" s="415" t="s">
        <v>5653</v>
      </c>
      <c r="F33" s="283">
        <v>7.5</v>
      </c>
      <c r="G33" s="302">
        <v>7.5</v>
      </c>
      <c r="H33" s="229"/>
      <c r="I33" s="227">
        <v>7.5</v>
      </c>
      <c r="J33" s="192">
        <v>1</v>
      </c>
      <c r="K33" s="453"/>
      <c r="L33" s="276">
        <f t="shared" si="0"/>
        <v>0</v>
      </c>
      <c r="M33" s="44"/>
      <c r="N33" s="825">
        <f t="shared" si="1"/>
        <v>0</v>
      </c>
      <c r="O33" s="75"/>
      <c r="P33" s="826">
        <f t="shared" si="2"/>
        <v>0</v>
      </c>
      <c r="Q33" s="110">
        <f t="shared" si="3"/>
        <v>0</v>
      </c>
      <c r="R33" s="202">
        <f t="shared" si="4"/>
        <v>0</v>
      </c>
    </row>
    <row r="34" spans="1:18" ht="13.05" customHeight="1" x14ac:dyDescent="0.25">
      <c r="A34" s="11" t="s">
        <v>7899</v>
      </c>
      <c r="B34" s="30">
        <v>2000</v>
      </c>
      <c r="C34" s="206" t="s">
        <v>4271</v>
      </c>
      <c r="D34" s="19" t="s">
        <v>4136</v>
      </c>
      <c r="E34" s="415" t="s">
        <v>4652</v>
      </c>
      <c r="F34" s="283">
        <v>7</v>
      </c>
      <c r="G34" s="302">
        <v>7</v>
      </c>
      <c r="H34" s="229"/>
      <c r="I34" s="227">
        <v>7</v>
      </c>
      <c r="J34" s="192">
        <v>1</v>
      </c>
      <c r="K34" s="453"/>
      <c r="L34" s="276">
        <f t="shared" si="0"/>
        <v>0</v>
      </c>
      <c r="M34" s="44"/>
      <c r="N34" s="825">
        <f t="shared" si="1"/>
        <v>0</v>
      </c>
      <c r="O34" s="75"/>
      <c r="P34" s="826">
        <f t="shared" si="2"/>
        <v>0</v>
      </c>
      <c r="Q34" s="110">
        <f t="shared" si="3"/>
        <v>0</v>
      </c>
      <c r="R34" s="202">
        <f t="shared" si="4"/>
        <v>0</v>
      </c>
    </row>
    <row r="35" spans="1:18" ht="13.05" customHeight="1" x14ac:dyDescent="0.25">
      <c r="A35" s="11" t="s">
        <v>7901</v>
      </c>
      <c r="B35" s="30">
        <v>2000</v>
      </c>
      <c r="C35" s="206" t="s">
        <v>4270</v>
      </c>
      <c r="D35" s="19" t="s">
        <v>4136</v>
      </c>
      <c r="E35" s="415" t="s">
        <v>4653</v>
      </c>
      <c r="F35" s="283">
        <v>14</v>
      </c>
      <c r="G35" s="302">
        <v>14</v>
      </c>
      <c r="H35" s="229"/>
      <c r="I35" s="227">
        <v>14</v>
      </c>
      <c r="J35" s="192">
        <v>1</v>
      </c>
      <c r="K35" s="453"/>
      <c r="L35" s="276">
        <f t="shared" si="0"/>
        <v>0</v>
      </c>
      <c r="M35" s="44"/>
      <c r="N35" s="825">
        <f t="shared" si="1"/>
        <v>0</v>
      </c>
      <c r="O35" s="75"/>
      <c r="P35" s="826">
        <f t="shared" si="2"/>
        <v>0</v>
      </c>
      <c r="Q35" s="110">
        <f t="shared" si="3"/>
        <v>0</v>
      </c>
      <c r="R35" s="202">
        <f t="shared" si="4"/>
        <v>0</v>
      </c>
    </row>
    <row r="36" spans="1:18" x14ac:dyDescent="0.25">
      <c r="A36" s="11" t="s">
        <v>7900</v>
      </c>
      <c r="B36" s="30">
        <v>2000</v>
      </c>
      <c r="C36" s="206" t="s">
        <v>4270</v>
      </c>
      <c r="D36" s="19" t="s">
        <v>4136</v>
      </c>
      <c r="E36" s="415" t="s">
        <v>4654</v>
      </c>
      <c r="F36" s="283">
        <v>14</v>
      </c>
      <c r="G36" s="302">
        <v>14</v>
      </c>
      <c r="H36" s="229"/>
      <c r="I36" s="227">
        <v>14</v>
      </c>
      <c r="J36" s="192">
        <v>1</v>
      </c>
      <c r="K36" s="453"/>
      <c r="L36" s="276">
        <f t="shared" si="0"/>
        <v>0</v>
      </c>
      <c r="M36" s="44"/>
      <c r="N36" s="825">
        <f t="shared" si="1"/>
        <v>0</v>
      </c>
      <c r="O36" s="75"/>
      <c r="P36" s="826">
        <f t="shared" si="2"/>
        <v>0</v>
      </c>
      <c r="Q36" s="110">
        <f t="shared" si="3"/>
        <v>0</v>
      </c>
      <c r="R36" s="202">
        <f t="shared" si="4"/>
        <v>0</v>
      </c>
    </row>
    <row r="37" spans="1:18" x14ac:dyDescent="0.25">
      <c r="A37" s="11" t="s">
        <v>7902</v>
      </c>
      <c r="B37" s="30">
        <v>2001</v>
      </c>
      <c r="C37" s="206" t="s">
        <v>4270</v>
      </c>
      <c r="D37" s="19" t="s">
        <v>4136</v>
      </c>
      <c r="E37" s="416" t="s">
        <v>7100</v>
      </c>
      <c r="F37" s="283">
        <v>8</v>
      </c>
      <c r="G37" s="302">
        <v>8</v>
      </c>
      <c r="H37" s="229"/>
      <c r="I37" s="227">
        <v>8</v>
      </c>
      <c r="J37" s="192">
        <v>1</v>
      </c>
      <c r="K37" s="453"/>
      <c r="L37" s="276">
        <f t="shared" si="0"/>
        <v>0</v>
      </c>
      <c r="M37" s="44"/>
      <c r="N37" s="825">
        <f t="shared" si="1"/>
        <v>0</v>
      </c>
      <c r="O37" s="75"/>
      <c r="P37" s="826">
        <f t="shared" si="2"/>
        <v>0</v>
      </c>
      <c r="Q37" s="110">
        <f t="shared" si="3"/>
        <v>0</v>
      </c>
      <c r="R37" s="202">
        <f t="shared" si="4"/>
        <v>0</v>
      </c>
    </row>
    <row r="38" spans="1:18" x14ac:dyDescent="0.25">
      <c r="A38" s="11" t="s">
        <v>7903</v>
      </c>
      <c r="B38" s="30">
        <v>2001</v>
      </c>
      <c r="C38" s="206" t="s">
        <v>5654</v>
      </c>
      <c r="D38" s="19" t="s">
        <v>4136</v>
      </c>
      <c r="E38" s="415" t="s">
        <v>4655</v>
      </c>
      <c r="F38" s="283">
        <v>3.5</v>
      </c>
      <c r="G38" s="302">
        <v>3.5</v>
      </c>
      <c r="H38" s="229"/>
      <c r="I38" s="227">
        <v>3.5</v>
      </c>
      <c r="J38" s="192">
        <v>1</v>
      </c>
      <c r="K38" s="453"/>
      <c r="L38" s="276">
        <f t="shared" si="0"/>
        <v>0</v>
      </c>
      <c r="M38" s="44"/>
      <c r="N38" s="825">
        <f t="shared" si="1"/>
        <v>0</v>
      </c>
      <c r="O38" s="75"/>
      <c r="P38" s="826">
        <f t="shared" si="2"/>
        <v>0</v>
      </c>
      <c r="Q38" s="110">
        <f t="shared" si="3"/>
        <v>0</v>
      </c>
      <c r="R38" s="202">
        <f t="shared" si="4"/>
        <v>0</v>
      </c>
    </row>
    <row r="39" spans="1:18" x14ac:dyDescent="0.25">
      <c r="A39" s="11" t="s">
        <v>7904</v>
      </c>
      <c r="B39" s="30">
        <v>2001</v>
      </c>
      <c r="C39" s="206" t="s">
        <v>4270</v>
      </c>
      <c r="D39" s="19" t="s">
        <v>4136</v>
      </c>
      <c r="E39" s="415" t="s">
        <v>4662</v>
      </c>
      <c r="F39" s="283">
        <v>14</v>
      </c>
      <c r="G39" s="302">
        <v>14</v>
      </c>
      <c r="H39" s="229"/>
      <c r="I39" s="227">
        <v>14</v>
      </c>
      <c r="J39" s="192">
        <v>1</v>
      </c>
      <c r="K39" s="453"/>
      <c r="L39" s="276">
        <f t="shared" si="0"/>
        <v>0</v>
      </c>
      <c r="M39" s="44"/>
      <c r="N39" s="825">
        <f t="shared" si="1"/>
        <v>0</v>
      </c>
      <c r="O39" s="75"/>
      <c r="P39" s="826">
        <f t="shared" si="2"/>
        <v>0</v>
      </c>
      <c r="Q39" s="110">
        <f t="shared" si="3"/>
        <v>0</v>
      </c>
      <c r="R39" s="202">
        <f t="shared" si="4"/>
        <v>0</v>
      </c>
    </row>
    <row r="40" spans="1:18" x14ac:dyDescent="0.25">
      <c r="A40" s="11" t="s">
        <v>7905</v>
      </c>
      <c r="B40" s="30">
        <v>2001</v>
      </c>
      <c r="C40" s="206" t="s">
        <v>4271</v>
      </c>
      <c r="D40" s="19" t="s">
        <v>4136</v>
      </c>
      <c r="E40" s="415" t="s">
        <v>5655</v>
      </c>
      <c r="F40" s="283">
        <v>7</v>
      </c>
      <c r="G40" s="302">
        <v>7</v>
      </c>
      <c r="H40" s="229"/>
      <c r="I40" s="227">
        <v>7</v>
      </c>
      <c r="J40" s="192">
        <v>1</v>
      </c>
      <c r="K40" s="453"/>
      <c r="L40" s="276">
        <f t="shared" si="0"/>
        <v>0</v>
      </c>
      <c r="M40" s="44"/>
      <c r="N40" s="825">
        <f t="shared" si="1"/>
        <v>0</v>
      </c>
      <c r="O40" s="75"/>
      <c r="P40" s="826">
        <f t="shared" si="2"/>
        <v>0</v>
      </c>
      <c r="Q40" s="110">
        <f t="shared" si="3"/>
        <v>0</v>
      </c>
      <c r="R40" s="202">
        <f t="shared" si="4"/>
        <v>0</v>
      </c>
    </row>
    <row r="41" spans="1:18" x14ac:dyDescent="0.25">
      <c r="A41" s="11" t="s">
        <v>7906</v>
      </c>
      <c r="B41" s="30">
        <v>2001</v>
      </c>
      <c r="C41" s="206" t="s">
        <v>4270</v>
      </c>
      <c r="D41" s="19" t="s">
        <v>4136</v>
      </c>
      <c r="E41" s="415" t="s">
        <v>4663</v>
      </c>
      <c r="F41" s="283">
        <v>13</v>
      </c>
      <c r="G41" s="302">
        <v>13</v>
      </c>
      <c r="H41" s="229"/>
      <c r="I41" s="227">
        <v>13</v>
      </c>
      <c r="J41" s="192">
        <v>1</v>
      </c>
      <c r="K41" s="453"/>
      <c r="L41" s="276">
        <f t="shared" si="0"/>
        <v>0</v>
      </c>
      <c r="M41" s="44"/>
      <c r="N41" s="825">
        <f t="shared" si="1"/>
        <v>0</v>
      </c>
      <c r="O41" s="75"/>
      <c r="P41" s="826">
        <f t="shared" si="2"/>
        <v>0</v>
      </c>
      <c r="Q41" s="110">
        <f t="shared" si="3"/>
        <v>0</v>
      </c>
      <c r="R41" s="202">
        <f t="shared" si="4"/>
        <v>0</v>
      </c>
    </row>
    <row r="42" spans="1:18" x14ac:dyDescent="0.25">
      <c r="A42" s="11" t="s">
        <v>7907</v>
      </c>
      <c r="B42" s="30">
        <v>2001</v>
      </c>
      <c r="C42" s="205" t="s">
        <v>4275</v>
      </c>
      <c r="D42" s="19" t="s">
        <v>4136</v>
      </c>
      <c r="E42" s="415" t="s">
        <v>5656</v>
      </c>
      <c r="F42" s="283">
        <v>8</v>
      </c>
      <c r="G42" s="302">
        <v>8</v>
      </c>
      <c r="H42" s="229"/>
      <c r="I42" s="227">
        <v>8</v>
      </c>
      <c r="J42" s="192">
        <v>1</v>
      </c>
      <c r="K42" s="453"/>
      <c r="L42" s="276">
        <f t="shared" si="0"/>
        <v>0</v>
      </c>
      <c r="M42" s="44"/>
      <c r="N42" s="825">
        <f t="shared" si="1"/>
        <v>0</v>
      </c>
      <c r="O42" s="75"/>
      <c r="P42" s="826">
        <f t="shared" si="2"/>
        <v>0</v>
      </c>
      <c r="Q42" s="110">
        <f t="shared" si="3"/>
        <v>0</v>
      </c>
      <c r="R42" s="202">
        <f t="shared" si="4"/>
        <v>0</v>
      </c>
    </row>
    <row r="43" spans="1:18" x14ac:dyDescent="0.25">
      <c r="A43" s="11" t="s">
        <v>7588</v>
      </c>
      <c r="B43" s="30">
        <v>2001</v>
      </c>
      <c r="C43" s="206" t="s">
        <v>4270</v>
      </c>
      <c r="D43" s="19" t="s">
        <v>4136</v>
      </c>
      <c r="E43" s="415" t="s">
        <v>4664</v>
      </c>
      <c r="F43" s="283">
        <v>14</v>
      </c>
      <c r="G43" s="302">
        <v>14</v>
      </c>
      <c r="H43" s="229"/>
      <c r="I43" s="227">
        <v>14</v>
      </c>
      <c r="J43" s="192">
        <v>1</v>
      </c>
      <c r="K43" s="453"/>
      <c r="L43" s="276">
        <f t="shared" si="0"/>
        <v>0</v>
      </c>
      <c r="M43" s="44"/>
      <c r="N43" s="825">
        <f t="shared" si="1"/>
        <v>0</v>
      </c>
      <c r="O43" s="75"/>
      <c r="P43" s="826">
        <f t="shared" si="2"/>
        <v>0</v>
      </c>
      <c r="Q43" s="110">
        <f t="shared" si="3"/>
        <v>0</v>
      </c>
      <c r="R43" s="202">
        <f t="shared" si="4"/>
        <v>0</v>
      </c>
    </row>
    <row r="44" spans="1:18" x14ac:dyDescent="0.25">
      <c r="A44" s="11" t="s">
        <v>7908</v>
      </c>
      <c r="B44" s="30">
        <v>2001</v>
      </c>
      <c r="C44" s="206" t="s">
        <v>4270</v>
      </c>
      <c r="D44" s="19" t="s">
        <v>4136</v>
      </c>
      <c r="E44" s="415" t="s">
        <v>4657</v>
      </c>
      <c r="F44" s="283">
        <v>7</v>
      </c>
      <c r="G44" s="302">
        <v>7</v>
      </c>
      <c r="H44" s="229"/>
      <c r="I44" s="227">
        <v>7</v>
      </c>
      <c r="J44" s="192">
        <v>1</v>
      </c>
      <c r="K44" s="453"/>
      <c r="L44" s="276">
        <f t="shared" si="0"/>
        <v>0</v>
      </c>
      <c r="M44" s="44"/>
      <c r="N44" s="825">
        <f t="shared" si="1"/>
        <v>0</v>
      </c>
      <c r="O44" s="75"/>
      <c r="P44" s="826">
        <f t="shared" si="2"/>
        <v>0</v>
      </c>
      <c r="Q44" s="110">
        <f t="shared" si="3"/>
        <v>0</v>
      </c>
      <c r="R44" s="202">
        <f t="shared" si="4"/>
        <v>0</v>
      </c>
    </row>
    <row r="45" spans="1:18" x14ac:dyDescent="0.25">
      <c r="A45" s="303" t="s">
        <v>7909</v>
      </c>
      <c r="B45" s="30">
        <v>2001</v>
      </c>
      <c r="C45" s="205" t="s">
        <v>4214</v>
      </c>
      <c r="D45" s="19" t="s">
        <v>4136</v>
      </c>
      <c r="E45" s="415" t="s">
        <v>5658</v>
      </c>
      <c r="F45" s="283">
        <v>9</v>
      </c>
      <c r="G45" s="302">
        <v>9</v>
      </c>
      <c r="H45" s="229"/>
      <c r="I45" s="227">
        <v>9</v>
      </c>
      <c r="J45" s="192">
        <v>1</v>
      </c>
      <c r="K45" s="453"/>
      <c r="L45" s="276">
        <f t="shared" si="0"/>
        <v>0</v>
      </c>
      <c r="M45" s="44"/>
      <c r="N45" s="825">
        <f t="shared" si="1"/>
        <v>0</v>
      </c>
      <c r="O45" s="75"/>
      <c r="P45" s="826">
        <f t="shared" si="2"/>
        <v>0</v>
      </c>
      <c r="Q45" s="110">
        <f t="shared" si="3"/>
        <v>0</v>
      </c>
      <c r="R45" s="202">
        <f t="shared" si="4"/>
        <v>0</v>
      </c>
    </row>
    <row r="46" spans="1:18" x14ac:dyDescent="0.25">
      <c r="A46" s="11" t="s">
        <v>7910</v>
      </c>
      <c r="B46" s="30">
        <v>2001</v>
      </c>
      <c r="C46" s="205" t="s">
        <v>7423</v>
      </c>
      <c r="D46" s="19" t="s">
        <v>4136</v>
      </c>
      <c r="E46" s="415" t="s">
        <v>5658</v>
      </c>
      <c r="F46" s="283">
        <v>15</v>
      </c>
      <c r="G46" s="302">
        <v>15</v>
      </c>
      <c r="H46" s="229"/>
      <c r="I46" s="227">
        <v>15</v>
      </c>
      <c r="J46" s="192">
        <v>1</v>
      </c>
      <c r="K46" s="453"/>
      <c r="L46" s="276">
        <f t="shared" si="0"/>
        <v>0</v>
      </c>
      <c r="M46" s="44"/>
      <c r="N46" s="825">
        <f t="shared" si="1"/>
        <v>0</v>
      </c>
      <c r="O46" s="75"/>
      <c r="P46" s="826">
        <f t="shared" si="2"/>
        <v>0</v>
      </c>
      <c r="Q46" s="110">
        <f t="shared" si="3"/>
        <v>0</v>
      </c>
      <c r="R46" s="202">
        <f t="shared" si="4"/>
        <v>0</v>
      </c>
    </row>
    <row r="47" spans="1:18" x14ac:dyDescent="0.25">
      <c r="A47" s="11" t="s">
        <v>7911</v>
      </c>
      <c r="B47" s="30">
        <v>2002</v>
      </c>
      <c r="C47" s="205" t="s">
        <v>4256</v>
      </c>
      <c r="D47" s="19" t="s">
        <v>4136</v>
      </c>
      <c r="E47" s="415" t="s">
        <v>5659</v>
      </c>
      <c r="F47" s="283">
        <v>8</v>
      </c>
      <c r="G47" s="302">
        <v>8</v>
      </c>
      <c r="H47" s="229"/>
      <c r="I47" s="227">
        <v>8</v>
      </c>
      <c r="J47" s="192">
        <v>1</v>
      </c>
      <c r="K47" s="453"/>
      <c r="L47" s="276">
        <f t="shared" si="0"/>
        <v>0</v>
      </c>
      <c r="M47" s="44"/>
      <c r="N47" s="825">
        <f t="shared" si="1"/>
        <v>0</v>
      </c>
      <c r="O47" s="75"/>
      <c r="P47" s="826">
        <f t="shared" si="2"/>
        <v>0</v>
      </c>
      <c r="Q47" s="110">
        <f t="shared" si="3"/>
        <v>0</v>
      </c>
      <c r="R47" s="202">
        <f t="shared" si="4"/>
        <v>0</v>
      </c>
    </row>
    <row r="48" spans="1:18" x14ac:dyDescent="0.25">
      <c r="A48" s="11" t="s">
        <v>7915</v>
      </c>
      <c r="B48" s="30">
        <v>2002</v>
      </c>
      <c r="C48" s="205" t="s">
        <v>4212</v>
      </c>
      <c r="D48" s="19" t="s">
        <v>4136</v>
      </c>
      <c r="E48" s="415" t="s">
        <v>4671</v>
      </c>
      <c r="F48" s="283">
        <v>12</v>
      </c>
      <c r="G48" s="302">
        <v>12</v>
      </c>
      <c r="H48" s="229"/>
      <c r="I48" s="227">
        <v>12</v>
      </c>
      <c r="J48" s="192">
        <v>1</v>
      </c>
      <c r="K48" s="453"/>
      <c r="L48" s="276">
        <f t="shared" si="0"/>
        <v>0</v>
      </c>
      <c r="M48" s="44"/>
      <c r="N48" s="825">
        <f t="shared" si="1"/>
        <v>0</v>
      </c>
      <c r="O48" s="75"/>
      <c r="P48" s="826">
        <f t="shared" si="2"/>
        <v>0</v>
      </c>
      <c r="Q48" s="110">
        <f t="shared" si="3"/>
        <v>0</v>
      </c>
      <c r="R48" s="202">
        <f t="shared" si="4"/>
        <v>0</v>
      </c>
    </row>
    <row r="49" spans="1:18" x14ac:dyDescent="0.25">
      <c r="A49" s="11" t="s">
        <v>7914</v>
      </c>
      <c r="B49" s="30">
        <v>2002</v>
      </c>
      <c r="C49" s="205" t="s">
        <v>4260</v>
      </c>
      <c r="D49" s="19" t="s">
        <v>4136</v>
      </c>
      <c r="E49" s="415" t="s">
        <v>4671</v>
      </c>
      <c r="F49" s="283">
        <v>18</v>
      </c>
      <c r="G49" s="302">
        <v>18</v>
      </c>
      <c r="H49" s="229"/>
      <c r="I49" s="227">
        <v>18</v>
      </c>
      <c r="J49" s="192">
        <v>1</v>
      </c>
      <c r="K49" s="453"/>
      <c r="L49" s="276">
        <f t="shared" si="0"/>
        <v>0</v>
      </c>
      <c r="M49" s="44"/>
      <c r="N49" s="825">
        <f t="shared" si="1"/>
        <v>0</v>
      </c>
      <c r="O49" s="75"/>
      <c r="P49" s="826">
        <f t="shared" si="2"/>
        <v>0</v>
      </c>
      <c r="Q49" s="110">
        <f t="shared" si="3"/>
        <v>0</v>
      </c>
      <c r="R49" s="202">
        <f t="shared" si="4"/>
        <v>0</v>
      </c>
    </row>
    <row r="50" spans="1:18" x14ac:dyDescent="0.25">
      <c r="A50" s="11" t="s">
        <v>7913</v>
      </c>
      <c r="B50" s="30">
        <v>2002</v>
      </c>
      <c r="C50" s="205" t="s">
        <v>4259</v>
      </c>
      <c r="D50" s="19" t="s">
        <v>4136</v>
      </c>
      <c r="E50" s="415" t="s">
        <v>4667</v>
      </c>
      <c r="F50" s="283">
        <v>4.5</v>
      </c>
      <c r="G50" s="302">
        <v>4.5</v>
      </c>
      <c r="H50" s="229"/>
      <c r="I50" s="227">
        <v>4.5</v>
      </c>
      <c r="J50" s="192">
        <v>1</v>
      </c>
      <c r="K50" s="453"/>
      <c r="L50" s="276">
        <f t="shared" si="0"/>
        <v>0</v>
      </c>
      <c r="M50" s="44"/>
      <c r="N50" s="825">
        <f t="shared" si="1"/>
        <v>0</v>
      </c>
      <c r="O50" s="75"/>
      <c r="P50" s="826">
        <f t="shared" si="2"/>
        <v>0</v>
      </c>
      <c r="Q50" s="110">
        <f t="shared" si="3"/>
        <v>0</v>
      </c>
      <c r="R50" s="202">
        <f t="shared" si="4"/>
        <v>0</v>
      </c>
    </row>
    <row r="51" spans="1:18" x14ac:dyDescent="0.25">
      <c r="A51" s="11" t="s">
        <v>7916</v>
      </c>
      <c r="B51" s="30">
        <v>2002</v>
      </c>
      <c r="C51" s="205" t="s">
        <v>4256</v>
      </c>
      <c r="D51" s="19" t="s">
        <v>4136</v>
      </c>
      <c r="E51" s="415" t="s">
        <v>4672</v>
      </c>
      <c r="F51" s="283">
        <v>14</v>
      </c>
      <c r="G51" s="302">
        <v>14</v>
      </c>
      <c r="H51" s="229"/>
      <c r="I51" s="227">
        <v>14</v>
      </c>
      <c r="J51" s="192">
        <v>1</v>
      </c>
      <c r="K51" s="453"/>
      <c r="L51" s="276">
        <f t="shared" si="0"/>
        <v>0</v>
      </c>
      <c r="M51" s="44"/>
      <c r="N51" s="825">
        <f t="shared" si="1"/>
        <v>0</v>
      </c>
      <c r="O51" s="75"/>
      <c r="P51" s="826">
        <f t="shared" si="2"/>
        <v>0</v>
      </c>
      <c r="Q51" s="110">
        <f t="shared" si="3"/>
        <v>0</v>
      </c>
      <c r="R51" s="202">
        <f t="shared" si="4"/>
        <v>0</v>
      </c>
    </row>
    <row r="52" spans="1:18" x14ac:dyDescent="0.25">
      <c r="A52" s="11" t="s">
        <v>7917</v>
      </c>
      <c r="B52" s="30">
        <v>2002</v>
      </c>
      <c r="C52" s="205" t="s">
        <v>4260</v>
      </c>
      <c r="D52" s="19" t="s">
        <v>4136</v>
      </c>
      <c r="E52" s="415" t="s">
        <v>4673</v>
      </c>
      <c r="F52" s="283">
        <v>7</v>
      </c>
      <c r="G52" s="302">
        <v>7</v>
      </c>
      <c r="H52" s="229"/>
      <c r="I52" s="227">
        <v>7</v>
      </c>
      <c r="J52" s="192">
        <v>1</v>
      </c>
      <c r="K52" s="453"/>
      <c r="L52" s="276">
        <f t="shared" si="0"/>
        <v>0</v>
      </c>
      <c r="M52" s="44"/>
      <c r="N52" s="825">
        <f t="shared" si="1"/>
        <v>0</v>
      </c>
      <c r="O52" s="75"/>
      <c r="P52" s="826">
        <f t="shared" si="2"/>
        <v>0</v>
      </c>
      <c r="Q52" s="110">
        <f t="shared" si="3"/>
        <v>0</v>
      </c>
      <c r="R52" s="202">
        <f t="shared" si="4"/>
        <v>0</v>
      </c>
    </row>
    <row r="53" spans="1:18" x14ac:dyDescent="0.25">
      <c r="A53" s="11" t="s">
        <v>7919</v>
      </c>
      <c r="B53" s="30">
        <v>2002</v>
      </c>
      <c r="C53" s="205" t="s">
        <v>4256</v>
      </c>
      <c r="D53" s="19" t="s">
        <v>4136</v>
      </c>
      <c r="E53" s="415" t="s">
        <v>4668</v>
      </c>
      <c r="F53" s="283">
        <v>14</v>
      </c>
      <c r="G53" s="302">
        <v>14</v>
      </c>
      <c r="H53" s="229"/>
      <c r="I53" s="227">
        <v>14</v>
      </c>
      <c r="J53" s="192">
        <v>1</v>
      </c>
      <c r="K53" s="453"/>
      <c r="L53" s="276">
        <f t="shared" si="0"/>
        <v>0</v>
      </c>
      <c r="M53" s="44"/>
      <c r="N53" s="825">
        <f t="shared" si="1"/>
        <v>0</v>
      </c>
      <c r="O53" s="75"/>
      <c r="P53" s="826">
        <f t="shared" si="2"/>
        <v>0</v>
      </c>
      <c r="Q53" s="110">
        <f t="shared" si="3"/>
        <v>0</v>
      </c>
      <c r="R53" s="202">
        <f t="shared" si="4"/>
        <v>0</v>
      </c>
    </row>
    <row r="54" spans="1:18" x14ac:dyDescent="0.25">
      <c r="A54" s="11" t="s">
        <v>7920</v>
      </c>
      <c r="B54" s="30">
        <v>2002</v>
      </c>
      <c r="C54" s="205" t="s">
        <v>4256</v>
      </c>
      <c r="D54" s="19" t="s">
        <v>4258</v>
      </c>
      <c r="E54" s="415" t="s">
        <v>4674</v>
      </c>
      <c r="F54" s="283">
        <v>12</v>
      </c>
      <c r="G54" s="302">
        <v>12</v>
      </c>
      <c r="H54" s="229"/>
      <c r="I54" s="227">
        <v>12</v>
      </c>
      <c r="J54" s="192">
        <v>1</v>
      </c>
      <c r="K54" s="453"/>
      <c r="L54" s="276">
        <f t="shared" si="0"/>
        <v>0</v>
      </c>
      <c r="M54" s="44"/>
      <c r="N54" s="825">
        <f t="shared" si="1"/>
        <v>0</v>
      </c>
      <c r="O54" s="75"/>
      <c r="P54" s="826">
        <f t="shared" si="2"/>
        <v>0</v>
      </c>
      <c r="Q54" s="110">
        <f t="shared" si="3"/>
        <v>0</v>
      </c>
      <c r="R54" s="202">
        <f t="shared" si="4"/>
        <v>0</v>
      </c>
    </row>
    <row r="55" spans="1:18" x14ac:dyDescent="0.25">
      <c r="A55" s="11" t="s">
        <v>7921</v>
      </c>
      <c r="B55" s="30">
        <v>2002</v>
      </c>
      <c r="C55" s="205" t="s">
        <v>4268</v>
      </c>
      <c r="D55" s="19" t="s">
        <v>4136</v>
      </c>
      <c r="E55" s="415" t="s">
        <v>4675</v>
      </c>
      <c r="F55" s="283">
        <v>7.5</v>
      </c>
      <c r="G55" s="302">
        <v>7.5</v>
      </c>
      <c r="H55" s="229"/>
      <c r="I55" s="227">
        <v>7.5</v>
      </c>
      <c r="J55" s="192">
        <v>1</v>
      </c>
      <c r="K55" s="453"/>
      <c r="L55" s="276">
        <f t="shared" si="0"/>
        <v>0</v>
      </c>
      <c r="M55" s="44"/>
      <c r="N55" s="825">
        <f t="shared" si="1"/>
        <v>0</v>
      </c>
      <c r="O55" s="75"/>
      <c r="P55" s="826">
        <f t="shared" si="2"/>
        <v>0</v>
      </c>
      <c r="Q55" s="110">
        <f t="shared" si="3"/>
        <v>0</v>
      </c>
      <c r="R55" s="202">
        <f t="shared" si="4"/>
        <v>0</v>
      </c>
    </row>
    <row r="56" spans="1:18" x14ac:dyDescent="0.25">
      <c r="A56" s="11" t="s">
        <v>7918</v>
      </c>
      <c r="B56" s="30">
        <v>2002</v>
      </c>
      <c r="C56" s="205" t="s">
        <v>4256</v>
      </c>
      <c r="D56" s="19" t="s">
        <v>4136</v>
      </c>
      <c r="E56" s="415" t="s">
        <v>4676</v>
      </c>
      <c r="F56" s="283">
        <v>14</v>
      </c>
      <c r="G56" s="302">
        <v>14</v>
      </c>
      <c r="H56" s="229"/>
      <c r="I56" s="227">
        <v>14</v>
      </c>
      <c r="J56" s="192">
        <v>1</v>
      </c>
      <c r="K56" s="453"/>
      <c r="L56" s="276">
        <f t="shared" si="0"/>
        <v>0</v>
      </c>
      <c r="M56" s="44"/>
      <c r="N56" s="825">
        <f t="shared" si="1"/>
        <v>0</v>
      </c>
      <c r="O56" s="75"/>
      <c r="P56" s="826">
        <f t="shared" si="2"/>
        <v>0</v>
      </c>
      <c r="Q56" s="110">
        <f t="shared" si="3"/>
        <v>0</v>
      </c>
      <c r="R56" s="202">
        <f t="shared" si="4"/>
        <v>0</v>
      </c>
    </row>
    <row r="57" spans="1:18" x14ac:dyDescent="0.25">
      <c r="A57" s="11" t="s">
        <v>7922</v>
      </c>
      <c r="B57" s="30">
        <v>2002</v>
      </c>
      <c r="C57" s="205" t="s">
        <v>4256</v>
      </c>
      <c r="D57" s="19" t="s">
        <v>4136</v>
      </c>
      <c r="E57" s="415" t="s">
        <v>4677</v>
      </c>
      <c r="F57" s="283">
        <v>7</v>
      </c>
      <c r="G57" s="302">
        <v>7</v>
      </c>
      <c r="H57" s="229"/>
      <c r="I57" s="227">
        <v>7</v>
      </c>
      <c r="J57" s="192">
        <v>1</v>
      </c>
      <c r="K57" s="453"/>
      <c r="L57" s="276">
        <f t="shared" si="0"/>
        <v>0</v>
      </c>
      <c r="M57" s="44"/>
      <c r="N57" s="825">
        <f t="shared" si="1"/>
        <v>0</v>
      </c>
      <c r="O57" s="75"/>
      <c r="P57" s="826">
        <f t="shared" si="2"/>
        <v>0</v>
      </c>
      <c r="Q57" s="110">
        <f t="shared" si="3"/>
        <v>0</v>
      </c>
      <c r="R57" s="202">
        <f t="shared" si="4"/>
        <v>0</v>
      </c>
    </row>
    <row r="58" spans="1:18" x14ac:dyDescent="0.25">
      <c r="A58" s="11" t="s">
        <v>7835</v>
      </c>
      <c r="B58" s="30">
        <v>2003</v>
      </c>
      <c r="C58" s="206" t="s">
        <v>4256</v>
      </c>
      <c r="D58" s="19" t="s">
        <v>4258</v>
      </c>
      <c r="E58" s="415" t="s">
        <v>4679</v>
      </c>
      <c r="F58" s="283">
        <v>8</v>
      </c>
      <c r="G58" s="302">
        <v>8</v>
      </c>
      <c r="H58" s="229"/>
      <c r="I58" s="227">
        <v>8</v>
      </c>
      <c r="J58" s="192">
        <v>1</v>
      </c>
      <c r="K58" s="453"/>
      <c r="L58" s="276">
        <f t="shared" si="0"/>
        <v>0</v>
      </c>
      <c r="M58" s="44"/>
      <c r="N58" s="825">
        <f t="shared" si="1"/>
        <v>0</v>
      </c>
      <c r="O58" s="75"/>
      <c r="P58" s="826">
        <f t="shared" si="2"/>
        <v>0</v>
      </c>
      <c r="Q58" s="110">
        <f t="shared" si="3"/>
        <v>0</v>
      </c>
      <c r="R58" s="202">
        <f t="shared" si="4"/>
        <v>0</v>
      </c>
    </row>
    <row r="59" spans="1:18" x14ac:dyDescent="0.25">
      <c r="A59" s="11" t="s">
        <v>7836</v>
      </c>
      <c r="B59" s="30">
        <v>2003</v>
      </c>
      <c r="C59" s="206" t="s">
        <v>4259</v>
      </c>
      <c r="D59" s="19" t="s">
        <v>4136</v>
      </c>
      <c r="E59" s="415" t="s">
        <v>4680</v>
      </c>
      <c r="F59" s="283">
        <v>3.5</v>
      </c>
      <c r="G59" s="302">
        <v>3.5</v>
      </c>
      <c r="H59" s="229"/>
      <c r="I59" s="227">
        <v>3.5</v>
      </c>
      <c r="J59" s="192">
        <v>1</v>
      </c>
      <c r="K59" s="453"/>
      <c r="L59" s="276">
        <f t="shared" si="0"/>
        <v>0</v>
      </c>
      <c r="M59" s="44"/>
      <c r="N59" s="825">
        <f t="shared" si="1"/>
        <v>0</v>
      </c>
      <c r="O59" s="75"/>
      <c r="P59" s="826">
        <f t="shared" si="2"/>
        <v>0</v>
      </c>
      <c r="Q59" s="110">
        <f t="shared" si="3"/>
        <v>0</v>
      </c>
      <c r="R59" s="202">
        <f t="shared" si="4"/>
        <v>0</v>
      </c>
    </row>
    <row r="60" spans="1:18" x14ac:dyDescent="0.25">
      <c r="A60" s="11" t="s">
        <v>7837</v>
      </c>
      <c r="B60" s="30">
        <v>2003</v>
      </c>
      <c r="C60" s="205" t="s">
        <v>4260</v>
      </c>
      <c r="D60" s="19" t="s">
        <v>4136</v>
      </c>
      <c r="E60" s="415" t="s">
        <v>4687</v>
      </c>
      <c r="F60" s="283">
        <v>7</v>
      </c>
      <c r="G60" s="302">
        <v>7</v>
      </c>
      <c r="H60" s="229"/>
      <c r="I60" s="227">
        <v>7</v>
      </c>
      <c r="J60" s="192">
        <v>1</v>
      </c>
      <c r="K60" s="453"/>
      <c r="L60" s="276">
        <f t="shared" si="0"/>
        <v>0</v>
      </c>
      <c r="M60" s="44"/>
      <c r="N60" s="825">
        <f t="shared" si="1"/>
        <v>0</v>
      </c>
      <c r="O60" s="75"/>
      <c r="P60" s="826">
        <f t="shared" si="2"/>
        <v>0</v>
      </c>
      <c r="Q60" s="110">
        <f t="shared" si="3"/>
        <v>0</v>
      </c>
      <c r="R60" s="202">
        <f t="shared" si="4"/>
        <v>0</v>
      </c>
    </row>
    <row r="61" spans="1:18" x14ac:dyDescent="0.25">
      <c r="A61" s="11" t="s">
        <v>7838</v>
      </c>
      <c r="B61" s="30">
        <v>2003</v>
      </c>
      <c r="C61" s="206" t="s">
        <v>4248</v>
      </c>
      <c r="D61" s="19" t="s">
        <v>4136</v>
      </c>
      <c r="E61" s="415" t="s">
        <v>4688</v>
      </c>
      <c r="F61" s="283">
        <v>16</v>
      </c>
      <c r="G61" s="302">
        <v>16</v>
      </c>
      <c r="H61" s="229"/>
      <c r="I61" s="227">
        <v>16</v>
      </c>
      <c r="J61" s="192">
        <v>1</v>
      </c>
      <c r="K61" s="453"/>
      <c r="L61" s="276">
        <f t="shared" si="0"/>
        <v>0</v>
      </c>
      <c r="M61" s="44"/>
      <c r="N61" s="825">
        <f t="shared" si="1"/>
        <v>0</v>
      </c>
      <c r="O61" s="75"/>
      <c r="P61" s="826">
        <f t="shared" si="2"/>
        <v>0</v>
      </c>
      <c r="Q61" s="110">
        <f t="shared" si="3"/>
        <v>0</v>
      </c>
      <c r="R61" s="202">
        <f t="shared" si="4"/>
        <v>0</v>
      </c>
    </row>
    <row r="62" spans="1:18" x14ac:dyDescent="0.25">
      <c r="A62" s="11" t="s">
        <v>7840</v>
      </c>
      <c r="B62" s="30">
        <v>2003</v>
      </c>
      <c r="C62" s="205" t="s">
        <v>4248</v>
      </c>
      <c r="D62" s="19" t="s">
        <v>4136</v>
      </c>
      <c r="E62" s="415" t="s">
        <v>4689</v>
      </c>
      <c r="F62" s="283">
        <v>8</v>
      </c>
      <c r="G62" s="302">
        <v>8</v>
      </c>
      <c r="H62" s="229"/>
      <c r="I62" s="227">
        <v>8</v>
      </c>
      <c r="J62" s="192">
        <v>1</v>
      </c>
      <c r="K62" s="453"/>
      <c r="L62" s="276">
        <f t="shared" si="0"/>
        <v>0</v>
      </c>
      <c r="M62" s="44"/>
      <c r="N62" s="825">
        <f t="shared" si="1"/>
        <v>0</v>
      </c>
      <c r="O62" s="75"/>
      <c r="P62" s="826">
        <f t="shared" si="2"/>
        <v>0</v>
      </c>
      <c r="Q62" s="110">
        <f t="shared" si="3"/>
        <v>0</v>
      </c>
      <c r="R62" s="202">
        <f t="shared" si="4"/>
        <v>0</v>
      </c>
    </row>
    <row r="63" spans="1:18" x14ac:dyDescent="0.25">
      <c r="A63" s="11" t="s">
        <v>7841</v>
      </c>
      <c r="B63" s="30">
        <v>2003</v>
      </c>
      <c r="C63" s="205" t="s">
        <v>4248</v>
      </c>
      <c r="D63" s="19" t="s">
        <v>4136</v>
      </c>
      <c r="E63" s="415" t="s">
        <v>4690</v>
      </c>
      <c r="F63" s="283">
        <v>15</v>
      </c>
      <c r="G63" s="302">
        <v>15</v>
      </c>
      <c r="H63" s="229"/>
      <c r="I63" s="227">
        <v>15</v>
      </c>
      <c r="J63" s="192">
        <v>1</v>
      </c>
      <c r="K63" s="453"/>
      <c r="L63" s="276">
        <f t="shared" si="0"/>
        <v>0</v>
      </c>
      <c r="M63" s="44"/>
      <c r="N63" s="825">
        <f t="shared" si="1"/>
        <v>0</v>
      </c>
      <c r="O63" s="75"/>
      <c r="P63" s="826">
        <f t="shared" si="2"/>
        <v>0</v>
      </c>
      <c r="Q63" s="110">
        <f t="shared" si="3"/>
        <v>0</v>
      </c>
      <c r="R63" s="202">
        <f t="shared" si="4"/>
        <v>0</v>
      </c>
    </row>
    <row r="64" spans="1:18" x14ac:dyDescent="0.25">
      <c r="A64" s="11" t="s">
        <v>7842</v>
      </c>
      <c r="B64" s="30">
        <v>2003</v>
      </c>
      <c r="C64" s="205" t="s">
        <v>4248</v>
      </c>
      <c r="D64" s="19" t="s">
        <v>4136</v>
      </c>
      <c r="E64" s="415" t="s">
        <v>4691</v>
      </c>
      <c r="F64" s="283">
        <v>14</v>
      </c>
      <c r="G64" s="302">
        <v>14</v>
      </c>
      <c r="H64" s="229"/>
      <c r="I64" s="227">
        <v>14</v>
      </c>
      <c r="J64" s="192">
        <v>1</v>
      </c>
      <c r="K64" s="453"/>
      <c r="L64" s="276">
        <f t="shared" si="0"/>
        <v>0</v>
      </c>
      <c r="M64" s="44"/>
      <c r="N64" s="825">
        <f t="shared" si="1"/>
        <v>0</v>
      </c>
      <c r="O64" s="75"/>
      <c r="P64" s="826">
        <f t="shared" si="2"/>
        <v>0</v>
      </c>
      <c r="Q64" s="110">
        <f t="shared" si="3"/>
        <v>0</v>
      </c>
      <c r="R64" s="202">
        <f t="shared" si="4"/>
        <v>0</v>
      </c>
    </row>
    <row r="65" spans="1:18" x14ac:dyDescent="0.25">
      <c r="A65" s="11" t="s">
        <v>7839</v>
      </c>
      <c r="B65" s="30">
        <v>2003</v>
      </c>
      <c r="C65" s="206" t="s">
        <v>4248</v>
      </c>
      <c r="D65" s="19" t="s">
        <v>4136</v>
      </c>
      <c r="E65" s="415" t="s">
        <v>4692</v>
      </c>
      <c r="F65" s="283">
        <v>16</v>
      </c>
      <c r="G65" s="302">
        <v>16</v>
      </c>
      <c r="H65" s="229"/>
      <c r="I65" s="227">
        <v>16</v>
      </c>
      <c r="J65" s="192">
        <v>1</v>
      </c>
      <c r="K65" s="453"/>
      <c r="L65" s="276">
        <f t="shared" si="0"/>
        <v>0</v>
      </c>
      <c r="M65" s="44"/>
      <c r="N65" s="825">
        <f t="shared" si="1"/>
        <v>0</v>
      </c>
      <c r="O65" s="75"/>
      <c r="P65" s="826">
        <f t="shared" si="2"/>
        <v>0</v>
      </c>
      <c r="Q65" s="110">
        <f t="shared" si="3"/>
        <v>0</v>
      </c>
      <c r="R65" s="202">
        <f t="shared" si="4"/>
        <v>0</v>
      </c>
    </row>
    <row r="66" spans="1:18" x14ac:dyDescent="0.25">
      <c r="A66" s="11" t="s">
        <v>7843</v>
      </c>
      <c r="B66" s="30">
        <v>2003</v>
      </c>
      <c r="C66" s="205" t="s">
        <v>4247</v>
      </c>
      <c r="D66" s="19" t="s">
        <v>4136</v>
      </c>
      <c r="E66" s="415" t="s">
        <v>4693</v>
      </c>
      <c r="F66" s="283">
        <v>13</v>
      </c>
      <c r="G66" s="302">
        <v>16</v>
      </c>
      <c r="H66" s="229"/>
      <c r="I66" s="227">
        <v>13</v>
      </c>
      <c r="J66" s="192">
        <v>1</v>
      </c>
      <c r="K66" s="453"/>
      <c r="L66" s="276">
        <f t="shared" si="0"/>
        <v>0</v>
      </c>
      <c r="M66" s="44"/>
      <c r="N66" s="825">
        <f t="shared" si="1"/>
        <v>0</v>
      </c>
      <c r="O66" s="75"/>
      <c r="P66" s="826">
        <f t="shared" si="2"/>
        <v>0</v>
      </c>
      <c r="Q66" s="110">
        <f t="shared" si="3"/>
        <v>0</v>
      </c>
      <c r="R66" s="202">
        <f t="shared" si="4"/>
        <v>0</v>
      </c>
    </row>
    <row r="67" spans="1:18" x14ac:dyDescent="0.25">
      <c r="A67" s="11" t="s">
        <v>7844</v>
      </c>
      <c r="B67" s="30">
        <v>2003</v>
      </c>
      <c r="C67" s="205" t="s">
        <v>4250</v>
      </c>
      <c r="D67" s="19" t="s">
        <v>4136</v>
      </c>
      <c r="E67" s="415" t="s">
        <v>4694</v>
      </c>
      <c r="F67" s="283">
        <v>9</v>
      </c>
      <c r="G67" s="302">
        <v>9</v>
      </c>
      <c r="H67" s="229"/>
      <c r="I67" s="227">
        <v>9</v>
      </c>
      <c r="J67" s="192">
        <v>1</v>
      </c>
      <c r="K67" s="453"/>
      <c r="L67" s="276">
        <f t="shared" si="0"/>
        <v>0</v>
      </c>
      <c r="M67" s="44"/>
      <c r="N67" s="825">
        <f t="shared" si="1"/>
        <v>0</v>
      </c>
      <c r="O67" s="75"/>
      <c r="P67" s="826">
        <f t="shared" si="2"/>
        <v>0</v>
      </c>
      <c r="Q67" s="110">
        <f t="shared" si="3"/>
        <v>0</v>
      </c>
      <c r="R67" s="202">
        <f t="shared" si="4"/>
        <v>0</v>
      </c>
    </row>
    <row r="68" spans="1:18" x14ac:dyDescent="0.25">
      <c r="A68" s="11" t="s">
        <v>7845</v>
      </c>
      <c r="B68" s="30">
        <v>2003</v>
      </c>
      <c r="C68" s="205" t="s">
        <v>4248</v>
      </c>
      <c r="D68" s="19" t="s">
        <v>4136</v>
      </c>
      <c r="E68" s="415" t="s">
        <v>4695</v>
      </c>
      <c r="F68" s="283">
        <v>7</v>
      </c>
      <c r="G68" s="302">
        <v>7</v>
      </c>
      <c r="H68" s="229"/>
      <c r="I68" s="227">
        <v>7</v>
      </c>
      <c r="J68" s="192">
        <v>1</v>
      </c>
      <c r="K68" s="453"/>
      <c r="L68" s="276">
        <f t="shared" ref="L68:L131" si="5">K68*G68</f>
        <v>0</v>
      </c>
      <c r="M68" s="44"/>
      <c r="N68" s="825">
        <f t="shared" ref="N68:N131" si="6">M68*H68</f>
        <v>0</v>
      </c>
      <c r="O68" s="75"/>
      <c r="P68" s="826">
        <f t="shared" ref="P68:P131" si="7">O68*I68</f>
        <v>0</v>
      </c>
      <c r="Q68" s="110">
        <f t="shared" ref="Q68:Q131" si="8">K68+M68+O68</f>
        <v>0</v>
      </c>
      <c r="R68" s="202">
        <f t="shared" ref="R68:R131" si="9">L68+N68+P68</f>
        <v>0</v>
      </c>
    </row>
    <row r="69" spans="1:18" x14ac:dyDescent="0.25">
      <c r="A69" s="11" t="s">
        <v>7846</v>
      </c>
      <c r="B69" s="30">
        <v>2003</v>
      </c>
      <c r="C69" s="205" t="s">
        <v>4248</v>
      </c>
      <c r="D69" s="19" t="s">
        <v>4136</v>
      </c>
      <c r="E69" s="415" t="s">
        <v>5661</v>
      </c>
      <c r="F69" s="283">
        <v>90</v>
      </c>
      <c r="G69" s="302">
        <v>90</v>
      </c>
      <c r="H69" s="229"/>
      <c r="I69" s="227">
        <v>90</v>
      </c>
      <c r="J69" s="267"/>
      <c r="K69" s="453"/>
      <c r="L69" s="276">
        <f t="shared" si="5"/>
        <v>0</v>
      </c>
      <c r="M69" s="44"/>
      <c r="N69" s="825">
        <f t="shared" si="6"/>
        <v>0</v>
      </c>
      <c r="O69" s="75"/>
      <c r="P69" s="826">
        <f t="shared" si="7"/>
        <v>0</v>
      </c>
      <c r="Q69" s="110">
        <f t="shared" si="8"/>
        <v>0</v>
      </c>
      <c r="R69" s="202">
        <f t="shared" si="9"/>
        <v>0</v>
      </c>
    </row>
    <row r="70" spans="1:18" x14ac:dyDescent="0.25">
      <c r="A70" s="11" t="s">
        <v>7847</v>
      </c>
      <c r="B70" s="30">
        <v>2004</v>
      </c>
      <c r="C70" s="206" t="s">
        <v>4248</v>
      </c>
      <c r="D70" s="19" t="s">
        <v>4136</v>
      </c>
      <c r="E70" s="415" t="s">
        <v>4699</v>
      </c>
      <c r="F70" s="283">
        <v>8</v>
      </c>
      <c r="G70" s="302">
        <v>8</v>
      </c>
      <c r="H70" s="229"/>
      <c r="I70" s="227">
        <v>8</v>
      </c>
      <c r="J70" s="192">
        <v>1</v>
      </c>
      <c r="K70" s="453"/>
      <c r="L70" s="276">
        <f t="shared" si="5"/>
        <v>0</v>
      </c>
      <c r="M70" s="44"/>
      <c r="N70" s="825">
        <f t="shared" si="6"/>
        <v>0</v>
      </c>
      <c r="O70" s="75"/>
      <c r="P70" s="826">
        <f t="shared" si="7"/>
        <v>0</v>
      </c>
      <c r="Q70" s="110">
        <f t="shared" si="8"/>
        <v>0</v>
      </c>
      <c r="R70" s="202">
        <f t="shared" si="9"/>
        <v>0</v>
      </c>
    </row>
    <row r="71" spans="1:18" x14ac:dyDescent="0.25">
      <c r="A71" s="11" t="s">
        <v>7848</v>
      </c>
      <c r="B71" s="30">
        <v>2004</v>
      </c>
      <c r="C71" s="206" t="s">
        <v>7424</v>
      </c>
      <c r="D71" s="19" t="s">
        <v>4136</v>
      </c>
      <c r="E71" s="415" t="s">
        <v>4671</v>
      </c>
      <c r="F71" s="283">
        <v>25</v>
      </c>
      <c r="G71" s="302">
        <v>25</v>
      </c>
      <c r="H71" s="229"/>
      <c r="I71" s="227">
        <v>25</v>
      </c>
      <c r="J71" s="192">
        <v>1</v>
      </c>
      <c r="K71" s="453"/>
      <c r="L71" s="276">
        <f t="shared" si="5"/>
        <v>0</v>
      </c>
      <c r="M71" s="44"/>
      <c r="N71" s="825">
        <f t="shared" si="6"/>
        <v>0</v>
      </c>
      <c r="O71" s="75"/>
      <c r="P71" s="826">
        <f t="shared" si="7"/>
        <v>0</v>
      </c>
      <c r="Q71" s="110">
        <f t="shared" si="8"/>
        <v>0</v>
      </c>
      <c r="R71" s="202">
        <f t="shared" si="9"/>
        <v>0</v>
      </c>
    </row>
    <row r="72" spans="1:18" x14ac:dyDescent="0.25">
      <c r="A72" s="11" t="s">
        <v>7849</v>
      </c>
      <c r="B72" s="30">
        <v>2004</v>
      </c>
      <c r="C72" s="206" t="s">
        <v>4248</v>
      </c>
      <c r="D72" s="19" t="s">
        <v>4136</v>
      </c>
      <c r="E72" s="415" t="s">
        <v>4715</v>
      </c>
      <c r="F72" s="283">
        <v>16</v>
      </c>
      <c r="G72" s="302">
        <v>16</v>
      </c>
      <c r="H72" s="229"/>
      <c r="I72" s="227">
        <v>16</v>
      </c>
      <c r="J72" s="192">
        <v>1</v>
      </c>
      <c r="K72" s="453"/>
      <c r="L72" s="276">
        <f t="shared" si="5"/>
        <v>0</v>
      </c>
      <c r="M72" s="44"/>
      <c r="N72" s="825">
        <f t="shared" si="6"/>
        <v>0</v>
      </c>
      <c r="O72" s="75"/>
      <c r="P72" s="826">
        <f t="shared" si="7"/>
        <v>0</v>
      </c>
      <c r="Q72" s="110">
        <f t="shared" si="8"/>
        <v>0</v>
      </c>
      <c r="R72" s="202">
        <f t="shared" si="9"/>
        <v>0</v>
      </c>
    </row>
    <row r="73" spans="1:18" x14ac:dyDescent="0.25">
      <c r="A73" s="11" t="s">
        <v>7850</v>
      </c>
      <c r="B73" s="30">
        <v>2004</v>
      </c>
      <c r="C73" s="205" t="s">
        <v>4224</v>
      </c>
      <c r="D73" s="19" t="s">
        <v>4136</v>
      </c>
      <c r="E73" s="415" t="s">
        <v>4716</v>
      </c>
      <c r="F73" s="283">
        <v>7.5</v>
      </c>
      <c r="G73" s="302">
        <v>7.5</v>
      </c>
      <c r="H73" s="229"/>
      <c r="I73" s="227">
        <v>7.5</v>
      </c>
      <c r="J73" s="192">
        <v>1</v>
      </c>
      <c r="K73" s="453"/>
      <c r="L73" s="276">
        <f t="shared" si="5"/>
        <v>0</v>
      </c>
      <c r="M73" s="44"/>
      <c r="N73" s="825">
        <f t="shared" si="6"/>
        <v>0</v>
      </c>
      <c r="O73" s="75"/>
      <c r="P73" s="826">
        <f t="shared" si="7"/>
        <v>0</v>
      </c>
      <c r="Q73" s="110">
        <f t="shared" si="8"/>
        <v>0</v>
      </c>
      <c r="R73" s="202">
        <f t="shared" si="9"/>
        <v>0</v>
      </c>
    </row>
    <row r="74" spans="1:18" x14ac:dyDescent="0.25">
      <c r="A74" s="11" t="s">
        <v>7851</v>
      </c>
      <c r="B74" s="30">
        <v>2004</v>
      </c>
      <c r="C74" s="205" t="s">
        <v>4247</v>
      </c>
      <c r="D74" s="19" t="s">
        <v>4136</v>
      </c>
      <c r="E74" s="415" t="s">
        <v>5663</v>
      </c>
      <c r="F74" s="283">
        <v>13</v>
      </c>
      <c r="G74" s="302">
        <v>13</v>
      </c>
      <c r="H74" s="229"/>
      <c r="I74" s="227">
        <v>13</v>
      </c>
      <c r="J74" s="192">
        <v>1</v>
      </c>
      <c r="K74" s="453"/>
      <c r="L74" s="276">
        <f t="shared" si="5"/>
        <v>0</v>
      </c>
      <c r="M74" s="44"/>
      <c r="N74" s="825">
        <f t="shared" si="6"/>
        <v>0</v>
      </c>
      <c r="O74" s="75"/>
      <c r="P74" s="826">
        <f t="shared" si="7"/>
        <v>0</v>
      </c>
      <c r="Q74" s="110">
        <f t="shared" si="8"/>
        <v>0</v>
      </c>
      <c r="R74" s="202">
        <f t="shared" si="9"/>
        <v>0</v>
      </c>
    </row>
    <row r="75" spans="1:18" x14ac:dyDescent="0.25">
      <c r="A75" s="11" t="s">
        <v>7852</v>
      </c>
      <c r="B75" s="30">
        <v>2004</v>
      </c>
      <c r="C75" s="205" t="s">
        <v>4247</v>
      </c>
      <c r="D75" s="19" t="s">
        <v>4136</v>
      </c>
      <c r="E75" s="415" t="s">
        <v>4717</v>
      </c>
      <c r="F75" s="283">
        <v>30</v>
      </c>
      <c r="G75" s="302">
        <v>30</v>
      </c>
      <c r="H75" s="229"/>
      <c r="I75" s="227">
        <v>30</v>
      </c>
      <c r="J75" s="192">
        <v>1</v>
      </c>
      <c r="K75" s="453"/>
      <c r="L75" s="276">
        <f t="shared" si="5"/>
        <v>0</v>
      </c>
      <c r="M75" s="44"/>
      <c r="N75" s="825">
        <f t="shared" si="6"/>
        <v>0</v>
      </c>
      <c r="O75" s="75"/>
      <c r="P75" s="826">
        <f t="shared" si="7"/>
        <v>0</v>
      </c>
      <c r="Q75" s="110">
        <f t="shared" si="8"/>
        <v>0</v>
      </c>
      <c r="R75" s="202">
        <f t="shared" si="9"/>
        <v>0</v>
      </c>
    </row>
    <row r="76" spans="1:18" x14ac:dyDescent="0.25">
      <c r="A76" s="11" t="s">
        <v>7853</v>
      </c>
      <c r="B76" s="30">
        <v>2004</v>
      </c>
      <c r="C76" s="206" t="s">
        <v>4248</v>
      </c>
      <c r="D76" s="19" t="s">
        <v>4136</v>
      </c>
      <c r="E76" s="415" t="s">
        <v>4718</v>
      </c>
      <c r="F76" s="283">
        <v>14</v>
      </c>
      <c r="G76" s="302">
        <v>14</v>
      </c>
      <c r="H76" s="229"/>
      <c r="I76" s="227">
        <v>14</v>
      </c>
      <c r="J76" s="192">
        <v>1</v>
      </c>
      <c r="K76" s="453"/>
      <c r="L76" s="276">
        <f t="shared" si="5"/>
        <v>0</v>
      </c>
      <c r="M76" s="44"/>
      <c r="N76" s="825">
        <f t="shared" si="6"/>
        <v>0</v>
      </c>
      <c r="O76" s="75"/>
      <c r="P76" s="826">
        <f t="shared" si="7"/>
        <v>0</v>
      </c>
      <c r="Q76" s="110">
        <f t="shared" si="8"/>
        <v>0</v>
      </c>
      <c r="R76" s="202">
        <f t="shared" si="9"/>
        <v>0</v>
      </c>
    </row>
    <row r="77" spans="1:18" x14ac:dyDescent="0.25">
      <c r="A77" s="11" t="s">
        <v>7854</v>
      </c>
      <c r="B77" s="30">
        <v>2004</v>
      </c>
      <c r="C77" s="206" t="s">
        <v>4248</v>
      </c>
      <c r="D77" s="19" t="s">
        <v>4136</v>
      </c>
      <c r="E77" s="415" t="s">
        <v>4719</v>
      </c>
      <c r="F77" s="283">
        <v>16</v>
      </c>
      <c r="G77" s="302">
        <v>16</v>
      </c>
      <c r="H77" s="229"/>
      <c r="I77" s="227">
        <v>16</v>
      </c>
      <c r="J77" s="192">
        <v>1</v>
      </c>
      <c r="K77" s="453"/>
      <c r="L77" s="276">
        <f t="shared" si="5"/>
        <v>0</v>
      </c>
      <c r="M77" s="44"/>
      <c r="N77" s="825">
        <f t="shared" si="6"/>
        <v>0</v>
      </c>
      <c r="O77" s="75"/>
      <c r="P77" s="826">
        <f t="shared" si="7"/>
        <v>0</v>
      </c>
      <c r="Q77" s="110">
        <f t="shared" si="8"/>
        <v>0</v>
      </c>
      <c r="R77" s="202">
        <f t="shared" si="9"/>
        <v>0</v>
      </c>
    </row>
    <row r="78" spans="1:18" x14ac:dyDescent="0.25">
      <c r="A78" s="11" t="s">
        <v>7855</v>
      </c>
      <c r="B78" s="30">
        <v>2004</v>
      </c>
      <c r="C78" s="206" t="s">
        <v>4248</v>
      </c>
      <c r="D78" s="19" t="s">
        <v>4136</v>
      </c>
      <c r="E78" s="415" t="s">
        <v>4719</v>
      </c>
      <c r="F78" s="283">
        <v>10</v>
      </c>
      <c r="G78" s="302">
        <v>10</v>
      </c>
      <c r="H78" s="229"/>
      <c r="I78" s="227">
        <v>10</v>
      </c>
      <c r="J78" s="267"/>
      <c r="K78" s="453"/>
      <c r="L78" s="276">
        <f t="shared" si="5"/>
        <v>0</v>
      </c>
      <c r="M78" s="44"/>
      <c r="N78" s="825">
        <f t="shared" si="6"/>
        <v>0</v>
      </c>
      <c r="O78" s="75"/>
      <c r="P78" s="826">
        <f t="shared" si="7"/>
        <v>0</v>
      </c>
      <c r="Q78" s="110">
        <f t="shared" si="8"/>
        <v>0</v>
      </c>
      <c r="R78" s="202">
        <f t="shared" si="9"/>
        <v>0</v>
      </c>
    </row>
    <row r="79" spans="1:18" x14ac:dyDescent="0.25">
      <c r="A79" s="11" t="s">
        <v>7856</v>
      </c>
      <c r="B79" s="30">
        <v>2004</v>
      </c>
      <c r="C79" s="206" t="s">
        <v>4248</v>
      </c>
      <c r="D79" s="19" t="s">
        <v>4136</v>
      </c>
      <c r="E79" s="415" t="s">
        <v>4705</v>
      </c>
      <c r="F79" s="283">
        <v>8</v>
      </c>
      <c r="G79" s="302">
        <v>8</v>
      </c>
      <c r="H79" s="229"/>
      <c r="I79" s="227">
        <v>8</v>
      </c>
      <c r="J79" s="192">
        <v>1</v>
      </c>
      <c r="K79" s="453"/>
      <c r="L79" s="276">
        <f t="shared" si="5"/>
        <v>0</v>
      </c>
      <c r="M79" s="44"/>
      <c r="N79" s="825">
        <f t="shared" si="6"/>
        <v>0</v>
      </c>
      <c r="O79" s="75"/>
      <c r="P79" s="826">
        <f t="shared" si="7"/>
        <v>0</v>
      </c>
      <c r="Q79" s="110">
        <f t="shared" si="8"/>
        <v>0</v>
      </c>
      <c r="R79" s="202">
        <f t="shared" si="9"/>
        <v>0</v>
      </c>
    </row>
    <row r="80" spans="1:18" x14ac:dyDescent="0.25">
      <c r="A80" s="11" t="s">
        <v>7857</v>
      </c>
      <c r="B80" s="30">
        <v>2004</v>
      </c>
      <c r="C80" s="205" t="s">
        <v>4250</v>
      </c>
      <c r="D80" s="19" t="s">
        <v>4136</v>
      </c>
      <c r="E80" s="415" t="s">
        <v>4720</v>
      </c>
      <c r="F80" s="283">
        <v>9</v>
      </c>
      <c r="G80" s="302">
        <v>9</v>
      </c>
      <c r="H80" s="229"/>
      <c r="I80" s="227">
        <v>9</v>
      </c>
      <c r="J80" s="192">
        <v>1</v>
      </c>
      <c r="K80" s="453"/>
      <c r="L80" s="276">
        <f t="shared" si="5"/>
        <v>0</v>
      </c>
      <c r="M80" s="44"/>
      <c r="N80" s="825">
        <f t="shared" si="6"/>
        <v>0</v>
      </c>
      <c r="O80" s="75"/>
      <c r="P80" s="826">
        <f t="shared" si="7"/>
        <v>0</v>
      </c>
      <c r="Q80" s="110">
        <f t="shared" si="8"/>
        <v>0</v>
      </c>
      <c r="R80" s="202">
        <f t="shared" si="9"/>
        <v>0</v>
      </c>
    </row>
    <row r="81" spans="1:18" x14ac:dyDescent="0.25">
      <c r="A81" s="11" t="s">
        <v>7858</v>
      </c>
      <c r="B81" s="30">
        <v>2004</v>
      </c>
      <c r="C81" s="206" t="s">
        <v>4248</v>
      </c>
      <c r="D81" s="19" t="s">
        <v>4136</v>
      </c>
      <c r="E81" s="415" t="s">
        <v>4721</v>
      </c>
      <c r="F81" s="283">
        <v>16</v>
      </c>
      <c r="G81" s="302">
        <v>16</v>
      </c>
      <c r="H81" s="229"/>
      <c r="I81" s="227">
        <v>16</v>
      </c>
      <c r="J81" s="192">
        <v>1</v>
      </c>
      <c r="K81" s="453"/>
      <c r="L81" s="276">
        <f t="shared" si="5"/>
        <v>0</v>
      </c>
      <c r="M81" s="44"/>
      <c r="N81" s="825">
        <f t="shared" si="6"/>
        <v>0</v>
      </c>
      <c r="O81" s="75"/>
      <c r="P81" s="826">
        <f t="shared" si="7"/>
        <v>0</v>
      </c>
      <c r="Q81" s="110">
        <f t="shared" si="8"/>
        <v>0</v>
      </c>
      <c r="R81" s="202">
        <f t="shared" si="9"/>
        <v>0</v>
      </c>
    </row>
    <row r="82" spans="1:18" x14ac:dyDescent="0.25">
      <c r="A82" s="11" t="s">
        <v>7859</v>
      </c>
      <c r="B82" s="30">
        <v>2004</v>
      </c>
      <c r="C82" s="206" t="s">
        <v>4248</v>
      </c>
      <c r="D82" s="19" t="s">
        <v>4136</v>
      </c>
      <c r="E82" s="415" t="s">
        <v>4722</v>
      </c>
      <c r="F82" s="283">
        <v>7</v>
      </c>
      <c r="G82" s="302">
        <v>7</v>
      </c>
      <c r="H82" s="229"/>
      <c r="I82" s="227">
        <v>7</v>
      </c>
      <c r="J82" s="192">
        <v>1</v>
      </c>
      <c r="K82" s="453"/>
      <c r="L82" s="276">
        <f t="shared" si="5"/>
        <v>0</v>
      </c>
      <c r="M82" s="44"/>
      <c r="N82" s="825">
        <f t="shared" si="6"/>
        <v>0</v>
      </c>
      <c r="O82" s="75"/>
      <c r="P82" s="826">
        <f t="shared" si="7"/>
        <v>0</v>
      </c>
      <c r="Q82" s="110">
        <f t="shared" si="8"/>
        <v>0</v>
      </c>
      <c r="R82" s="202">
        <f t="shared" si="9"/>
        <v>0</v>
      </c>
    </row>
    <row r="83" spans="1:18" x14ac:dyDescent="0.25">
      <c r="A83" s="11" t="s">
        <v>7860</v>
      </c>
      <c r="B83" s="30">
        <v>2004</v>
      </c>
      <c r="C83" s="206" t="s">
        <v>4248</v>
      </c>
      <c r="D83" s="19" t="s">
        <v>4136</v>
      </c>
      <c r="E83" s="415" t="s">
        <v>4723</v>
      </c>
      <c r="F83" s="283">
        <v>30</v>
      </c>
      <c r="G83" s="302">
        <v>30</v>
      </c>
      <c r="H83" s="229"/>
      <c r="I83" s="227">
        <v>30</v>
      </c>
      <c r="J83" s="267"/>
      <c r="K83" s="453"/>
      <c r="L83" s="276">
        <f t="shared" si="5"/>
        <v>0</v>
      </c>
      <c r="M83" s="44"/>
      <c r="N83" s="825">
        <f t="shared" si="6"/>
        <v>0</v>
      </c>
      <c r="O83" s="75"/>
      <c r="P83" s="826">
        <f t="shared" si="7"/>
        <v>0</v>
      </c>
      <c r="Q83" s="110">
        <f t="shared" si="8"/>
        <v>0</v>
      </c>
      <c r="R83" s="202">
        <f t="shared" si="9"/>
        <v>0</v>
      </c>
    </row>
    <row r="84" spans="1:18" x14ac:dyDescent="0.25">
      <c r="A84" s="11" t="s">
        <v>7861</v>
      </c>
      <c r="B84" s="19">
        <v>2005</v>
      </c>
      <c r="C84" s="205" t="s">
        <v>4234</v>
      </c>
      <c r="D84" s="19" t="s">
        <v>4136</v>
      </c>
      <c r="E84" s="415" t="s">
        <v>4728</v>
      </c>
      <c r="F84" s="283">
        <v>10</v>
      </c>
      <c r="G84" s="302">
        <v>10</v>
      </c>
      <c r="H84" s="229"/>
      <c r="I84" s="227">
        <v>10</v>
      </c>
      <c r="J84" s="192">
        <v>1</v>
      </c>
      <c r="K84" s="453"/>
      <c r="L84" s="276">
        <f t="shared" si="5"/>
        <v>0</v>
      </c>
      <c r="M84" s="44"/>
      <c r="N84" s="825">
        <f t="shared" si="6"/>
        <v>0</v>
      </c>
      <c r="O84" s="75"/>
      <c r="P84" s="826">
        <f t="shared" si="7"/>
        <v>0</v>
      </c>
      <c r="Q84" s="110">
        <f t="shared" si="8"/>
        <v>0</v>
      </c>
      <c r="R84" s="202">
        <f t="shared" si="9"/>
        <v>0</v>
      </c>
    </row>
    <row r="85" spans="1:18" x14ac:dyDescent="0.25">
      <c r="A85" s="11" t="s">
        <v>7862</v>
      </c>
      <c r="B85" s="19">
        <v>2005</v>
      </c>
      <c r="C85" s="205" t="s">
        <v>4234</v>
      </c>
      <c r="D85" s="19" t="s">
        <v>4136</v>
      </c>
      <c r="E85" s="415" t="s">
        <v>4743</v>
      </c>
      <c r="F85" s="283">
        <v>8</v>
      </c>
      <c r="G85" s="302">
        <v>8</v>
      </c>
      <c r="H85" s="229"/>
      <c r="I85" s="227">
        <v>8</v>
      </c>
      <c r="J85" s="192">
        <v>1</v>
      </c>
      <c r="K85" s="453"/>
      <c r="L85" s="276">
        <f t="shared" si="5"/>
        <v>0</v>
      </c>
      <c r="M85" s="44"/>
      <c r="N85" s="825">
        <f t="shared" si="6"/>
        <v>0</v>
      </c>
      <c r="O85" s="75"/>
      <c r="P85" s="826">
        <f t="shared" si="7"/>
        <v>0</v>
      </c>
      <c r="Q85" s="110">
        <f t="shared" si="8"/>
        <v>0</v>
      </c>
      <c r="R85" s="202">
        <f t="shared" si="9"/>
        <v>0</v>
      </c>
    </row>
    <row r="86" spans="1:18" x14ac:dyDescent="0.25">
      <c r="A86" s="11" t="s">
        <v>7863</v>
      </c>
      <c r="B86" s="19">
        <v>2005</v>
      </c>
      <c r="C86" s="205" t="s">
        <v>4234</v>
      </c>
      <c r="D86" s="207" t="s">
        <v>4136</v>
      </c>
      <c r="E86" s="415" t="s">
        <v>4744</v>
      </c>
      <c r="F86" s="283">
        <v>16</v>
      </c>
      <c r="G86" s="302">
        <v>16</v>
      </c>
      <c r="H86" s="229"/>
      <c r="I86" s="227">
        <v>16</v>
      </c>
      <c r="J86" s="192">
        <v>1</v>
      </c>
      <c r="K86" s="453"/>
      <c r="L86" s="276">
        <f t="shared" si="5"/>
        <v>0</v>
      </c>
      <c r="M86" s="44"/>
      <c r="N86" s="825">
        <f t="shared" si="6"/>
        <v>0</v>
      </c>
      <c r="O86" s="75"/>
      <c r="P86" s="826">
        <f t="shared" si="7"/>
        <v>0</v>
      </c>
      <c r="Q86" s="110">
        <f t="shared" si="8"/>
        <v>0</v>
      </c>
      <c r="R86" s="202">
        <f t="shared" si="9"/>
        <v>0</v>
      </c>
    </row>
    <row r="87" spans="1:18" x14ac:dyDescent="0.25">
      <c r="A87" s="11" t="s">
        <v>7865</v>
      </c>
      <c r="B87" s="30">
        <v>2005</v>
      </c>
      <c r="C87" s="206" t="s">
        <v>5666</v>
      </c>
      <c r="D87" s="19" t="s">
        <v>4136</v>
      </c>
      <c r="E87" s="415" t="s">
        <v>4731</v>
      </c>
      <c r="F87" s="283">
        <v>15</v>
      </c>
      <c r="G87" s="302">
        <v>15</v>
      </c>
      <c r="H87" s="229"/>
      <c r="I87" s="227">
        <v>15</v>
      </c>
      <c r="J87" s="192">
        <v>1</v>
      </c>
      <c r="K87" s="453"/>
      <c r="L87" s="276">
        <f t="shared" si="5"/>
        <v>0</v>
      </c>
      <c r="M87" s="44"/>
      <c r="N87" s="825">
        <f t="shared" si="6"/>
        <v>0</v>
      </c>
      <c r="O87" s="75"/>
      <c r="P87" s="826">
        <f t="shared" si="7"/>
        <v>0</v>
      </c>
      <c r="Q87" s="110">
        <f t="shared" si="8"/>
        <v>0</v>
      </c>
      <c r="R87" s="202">
        <f t="shared" si="9"/>
        <v>0</v>
      </c>
    </row>
    <row r="88" spans="1:18" x14ac:dyDescent="0.25">
      <c r="A88" s="11" t="s">
        <v>7866</v>
      </c>
      <c r="B88" s="30">
        <v>2005</v>
      </c>
      <c r="C88" s="205" t="s">
        <v>4239</v>
      </c>
      <c r="D88" s="207" t="s">
        <v>4136</v>
      </c>
      <c r="E88" s="415" t="s">
        <v>4745</v>
      </c>
      <c r="F88" s="283">
        <v>13</v>
      </c>
      <c r="G88" s="302">
        <v>13</v>
      </c>
      <c r="H88" s="229"/>
      <c r="I88" s="227">
        <v>13</v>
      </c>
      <c r="J88" s="192">
        <v>1</v>
      </c>
      <c r="K88" s="453"/>
      <c r="L88" s="276">
        <f t="shared" si="5"/>
        <v>0</v>
      </c>
      <c r="M88" s="44"/>
      <c r="N88" s="825">
        <f t="shared" si="6"/>
        <v>0</v>
      </c>
      <c r="O88" s="75"/>
      <c r="P88" s="826">
        <f t="shared" si="7"/>
        <v>0</v>
      </c>
      <c r="Q88" s="110">
        <f t="shared" si="8"/>
        <v>0</v>
      </c>
      <c r="R88" s="202">
        <f t="shared" si="9"/>
        <v>0</v>
      </c>
    </row>
    <row r="89" spans="1:18" x14ac:dyDescent="0.25">
      <c r="A89" s="11" t="s">
        <v>7867</v>
      </c>
      <c r="B89" s="30">
        <v>2005</v>
      </c>
      <c r="C89" s="205" t="s">
        <v>4234</v>
      </c>
      <c r="D89" s="207" t="s">
        <v>4136</v>
      </c>
      <c r="E89" s="415" t="s">
        <v>4746</v>
      </c>
      <c r="F89" s="283">
        <v>15</v>
      </c>
      <c r="G89" s="302">
        <v>15</v>
      </c>
      <c r="H89" s="229"/>
      <c r="I89" s="227">
        <v>15</v>
      </c>
      <c r="J89" s="192">
        <v>1</v>
      </c>
      <c r="K89" s="453"/>
      <c r="L89" s="276">
        <f t="shared" si="5"/>
        <v>0</v>
      </c>
      <c r="M89" s="44"/>
      <c r="N89" s="825">
        <f t="shared" si="6"/>
        <v>0</v>
      </c>
      <c r="O89" s="75"/>
      <c r="P89" s="826">
        <f t="shared" si="7"/>
        <v>0</v>
      </c>
      <c r="Q89" s="110">
        <f t="shared" si="8"/>
        <v>0</v>
      </c>
      <c r="R89" s="202">
        <f t="shared" si="9"/>
        <v>0</v>
      </c>
    </row>
    <row r="90" spans="1:18" x14ac:dyDescent="0.25">
      <c r="A90" s="11" t="s">
        <v>7868</v>
      </c>
      <c r="B90" s="30">
        <v>2005</v>
      </c>
      <c r="C90" s="205" t="s">
        <v>4234</v>
      </c>
      <c r="D90" s="207" t="s">
        <v>4136</v>
      </c>
      <c r="E90" s="415" t="s">
        <v>4747</v>
      </c>
      <c r="F90" s="283">
        <v>16</v>
      </c>
      <c r="G90" s="302">
        <v>16</v>
      </c>
      <c r="H90" s="229"/>
      <c r="I90" s="227">
        <v>16</v>
      </c>
      <c r="J90" s="192">
        <v>1</v>
      </c>
      <c r="K90" s="453"/>
      <c r="L90" s="276">
        <f t="shared" si="5"/>
        <v>0</v>
      </c>
      <c r="M90" s="44"/>
      <c r="N90" s="825">
        <f t="shared" si="6"/>
        <v>0</v>
      </c>
      <c r="O90" s="75"/>
      <c r="P90" s="826">
        <f t="shared" si="7"/>
        <v>0</v>
      </c>
      <c r="Q90" s="110">
        <f t="shared" si="8"/>
        <v>0</v>
      </c>
      <c r="R90" s="202">
        <f t="shared" si="9"/>
        <v>0</v>
      </c>
    </row>
    <row r="91" spans="1:18" x14ac:dyDescent="0.25">
      <c r="A91" s="11" t="s">
        <v>7869</v>
      </c>
      <c r="B91" s="30">
        <v>2005</v>
      </c>
      <c r="C91" s="205" t="s">
        <v>4234</v>
      </c>
      <c r="D91" s="207" t="s">
        <v>4136</v>
      </c>
      <c r="E91" s="415" t="s">
        <v>4747</v>
      </c>
      <c r="F91" s="283">
        <v>110</v>
      </c>
      <c r="G91" s="302">
        <v>110</v>
      </c>
      <c r="H91" s="229"/>
      <c r="I91" s="227">
        <v>110</v>
      </c>
      <c r="J91" s="267"/>
      <c r="K91" s="453"/>
      <c r="L91" s="276">
        <f t="shared" si="5"/>
        <v>0</v>
      </c>
      <c r="M91" s="44"/>
      <c r="N91" s="825">
        <f t="shared" si="6"/>
        <v>0</v>
      </c>
      <c r="O91" s="75"/>
      <c r="P91" s="826">
        <f t="shared" si="7"/>
        <v>0</v>
      </c>
      <c r="Q91" s="110">
        <f t="shared" si="8"/>
        <v>0</v>
      </c>
      <c r="R91" s="202">
        <f t="shared" si="9"/>
        <v>0</v>
      </c>
    </row>
    <row r="92" spans="1:18" x14ac:dyDescent="0.25">
      <c r="A92" s="11" t="s">
        <v>7870</v>
      </c>
      <c r="B92" s="30">
        <v>2005</v>
      </c>
      <c r="C92" s="205" t="s">
        <v>4234</v>
      </c>
      <c r="D92" s="19" t="s">
        <v>4136</v>
      </c>
      <c r="E92" s="415" t="s">
        <v>4748</v>
      </c>
      <c r="F92" s="283">
        <v>7</v>
      </c>
      <c r="G92" s="302">
        <v>7</v>
      </c>
      <c r="H92" s="229"/>
      <c r="I92" s="227">
        <v>7</v>
      </c>
      <c r="J92" s="192">
        <v>1</v>
      </c>
      <c r="K92" s="453"/>
      <c r="L92" s="276">
        <f t="shared" si="5"/>
        <v>0</v>
      </c>
      <c r="M92" s="44"/>
      <c r="N92" s="825">
        <f t="shared" si="6"/>
        <v>0</v>
      </c>
      <c r="O92" s="75"/>
      <c r="P92" s="826">
        <f t="shared" si="7"/>
        <v>0</v>
      </c>
      <c r="Q92" s="110">
        <f t="shared" si="8"/>
        <v>0</v>
      </c>
      <c r="R92" s="202">
        <f t="shared" si="9"/>
        <v>0</v>
      </c>
    </row>
    <row r="93" spans="1:18" x14ac:dyDescent="0.25">
      <c r="A93" s="11" t="s">
        <v>7864</v>
      </c>
      <c r="B93" s="19">
        <v>2005</v>
      </c>
      <c r="C93" s="205" t="s">
        <v>4234</v>
      </c>
      <c r="D93" s="207" t="s">
        <v>4136</v>
      </c>
      <c r="E93" s="415" t="s">
        <v>4749</v>
      </c>
      <c r="F93" s="283">
        <v>16</v>
      </c>
      <c r="G93" s="302">
        <v>16</v>
      </c>
      <c r="H93" s="229"/>
      <c r="I93" s="227">
        <v>16</v>
      </c>
      <c r="J93" s="192">
        <v>1</v>
      </c>
      <c r="K93" s="453"/>
      <c r="L93" s="276">
        <f t="shared" si="5"/>
        <v>0</v>
      </c>
      <c r="M93" s="44"/>
      <c r="N93" s="825">
        <f t="shared" si="6"/>
        <v>0</v>
      </c>
      <c r="O93" s="75"/>
      <c r="P93" s="826">
        <f t="shared" si="7"/>
        <v>0</v>
      </c>
      <c r="Q93" s="110">
        <f t="shared" si="8"/>
        <v>0</v>
      </c>
      <c r="R93" s="202">
        <f t="shared" si="9"/>
        <v>0</v>
      </c>
    </row>
    <row r="94" spans="1:18" x14ac:dyDescent="0.25">
      <c r="A94" s="11" t="s">
        <v>7871</v>
      </c>
      <c r="B94" s="19">
        <v>2005</v>
      </c>
      <c r="C94" s="205" t="s">
        <v>4234</v>
      </c>
      <c r="D94" s="19" t="s">
        <v>4136</v>
      </c>
      <c r="E94" s="415" t="s">
        <v>4750</v>
      </c>
      <c r="F94" s="283">
        <v>3.5</v>
      </c>
      <c r="G94" s="302">
        <v>3.5</v>
      </c>
      <c r="H94" s="229"/>
      <c r="I94" s="227">
        <v>3.5</v>
      </c>
      <c r="J94" s="192">
        <v>1</v>
      </c>
      <c r="K94" s="453"/>
      <c r="L94" s="276">
        <f t="shared" si="5"/>
        <v>0</v>
      </c>
      <c r="M94" s="44"/>
      <c r="N94" s="825">
        <f t="shared" si="6"/>
        <v>0</v>
      </c>
      <c r="O94" s="75"/>
      <c r="P94" s="826">
        <f t="shared" si="7"/>
        <v>0</v>
      </c>
      <c r="Q94" s="110">
        <f t="shared" si="8"/>
        <v>0</v>
      </c>
      <c r="R94" s="202">
        <f t="shared" si="9"/>
        <v>0</v>
      </c>
    </row>
    <row r="95" spans="1:18" x14ac:dyDescent="0.25">
      <c r="A95" s="11" t="s">
        <v>7872</v>
      </c>
      <c r="B95" s="19">
        <v>2005</v>
      </c>
      <c r="C95" s="205" t="s">
        <v>4250</v>
      </c>
      <c r="D95" s="19" t="s">
        <v>4136</v>
      </c>
      <c r="E95" s="415" t="s">
        <v>4751</v>
      </c>
      <c r="F95" s="283">
        <v>9</v>
      </c>
      <c r="G95" s="302">
        <v>9</v>
      </c>
      <c r="H95" s="229"/>
      <c r="I95" s="227">
        <v>9</v>
      </c>
      <c r="J95" s="192">
        <v>1</v>
      </c>
      <c r="K95" s="453"/>
      <c r="L95" s="276">
        <f t="shared" si="5"/>
        <v>0</v>
      </c>
      <c r="M95" s="44"/>
      <c r="N95" s="825">
        <f t="shared" si="6"/>
        <v>0</v>
      </c>
      <c r="O95" s="75"/>
      <c r="P95" s="826">
        <f t="shared" si="7"/>
        <v>0</v>
      </c>
      <c r="Q95" s="110">
        <f t="shared" si="8"/>
        <v>0</v>
      </c>
      <c r="R95" s="202">
        <f t="shared" si="9"/>
        <v>0</v>
      </c>
    </row>
    <row r="96" spans="1:18" x14ac:dyDescent="0.25">
      <c r="A96" s="11" t="s">
        <v>7812</v>
      </c>
      <c r="B96" s="30">
        <v>2005</v>
      </c>
      <c r="C96" s="206" t="s">
        <v>5681</v>
      </c>
      <c r="D96" s="19" t="s">
        <v>4136</v>
      </c>
      <c r="E96" s="415" t="s">
        <v>5677</v>
      </c>
      <c r="F96" s="283">
        <v>30</v>
      </c>
      <c r="G96" s="302">
        <v>30</v>
      </c>
      <c r="H96" s="229"/>
      <c r="I96" s="227">
        <v>30</v>
      </c>
      <c r="J96" s="267"/>
      <c r="K96" s="453"/>
      <c r="L96" s="276">
        <f t="shared" si="5"/>
        <v>0</v>
      </c>
      <c r="M96" s="44"/>
      <c r="N96" s="825">
        <f t="shared" si="6"/>
        <v>0</v>
      </c>
      <c r="O96" s="75"/>
      <c r="P96" s="826">
        <f t="shared" si="7"/>
        <v>0</v>
      </c>
      <c r="Q96" s="110">
        <f t="shared" si="8"/>
        <v>0</v>
      </c>
      <c r="R96" s="202">
        <f t="shared" si="9"/>
        <v>0</v>
      </c>
    </row>
    <row r="97" spans="1:18" x14ac:dyDescent="0.25">
      <c r="A97" s="11" t="s">
        <v>7813</v>
      </c>
      <c r="B97" s="19">
        <v>2006</v>
      </c>
      <c r="C97" s="206" t="s">
        <v>5681</v>
      </c>
      <c r="D97" s="207" t="s">
        <v>4136</v>
      </c>
      <c r="E97" s="415" t="s">
        <v>4779</v>
      </c>
      <c r="F97" s="283">
        <v>15</v>
      </c>
      <c r="G97" s="302">
        <v>15</v>
      </c>
      <c r="H97" s="229"/>
      <c r="I97" s="227">
        <v>15</v>
      </c>
      <c r="J97" s="192">
        <v>1</v>
      </c>
      <c r="K97" s="453"/>
      <c r="L97" s="276">
        <f t="shared" si="5"/>
        <v>0</v>
      </c>
      <c r="M97" s="44"/>
      <c r="N97" s="825">
        <f t="shared" si="6"/>
        <v>0</v>
      </c>
      <c r="O97" s="75"/>
      <c r="P97" s="826">
        <f t="shared" si="7"/>
        <v>0</v>
      </c>
      <c r="Q97" s="110">
        <f t="shared" si="8"/>
        <v>0</v>
      </c>
      <c r="R97" s="202">
        <f t="shared" si="9"/>
        <v>0</v>
      </c>
    </row>
    <row r="98" spans="1:18" x14ac:dyDescent="0.25">
      <c r="A98" s="11" t="s">
        <v>7814</v>
      </c>
      <c r="B98" s="19">
        <v>2006</v>
      </c>
      <c r="C98" s="205" t="s">
        <v>4234</v>
      </c>
      <c r="D98" s="207" t="s">
        <v>4136</v>
      </c>
      <c r="E98" s="415" t="s">
        <v>4780</v>
      </c>
      <c r="F98" s="283">
        <v>16</v>
      </c>
      <c r="G98" s="302">
        <v>16</v>
      </c>
      <c r="H98" s="229"/>
      <c r="I98" s="227">
        <v>16</v>
      </c>
      <c r="J98" s="192">
        <v>1</v>
      </c>
      <c r="K98" s="453"/>
      <c r="L98" s="276">
        <f t="shared" si="5"/>
        <v>0</v>
      </c>
      <c r="M98" s="44"/>
      <c r="N98" s="825">
        <f t="shared" si="6"/>
        <v>0</v>
      </c>
      <c r="O98" s="75"/>
      <c r="P98" s="826">
        <f t="shared" si="7"/>
        <v>0</v>
      </c>
      <c r="Q98" s="110">
        <f t="shared" si="8"/>
        <v>0</v>
      </c>
      <c r="R98" s="202">
        <f t="shared" si="9"/>
        <v>0</v>
      </c>
    </row>
    <row r="99" spans="1:18" x14ac:dyDescent="0.25">
      <c r="A99" s="11" t="s">
        <v>7816</v>
      </c>
      <c r="B99" s="19">
        <v>2006</v>
      </c>
      <c r="C99" s="205" t="s">
        <v>4239</v>
      </c>
      <c r="D99" s="207" t="s">
        <v>4136</v>
      </c>
      <c r="E99" s="415" t="s">
        <v>4781</v>
      </c>
      <c r="F99" s="283">
        <v>13</v>
      </c>
      <c r="G99" s="302">
        <v>13</v>
      </c>
      <c r="H99" s="229"/>
      <c r="I99" s="227">
        <v>13</v>
      </c>
      <c r="J99" s="192">
        <v>1</v>
      </c>
      <c r="K99" s="453"/>
      <c r="L99" s="276">
        <f t="shared" si="5"/>
        <v>0</v>
      </c>
      <c r="M99" s="44"/>
      <c r="N99" s="825">
        <f t="shared" si="6"/>
        <v>0</v>
      </c>
      <c r="O99" s="75"/>
      <c r="P99" s="826">
        <f t="shared" si="7"/>
        <v>0</v>
      </c>
      <c r="Q99" s="110">
        <f t="shared" si="8"/>
        <v>0</v>
      </c>
      <c r="R99" s="202">
        <f t="shared" si="9"/>
        <v>0</v>
      </c>
    </row>
    <row r="100" spans="1:18" x14ac:dyDescent="0.25">
      <c r="A100" s="11" t="s">
        <v>7818</v>
      </c>
      <c r="B100" s="19">
        <v>2006</v>
      </c>
      <c r="C100" s="205" t="s">
        <v>4234</v>
      </c>
      <c r="D100" s="207" t="s">
        <v>4136</v>
      </c>
      <c r="E100" s="415" t="s">
        <v>4782</v>
      </c>
      <c r="F100" s="283">
        <v>8</v>
      </c>
      <c r="G100" s="302">
        <v>8</v>
      </c>
      <c r="H100" s="229"/>
      <c r="I100" s="227">
        <v>8</v>
      </c>
      <c r="J100" s="192">
        <v>1</v>
      </c>
      <c r="K100" s="453"/>
      <c r="L100" s="276">
        <f t="shared" si="5"/>
        <v>0</v>
      </c>
      <c r="M100" s="44"/>
      <c r="N100" s="825">
        <f t="shared" si="6"/>
        <v>0</v>
      </c>
      <c r="O100" s="75"/>
      <c r="P100" s="826">
        <f t="shared" si="7"/>
        <v>0</v>
      </c>
      <c r="Q100" s="110">
        <f t="shared" si="8"/>
        <v>0</v>
      </c>
      <c r="R100" s="202">
        <f t="shared" si="9"/>
        <v>0</v>
      </c>
    </row>
    <row r="101" spans="1:18" x14ac:dyDescent="0.25">
      <c r="A101" s="11" t="s">
        <v>7819</v>
      </c>
      <c r="B101" s="19">
        <v>2006</v>
      </c>
      <c r="C101" s="205" t="s">
        <v>4234</v>
      </c>
      <c r="D101" s="207" t="s">
        <v>4136</v>
      </c>
      <c r="E101" s="415" t="s">
        <v>4783</v>
      </c>
      <c r="F101" s="283">
        <v>17</v>
      </c>
      <c r="G101" s="302">
        <v>17</v>
      </c>
      <c r="H101" s="229"/>
      <c r="I101" s="227">
        <v>17</v>
      </c>
      <c r="J101" s="192">
        <v>1</v>
      </c>
      <c r="K101" s="453"/>
      <c r="L101" s="276">
        <f t="shared" si="5"/>
        <v>0</v>
      </c>
      <c r="M101" s="44"/>
      <c r="N101" s="825">
        <f t="shared" si="6"/>
        <v>0</v>
      </c>
      <c r="O101" s="75"/>
      <c r="P101" s="826">
        <f t="shared" si="7"/>
        <v>0</v>
      </c>
      <c r="Q101" s="110">
        <f t="shared" si="8"/>
        <v>0</v>
      </c>
      <c r="R101" s="202">
        <f t="shared" si="9"/>
        <v>0</v>
      </c>
    </row>
    <row r="102" spans="1:18" x14ac:dyDescent="0.25">
      <c r="A102" s="11" t="s">
        <v>7820</v>
      </c>
      <c r="B102" s="19">
        <v>2006</v>
      </c>
      <c r="C102" s="205" t="s">
        <v>4234</v>
      </c>
      <c r="D102" s="207" t="s">
        <v>4136</v>
      </c>
      <c r="E102" s="415" t="s">
        <v>4784</v>
      </c>
      <c r="F102" s="283">
        <v>15</v>
      </c>
      <c r="G102" s="302">
        <v>15</v>
      </c>
      <c r="H102" s="229"/>
      <c r="I102" s="227">
        <v>15</v>
      </c>
      <c r="J102" s="192">
        <v>1</v>
      </c>
      <c r="K102" s="453"/>
      <c r="L102" s="276">
        <f t="shared" si="5"/>
        <v>0</v>
      </c>
      <c r="M102" s="44"/>
      <c r="N102" s="825">
        <f t="shared" si="6"/>
        <v>0</v>
      </c>
      <c r="O102" s="75"/>
      <c r="P102" s="826">
        <f t="shared" si="7"/>
        <v>0</v>
      </c>
      <c r="Q102" s="110">
        <f t="shared" si="8"/>
        <v>0</v>
      </c>
      <c r="R102" s="202">
        <f t="shared" si="9"/>
        <v>0</v>
      </c>
    </row>
    <row r="103" spans="1:18" x14ac:dyDescent="0.25">
      <c r="A103" s="11" t="s">
        <v>7817</v>
      </c>
      <c r="B103" s="19">
        <v>2006</v>
      </c>
      <c r="C103" s="205" t="s">
        <v>4239</v>
      </c>
      <c r="D103" s="207" t="s">
        <v>4136</v>
      </c>
      <c r="E103" s="415" t="s">
        <v>4785</v>
      </c>
      <c r="F103" s="283">
        <v>50</v>
      </c>
      <c r="G103" s="302">
        <v>50</v>
      </c>
      <c r="H103" s="229"/>
      <c r="I103" s="227">
        <v>50</v>
      </c>
      <c r="J103" s="192">
        <v>1</v>
      </c>
      <c r="K103" s="453"/>
      <c r="L103" s="276">
        <f t="shared" si="5"/>
        <v>0</v>
      </c>
      <c r="M103" s="44"/>
      <c r="N103" s="825">
        <f t="shared" si="6"/>
        <v>0</v>
      </c>
      <c r="O103" s="75"/>
      <c r="P103" s="826">
        <f t="shared" si="7"/>
        <v>0</v>
      </c>
      <c r="Q103" s="110">
        <f t="shared" si="8"/>
        <v>0</v>
      </c>
      <c r="R103" s="202">
        <f t="shared" si="9"/>
        <v>0</v>
      </c>
    </row>
    <row r="104" spans="1:18" x14ac:dyDescent="0.25">
      <c r="A104" s="11" t="s">
        <v>7821</v>
      </c>
      <c r="B104" s="30">
        <v>2006</v>
      </c>
      <c r="C104" s="206" t="s">
        <v>5579</v>
      </c>
      <c r="D104" s="207" t="s">
        <v>4136</v>
      </c>
      <c r="E104" s="415" t="s">
        <v>5689</v>
      </c>
      <c r="F104" s="283">
        <v>15</v>
      </c>
      <c r="G104" s="302">
        <v>15</v>
      </c>
      <c r="H104" s="229"/>
      <c r="I104" s="227">
        <v>15</v>
      </c>
      <c r="J104" s="192">
        <v>1</v>
      </c>
      <c r="K104" s="453"/>
      <c r="L104" s="276">
        <f t="shared" si="5"/>
        <v>0</v>
      </c>
      <c r="M104" s="44"/>
      <c r="N104" s="825">
        <f t="shared" si="6"/>
        <v>0</v>
      </c>
      <c r="O104" s="75"/>
      <c r="P104" s="826">
        <f t="shared" si="7"/>
        <v>0</v>
      </c>
      <c r="Q104" s="110">
        <f t="shared" si="8"/>
        <v>0</v>
      </c>
      <c r="R104" s="202">
        <f t="shared" si="9"/>
        <v>0</v>
      </c>
    </row>
    <row r="105" spans="1:18" x14ac:dyDescent="0.25">
      <c r="A105" s="11" t="s">
        <v>7822</v>
      </c>
      <c r="B105" s="30">
        <v>2006</v>
      </c>
      <c r="C105" s="205" t="s">
        <v>4234</v>
      </c>
      <c r="D105" s="207" t="s">
        <v>4136</v>
      </c>
      <c r="E105" s="415" t="s">
        <v>4786</v>
      </c>
      <c r="F105" s="283">
        <v>7</v>
      </c>
      <c r="G105" s="302">
        <v>7</v>
      </c>
      <c r="H105" s="229"/>
      <c r="I105" s="227">
        <v>7</v>
      </c>
      <c r="J105" s="192">
        <v>1</v>
      </c>
      <c r="K105" s="453"/>
      <c r="L105" s="276">
        <f t="shared" si="5"/>
        <v>0</v>
      </c>
      <c r="M105" s="44"/>
      <c r="N105" s="825">
        <f t="shared" si="6"/>
        <v>0</v>
      </c>
      <c r="O105" s="75"/>
      <c r="P105" s="826">
        <f t="shared" si="7"/>
        <v>0</v>
      </c>
      <c r="Q105" s="110">
        <f t="shared" si="8"/>
        <v>0</v>
      </c>
      <c r="R105" s="202">
        <f t="shared" si="9"/>
        <v>0</v>
      </c>
    </row>
    <row r="106" spans="1:18" x14ac:dyDescent="0.25">
      <c r="A106" s="11" t="s">
        <v>7815</v>
      </c>
      <c r="B106" s="30">
        <v>2006</v>
      </c>
      <c r="C106" s="205" t="s">
        <v>4204</v>
      </c>
      <c r="D106" s="207" t="s">
        <v>4136</v>
      </c>
      <c r="E106" s="415" t="s">
        <v>4787</v>
      </c>
      <c r="F106" s="283">
        <v>17</v>
      </c>
      <c r="G106" s="302">
        <v>17</v>
      </c>
      <c r="H106" s="229"/>
      <c r="I106" s="227">
        <v>17</v>
      </c>
      <c r="J106" s="192">
        <v>1</v>
      </c>
      <c r="K106" s="453"/>
      <c r="L106" s="276">
        <f t="shared" si="5"/>
        <v>0</v>
      </c>
      <c r="M106" s="44"/>
      <c r="N106" s="825">
        <f t="shared" si="6"/>
        <v>0</v>
      </c>
      <c r="O106" s="75"/>
      <c r="P106" s="826">
        <f t="shared" si="7"/>
        <v>0</v>
      </c>
      <c r="Q106" s="110">
        <f t="shared" si="8"/>
        <v>0</v>
      </c>
      <c r="R106" s="202">
        <f t="shared" si="9"/>
        <v>0</v>
      </c>
    </row>
    <row r="107" spans="1:18" x14ac:dyDescent="0.25">
      <c r="A107" s="11" t="s">
        <v>7823</v>
      </c>
      <c r="B107" s="30">
        <v>2006</v>
      </c>
      <c r="C107" s="205" t="s">
        <v>4204</v>
      </c>
      <c r="D107" s="207" t="s">
        <v>4136</v>
      </c>
      <c r="E107" s="415" t="s">
        <v>4788</v>
      </c>
      <c r="F107" s="283">
        <v>10</v>
      </c>
      <c r="G107" s="302">
        <v>10</v>
      </c>
      <c r="H107" s="229"/>
      <c r="I107" s="227">
        <v>10</v>
      </c>
      <c r="J107" s="192">
        <v>1</v>
      </c>
      <c r="K107" s="453"/>
      <c r="L107" s="276">
        <f t="shared" si="5"/>
        <v>0</v>
      </c>
      <c r="M107" s="44"/>
      <c r="N107" s="825">
        <f t="shared" si="6"/>
        <v>0</v>
      </c>
      <c r="O107" s="75"/>
      <c r="P107" s="826">
        <f t="shared" si="7"/>
        <v>0</v>
      </c>
      <c r="Q107" s="110">
        <f t="shared" si="8"/>
        <v>0</v>
      </c>
      <c r="R107" s="202">
        <f t="shared" si="9"/>
        <v>0</v>
      </c>
    </row>
    <row r="108" spans="1:18" x14ac:dyDescent="0.25">
      <c r="A108" s="11" t="s">
        <v>7824</v>
      </c>
      <c r="B108" s="30">
        <v>2007</v>
      </c>
      <c r="C108" s="206" t="s">
        <v>5681</v>
      </c>
      <c r="D108" s="19" t="s">
        <v>4228</v>
      </c>
      <c r="E108" s="415" t="s">
        <v>4791</v>
      </c>
      <c r="F108" s="283">
        <v>15</v>
      </c>
      <c r="G108" s="302">
        <v>15</v>
      </c>
      <c r="H108" s="229"/>
      <c r="I108" s="227">
        <v>15</v>
      </c>
      <c r="J108" s="192">
        <v>1</v>
      </c>
      <c r="K108" s="453"/>
      <c r="L108" s="276">
        <f t="shared" si="5"/>
        <v>0</v>
      </c>
      <c r="M108" s="44"/>
      <c r="N108" s="825">
        <f t="shared" si="6"/>
        <v>0</v>
      </c>
      <c r="O108" s="75"/>
      <c r="P108" s="826">
        <f t="shared" si="7"/>
        <v>0</v>
      </c>
      <c r="Q108" s="110">
        <f t="shared" si="8"/>
        <v>0</v>
      </c>
      <c r="R108" s="202">
        <f t="shared" si="9"/>
        <v>0</v>
      </c>
    </row>
    <row r="109" spans="1:18" x14ac:dyDescent="0.25">
      <c r="A109" s="11" t="s">
        <v>7826</v>
      </c>
      <c r="B109" s="30">
        <v>2007</v>
      </c>
      <c r="C109" s="205" t="s">
        <v>4204</v>
      </c>
      <c r="D109" s="207" t="s">
        <v>4136</v>
      </c>
      <c r="E109" s="415" t="s">
        <v>4838</v>
      </c>
      <c r="F109" s="283">
        <v>17</v>
      </c>
      <c r="G109" s="302">
        <v>17</v>
      </c>
      <c r="H109" s="229"/>
      <c r="I109" s="227">
        <v>17</v>
      </c>
      <c r="J109" s="192">
        <v>1</v>
      </c>
      <c r="K109" s="453"/>
      <c r="L109" s="276">
        <f t="shared" si="5"/>
        <v>0</v>
      </c>
      <c r="M109" s="44"/>
      <c r="N109" s="825">
        <f t="shared" si="6"/>
        <v>0</v>
      </c>
      <c r="O109" s="75"/>
      <c r="P109" s="826">
        <f t="shared" si="7"/>
        <v>0</v>
      </c>
      <c r="Q109" s="110">
        <f t="shared" si="8"/>
        <v>0</v>
      </c>
      <c r="R109" s="202">
        <f t="shared" si="9"/>
        <v>0</v>
      </c>
    </row>
    <row r="110" spans="1:18" x14ac:dyDescent="0.25">
      <c r="A110" s="11" t="s">
        <v>7825</v>
      </c>
      <c r="B110" s="30">
        <v>2007</v>
      </c>
      <c r="C110" s="206" t="s">
        <v>5694</v>
      </c>
      <c r="D110" s="19" t="s">
        <v>4136</v>
      </c>
      <c r="E110" s="415" t="s">
        <v>4804</v>
      </c>
      <c r="F110" s="283">
        <v>3</v>
      </c>
      <c r="G110" s="302">
        <v>3.5</v>
      </c>
      <c r="H110" s="229"/>
      <c r="I110" s="227">
        <v>3.5</v>
      </c>
      <c r="J110" s="192">
        <v>1</v>
      </c>
      <c r="K110" s="453"/>
      <c r="L110" s="276">
        <f t="shared" si="5"/>
        <v>0</v>
      </c>
      <c r="M110" s="44"/>
      <c r="N110" s="825">
        <f t="shared" si="6"/>
        <v>0</v>
      </c>
      <c r="O110" s="75"/>
      <c r="P110" s="826">
        <f t="shared" si="7"/>
        <v>0</v>
      </c>
      <c r="Q110" s="110">
        <f t="shared" si="8"/>
        <v>0</v>
      </c>
      <c r="R110" s="202">
        <f t="shared" si="9"/>
        <v>0</v>
      </c>
    </row>
    <row r="111" spans="1:18" x14ac:dyDescent="0.25">
      <c r="A111" s="11" t="s">
        <v>7828</v>
      </c>
      <c r="B111" s="30">
        <v>2007</v>
      </c>
      <c r="C111" s="205" t="s">
        <v>4204</v>
      </c>
      <c r="D111" s="207" t="s">
        <v>4136</v>
      </c>
      <c r="E111" s="415" t="s">
        <v>4839</v>
      </c>
      <c r="F111" s="283">
        <v>8</v>
      </c>
      <c r="G111" s="302">
        <v>8</v>
      </c>
      <c r="H111" s="229"/>
      <c r="I111" s="227">
        <v>8</v>
      </c>
      <c r="J111" s="192">
        <v>1</v>
      </c>
      <c r="K111" s="453"/>
      <c r="L111" s="276">
        <f t="shared" si="5"/>
        <v>0</v>
      </c>
      <c r="M111" s="44"/>
      <c r="N111" s="825">
        <f t="shared" si="6"/>
        <v>0</v>
      </c>
      <c r="O111" s="75"/>
      <c r="P111" s="826">
        <f t="shared" si="7"/>
        <v>0</v>
      </c>
      <c r="Q111" s="110">
        <f t="shared" si="8"/>
        <v>0</v>
      </c>
      <c r="R111" s="202">
        <f t="shared" si="9"/>
        <v>0</v>
      </c>
    </row>
    <row r="112" spans="1:18" x14ac:dyDescent="0.25">
      <c r="A112" s="11" t="s">
        <v>7829</v>
      </c>
      <c r="B112" s="30">
        <v>2007</v>
      </c>
      <c r="C112" s="205" t="s">
        <v>4220</v>
      </c>
      <c r="D112" s="207" t="s">
        <v>4136</v>
      </c>
      <c r="E112" s="415" t="s">
        <v>4840</v>
      </c>
      <c r="F112" s="283">
        <v>13</v>
      </c>
      <c r="G112" s="302">
        <v>13</v>
      </c>
      <c r="H112" s="229"/>
      <c r="I112" s="227">
        <v>13</v>
      </c>
      <c r="J112" s="192">
        <v>1</v>
      </c>
      <c r="K112" s="453"/>
      <c r="L112" s="276">
        <f t="shared" si="5"/>
        <v>0</v>
      </c>
      <c r="M112" s="44"/>
      <c r="N112" s="825">
        <f t="shared" si="6"/>
        <v>0</v>
      </c>
      <c r="O112" s="75"/>
      <c r="P112" s="826">
        <f t="shared" si="7"/>
        <v>0</v>
      </c>
      <c r="Q112" s="110">
        <f t="shared" si="8"/>
        <v>0</v>
      </c>
      <c r="R112" s="202">
        <f t="shared" si="9"/>
        <v>0</v>
      </c>
    </row>
    <row r="113" spans="1:18" x14ac:dyDescent="0.25">
      <c r="A113" s="11" t="s">
        <v>7831</v>
      </c>
      <c r="B113" s="30">
        <v>2007</v>
      </c>
      <c r="C113" s="205" t="s">
        <v>4204</v>
      </c>
      <c r="D113" s="207" t="s">
        <v>4136</v>
      </c>
      <c r="E113" s="415" t="s">
        <v>5696</v>
      </c>
      <c r="F113" s="283">
        <v>15</v>
      </c>
      <c r="G113" s="302">
        <v>15</v>
      </c>
      <c r="H113" s="229"/>
      <c r="I113" s="227">
        <v>15</v>
      </c>
      <c r="J113" s="192">
        <v>1</v>
      </c>
      <c r="K113" s="453"/>
      <c r="L113" s="276">
        <f t="shared" si="5"/>
        <v>0</v>
      </c>
      <c r="M113" s="44"/>
      <c r="N113" s="825">
        <f t="shared" si="6"/>
        <v>0</v>
      </c>
      <c r="O113" s="75"/>
      <c r="P113" s="826">
        <f t="shared" si="7"/>
        <v>0</v>
      </c>
      <c r="Q113" s="110">
        <f t="shared" si="8"/>
        <v>0</v>
      </c>
      <c r="R113" s="202">
        <f t="shared" si="9"/>
        <v>0</v>
      </c>
    </row>
    <row r="114" spans="1:18" x14ac:dyDescent="0.25">
      <c r="A114" s="11" t="s">
        <v>7830</v>
      </c>
      <c r="B114" s="30">
        <v>2007</v>
      </c>
      <c r="C114" s="205" t="s">
        <v>4204</v>
      </c>
      <c r="D114" s="207" t="s">
        <v>4136</v>
      </c>
      <c r="E114" s="415" t="s">
        <v>4841</v>
      </c>
      <c r="F114" s="283">
        <v>17</v>
      </c>
      <c r="G114" s="302">
        <v>17</v>
      </c>
      <c r="H114" s="229"/>
      <c r="I114" s="227">
        <v>17</v>
      </c>
      <c r="J114" s="192">
        <v>1</v>
      </c>
      <c r="K114" s="453"/>
      <c r="L114" s="276">
        <f t="shared" si="5"/>
        <v>0</v>
      </c>
      <c r="M114" s="44"/>
      <c r="N114" s="825">
        <f t="shared" si="6"/>
        <v>0</v>
      </c>
      <c r="O114" s="75"/>
      <c r="P114" s="826">
        <f t="shared" si="7"/>
        <v>0</v>
      </c>
      <c r="Q114" s="110">
        <f t="shared" si="8"/>
        <v>0</v>
      </c>
      <c r="R114" s="202">
        <f t="shared" si="9"/>
        <v>0</v>
      </c>
    </row>
    <row r="115" spans="1:18" x14ac:dyDescent="0.25">
      <c r="A115" s="11" t="s">
        <v>7832</v>
      </c>
      <c r="B115" s="30">
        <v>2007</v>
      </c>
      <c r="C115" s="205" t="s">
        <v>4204</v>
      </c>
      <c r="D115" s="207" t="s">
        <v>4136</v>
      </c>
      <c r="E115" s="415" t="s">
        <v>4842</v>
      </c>
      <c r="F115" s="283">
        <v>7</v>
      </c>
      <c r="G115" s="302">
        <v>7</v>
      </c>
      <c r="H115" s="229"/>
      <c r="I115" s="227">
        <v>7</v>
      </c>
      <c r="J115" s="192">
        <v>1</v>
      </c>
      <c r="K115" s="453"/>
      <c r="L115" s="276">
        <f t="shared" si="5"/>
        <v>0</v>
      </c>
      <c r="M115" s="44"/>
      <c r="N115" s="825">
        <f t="shared" si="6"/>
        <v>0</v>
      </c>
      <c r="O115" s="75"/>
      <c r="P115" s="826">
        <f t="shared" si="7"/>
        <v>0</v>
      </c>
      <c r="Q115" s="110">
        <f t="shared" si="8"/>
        <v>0</v>
      </c>
      <c r="R115" s="202">
        <f t="shared" si="9"/>
        <v>0</v>
      </c>
    </row>
    <row r="116" spans="1:18" x14ac:dyDescent="0.25">
      <c r="A116" s="11" t="s">
        <v>7833</v>
      </c>
      <c r="B116" s="30">
        <v>2007</v>
      </c>
      <c r="C116" s="206" t="s">
        <v>5579</v>
      </c>
      <c r="D116" s="207" t="s">
        <v>4136</v>
      </c>
      <c r="E116" s="415" t="s">
        <v>5697</v>
      </c>
      <c r="F116" s="283">
        <v>13</v>
      </c>
      <c r="G116" s="302">
        <v>15</v>
      </c>
      <c r="H116" s="229"/>
      <c r="I116" s="227">
        <v>15</v>
      </c>
      <c r="J116" s="192">
        <v>1</v>
      </c>
      <c r="K116" s="453"/>
      <c r="L116" s="276">
        <f t="shared" si="5"/>
        <v>0</v>
      </c>
      <c r="M116" s="44"/>
      <c r="N116" s="825">
        <f t="shared" si="6"/>
        <v>0</v>
      </c>
      <c r="O116" s="75"/>
      <c r="P116" s="826">
        <f t="shared" si="7"/>
        <v>0</v>
      </c>
      <c r="Q116" s="110">
        <f t="shared" si="8"/>
        <v>0</v>
      </c>
      <c r="R116" s="202">
        <f t="shared" si="9"/>
        <v>0</v>
      </c>
    </row>
    <row r="117" spans="1:18" x14ac:dyDescent="0.25">
      <c r="A117" s="11" t="s">
        <v>7827</v>
      </c>
      <c r="B117" s="19">
        <v>2007</v>
      </c>
      <c r="C117" s="205" t="s">
        <v>4204</v>
      </c>
      <c r="D117" s="207" t="s">
        <v>4136</v>
      </c>
      <c r="E117" s="415" t="s">
        <v>4843</v>
      </c>
      <c r="F117" s="283">
        <v>17</v>
      </c>
      <c r="G117" s="302">
        <v>17</v>
      </c>
      <c r="H117" s="229"/>
      <c r="I117" s="227">
        <v>17</v>
      </c>
      <c r="J117" s="192">
        <v>1</v>
      </c>
      <c r="K117" s="453"/>
      <c r="L117" s="276">
        <f t="shared" si="5"/>
        <v>0</v>
      </c>
      <c r="M117" s="44"/>
      <c r="N117" s="825">
        <f t="shared" si="6"/>
        <v>0</v>
      </c>
      <c r="O117" s="75"/>
      <c r="P117" s="826">
        <f t="shared" si="7"/>
        <v>0</v>
      </c>
      <c r="Q117" s="110">
        <f t="shared" si="8"/>
        <v>0</v>
      </c>
      <c r="R117" s="202">
        <f t="shared" si="9"/>
        <v>0</v>
      </c>
    </row>
    <row r="118" spans="1:18" x14ac:dyDescent="0.25">
      <c r="A118" s="11" t="s">
        <v>7834</v>
      </c>
      <c r="B118" s="19">
        <v>2007</v>
      </c>
      <c r="C118" s="205" t="s">
        <v>4204</v>
      </c>
      <c r="D118" s="207" t="s">
        <v>4136</v>
      </c>
      <c r="E118" s="415" t="s">
        <v>4844</v>
      </c>
      <c r="F118" s="283">
        <v>10</v>
      </c>
      <c r="G118" s="302">
        <v>10</v>
      </c>
      <c r="H118" s="229"/>
      <c r="I118" s="227">
        <v>10</v>
      </c>
      <c r="J118" s="192">
        <v>1</v>
      </c>
      <c r="K118" s="453"/>
      <c r="L118" s="276">
        <f t="shared" si="5"/>
        <v>0</v>
      </c>
      <c r="M118" s="44"/>
      <c r="N118" s="825">
        <f t="shared" si="6"/>
        <v>0</v>
      </c>
      <c r="O118" s="75"/>
      <c r="P118" s="826">
        <f t="shared" si="7"/>
        <v>0</v>
      </c>
      <c r="Q118" s="110">
        <f t="shared" si="8"/>
        <v>0</v>
      </c>
      <c r="R118" s="202">
        <f t="shared" si="9"/>
        <v>0</v>
      </c>
    </row>
    <row r="119" spans="1:18" x14ac:dyDescent="0.25">
      <c r="A119" s="11" t="s">
        <v>7926</v>
      </c>
      <c r="B119" s="30">
        <v>2008</v>
      </c>
      <c r="C119" s="206" t="s">
        <v>5694</v>
      </c>
      <c r="D119" s="207" t="s">
        <v>4136</v>
      </c>
      <c r="E119" s="415" t="s">
        <v>5701</v>
      </c>
      <c r="F119" s="283">
        <v>15</v>
      </c>
      <c r="G119" s="302">
        <v>15</v>
      </c>
      <c r="H119" s="229"/>
      <c r="I119" s="227">
        <v>15</v>
      </c>
      <c r="J119" s="192">
        <v>1</v>
      </c>
      <c r="K119" s="453"/>
      <c r="L119" s="276">
        <f t="shared" si="5"/>
        <v>0</v>
      </c>
      <c r="M119" s="44"/>
      <c r="N119" s="825">
        <f t="shared" si="6"/>
        <v>0</v>
      </c>
      <c r="O119" s="75"/>
      <c r="P119" s="826">
        <f t="shared" si="7"/>
        <v>0</v>
      </c>
      <c r="Q119" s="110">
        <f t="shared" si="8"/>
        <v>0</v>
      </c>
      <c r="R119" s="202">
        <f t="shared" si="9"/>
        <v>0</v>
      </c>
    </row>
    <row r="120" spans="1:18" x14ac:dyDescent="0.25">
      <c r="A120" s="11" t="s">
        <v>7924</v>
      </c>
      <c r="B120" s="30">
        <v>2008</v>
      </c>
      <c r="C120" s="205" t="s">
        <v>4205</v>
      </c>
      <c r="D120" s="207" t="s">
        <v>4136</v>
      </c>
      <c r="E120" s="415" t="s">
        <v>4865</v>
      </c>
      <c r="F120" s="283">
        <v>7</v>
      </c>
      <c r="G120" s="302">
        <v>7</v>
      </c>
      <c r="H120" s="229"/>
      <c r="I120" s="227">
        <v>7</v>
      </c>
      <c r="J120" s="192">
        <v>1</v>
      </c>
      <c r="K120" s="453"/>
      <c r="L120" s="276">
        <f t="shared" si="5"/>
        <v>0</v>
      </c>
      <c r="M120" s="44"/>
      <c r="N120" s="825">
        <f t="shared" si="6"/>
        <v>0</v>
      </c>
      <c r="O120" s="75"/>
      <c r="P120" s="826">
        <f t="shared" si="7"/>
        <v>0</v>
      </c>
      <c r="Q120" s="110">
        <f t="shared" si="8"/>
        <v>0</v>
      </c>
      <c r="R120" s="202">
        <f t="shared" si="9"/>
        <v>0</v>
      </c>
    </row>
    <row r="121" spans="1:18" x14ac:dyDescent="0.25">
      <c r="A121" s="11" t="s">
        <v>7925</v>
      </c>
      <c r="B121" s="30">
        <v>2008</v>
      </c>
      <c r="C121" s="205" t="s">
        <v>4194</v>
      </c>
      <c r="D121" s="207" t="s">
        <v>4136</v>
      </c>
      <c r="E121" s="415" t="s">
        <v>4920</v>
      </c>
      <c r="F121" s="283">
        <v>17</v>
      </c>
      <c r="G121" s="302">
        <v>17</v>
      </c>
      <c r="H121" s="229"/>
      <c r="I121" s="227">
        <v>17</v>
      </c>
      <c r="J121" s="192">
        <v>1</v>
      </c>
      <c r="K121" s="453"/>
      <c r="L121" s="276">
        <f t="shared" si="5"/>
        <v>0</v>
      </c>
      <c r="M121" s="44"/>
      <c r="N121" s="825">
        <f t="shared" si="6"/>
        <v>0</v>
      </c>
      <c r="O121" s="75"/>
      <c r="P121" s="826">
        <f t="shared" si="7"/>
        <v>0</v>
      </c>
      <c r="Q121" s="110">
        <f t="shared" si="8"/>
        <v>0</v>
      </c>
      <c r="R121" s="202">
        <f t="shared" si="9"/>
        <v>0</v>
      </c>
    </row>
    <row r="122" spans="1:18" x14ac:dyDescent="0.25">
      <c r="A122" s="11" t="s">
        <v>7923</v>
      </c>
      <c r="B122" s="30">
        <v>2008</v>
      </c>
      <c r="C122" s="205" t="s">
        <v>4205</v>
      </c>
      <c r="D122" s="207" t="s">
        <v>4136</v>
      </c>
      <c r="E122" s="415" t="s">
        <v>4921</v>
      </c>
      <c r="F122" s="283">
        <v>15</v>
      </c>
      <c r="G122" s="302">
        <v>15</v>
      </c>
      <c r="H122" s="229"/>
      <c r="I122" s="227">
        <v>15</v>
      </c>
      <c r="J122" s="192">
        <v>1</v>
      </c>
      <c r="K122" s="453"/>
      <c r="L122" s="276">
        <f t="shared" si="5"/>
        <v>0</v>
      </c>
      <c r="M122" s="44"/>
      <c r="N122" s="825">
        <f t="shared" si="6"/>
        <v>0</v>
      </c>
      <c r="O122" s="75"/>
      <c r="P122" s="826">
        <f t="shared" si="7"/>
        <v>0</v>
      </c>
      <c r="Q122" s="110">
        <f t="shared" si="8"/>
        <v>0</v>
      </c>
      <c r="R122" s="202">
        <f t="shared" si="9"/>
        <v>0</v>
      </c>
    </row>
    <row r="123" spans="1:18" x14ac:dyDescent="0.25">
      <c r="A123" s="11" t="s">
        <v>7927</v>
      </c>
      <c r="B123" s="30">
        <v>2008</v>
      </c>
      <c r="C123" s="205" t="s">
        <v>4194</v>
      </c>
      <c r="D123" s="207" t="s">
        <v>4136</v>
      </c>
      <c r="E123" s="415" t="s">
        <v>4922</v>
      </c>
      <c r="F123" s="283">
        <v>8</v>
      </c>
      <c r="G123" s="302">
        <v>8</v>
      </c>
      <c r="H123" s="229"/>
      <c r="I123" s="227">
        <v>8</v>
      </c>
      <c r="J123" s="304">
        <v>1</v>
      </c>
      <c r="K123" s="453"/>
      <c r="L123" s="276">
        <f t="shared" si="5"/>
        <v>0</v>
      </c>
      <c r="M123" s="44"/>
      <c r="N123" s="825">
        <f t="shared" si="6"/>
        <v>0</v>
      </c>
      <c r="O123" s="75"/>
      <c r="P123" s="826">
        <f t="shared" si="7"/>
        <v>0</v>
      </c>
      <c r="Q123" s="110">
        <f t="shared" si="8"/>
        <v>0</v>
      </c>
      <c r="R123" s="202">
        <f t="shared" si="9"/>
        <v>0</v>
      </c>
    </row>
    <row r="124" spans="1:18" x14ac:dyDescent="0.25">
      <c r="A124" s="11" t="s">
        <v>7928</v>
      </c>
      <c r="B124" s="30">
        <v>2008</v>
      </c>
      <c r="C124" s="205" t="s">
        <v>4220</v>
      </c>
      <c r="D124" s="207" t="s">
        <v>4136</v>
      </c>
      <c r="E124" s="415" t="s">
        <v>4923</v>
      </c>
      <c r="F124" s="283">
        <v>90</v>
      </c>
      <c r="G124" s="302">
        <v>90</v>
      </c>
      <c r="H124" s="229"/>
      <c r="I124" s="227">
        <v>90</v>
      </c>
      <c r="J124" s="304">
        <v>1</v>
      </c>
      <c r="K124" s="453"/>
      <c r="L124" s="276">
        <f t="shared" si="5"/>
        <v>0</v>
      </c>
      <c r="M124" s="44"/>
      <c r="N124" s="825">
        <f t="shared" si="6"/>
        <v>0</v>
      </c>
      <c r="O124" s="75"/>
      <c r="P124" s="826">
        <f t="shared" si="7"/>
        <v>0</v>
      </c>
      <c r="Q124" s="110">
        <f t="shared" si="8"/>
        <v>0</v>
      </c>
      <c r="R124" s="202">
        <f t="shared" si="9"/>
        <v>0</v>
      </c>
    </row>
    <row r="125" spans="1:18" x14ac:dyDescent="0.25">
      <c r="A125" s="11" t="s">
        <v>7930</v>
      </c>
      <c r="B125" s="30">
        <v>2008</v>
      </c>
      <c r="C125" s="205" t="s">
        <v>4194</v>
      </c>
      <c r="D125" s="207" t="s">
        <v>4136</v>
      </c>
      <c r="E125" s="415" t="s">
        <v>4924</v>
      </c>
      <c r="F125" s="283">
        <v>15</v>
      </c>
      <c r="G125" s="302">
        <v>15</v>
      </c>
      <c r="H125" s="229"/>
      <c r="I125" s="227">
        <v>15</v>
      </c>
      <c r="J125" s="304">
        <v>1</v>
      </c>
      <c r="K125" s="453"/>
      <c r="L125" s="276">
        <f t="shared" si="5"/>
        <v>0</v>
      </c>
      <c r="M125" s="44"/>
      <c r="N125" s="825">
        <f t="shared" si="6"/>
        <v>0</v>
      </c>
      <c r="O125" s="75"/>
      <c r="P125" s="826">
        <f t="shared" si="7"/>
        <v>0</v>
      </c>
      <c r="Q125" s="110">
        <f t="shared" si="8"/>
        <v>0</v>
      </c>
      <c r="R125" s="202">
        <f t="shared" si="9"/>
        <v>0</v>
      </c>
    </row>
    <row r="126" spans="1:18" x14ac:dyDescent="0.25">
      <c r="A126" s="11" t="s">
        <v>7929</v>
      </c>
      <c r="B126" s="19">
        <v>2008</v>
      </c>
      <c r="C126" s="205" t="s">
        <v>4194</v>
      </c>
      <c r="D126" s="207" t="s">
        <v>4136</v>
      </c>
      <c r="E126" s="415" t="s">
        <v>4925</v>
      </c>
      <c r="F126" s="283">
        <v>20</v>
      </c>
      <c r="G126" s="302">
        <v>20</v>
      </c>
      <c r="H126" s="229"/>
      <c r="I126" s="227">
        <v>20</v>
      </c>
      <c r="J126" s="304">
        <v>1</v>
      </c>
      <c r="K126" s="453"/>
      <c r="L126" s="276">
        <f t="shared" si="5"/>
        <v>0</v>
      </c>
      <c r="M126" s="44"/>
      <c r="N126" s="825">
        <f t="shared" si="6"/>
        <v>0</v>
      </c>
      <c r="O126" s="75"/>
      <c r="P126" s="826">
        <f t="shared" si="7"/>
        <v>0</v>
      </c>
      <c r="Q126" s="110">
        <f t="shared" si="8"/>
        <v>0</v>
      </c>
      <c r="R126" s="202">
        <f t="shared" si="9"/>
        <v>0</v>
      </c>
    </row>
    <row r="127" spans="1:18" x14ac:dyDescent="0.25">
      <c r="A127" s="11" t="s">
        <v>7931</v>
      </c>
      <c r="B127" s="19">
        <v>2008</v>
      </c>
      <c r="C127" s="205" t="s">
        <v>4194</v>
      </c>
      <c r="D127" s="207" t="s">
        <v>4136</v>
      </c>
      <c r="E127" s="415" t="s">
        <v>4926</v>
      </c>
      <c r="F127" s="283">
        <v>7</v>
      </c>
      <c r="G127" s="302">
        <v>7</v>
      </c>
      <c r="H127" s="229"/>
      <c r="I127" s="227">
        <v>7</v>
      </c>
      <c r="J127" s="304">
        <v>1</v>
      </c>
      <c r="K127" s="453"/>
      <c r="L127" s="276">
        <f t="shared" si="5"/>
        <v>0</v>
      </c>
      <c r="M127" s="44"/>
      <c r="N127" s="825">
        <f t="shared" si="6"/>
        <v>0</v>
      </c>
      <c r="O127" s="75"/>
      <c r="P127" s="826">
        <f t="shared" si="7"/>
        <v>0</v>
      </c>
      <c r="Q127" s="110">
        <f t="shared" si="8"/>
        <v>0</v>
      </c>
      <c r="R127" s="202">
        <f t="shared" si="9"/>
        <v>0</v>
      </c>
    </row>
    <row r="128" spans="1:18" x14ac:dyDescent="0.25">
      <c r="A128" s="11" t="s">
        <v>7932</v>
      </c>
      <c r="B128" s="19">
        <v>2008</v>
      </c>
      <c r="C128" s="205" t="s">
        <v>4194</v>
      </c>
      <c r="D128" s="207" t="s">
        <v>4136</v>
      </c>
      <c r="E128" s="415" t="s">
        <v>4927</v>
      </c>
      <c r="F128" s="283">
        <v>11</v>
      </c>
      <c r="G128" s="302">
        <v>11</v>
      </c>
      <c r="H128" s="229"/>
      <c r="I128" s="227">
        <v>11</v>
      </c>
      <c r="J128" s="304">
        <v>1</v>
      </c>
      <c r="K128" s="453"/>
      <c r="L128" s="276">
        <f t="shared" si="5"/>
        <v>0</v>
      </c>
      <c r="M128" s="44"/>
      <c r="N128" s="825">
        <f t="shared" si="6"/>
        <v>0</v>
      </c>
      <c r="O128" s="75"/>
      <c r="P128" s="826">
        <f t="shared" si="7"/>
        <v>0</v>
      </c>
      <c r="Q128" s="110">
        <f t="shared" si="8"/>
        <v>0</v>
      </c>
      <c r="R128" s="202">
        <f t="shared" si="9"/>
        <v>0</v>
      </c>
    </row>
    <row r="129" spans="1:18" x14ac:dyDescent="0.25">
      <c r="A129" s="11" t="s">
        <v>7935</v>
      </c>
      <c r="B129" s="19">
        <v>2008</v>
      </c>
      <c r="C129" s="205" t="s">
        <v>4194</v>
      </c>
      <c r="D129" s="207" t="s">
        <v>4136</v>
      </c>
      <c r="E129" s="415" t="s">
        <v>4928</v>
      </c>
      <c r="F129" s="283">
        <v>17</v>
      </c>
      <c r="G129" s="302">
        <v>17</v>
      </c>
      <c r="H129" s="229"/>
      <c r="I129" s="227">
        <v>17</v>
      </c>
      <c r="J129" s="304">
        <v>1</v>
      </c>
      <c r="K129" s="453"/>
      <c r="L129" s="276">
        <f t="shared" si="5"/>
        <v>0</v>
      </c>
      <c r="M129" s="44"/>
      <c r="N129" s="825">
        <f t="shared" si="6"/>
        <v>0</v>
      </c>
      <c r="O129" s="75"/>
      <c r="P129" s="826">
        <f t="shared" si="7"/>
        <v>0</v>
      </c>
      <c r="Q129" s="110">
        <f t="shared" si="8"/>
        <v>0</v>
      </c>
      <c r="R129" s="202">
        <f t="shared" si="9"/>
        <v>0</v>
      </c>
    </row>
    <row r="130" spans="1:18" x14ac:dyDescent="0.25">
      <c r="A130" s="11" t="s">
        <v>7933</v>
      </c>
      <c r="B130" s="19">
        <v>2008</v>
      </c>
      <c r="C130" s="205" t="s">
        <v>4194</v>
      </c>
      <c r="D130" s="207" t="s">
        <v>4136</v>
      </c>
      <c r="E130" s="415" t="s">
        <v>4929</v>
      </c>
      <c r="F130" s="283">
        <v>8</v>
      </c>
      <c r="G130" s="302">
        <v>8</v>
      </c>
      <c r="H130" s="229"/>
      <c r="I130" s="227">
        <v>8</v>
      </c>
      <c r="J130" s="304">
        <v>1</v>
      </c>
      <c r="K130" s="453"/>
      <c r="L130" s="276">
        <f t="shared" si="5"/>
        <v>0</v>
      </c>
      <c r="M130" s="44"/>
      <c r="N130" s="825">
        <f t="shared" si="6"/>
        <v>0</v>
      </c>
      <c r="O130" s="75"/>
      <c r="P130" s="826">
        <f t="shared" si="7"/>
        <v>0</v>
      </c>
      <c r="Q130" s="110">
        <f t="shared" si="8"/>
        <v>0</v>
      </c>
      <c r="R130" s="202">
        <f t="shared" si="9"/>
        <v>0</v>
      </c>
    </row>
    <row r="131" spans="1:18" x14ac:dyDescent="0.25">
      <c r="A131" s="11" t="s">
        <v>7934</v>
      </c>
      <c r="B131" s="30">
        <v>2009</v>
      </c>
      <c r="C131" s="206" t="s">
        <v>5694</v>
      </c>
      <c r="D131" s="19" t="s">
        <v>4136</v>
      </c>
      <c r="E131" s="415" t="s">
        <v>5755</v>
      </c>
      <c r="F131" s="283">
        <v>15</v>
      </c>
      <c r="G131" s="302">
        <v>15</v>
      </c>
      <c r="H131" s="229"/>
      <c r="I131" s="227">
        <v>15</v>
      </c>
      <c r="J131" s="304">
        <v>1</v>
      </c>
      <c r="K131" s="453"/>
      <c r="L131" s="276">
        <f t="shared" si="5"/>
        <v>0</v>
      </c>
      <c r="M131" s="44"/>
      <c r="N131" s="825">
        <f t="shared" si="6"/>
        <v>0</v>
      </c>
      <c r="O131" s="75"/>
      <c r="P131" s="826">
        <f t="shared" si="7"/>
        <v>0</v>
      </c>
      <c r="Q131" s="110">
        <f t="shared" si="8"/>
        <v>0</v>
      </c>
      <c r="R131" s="202">
        <f t="shared" si="9"/>
        <v>0</v>
      </c>
    </row>
    <row r="132" spans="1:18" x14ac:dyDescent="0.25">
      <c r="A132" s="11" t="s">
        <v>7936</v>
      </c>
      <c r="B132" s="30">
        <v>2009</v>
      </c>
      <c r="C132" s="205" t="s">
        <v>4196</v>
      </c>
      <c r="D132" s="207" t="s">
        <v>4136</v>
      </c>
      <c r="E132" s="415" t="s">
        <v>5762</v>
      </c>
      <c r="F132" s="283">
        <v>9</v>
      </c>
      <c r="G132" s="302">
        <v>9</v>
      </c>
      <c r="H132" s="229"/>
      <c r="I132" s="227">
        <v>9</v>
      </c>
      <c r="J132" s="304">
        <v>1</v>
      </c>
      <c r="K132" s="453"/>
      <c r="L132" s="276">
        <f t="shared" ref="L132:L157" si="10">K132*G132</f>
        <v>0</v>
      </c>
      <c r="M132" s="44"/>
      <c r="N132" s="825">
        <f t="shared" ref="N132:N157" si="11">M132*H132</f>
        <v>0</v>
      </c>
      <c r="O132" s="75"/>
      <c r="P132" s="826">
        <f t="shared" ref="P132:P157" si="12">O132*I132</f>
        <v>0</v>
      </c>
      <c r="Q132" s="110">
        <f t="shared" ref="Q132:Q157" si="13">K132+M132+O132</f>
        <v>0</v>
      </c>
      <c r="R132" s="202">
        <f t="shared" ref="R132:R157" si="14">L132+N132+P132</f>
        <v>0</v>
      </c>
    </row>
    <row r="133" spans="1:18" x14ac:dyDescent="0.25">
      <c r="A133" s="11" t="s">
        <v>7937</v>
      </c>
      <c r="B133" s="30">
        <v>2010</v>
      </c>
      <c r="C133" s="205" t="s">
        <v>4196</v>
      </c>
      <c r="D133" s="207" t="s">
        <v>4136</v>
      </c>
      <c r="E133" s="415" t="s">
        <v>5010</v>
      </c>
      <c r="F133" s="283">
        <v>10</v>
      </c>
      <c r="G133" s="302">
        <v>10</v>
      </c>
      <c r="H133" s="229"/>
      <c r="I133" s="227">
        <v>10</v>
      </c>
      <c r="J133" s="304">
        <v>1</v>
      </c>
      <c r="K133" s="453"/>
      <c r="L133" s="276">
        <f t="shared" si="10"/>
        <v>0</v>
      </c>
      <c r="M133" s="44"/>
      <c r="N133" s="825">
        <f t="shared" si="11"/>
        <v>0</v>
      </c>
      <c r="O133" s="75"/>
      <c r="P133" s="826">
        <f t="shared" si="12"/>
        <v>0</v>
      </c>
      <c r="Q133" s="110">
        <f t="shared" si="13"/>
        <v>0</v>
      </c>
      <c r="R133" s="202">
        <f t="shared" si="14"/>
        <v>0</v>
      </c>
    </row>
    <row r="134" spans="1:18" x14ac:dyDescent="0.25">
      <c r="A134" s="11" t="s">
        <v>7938</v>
      </c>
      <c r="B134" s="30">
        <v>2010</v>
      </c>
      <c r="C134" s="205" t="s">
        <v>4203</v>
      </c>
      <c r="D134" s="207" t="s">
        <v>4136</v>
      </c>
      <c r="E134" s="415" t="s">
        <v>7425</v>
      </c>
      <c r="F134" s="283">
        <v>45</v>
      </c>
      <c r="G134" s="302">
        <v>45</v>
      </c>
      <c r="H134" s="229"/>
      <c r="I134" s="227">
        <v>45</v>
      </c>
      <c r="J134" s="304">
        <v>1</v>
      </c>
      <c r="K134" s="453"/>
      <c r="L134" s="276">
        <f t="shared" si="10"/>
        <v>0</v>
      </c>
      <c r="M134" s="44"/>
      <c r="N134" s="825">
        <f t="shared" si="11"/>
        <v>0</v>
      </c>
      <c r="O134" s="75"/>
      <c r="P134" s="826">
        <f t="shared" si="12"/>
        <v>0</v>
      </c>
      <c r="Q134" s="110">
        <f t="shared" si="13"/>
        <v>0</v>
      </c>
      <c r="R134" s="202">
        <f t="shared" si="14"/>
        <v>0</v>
      </c>
    </row>
    <row r="135" spans="1:18" x14ac:dyDescent="0.25">
      <c r="A135" s="11" t="s">
        <v>8228</v>
      </c>
      <c r="B135" s="30">
        <v>2011</v>
      </c>
      <c r="C135" s="206" t="s">
        <v>4244</v>
      </c>
      <c r="D135" s="19" t="s">
        <v>4136</v>
      </c>
      <c r="E135" s="415" t="s">
        <v>5823</v>
      </c>
      <c r="F135" s="283">
        <v>10</v>
      </c>
      <c r="G135" s="302">
        <v>10</v>
      </c>
      <c r="H135" s="229"/>
      <c r="I135" s="227">
        <v>10</v>
      </c>
      <c r="J135" s="192">
        <v>1</v>
      </c>
      <c r="K135" s="453"/>
      <c r="L135" s="276">
        <f t="shared" si="10"/>
        <v>0</v>
      </c>
      <c r="M135" s="44"/>
      <c r="N135" s="825">
        <f t="shared" si="11"/>
        <v>0</v>
      </c>
      <c r="O135" s="75"/>
      <c r="P135" s="826">
        <f t="shared" si="12"/>
        <v>0</v>
      </c>
      <c r="Q135" s="110">
        <f t="shared" si="13"/>
        <v>0</v>
      </c>
      <c r="R135" s="202">
        <f t="shared" si="14"/>
        <v>0</v>
      </c>
    </row>
    <row r="136" spans="1:18" x14ac:dyDescent="0.25">
      <c r="A136" s="11" t="s">
        <v>8229</v>
      </c>
      <c r="B136" s="30">
        <v>2012</v>
      </c>
      <c r="C136" s="205" t="s">
        <v>5935</v>
      </c>
      <c r="D136" s="207" t="s">
        <v>4136</v>
      </c>
      <c r="E136" s="415" t="s">
        <v>6132</v>
      </c>
      <c r="F136" s="283">
        <v>50</v>
      </c>
      <c r="G136" s="302">
        <v>50</v>
      </c>
      <c r="H136" s="229"/>
      <c r="I136" s="227">
        <v>50</v>
      </c>
      <c r="J136" s="444">
        <v>1</v>
      </c>
      <c r="K136" s="453"/>
      <c r="L136" s="276">
        <f t="shared" si="10"/>
        <v>0</v>
      </c>
      <c r="M136" s="44"/>
      <c r="N136" s="825">
        <f t="shared" si="11"/>
        <v>0</v>
      </c>
      <c r="O136" s="75"/>
      <c r="P136" s="826">
        <f t="shared" si="12"/>
        <v>0</v>
      </c>
      <c r="Q136" s="110">
        <f t="shared" si="13"/>
        <v>0</v>
      </c>
      <c r="R136" s="202">
        <f t="shared" si="14"/>
        <v>0</v>
      </c>
    </row>
    <row r="137" spans="1:18" s="12" customFormat="1" x14ac:dyDescent="0.25">
      <c r="A137" s="11" t="s">
        <v>8230</v>
      </c>
      <c r="B137" s="30">
        <v>2013</v>
      </c>
      <c r="C137" s="206" t="s">
        <v>5694</v>
      </c>
      <c r="D137" s="207" t="s">
        <v>4136</v>
      </c>
      <c r="E137" s="415" t="s">
        <v>6297</v>
      </c>
      <c r="F137" s="283">
        <v>7</v>
      </c>
      <c r="G137" s="302">
        <v>7</v>
      </c>
      <c r="H137" s="229"/>
      <c r="I137" s="227">
        <v>7</v>
      </c>
      <c r="J137" s="444">
        <v>1</v>
      </c>
      <c r="K137" s="453"/>
      <c r="L137" s="276">
        <f t="shared" si="10"/>
        <v>0</v>
      </c>
      <c r="M137" s="44"/>
      <c r="N137" s="825">
        <f t="shared" si="11"/>
        <v>0</v>
      </c>
      <c r="O137" s="75"/>
      <c r="P137" s="826">
        <f t="shared" si="12"/>
        <v>0</v>
      </c>
      <c r="Q137" s="110">
        <f t="shared" si="13"/>
        <v>0</v>
      </c>
      <c r="R137" s="202">
        <f t="shared" si="14"/>
        <v>0</v>
      </c>
    </row>
    <row r="138" spans="1:18" s="12" customFormat="1" x14ac:dyDescent="0.25">
      <c r="A138" s="11" t="s">
        <v>8227</v>
      </c>
      <c r="B138" s="30">
        <v>2014</v>
      </c>
      <c r="C138" s="205" t="s">
        <v>6343</v>
      </c>
      <c r="D138" s="207" t="s">
        <v>4136</v>
      </c>
      <c r="E138" s="416" t="s">
        <v>6358</v>
      </c>
      <c r="F138" s="283">
        <v>10</v>
      </c>
      <c r="G138" s="302">
        <v>10</v>
      </c>
      <c r="H138" s="229"/>
      <c r="I138" s="227">
        <v>10</v>
      </c>
      <c r="J138" s="444">
        <v>1</v>
      </c>
      <c r="K138" s="453"/>
      <c r="L138" s="276">
        <f t="shared" si="10"/>
        <v>0</v>
      </c>
      <c r="M138" s="44"/>
      <c r="N138" s="825">
        <f t="shared" si="11"/>
        <v>0</v>
      </c>
      <c r="O138" s="75"/>
      <c r="P138" s="826">
        <f t="shared" si="12"/>
        <v>0</v>
      </c>
      <c r="Q138" s="110">
        <f t="shared" si="13"/>
        <v>0</v>
      </c>
      <c r="R138" s="202">
        <f t="shared" si="14"/>
        <v>0</v>
      </c>
    </row>
    <row r="139" spans="1:18" s="12" customFormat="1" x14ac:dyDescent="0.25">
      <c r="A139" s="11" t="s">
        <v>8226</v>
      </c>
      <c r="B139" s="30">
        <v>2014</v>
      </c>
      <c r="C139" s="205" t="s">
        <v>5952</v>
      </c>
      <c r="D139" s="207" t="s">
        <v>4136</v>
      </c>
      <c r="E139" s="416" t="s">
        <v>6304</v>
      </c>
      <c r="F139" s="283">
        <v>20</v>
      </c>
      <c r="G139" s="302">
        <v>20</v>
      </c>
      <c r="H139" s="229"/>
      <c r="I139" s="227">
        <v>20</v>
      </c>
      <c r="J139" s="268"/>
      <c r="K139" s="453"/>
      <c r="L139" s="276">
        <f t="shared" si="10"/>
        <v>0</v>
      </c>
      <c r="M139" s="44"/>
      <c r="N139" s="825">
        <f t="shared" si="11"/>
        <v>0</v>
      </c>
      <c r="O139" s="75"/>
      <c r="P139" s="826">
        <f t="shared" si="12"/>
        <v>0</v>
      </c>
      <c r="Q139" s="110">
        <f t="shared" si="13"/>
        <v>0</v>
      </c>
      <c r="R139" s="202">
        <f t="shared" si="14"/>
        <v>0</v>
      </c>
    </row>
    <row r="140" spans="1:18" s="12" customFormat="1" x14ac:dyDescent="0.25">
      <c r="A140" s="11" t="s">
        <v>7939</v>
      </c>
      <c r="B140" s="30">
        <v>2015</v>
      </c>
      <c r="C140" s="205" t="s">
        <v>6525</v>
      </c>
      <c r="D140" s="207" t="s">
        <v>4136</v>
      </c>
      <c r="E140" s="416" t="s">
        <v>6526</v>
      </c>
      <c r="F140" s="283">
        <v>12</v>
      </c>
      <c r="G140" s="302">
        <v>12</v>
      </c>
      <c r="H140" s="229"/>
      <c r="I140" s="227">
        <v>12</v>
      </c>
      <c r="J140" s="192">
        <v>1</v>
      </c>
      <c r="K140" s="453"/>
      <c r="L140" s="276">
        <f t="shared" si="10"/>
        <v>0</v>
      </c>
      <c r="M140" s="44"/>
      <c r="N140" s="825">
        <f t="shared" si="11"/>
        <v>0</v>
      </c>
      <c r="O140" s="75"/>
      <c r="P140" s="826">
        <f t="shared" si="12"/>
        <v>0</v>
      </c>
      <c r="Q140" s="110">
        <f t="shared" si="13"/>
        <v>0</v>
      </c>
      <c r="R140" s="202">
        <f t="shared" si="14"/>
        <v>0</v>
      </c>
    </row>
    <row r="141" spans="1:18" s="12" customFormat="1" x14ac:dyDescent="0.25">
      <c r="A141" s="11" t="s">
        <v>8225</v>
      </c>
      <c r="B141" s="30">
        <v>2016</v>
      </c>
      <c r="C141" s="205" t="s">
        <v>4233</v>
      </c>
      <c r="D141" s="207" t="s">
        <v>4136</v>
      </c>
      <c r="E141" s="416" t="s">
        <v>6751</v>
      </c>
      <c r="F141" s="283">
        <v>230</v>
      </c>
      <c r="G141" s="302">
        <v>230</v>
      </c>
      <c r="H141" s="229"/>
      <c r="I141" s="227">
        <v>230</v>
      </c>
      <c r="J141" s="267"/>
      <c r="K141" s="453"/>
      <c r="L141" s="276">
        <f t="shared" si="10"/>
        <v>0</v>
      </c>
      <c r="M141" s="44"/>
      <c r="N141" s="825">
        <f t="shared" si="11"/>
        <v>0</v>
      </c>
      <c r="O141" s="75"/>
      <c r="P141" s="826">
        <f t="shared" si="12"/>
        <v>0</v>
      </c>
      <c r="Q141" s="110">
        <f t="shared" si="13"/>
        <v>0</v>
      </c>
      <c r="R141" s="202">
        <f t="shared" si="14"/>
        <v>0</v>
      </c>
    </row>
    <row r="142" spans="1:18" s="12" customFormat="1" x14ac:dyDescent="0.25">
      <c r="A142" s="11" t="s">
        <v>7940</v>
      </c>
      <c r="B142" s="30">
        <v>2017</v>
      </c>
      <c r="C142" s="205" t="s">
        <v>4197</v>
      </c>
      <c r="D142" s="207" t="s">
        <v>4136</v>
      </c>
      <c r="E142" s="416" t="s">
        <v>6897</v>
      </c>
      <c r="F142" s="283">
        <v>12</v>
      </c>
      <c r="G142" s="302">
        <v>12</v>
      </c>
      <c r="H142" s="229"/>
      <c r="I142" s="227">
        <v>10</v>
      </c>
      <c r="J142" s="192">
        <v>1</v>
      </c>
      <c r="K142" s="453"/>
      <c r="L142" s="276">
        <f t="shared" si="10"/>
        <v>0</v>
      </c>
      <c r="M142" s="44"/>
      <c r="N142" s="825">
        <f t="shared" si="11"/>
        <v>0</v>
      </c>
      <c r="O142" s="75"/>
      <c r="P142" s="826">
        <f t="shared" si="12"/>
        <v>0</v>
      </c>
      <c r="Q142" s="110">
        <f t="shared" si="13"/>
        <v>0</v>
      </c>
      <c r="R142" s="202">
        <f t="shared" si="14"/>
        <v>0</v>
      </c>
    </row>
    <row r="143" spans="1:18" s="12" customFormat="1" x14ac:dyDescent="0.25">
      <c r="A143" s="11" t="s">
        <v>8224</v>
      </c>
      <c r="B143" s="30">
        <v>2017</v>
      </c>
      <c r="C143" s="205" t="s">
        <v>4197</v>
      </c>
      <c r="D143" s="207" t="s">
        <v>4136</v>
      </c>
      <c r="E143" s="416" t="s">
        <v>7022</v>
      </c>
      <c r="F143" s="283">
        <v>90</v>
      </c>
      <c r="G143" s="302">
        <v>90</v>
      </c>
      <c r="H143" s="229"/>
      <c r="I143" s="227">
        <v>90</v>
      </c>
      <c r="J143" s="268"/>
      <c r="K143" s="453"/>
      <c r="L143" s="276">
        <f t="shared" si="10"/>
        <v>0</v>
      </c>
      <c r="M143" s="44"/>
      <c r="N143" s="825">
        <f t="shared" si="11"/>
        <v>0</v>
      </c>
      <c r="O143" s="75"/>
      <c r="P143" s="826">
        <f t="shared" si="12"/>
        <v>0</v>
      </c>
      <c r="Q143" s="110">
        <f t="shared" si="13"/>
        <v>0</v>
      </c>
      <c r="R143" s="202">
        <f t="shared" si="14"/>
        <v>0</v>
      </c>
    </row>
    <row r="144" spans="1:18" s="12" customFormat="1" x14ac:dyDescent="0.25">
      <c r="A144" s="11" t="s">
        <v>7941</v>
      </c>
      <c r="B144" s="30">
        <v>2017</v>
      </c>
      <c r="C144" s="206" t="s">
        <v>5694</v>
      </c>
      <c r="D144" s="207" t="s">
        <v>3830</v>
      </c>
      <c r="E144" s="418" t="s">
        <v>8109</v>
      </c>
      <c r="F144" s="283">
        <v>22</v>
      </c>
      <c r="G144" s="302">
        <v>22</v>
      </c>
      <c r="H144" s="229"/>
      <c r="I144" s="227">
        <v>22</v>
      </c>
      <c r="J144" s="268"/>
      <c r="K144" s="453"/>
      <c r="L144" s="276">
        <f t="shared" si="10"/>
        <v>0</v>
      </c>
      <c r="M144" s="44"/>
      <c r="N144" s="825">
        <f t="shared" si="11"/>
        <v>0</v>
      </c>
      <c r="O144" s="75"/>
      <c r="P144" s="826">
        <f t="shared" si="12"/>
        <v>0</v>
      </c>
      <c r="Q144" s="110">
        <f t="shared" si="13"/>
        <v>0</v>
      </c>
      <c r="R144" s="202">
        <f t="shared" si="14"/>
        <v>0</v>
      </c>
    </row>
    <row r="145" spans="1:18" x14ac:dyDescent="0.25">
      <c r="A145" s="11" t="s">
        <v>7942</v>
      </c>
      <c r="B145" s="30">
        <v>2018</v>
      </c>
      <c r="C145" s="205" t="s">
        <v>6171</v>
      </c>
      <c r="D145" s="207" t="s">
        <v>4136</v>
      </c>
      <c r="E145" s="416" t="s">
        <v>7065</v>
      </c>
      <c r="F145" s="283">
        <v>13</v>
      </c>
      <c r="G145" s="302">
        <v>13</v>
      </c>
      <c r="H145" s="229"/>
      <c r="I145" s="227">
        <v>13</v>
      </c>
      <c r="J145" s="192">
        <v>1</v>
      </c>
      <c r="K145" s="453"/>
      <c r="L145" s="276">
        <f t="shared" si="10"/>
        <v>0</v>
      </c>
      <c r="M145" s="44"/>
      <c r="N145" s="825">
        <f t="shared" si="11"/>
        <v>0</v>
      </c>
      <c r="O145" s="75"/>
      <c r="P145" s="826">
        <f t="shared" si="12"/>
        <v>0</v>
      </c>
      <c r="Q145" s="110">
        <f t="shared" si="13"/>
        <v>0</v>
      </c>
      <c r="R145" s="202">
        <f t="shared" si="14"/>
        <v>0</v>
      </c>
    </row>
    <row r="146" spans="1:18" x14ac:dyDescent="0.25">
      <c r="A146" s="11" t="s">
        <v>7943</v>
      </c>
      <c r="B146" s="30">
        <v>2018</v>
      </c>
      <c r="C146" s="205" t="s">
        <v>4201</v>
      </c>
      <c r="D146" s="207" t="s">
        <v>4136</v>
      </c>
      <c r="E146" s="416" t="s">
        <v>7111</v>
      </c>
      <c r="F146" s="283">
        <v>55</v>
      </c>
      <c r="G146" s="302">
        <v>55</v>
      </c>
      <c r="H146" s="229"/>
      <c r="I146" s="227">
        <v>55</v>
      </c>
      <c r="J146" s="192">
        <v>1</v>
      </c>
      <c r="K146" s="453"/>
      <c r="L146" s="276">
        <f t="shared" si="10"/>
        <v>0</v>
      </c>
      <c r="M146" s="44"/>
      <c r="N146" s="825">
        <f t="shared" si="11"/>
        <v>0</v>
      </c>
      <c r="O146" s="75"/>
      <c r="P146" s="826">
        <f t="shared" si="12"/>
        <v>0</v>
      </c>
      <c r="Q146" s="110">
        <f t="shared" si="13"/>
        <v>0</v>
      </c>
      <c r="R146" s="202">
        <f t="shared" si="14"/>
        <v>0</v>
      </c>
    </row>
    <row r="147" spans="1:18" s="12" customFormat="1" x14ac:dyDescent="0.25">
      <c r="A147" s="11" t="s">
        <v>7946</v>
      </c>
      <c r="B147" s="30">
        <v>2018</v>
      </c>
      <c r="C147" s="206" t="s">
        <v>5694</v>
      </c>
      <c r="D147" s="207" t="s">
        <v>4136</v>
      </c>
      <c r="E147" s="416" t="s">
        <v>7196</v>
      </c>
      <c r="F147" s="283">
        <v>40</v>
      </c>
      <c r="G147" s="302">
        <v>40</v>
      </c>
      <c r="H147" s="229"/>
      <c r="I147" s="227">
        <v>40</v>
      </c>
      <c r="J147" s="192">
        <v>1</v>
      </c>
      <c r="K147" s="453"/>
      <c r="L147" s="276">
        <f t="shared" si="10"/>
        <v>0</v>
      </c>
      <c r="M147" s="44"/>
      <c r="N147" s="825">
        <f t="shared" si="11"/>
        <v>0</v>
      </c>
      <c r="O147" s="75"/>
      <c r="P147" s="826">
        <f t="shared" si="12"/>
        <v>0</v>
      </c>
      <c r="Q147" s="110">
        <f t="shared" si="13"/>
        <v>0</v>
      </c>
      <c r="R147" s="202">
        <f t="shared" si="14"/>
        <v>0</v>
      </c>
    </row>
    <row r="148" spans="1:18" s="12" customFormat="1" x14ac:dyDescent="0.25">
      <c r="A148" s="11" t="s">
        <v>7944</v>
      </c>
      <c r="B148" s="30">
        <v>2018</v>
      </c>
      <c r="C148" s="205" t="s">
        <v>6637</v>
      </c>
      <c r="D148" s="207" t="s">
        <v>4136</v>
      </c>
      <c r="E148" s="416" t="s">
        <v>7111</v>
      </c>
      <c r="F148" s="283">
        <v>85</v>
      </c>
      <c r="G148" s="302">
        <v>85</v>
      </c>
      <c r="H148" s="229"/>
      <c r="I148" s="227">
        <v>85</v>
      </c>
      <c r="J148" s="192">
        <v>1</v>
      </c>
      <c r="K148" s="453"/>
      <c r="L148" s="276">
        <f t="shared" si="10"/>
        <v>0</v>
      </c>
      <c r="M148" s="44"/>
      <c r="N148" s="825">
        <f t="shared" si="11"/>
        <v>0</v>
      </c>
      <c r="O148" s="75"/>
      <c r="P148" s="826">
        <f t="shared" si="12"/>
        <v>0</v>
      </c>
      <c r="Q148" s="110">
        <f t="shared" si="13"/>
        <v>0</v>
      </c>
      <c r="R148" s="202">
        <f t="shared" si="14"/>
        <v>0</v>
      </c>
    </row>
    <row r="149" spans="1:18" s="12" customFormat="1" x14ac:dyDescent="0.25">
      <c r="A149" s="11" t="s">
        <v>7945</v>
      </c>
      <c r="B149" s="30">
        <v>2018</v>
      </c>
      <c r="C149" s="206" t="s">
        <v>5694</v>
      </c>
      <c r="D149" s="207" t="s">
        <v>4136</v>
      </c>
      <c r="E149" s="418" t="s">
        <v>8109</v>
      </c>
      <c r="F149" s="283">
        <v>30</v>
      </c>
      <c r="G149" s="302">
        <v>30</v>
      </c>
      <c r="H149" s="229"/>
      <c r="I149" s="227">
        <v>30</v>
      </c>
      <c r="J149" s="268"/>
      <c r="K149" s="453"/>
      <c r="L149" s="276">
        <f t="shared" si="10"/>
        <v>0</v>
      </c>
      <c r="M149" s="44"/>
      <c r="N149" s="825">
        <f t="shared" si="11"/>
        <v>0</v>
      </c>
      <c r="O149" s="75"/>
      <c r="P149" s="826">
        <f t="shared" si="12"/>
        <v>0</v>
      </c>
      <c r="Q149" s="110">
        <f t="shared" si="13"/>
        <v>0</v>
      </c>
      <c r="R149" s="202">
        <f t="shared" si="14"/>
        <v>0</v>
      </c>
    </row>
    <row r="150" spans="1:18" x14ac:dyDescent="0.25">
      <c r="A150" s="11" t="s">
        <v>7947</v>
      </c>
      <c r="B150" s="30">
        <v>2019</v>
      </c>
      <c r="C150" s="205" t="s">
        <v>4207</v>
      </c>
      <c r="D150" s="207" t="s">
        <v>4136</v>
      </c>
      <c r="E150" s="416" t="s">
        <v>7254</v>
      </c>
      <c r="F150" s="283">
        <v>15</v>
      </c>
      <c r="G150" s="302">
        <v>15</v>
      </c>
      <c r="H150" s="229"/>
      <c r="I150" s="227">
        <v>15</v>
      </c>
      <c r="J150" s="192">
        <v>1</v>
      </c>
      <c r="K150" s="453"/>
      <c r="L150" s="276">
        <f t="shared" si="10"/>
        <v>0</v>
      </c>
      <c r="M150" s="44"/>
      <c r="N150" s="825">
        <f t="shared" si="11"/>
        <v>0</v>
      </c>
      <c r="O150" s="75"/>
      <c r="P150" s="826">
        <f t="shared" si="12"/>
        <v>0</v>
      </c>
      <c r="Q150" s="110">
        <f t="shared" si="13"/>
        <v>0</v>
      </c>
      <c r="R150" s="202">
        <f t="shared" si="14"/>
        <v>0</v>
      </c>
    </row>
    <row r="151" spans="1:18" x14ac:dyDescent="0.25">
      <c r="A151" s="11" t="s">
        <v>8222</v>
      </c>
      <c r="B151" s="30">
        <v>2019</v>
      </c>
      <c r="C151" s="205" t="s">
        <v>4241</v>
      </c>
      <c r="D151" s="207" t="s">
        <v>3972</v>
      </c>
      <c r="E151" s="416" t="s">
        <v>7272</v>
      </c>
      <c r="F151" s="283">
        <v>78</v>
      </c>
      <c r="G151" s="302">
        <v>78</v>
      </c>
      <c r="H151" s="229"/>
      <c r="I151" s="227">
        <v>78</v>
      </c>
      <c r="J151" s="267"/>
      <c r="K151" s="453"/>
      <c r="L151" s="276">
        <f t="shared" si="10"/>
        <v>0</v>
      </c>
      <c r="M151" s="44"/>
      <c r="N151" s="825">
        <f t="shared" si="11"/>
        <v>0</v>
      </c>
      <c r="O151" s="75"/>
      <c r="P151" s="826">
        <f t="shared" si="12"/>
        <v>0</v>
      </c>
      <c r="Q151" s="110">
        <f t="shared" si="13"/>
        <v>0</v>
      </c>
      <c r="R151" s="202">
        <f t="shared" si="14"/>
        <v>0</v>
      </c>
    </row>
    <row r="152" spans="1:18" x14ac:dyDescent="0.25">
      <c r="A152" s="11" t="s">
        <v>7948</v>
      </c>
      <c r="B152" s="30">
        <v>2020</v>
      </c>
      <c r="C152" s="205" t="s">
        <v>6175</v>
      </c>
      <c r="D152" s="207" t="s">
        <v>4136</v>
      </c>
      <c r="E152" s="416" t="s">
        <v>7426</v>
      </c>
      <c r="F152" s="283">
        <v>16</v>
      </c>
      <c r="G152" s="302">
        <v>16</v>
      </c>
      <c r="H152" s="229"/>
      <c r="I152" s="227">
        <v>16</v>
      </c>
      <c r="J152" s="192">
        <v>1</v>
      </c>
      <c r="K152" s="453"/>
      <c r="L152" s="276">
        <f t="shared" si="10"/>
        <v>0</v>
      </c>
      <c r="M152" s="44"/>
      <c r="N152" s="825">
        <f t="shared" si="11"/>
        <v>0</v>
      </c>
      <c r="O152" s="75"/>
      <c r="P152" s="826">
        <f t="shared" si="12"/>
        <v>0</v>
      </c>
      <c r="Q152" s="110">
        <f t="shared" si="13"/>
        <v>0</v>
      </c>
      <c r="R152" s="202">
        <f t="shared" si="14"/>
        <v>0</v>
      </c>
    </row>
    <row r="153" spans="1:18" x14ac:dyDescent="0.25">
      <c r="A153" s="11" t="s">
        <v>7950</v>
      </c>
      <c r="B153" s="30">
        <v>2020</v>
      </c>
      <c r="C153" s="205" t="s">
        <v>7279</v>
      </c>
      <c r="D153" s="207" t="s">
        <v>4136</v>
      </c>
      <c r="E153" s="416" t="s">
        <v>7442</v>
      </c>
      <c r="F153" s="283">
        <v>4</v>
      </c>
      <c r="G153" s="302">
        <v>4</v>
      </c>
      <c r="H153" s="229"/>
      <c r="I153" s="296">
        <v>4</v>
      </c>
      <c r="J153" s="192">
        <v>1</v>
      </c>
      <c r="K153" s="453"/>
      <c r="L153" s="276">
        <f t="shared" si="10"/>
        <v>0</v>
      </c>
      <c r="M153" s="44"/>
      <c r="N153" s="825">
        <f t="shared" si="11"/>
        <v>0</v>
      </c>
      <c r="O153" s="75"/>
      <c r="P153" s="826">
        <f t="shared" si="12"/>
        <v>0</v>
      </c>
      <c r="Q153" s="110">
        <f t="shared" si="13"/>
        <v>0</v>
      </c>
      <c r="R153" s="202">
        <f t="shared" si="14"/>
        <v>0</v>
      </c>
    </row>
    <row r="154" spans="1:18" x14ac:dyDescent="0.25">
      <c r="A154" s="11" t="s">
        <v>8223</v>
      </c>
      <c r="B154" s="30">
        <v>2020</v>
      </c>
      <c r="C154" s="205" t="s">
        <v>4261</v>
      </c>
      <c r="D154" s="207" t="s">
        <v>4136</v>
      </c>
      <c r="E154" s="416" t="s">
        <v>7444</v>
      </c>
      <c r="F154" s="283">
        <v>72</v>
      </c>
      <c r="G154" s="302">
        <v>72</v>
      </c>
      <c r="H154" s="229"/>
      <c r="I154" s="227">
        <v>72</v>
      </c>
      <c r="J154" s="267"/>
      <c r="K154" s="453"/>
      <c r="L154" s="276">
        <f t="shared" si="10"/>
        <v>0</v>
      </c>
      <c r="M154" s="44"/>
      <c r="N154" s="825">
        <f t="shared" si="11"/>
        <v>0</v>
      </c>
      <c r="O154" s="75"/>
      <c r="P154" s="826">
        <f t="shared" si="12"/>
        <v>0</v>
      </c>
      <c r="Q154" s="110">
        <f t="shared" si="13"/>
        <v>0</v>
      </c>
      <c r="R154" s="202">
        <f t="shared" si="14"/>
        <v>0</v>
      </c>
    </row>
    <row r="155" spans="1:18" x14ac:dyDescent="0.25">
      <c r="A155" s="11" t="s">
        <v>7949</v>
      </c>
      <c r="B155" s="30">
        <v>2020</v>
      </c>
      <c r="C155" s="205" t="s">
        <v>4595</v>
      </c>
      <c r="D155" s="207" t="s">
        <v>4136</v>
      </c>
      <c r="E155" s="416" t="s">
        <v>7540</v>
      </c>
      <c r="F155" s="283">
        <v>4.5</v>
      </c>
      <c r="G155" s="302">
        <v>4.5</v>
      </c>
      <c r="H155" s="229"/>
      <c r="I155" s="227">
        <v>4.5</v>
      </c>
      <c r="J155" s="192">
        <v>1</v>
      </c>
      <c r="K155" s="453"/>
      <c r="L155" s="276">
        <f t="shared" si="10"/>
        <v>0</v>
      </c>
      <c r="M155" s="44"/>
      <c r="N155" s="825">
        <f t="shared" si="11"/>
        <v>0</v>
      </c>
      <c r="O155" s="75"/>
      <c r="P155" s="826">
        <f t="shared" si="12"/>
        <v>0</v>
      </c>
      <c r="Q155" s="110">
        <f t="shared" si="13"/>
        <v>0</v>
      </c>
      <c r="R155" s="202">
        <f t="shared" si="14"/>
        <v>0</v>
      </c>
    </row>
    <row r="156" spans="1:18" x14ac:dyDescent="0.25">
      <c r="A156" s="436" t="s">
        <v>7951</v>
      </c>
      <c r="B156" s="30">
        <v>2021</v>
      </c>
      <c r="C156" s="205" t="s">
        <v>7805</v>
      </c>
      <c r="D156" s="207" t="s">
        <v>4136</v>
      </c>
      <c r="E156" s="416" t="s">
        <v>7660</v>
      </c>
      <c r="F156" s="283">
        <v>16</v>
      </c>
      <c r="G156" s="302">
        <v>16</v>
      </c>
      <c r="H156" s="229"/>
      <c r="I156" s="227">
        <v>16</v>
      </c>
      <c r="J156" s="192">
        <v>1</v>
      </c>
      <c r="K156" s="453"/>
      <c r="L156" s="276">
        <f t="shared" si="10"/>
        <v>0</v>
      </c>
      <c r="M156" s="44"/>
      <c r="N156" s="825">
        <f t="shared" si="11"/>
        <v>0</v>
      </c>
      <c r="O156" s="75"/>
      <c r="P156" s="826">
        <f t="shared" si="12"/>
        <v>0</v>
      </c>
      <c r="Q156" s="110">
        <f t="shared" si="13"/>
        <v>0</v>
      </c>
      <c r="R156" s="202">
        <f t="shared" si="14"/>
        <v>0</v>
      </c>
    </row>
    <row r="157" spans="1:18" x14ac:dyDescent="0.25">
      <c r="A157" s="833" t="s">
        <v>7874</v>
      </c>
      <c r="B157" s="30">
        <v>2022</v>
      </c>
      <c r="C157" s="214" t="s">
        <v>7807</v>
      </c>
      <c r="D157" s="215" t="s">
        <v>7808</v>
      </c>
      <c r="E157" s="416" t="s">
        <v>7806</v>
      </c>
      <c r="F157" s="419">
        <v>12.5</v>
      </c>
      <c r="G157" s="229">
        <v>12</v>
      </c>
      <c r="H157" s="302"/>
      <c r="I157" s="426">
        <v>6</v>
      </c>
      <c r="J157" s="192">
        <v>1</v>
      </c>
      <c r="K157" s="453"/>
      <c r="L157" s="276">
        <f t="shared" si="10"/>
        <v>0</v>
      </c>
      <c r="M157" s="44"/>
      <c r="N157" s="825">
        <f t="shared" si="11"/>
        <v>0</v>
      </c>
      <c r="O157" s="75"/>
      <c r="P157" s="826">
        <f t="shared" si="12"/>
        <v>0</v>
      </c>
      <c r="Q157" s="110">
        <f t="shared" si="13"/>
        <v>0</v>
      </c>
      <c r="R157" s="202">
        <f t="shared" si="14"/>
        <v>0</v>
      </c>
    </row>
    <row r="158" spans="1:18" x14ac:dyDescent="0.25">
      <c r="A158" s="829" t="s">
        <v>13402</v>
      </c>
      <c r="B158" s="30">
        <v>2023</v>
      </c>
      <c r="C158" s="214" t="s">
        <v>13403</v>
      </c>
      <c r="D158" s="215"/>
      <c r="E158" s="416" t="s">
        <v>13404</v>
      </c>
      <c r="F158" s="828"/>
      <c r="G158" s="828">
        <v>12</v>
      </c>
      <c r="H158" s="302"/>
      <c r="I158" s="426">
        <v>12</v>
      </c>
      <c r="J158" s="454"/>
      <c r="K158" s="453">
        <v>1</v>
      </c>
      <c r="L158" s="276">
        <f t="shared" ref="L158:L161" si="15">K158*G158</f>
        <v>12</v>
      </c>
      <c r="M158" s="44"/>
      <c r="N158" s="825">
        <f t="shared" ref="N158:N161" si="16">M158*H158</f>
        <v>0</v>
      </c>
      <c r="O158" s="75"/>
      <c r="P158" s="826">
        <f t="shared" ref="P158:P161" si="17">O158*I158</f>
        <v>0</v>
      </c>
      <c r="Q158" s="110">
        <f t="shared" ref="Q158:Q161" si="18">K158+M158+O158</f>
        <v>1</v>
      </c>
      <c r="R158" s="202">
        <f t="shared" ref="R158:R161" si="19">L158+N158+P158</f>
        <v>12</v>
      </c>
    </row>
    <row r="159" spans="1:18" x14ac:dyDescent="0.25">
      <c r="A159" s="827"/>
      <c r="B159" s="30"/>
      <c r="C159" s="214"/>
      <c r="D159" s="215"/>
      <c r="E159" s="416"/>
      <c r="F159" s="828"/>
      <c r="G159" s="828"/>
      <c r="H159" s="302"/>
      <c r="I159" s="426"/>
      <c r="J159" s="454"/>
      <c r="K159" s="453"/>
      <c r="L159" s="276">
        <f t="shared" si="15"/>
        <v>0</v>
      </c>
      <c r="M159" s="44"/>
      <c r="N159" s="825">
        <f t="shared" si="16"/>
        <v>0</v>
      </c>
      <c r="O159" s="75"/>
      <c r="P159" s="826">
        <f t="shared" si="17"/>
        <v>0</v>
      </c>
      <c r="Q159" s="110">
        <f t="shared" si="18"/>
        <v>0</v>
      </c>
      <c r="R159" s="202">
        <f t="shared" si="19"/>
        <v>0</v>
      </c>
    </row>
    <row r="160" spans="1:18" x14ac:dyDescent="0.25">
      <c r="A160" s="827"/>
      <c r="B160" s="30"/>
      <c r="C160" s="214"/>
      <c r="D160" s="215"/>
      <c r="E160" s="416"/>
      <c r="F160" s="828"/>
      <c r="G160" s="828"/>
      <c r="H160" s="302"/>
      <c r="I160" s="426"/>
      <c r="J160" s="454"/>
      <c r="K160" s="453"/>
      <c r="L160" s="276">
        <f t="shared" si="15"/>
        <v>0</v>
      </c>
      <c r="M160" s="44"/>
      <c r="N160" s="825">
        <f t="shared" si="16"/>
        <v>0</v>
      </c>
      <c r="O160" s="75"/>
      <c r="P160" s="826">
        <f t="shared" si="17"/>
        <v>0</v>
      </c>
      <c r="Q160" s="110">
        <f t="shared" si="18"/>
        <v>0</v>
      </c>
      <c r="R160" s="202">
        <f t="shared" si="19"/>
        <v>0</v>
      </c>
    </row>
    <row r="161" spans="1:18" x14ac:dyDescent="0.25">
      <c r="A161" s="5"/>
      <c r="B161" s="834"/>
      <c r="C161" s="835"/>
      <c r="D161" s="836"/>
      <c r="E161" s="837"/>
      <c r="F161" s="831"/>
      <c r="G161" s="831"/>
      <c r="H161" s="838"/>
      <c r="I161" s="832"/>
      <c r="J161" s="830"/>
      <c r="K161" s="453"/>
      <c r="L161" s="276">
        <f t="shared" si="15"/>
        <v>0</v>
      </c>
      <c r="M161" s="44"/>
      <c r="N161" s="825">
        <f t="shared" si="16"/>
        <v>0</v>
      </c>
      <c r="O161" s="75"/>
      <c r="P161" s="826">
        <f t="shared" si="17"/>
        <v>0</v>
      </c>
      <c r="Q161" s="110">
        <f t="shared" si="18"/>
        <v>0</v>
      </c>
      <c r="R161" s="202">
        <f t="shared" si="19"/>
        <v>0</v>
      </c>
    </row>
    <row r="162" spans="1:18" x14ac:dyDescent="0.25">
      <c r="F162" s="81">
        <f>SUM(F3:F157)</f>
        <v>23755.3</v>
      </c>
      <c r="G162" s="81">
        <f t="shared" ref="G162" si="20">SUM(G3:G161)</f>
        <v>16872.3</v>
      </c>
      <c r="H162" s="81">
        <f>SUM(H3:H157)</f>
        <v>4000</v>
      </c>
      <c r="I162" s="445">
        <f>SUM(I3:I158)</f>
        <v>13311.3</v>
      </c>
      <c r="J162" s="5">
        <f>SUM(J3:J157)</f>
        <v>137</v>
      </c>
      <c r="K162" s="5">
        <f t="shared" ref="K162:R162" si="21">SUM(K3:K161)</f>
        <v>4</v>
      </c>
      <c r="L162" s="42">
        <f t="shared" si="21"/>
        <v>46.5</v>
      </c>
      <c r="M162" s="5">
        <f t="shared" si="21"/>
        <v>0</v>
      </c>
      <c r="N162" s="42">
        <f t="shared" si="21"/>
        <v>0</v>
      </c>
      <c r="O162" s="5">
        <f t="shared" si="21"/>
        <v>0</v>
      </c>
      <c r="P162" s="42">
        <f t="shared" si="21"/>
        <v>0</v>
      </c>
      <c r="Q162" s="5">
        <f t="shared" si="21"/>
        <v>4</v>
      </c>
      <c r="R162" s="42">
        <f t="shared" si="21"/>
        <v>46.5</v>
      </c>
    </row>
  </sheetData>
  <mergeCells count="2">
    <mergeCell ref="F1:J1"/>
    <mergeCell ref="M1:P1"/>
  </mergeCells>
  <phoneticPr fontId="5" type="noConversion"/>
  <hyperlinks>
    <hyperlink ref="E141" r:id="rId1"/>
    <hyperlink ref="E37" r:id="rId2"/>
    <hyperlink ref="E145" r:id="rId3"/>
    <hyperlink ref="E143" r:id="rId4"/>
    <hyperlink ref="E146" r:id="rId5"/>
    <hyperlink ref="E147" r:id="rId6"/>
    <hyperlink ref="E148" r:id="rId7"/>
    <hyperlink ref="E150" r:id="rId8"/>
    <hyperlink ref="E3" r:id="rId9"/>
    <hyperlink ref="E4" r:id="rId10"/>
    <hyperlink ref="E5" r:id="rId11"/>
    <hyperlink ref="E6" r:id="rId12"/>
    <hyperlink ref="E7" r:id="rId13"/>
    <hyperlink ref="E8" r:id="rId14" display="Exposition philatélique internationale PHILATEC, à Paris (ouverture)."/>
    <hyperlink ref="E10" r:id="rId15"/>
    <hyperlink ref="E11" r:id="rId16"/>
    <hyperlink ref="E12" r:id="rId17"/>
    <hyperlink ref="E13" r:id="rId18"/>
    <hyperlink ref="E14" r:id="rId19"/>
    <hyperlink ref="E15" r:id="rId20"/>
    <hyperlink ref="E16" r:id="rId21"/>
    <hyperlink ref="E17" r:id="rId22"/>
    <hyperlink ref="E18" r:id="rId23"/>
    <hyperlink ref="E19" r:id="rId24"/>
    <hyperlink ref="E20" r:id="rId25"/>
    <hyperlink ref="E21" r:id="rId26"/>
    <hyperlink ref="E22" r:id="rId27"/>
    <hyperlink ref="E23" r:id="rId28"/>
    <hyperlink ref="E24" r:id="rId29"/>
    <hyperlink ref="E25" r:id="rId30"/>
    <hyperlink ref="E26" r:id="rId31"/>
    <hyperlink ref="E27" r:id="rId32"/>
    <hyperlink ref="E28" r:id="rId33"/>
    <hyperlink ref="E29" r:id="rId34"/>
    <hyperlink ref="E30" r:id="rId35"/>
    <hyperlink ref="E32" r:id="rId36"/>
    <hyperlink ref="E33" r:id="rId37"/>
    <hyperlink ref="E34" r:id="rId38"/>
    <hyperlink ref="E35" r:id="rId39"/>
    <hyperlink ref="E36" r:id="rId40"/>
    <hyperlink ref="E38" r:id="rId41"/>
    <hyperlink ref="E39" r:id="rId42"/>
    <hyperlink ref="E40" r:id="rId43"/>
    <hyperlink ref="E41" r:id="rId44"/>
    <hyperlink ref="E42" r:id="rId45"/>
    <hyperlink ref="E43" r:id="rId46"/>
    <hyperlink ref="E44" r:id="rId47"/>
    <hyperlink ref="E45" r:id="rId48"/>
    <hyperlink ref="E46" r:id="rId49"/>
    <hyperlink ref="E47" r:id="rId50"/>
    <hyperlink ref="E48" r:id="rId51"/>
    <hyperlink ref="E49" r:id="rId52"/>
    <hyperlink ref="E50" r:id="rId53"/>
    <hyperlink ref="E51" r:id="rId54"/>
    <hyperlink ref="E52" r:id="rId55"/>
    <hyperlink ref="E53" r:id="rId56"/>
    <hyperlink ref="E54" r:id="rId57"/>
    <hyperlink ref="E55" r:id="rId58"/>
    <hyperlink ref="E56" r:id="rId59"/>
    <hyperlink ref="E57" r:id="rId60"/>
    <hyperlink ref="E58" r:id="rId61"/>
    <hyperlink ref="E59" r:id="rId62"/>
    <hyperlink ref="E60" r:id="rId63"/>
    <hyperlink ref="E61" r:id="rId64"/>
    <hyperlink ref="E62" r:id="rId65"/>
    <hyperlink ref="E63" r:id="rId66"/>
    <hyperlink ref="E64" r:id="rId67"/>
    <hyperlink ref="E65" r:id="rId68"/>
    <hyperlink ref="E66" r:id="rId69"/>
    <hyperlink ref="E67" r:id="rId70"/>
    <hyperlink ref="E68" r:id="rId71"/>
    <hyperlink ref="E69" r:id="rId72"/>
    <hyperlink ref="E70" r:id="rId73"/>
    <hyperlink ref="E71" r:id="rId74"/>
    <hyperlink ref="E72" r:id="rId75"/>
    <hyperlink ref="E73" r:id="rId76"/>
    <hyperlink ref="E74" r:id="rId77"/>
    <hyperlink ref="E75" r:id="rId78"/>
    <hyperlink ref="E76" r:id="rId79"/>
    <hyperlink ref="E77" r:id="rId80"/>
    <hyperlink ref="E78" r:id="rId81"/>
    <hyperlink ref="E79" r:id="rId82"/>
    <hyperlink ref="E80" r:id="rId83"/>
    <hyperlink ref="E81" r:id="rId84"/>
    <hyperlink ref="E82" r:id="rId85"/>
    <hyperlink ref="E83" r:id="rId86"/>
    <hyperlink ref="E84" r:id="rId87"/>
    <hyperlink ref="E85" r:id="rId88"/>
    <hyperlink ref="E86" r:id="rId89"/>
    <hyperlink ref="E87" r:id="rId90"/>
    <hyperlink ref="E88" r:id="rId91"/>
    <hyperlink ref="E89" r:id="rId92"/>
    <hyperlink ref="E90" r:id="rId93"/>
    <hyperlink ref="E91" r:id="rId94"/>
    <hyperlink ref="E92" r:id="rId95"/>
    <hyperlink ref="E93" r:id="rId96"/>
    <hyperlink ref="E94" r:id="rId97"/>
    <hyperlink ref="E95" r:id="rId98"/>
    <hyperlink ref="E96" r:id="rId99"/>
    <hyperlink ref="E97" r:id="rId100"/>
    <hyperlink ref="E98" r:id="rId101"/>
    <hyperlink ref="E99" r:id="rId102"/>
    <hyperlink ref="E100" r:id="rId103"/>
    <hyperlink ref="E101" r:id="rId104"/>
    <hyperlink ref="E102" r:id="rId105"/>
    <hyperlink ref="E103" r:id="rId106"/>
    <hyperlink ref="E104" r:id="rId107"/>
    <hyperlink ref="E105" r:id="rId108"/>
    <hyperlink ref="E106" r:id="rId109"/>
    <hyperlink ref="E107" r:id="rId110"/>
    <hyperlink ref="E108" r:id="rId111"/>
    <hyperlink ref="E109" r:id="rId112"/>
    <hyperlink ref="E110" r:id="rId113"/>
    <hyperlink ref="E111" r:id="rId114"/>
    <hyperlink ref="E112" r:id="rId115"/>
    <hyperlink ref="E113" r:id="rId116"/>
    <hyperlink ref="E114" r:id="rId117"/>
    <hyperlink ref="E115" r:id="rId118"/>
    <hyperlink ref="E116" r:id="rId119"/>
    <hyperlink ref="E117" r:id="rId120"/>
    <hyperlink ref="E118" r:id="rId121"/>
    <hyperlink ref="E119" r:id="rId122"/>
    <hyperlink ref="E120" r:id="rId123"/>
    <hyperlink ref="E121" r:id="rId124"/>
    <hyperlink ref="E122" r:id="rId125"/>
    <hyperlink ref="E123" r:id="rId126"/>
    <hyperlink ref="E124" r:id="rId127"/>
    <hyperlink ref="E125" r:id="rId128"/>
    <hyperlink ref="E126" r:id="rId129"/>
    <hyperlink ref="E127" r:id="rId130"/>
    <hyperlink ref="E128" r:id="rId131"/>
    <hyperlink ref="E129" r:id="rId132"/>
    <hyperlink ref="E130" r:id="rId133"/>
    <hyperlink ref="E131" r:id="rId134"/>
    <hyperlink ref="E132" r:id="rId135"/>
    <hyperlink ref="E133" r:id="rId136"/>
    <hyperlink ref="E134" r:id="rId137"/>
    <hyperlink ref="E135" r:id="rId138"/>
    <hyperlink ref="E136" r:id="rId139"/>
    <hyperlink ref="E137" r:id="rId140"/>
    <hyperlink ref="E138" r:id="rId141"/>
    <hyperlink ref="E139" r:id="rId142"/>
    <hyperlink ref="E140" r:id="rId143"/>
    <hyperlink ref="E142" r:id="rId144"/>
    <hyperlink ref="E151" r:id="rId145"/>
    <hyperlink ref="E152" r:id="rId146"/>
    <hyperlink ref="E153" r:id="rId147"/>
    <hyperlink ref="E154" r:id="rId148"/>
    <hyperlink ref="E155" r:id="rId149"/>
    <hyperlink ref="E9" r:id="rId150"/>
  </hyperlinks>
  <printOptions horizontalCentered="1" verticalCentered="1"/>
  <pageMargins left="0.39370078740157483" right="0.39370078740157483" top="0.98425196850393704" bottom="0.98425196850393704" header="0.51181102362204722" footer="0.51181102362204722"/>
  <pageSetup paperSize="9" scale="25" orientation="landscape" r:id="rId15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8"/>
  <sheetViews>
    <sheetView zoomScale="170" zoomScaleNormal="170" workbookViewId="0">
      <pane ySplit="2" topLeftCell="A3" activePane="bottomLeft" state="frozen"/>
      <selection activeCell="E704" sqref="E704"/>
      <selection pane="bottomLeft" activeCell="F97" sqref="F97"/>
    </sheetView>
  </sheetViews>
  <sheetFormatPr baseColWidth="10" defaultColWidth="11.44140625" defaultRowHeight="13.2" x14ac:dyDescent="0.25"/>
  <cols>
    <col min="1" max="1" width="3.44140625" style="5" customWidth="1"/>
    <col min="2" max="2" width="22.6640625" style="3" customWidth="1"/>
    <col min="3" max="3" width="7.77734375" style="25" customWidth="1"/>
    <col min="4" max="4" width="7.109375" style="4" customWidth="1"/>
    <col min="5" max="5" width="9.109375" style="12" customWidth="1"/>
    <col min="6" max="6" width="44.6640625" style="5" customWidth="1"/>
    <col min="7" max="7" width="7.77734375" style="23" customWidth="1"/>
    <col min="8" max="8" width="7.44140625" style="23" bestFit="1" customWidth="1"/>
    <col min="9" max="9" width="6" style="23" customWidth="1"/>
    <col min="10" max="10" width="7.44140625" style="23" bestFit="1" customWidth="1"/>
    <col min="11" max="11" width="6.109375" style="23" customWidth="1"/>
    <col min="12" max="12" width="8.6640625" style="23" customWidth="1"/>
    <col min="13" max="13" width="5.77734375" style="5" customWidth="1"/>
    <col min="14" max="14" width="4.44140625" style="5" customWidth="1"/>
    <col min="15" max="15" width="2.44140625" style="5" customWidth="1"/>
    <col min="16" max="16384" width="11.44140625" style="5"/>
  </cols>
  <sheetData>
    <row r="1" spans="1:20" ht="13.8" thickBot="1" x14ac:dyDescent="0.3">
      <c r="B1" s="1" t="s">
        <v>115</v>
      </c>
      <c r="C1" s="1" t="s">
        <v>116</v>
      </c>
      <c r="D1" s="18" t="s">
        <v>3809</v>
      </c>
      <c r="E1" s="1" t="s">
        <v>3810</v>
      </c>
      <c r="F1" s="1" t="s">
        <v>7953</v>
      </c>
      <c r="G1" s="1123" t="s">
        <v>7956</v>
      </c>
      <c r="H1" s="1123"/>
      <c r="I1" s="1124" t="s">
        <v>3549</v>
      </c>
      <c r="J1" s="1124"/>
      <c r="K1" s="1124"/>
      <c r="L1" s="1124"/>
      <c r="M1" s="20"/>
      <c r="N1" s="20"/>
      <c r="O1" s="20"/>
      <c r="P1" s="20"/>
      <c r="Q1" s="20"/>
      <c r="R1" s="20"/>
      <c r="S1" s="20"/>
      <c r="T1" s="20"/>
    </row>
    <row r="2" spans="1:20" ht="13.8" thickBot="1" x14ac:dyDescent="0.3">
      <c r="B2" s="1" t="s">
        <v>118</v>
      </c>
      <c r="C2" s="1" t="s">
        <v>119</v>
      </c>
      <c r="D2" s="1" t="s">
        <v>120</v>
      </c>
      <c r="E2" s="1"/>
      <c r="F2" s="20"/>
      <c r="G2" s="20" t="s">
        <v>57</v>
      </c>
      <c r="H2" s="20" t="s">
        <v>5869</v>
      </c>
      <c r="I2" s="305" t="s">
        <v>57</v>
      </c>
      <c r="J2" s="121"/>
      <c r="K2" s="203"/>
      <c r="L2" s="20"/>
      <c r="M2" s="20"/>
      <c r="N2" s="20"/>
      <c r="O2" s="20"/>
      <c r="P2" s="20"/>
      <c r="Q2" s="20"/>
      <c r="R2" s="20"/>
      <c r="S2" s="20"/>
      <c r="T2" s="20"/>
    </row>
    <row r="3" spans="1:20" x14ac:dyDescent="0.25">
      <c r="A3" s="5">
        <v>1</v>
      </c>
      <c r="B3" s="9" t="s">
        <v>7952</v>
      </c>
      <c r="C3" s="30">
        <v>1985</v>
      </c>
      <c r="D3" s="205"/>
      <c r="E3" s="19"/>
      <c r="F3" s="420" t="s">
        <v>7954</v>
      </c>
      <c r="G3" s="419">
        <v>25</v>
      </c>
      <c r="H3" s="468">
        <v>20</v>
      </c>
      <c r="I3" s="469">
        <v>1</v>
      </c>
      <c r="J3" s="211">
        <f>G3*I3</f>
        <v>25</v>
      </c>
      <c r="K3" s="212"/>
      <c r="L3" s="82">
        <f>H3*K3</f>
        <v>0</v>
      </c>
      <c r="M3" s="288"/>
      <c r="N3" s="289"/>
      <c r="O3" s="290">
        <f>M3+N3</f>
        <v>0</v>
      </c>
      <c r="P3" s="293">
        <f>O3*G3</f>
        <v>0</v>
      </c>
      <c r="Q3" s="142"/>
      <c r="R3" s="170">
        <f>Q3*H3</f>
        <v>0</v>
      </c>
      <c r="S3" s="294">
        <f>I3+K3+O3+Q3</f>
        <v>1</v>
      </c>
      <c r="T3" s="171">
        <f>J3+L3+P3+R3</f>
        <v>25</v>
      </c>
    </row>
    <row r="4" spans="1:20" x14ac:dyDescent="0.25">
      <c r="A4" s="5">
        <f>A3+1</f>
        <v>2</v>
      </c>
      <c r="B4" s="11" t="s">
        <v>5520</v>
      </c>
      <c r="C4" s="30">
        <v>1986</v>
      </c>
      <c r="D4" s="206"/>
      <c r="E4" s="19"/>
      <c r="F4" s="420" t="s">
        <v>7954</v>
      </c>
      <c r="G4" s="419">
        <v>6</v>
      </c>
      <c r="H4" s="227">
        <v>6</v>
      </c>
      <c r="I4" s="462">
        <v>1</v>
      </c>
      <c r="J4" s="211">
        <f t="shared" ref="J4:J59" si="0">G4*I4</f>
        <v>6</v>
      </c>
      <c r="K4" s="213"/>
      <c r="L4" s="82">
        <f t="shared" ref="L4:L25" si="1">H4*K4</f>
        <v>0</v>
      </c>
      <c r="M4" s="288"/>
      <c r="N4" s="289"/>
      <c r="O4" s="290">
        <f t="shared" ref="O4:O25" si="2">M4+N4</f>
        <v>0</v>
      </c>
      <c r="P4" s="293">
        <f t="shared" ref="P4:P25" si="3">O4*G4</f>
        <v>0</v>
      </c>
      <c r="Q4" s="142"/>
      <c r="R4" s="170">
        <f t="shared" ref="R4:R25" si="4">Q4*H4</f>
        <v>0</v>
      </c>
      <c r="S4" s="294">
        <f t="shared" ref="S4:S25" si="5">I4+K4+O4+Q4</f>
        <v>1</v>
      </c>
      <c r="T4" s="171">
        <f t="shared" ref="T4:T25" si="6">J4+L4+P4+R4</f>
        <v>6</v>
      </c>
    </row>
    <row r="5" spans="1:20" x14ac:dyDescent="0.25">
      <c r="A5" s="5">
        <f t="shared" ref="A5:A68" si="7">A4+1</f>
        <v>3</v>
      </c>
      <c r="B5" s="10" t="s">
        <v>687</v>
      </c>
      <c r="C5" s="30">
        <v>1987</v>
      </c>
      <c r="D5" s="206"/>
      <c r="E5" s="19"/>
      <c r="F5" s="420" t="s">
        <v>7954</v>
      </c>
      <c r="G5" s="419">
        <v>8</v>
      </c>
      <c r="H5" s="227">
        <v>8</v>
      </c>
      <c r="I5" s="177"/>
      <c r="J5" s="211">
        <f t="shared" si="0"/>
        <v>0</v>
      </c>
      <c r="K5" s="213"/>
      <c r="L5" s="82">
        <f t="shared" si="1"/>
        <v>0</v>
      </c>
      <c r="M5" s="288"/>
      <c r="N5" s="289"/>
      <c r="O5" s="290">
        <f t="shared" si="2"/>
        <v>0</v>
      </c>
      <c r="P5" s="293">
        <f t="shared" si="3"/>
        <v>0</v>
      </c>
      <c r="Q5" s="142"/>
      <c r="R5" s="170">
        <f t="shared" si="4"/>
        <v>0</v>
      </c>
      <c r="S5" s="294">
        <f t="shared" si="5"/>
        <v>0</v>
      </c>
      <c r="T5" s="171">
        <f t="shared" si="6"/>
        <v>0</v>
      </c>
    </row>
    <row r="6" spans="1:20" x14ac:dyDescent="0.25">
      <c r="A6" s="5">
        <f t="shared" si="7"/>
        <v>4</v>
      </c>
      <c r="B6" s="11" t="s">
        <v>688</v>
      </c>
      <c r="C6" s="19">
        <v>1988</v>
      </c>
      <c r="D6" s="205"/>
      <c r="E6" s="207"/>
      <c r="F6" s="420" t="s">
        <v>7955</v>
      </c>
      <c r="G6" s="419">
        <v>12</v>
      </c>
      <c r="H6" s="227">
        <v>10</v>
      </c>
      <c r="I6" s="177"/>
      <c r="J6" s="211">
        <f t="shared" si="0"/>
        <v>0</v>
      </c>
      <c r="K6" s="213"/>
      <c r="L6" s="82">
        <f t="shared" si="1"/>
        <v>0</v>
      </c>
      <c r="M6" s="288"/>
      <c r="N6" s="289"/>
      <c r="O6" s="290">
        <f t="shared" si="2"/>
        <v>0</v>
      </c>
      <c r="P6" s="293">
        <f t="shared" si="3"/>
        <v>0</v>
      </c>
      <c r="Q6" s="142"/>
      <c r="R6" s="170">
        <f t="shared" si="4"/>
        <v>0</v>
      </c>
      <c r="S6" s="294">
        <f t="shared" si="5"/>
        <v>0</v>
      </c>
      <c r="T6" s="171">
        <f t="shared" si="6"/>
        <v>0</v>
      </c>
    </row>
    <row r="7" spans="1:20" x14ac:dyDescent="0.25">
      <c r="A7" s="5">
        <f t="shared" si="7"/>
        <v>5</v>
      </c>
      <c r="B7" s="10" t="s">
        <v>689</v>
      </c>
      <c r="C7" s="30">
        <v>1988</v>
      </c>
      <c r="D7" s="206"/>
      <c r="E7" s="19"/>
      <c r="F7" s="420" t="s">
        <v>7954</v>
      </c>
      <c r="G7" s="419">
        <v>7</v>
      </c>
      <c r="H7" s="227">
        <v>7</v>
      </c>
      <c r="I7" s="177"/>
      <c r="J7" s="211">
        <f t="shared" si="0"/>
        <v>0</v>
      </c>
      <c r="K7" s="213"/>
      <c r="L7" s="82">
        <f t="shared" si="1"/>
        <v>0</v>
      </c>
      <c r="M7" s="288"/>
      <c r="N7" s="289"/>
      <c r="O7" s="290">
        <f t="shared" si="2"/>
        <v>0</v>
      </c>
      <c r="P7" s="293">
        <f t="shared" si="3"/>
        <v>0</v>
      </c>
      <c r="Q7" s="142"/>
      <c r="R7" s="170">
        <f t="shared" si="4"/>
        <v>0</v>
      </c>
      <c r="S7" s="294">
        <f t="shared" si="5"/>
        <v>0</v>
      </c>
      <c r="T7" s="171">
        <f t="shared" si="6"/>
        <v>0</v>
      </c>
    </row>
    <row r="8" spans="1:20" x14ac:dyDescent="0.25">
      <c r="A8" s="5">
        <f t="shared" si="7"/>
        <v>6</v>
      </c>
      <c r="B8" s="11" t="s">
        <v>691</v>
      </c>
      <c r="C8" s="30">
        <v>1989</v>
      </c>
      <c r="D8" s="206"/>
      <c r="E8" s="207"/>
      <c r="F8" s="420" t="s">
        <v>7954</v>
      </c>
      <c r="G8" s="419">
        <v>7</v>
      </c>
      <c r="H8" s="227">
        <v>7</v>
      </c>
      <c r="I8" s="177"/>
      <c r="J8" s="211">
        <f t="shared" si="0"/>
        <v>0</v>
      </c>
      <c r="K8" s="213"/>
      <c r="L8" s="82">
        <f t="shared" si="1"/>
        <v>0</v>
      </c>
      <c r="M8" s="288"/>
      <c r="N8" s="289"/>
      <c r="O8" s="290">
        <f t="shared" si="2"/>
        <v>0</v>
      </c>
      <c r="P8" s="293">
        <f t="shared" si="3"/>
        <v>0</v>
      </c>
      <c r="Q8" s="142"/>
      <c r="R8" s="170">
        <f t="shared" si="4"/>
        <v>0</v>
      </c>
      <c r="S8" s="294">
        <f t="shared" si="5"/>
        <v>0</v>
      </c>
      <c r="T8" s="171">
        <f t="shared" si="6"/>
        <v>0</v>
      </c>
    </row>
    <row r="9" spans="1:20" x14ac:dyDescent="0.25">
      <c r="A9" s="5">
        <f t="shared" si="7"/>
        <v>7</v>
      </c>
      <c r="B9" s="10" t="s">
        <v>694</v>
      </c>
      <c r="C9" s="30">
        <v>1990</v>
      </c>
      <c r="D9" s="205"/>
      <c r="E9" s="207"/>
      <c r="F9" s="420" t="s">
        <v>7954</v>
      </c>
      <c r="G9" s="419">
        <v>8</v>
      </c>
      <c r="H9" s="227">
        <v>8</v>
      </c>
      <c r="I9" s="177"/>
      <c r="J9" s="211">
        <f t="shared" si="0"/>
        <v>0</v>
      </c>
      <c r="K9" s="213"/>
      <c r="L9" s="82">
        <f t="shared" si="1"/>
        <v>0</v>
      </c>
      <c r="M9" s="288"/>
      <c r="N9" s="289"/>
      <c r="O9" s="290">
        <f t="shared" si="2"/>
        <v>0</v>
      </c>
      <c r="P9" s="293">
        <f t="shared" si="3"/>
        <v>0</v>
      </c>
      <c r="Q9" s="142"/>
      <c r="R9" s="170">
        <f t="shared" si="4"/>
        <v>0</v>
      </c>
      <c r="S9" s="294">
        <f t="shared" si="5"/>
        <v>0</v>
      </c>
      <c r="T9" s="171">
        <f t="shared" si="6"/>
        <v>0</v>
      </c>
    </row>
    <row r="10" spans="1:20" x14ac:dyDescent="0.25">
      <c r="A10" s="5">
        <f t="shared" si="7"/>
        <v>8</v>
      </c>
      <c r="B10" s="11" t="s">
        <v>695</v>
      </c>
      <c r="C10" s="30">
        <v>1991</v>
      </c>
      <c r="D10" s="205"/>
      <c r="E10" s="207"/>
      <c r="F10" s="420" t="s">
        <v>7954</v>
      </c>
      <c r="G10" s="419">
        <v>8</v>
      </c>
      <c r="H10" s="227">
        <v>8</v>
      </c>
      <c r="I10" s="177"/>
      <c r="J10" s="211">
        <f t="shared" si="0"/>
        <v>0</v>
      </c>
      <c r="K10" s="213"/>
      <c r="L10" s="82">
        <f t="shared" si="1"/>
        <v>0</v>
      </c>
      <c r="M10" s="288"/>
      <c r="N10" s="289"/>
      <c r="O10" s="290">
        <f t="shared" si="2"/>
        <v>0</v>
      </c>
      <c r="P10" s="293">
        <f t="shared" si="3"/>
        <v>0</v>
      </c>
      <c r="Q10" s="142"/>
      <c r="R10" s="170">
        <f t="shared" si="4"/>
        <v>0</v>
      </c>
      <c r="S10" s="294">
        <f t="shared" si="5"/>
        <v>0</v>
      </c>
      <c r="T10" s="171">
        <f t="shared" si="6"/>
        <v>0</v>
      </c>
    </row>
    <row r="11" spans="1:20" x14ac:dyDescent="0.25">
      <c r="A11" s="5">
        <f t="shared" si="7"/>
        <v>9</v>
      </c>
      <c r="B11" s="10" t="s">
        <v>699</v>
      </c>
      <c r="C11" s="30">
        <v>1992</v>
      </c>
      <c r="D11" s="205"/>
      <c r="E11" s="207"/>
      <c r="F11" s="420" t="s">
        <v>7954</v>
      </c>
      <c r="G11" s="419">
        <v>9</v>
      </c>
      <c r="H11" s="227">
        <v>9</v>
      </c>
      <c r="I11" s="177"/>
      <c r="J11" s="211">
        <f t="shared" si="0"/>
        <v>0</v>
      </c>
      <c r="K11" s="213"/>
      <c r="L11" s="82">
        <f t="shared" si="1"/>
        <v>0</v>
      </c>
      <c r="M11" s="288"/>
      <c r="N11" s="289"/>
      <c r="O11" s="290">
        <f t="shared" si="2"/>
        <v>0</v>
      </c>
      <c r="P11" s="293">
        <f t="shared" si="3"/>
        <v>0</v>
      </c>
      <c r="Q11" s="142"/>
      <c r="R11" s="170">
        <f t="shared" si="4"/>
        <v>0</v>
      </c>
      <c r="S11" s="294">
        <f t="shared" si="5"/>
        <v>0</v>
      </c>
      <c r="T11" s="171">
        <f t="shared" si="6"/>
        <v>0</v>
      </c>
    </row>
    <row r="12" spans="1:20" x14ac:dyDescent="0.25">
      <c r="A12" s="5">
        <f t="shared" si="7"/>
        <v>10</v>
      </c>
      <c r="B12" s="11" t="s">
        <v>701</v>
      </c>
      <c r="C12" s="30">
        <v>1993</v>
      </c>
      <c r="D12" s="205"/>
      <c r="E12" s="207"/>
      <c r="F12" s="420" t="s">
        <v>7954</v>
      </c>
      <c r="G12" s="419">
        <v>9</v>
      </c>
      <c r="H12" s="227">
        <v>9</v>
      </c>
      <c r="I12" s="177"/>
      <c r="J12" s="211">
        <f t="shared" si="0"/>
        <v>0</v>
      </c>
      <c r="K12" s="213"/>
      <c r="L12" s="82">
        <f t="shared" si="1"/>
        <v>0</v>
      </c>
      <c r="M12" s="288"/>
      <c r="N12" s="289"/>
      <c r="O12" s="290">
        <f t="shared" si="2"/>
        <v>0</v>
      </c>
      <c r="P12" s="293">
        <f t="shared" si="3"/>
        <v>0</v>
      </c>
      <c r="Q12" s="142"/>
      <c r="R12" s="170">
        <f t="shared" si="4"/>
        <v>0</v>
      </c>
      <c r="S12" s="294">
        <f t="shared" si="5"/>
        <v>0</v>
      </c>
      <c r="T12" s="171">
        <f t="shared" si="6"/>
        <v>0</v>
      </c>
    </row>
    <row r="13" spans="1:20" x14ac:dyDescent="0.25">
      <c r="A13" s="5">
        <f t="shared" si="7"/>
        <v>11</v>
      </c>
      <c r="B13" s="10" t="s">
        <v>704</v>
      </c>
      <c r="C13" s="30">
        <v>1993</v>
      </c>
      <c r="D13" s="205"/>
      <c r="E13" s="207"/>
      <c r="F13" s="420" t="s">
        <v>7957</v>
      </c>
      <c r="G13" s="419">
        <v>17</v>
      </c>
      <c r="H13" s="227">
        <v>16</v>
      </c>
      <c r="I13" s="177"/>
      <c r="J13" s="211">
        <f t="shared" si="0"/>
        <v>0</v>
      </c>
      <c r="K13" s="213"/>
      <c r="L13" s="82">
        <f t="shared" si="1"/>
        <v>0</v>
      </c>
      <c r="M13" s="288"/>
      <c r="N13" s="289"/>
      <c r="O13" s="290">
        <f t="shared" si="2"/>
        <v>0</v>
      </c>
      <c r="P13" s="293">
        <f t="shared" si="3"/>
        <v>0</v>
      </c>
      <c r="Q13" s="142"/>
      <c r="R13" s="170">
        <f t="shared" si="4"/>
        <v>0</v>
      </c>
      <c r="S13" s="294">
        <f t="shared" si="5"/>
        <v>0</v>
      </c>
      <c r="T13" s="171">
        <f t="shared" si="6"/>
        <v>0</v>
      </c>
    </row>
    <row r="14" spans="1:20" x14ac:dyDescent="0.25">
      <c r="A14" s="5">
        <f t="shared" si="7"/>
        <v>12</v>
      </c>
      <c r="B14" s="11" t="s">
        <v>706</v>
      </c>
      <c r="C14" s="30">
        <v>1994</v>
      </c>
      <c r="D14" s="205"/>
      <c r="E14" s="207"/>
      <c r="F14" s="420" t="s">
        <v>7958</v>
      </c>
      <c r="G14" s="419">
        <v>15</v>
      </c>
      <c r="H14" s="227">
        <v>10</v>
      </c>
      <c r="I14" s="177"/>
      <c r="J14" s="211">
        <f t="shared" si="0"/>
        <v>0</v>
      </c>
      <c r="K14" s="213"/>
      <c r="L14" s="82">
        <f t="shared" si="1"/>
        <v>0</v>
      </c>
      <c r="M14" s="288"/>
      <c r="N14" s="289"/>
      <c r="O14" s="290">
        <f t="shared" si="2"/>
        <v>0</v>
      </c>
      <c r="P14" s="293">
        <f t="shared" si="3"/>
        <v>0</v>
      </c>
      <c r="Q14" s="142"/>
      <c r="R14" s="170">
        <f t="shared" si="4"/>
        <v>0</v>
      </c>
      <c r="S14" s="294">
        <f t="shared" si="5"/>
        <v>0</v>
      </c>
      <c r="T14" s="171">
        <f t="shared" si="6"/>
        <v>0</v>
      </c>
    </row>
    <row r="15" spans="1:20" x14ac:dyDescent="0.25">
      <c r="A15" s="5">
        <f t="shared" si="7"/>
        <v>13</v>
      </c>
      <c r="B15" s="10" t="s">
        <v>708</v>
      </c>
      <c r="C15" s="30">
        <v>1994</v>
      </c>
      <c r="D15" s="205"/>
      <c r="E15" s="207"/>
      <c r="F15" s="420" t="s">
        <v>7954</v>
      </c>
      <c r="G15" s="419">
        <v>9</v>
      </c>
      <c r="H15" s="227">
        <v>9</v>
      </c>
      <c r="I15" s="177"/>
      <c r="J15" s="211">
        <f t="shared" si="0"/>
        <v>0</v>
      </c>
      <c r="K15" s="213"/>
      <c r="L15" s="82">
        <f t="shared" si="1"/>
        <v>0</v>
      </c>
      <c r="M15" s="288"/>
      <c r="N15" s="289"/>
      <c r="O15" s="290">
        <f t="shared" si="2"/>
        <v>0</v>
      </c>
      <c r="P15" s="293">
        <f t="shared" si="3"/>
        <v>0</v>
      </c>
      <c r="Q15" s="142"/>
      <c r="R15" s="170">
        <f t="shared" si="4"/>
        <v>0</v>
      </c>
      <c r="S15" s="294">
        <f t="shared" si="5"/>
        <v>0</v>
      </c>
      <c r="T15" s="171">
        <f t="shared" si="6"/>
        <v>0</v>
      </c>
    </row>
    <row r="16" spans="1:20" x14ac:dyDescent="0.25">
      <c r="A16" s="5">
        <f t="shared" si="7"/>
        <v>14</v>
      </c>
      <c r="B16" s="11" t="s">
        <v>711</v>
      </c>
      <c r="C16" s="30">
        <v>1995</v>
      </c>
      <c r="D16" s="205"/>
      <c r="E16" s="207"/>
      <c r="F16" s="420" t="s">
        <v>7959</v>
      </c>
      <c r="G16" s="419">
        <v>9</v>
      </c>
      <c r="H16" s="227">
        <v>9</v>
      </c>
      <c r="I16" s="177"/>
      <c r="J16" s="211">
        <f t="shared" si="0"/>
        <v>0</v>
      </c>
      <c r="K16" s="213"/>
      <c r="L16" s="82">
        <f t="shared" si="1"/>
        <v>0</v>
      </c>
      <c r="M16" s="288"/>
      <c r="N16" s="289"/>
      <c r="O16" s="290">
        <f t="shared" si="2"/>
        <v>0</v>
      </c>
      <c r="P16" s="293">
        <f t="shared" si="3"/>
        <v>0</v>
      </c>
      <c r="Q16" s="142"/>
      <c r="R16" s="170">
        <f t="shared" si="4"/>
        <v>0</v>
      </c>
      <c r="S16" s="294">
        <f t="shared" si="5"/>
        <v>0</v>
      </c>
      <c r="T16" s="171">
        <f t="shared" si="6"/>
        <v>0</v>
      </c>
    </row>
    <row r="17" spans="1:20" x14ac:dyDescent="0.25">
      <c r="A17" s="5">
        <f t="shared" si="7"/>
        <v>15</v>
      </c>
      <c r="B17" s="10" t="s">
        <v>714</v>
      </c>
      <c r="C17" s="30">
        <v>1996</v>
      </c>
      <c r="D17" s="206"/>
      <c r="E17" s="207"/>
      <c r="F17" s="420" t="s">
        <v>7954</v>
      </c>
      <c r="G17" s="419">
        <v>10</v>
      </c>
      <c r="H17" s="227">
        <v>10</v>
      </c>
      <c r="I17" s="177"/>
      <c r="J17" s="211">
        <f t="shared" si="0"/>
        <v>0</v>
      </c>
      <c r="K17" s="213"/>
      <c r="L17" s="82">
        <f t="shared" si="1"/>
        <v>0</v>
      </c>
      <c r="M17" s="288"/>
      <c r="N17" s="289"/>
      <c r="O17" s="290">
        <f t="shared" si="2"/>
        <v>0</v>
      </c>
      <c r="P17" s="293">
        <f t="shared" si="3"/>
        <v>0</v>
      </c>
      <c r="Q17" s="142"/>
      <c r="R17" s="170">
        <f t="shared" si="4"/>
        <v>0</v>
      </c>
      <c r="S17" s="294">
        <f t="shared" si="5"/>
        <v>0</v>
      </c>
      <c r="T17" s="171">
        <f t="shared" si="6"/>
        <v>0</v>
      </c>
    </row>
    <row r="18" spans="1:20" x14ac:dyDescent="0.25">
      <c r="A18" s="5">
        <f t="shared" si="7"/>
        <v>16</v>
      </c>
      <c r="B18" s="470" t="s">
        <v>12927</v>
      </c>
      <c r="C18" s="30">
        <v>1997</v>
      </c>
      <c r="D18" s="206"/>
      <c r="E18" s="19"/>
      <c r="F18" s="420" t="s">
        <v>12922</v>
      </c>
      <c r="G18" s="419">
        <v>24</v>
      </c>
      <c r="H18" s="227">
        <v>16</v>
      </c>
      <c r="I18" s="177"/>
      <c r="J18" s="211">
        <f t="shared" si="0"/>
        <v>0</v>
      </c>
      <c r="K18" s="213"/>
      <c r="L18" s="82">
        <f t="shared" si="1"/>
        <v>0</v>
      </c>
      <c r="M18" s="288"/>
      <c r="N18" s="289"/>
      <c r="O18" s="290">
        <f t="shared" si="2"/>
        <v>0</v>
      </c>
      <c r="P18" s="293">
        <f t="shared" si="3"/>
        <v>0</v>
      </c>
      <c r="Q18" s="142"/>
      <c r="R18" s="170">
        <f t="shared" si="4"/>
        <v>0</v>
      </c>
      <c r="S18" s="294">
        <f t="shared" si="5"/>
        <v>0</v>
      </c>
      <c r="T18" s="171">
        <f t="shared" si="6"/>
        <v>0</v>
      </c>
    </row>
    <row r="19" spans="1:20" x14ac:dyDescent="0.25">
      <c r="A19" s="5">
        <f t="shared" si="7"/>
        <v>17</v>
      </c>
      <c r="B19" s="10" t="s">
        <v>717</v>
      </c>
      <c r="C19" s="30">
        <v>1997</v>
      </c>
      <c r="D19" s="205"/>
      <c r="E19" s="207"/>
      <c r="F19" s="420" t="s">
        <v>7954</v>
      </c>
      <c r="G19" s="419">
        <v>10</v>
      </c>
      <c r="H19" s="227">
        <v>10</v>
      </c>
      <c r="I19" s="177"/>
      <c r="J19" s="211">
        <f t="shared" si="0"/>
        <v>0</v>
      </c>
      <c r="K19" s="213"/>
      <c r="L19" s="82">
        <f t="shared" si="1"/>
        <v>0</v>
      </c>
      <c r="M19" s="288"/>
      <c r="N19" s="289"/>
      <c r="O19" s="290">
        <f t="shared" si="2"/>
        <v>0</v>
      </c>
      <c r="P19" s="293">
        <f t="shared" si="3"/>
        <v>0</v>
      </c>
      <c r="Q19" s="142"/>
      <c r="R19" s="170">
        <f t="shared" si="4"/>
        <v>0</v>
      </c>
      <c r="S19" s="294">
        <f t="shared" si="5"/>
        <v>0</v>
      </c>
      <c r="T19" s="171">
        <f t="shared" si="6"/>
        <v>0</v>
      </c>
    </row>
    <row r="20" spans="1:20" x14ac:dyDescent="0.25">
      <c r="A20" s="5">
        <f t="shared" si="7"/>
        <v>18</v>
      </c>
      <c r="B20" s="11" t="s">
        <v>12928</v>
      </c>
      <c r="C20" s="30">
        <v>1998</v>
      </c>
      <c r="D20" s="205"/>
      <c r="E20" s="207"/>
      <c r="F20" s="420" t="s">
        <v>12923</v>
      </c>
      <c r="G20" s="419">
        <v>15</v>
      </c>
      <c r="H20" s="227">
        <v>15</v>
      </c>
      <c r="I20" s="177"/>
      <c r="J20" s="211">
        <f t="shared" si="0"/>
        <v>0</v>
      </c>
      <c r="K20" s="213"/>
      <c r="L20" s="82">
        <f t="shared" si="1"/>
        <v>0</v>
      </c>
      <c r="M20" s="288"/>
      <c r="N20" s="289"/>
      <c r="O20" s="290">
        <f t="shared" si="2"/>
        <v>0</v>
      </c>
      <c r="P20" s="293">
        <f t="shared" si="3"/>
        <v>0</v>
      </c>
      <c r="Q20" s="142"/>
      <c r="R20" s="170">
        <f t="shared" si="4"/>
        <v>0</v>
      </c>
      <c r="S20" s="294">
        <f t="shared" si="5"/>
        <v>0</v>
      </c>
      <c r="T20" s="171">
        <f t="shared" si="6"/>
        <v>0</v>
      </c>
    </row>
    <row r="21" spans="1:20" x14ac:dyDescent="0.25">
      <c r="A21" s="5">
        <f t="shared" si="7"/>
        <v>19</v>
      </c>
      <c r="B21" s="10" t="s">
        <v>12929</v>
      </c>
      <c r="C21" s="30">
        <v>1998</v>
      </c>
      <c r="D21" s="205"/>
      <c r="E21" s="207"/>
      <c r="F21" s="420" t="s">
        <v>12924</v>
      </c>
      <c r="G21" s="419">
        <v>24</v>
      </c>
      <c r="H21" s="227"/>
      <c r="I21" s="177"/>
      <c r="J21" s="211">
        <f t="shared" si="0"/>
        <v>0</v>
      </c>
      <c r="K21" s="213"/>
      <c r="L21" s="82">
        <f t="shared" si="1"/>
        <v>0</v>
      </c>
      <c r="M21" s="288"/>
      <c r="N21" s="289"/>
      <c r="O21" s="290">
        <f t="shared" si="2"/>
        <v>0</v>
      </c>
      <c r="P21" s="293">
        <f t="shared" si="3"/>
        <v>0</v>
      </c>
      <c r="Q21" s="142"/>
      <c r="R21" s="170">
        <f t="shared" si="4"/>
        <v>0</v>
      </c>
      <c r="S21" s="294">
        <f t="shared" si="5"/>
        <v>0</v>
      </c>
      <c r="T21" s="171">
        <f t="shared" si="6"/>
        <v>0</v>
      </c>
    </row>
    <row r="22" spans="1:20" x14ac:dyDescent="0.25">
      <c r="A22" s="5">
        <f t="shared" si="7"/>
        <v>20</v>
      </c>
      <c r="B22" s="11" t="s">
        <v>721</v>
      </c>
      <c r="C22" s="30">
        <v>1995</v>
      </c>
      <c r="D22" s="205"/>
      <c r="E22" s="207"/>
      <c r="F22" s="420" t="s">
        <v>7954</v>
      </c>
      <c r="G22" s="419">
        <v>10</v>
      </c>
      <c r="H22" s="227"/>
      <c r="I22" s="177"/>
      <c r="J22" s="211">
        <f t="shared" si="0"/>
        <v>0</v>
      </c>
      <c r="K22" s="213"/>
      <c r="L22" s="82">
        <f t="shared" si="1"/>
        <v>0</v>
      </c>
      <c r="M22" s="288"/>
      <c r="N22" s="289"/>
      <c r="O22" s="290">
        <f t="shared" si="2"/>
        <v>0</v>
      </c>
      <c r="P22" s="293">
        <f t="shared" si="3"/>
        <v>0</v>
      </c>
      <c r="Q22" s="142"/>
      <c r="R22" s="170">
        <f t="shared" si="4"/>
        <v>0</v>
      </c>
      <c r="S22" s="294">
        <f t="shared" si="5"/>
        <v>0</v>
      </c>
      <c r="T22" s="171">
        <f t="shared" si="6"/>
        <v>0</v>
      </c>
    </row>
    <row r="23" spans="1:20" x14ac:dyDescent="0.25">
      <c r="A23" s="5">
        <f t="shared" si="7"/>
        <v>21</v>
      </c>
      <c r="B23" s="10" t="s">
        <v>722</v>
      </c>
      <c r="C23" s="30">
        <v>1999</v>
      </c>
      <c r="D23" s="205"/>
      <c r="E23" s="207"/>
      <c r="F23" s="420" t="s">
        <v>12925</v>
      </c>
      <c r="G23" s="419">
        <v>13</v>
      </c>
      <c r="H23" s="227"/>
      <c r="I23" s="177"/>
      <c r="J23" s="211">
        <f t="shared" si="0"/>
        <v>0</v>
      </c>
      <c r="K23" s="213"/>
      <c r="L23" s="82">
        <f t="shared" si="1"/>
        <v>0</v>
      </c>
      <c r="M23" s="288"/>
      <c r="N23" s="289"/>
      <c r="O23" s="290">
        <f t="shared" si="2"/>
        <v>0</v>
      </c>
      <c r="P23" s="293">
        <f t="shared" si="3"/>
        <v>0</v>
      </c>
      <c r="Q23" s="142"/>
      <c r="R23" s="170">
        <f t="shared" si="4"/>
        <v>0</v>
      </c>
      <c r="S23" s="294">
        <f t="shared" si="5"/>
        <v>0</v>
      </c>
      <c r="T23" s="171">
        <f t="shared" si="6"/>
        <v>0</v>
      </c>
    </row>
    <row r="24" spans="1:20" x14ac:dyDescent="0.25">
      <c r="A24" s="5">
        <f t="shared" si="7"/>
        <v>22</v>
      </c>
      <c r="B24" s="11" t="s">
        <v>12930</v>
      </c>
      <c r="C24" s="30">
        <v>1999</v>
      </c>
      <c r="D24" s="205"/>
      <c r="E24" s="207"/>
      <c r="F24" s="420" t="s">
        <v>12926</v>
      </c>
      <c r="G24" s="419">
        <v>20</v>
      </c>
      <c r="H24" s="227"/>
      <c r="I24" s="177"/>
      <c r="J24" s="211">
        <f t="shared" si="0"/>
        <v>0</v>
      </c>
      <c r="K24" s="213"/>
      <c r="L24" s="82">
        <f t="shared" si="1"/>
        <v>0</v>
      </c>
      <c r="M24" s="288"/>
      <c r="N24" s="289"/>
      <c r="O24" s="290">
        <f t="shared" si="2"/>
        <v>0</v>
      </c>
      <c r="P24" s="293">
        <f t="shared" si="3"/>
        <v>0</v>
      </c>
      <c r="Q24" s="142"/>
      <c r="R24" s="170">
        <f t="shared" si="4"/>
        <v>0</v>
      </c>
      <c r="S24" s="294">
        <f t="shared" si="5"/>
        <v>0</v>
      </c>
      <c r="T24" s="171">
        <f t="shared" si="6"/>
        <v>0</v>
      </c>
    </row>
    <row r="25" spans="1:20" x14ac:dyDescent="0.25">
      <c r="A25" s="5">
        <f t="shared" si="7"/>
        <v>23</v>
      </c>
      <c r="B25" s="10" t="s">
        <v>725</v>
      </c>
      <c r="C25" s="30">
        <v>1999</v>
      </c>
      <c r="D25" s="205"/>
      <c r="E25" s="207"/>
      <c r="F25" s="420" t="s">
        <v>7954</v>
      </c>
      <c r="G25" s="419">
        <v>10</v>
      </c>
      <c r="H25" s="227"/>
      <c r="I25" s="177"/>
      <c r="J25" s="211">
        <f t="shared" si="0"/>
        <v>0</v>
      </c>
      <c r="K25" s="213"/>
      <c r="L25" s="82">
        <f t="shared" si="1"/>
        <v>0</v>
      </c>
      <c r="M25" s="288"/>
      <c r="N25" s="289"/>
      <c r="O25" s="290">
        <f t="shared" si="2"/>
        <v>0</v>
      </c>
      <c r="P25" s="293">
        <f t="shared" si="3"/>
        <v>0</v>
      </c>
      <c r="Q25" s="142"/>
      <c r="R25" s="170">
        <f t="shared" si="4"/>
        <v>0</v>
      </c>
      <c r="S25" s="294">
        <f t="shared" si="5"/>
        <v>0</v>
      </c>
      <c r="T25" s="171">
        <f t="shared" si="6"/>
        <v>0</v>
      </c>
    </row>
    <row r="26" spans="1:20" x14ac:dyDescent="0.25">
      <c r="A26" s="5">
        <f t="shared" si="7"/>
        <v>24</v>
      </c>
      <c r="B26" s="10" t="s">
        <v>12931</v>
      </c>
      <c r="C26" s="30">
        <v>2000</v>
      </c>
      <c r="D26" s="205"/>
      <c r="E26" s="207"/>
      <c r="F26" s="420" t="s">
        <v>12932</v>
      </c>
      <c r="G26" s="419">
        <v>20</v>
      </c>
      <c r="H26" s="227"/>
      <c r="I26" s="177"/>
      <c r="J26" s="211">
        <f t="shared" si="0"/>
        <v>0</v>
      </c>
      <c r="K26" s="213"/>
      <c r="L26" s="82">
        <f t="shared" ref="L26:L59" si="8">H26*K26</f>
        <v>0</v>
      </c>
      <c r="M26" s="288"/>
      <c r="N26" s="289"/>
      <c r="O26" s="290">
        <f t="shared" ref="O26:O59" si="9">M26+N26</f>
        <v>0</v>
      </c>
      <c r="P26" s="293">
        <f t="shared" ref="P26:P59" si="10">O26*G26</f>
        <v>0</v>
      </c>
      <c r="Q26" s="142"/>
      <c r="R26" s="170">
        <f t="shared" ref="R26:R59" si="11">Q26*H26</f>
        <v>0</v>
      </c>
      <c r="S26" s="294">
        <f t="shared" ref="S26:S59" si="12">I26+K26+O26+Q26</f>
        <v>0</v>
      </c>
      <c r="T26" s="171">
        <f t="shared" ref="T26:T59" si="13">J26+L26+P26+R26</f>
        <v>0</v>
      </c>
    </row>
    <row r="27" spans="1:20" x14ac:dyDescent="0.25">
      <c r="A27" s="5">
        <f t="shared" si="7"/>
        <v>25</v>
      </c>
      <c r="B27" s="10" t="s">
        <v>728</v>
      </c>
      <c r="C27" s="30">
        <v>2000</v>
      </c>
      <c r="D27" s="205"/>
      <c r="E27" s="207"/>
      <c r="F27" s="420" t="s">
        <v>7954</v>
      </c>
      <c r="G27" s="419">
        <v>11</v>
      </c>
      <c r="H27" s="227"/>
      <c r="I27" s="177"/>
      <c r="J27" s="211">
        <f t="shared" si="0"/>
        <v>0</v>
      </c>
      <c r="K27" s="213"/>
      <c r="L27" s="82">
        <f t="shared" si="8"/>
        <v>0</v>
      </c>
      <c r="M27" s="288"/>
      <c r="N27" s="289"/>
      <c r="O27" s="290">
        <f t="shared" si="9"/>
        <v>0</v>
      </c>
      <c r="P27" s="293">
        <f t="shared" si="10"/>
        <v>0</v>
      </c>
      <c r="Q27" s="142"/>
      <c r="R27" s="170">
        <f t="shared" si="11"/>
        <v>0</v>
      </c>
      <c r="S27" s="294">
        <f t="shared" si="12"/>
        <v>0</v>
      </c>
      <c r="T27" s="171">
        <f t="shared" si="13"/>
        <v>0</v>
      </c>
    </row>
    <row r="28" spans="1:20" x14ac:dyDescent="0.25">
      <c r="A28" s="5">
        <f t="shared" si="7"/>
        <v>26</v>
      </c>
      <c r="B28" s="10" t="s">
        <v>12933</v>
      </c>
      <c r="C28" s="30">
        <v>2001</v>
      </c>
      <c r="D28" s="205"/>
      <c r="E28" s="207"/>
      <c r="F28" s="420" t="s">
        <v>12934</v>
      </c>
      <c r="G28" s="419">
        <v>15</v>
      </c>
      <c r="H28" s="227"/>
      <c r="I28" s="177"/>
      <c r="J28" s="211">
        <f t="shared" si="0"/>
        <v>0</v>
      </c>
      <c r="K28" s="213"/>
      <c r="L28" s="82">
        <f t="shared" si="8"/>
        <v>0</v>
      </c>
      <c r="M28" s="288"/>
      <c r="N28" s="289"/>
      <c r="O28" s="290">
        <f t="shared" si="9"/>
        <v>0</v>
      </c>
      <c r="P28" s="293">
        <f t="shared" si="10"/>
        <v>0</v>
      </c>
      <c r="Q28" s="142"/>
      <c r="R28" s="170">
        <f t="shared" si="11"/>
        <v>0</v>
      </c>
      <c r="S28" s="294">
        <f t="shared" si="12"/>
        <v>0</v>
      </c>
      <c r="T28" s="171">
        <f t="shared" si="13"/>
        <v>0</v>
      </c>
    </row>
    <row r="29" spans="1:20" x14ac:dyDescent="0.25">
      <c r="A29" s="5">
        <f t="shared" si="7"/>
        <v>27</v>
      </c>
      <c r="B29" s="10" t="s">
        <v>12935</v>
      </c>
      <c r="C29" s="30">
        <v>2001</v>
      </c>
      <c r="D29" s="205"/>
      <c r="E29" s="207"/>
      <c r="F29" s="420" t="s">
        <v>12936</v>
      </c>
      <c r="G29" s="419">
        <v>15</v>
      </c>
      <c r="H29" s="227">
        <v>10</v>
      </c>
      <c r="I29" s="462">
        <v>1</v>
      </c>
      <c r="J29" s="211">
        <f t="shared" si="0"/>
        <v>15</v>
      </c>
      <c r="K29" s="213"/>
      <c r="L29" s="82">
        <f t="shared" si="8"/>
        <v>0</v>
      </c>
      <c r="M29" s="288"/>
      <c r="N29" s="289"/>
      <c r="O29" s="290">
        <f t="shared" si="9"/>
        <v>0</v>
      </c>
      <c r="P29" s="293">
        <f t="shared" si="10"/>
        <v>0</v>
      </c>
      <c r="Q29" s="142"/>
      <c r="R29" s="170">
        <f t="shared" si="11"/>
        <v>0</v>
      </c>
      <c r="S29" s="294">
        <f t="shared" si="12"/>
        <v>1</v>
      </c>
      <c r="T29" s="171">
        <f t="shared" si="13"/>
        <v>15</v>
      </c>
    </row>
    <row r="30" spans="1:20" x14ac:dyDescent="0.25">
      <c r="A30" s="5">
        <f t="shared" si="7"/>
        <v>28</v>
      </c>
      <c r="B30" s="10" t="s">
        <v>12953</v>
      </c>
      <c r="C30" s="30">
        <v>2002</v>
      </c>
      <c r="D30" s="205"/>
      <c r="E30" s="207"/>
      <c r="F30" s="420"/>
      <c r="G30" s="419">
        <v>15</v>
      </c>
      <c r="H30" s="227">
        <v>10</v>
      </c>
      <c r="I30" s="462">
        <v>1</v>
      </c>
      <c r="J30" s="211">
        <f t="shared" si="0"/>
        <v>15</v>
      </c>
      <c r="K30" s="213"/>
      <c r="L30" s="82">
        <f t="shared" si="8"/>
        <v>0</v>
      </c>
      <c r="M30" s="288"/>
      <c r="N30" s="289"/>
      <c r="O30" s="290">
        <f t="shared" si="9"/>
        <v>0</v>
      </c>
      <c r="P30" s="293">
        <f t="shared" si="10"/>
        <v>0</v>
      </c>
      <c r="Q30" s="142"/>
      <c r="R30" s="170">
        <f t="shared" si="11"/>
        <v>0</v>
      </c>
      <c r="S30" s="294">
        <f t="shared" si="12"/>
        <v>1</v>
      </c>
      <c r="T30" s="171">
        <f t="shared" si="13"/>
        <v>15</v>
      </c>
    </row>
    <row r="31" spans="1:20" x14ac:dyDescent="0.25">
      <c r="A31" s="5">
        <f t="shared" si="7"/>
        <v>29</v>
      </c>
      <c r="B31" s="10" t="s">
        <v>12954</v>
      </c>
      <c r="C31" s="30">
        <v>2002</v>
      </c>
      <c r="D31" s="205"/>
      <c r="E31" s="207"/>
      <c r="F31" s="420"/>
      <c r="G31" s="419">
        <v>15</v>
      </c>
      <c r="H31" s="227">
        <v>10</v>
      </c>
      <c r="I31" s="462">
        <v>1</v>
      </c>
      <c r="J31" s="211">
        <f t="shared" si="0"/>
        <v>15</v>
      </c>
      <c r="K31" s="213"/>
      <c r="L31" s="82">
        <f t="shared" si="8"/>
        <v>0</v>
      </c>
      <c r="M31" s="288"/>
      <c r="N31" s="289"/>
      <c r="O31" s="290">
        <f t="shared" si="9"/>
        <v>0</v>
      </c>
      <c r="P31" s="293">
        <f t="shared" si="10"/>
        <v>0</v>
      </c>
      <c r="Q31" s="142"/>
      <c r="R31" s="170">
        <f t="shared" si="11"/>
        <v>0</v>
      </c>
      <c r="S31" s="294">
        <f t="shared" si="12"/>
        <v>1</v>
      </c>
      <c r="T31" s="171">
        <f t="shared" si="13"/>
        <v>15</v>
      </c>
    </row>
    <row r="32" spans="1:20" x14ac:dyDescent="0.25">
      <c r="A32" s="5">
        <f t="shared" si="7"/>
        <v>30</v>
      </c>
      <c r="B32" s="10" t="s">
        <v>12955</v>
      </c>
      <c r="C32" s="30">
        <v>2003</v>
      </c>
      <c r="D32" s="205"/>
      <c r="E32" s="207"/>
      <c r="F32" s="420" t="s">
        <v>13003</v>
      </c>
      <c r="G32" s="419">
        <v>15</v>
      </c>
      <c r="H32" s="227">
        <v>10</v>
      </c>
      <c r="I32" s="462">
        <v>1</v>
      </c>
      <c r="J32" s="211">
        <f t="shared" si="0"/>
        <v>15</v>
      </c>
      <c r="K32" s="213"/>
      <c r="L32" s="82">
        <f t="shared" si="8"/>
        <v>0</v>
      </c>
      <c r="M32" s="288"/>
      <c r="N32" s="289"/>
      <c r="O32" s="290">
        <f t="shared" si="9"/>
        <v>0</v>
      </c>
      <c r="P32" s="293">
        <f t="shared" si="10"/>
        <v>0</v>
      </c>
      <c r="Q32" s="142"/>
      <c r="R32" s="170">
        <f t="shared" si="11"/>
        <v>0</v>
      </c>
      <c r="S32" s="294">
        <f t="shared" si="12"/>
        <v>1</v>
      </c>
      <c r="T32" s="171">
        <f t="shared" si="13"/>
        <v>15</v>
      </c>
    </row>
    <row r="33" spans="1:20" x14ac:dyDescent="0.25">
      <c r="A33" s="5">
        <f t="shared" si="7"/>
        <v>31</v>
      </c>
      <c r="B33" s="10" t="s">
        <v>12956</v>
      </c>
      <c r="C33" s="30">
        <v>2003</v>
      </c>
      <c r="D33" s="205"/>
      <c r="E33" s="207"/>
      <c r="F33" s="420"/>
      <c r="G33" s="419">
        <v>16</v>
      </c>
      <c r="H33" s="227">
        <v>10</v>
      </c>
      <c r="I33" s="462">
        <v>1</v>
      </c>
      <c r="J33" s="211">
        <f t="shared" si="0"/>
        <v>16</v>
      </c>
      <c r="K33" s="213"/>
      <c r="L33" s="82">
        <f t="shared" si="8"/>
        <v>0</v>
      </c>
      <c r="M33" s="288"/>
      <c r="N33" s="289"/>
      <c r="O33" s="290">
        <f t="shared" si="9"/>
        <v>0</v>
      </c>
      <c r="P33" s="293">
        <f t="shared" si="10"/>
        <v>0</v>
      </c>
      <c r="Q33" s="142"/>
      <c r="R33" s="170">
        <f t="shared" si="11"/>
        <v>0</v>
      </c>
      <c r="S33" s="294">
        <f t="shared" si="12"/>
        <v>1</v>
      </c>
      <c r="T33" s="171">
        <f t="shared" si="13"/>
        <v>16</v>
      </c>
    </row>
    <row r="34" spans="1:20" x14ac:dyDescent="0.25">
      <c r="A34" s="5">
        <f t="shared" si="7"/>
        <v>32</v>
      </c>
      <c r="B34" s="10" t="s">
        <v>12957</v>
      </c>
      <c r="C34" s="30">
        <v>2004</v>
      </c>
      <c r="D34" s="205"/>
      <c r="E34" s="207"/>
      <c r="F34" s="420"/>
      <c r="G34" s="419">
        <v>16</v>
      </c>
      <c r="H34" s="227">
        <v>10</v>
      </c>
      <c r="I34" s="177"/>
      <c r="J34" s="211">
        <f t="shared" si="0"/>
        <v>0</v>
      </c>
      <c r="K34" s="213"/>
      <c r="L34" s="82">
        <f t="shared" si="8"/>
        <v>0</v>
      </c>
      <c r="M34" s="288"/>
      <c r="N34" s="289"/>
      <c r="O34" s="290">
        <f t="shared" si="9"/>
        <v>0</v>
      </c>
      <c r="P34" s="293">
        <f t="shared" si="10"/>
        <v>0</v>
      </c>
      <c r="Q34" s="142"/>
      <c r="R34" s="170">
        <f t="shared" si="11"/>
        <v>0</v>
      </c>
      <c r="S34" s="294">
        <f t="shared" si="12"/>
        <v>0</v>
      </c>
      <c r="T34" s="171">
        <f t="shared" si="13"/>
        <v>0</v>
      </c>
    </row>
    <row r="35" spans="1:20" x14ac:dyDescent="0.25">
      <c r="A35" s="5">
        <f t="shared" si="7"/>
        <v>33</v>
      </c>
      <c r="B35" s="10" t="s">
        <v>12958</v>
      </c>
      <c r="C35" s="30">
        <v>2004</v>
      </c>
      <c r="D35" s="205"/>
      <c r="E35" s="207"/>
      <c r="F35" s="420"/>
      <c r="G35" s="419">
        <v>16</v>
      </c>
      <c r="H35" s="227">
        <v>10</v>
      </c>
      <c r="I35" s="177"/>
      <c r="J35" s="211">
        <f t="shared" si="0"/>
        <v>0</v>
      </c>
      <c r="K35" s="213"/>
      <c r="L35" s="82">
        <f t="shared" si="8"/>
        <v>0</v>
      </c>
      <c r="M35" s="288"/>
      <c r="N35" s="289"/>
      <c r="O35" s="290">
        <f t="shared" si="9"/>
        <v>0</v>
      </c>
      <c r="P35" s="293">
        <f t="shared" si="10"/>
        <v>0</v>
      </c>
      <c r="Q35" s="142"/>
      <c r="R35" s="170">
        <f t="shared" si="11"/>
        <v>0</v>
      </c>
      <c r="S35" s="294">
        <f t="shared" si="12"/>
        <v>0</v>
      </c>
      <c r="T35" s="171">
        <f t="shared" si="13"/>
        <v>0</v>
      </c>
    </row>
    <row r="36" spans="1:20" x14ac:dyDescent="0.25">
      <c r="A36" s="5">
        <f t="shared" si="7"/>
        <v>34</v>
      </c>
      <c r="B36" s="10" t="s">
        <v>12959</v>
      </c>
      <c r="C36" s="30">
        <v>2004</v>
      </c>
      <c r="D36" s="205"/>
      <c r="E36" s="207"/>
      <c r="F36" s="420"/>
      <c r="G36" s="419">
        <v>16</v>
      </c>
      <c r="H36" s="227">
        <v>10</v>
      </c>
      <c r="I36" s="177"/>
      <c r="J36" s="211">
        <f t="shared" si="0"/>
        <v>0</v>
      </c>
      <c r="K36" s="213"/>
      <c r="L36" s="82">
        <f t="shared" si="8"/>
        <v>0</v>
      </c>
      <c r="M36" s="288"/>
      <c r="N36" s="289"/>
      <c r="O36" s="290">
        <f t="shared" si="9"/>
        <v>0</v>
      </c>
      <c r="P36" s="293">
        <f t="shared" si="10"/>
        <v>0</v>
      </c>
      <c r="Q36" s="142"/>
      <c r="R36" s="170">
        <f t="shared" si="11"/>
        <v>0</v>
      </c>
      <c r="S36" s="294">
        <f t="shared" si="12"/>
        <v>0</v>
      </c>
      <c r="T36" s="171">
        <f t="shared" si="13"/>
        <v>0</v>
      </c>
    </row>
    <row r="37" spans="1:20" x14ac:dyDescent="0.25">
      <c r="A37" s="5">
        <f t="shared" si="7"/>
        <v>35</v>
      </c>
      <c r="B37" s="10" t="s">
        <v>12960</v>
      </c>
      <c r="C37" s="30">
        <v>2004</v>
      </c>
      <c r="D37" s="205"/>
      <c r="E37" s="207"/>
      <c r="F37" s="420"/>
      <c r="G37" s="419">
        <v>20</v>
      </c>
      <c r="H37" s="227">
        <v>12</v>
      </c>
      <c r="I37" s="462">
        <v>1</v>
      </c>
      <c r="J37" s="211">
        <f t="shared" si="0"/>
        <v>20</v>
      </c>
      <c r="K37" s="213"/>
      <c r="L37" s="82">
        <f t="shared" si="8"/>
        <v>0</v>
      </c>
      <c r="M37" s="288"/>
      <c r="N37" s="289"/>
      <c r="O37" s="290">
        <f t="shared" si="9"/>
        <v>0</v>
      </c>
      <c r="P37" s="293">
        <f t="shared" si="10"/>
        <v>0</v>
      </c>
      <c r="Q37" s="142"/>
      <c r="R37" s="170">
        <f t="shared" si="11"/>
        <v>0</v>
      </c>
      <c r="S37" s="294">
        <f t="shared" si="12"/>
        <v>1</v>
      </c>
      <c r="T37" s="171">
        <f t="shared" si="13"/>
        <v>20</v>
      </c>
    </row>
    <row r="38" spans="1:20" x14ac:dyDescent="0.25">
      <c r="A38" s="5">
        <f t="shared" si="7"/>
        <v>36</v>
      </c>
      <c r="B38" s="10" t="s">
        <v>12961</v>
      </c>
      <c r="C38" s="30">
        <v>2005</v>
      </c>
      <c r="D38" s="205"/>
      <c r="E38" s="207"/>
      <c r="F38" s="420"/>
      <c r="G38" s="419">
        <v>30</v>
      </c>
      <c r="H38" s="227">
        <v>20</v>
      </c>
      <c r="I38" s="462">
        <v>1</v>
      </c>
      <c r="J38" s="211">
        <f t="shared" si="0"/>
        <v>30</v>
      </c>
      <c r="K38" s="213"/>
      <c r="L38" s="82">
        <f t="shared" si="8"/>
        <v>0</v>
      </c>
      <c r="M38" s="288"/>
      <c r="N38" s="289"/>
      <c r="O38" s="290">
        <f t="shared" si="9"/>
        <v>0</v>
      </c>
      <c r="P38" s="293">
        <f t="shared" si="10"/>
        <v>0</v>
      </c>
      <c r="Q38" s="142"/>
      <c r="R38" s="170">
        <f t="shared" si="11"/>
        <v>0</v>
      </c>
      <c r="S38" s="294">
        <f t="shared" si="12"/>
        <v>1</v>
      </c>
      <c r="T38" s="171">
        <f t="shared" si="13"/>
        <v>30</v>
      </c>
    </row>
    <row r="39" spans="1:20" x14ac:dyDescent="0.25">
      <c r="A39" s="5">
        <f t="shared" si="7"/>
        <v>37</v>
      </c>
      <c r="B39" s="10" t="s">
        <v>12962</v>
      </c>
      <c r="C39" s="30">
        <v>2005</v>
      </c>
      <c r="D39" s="205"/>
      <c r="E39" s="207"/>
      <c r="F39" s="420"/>
      <c r="G39" s="419">
        <v>30</v>
      </c>
      <c r="H39" s="227">
        <v>20</v>
      </c>
      <c r="I39" s="462">
        <v>1</v>
      </c>
      <c r="J39" s="211">
        <f t="shared" si="0"/>
        <v>30</v>
      </c>
      <c r="K39" s="213"/>
      <c r="L39" s="82">
        <f t="shared" si="8"/>
        <v>0</v>
      </c>
      <c r="M39" s="288"/>
      <c r="N39" s="289"/>
      <c r="O39" s="290">
        <f t="shared" si="9"/>
        <v>0</v>
      </c>
      <c r="P39" s="293">
        <f t="shared" si="10"/>
        <v>0</v>
      </c>
      <c r="Q39" s="142"/>
      <c r="R39" s="170">
        <f t="shared" si="11"/>
        <v>0</v>
      </c>
      <c r="S39" s="294">
        <f t="shared" si="12"/>
        <v>1</v>
      </c>
      <c r="T39" s="171">
        <f t="shared" si="13"/>
        <v>30</v>
      </c>
    </row>
    <row r="40" spans="1:20" x14ac:dyDescent="0.25">
      <c r="A40" s="5">
        <f t="shared" si="7"/>
        <v>38</v>
      </c>
      <c r="B40" s="10" t="s">
        <v>12963</v>
      </c>
      <c r="C40" s="30">
        <v>2005</v>
      </c>
      <c r="D40" s="205"/>
      <c r="E40" s="207"/>
      <c r="F40" s="420"/>
      <c r="G40" s="419">
        <v>30</v>
      </c>
      <c r="H40" s="227">
        <v>20</v>
      </c>
      <c r="I40" s="462">
        <v>1</v>
      </c>
      <c r="J40" s="211">
        <f t="shared" si="0"/>
        <v>30</v>
      </c>
      <c r="K40" s="213"/>
      <c r="L40" s="82">
        <f t="shared" si="8"/>
        <v>0</v>
      </c>
      <c r="M40" s="288"/>
      <c r="N40" s="289"/>
      <c r="O40" s="290">
        <f t="shared" si="9"/>
        <v>0</v>
      </c>
      <c r="P40" s="293">
        <f t="shared" si="10"/>
        <v>0</v>
      </c>
      <c r="Q40" s="142"/>
      <c r="R40" s="170">
        <f t="shared" si="11"/>
        <v>0</v>
      </c>
      <c r="S40" s="294">
        <f t="shared" si="12"/>
        <v>1</v>
      </c>
      <c r="T40" s="171">
        <f t="shared" si="13"/>
        <v>30</v>
      </c>
    </row>
    <row r="41" spans="1:20" x14ac:dyDescent="0.25">
      <c r="A41" s="5">
        <f t="shared" si="7"/>
        <v>39</v>
      </c>
      <c r="B41" s="10" t="s">
        <v>12964</v>
      </c>
      <c r="C41" s="30">
        <v>2005</v>
      </c>
      <c r="D41" s="205"/>
      <c r="E41" s="207"/>
      <c r="F41" s="420"/>
      <c r="G41" s="419">
        <v>30</v>
      </c>
      <c r="H41" s="227"/>
      <c r="I41" s="177"/>
      <c r="J41" s="211">
        <f t="shared" si="0"/>
        <v>0</v>
      </c>
      <c r="K41" s="213"/>
      <c r="L41" s="82">
        <f t="shared" si="8"/>
        <v>0</v>
      </c>
      <c r="M41" s="288"/>
      <c r="N41" s="289"/>
      <c r="O41" s="290">
        <f t="shared" si="9"/>
        <v>0</v>
      </c>
      <c r="P41" s="293">
        <f t="shared" si="10"/>
        <v>0</v>
      </c>
      <c r="Q41" s="142"/>
      <c r="R41" s="170">
        <f t="shared" si="11"/>
        <v>0</v>
      </c>
      <c r="S41" s="294">
        <f t="shared" si="12"/>
        <v>0</v>
      </c>
      <c r="T41" s="171">
        <f t="shared" si="13"/>
        <v>0</v>
      </c>
    </row>
    <row r="42" spans="1:20" x14ac:dyDescent="0.25">
      <c r="A42" s="5">
        <f t="shared" si="7"/>
        <v>40</v>
      </c>
      <c r="B42" s="10" t="s">
        <v>12965</v>
      </c>
      <c r="C42" s="30">
        <v>2005</v>
      </c>
      <c r="D42" s="205"/>
      <c r="E42" s="207"/>
      <c r="F42" s="420"/>
      <c r="G42" s="419">
        <v>30</v>
      </c>
      <c r="H42" s="227"/>
      <c r="I42" s="177"/>
      <c r="J42" s="211">
        <f t="shared" si="0"/>
        <v>0</v>
      </c>
      <c r="K42" s="213"/>
      <c r="L42" s="82">
        <f t="shared" si="8"/>
        <v>0</v>
      </c>
      <c r="M42" s="288"/>
      <c r="N42" s="289"/>
      <c r="O42" s="290">
        <f t="shared" si="9"/>
        <v>0</v>
      </c>
      <c r="P42" s="293">
        <f t="shared" si="10"/>
        <v>0</v>
      </c>
      <c r="Q42" s="142"/>
      <c r="R42" s="170">
        <f t="shared" si="11"/>
        <v>0</v>
      </c>
      <c r="S42" s="294">
        <f t="shared" si="12"/>
        <v>0</v>
      </c>
      <c r="T42" s="171">
        <f t="shared" si="13"/>
        <v>0</v>
      </c>
    </row>
    <row r="43" spans="1:20" x14ac:dyDescent="0.25">
      <c r="A43" s="5">
        <f t="shared" si="7"/>
        <v>41</v>
      </c>
      <c r="B43" s="10" t="s">
        <v>12966</v>
      </c>
      <c r="C43" s="30">
        <v>2006</v>
      </c>
      <c r="D43" s="205"/>
      <c r="E43" s="207"/>
      <c r="F43" s="420"/>
      <c r="G43" s="419">
        <v>30</v>
      </c>
      <c r="H43" s="227"/>
      <c r="I43" s="177"/>
      <c r="J43" s="211">
        <f t="shared" si="0"/>
        <v>0</v>
      </c>
      <c r="K43" s="213"/>
      <c r="L43" s="82">
        <f t="shared" si="8"/>
        <v>0</v>
      </c>
      <c r="M43" s="288"/>
      <c r="N43" s="289"/>
      <c r="O43" s="290">
        <f t="shared" si="9"/>
        <v>0</v>
      </c>
      <c r="P43" s="293">
        <f t="shared" si="10"/>
        <v>0</v>
      </c>
      <c r="Q43" s="142"/>
      <c r="R43" s="170">
        <f t="shared" si="11"/>
        <v>0</v>
      </c>
      <c r="S43" s="294">
        <f t="shared" si="12"/>
        <v>0</v>
      </c>
      <c r="T43" s="171">
        <f t="shared" si="13"/>
        <v>0</v>
      </c>
    </row>
    <row r="44" spans="1:20" x14ac:dyDescent="0.25">
      <c r="A44" s="5">
        <f t="shared" si="7"/>
        <v>42</v>
      </c>
      <c r="B44" s="10" t="s">
        <v>12967</v>
      </c>
      <c r="C44" s="30">
        <v>2006</v>
      </c>
      <c r="D44" s="205"/>
      <c r="E44" s="207"/>
      <c r="F44" s="420"/>
      <c r="G44" s="419">
        <v>30</v>
      </c>
      <c r="H44" s="227"/>
      <c r="I44" s="177"/>
      <c r="J44" s="211">
        <f t="shared" si="0"/>
        <v>0</v>
      </c>
      <c r="K44" s="213"/>
      <c r="L44" s="82">
        <f t="shared" si="8"/>
        <v>0</v>
      </c>
      <c r="M44" s="288"/>
      <c r="N44" s="289"/>
      <c r="O44" s="290">
        <f t="shared" si="9"/>
        <v>0</v>
      </c>
      <c r="P44" s="293">
        <f t="shared" si="10"/>
        <v>0</v>
      </c>
      <c r="Q44" s="142"/>
      <c r="R44" s="170">
        <f t="shared" si="11"/>
        <v>0</v>
      </c>
      <c r="S44" s="294">
        <f t="shared" si="12"/>
        <v>0</v>
      </c>
      <c r="T44" s="171">
        <f t="shared" si="13"/>
        <v>0</v>
      </c>
    </row>
    <row r="45" spans="1:20" x14ac:dyDescent="0.25">
      <c r="A45" s="5">
        <f t="shared" si="7"/>
        <v>43</v>
      </c>
      <c r="B45" s="10" t="s">
        <v>12968</v>
      </c>
      <c r="C45" s="30">
        <v>2006</v>
      </c>
      <c r="D45" s="205"/>
      <c r="E45" s="207"/>
      <c r="F45" s="420"/>
      <c r="G45" s="419">
        <v>30</v>
      </c>
      <c r="H45" s="227"/>
      <c r="I45" s="177"/>
      <c r="J45" s="211">
        <f t="shared" si="0"/>
        <v>0</v>
      </c>
      <c r="K45" s="213"/>
      <c r="L45" s="82">
        <f t="shared" si="8"/>
        <v>0</v>
      </c>
      <c r="M45" s="288"/>
      <c r="N45" s="289"/>
      <c r="O45" s="290">
        <f t="shared" si="9"/>
        <v>0</v>
      </c>
      <c r="P45" s="293">
        <f t="shared" si="10"/>
        <v>0</v>
      </c>
      <c r="Q45" s="142"/>
      <c r="R45" s="170">
        <f t="shared" si="11"/>
        <v>0</v>
      </c>
      <c r="S45" s="294">
        <f t="shared" si="12"/>
        <v>0</v>
      </c>
      <c r="T45" s="171">
        <f t="shared" si="13"/>
        <v>0</v>
      </c>
    </row>
    <row r="46" spans="1:20" x14ac:dyDescent="0.25">
      <c r="A46" s="5">
        <f t="shared" si="7"/>
        <v>44</v>
      </c>
      <c r="B46" s="10" t="s">
        <v>12969</v>
      </c>
      <c r="C46" s="30">
        <v>2006</v>
      </c>
      <c r="D46" s="205"/>
      <c r="E46" s="207"/>
      <c r="F46" s="420"/>
      <c r="G46" s="419">
        <v>30</v>
      </c>
      <c r="H46" s="227"/>
      <c r="I46" s="177"/>
      <c r="J46" s="211">
        <f t="shared" si="0"/>
        <v>0</v>
      </c>
      <c r="K46" s="213"/>
      <c r="L46" s="82">
        <f t="shared" si="8"/>
        <v>0</v>
      </c>
      <c r="M46" s="288"/>
      <c r="N46" s="289"/>
      <c r="O46" s="290">
        <f t="shared" si="9"/>
        <v>0</v>
      </c>
      <c r="P46" s="293">
        <f t="shared" si="10"/>
        <v>0</v>
      </c>
      <c r="Q46" s="142"/>
      <c r="R46" s="170">
        <f t="shared" si="11"/>
        <v>0</v>
      </c>
      <c r="S46" s="294">
        <f t="shared" si="12"/>
        <v>0</v>
      </c>
      <c r="T46" s="171">
        <f t="shared" si="13"/>
        <v>0</v>
      </c>
    </row>
    <row r="47" spans="1:20" x14ac:dyDescent="0.25">
      <c r="A47" s="5">
        <f t="shared" si="7"/>
        <v>45</v>
      </c>
      <c r="B47" s="10" t="s">
        <v>12970</v>
      </c>
      <c r="C47" s="30">
        <v>2006</v>
      </c>
      <c r="D47" s="205"/>
      <c r="E47" s="207"/>
      <c r="F47" s="420"/>
      <c r="G47" s="419">
        <v>30</v>
      </c>
      <c r="H47" s="227"/>
      <c r="I47" s="177"/>
      <c r="J47" s="211">
        <f t="shared" si="0"/>
        <v>0</v>
      </c>
      <c r="K47" s="213"/>
      <c r="L47" s="82">
        <f t="shared" si="8"/>
        <v>0</v>
      </c>
      <c r="M47" s="288"/>
      <c r="N47" s="289"/>
      <c r="O47" s="290">
        <f t="shared" si="9"/>
        <v>0</v>
      </c>
      <c r="P47" s="293">
        <f t="shared" si="10"/>
        <v>0</v>
      </c>
      <c r="Q47" s="142"/>
      <c r="R47" s="170">
        <f t="shared" si="11"/>
        <v>0</v>
      </c>
      <c r="S47" s="294">
        <f t="shared" si="12"/>
        <v>0</v>
      </c>
      <c r="T47" s="171">
        <f t="shared" si="13"/>
        <v>0</v>
      </c>
    </row>
    <row r="48" spans="1:20" x14ac:dyDescent="0.25">
      <c r="A48" s="5">
        <f t="shared" si="7"/>
        <v>46</v>
      </c>
      <c r="B48" s="10" t="s">
        <v>12971</v>
      </c>
      <c r="C48" s="30">
        <v>2007</v>
      </c>
      <c r="D48" s="205"/>
      <c r="E48" s="207"/>
      <c r="F48" s="420"/>
      <c r="G48" s="419">
        <v>30</v>
      </c>
      <c r="H48" s="227"/>
      <c r="I48" s="177"/>
      <c r="J48" s="211">
        <f t="shared" si="0"/>
        <v>0</v>
      </c>
      <c r="K48" s="213"/>
      <c r="L48" s="82">
        <f t="shared" si="8"/>
        <v>0</v>
      </c>
      <c r="M48" s="288"/>
      <c r="N48" s="289"/>
      <c r="O48" s="290">
        <f t="shared" si="9"/>
        <v>0</v>
      </c>
      <c r="P48" s="293">
        <f t="shared" si="10"/>
        <v>0</v>
      </c>
      <c r="Q48" s="142"/>
      <c r="R48" s="170">
        <f t="shared" si="11"/>
        <v>0</v>
      </c>
      <c r="S48" s="294">
        <f t="shared" si="12"/>
        <v>0</v>
      </c>
      <c r="T48" s="171">
        <f t="shared" si="13"/>
        <v>0</v>
      </c>
    </row>
    <row r="49" spans="1:20" x14ac:dyDescent="0.25">
      <c r="A49" s="5">
        <f t="shared" si="7"/>
        <v>47</v>
      </c>
      <c r="B49" s="10" t="s">
        <v>12972</v>
      </c>
      <c r="C49" s="30">
        <v>2007</v>
      </c>
      <c r="D49" s="205"/>
      <c r="E49" s="207"/>
      <c r="F49" s="420"/>
      <c r="G49" s="419">
        <v>15</v>
      </c>
      <c r="H49" s="227"/>
      <c r="I49" s="177"/>
      <c r="J49" s="211">
        <f t="shared" si="0"/>
        <v>0</v>
      </c>
      <c r="K49" s="213"/>
      <c r="L49" s="82">
        <f t="shared" si="8"/>
        <v>0</v>
      </c>
      <c r="M49" s="288"/>
      <c r="N49" s="289"/>
      <c r="O49" s="290">
        <f t="shared" si="9"/>
        <v>0</v>
      </c>
      <c r="P49" s="293">
        <f t="shared" si="10"/>
        <v>0</v>
      </c>
      <c r="Q49" s="142"/>
      <c r="R49" s="170">
        <f t="shared" si="11"/>
        <v>0</v>
      </c>
      <c r="S49" s="294">
        <f t="shared" si="12"/>
        <v>0</v>
      </c>
      <c r="T49" s="171">
        <f t="shared" si="13"/>
        <v>0</v>
      </c>
    </row>
    <row r="50" spans="1:20" x14ac:dyDescent="0.25">
      <c r="A50" s="5">
        <f t="shared" si="7"/>
        <v>48</v>
      </c>
      <c r="B50" s="10" t="s">
        <v>12973</v>
      </c>
      <c r="C50" s="30">
        <v>2007</v>
      </c>
      <c r="D50" s="205"/>
      <c r="E50" s="207"/>
      <c r="F50" s="420"/>
      <c r="G50" s="419">
        <v>30</v>
      </c>
      <c r="H50" s="227"/>
      <c r="I50" s="177"/>
      <c r="J50" s="211">
        <f t="shared" si="0"/>
        <v>0</v>
      </c>
      <c r="K50" s="213"/>
      <c r="L50" s="82">
        <f t="shared" si="8"/>
        <v>0</v>
      </c>
      <c r="M50" s="288"/>
      <c r="N50" s="289"/>
      <c r="O50" s="290">
        <f t="shared" si="9"/>
        <v>0</v>
      </c>
      <c r="P50" s="293">
        <f t="shared" si="10"/>
        <v>0</v>
      </c>
      <c r="Q50" s="142"/>
      <c r="R50" s="170">
        <f t="shared" si="11"/>
        <v>0</v>
      </c>
      <c r="S50" s="294">
        <f t="shared" si="12"/>
        <v>0</v>
      </c>
      <c r="T50" s="171">
        <f t="shared" si="13"/>
        <v>0</v>
      </c>
    </row>
    <row r="51" spans="1:20" x14ac:dyDescent="0.25">
      <c r="A51" s="5">
        <f t="shared" si="7"/>
        <v>49</v>
      </c>
      <c r="B51" s="10" t="s">
        <v>12974</v>
      </c>
      <c r="C51" s="30">
        <v>2007</v>
      </c>
      <c r="D51" s="205"/>
      <c r="E51" s="207"/>
      <c r="F51" s="420"/>
      <c r="G51" s="419">
        <v>30</v>
      </c>
      <c r="H51" s="227"/>
      <c r="I51" s="177"/>
      <c r="J51" s="211">
        <f t="shared" si="0"/>
        <v>0</v>
      </c>
      <c r="K51" s="213"/>
      <c r="L51" s="82">
        <f t="shared" si="8"/>
        <v>0</v>
      </c>
      <c r="M51" s="288"/>
      <c r="N51" s="289"/>
      <c r="O51" s="290">
        <f t="shared" si="9"/>
        <v>0</v>
      </c>
      <c r="P51" s="293">
        <f t="shared" si="10"/>
        <v>0</v>
      </c>
      <c r="Q51" s="142"/>
      <c r="R51" s="170">
        <f t="shared" si="11"/>
        <v>0</v>
      </c>
      <c r="S51" s="294">
        <f t="shared" si="12"/>
        <v>0</v>
      </c>
      <c r="T51" s="171">
        <f t="shared" si="13"/>
        <v>0</v>
      </c>
    </row>
    <row r="52" spans="1:20" x14ac:dyDescent="0.25">
      <c r="A52" s="5">
        <f t="shared" si="7"/>
        <v>50</v>
      </c>
      <c r="B52" s="10" t="s">
        <v>12975</v>
      </c>
      <c r="C52" s="30">
        <v>2008</v>
      </c>
      <c r="D52" s="205"/>
      <c r="E52" s="207"/>
      <c r="F52" s="420" t="s">
        <v>13004</v>
      </c>
      <c r="G52" s="419">
        <v>30</v>
      </c>
      <c r="H52" s="227"/>
      <c r="I52" s="177"/>
      <c r="J52" s="211">
        <f t="shared" si="0"/>
        <v>0</v>
      </c>
      <c r="K52" s="213"/>
      <c r="L52" s="82">
        <f t="shared" si="8"/>
        <v>0</v>
      </c>
      <c r="M52" s="288"/>
      <c r="N52" s="289"/>
      <c r="O52" s="290">
        <f t="shared" si="9"/>
        <v>0</v>
      </c>
      <c r="P52" s="293">
        <f t="shared" si="10"/>
        <v>0</v>
      </c>
      <c r="Q52" s="142"/>
      <c r="R52" s="170">
        <f t="shared" si="11"/>
        <v>0</v>
      </c>
      <c r="S52" s="294">
        <f t="shared" si="12"/>
        <v>0</v>
      </c>
      <c r="T52" s="171">
        <f t="shared" si="13"/>
        <v>0</v>
      </c>
    </row>
    <row r="53" spans="1:20" x14ac:dyDescent="0.25">
      <c r="A53" s="5">
        <f t="shared" si="7"/>
        <v>51</v>
      </c>
      <c r="B53" s="10" t="s">
        <v>12976</v>
      </c>
      <c r="C53" s="30">
        <v>2008</v>
      </c>
      <c r="D53" s="205"/>
      <c r="E53" s="207"/>
      <c r="F53" s="420"/>
      <c r="G53" s="419">
        <v>30</v>
      </c>
      <c r="H53" s="227"/>
      <c r="I53" s="177"/>
      <c r="J53" s="211">
        <f t="shared" si="0"/>
        <v>0</v>
      </c>
      <c r="K53" s="213"/>
      <c r="L53" s="82">
        <f t="shared" si="8"/>
        <v>0</v>
      </c>
      <c r="M53" s="288"/>
      <c r="N53" s="289"/>
      <c r="O53" s="290">
        <f t="shared" si="9"/>
        <v>0</v>
      </c>
      <c r="P53" s="293">
        <f t="shared" si="10"/>
        <v>0</v>
      </c>
      <c r="Q53" s="142"/>
      <c r="R53" s="170">
        <f t="shared" si="11"/>
        <v>0</v>
      </c>
      <c r="S53" s="294">
        <f t="shared" si="12"/>
        <v>0</v>
      </c>
      <c r="T53" s="171">
        <f t="shared" si="13"/>
        <v>0</v>
      </c>
    </row>
    <row r="54" spans="1:20" x14ac:dyDescent="0.25">
      <c r="A54" s="5">
        <f t="shared" si="7"/>
        <v>52</v>
      </c>
      <c r="B54" s="10" t="s">
        <v>12977</v>
      </c>
      <c r="C54" s="30">
        <v>2008</v>
      </c>
      <c r="D54" s="205"/>
      <c r="E54" s="207"/>
      <c r="F54" s="420"/>
      <c r="G54" s="419">
        <v>30</v>
      </c>
      <c r="H54" s="227"/>
      <c r="I54" s="177"/>
      <c r="J54" s="211">
        <f t="shared" si="0"/>
        <v>0</v>
      </c>
      <c r="K54" s="213"/>
      <c r="L54" s="82">
        <f t="shared" si="8"/>
        <v>0</v>
      </c>
      <c r="M54" s="288"/>
      <c r="N54" s="289"/>
      <c r="O54" s="290">
        <f t="shared" si="9"/>
        <v>0</v>
      </c>
      <c r="P54" s="293">
        <f t="shared" si="10"/>
        <v>0</v>
      </c>
      <c r="Q54" s="142"/>
      <c r="R54" s="170">
        <f t="shared" si="11"/>
        <v>0</v>
      </c>
      <c r="S54" s="294">
        <f t="shared" si="12"/>
        <v>0</v>
      </c>
      <c r="T54" s="171">
        <f t="shared" si="13"/>
        <v>0</v>
      </c>
    </row>
    <row r="55" spans="1:20" x14ac:dyDescent="0.25">
      <c r="A55" s="5">
        <f t="shared" si="7"/>
        <v>53</v>
      </c>
      <c r="B55" s="10" t="s">
        <v>12978</v>
      </c>
      <c r="C55" s="30">
        <v>2008</v>
      </c>
      <c r="D55" s="205"/>
      <c r="E55" s="207"/>
      <c r="F55" s="420"/>
      <c r="G55" s="419">
        <v>30</v>
      </c>
      <c r="H55" s="227"/>
      <c r="I55" s="177"/>
      <c r="J55" s="211">
        <f t="shared" si="0"/>
        <v>0</v>
      </c>
      <c r="K55" s="213"/>
      <c r="L55" s="82">
        <f t="shared" si="8"/>
        <v>0</v>
      </c>
      <c r="M55" s="288"/>
      <c r="N55" s="289"/>
      <c r="O55" s="290">
        <f t="shared" si="9"/>
        <v>0</v>
      </c>
      <c r="P55" s="293">
        <f t="shared" si="10"/>
        <v>0</v>
      </c>
      <c r="Q55" s="142"/>
      <c r="R55" s="170">
        <f t="shared" si="11"/>
        <v>0</v>
      </c>
      <c r="S55" s="294">
        <f t="shared" si="12"/>
        <v>0</v>
      </c>
      <c r="T55" s="171">
        <f t="shared" si="13"/>
        <v>0</v>
      </c>
    </row>
    <row r="56" spans="1:20" x14ac:dyDescent="0.25">
      <c r="A56" s="5">
        <f t="shared" si="7"/>
        <v>54</v>
      </c>
      <c r="B56" s="10" t="s">
        <v>12979</v>
      </c>
      <c r="C56" s="30">
        <v>2008</v>
      </c>
      <c r="D56" s="205"/>
      <c r="E56" s="207"/>
      <c r="F56" s="420"/>
      <c r="G56" s="419">
        <v>30</v>
      </c>
      <c r="H56" s="227"/>
      <c r="I56" s="177"/>
      <c r="J56" s="211">
        <f t="shared" si="0"/>
        <v>0</v>
      </c>
      <c r="K56" s="213"/>
      <c r="L56" s="82">
        <f t="shared" si="8"/>
        <v>0</v>
      </c>
      <c r="M56" s="288"/>
      <c r="N56" s="289"/>
      <c r="O56" s="290">
        <f t="shared" si="9"/>
        <v>0</v>
      </c>
      <c r="P56" s="293">
        <f t="shared" si="10"/>
        <v>0</v>
      </c>
      <c r="Q56" s="142"/>
      <c r="R56" s="170">
        <f t="shared" si="11"/>
        <v>0</v>
      </c>
      <c r="S56" s="294">
        <f t="shared" si="12"/>
        <v>0</v>
      </c>
      <c r="T56" s="171">
        <f t="shared" si="13"/>
        <v>0</v>
      </c>
    </row>
    <row r="57" spans="1:20" x14ac:dyDescent="0.25">
      <c r="A57" s="5">
        <f t="shared" si="7"/>
        <v>55</v>
      </c>
      <c r="B57" s="10" t="s">
        <v>12980</v>
      </c>
      <c r="C57" s="30">
        <v>2008</v>
      </c>
      <c r="D57" s="205"/>
      <c r="E57" s="207"/>
      <c r="F57" s="420"/>
      <c r="G57" s="419">
        <v>30</v>
      </c>
      <c r="H57" s="227"/>
      <c r="I57" s="177"/>
      <c r="J57" s="211">
        <f t="shared" si="0"/>
        <v>0</v>
      </c>
      <c r="K57" s="213"/>
      <c r="L57" s="82">
        <f t="shared" si="8"/>
        <v>0</v>
      </c>
      <c r="M57" s="288"/>
      <c r="N57" s="289"/>
      <c r="O57" s="290">
        <f t="shared" si="9"/>
        <v>0</v>
      </c>
      <c r="P57" s="293">
        <f t="shared" si="10"/>
        <v>0</v>
      </c>
      <c r="Q57" s="142"/>
      <c r="R57" s="170">
        <f t="shared" si="11"/>
        <v>0</v>
      </c>
      <c r="S57" s="294">
        <f t="shared" si="12"/>
        <v>0</v>
      </c>
      <c r="T57" s="171">
        <f t="shared" si="13"/>
        <v>0</v>
      </c>
    </row>
    <row r="58" spans="1:20" x14ac:dyDescent="0.25">
      <c r="A58" s="5">
        <f t="shared" si="7"/>
        <v>56</v>
      </c>
      <c r="B58" s="10" t="s">
        <v>12981</v>
      </c>
      <c r="C58" s="30">
        <v>2008</v>
      </c>
      <c r="D58" s="205"/>
      <c r="E58" s="207"/>
      <c r="F58" s="420"/>
      <c r="G58" s="419">
        <v>30</v>
      </c>
      <c r="H58" s="227"/>
      <c r="I58" s="177"/>
      <c r="J58" s="211">
        <f t="shared" si="0"/>
        <v>0</v>
      </c>
      <c r="K58" s="213"/>
      <c r="L58" s="82">
        <f t="shared" si="8"/>
        <v>0</v>
      </c>
      <c r="M58" s="288"/>
      <c r="N58" s="289"/>
      <c r="O58" s="290">
        <f t="shared" si="9"/>
        <v>0</v>
      </c>
      <c r="P58" s="293">
        <f t="shared" si="10"/>
        <v>0</v>
      </c>
      <c r="Q58" s="142"/>
      <c r="R58" s="170">
        <f t="shared" si="11"/>
        <v>0</v>
      </c>
      <c r="S58" s="294">
        <f t="shared" si="12"/>
        <v>0</v>
      </c>
      <c r="T58" s="171">
        <f t="shared" si="13"/>
        <v>0</v>
      </c>
    </row>
    <row r="59" spans="1:20" x14ac:dyDescent="0.25">
      <c r="A59" s="5">
        <f t="shared" si="7"/>
        <v>57</v>
      </c>
      <c r="B59" s="10" t="s">
        <v>12982</v>
      </c>
      <c r="C59" s="30">
        <v>2008</v>
      </c>
      <c r="D59" s="205"/>
      <c r="E59" s="207"/>
      <c r="F59" s="420"/>
      <c r="G59" s="419">
        <v>42</v>
      </c>
      <c r="H59" s="227">
        <v>28</v>
      </c>
      <c r="I59" s="462">
        <v>1</v>
      </c>
      <c r="J59" s="211">
        <f t="shared" si="0"/>
        <v>42</v>
      </c>
      <c r="K59" s="213"/>
      <c r="L59" s="82">
        <f t="shared" si="8"/>
        <v>0</v>
      </c>
      <c r="M59" s="288"/>
      <c r="N59" s="289"/>
      <c r="O59" s="290">
        <f t="shared" si="9"/>
        <v>0</v>
      </c>
      <c r="P59" s="293">
        <f t="shared" si="10"/>
        <v>0</v>
      </c>
      <c r="Q59" s="142"/>
      <c r="R59" s="170">
        <f t="shared" si="11"/>
        <v>0</v>
      </c>
      <c r="S59" s="294">
        <f t="shared" si="12"/>
        <v>1</v>
      </c>
      <c r="T59" s="171">
        <f t="shared" si="13"/>
        <v>42</v>
      </c>
    </row>
    <row r="60" spans="1:20" x14ac:dyDescent="0.25">
      <c r="A60" s="5">
        <f t="shared" si="7"/>
        <v>58</v>
      </c>
      <c r="B60" s="10" t="s">
        <v>8237</v>
      </c>
      <c r="C60" s="19">
        <v>2009</v>
      </c>
      <c r="D60" s="206"/>
      <c r="E60" s="207"/>
      <c r="F60" s="420" t="s">
        <v>8121</v>
      </c>
      <c r="G60" s="419">
        <v>36</v>
      </c>
      <c r="H60" s="227">
        <v>24</v>
      </c>
      <c r="I60" s="462">
        <v>1</v>
      </c>
      <c r="J60" s="211">
        <f>G60*I60</f>
        <v>36</v>
      </c>
      <c r="K60" s="213"/>
      <c r="L60" s="82">
        <f>H60*K60</f>
        <v>0</v>
      </c>
      <c r="M60" s="288"/>
      <c r="N60" s="289"/>
      <c r="O60" s="290">
        <f>M60+N60</f>
        <v>0</v>
      </c>
      <c r="P60" s="293">
        <f>O60*G60</f>
        <v>0</v>
      </c>
      <c r="Q60" s="142"/>
      <c r="R60" s="170">
        <f>Q60*H60</f>
        <v>0</v>
      </c>
      <c r="S60" s="294">
        <f>I60+K60+O60+Q60</f>
        <v>1</v>
      </c>
      <c r="T60" s="171">
        <f>J60+L60+P60+R60</f>
        <v>36</v>
      </c>
    </row>
    <row r="61" spans="1:20" x14ac:dyDescent="0.25">
      <c r="A61" s="5">
        <f t="shared" si="7"/>
        <v>59</v>
      </c>
      <c r="B61" s="10" t="s">
        <v>12937</v>
      </c>
      <c r="C61" s="19">
        <v>2009</v>
      </c>
      <c r="D61" s="206"/>
      <c r="E61" s="207"/>
      <c r="F61" s="420"/>
      <c r="G61" s="419">
        <v>48</v>
      </c>
      <c r="H61" s="227">
        <v>24</v>
      </c>
      <c r="I61" s="462">
        <v>1</v>
      </c>
      <c r="J61" s="211">
        <f t="shared" ref="J61:J124" si="14">G61*I61</f>
        <v>48</v>
      </c>
      <c r="K61" s="213"/>
      <c r="L61" s="82">
        <f t="shared" ref="L61:L124" si="15">H61*K61</f>
        <v>0</v>
      </c>
      <c r="M61" s="288"/>
      <c r="N61" s="289"/>
      <c r="O61" s="290">
        <f t="shared" ref="O61:O124" si="16">M61+N61</f>
        <v>0</v>
      </c>
      <c r="P61" s="293">
        <f t="shared" ref="P61:P124" si="17">O61*G61</f>
        <v>0</v>
      </c>
      <c r="Q61" s="142"/>
      <c r="R61" s="170">
        <f t="shared" ref="R61:R124" si="18">Q61*H61</f>
        <v>0</v>
      </c>
      <c r="S61" s="294">
        <f t="shared" ref="S61:S124" si="19">I61+K61+O61+Q61</f>
        <v>1</v>
      </c>
      <c r="T61" s="171">
        <f t="shared" ref="T61:T124" si="20">J61+L61+P61+R61</f>
        <v>48</v>
      </c>
    </row>
    <row r="62" spans="1:20" x14ac:dyDescent="0.25">
      <c r="A62" s="5">
        <f t="shared" si="7"/>
        <v>60</v>
      </c>
      <c r="B62" s="10" t="s">
        <v>12938</v>
      </c>
      <c r="C62" s="19">
        <v>2009</v>
      </c>
      <c r="D62" s="206"/>
      <c r="E62" s="207"/>
      <c r="F62" s="420" t="s">
        <v>13005</v>
      </c>
      <c r="G62" s="419">
        <v>36</v>
      </c>
      <c r="H62" s="227">
        <v>24</v>
      </c>
      <c r="I62" s="462">
        <v>1</v>
      </c>
      <c r="J62" s="211">
        <f t="shared" si="14"/>
        <v>36</v>
      </c>
      <c r="K62" s="213"/>
      <c r="L62" s="82">
        <f t="shared" si="15"/>
        <v>0</v>
      </c>
      <c r="M62" s="288"/>
      <c r="N62" s="289"/>
      <c r="O62" s="290">
        <f t="shared" si="16"/>
        <v>0</v>
      </c>
      <c r="P62" s="293">
        <f t="shared" si="17"/>
        <v>0</v>
      </c>
      <c r="Q62" s="142"/>
      <c r="R62" s="170">
        <f t="shared" si="18"/>
        <v>0</v>
      </c>
      <c r="S62" s="294">
        <f t="shared" si="19"/>
        <v>1</v>
      </c>
      <c r="T62" s="171">
        <f t="shared" si="20"/>
        <v>36</v>
      </c>
    </row>
    <row r="63" spans="1:20" x14ac:dyDescent="0.25">
      <c r="A63" s="5">
        <f t="shared" si="7"/>
        <v>61</v>
      </c>
      <c r="B63" s="10" t="s">
        <v>12939</v>
      </c>
      <c r="C63" s="19">
        <v>2009</v>
      </c>
      <c r="D63" s="206"/>
      <c r="E63" s="207"/>
      <c r="F63" s="420"/>
      <c r="G63" s="419">
        <v>36</v>
      </c>
      <c r="H63" s="227">
        <v>24</v>
      </c>
      <c r="I63" s="462">
        <v>1</v>
      </c>
      <c r="J63" s="211">
        <f t="shared" si="14"/>
        <v>36</v>
      </c>
      <c r="K63" s="213"/>
      <c r="L63" s="82">
        <f t="shared" si="15"/>
        <v>0</v>
      </c>
      <c r="M63" s="288"/>
      <c r="N63" s="289"/>
      <c r="O63" s="290">
        <f t="shared" si="16"/>
        <v>0</v>
      </c>
      <c r="P63" s="293">
        <f t="shared" si="17"/>
        <v>0</v>
      </c>
      <c r="Q63" s="142"/>
      <c r="R63" s="170">
        <f t="shared" si="18"/>
        <v>0</v>
      </c>
      <c r="S63" s="294">
        <f t="shared" si="19"/>
        <v>1</v>
      </c>
      <c r="T63" s="171">
        <f t="shared" si="20"/>
        <v>36</v>
      </c>
    </row>
    <row r="64" spans="1:20" x14ac:dyDescent="0.25">
      <c r="A64" s="5">
        <f t="shared" si="7"/>
        <v>62</v>
      </c>
      <c r="B64" s="11" t="s">
        <v>8238</v>
      </c>
      <c r="C64" s="19">
        <v>2009</v>
      </c>
      <c r="D64" s="205"/>
      <c r="E64" s="207"/>
      <c r="F64" s="420" t="s">
        <v>8121</v>
      </c>
      <c r="G64" s="419">
        <v>36</v>
      </c>
      <c r="H64" s="227">
        <v>24</v>
      </c>
      <c r="I64" s="462">
        <v>1</v>
      </c>
      <c r="J64" s="211">
        <f t="shared" si="14"/>
        <v>36</v>
      </c>
      <c r="K64" s="213"/>
      <c r="L64" s="82">
        <f t="shared" si="15"/>
        <v>0</v>
      </c>
      <c r="M64" s="288"/>
      <c r="N64" s="289"/>
      <c r="O64" s="290">
        <f t="shared" si="16"/>
        <v>0</v>
      </c>
      <c r="P64" s="293">
        <f t="shared" si="17"/>
        <v>0</v>
      </c>
      <c r="Q64" s="142"/>
      <c r="R64" s="170">
        <f t="shared" si="18"/>
        <v>0</v>
      </c>
      <c r="S64" s="294">
        <f t="shared" si="19"/>
        <v>1</v>
      </c>
      <c r="T64" s="171">
        <f t="shared" si="20"/>
        <v>36</v>
      </c>
    </row>
    <row r="65" spans="1:20" x14ac:dyDescent="0.25">
      <c r="A65" s="5">
        <f t="shared" si="7"/>
        <v>63</v>
      </c>
      <c r="B65" s="11" t="s">
        <v>12940</v>
      </c>
      <c r="C65" s="19">
        <v>2009</v>
      </c>
      <c r="D65" s="205"/>
      <c r="E65" s="207"/>
      <c r="F65" s="420"/>
      <c r="G65" s="419">
        <v>36</v>
      </c>
      <c r="H65" s="227">
        <v>24</v>
      </c>
      <c r="I65" s="177"/>
      <c r="J65" s="211">
        <f t="shared" si="14"/>
        <v>0</v>
      </c>
      <c r="K65" s="213"/>
      <c r="L65" s="82">
        <f t="shared" si="15"/>
        <v>0</v>
      </c>
      <c r="M65" s="288"/>
      <c r="N65" s="289"/>
      <c r="O65" s="290">
        <f t="shared" si="16"/>
        <v>0</v>
      </c>
      <c r="P65" s="293">
        <f t="shared" si="17"/>
        <v>0</v>
      </c>
      <c r="Q65" s="142"/>
      <c r="R65" s="170">
        <f t="shared" si="18"/>
        <v>0</v>
      </c>
      <c r="S65" s="294">
        <f t="shared" si="19"/>
        <v>0</v>
      </c>
      <c r="T65" s="171">
        <f t="shared" si="20"/>
        <v>0</v>
      </c>
    </row>
    <row r="66" spans="1:20" x14ac:dyDescent="0.25">
      <c r="A66" s="5">
        <f t="shared" si="7"/>
        <v>64</v>
      </c>
      <c r="B66" s="11" t="s">
        <v>12941</v>
      </c>
      <c r="C66" s="19">
        <v>2009</v>
      </c>
      <c r="D66" s="205"/>
      <c r="E66" s="207"/>
      <c r="F66" s="420"/>
      <c r="G66" s="419">
        <v>42</v>
      </c>
      <c r="H66" s="227">
        <v>28</v>
      </c>
      <c r="I66" s="177"/>
      <c r="J66" s="211">
        <f t="shared" si="14"/>
        <v>0</v>
      </c>
      <c r="K66" s="213"/>
      <c r="L66" s="82">
        <f t="shared" si="15"/>
        <v>0</v>
      </c>
      <c r="M66" s="288"/>
      <c r="N66" s="289"/>
      <c r="O66" s="290">
        <f t="shared" si="16"/>
        <v>0</v>
      </c>
      <c r="P66" s="293">
        <f t="shared" si="17"/>
        <v>0</v>
      </c>
      <c r="Q66" s="142"/>
      <c r="R66" s="170">
        <f t="shared" si="18"/>
        <v>0</v>
      </c>
      <c r="S66" s="294">
        <f t="shared" si="19"/>
        <v>0</v>
      </c>
      <c r="T66" s="171">
        <f t="shared" si="20"/>
        <v>0</v>
      </c>
    </row>
    <row r="67" spans="1:20" x14ac:dyDescent="0.25">
      <c r="A67" s="5">
        <f t="shared" si="7"/>
        <v>65</v>
      </c>
      <c r="B67" s="11" t="s">
        <v>8236</v>
      </c>
      <c r="C67" s="19">
        <v>2009</v>
      </c>
      <c r="D67" s="205"/>
      <c r="E67" s="207"/>
      <c r="F67" s="420" t="s">
        <v>8120</v>
      </c>
      <c r="G67" s="419">
        <v>28</v>
      </c>
      <c r="H67" s="227">
        <v>22</v>
      </c>
      <c r="I67" s="462">
        <v>1</v>
      </c>
      <c r="J67" s="211">
        <f t="shared" si="14"/>
        <v>28</v>
      </c>
      <c r="K67" s="213"/>
      <c r="L67" s="82">
        <f t="shared" si="15"/>
        <v>0</v>
      </c>
      <c r="M67" s="288"/>
      <c r="N67" s="289"/>
      <c r="O67" s="290">
        <f t="shared" si="16"/>
        <v>0</v>
      </c>
      <c r="P67" s="293">
        <f t="shared" si="17"/>
        <v>0</v>
      </c>
      <c r="Q67" s="142"/>
      <c r="R67" s="170">
        <f t="shared" si="18"/>
        <v>0</v>
      </c>
      <c r="S67" s="294">
        <f t="shared" si="19"/>
        <v>1</v>
      </c>
      <c r="T67" s="171">
        <f t="shared" si="20"/>
        <v>28</v>
      </c>
    </row>
    <row r="68" spans="1:20" x14ac:dyDescent="0.25">
      <c r="A68" s="5">
        <f t="shared" si="7"/>
        <v>66</v>
      </c>
      <c r="B68" s="10" t="s">
        <v>12942</v>
      </c>
      <c r="C68" s="19">
        <v>2009</v>
      </c>
      <c r="D68" s="205"/>
      <c r="E68" s="207"/>
      <c r="F68" s="420"/>
      <c r="G68" s="419">
        <v>42</v>
      </c>
      <c r="H68" s="227">
        <v>28</v>
      </c>
      <c r="I68" s="177"/>
      <c r="J68" s="211">
        <f t="shared" si="14"/>
        <v>0</v>
      </c>
      <c r="K68" s="213"/>
      <c r="L68" s="82">
        <f t="shared" si="15"/>
        <v>0</v>
      </c>
      <c r="M68" s="288"/>
      <c r="N68" s="289"/>
      <c r="O68" s="290">
        <f t="shared" si="16"/>
        <v>0</v>
      </c>
      <c r="P68" s="293">
        <f t="shared" si="17"/>
        <v>0</v>
      </c>
      <c r="Q68" s="142"/>
      <c r="R68" s="170">
        <f t="shared" si="18"/>
        <v>0</v>
      </c>
      <c r="S68" s="294">
        <f t="shared" si="19"/>
        <v>0</v>
      </c>
      <c r="T68" s="171">
        <f t="shared" si="20"/>
        <v>0</v>
      </c>
    </row>
    <row r="69" spans="1:20" x14ac:dyDescent="0.25">
      <c r="A69" s="5">
        <f t="shared" ref="A69:A138" si="21">A68+1</f>
        <v>67</v>
      </c>
      <c r="B69" s="11" t="s">
        <v>12943</v>
      </c>
      <c r="C69" s="19">
        <v>2009</v>
      </c>
      <c r="D69" s="205"/>
      <c r="E69" s="207"/>
      <c r="F69" s="420"/>
      <c r="G69" s="419">
        <v>42</v>
      </c>
      <c r="H69" s="227">
        <v>28</v>
      </c>
      <c r="I69" s="177"/>
      <c r="J69" s="211">
        <f t="shared" si="14"/>
        <v>0</v>
      </c>
      <c r="K69" s="213"/>
      <c r="L69" s="82">
        <f t="shared" si="15"/>
        <v>0</v>
      </c>
      <c r="M69" s="288"/>
      <c r="N69" s="289"/>
      <c r="O69" s="290">
        <f t="shared" si="16"/>
        <v>0</v>
      </c>
      <c r="P69" s="293">
        <f t="shared" si="17"/>
        <v>0</v>
      </c>
      <c r="Q69" s="142"/>
      <c r="R69" s="170">
        <f t="shared" si="18"/>
        <v>0</v>
      </c>
      <c r="S69" s="294">
        <f t="shared" si="19"/>
        <v>0</v>
      </c>
      <c r="T69" s="171">
        <f t="shared" si="20"/>
        <v>0</v>
      </c>
    </row>
    <row r="70" spans="1:20" x14ac:dyDescent="0.25">
      <c r="A70" s="5">
        <f t="shared" si="21"/>
        <v>68</v>
      </c>
      <c r="B70" s="10" t="s">
        <v>12944</v>
      </c>
      <c r="C70" s="19">
        <v>2010</v>
      </c>
      <c r="D70" s="205"/>
      <c r="E70" s="207"/>
      <c r="F70" s="420"/>
      <c r="G70" s="419">
        <v>42</v>
      </c>
      <c r="H70" s="227">
        <v>28</v>
      </c>
      <c r="I70" s="177"/>
      <c r="J70" s="211">
        <f t="shared" si="14"/>
        <v>0</v>
      </c>
      <c r="K70" s="213"/>
      <c r="L70" s="82">
        <f t="shared" si="15"/>
        <v>0</v>
      </c>
      <c r="M70" s="288"/>
      <c r="N70" s="289"/>
      <c r="O70" s="290">
        <f t="shared" si="16"/>
        <v>0</v>
      </c>
      <c r="P70" s="293">
        <f t="shared" si="17"/>
        <v>0</v>
      </c>
      <c r="Q70" s="142"/>
      <c r="R70" s="170">
        <f t="shared" si="18"/>
        <v>0</v>
      </c>
      <c r="S70" s="294">
        <f t="shared" si="19"/>
        <v>0</v>
      </c>
      <c r="T70" s="171">
        <f t="shared" si="20"/>
        <v>0</v>
      </c>
    </row>
    <row r="71" spans="1:20" x14ac:dyDescent="0.25">
      <c r="A71" s="5">
        <f t="shared" si="21"/>
        <v>69</v>
      </c>
      <c r="B71" s="10" t="s">
        <v>12945</v>
      </c>
      <c r="C71" s="19">
        <v>2010</v>
      </c>
      <c r="D71" s="205"/>
      <c r="E71" s="207"/>
      <c r="F71" s="420"/>
      <c r="G71" s="419">
        <v>36</v>
      </c>
      <c r="H71" s="227">
        <v>24</v>
      </c>
      <c r="I71" s="177"/>
      <c r="J71" s="211">
        <f t="shared" si="14"/>
        <v>0</v>
      </c>
      <c r="K71" s="213"/>
      <c r="L71" s="82">
        <f t="shared" si="15"/>
        <v>0</v>
      </c>
      <c r="M71" s="288"/>
      <c r="N71" s="289"/>
      <c r="O71" s="290">
        <f t="shared" si="16"/>
        <v>0</v>
      </c>
      <c r="P71" s="293">
        <f t="shared" si="17"/>
        <v>0</v>
      </c>
      <c r="Q71" s="142"/>
      <c r="R71" s="170">
        <f t="shared" si="18"/>
        <v>0</v>
      </c>
      <c r="S71" s="294">
        <f t="shared" si="19"/>
        <v>0</v>
      </c>
      <c r="T71" s="171">
        <f t="shared" si="20"/>
        <v>0</v>
      </c>
    </row>
    <row r="72" spans="1:20" x14ac:dyDescent="0.25">
      <c r="A72" s="5">
        <f t="shared" si="21"/>
        <v>70</v>
      </c>
      <c r="B72" s="10" t="s">
        <v>12946</v>
      </c>
      <c r="C72" s="19">
        <v>2010</v>
      </c>
      <c r="D72" s="205"/>
      <c r="E72" s="207"/>
      <c r="F72" s="420" t="s">
        <v>13005</v>
      </c>
      <c r="G72" s="419">
        <v>36</v>
      </c>
      <c r="H72" s="227">
        <v>24</v>
      </c>
      <c r="I72" s="177"/>
      <c r="J72" s="211">
        <f t="shared" si="14"/>
        <v>0</v>
      </c>
      <c r="K72" s="213"/>
      <c r="L72" s="82">
        <f t="shared" si="15"/>
        <v>0</v>
      </c>
      <c r="M72" s="288"/>
      <c r="N72" s="289"/>
      <c r="O72" s="290">
        <f t="shared" si="16"/>
        <v>0</v>
      </c>
      <c r="P72" s="293">
        <f t="shared" si="17"/>
        <v>0</v>
      </c>
      <c r="Q72" s="142"/>
      <c r="R72" s="170">
        <f t="shared" si="18"/>
        <v>0</v>
      </c>
      <c r="S72" s="294">
        <f t="shared" si="19"/>
        <v>0</v>
      </c>
      <c r="T72" s="171">
        <f t="shared" si="20"/>
        <v>0</v>
      </c>
    </row>
    <row r="73" spans="1:20" x14ac:dyDescent="0.25">
      <c r="A73" s="5">
        <f t="shared" si="21"/>
        <v>71</v>
      </c>
      <c r="B73" s="10" t="s">
        <v>12947</v>
      </c>
      <c r="C73" s="19">
        <v>2010</v>
      </c>
      <c r="D73" s="205"/>
      <c r="E73" s="207"/>
      <c r="F73" s="420"/>
      <c r="G73" s="419">
        <v>36</v>
      </c>
      <c r="H73" s="227">
        <v>24</v>
      </c>
      <c r="I73" s="177"/>
      <c r="J73" s="211">
        <f t="shared" si="14"/>
        <v>0</v>
      </c>
      <c r="K73" s="213"/>
      <c r="L73" s="82">
        <f t="shared" si="15"/>
        <v>0</v>
      </c>
      <c r="M73" s="288"/>
      <c r="N73" s="289"/>
      <c r="O73" s="290">
        <f t="shared" si="16"/>
        <v>0</v>
      </c>
      <c r="P73" s="293">
        <f t="shared" si="17"/>
        <v>0</v>
      </c>
      <c r="Q73" s="142"/>
      <c r="R73" s="170">
        <f t="shared" si="18"/>
        <v>0</v>
      </c>
      <c r="S73" s="294">
        <f t="shared" si="19"/>
        <v>0</v>
      </c>
      <c r="T73" s="171">
        <f t="shared" si="20"/>
        <v>0</v>
      </c>
    </row>
    <row r="74" spans="1:20" x14ac:dyDescent="0.25">
      <c r="A74" s="5">
        <f t="shared" si="21"/>
        <v>72</v>
      </c>
      <c r="B74" s="10" t="s">
        <v>12948</v>
      </c>
      <c r="C74" s="19">
        <v>2010</v>
      </c>
      <c r="D74" s="205"/>
      <c r="E74" s="207"/>
      <c r="F74" s="420"/>
      <c r="G74" s="419">
        <v>36</v>
      </c>
      <c r="H74" s="227">
        <v>24</v>
      </c>
      <c r="I74" s="177"/>
      <c r="J74" s="211">
        <f t="shared" si="14"/>
        <v>0</v>
      </c>
      <c r="K74" s="213"/>
      <c r="L74" s="82">
        <f t="shared" si="15"/>
        <v>0</v>
      </c>
      <c r="M74" s="288"/>
      <c r="N74" s="289"/>
      <c r="O74" s="290">
        <f t="shared" si="16"/>
        <v>0</v>
      </c>
      <c r="P74" s="293">
        <f t="shared" si="17"/>
        <v>0</v>
      </c>
      <c r="Q74" s="142"/>
      <c r="R74" s="170">
        <f t="shared" si="18"/>
        <v>0</v>
      </c>
      <c r="S74" s="294">
        <f t="shared" si="19"/>
        <v>0</v>
      </c>
      <c r="T74" s="171">
        <f t="shared" si="20"/>
        <v>0</v>
      </c>
    </row>
    <row r="75" spans="1:20" x14ac:dyDescent="0.25">
      <c r="A75" s="5">
        <f t="shared" si="21"/>
        <v>73</v>
      </c>
      <c r="B75" s="10" t="s">
        <v>12949</v>
      </c>
      <c r="C75" s="19">
        <v>2010</v>
      </c>
      <c r="D75" s="205"/>
      <c r="E75" s="207"/>
      <c r="F75" s="420"/>
      <c r="G75" s="419">
        <v>36</v>
      </c>
      <c r="H75" s="227">
        <v>24</v>
      </c>
      <c r="I75" s="177"/>
      <c r="J75" s="211">
        <f t="shared" si="14"/>
        <v>0</v>
      </c>
      <c r="K75" s="213"/>
      <c r="L75" s="82">
        <f t="shared" si="15"/>
        <v>0</v>
      </c>
      <c r="M75" s="288"/>
      <c r="N75" s="289"/>
      <c r="O75" s="290">
        <f t="shared" si="16"/>
        <v>0</v>
      </c>
      <c r="P75" s="293">
        <f t="shared" si="17"/>
        <v>0</v>
      </c>
      <c r="Q75" s="142"/>
      <c r="R75" s="170">
        <f t="shared" si="18"/>
        <v>0</v>
      </c>
      <c r="S75" s="294">
        <f t="shared" si="19"/>
        <v>0</v>
      </c>
      <c r="T75" s="171">
        <f t="shared" si="20"/>
        <v>0</v>
      </c>
    </row>
    <row r="76" spans="1:20" x14ac:dyDescent="0.25">
      <c r="A76" s="5">
        <f t="shared" si="21"/>
        <v>74</v>
      </c>
      <c r="B76" s="10" t="s">
        <v>12950</v>
      </c>
      <c r="C76" s="19">
        <v>2010</v>
      </c>
      <c r="D76" s="205"/>
      <c r="E76" s="207"/>
      <c r="F76" s="420"/>
      <c r="G76" s="419">
        <v>36</v>
      </c>
      <c r="H76" s="227">
        <v>24</v>
      </c>
      <c r="I76" s="177"/>
      <c r="J76" s="211">
        <f t="shared" si="14"/>
        <v>0</v>
      </c>
      <c r="K76" s="213"/>
      <c r="L76" s="82">
        <f t="shared" si="15"/>
        <v>0</v>
      </c>
      <c r="M76" s="288"/>
      <c r="N76" s="289"/>
      <c r="O76" s="290">
        <f t="shared" si="16"/>
        <v>0</v>
      </c>
      <c r="P76" s="293">
        <f t="shared" si="17"/>
        <v>0</v>
      </c>
      <c r="Q76" s="142"/>
      <c r="R76" s="170">
        <f t="shared" si="18"/>
        <v>0</v>
      </c>
      <c r="S76" s="294">
        <f t="shared" si="19"/>
        <v>0</v>
      </c>
      <c r="T76" s="171">
        <f t="shared" si="20"/>
        <v>0</v>
      </c>
    </row>
    <row r="77" spans="1:20" x14ac:dyDescent="0.25">
      <c r="A77" s="5">
        <f t="shared" si="21"/>
        <v>75</v>
      </c>
      <c r="B77" s="10" t="s">
        <v>12951</v>
      </c>
      <c r="C77" s="19">
        <v>2010</v>
      </c>
      <c r="D77" s="205"/>
      <c r="E77" s="207"/>
      <c r="F77" s="420" t="s">
        <v>13006</v>
      </c>
      <c r="G77" s="419">
        <v>36</v>
      </c>
      <c r="H77" s="227">
        <v>24</v>
      </c>
      <c r="I77" s="462">
        <v>1</v>
      </c>
      <c r="J77" s="211">
        <f t="shared" si="14"/>
        <v>36</v>
      </c>
      <c r="K77" s="213"/>
      <c r="L77" s="82">
        <f t="shared" si="15"/>
        <v>0</v>
      </c>
      <c r="M77" s="288"/>
      <c r="N77" s="289"/>
      <c r="O77" s="290">
        <f t="shared" si="16"/>
        <v>0</v>
      </c>
      <c r="P77" s="293">
        <f t="shared" si="17"/>
        <v>0</v>
      </c>
      <c r="Q77" s="142"/>
      <c r="R77" s="170">
        <f t="shared" si="18"/>
        <v>0</v>
      </c>
      <c r="S77" s="294">
        <f t="shared" si="19"/>
        <v>1</v>
      </c>
      <c r="T77" s="171">
        <f t="shared" si="20"/>
        <v>36</v>
      </c>
    </row>
    <row r="78" spans="1:20" x14ac:dyDescent="0.25">
      <c r="A78" s="5">
        <f t="shared" si="21"/>
        <v>76</v>
      </c>
      <c r="B78" s="10" t="s">
        <v>12952</v>
      </c>
      <c r="C78" s="19">
        <v>2010</v>
      </c>
      <c r="D78" s="205"/>
      <c r="E78" s="207"/>
      <c r="F78" s="420"/>
      <c r="G78" s="419">
        <v>42</v>
      </c>
      <c r="H78" s="227">
        <v>28</v>
      </c>
      <c r="I78" s="462">
        <v>1</v>
      </c>
      <c r="J78" s="211">
        <f t="shared" si="14"/>
        <v>42</v>
      </c>
      <c r="K78" s="213"/>
      <c r="L78" s="82">
        <f t="shared" si="15"/>
        <v>0</v>
      </c>
      <c r="M78" s="288"/>
      <c r="N78" s="289"/>
      <c r="O78" s="290">
        <f t="shared" si="16"/>
        <v>0</v>
      </c>
      <c r="P78" s="293">
        <f t="shared" si="17"/>
        <v>0</v>
      </c>
      <c r="Q78" s="142"/>
      <c r="R78" s="170">
        <f t="shared" si="18"/>
        <v>0</v>
      </c>
      <c r="S78" s="294">
        <f t="shared" si="19"/>
        <v>1</v>
      </c>
      <c r="T78" s="171">
        <f t="shared" si="20"/>
        <v>42</v>
      </c>
    </row>
    <row r="79" spans="1:20" x14ac:dyDescent="0.25">
      <c r="A79" s="5">
        <f t="shared" si="21"/>
        <v>77</v>
      </c>
      <c r="B79" s="11" t="s">
        <v>8124</v>
      </c>
      <c r="C79" s="19">
        <v>2011</v>
      </c>
      <c r="D79" s="205"/>
      <c r="E79" s="207"/>
      <c r="F79" s="420"/>
      <c r="G79" s="419">
        <v>36</v>
      </c>
      <c r="H79" s="227">
        <v>24</v>
      </c>
      <c r="I79" s="462">
        <v>1</v>
      </c>
      <c r="J79" s="211">
        <f t="shared" si="14"/>
        <v>36</v>
      </c>
      <c r="K79" s="213"/>
      <c r="L79" s="82">
        <f t="shared" si="15"/>
        <v>0</v>
      </c>
      <c r="M79" s="288"/>
      <c r="N79" s="289"/>
      <c r="O79" s="290">
        <f t="shared" si="16"/>
        <v>0</v>
      </c>
      <c r="P79" s="293">
        <f t="shared" si="17"/>
        <v>0</v>
      </c>
      <c r="Q79" s="142"/>
      <c r="R79" s="170">
        <f t="shared" si="18"/>
        <v>0</v>
      </c>
      <c r="S79" s="294">
        <f t="shared" si="19"/>
        <v>1</v>
      </c>
      <c r="T79" s="171">
        <f t="shared" si="20"/>
        <v>36</v>
      </c>
    </row>
    <row r="80" spans="1:20" ht="13.95" customHeight="1" x14ac:dyDescent="0.25">
      <c r="A80" s="5">
        <f t="shared" si="21"/>
        <v>78</v>
      </c>
      <c r="B80" s="10" t="s">
        <v>8125</v>
      </c>
      <c r="C80" s="19">
        <v>2011</v>
      </c>
      <c r="D80" s="205"/>
      <c r="E80" s="207"/>
      <c r="F80" s="420"/>
      <c r="G80" s="419">
        <v>36</v>
      </c>
      <c r="H80" s="227">
        <v>24</v>
      </c>
      <c r="I80" s="462">
        <v>1</v>
      </c>
      <c r="J80" s="211">
        <f t="shared" si="14"/>
        <v>36</v>
      </c>
      <c r="K80" s="213"/>
      <c r="L80" s="82">
        <f t="shared" si="15"/>
        <v>0</v>
      </c>
      <c r="M80" s="288"/>
      <c r="N80" s="289"/>
      <c r="O80" s="290">
        <f t="shared" si="16"/>
        <v>0</v>
      </c>
      <c r="P80" s="293">
        <f t="shared" si="17"/>
        <v>0</v>
      </c>
      <c r="Q80" s="142"/>
      <c r="R80" s="170">
        <f t="shared" si="18"/>
        <v>0</v>
      </c>
      <c r="S80" s="294">
        <f t="shared" si="19"/>
        <v>1</v>
      </c>
      <c r="T80" s="171">
        <f t="shared" si="20"/>
        <v>36</v>
      </c>
    </row>
    <row r="81" spans="1:20" x14ac:dyDescent="0.25">
      <c r="A81" s="5">
        <f t="shared" si="21"/>
        <v>79</v>
      </c>
      <c r="B81" s="10" t="s">
        <v>13007</v>
      </c>
      <c r="C81" s="19">
        <v>2011</v>
      </c>
      <c r="D81" s="205"/>
      <c r="E81" s="207"/>
      <c r="F81" s="420" t="s">
        <v>13010</v>
      </c>
      <c r="G81" s="419">
        <v>36</v>
      </c>
      <c r="H81" s="227">
        <v>24</v>
      </c>
      <c r="I81" s="462"/>
      <c r="J81" s="211">
        <f t="shared" si="14"/>
        <v>0</v>
      </c>
      <c r="K81" s="213"/>
      <c r="L81" s="82">
        <f t="shared" si="15"/>
        <v>0</v>
      </c>
      <c r="M81" s="288"/>
      <c r="N81" s="289"/>
      <c r="O81" s="290">
        <f t="shared" si="16"/>
        <v>0</v>
      </c>
      <c r="P81" s="293">
        <f t="shared" si="17"/>
        <v>0</v>
      </c>
      <c r="Q81" s="142"/>
      <c r="R81" s="170">
        <f t="shared" si="18"/>
        <v>0</v>
      </c>
      <c r="S81" s="294">
        <f t="shared" si="19"/>
        <v>0</v>
      </c>
      <c r="T81" s="171">
        <f t="shared" si="20"/>
        <v>0</v>
      </c>
    </row>
    <row r="82" spans="1:20" x14ac:dyDescent="0.25">
      <c r="A82" s="5">
        <f t="shared" si="21"/>
        <v>80</v>
      </c>
      <c r="B82" s="10" t="s">
        <v>13008</v>
      </c>
      <c r="C82" s="19">
        <v>2011</v>
      </c>
      <c r="D82" s="205"/>
      <c r="E82" s="207"/>
      <c r="F82" s="420" t="s">
        <v>13009</v>
      </c>
      <c r="G82" s="419">
        <v>36</v>
      </c>
      <c r="H82" s="227">
        <v>24</v>
      </c>
      <c r="I82" s="462"/>
      <c r="J82" s="211">
        <f t="shared" si="14"/>
        <v>0</v>
      </c>
      <c r="K82" s="213"/>
      <c r="L82" s="82">
        <f t="shared" si="15"/>
        <v>0</v>
      </c>
      <c r="M82" s="288"/>
      <c r="N82" s="289"/>
      <c r="O82" s="290">
        <f t="shared" si="16"/>
        <v>0</v>
      </c>
      <c r="P82" s="293">
        <f t="shared" si="17"/>
        <v>0</v>
      </c>
      <c r="Q82" s="142"/>
      <c r="R82" s="170">
        <f t="shared" si="18"/>
        <v>0</v>
      </c>
      <c r="S82" s="294">
        <f t="shared" si="19"/>
        <v>0</v>
      </c>
      <c r="T82" s="171">
        <f t="shared" si="20"/>
        <v>0</v>
      </c>
    </row>
    <row r="83" spans="1:20" x14ac:dyDescent="0.25">
      <c r="A83" s="5">
        <f t="shared" si="21"/>
        <v>81</v>
      </c>
      <c r="B83" s="10" t="s">
        <v>8126</v>
      </c>
      <c r="C83" s="19">
        <v>2011</v>
      </c>
      <c r="D83" s="205"/>
      <c r="E83" s="207"/>
      <c r="F83" s="420"/>
      <c r="G83" s="419">
        <v>36</v>
      </c>
      <c r="H83" s="227">
        <v>24</v>
      </c>
      <c r="I83" s="462">
        <v>1</v>
      </c>
      <c r="J83" s="211">
        <f t="shared" si="14"/>
        <v>36</v>
      </c>
      <c r="K83" s="213"/>
      <c r="L83" s="82">
        <f t="shared" si="15"/>
        <v>0</v>
      </c>
      <c r="M83" s="288"/>
      <c r="N83" s="289"/>
      <c r="O83" s="290">
        <f t="shared" si="16"/>
        <v>0</v>
      </c>
      <c r="P83" s="293">
        <f t="shared" si="17"/>
        <v>0</v>
      </c>
      <c r="Q83" s="142"/>
      <c r="R83" s="170">
        <f t="shared" si="18"/>
        <v>0</v>
      </c>
      <c r="S83" s="294">
        <f t="shared" si="19"/>
        <v>1</v>
      </c>
      <c r="T83" s="171">
        <f t="shared" si="20"/>
        <v>36</v>
      </c>
    </row>
    <row r="84" spans="1:20" x14ac:dyDescent="0.25">
      <c r="A84" s="5">
        <f t="shared" si="21"/>
        <v>82</v>
      </c>
      <c r="B84" s="10" t="s">
        <v>8127</v>
      </c>
      <c r="C84" s="19">
        <v>2011</v>
      </c>
      <c r="D84" s="205"/>
      <c r="E84" s="207"/>
      <c r="F84" s="420"/>
      <c r="G84" s="419">
        <v>36</v>
      </c>
      <c r="H84" s="227">
        <v>24</v>
      </c>
      <c r="I84" s="462">
        <v>1</v>
      </c>
      <c r="J84" s="211">
        <f t="shared" si="14"/>
        <v>36</v>
      </c>
      <c r="K84" s="213"/>
      <c r="L84" s="82">
        <f t="shared" si="15"/>
        <v>0</v>
      </c>
      <c r="M84" s="288"/>
      <c r="N84" s="289"/>
      <c r="O84" s="290">
        <f t="shared" si="16"/>
        <v>0</v>
      </c>
      <c r="P84" s="293">
        <f t="shared" si="17"/>
        <v>0</v>
      </c>
      <c r="Q84" s="142"/>
      <c r="R84" s="170">
        <f t="shared" si="18"/>
        <v>0</v>
      </c>
      <c r="S84" s="294">
        <f t="shared" si="19"/>
        <v>1</v>
      </c>
      <c r="T84" s="171">
        <f t="shared" si="20"/>
        <v>36</v>
      </c>
    </row>
    <row r="85" spans="1:20" x14ac:dyDescent="0.25">
      <c r="A85" s="5">
        <f t="shared" si="21"/>
        <v>83</v>
      </c>
      <c r="B85" s="11" t="s">
        <v>8128</v>
      </c>
      <c r="C85" s="19">
        <v>2011</v>
      </c>
      <c r="D85" s="205"/>
      <c r="E85" s="207"/>
      <c r="F85" s="420"/>
      <c r="G85" s="419">
        <v>36</v>
      </c>
      <c r="H85" s="227">
        <v>24</v>
      </c>
      <c r="I85" s="462">
        <v>1</v>
      </c>
      <c r="J85" s="211">
        <f t="shared" si="14"/>
        <v>36</v>
      </c>
      <c r="K85" s="213"/>
      <c r="L85" s="82">
        <f t="shared" si="15"/>
        <v>0</v>
      </c>
      <c r="M85" s="288"/>
      <c r="N85" s="289"/>
      <c r="O85" s="290">
        <f t="shared" si="16"/>
        <v>0</v>
      </c>
      <c r="P85" s="293">
        <f t="shared" si="17"/>
        <v>0</v>
      </c>
      <c r="Q85" s="142"/>
      <c r="R85" s="170">
        <f t="shared" si="18"/>
        <v>0</v>
      </c>
      <c r="S85" s="294">
        <f t="shared" si="19"/>
        <v>1</v>
      </c>
      <c r="T85" s="171">
        <f t="shared" si="20"/>
        <v>36</v>
      </c>
    </row>
    <row r="86" spans="1:20" x14ac:dyDescent="0.25">
      <c r="A86" s="5">
        <f t="shared" si="21"/>
        <v>84</v>
      </c>
      <c r="B86" s="11" t="s">
        <v>13011</v>
      </c>
      <c r="C86" s="19">
        <v>2011</v>
      </c>
      <c r="D86" s="205"/>
      <c r="E86" s="207"/>
      <c r="F86" s="420" t="s">
        <v>13012</v>
      </c>
      <c r="G86" s="419">
        <v>36</v>
      </c>
      <c r="H86" s="227">
        <v>24</v>
      </c>
      <c r="I86" s="462">
        <v>1</v>
      </c>
      <c r="J86" s="211">
        <f t="shared" si="14"/>
        <v>36</v>
      </c>
      <c r="K86" s="213"/>
      <c r="L86" s="82">
        <f t="shared" si="15"/>
        <v>0</v>
      </c>
      <c r="M86" s="288"/>
      <c r="N86" s="289"/>
      <c r="O86" s="290">
        <f t="shared" si="16"/>
        <v>0</v>
      </c>
      <c r="P86" s="293">
        <f t="shared" si="17"/>
        <v>0</v>
      </c>
      <c r="Q86" s="142"/>
      <c r="R86" s="170">
        <f t="shared" si="18"/>
        <v>0</v>
      </c>
      <c r="S86" s="294">
        <f t="shared" si="19"/>
        <v>1</v>
      </c>
      <c r="T86" s="171">
        <f t="shared" si="20"/>
        <v>36</v>
      </c>
    </row>
    <row r="87" spans="1:20" x14ac:dyDescent="0.25">
      <c r="A87" s="5">
        <f t="shared" si="21"/>
        <v>85</v>
      </c>
      <c r="B87" s="10" t="s">
        <v>8129</v>
      </c>
      <c r="C87" s="19">
        <v>2011</v>
      </c>
      <c r="D87" s="206"/>
      <c r="E87" s="207"/>
      <c r="F87" s="420"/>
      <c r="G87" s="419">
        <v>36</v>
      </c>
      <c r="H87" s="227">
        <v>24</v>
      </c>
      <c r="I87" s="462">
        <v>1</v>
      </c>
      <c r="J87" s="211">
        <f t="shared" si="14"/>
        <v>36</v>
      </c>
      <c r="K87" s="213"/>
      <c r="L87" s="82">
        <f t="shared" si="15"/>
        <v>0</v>
      </c>
      <c r="M87" s="288"/>
      <c r="N87" s="289"/>
      <c r="O87" s="290">
        <f t="shared" si="16"/>
        <v>0</v>
      </c>
      <c r="P87" s="293">
        <f t="shared" si="17"/>
        <v>0</v>
      </c>
      <c r="Q87" s="142"/>
      <c r="R87" s="170">
        <f t="shared" si="18"/>
        <v>0</v>
      </c>
      <c r="S87" s="294">
        <f t="shared" si="19"/>
        <v>1</v>
      </c>
      <c r="T87" s="171">
        <f t="shared" si="20"/>
        <v>36</v>
      </c>
    </row>
    <row r="88" spans="1:20" x14ac:dyDescent="0.25">
      <c r="A88" s="5">
        <f t="shared" si="21"/>
        <v>86</v>
      </c>
      <c r="B88" s="10" t="s">
        <v>8122</v>
      </c>
      <c r="C88" s="19">
        <v>2012</v>
      </c>
      <c r="D88" s="206"/>
      <c r="E88" s="207"/>
      <c r="F88" s="420"/>
      <c r="G88" s="419">
        <v>36</v>
      </c>
      <c r="H88" s="227">
        <v>24</v>
      </c>
      <c r="I88" s="462">
        <v>1</v>
      </c>
      <c r="J88" s="211">
        <f t="shared" si="14"/>
        <v>36</v>
      </c>
      <c r="K88" s="213"/>
      <c r="L88" s="82">
        <f t="shared" si="15"/>
        <v>0</v>
      </c>
      <c r="M88" s="288"/>
      <c r="N88" s="289"/>
      <c r="O88" s="290">
        <f t="shared" si="16"/>
        <v>0</v>
      </c>
      <c r="P88" s="293">
        <f t="shared" si="17"/>
        <v>0</v>
      </c>
      <c r="Q88" s="142"/>
      <c r="R88" s="170">
        <f t="shared" si="18"/>
        <v>0</v>
      </c>
      <c r="S88" s="294">
        <f t="shared" si="19"/>
        <v>1</v>
      </c>
      <c r="T88" s="171">
        <f t="shared" si="20"/>
        <v>36</v>
      </c>
    </row>
    <row r="89" spans="1:20" x14ac:dyDescent="0.25">
      <c r="A89" s="5">
        <f t="shared" si="21"/>
        <v>87</v>
      </c>
      <c r="B89" s="10" t="s">
        <v>8123</v>
      </c>
      <c r="C89" s="19">
        <v>2012</v>
      </c>
      <c r="D89" s="206"/>
      <c r="E89" s="207"/>
      <c r="F89" s="420"/>
      <c r="G89" s="419">
        <v>36</v>
      </c>
      <c r="H89" s="227">
        <v>24</v>
      </c>
      <c r="I89" s="462">
        <v>1</v>
      </c>
      <c r="J89" s="211">
        <f t="shared" si="14"/>
        <v>36</v>
      </c>
      <c r="K89" s="213"/>
      <c r="L89" s="82">
        <f t="shared" si="15"/>
        <v>0</v>
      </c>
      <c r="M89" s="288"/>
      <c r="N89" s="289"/>
      <c r="O89" s="290">
        <f t="shared" si="16"/>
        <v>0</v>
      </c>
      <c r="P89" s="293">
        <f t="shared" si="17"/>
        <v>0</v>
      </c>
      <c r="Q89" s="142"/>
      <c r="R89" s="170">
        <f t="shared" si="18"/>
        <v>0</v>
      </c>
      <c r="S89" s="294">
        <f t="shared" si="19"/>
        <v>1</v>
      </c>
      <c r="T89" s="171">
        <f t="shared" si="20"/>
        <v>36</v>
      </c>
    </row>
    <row r="90" spans="1:20" x14ac:dyDescent="0.25">
      <c r="A90" s="5">
        <f t="shared" si="21"/>
        <v>88</v>
      </c>
      <c r="B90" s="11" t="s">
        <v>8130</v>
      </c>
      <c r="C90" s="19">
        <v>2012</v>
      </c>
      <c r="D90" s="205"/>
      <c r="E90" s="207"/>
      <c r="F90" s="420"/>
      <c r="G90" s="419">
        <v>36</v>
      </c>
      <c r="H90" s="227">
        <v>24</v>
      </c>
      <c r="I90" s="462">
        <v>1</v>
      </c>
      <c r="J90" s="211">
        <f t="shared" si="14"/>
        <v>36</v>
      </c>
      <c r="K90" s="213"/>
      <c r="L90" s="82">
        <f t="shared" si="15"/>
        <v>0</v>
      </c>
      <c r="M90" s="288"/>
      <c r="N90" s="289"/>
      <c r="O90" s="290">
        <f t="shared" si="16"/>
        <v>0</v>
      </c>
      <c r="P90" s="293">
        <f t="shared" si="17"/>
        <v>0</v>
      </c>
      <c r="Q90" s="142"/>
      <c r="R90" s="170">
        <f t="shared" si="18"/>
        <v>0</v>
      </c>
      <c r="S90" s="294">
        <f t="shared" si="19"/>
        <v>1</v>
      </c>
      <c r="T90" s="171">
        <f t="shared" si="20"/>
        <v>36</v>
      </c>
    </row>
    <row r="91" spans="1:20" x14ac:dyDescent="0.25">
      <c r="A91" s="5">
        <f t="shared" si="21"/>
        <v>89</v>
      </c>
      <c r="B91" s="11" t="s">
        <v>8131</v>
      </c>
      <c r="C91" s="19">
        <v>2012</v>
      </c>
      <c r="D91" s="206"/>
      <c r="E91" s="19"/>
      <c r="F91" s="420"/>
      <c r="G91" s="419">
        <v>30</v>
      </c>
      <c r="H91" s="227">
        <v>20</v>
      </c>
      <c r="I91" s="462">
        <v>1</v>
      </c>
      <c r="J91" s="211">
        <f t="shared" si="14"/>
        <v>30</v>
      </c>
      <c r="K91" s="213"/>
      <c r="L91" s="82">
        <f t="shared" si="15"/>
        <v>0</v>
      </c>
      <c r="M91" s="288"/>
      <c r="N91" s="289"/>
      <c r="O91" s="290">
        <f t="shared" si="16"/>
        <v>0</v>
      </c>
      <c r="P91" s="293">
        <f t="shared" si="17"/>
        <v>0</v>
      </c>
      <c r="Q91" s="142"/>
      <c r="R91" s="170">
        <f t="shared" si="18"/>
        <v>0</v>
      </c>
      <c r="S91" s="294">
        <f t="shared" si="19"/>
        <v>1</v>
      </c>
      <c r="T91" s="171">
        <f t="shared" si="20"/>
        <v>30</v>
      </c>
    </row>
    <row r="92" spans="1:20" x14ac:dyDescent="0.25">
      <c r="A92" s="5">
        <f t="shared" si="21"/>
        <v>90</v>
      </c>
      <c r="B92" s="10" t="s">
        <v>8132</v>
      </c>
      <c r="C92" s="19">
        <v>2012</v>
      </c>
      <c r="D92" s="205"/>
      <c r="E92" s="207"/>
      <c r="F92" s="420" t="s">
        <v>13013</v>
      </c>
      <c r="G92" s="419">
        <v>36</v>
      </c>
      <c r="H92" s="227">
        <v>24</v>
      </c>
      <c r="I92" s="462">
        <v>1</v>
      </c>
      <c r="J92" s="211">
        <f t="shared" si="14"/>
        <v>36</v>
      </c>
      <c r="K92" s="213"/>
      <c r="L92" s="82">
        <f t="shared" si="15"/>
        <v>0</v>
      </c>
      <c r="M92" s="288"/>
      <c r="N92" s="289"/>
      <c r="O92" s="290">
        <f t="shared" si="16"/>
        <v>0</v>
      </c>
      <c r="P92" s="293">
        <f t="shared" si="17"/>
        <v>0</v>
      </c>
      <c r="Q92" s="142"/>
      <c r="R92" s="170">
        <f t="shared" si="18"/>
        <v>0</v>
      </c>
      <c r="S92" s="294">
        <f t="shared" si="19"/>
        <v>1</v>
      </c>
      <c r="T92" s="171">
        <f t="shared" si="20"/>
        <v>36</v>
      </c>
    </row>
    <row r="93" spans="1:20" x14ac:dyDescent="0.25">
      <c r="A93" s="5">
        <f t="shared" si="21"/>
        <v>91</v>
      </c>
      <c r="B93" s="10" t="s">
        <v>8136</v>
      </c>
      <c r="C93" s="19">
        <v>2012</v>
      </c>
      <c r="D93" s="205"/>
      <c r="E93" s="207"/>
      <c r="F93" s="420" t="s">
        <v>8137</v>
      </c>
      <c r="G93" s="419">
        <v>36</v>
      </c>
      <c r="H93" s="227">
        <v>24</v>
      </c>
      <c r="I93" s="462">
        <v>1</v>
      </c>
      <c r="J93" s="211">
        <f t="shared" si="14"/>
        <v>36</v>
      </c>
      <c r="K93" s="213"/>
      <c r="L93" s="82">
        <f t="shared" si="15"/>
        <v>0</v>
      </c>
      <c r="M93" s="288"/>
      <c r="N93" s="289"/>
      <c r="O93" s="290">
        <f t="shared" si="16"/>
        <v>0</v>
      </c>
      <c r="P93" s="293">
        <f t="shared" si="17"/>
        <v>0</v>
      </c>
      <c r="Q93" s="142"/>
      <c r="R93" s="170">
        <f t="shared" si="18"/>
        <v>0</v>
      </c>
      <c r="S93" s="294">
        <f t="shared" si="19"/>
        <v>1</v>
      </c>
      <c r="T93" s="171">
        <f t="shared" si="20"/>
        <v>36</v>
      </c>
    </row>
    <row r="94" spans="1:20" x14ac:dyDescent="0.25">
      <c r="A94" s="5">
        <f t="shared" si="21"/>
        <v>92</v>
      </c>
      <c r="B94" s="10" t="s">
        <v>6528</v>
      </c>
      <c r="C94" s="19">
        <v>2012</v>
      </c>
      <c r="D94" s="205"/>
      <c r="E94" s="207"/>
      <c r="F94" s="420" t="s">
        <v>8137</v>
      </c>
      <c r="G94" s="419">
        <v>36</v>
      </c>
      <c r="H94" s="227">
        <v>24</v>
      </c>
      <c r="I94" s="462">
        <v>1</v>
      </c>
      <c r="J94" s="211">
        <f t="shared" si="14"/>
        <v>36</v>
      </c>
      <c r="K94" s="213"/>
      <c r="L94" s="82">
        <f t="shared" si="15"/>
        <v>0</v>
      </c>
      <c r="M94" s="288"/>
      <c r="N94" s="289"/>
      <c r="O94" s="290">
        <f t="shared" si="16"/>
        <v>0</v>
      </c>
      <c r="P94" s="293">
        <f t="shared" si="17"/>
        <v>0</v>
      </c>
      <c r="Q94" s="142"/>
      <c r="R94" s="170">
        <f t="shared" si="18"/>
        <v>0</v>
      </c>
      <c r="S94" s="294">
        <f t="shared" si="19"/>
        <v>1</v>
      </c>
      <c r="T94" s="171">
        <f t="shared" si="20"/>
        <v>36</v>
      </c>
    </row>
    <row r="95" spans="1:20" x14ac:dyDescent="0.25">
      <c r="A95" s="5">
        <f t="shared" si="21"/>
        <v>93</v>
      </c>
      <c r="B95" s="10" t="s">
        <v>8133</v>
      </c>
      <c r="C95" s="19">
        <v>2012</v>
      </c>
      <c r="D95" s="205"/>
      <c r="E95" s="207"/>
      <c r="F95" s="420"/>
      <c r="G95" s="419">
        <v>30</v>
      </c>
      <c r="H95" s="227">
        <v>20</v>
      </c>
      <c r="I95" s="462">
        <v>1</v>
      </c>
      <c r="J95" s="211">
        <f t="shared" si="14"/>
        <v>30</v>
      </c>
      <c r="K95" s="213"/>
      <c r="L95" s="82">
        <f t="shared" si="15"/>
        <v>0</v>
      </c>
      <c r="M95" s="288"/>
      <c r="N95" s="289"/>
      <c r="O95" s="290">
        <f t="shared" si="16"/>
        <v>0</v>
      </c>
      <c r="P95" s="293">
        <f t="shared" si="17"/>
        <v>0</v>
      </c>
      <c r="Q95" s="142"/>
      <c r="R95" s="170">
        <f t="shared" si="18"/>
        <v>0</v>
      </c>
      <c r="S95" s="294">
        <f t="shared" si="19"/>
        <v>1</v>
      </c>
      <c r="T95" s="171">
        <f t="shared" si="20"/>
        <v>30</v>
      </c>
    </row>
    <row r="96" spans="1:20" x14ac:dyDescent="0.25">
      <c r="A96" s="5">
        <f t="shared" si="21"/>
        <v>94</v>
      </c>
      <c r="B96" s="11" t="s">
        <v>8134</v>
      </c>
      <c r="C96" s="19">
        <v>2012</v>
      </c>
      <c r="D96" s="205"/>
      <c r="E96" s="207"/>
      <c r="F96" s="420"/>
      <c r="G96" s="419">
        <v>36</v>
      </c>
      <c r="H96" s="227">
        <v>24</v>
      </c>
      <c r="I96" s="462">
        <v>1</v>
      </c>
      <c r="J96" s="211">
        <f t="shared" si="14"/>
        <v>36</v>
      </c>
      <c r="K96" s="213"/>
      <c r="L96" s="82">
        <f t="shared" si="15"/>
        <v>0</v>
      </c>
      <c r="M96" s="288"/>
      <c r="N96" s="289"/>
      <c r="O96" s="290">
        <f t="shared" si="16"/>
        <v>0</v>
      </c>
      <c r="P96" s="293">
        <f t="shared" si="17"/>
        <v>0</v>
      </c>
      <c r="Q96" s="142"/>
      <c r="R96" s="170">
        <f t="shared" si="18"/>
        <v>0</v>
      </c>
      <c r="S96" s="294">
        <f t="shared" si="19"/>
        <v>1</v>
      </c>
      <c r="T96" s="171">
        <f t="shared" si="20"/>
        <v>36</v>
      </c>
    </row>
    <row r="97" spans="1:20" x14ac:dyDescent="0.25">
      <c r="A97" s="5">
        <f t="shared" si="21"/>
        <v>95</v>
      </c>
      <c r="B97" s="10" t="s">
        <v>8135</v>
      </c>
      <c r="C97" s="19">
        <v>2012</v>
      </c>
      <c r="D97" s="205"/>
      <c r="E97" s="207"/>
      <c r="F97" s="420"/>
      <c r="G97" s="419">
        <v>30</v>
      </c>
      <c r="H97" s="227">
        <v>20</v>
      </c>
      <c r="I97" s="462">
        <v>1</v>
      </c>
      <c r="J97" s="211">
        <f t="shared" si="14"/>
        <v>30</v>
      </c>
      <c r="K97" s="213"/>
      <c r="L97" s="82">
        <f t="shared" si="15"/>
        <v>0</v>
      </c>
      <c r="M97" s="288"/>
      <c r="N97" s="289"/>
      <c r="O97" s="290">
        <f t="shared" si="16"/>
        <v>0</v>
      </c>
      <c r="P97" s="293">
        <f t="shared" si="17"/>
        <v>0</v>
      </c>
      <c r="Q97" s="142"/>
      <c r="R97" s="170">
        <f t="shared" si="18"/>
        <v>0</v>
      </c>
      <c r="S97" s="294">
        <f t="shared" si="19"/>
        <v>1</v>
      </c>
      <c r="T97" s="171">
        <f t="shared" si="20"/>
        <v>30</v>
      </c>
    </row>
    <row r="98" spans="1:20" x14ac:dyDescent="0.25">
      <c r="A98" s="5">
        <f t="shared" si="21"/>
        <v>96</v>
      </c>
      <c r="B98" s="10" t="s">
        <v>13014</v>
      </c>
      <c r="C98" s="19">
        <v>2013</v>
      </c>
      <c r="D98" s="205"/>
      <c r="E98" s="207"/>
      <c r="F98" s="420"/>
      <c r="G98" s="419">
        <v>30</v>
      </c>
      <c r="H98" s="227">
        <v>20</v>
      </c>
      <c r="I98" s="462"/>
      <c r="J98" s="211">
        <f t="shared" si="14"/>
        <v>0</v>
      </c>
      <c r="K98" s="213"/>
      <c r="L98" s="82">
        <f t="shared" si="15"/>
        <v>0</v>
      </c>
      <c r="M98" s="288"/>
      <c r="N98" s="289"/>
      <c r="O98" s="290">
        <f t="shared" si="16"/>
        <v>0</v>
      </c>
      <c r="P98" s="293">
        <f t="shared" si="17"/>
        <v>0</v>
      </c>
      <c r="Q98" s="142"/>
      <c r="R98" s="170">
        <f t="shared" si="18"/>
        <v>0</v>
      </c>
      <c r="S98" s="294">
        <f t="shared" si="19"/>
        <v>0</v>
      </c>
      <c r="T98" s="171">
        <f t="shared" si="20"/>
        <v>0</v>
      </c>
    </row>
    <row r="99" spans="1:20" x14ac:dyDescent="0.25">
      <c r="A99" s="5">
        <f t="shared" si="21"/>
        <v>97</v>
      </c>
      <c r="B99" s="10" t="s">
        <v>8142</v>
      </c>
      <c r="C99" s="19">
        <v>2013</v>
      </c>
      <c r="D99" s="205"/>
      <c r="E99" s="207"/>
      <c r="F99" s="420"/>
      <c r="G99" s="419">
        <v>30</v>
      </c>
      <c r="H99" s="227">
        <v>20</v>
      </c>
      <c r="I99" s="462"/>
      <c r="J99" s="211">
        <f t="shared" si="14"/>
        <v>0</v>
      </c>
      <c r="K99" s="213"/>
      <c r="L99" s="82">
        <f t="shared" si="15"/>
        <v>0</v>
      </c>
      <c r="M99" s="288"/>
      <c r="N99" s="289"/>
      <c r="O99" s="290">
        <f t="shared" si="16"/>
        <v>0</v>
      </c>
      <c r="P99" s="293">
        <f t="shared" si="17"/>
        <v>0</v>
      </c>
      <c r="Q99" s="142"/>
      <c r="R99" s="170">
        <f t="shared" si="18"/>
        <v>0</v>
      </c>
      <c r="S99" s="294">
        <f t="shared" si="19"/>
        <v>0</v>
      </c>
      <c r="T99" s="171">
        <f t="shared" si="20"/>
        <v>0</v>
      </c>
    </row>
    <row r="100" spans="1:20" x14ac:dyDescent="0.25">
      <c r="A100" s="5">
        <f t="shared" si="21"/>
        <v>98</v>
      </c>
      <c r="B100" s="10" t="s">
        <v>8143</v>
      </c>
      <c r="C100" s="19">
        <v>2013</v>
      </c>
      <c r="D100" s="205"/>
      <c r="E100" s="207"/>
      <c r="F100" s="420"/>
      <c r="G100" s="419">
        <v>30</v>
      </c>
      <c r="H100" s="227">
        <v>20</v>
      </c>
      <c r="I100" s="462">
        <v>1</v>
      </c>
      <c r="J100" s="211">
        <f t="shared" si="14"/>
        <v>30</v>
      </c>
      <c r="K100" s="213"/>
      <c r="L100" s="82">
        <f t="shared" si="15"/>
        <v>0</v>
      </c>
      <c r="M100" s="288"/>
      <c r="N100" s="289"/>
      <c r="O100" s="290">
        <f t="shared" si="16"/>
        <v>0</v>
      </c>
      <c r="P100" s="293">
        <f t="shared" si="17"/>
        <v>0</v>
      </c>
      <c r="Q100" s="142"/>
      <c r="R100" s="170">
        <f t="shared" si="18"/>
        <v>0</v>
      </c>
      <c r="S100" s="294">
        <f t="shared" si="19"/>
        <v>1</v>
      </c>
      <c r="T100" s="171">
        <f t="shared" si="20"/>
        <v>30</v>
      </c>
    </row>
    <row r="101" spans="1:20" x14ac:dyDescent="0.25">
      <c r="A101" s="5">
        <f t="shared" si="21"/>
        <v>99</v>
      </c>
      <c r="B101" s="10" t="s">
        <v>8140</v>
      </c>
      <c r="C101" s="19">
        <v>2013</v>
      </c>
      <c r="D101" s="205"/>
      <c r="E101" s="207"/>
      <c r="F101" s="420" t="s">
        <v>8141</v>
      </c>
      <c r="G101" s="419">
        <v>30</v>
      </c>
      <c r="H101" s="227">
        <v>20</v>
      </c>
      <c r="I101" s="462">
        <v>1</v>
      </c>
      <c r="J101" s="211">
        <f t="shared" si="14"/>
        <v>30</v>
      </c>
      <c r="K101" s="213"/>
      <c r="L101" s="82">
        <f t="shared" si="15"/>
        <v>0</v>
      </c>
      <c r="M101" s="288"/>
      <c r="N101" s="289"/>
      <c r="O101" s="290">
        <f t="shared" si="16"/>
        <v>0</v>
      </c>
      <c r="P101" s="293">
        <f t="shared" si="17"/>
        <v>0</v>
      </c>
      <c r="Q101" s="142"/>
      <c r="R101" s="170">
        <f t="shared" si="18"/>
        <v>0</v>
      </c>
      <c r="S101" s="294">
        <f t="shared" si="19"/>
        <v>1</v>
      </c>
      <c r="T101" s="171">
        <f t="shared" si="20"/>
        <v>30</v>
      </c>
    </row>
    <row r="102" spans="1:20" x14ac:dyDescent="0.25">
      <c r="A102" s="5">
        <f t="shared" si="21"/>
        <v>100</v>
      </c>
      <c r="B102" s="10" t="s">
        <v>8165</v>
      </c>
      <c r="C102" s="19">
        <v>2013</v>
      </c>
      <c r="D102" s="205"/>
      <c r="E102" s="207"/>
      <c r="F102" s="420"/>
      <c r="G102" s="419">
        <v>30</v>
      </c>
      <c r="H102" s="227">
        <v>20</v>
      </c>
      <c r="I102" s="462">
        <v>1</v>
      </c>
      <c r="J102" s="211">
        <f t="shared" si="14"/>
        <v>30</v>
      </c>
      <c r="K102" s="213"/>
      <c r="L102" s="82">
        <f t="shared" si="15"/>
        <v>0</v>
      </c>
      <c r="M102" s="288"/>
      <c r="N102" s="289"/>
      <c r="O102" s="290">
        <f t="shared" si="16"/>
        <v>0</v>
      </c>
      <c r="P102" s="293">
        <f t="shared" si="17"/>
        <v>0</v>
      </c>
      <c r="Q102" s="142"/>
      <c r="R102" s="170">
        <f t="shared" si="18"/>
        <v>0</v>
      </c>
      <c r="S102" s="294">
        <f t="shared" si="19"/>
        <v>1</v>
      </c>
      <c r="T102" s="171">
        <f t="shared" si="20"/>
        <v>30</v>
      </c>
    </row>
    <row r="103" spans="1:20" x14ac:dyDescent="0.25">
      <c r="A103" s="5">
        <f t="shared" si="21"/>
        <v>101</v>
      </c>
      <c r="B103" s="10" t="s">
        <v>8145</v>
      </c>
      <c r="C103" s="19">
        <v>2013</v>
      </c>
      <c r="D103" s="205"/>
      <c r="E103" s="207"/>
      <c r="F103" s="420"/>
      <c r="G103" s="419">
        <v>30</v>
      </c>
      <c r="H103" s="227">
        <v>20</v>
      </c>
      <c r="I103" s="462">
        <v>1</v>
      </c>
      <c r="J103" s="211">
        <f t="shared" si="14"/>
        <v>30</v>
      </c>
      <c r="K103" s="213"/>
      <c r="L103" s="82">
        <f t="shared" si="15"/>
        <v>0</v>
      </c>
      <c r="M103" s="288"/>
      <c r="N103" s="289"/>
      <c r="O103" s="290">
        <f t="shared" si="16"/>
        <v>0</v>
      </c>
      <c r="P103" s="293">
        <f t="shared" si="17"/>
        <v>0</v>
      </c>
      <c r="Q103" s="142"/>
      <c r="R103" s="170">
        <f t="shared" si="18"/>
        <v>0</v>
      </c>
      <c r="S103" s="294">
        <f t="shared" si="19"/>
        <v>1</v>
      </c>
      <c r="T103" s="171">
        <f t="shared" si="20"/>
        <v>30</v>
      </c>
    </row>
    <row r="104" spans="1:20" x14ac:dyDescent="0.25">
      <c r="A104" s="5">
        <f t="shared" si="21"/>
        <v>102</v>
      </c>
      <c r="B104" s="466" t="s">
        <v>8146</v>
      </c>
      <c r="C104" s="19">
        <v>2013</v>
      </c>
      <c r="D104" s="205"/>
      <c r="E104" s="207"/>
      <c r="F104" s="420"/>
      <c r="G104" s="419">
        <v>36</v>
      </c>
      <c r="H104" s="227">
        <v>24</v>
      </c>
      <c r="I104" s="462">
        <v>1</v>
      </c>
      <c r="J104" s="211">
        <f t="shared" si="14"/>
        <v>36</v>
      </c>
      <c r="K104" s="213"/>
      <c r="L104" s="82">
        <f t="shared" si="15"/>
        <v>0</v>
      </c>
      <c r="M104" s="288"/>
      <c r="N104" s="289"/>
      <c r="O104" s="290">
        <f t="shared" si="16"/>
        <v>0</v>
      </c>
      <c r="P104" s="293">
        <f t="shared" si="17"/>
        <v>0</v>
      </c>
      <c r="Q104" s="142"/>
      <c r="R104" s="170">
        <f t="shared" si="18"/>
        <v>0</v>
      </c>
      <c r="S104" s="294">
        <f t="shared" si="19"/>
        <v>1</v>
      </c>
      <c r="T104" s="171">
        <f t="shared" si="20"/>
        <v>36</v>
      </c>
    </row>
    <row r="105" spans="1:20" x14ac:dyDescent="0.25">
      <c r="A105" s="5">
        <f t="shared" si="21"/>
        <v>103</v>
      </c>
      <c r="B105" s="466" t="s">
        <v>8144</v>
      </c>
      <c r="C105" s="19">
        <v>2013</v>
      </c>
      <c r="D105" s="205"/>
      <c r="E105" s="207"/>
      <c r="F105" s="420"/>
      <c r="G105" s="419">
        <v>36</v>
      </c>
      <c r="H105" s="227">
        <v>24</v>
      </c>
      <c r="I105" s="462">
        <v>1</v>
      </c>
      <c r="J105" s="211">
        <f t="shared" si="14"/>
        <v>36</v>
      </c>
      <c r="K105" s="213"/>
      <c r="L105" s="82">
        <f t="shared" si="15"/>
        <v>0</v>
      </c>
      <c r="M105" s="288"/>
      <c r="N105" s="289"/>
      <c r="O105" s="290">
        <f t="shared" si="16"/>
        <v>0</v>
      </c>
      <c r="P105" s="293">
        <f t="shared" si="17"/>
        <v>0</v>
      </c>
      <c r="Q105" s="142"/>
      <c r="R105" s="170">
        <f t="shared" si="18"/>
        <v>0</v>
      </c>
      <c r="S105" s="294">
        <f t="shared" si="19"/>
        <v>1</v>
      </c>
      <c r="T105" s="171">
        <f t="shared" si="20"/>
        <v>36</v>
      </c>
    </row>
    <row r="106" spans="1:20" x14ac:dyDescent="0.25">
      <c r="A106" s="5">
        <f t="shared" si="21"/>
        <v>104</v>
      </c>
      <c r="B106" s="436" t="s">
        <v>8138</v>
      </c>
      <c r="C106" s="19">
        <v>2013</v>
      </c>
      <c r="D106" s="205"/>
      <c r="E106" s="207"/>
      <c r="F106" s="420"/>
      <c r="G106" s="419">
        <v>30</v>
      </c>
      <c r="H106" s="227">
        <v>20</v>
      </c>
      <c r="I106" s="462">
        <v>1</v>
      </c>
      <c r="J106" s="211">
        <f t="shared" si="14"/>
        <v>30</v>
      </c>
      <c r="K106" s="213"/>
      <c r="L106" s="82">
        <f t="shared" si="15"/>
        <v>0</v>
      </c>
      <c r="M106" s="288"/>
      <c r="N106" s="289"/>
      <c r="O106" s="290">
        <f t="shared" si="16"/>
        <v>0</v>
      </c>
      <c r="P106" s="293">
        <f t="shared" si="17"/>
        <v>0</v>
      </c>
      <c r="Q106" s="142"/>
      <c r="R106" s="170">
        <f t="shared" si="18"/>
        <v>0</v>
      </c>
      <c r="S106" s="294">
        <f t="shared" si="19"/>
        <v>1</v>
      </c>
      <c r="T106" s="171">
        <f t="shared" si="20"/>
        <v>30</v>
      </c>
    </row>
    <row r="107" spans="1:20" x14ac:dyDescent="0.25">
      <c r="A107" s="5">
        <f t="shared" si="21"/>
        <v>105</v>
      </c>
      <c r="B107" s="10" t="s">
        <v>8139</v>
      </c>
      <c r="C107" s="19">
        <v>2013</v>
      </c>
      <c r="D107" s="205"/>
      <c r="E107" s="207"/>
      <c r="F107" s="420"/>
      <c r="G107" s="419">
        <v>39</v>
      </c>
      <c r="H107" s="227">
        <v>26</v>
      </c>
      <c r="I107" s="462">
        <v>1</v>
      </c>
      <c r="J107" s="211">
        <f t="shared" si="14"/>
        <v>39</v>
      </c>
      <c r="K107" s="213"/>
      <c r="L107" s="82">
        <f t="shared" si="15"/>
        <v>0</v>
      </c>
      <c r="M107" s="288"/>
      <c r="N107" s="289"/>
      <c r="O107" s="290">
        <f t="shared" si="16"/>
        <v>0</v>
      </c>
      <c r="P107" s="293">
        <f t="shared" si="17"/>
        <v>0</v>
      </c>
      <c r="Q107" s="142"/>
      <c r="R107" s="170">
        <f t="shared" si="18"/>
        <v>0</v>
      </c>
      <c r="S107" s="294">
        <f t="shared" si="19"/>
        <v>1</v>
      </c>
      <c r="T107" s="171">
        <f t="shared" si="20"/>
        <v>39</v>
      </c>
    </row>
    <row r="108" spans="1:20" x14ac:dyDescent="0.25">
      <c r="A108" s="5">
        <f t="shared" si="21"/>
        <v>106</v>
      </c>
      <c r="B108" s="10" t="s">
        <v>13015</v>
      </c>
      <c r="C108" s="19">
        <v>2014</v>
      </c>
      <c r="D108" s="205"/>
      <c r="E108" s="207"/>
      <c r="F108" s="420"/>
      <c r="G108" s="419">
        <v>36</v>
      </c>
      <c r="H108" s="227">
        <v>24</v>
      </c>
      <c r="I108" s="462"/>
      <c r="J108" s="211">
        <f t="shared" si="14"/>
        <v>0</v>
      </c>
      <c r="K108" s="213"/>
      <c r="L108" s="82">
        <f t="shared" si="15"/>
        <v>0</v>
      </c>
      <c r="M108" s="288"/>
      <c r="N108" s="289"/>
      <c r="O108" s="290">
        <f t="shared" si="16"/>
        <v>0</v>
      </c>
      <c r="P108" s="293">
        <f t="shared" si="17"/>
        <v>0</v>
      </c>
      <c r="Q108" s="142"/>
      <c r="R108" s="170">
        <f t="shared" si="18"/>
        <v>0</v>
      </c>
      <c r="S108" s="294">
        <f t="shared" si="19"/>
        <v>0</v>
      </c>
      <c r="T108" s="171">
        <f t="shared" si="20"/>
        <v>0</v>
      </c>
    </row>
    <row r="109" spans="1:20" x14ac:dyDescent="0.25">
      <c r="A109" s="5">
        <f t="shared" si="21"/>
        <v>107</v>
      </c>
      <c r="B109" s="436" t="s">
        <v>8147</v>
      </c>
      <c r="C109" s="19">
        <v>2014</v>
      </c>
      <c r="D109" s="205"/>
      <c r="E109" s="207"/>
      <c r="F109" s="420"/>
      <c r="G109" s="419">
        <v>30</v>
      </c>
      <c r="H109" s="227">
        <v>20</v>
      </c>
      <c r="I109" s="462">
        <v>1</v>
      </c>
      <c r="J109" s="211">
        <f t="shared" si="14"/>
        <v>30</v>
      </c>
      <c r="K109" s="213"/>
      <c r="L109" s="82">
        <f t="shared" si="15"/>
        <v>0</v>
      </c>
      <c r="M109" s="288"/>
      <c r="N109" s="289"/>
      <c r="O109" s="290">
        <f t="shared" si="16"/>
        <v>0</v>
      </c>
      <c r="P109" s="293">
        <f t="shared" si="17"/>
        <v>0</v>
      </c>
      <c r="Q109" s="142"/>
      <c r="R109" s="170">
        <f t="shared" si="18"/>
        <v>0</v>
      </c>
      <c r="S109" s="294">
        <f t="shared" si="19"/>
        <v>1</v>
      </c>
      <c r="T109" s="171">
        <f t="shared" si="20"/>
        <v>30</v>
      </c>
    </row>
    <row r="110" spans="1:20" x14ac:dyDescent="0.25">
      <c r="A110" s="5">
        <f t="shared" si="21"/>
        <v>108</v>
      </c>
      <c r="B110" s="466" t="s">
        <v>8148</v>
      </c>
      <c r="C110" s="19">
        <v>2014</v>
      </c>
      <c r="D110" s="205"/>
      <c r="E110" s="207"/>
      <c r="F110" s="420"/>
      <c r="G110" s="421">
        <v>30</v>
      </c>
      <c r="H110" s="422">
        <v>20</v>
      </c>
      <c r="I110" s="463">
        <v>1</v>
      </c>
      <c r="J110" s="211">
        <f t="shared" si="14"/>
        <v>30</v>
      </c>
      <c r="K110" s="213"/>
      <c r="L110" s="82">
        <f t="shared" si="15"/>
        <v>0</v>
      </c>
      <c r="M110" s="288"/>
      <c r="N110" s="289"/>
      <c r="O110" s="290">
        <f t="shared" si="16"/>
        <v>0</v>
      </c>
      <c r="P110" s="293">
        <f t="shared" si="17"/>
        <v>0</v>
      </c>
      <c r="Q110" s="142"/>
      <c r="R110" s="170">
        <f t="shared" si="18"/>
        <v>0</v>
      </c>
      <c r="S110" s="294">
        <f t="shared" si="19"/>
        <v>1</v>
      </c>
      <c r="T110" s="171">
        <f t="shared" si="20"/>
        <v>30</v>
      </c>
    </row>
    <row r="111" spans="1:20" x14ac:dyDescent="0.25">
      <c r="A111" s="5">
        <f t="shared" si="21"/>
        <v>109</v>
      </c>
      <c r="B111" s="11" t="s">
        <v>8149</v>
      </c>
      <c r="C111" s="19">
        <v>2014</v>
      </c>
      <c r="D111" s="205"/>
      <c r="E111" s="207"/>
      <c r="F111" s="420"/>
      <c r="G111" s="421">
        <v>30</v>
      </c>
      <c r="H111" s="422">
        <v>20</v>
      </c>
      <c r="I111" s="463">
        <v>1</v>
      </c>
      <c r="J111" s="211">
        <f t="shared" si="14"/>
        <v>30</v>
      </c>
      <c r="K111" s="213"/>
      <c r="L111" s="82">
        <f t="shared" si="15"/>
        <v>0</v>
      </c>
      <c r="M111" s="288"/>
      <c r="N111" s="289"/>
      <c r="O111" s="290">
        <f t="shared" si="16"/>
        <v>0</v>
      </c>
      <c r="P111" s="293">
        <f t="shared" si="17"/>
        <v>0</v>
      </c>
      <c r="Q111" s="142"/>
      <c r="R111" s="170">
        <f t="shared" si="18"/>
        <v>0</v>
      </c>
      <c r="S111" s="294">
        <f t="shared" si="19"/>
        <v>1</v>
      </c>
      <c r="T111" s="171">
        <f t="shared" si="20"/>
        <v>30</v>
      </c>
    </row>
    <row r="112" spans="1:20" x14ac:dyDescent="0.25">
      <c r="A112" s="5">
        <f t="shared" si="21"/>
        <v>110</v>
      </c>
      <c r="B112" s="11" t="s">
        <v>13016</v>
      </c>
      <c r="C112" s="19">
        <v>2014</v>
      </c>
      <c r="D112" s="205"/>
      <c r="E112" s="207"/>
      <c r="F112" s="420"/>
      <c r="G112" s="421">
        <v>30</v>
      </c>
      <c r="H112" s="422">
        <v>20</v>
      </c>
      <c r="I112" s="463"/>
      <c r="J112" s="211">
        <f t="shared" si="14"/>
        <v>0</v>
      </c>
      <c r="K112" s="213"/>
      <c r="L112" s="82">
        <f t="shared" si="15"/>
        <v>0</v>
      </c>
      <c r="M112" s="288"/>
      <c r="N112" s="289"/>
      <c r="O112" s="290">
        <f t="shared" si="16"/>
        <v>0</v>
      </c>
      <c r="P112" s="293">
        <f t="shared" si="17"/>
        <v>0</v>
      </c>
      <c r="Q112" s="142"/>
      <c r="R112" s="170">
        <f t="shared" si="18"/>
        <v>0</v>
      </c>
      <c r="S112" s="294">
        <f t="shared" si="19"/>
        <v>0</v>
      </c>
      <c r="T112" s="171">
        <f t="shared" si="20"/>
        <v>0</v>
      </c>
    </row>
    <row r="113" spans="1:20" x14ac:dyDescent="0.25">
      <c r="A113" s="5">
        <f t="shared" si="21"/>
        <v>111</v>
      </c>
      <c r="B113" s="11" t="s">
        <v>8155</v>
      </c>
      <c r="C113" s="19">
        <v>2014</v>
      </c>
      <c r="D113" s="205"/>
      <c r="E113" s="207"/>
      <c r="F113" s="420"/>
      <c r="G113" s="421">
        <v>60</v>
      </c>
      <c r="H113" s="422">
        <v>40</v>
      </c>
      <c r="I113" s="463">
        <v>1</v>
      </c>
      <c r="J113" s="211">
        <f t="shared" si="14"/>
        <v>60</v>
      </c>
      <c r="K113" s="213"/>
      <c r="L113" s="82">
        <f t="shared" si="15"/>
        <v>0</v>
      </c>
      <c r="M113" s="288"/>
      <c r="N113" s="289"/>
      <c r="O113" s="290">
        <f t="shared" si="16"/>
        <v>0</v>
      </c>
      <c r="P113" s="293">
        <f t="shared" si="17"/>
        <v>0</v>
      </c>
      <c r="Q113" s="142"/>
      <c r="R113" s="170">
        <f t="shared" si="18"/>
        <v>0</v>
      </c>
      <c r="S113" s="294">
        <f t="shared" si="19"/>
        <v>1</v>
      </c>
      <c r="T113" s="171">
        <f t="shared" si="20"/>
        <v>60</v>
      </c>
    </row>
    <row r="114" spans="1:20" x14ac:dyDescent="0.25">
      <c r="A114" s="5">
        <f t="shared" si="21"/>
        <v>112</v>
      </c>
      <c r="B114" s="10" t="s">
        <v>8150</v>
      </c>
      <c r="C114" s="19">
        <v>2014</v>
      </c>
      <c r="D114" s="205"/>
      <c r="E114" s="207"/>
      <c r="F114" s="420"/>
      <c r="G114" s="421">
        <v>30</v>
      </c>
      <c r="H114" s="422">
        <v>20</v>
      </c>
      <c r="I114" s="463">
        <v>1</v>
      </c>
      <c r="J114" s="211">
        <f t="shared" si="14"/>
        <v>30</v>
      </c>
      <c r="K114" s="213"/>
      <c r="L114" s="82">
        <f t="shared" si="15"/>
        <v>0</v>
      </c>
      <c r="M114" s="288"/>
      <c r="N114" s="289"/>
      <c r="O114" s="290">
        <f t="shared" si="16"/>
        <v>0</v>
      </c>
      <c r="P114" s="293">
        <f t="shared" si="17"/>
        <v>0</v>
      </c>
      <c r="Q114" s="142"/>
      <c r="R114" s="170">
        <f t="shared" si="18"/>
        <v>0</v>
      </c>
      <c r="S114" s="294">
        <f t="shared" si="19"/>
        <v>1</v>
      </c>
      <c r="T114" s="171">
        <f t="shared" si="20"/>
        <v>30</v>
      </c>
    </row>
    <row r="115" spans="1:20" x14ac:dyDescent="0.25">
      <c r="A115" s="5">
        <f t="shared" si="21"/>
        <v>113</v>
      </c>
      <c r="B115" s="467" t="s">
        <v>8154</v>
      </c>
      <c r="C115" s="19">
        <v>2014</v>
      </c>
      <c r="D115" s="205"/>
      <c r="E115" s="207"/>
      <c r="F115" s="420"/>
      <c r="G115" s="421">
        <v>55</v>
      </c>
      <c r="H115" s="422">
        <v>36</v>
      </c>
      <c r="I115" s="463">
        <v>1</v>
      </c>
      <c r="J115" s="211">
        <f t="shared" si="14"/>
        <v>55</v>
      </c>
      <c r="K115" s="213"/>
      <c r="L115" s="82">
        <f t="shared" si="15"/>
        <v>0</v>
      </c>
      <c r="M115" s="288"/>
      <c r="N115" s="289"/>
      <c r="O115" s="290">
        <f t="shared" si="16"/>
        <v>0</v>
      </c>
      <c r="P115" s="293">
        <f t="shared" si="17"/>
        <v>0</v>
      </c>
      <c r="Q115" s="142"/>
      <c r="R115" s="170">
        <f t="shared" si="18"/>
        <v>0</v>
      </c>
      <c r="S115" s="294">
        <f t="shared" si="19"/>
        <v>1</v>
      </c>
      <c r="T115" s="171">
        <f t="shared" si="20"/>
        <v>55</v>
      </c>
    </row>
    <row r="116" spans="1:20" x14ac:dyDescent="0.25">
      <c r="A116" s="5">
        <f t="shared" si="21"/>
        <v>114</v>
      </c>
      <c r="B116" s="11" t="s">
        <v>8151</v>
      </c>
      <c r="C116" s="19">
        <v>2014</v>
      </c>
      <c r="D116" s="205"/>
      <c r="E116" s="207"/>
      <c r="F116" s="420"/>
      <c r="G116" s="421">
        <v>30</v>
      </c>
      <c r="H116" s="422">
        <v>20</v>
      </c>
      <c r="I116" s="463">
        <v>1</v>
      </c>
      <c r="J116" s="211">
        <f t="shared" si="14"/>
        <v>30</v>
      </c>
      <c r="K116" s="213"/>
      <c r="L116" s="82">
        <f t="shared" si="15"/>
        <v>0</v>
      </c>
      <c r="M116" s="288"/>
      <c r="N116" s="289"/>
      <c r="O116" s="290">
        <f t="shared" si="16"/>
        <v>0</v>
      </c>
      <c r="P116" s="293">
        <f t="shared" si="17"/>
        <v>0</v>
      </c>
      <c r="Q116" s="142"/>
      <c r="R116" s="170">
        <f t="shared" si="18"/>
        <v>0</v>
      </c>
      <c r="S116" s="294">
        <f t="shared" si="19"/>
        <v>1</v>
      </c>
      <c r="T116" s="171">
        <f t="shared" si="20"/>
        <v>30</v>
      </c>
    </row>
    <row r="117" spans="1:20" x14ac:dyDescent="0.25">
      <c r="A117" s="5">
        <f t="shared" si="21"/>
        <v>115</v>
      </c>
      <c r="B117" s="466" t="s">
        <v>8152</v>
      </c>
      <c r="C117" s="19">
        <v>2014</v>
      </c>
      <c r="D117" s="205"/>
      <c r="E117" s="207"/>
      <c r="F117" s="420"/>
      <c r="G117" s="421">
        <v>30</v>
      </c>
      <c r="H117" s="422">
        <v>20</v>
      </c>
      <c r="I117" s="463">
        <v>1</v>
      </c>
      <c r="J117" s="211">
        <f t="shared" si="14"/>
        <v>30</v>
      </c>
      <c r="K117" s="213"/>
      <c r="L117" s="82">
        <f t="shared" si="15"/>
        <v>0</v>
      </c>
      <c r="M117" s="288"/>
      <c r="N117" s="289"/>
      <c r="O117" s="290">
        <f t="shared" si="16"/>
        <v>0</v>
      </c>
      <c r="P117" s="293">
        <f t="shared" si="17"/>
        <v>0</v>
      </c>
      <c r="Q117" s="142"/>
      <c r="R117" s="170">
        <f t="shared" si="18"/>
        <v>0</v>
      </c>
      <c r="S117" s="294">
        <f t="shared" si="19"/>
        <v>1</v>
      </c>
      <c r="T117" s="171">
        <f t="shared" si="20"/>
        <v>30</v>
      </c>
    </row>
    <row r="118" spans="1:20" x14ac:dyDescent="0.25">
      <c r="A118" s="5">
        <f t="shared" si="21"/>
        <v>116</v>
      </c>
      <c r="B118" s="436" t="s">
        <v>8153</v>
      </c>
      <c r="C118" s="19">
        <v>2014</v>
      </c>
      <c r="D118" s="205"/>
      <c r="E118" s="207"/>
      <c r="F118" s="420"/>
      <c r="G118" s="421">
        <v>30</v>
      </c>
      <c r="H118" s="422">
        <v>20</v>
      </c>
      <c r="I118" s="463">
        <v>1</v>
      </c>
      <c r="J118" s="211">
        <f t="shared" si="14"/>
        <v>30</v>
      </c>
      <c r="K118" s="213"/>
      <c r="L118" s="82">
        <f t="shared" si="15"/>
        <v>0</v>
      </c>
      <c r="M118" s="288"/>
      <c r="N118" s="289"/>
      <c r="O118" s="290">
        <f t="shared" si="16"/>
        <v>0</v>
      </c>
      <c r="P118" s="293">
        <f t="shared" si="17"/>
        <v>0</v>
      </c>
      <c r="Q118" s="142"/>
      <c r="R118" s="170">
        <f t="shared" si="18"/>
        <v>0</v>
      </c>
      <c r="S118" s="294">
        <f t="shared" si="19"/>
        <v>1</v>
      </c>
      <c r="T118" s="171">
        <f t="shared" si="20"/>
        <v>30</v>
      </c>
    </row>
    <row r="119" spans="1:20" x14ac:dyDescent="0.25">
      <c r="A119" s="5">
        <f t="shared" si="21"/>
        <v>117</v>
      </c>
      <c r="B119" s="436" t="s">
        <v>8156</v>
      </c>
      <c r="C119" s="30">
        <v>2015</v>
      </c>
      <c r="D119" s="205"/>
      <c r="E119" s="207"/>
      <c r="F119" s="420"/>
      <c r="G119" s="419">
        <v>36</v>
      </c>
      <c r="H119" s="227">
        <v>24</v>
      </c>
      <c r="I119" s="462">
        <v>1</v>
      </c>
      <c r="J119" s="211">
        <f t="shared" si="14"/>
        <v>36</v>
      </c>
      <c r="K119" s="213"/>
      <c r="L119" s="82">
        <f t="shared" si="15"/>
        <v>0</v>
      </c>
      <c r="M119" s="288"/>
      <c r="N119" s="289"/>
      <c r="O119" s="290">
        <f t="shared" si="16"/>
        <v>0</v>
      </c>
      <c r="P119" s="293">
        <f t="shared" si="17"/>
        <v>0</v>
      </c>
      <c r="Q119" s="142"/>
      <c r="R119" s="170">
        <f t="shared" si="18"/>
        <v>0</v>
      </c>
      <c r="S119" s="294">
        <f t="shared" si="19"/>
        <v>1</v>
      </c>
      <c r="T119" s="171">
        <f t="shared" si="20"/>
        <v>36</v>
      </c>
    </row>
    <row r="120" spans="1:20" x14ac:dyDescent="0.25">
      <c r="A120" s="5">
        <f t="shared" si="21"/>
        <v>118</v>
      </c>
      <c r="B120" s="436" t="s">
        <v>8157</v>
      </c>
      <c r="C120" s="30">
        <v>2015</v>
      </c>
      <c r="D120" s="205"/>
      <c r="E120" s="207"/>
      <c r="F120" s="420"/>
      <c r="G120" s="421">
        <v>30</v>
      </c>
      <c r="H120" s="422">
        <v>20</v>
      </c>
      <c r="I120" s="463">
        <v>1</v>
      </c>
      <c r="J120" s="211">
        <f t="shared" si="14"/>
        <v>30</v>
      </c>
      <c r="K120" s="213"/>
      <c r="L120" s="82">
        <f t="shared" si="15"/>
        <v>0</v>
      </c>
      <c r="M120" s="288"/>
      <c r="N120" s="289"/>
      <c r="O120" s="290">
        <f t="shared" si="16"/>
        <v>0</v>
      </c>
      <c r="P120" s="293">
        <f t="shared" si="17"/>
        <v>0</v>
      </c>
      <c r="Q120" s="142"/>
      <c r="R120" s="170">
        <f t="shared" si="18"/>
        <v>0</v>
      </c>
      <c r="S120" s="294">
        <f t="shared" si="19"/>
        <v>1</v>
      </c>
      <c r="T120" s="171">
        <f t="shared" si="20"/>
        <v>30</v>
      </c>
    </row>
    <row r="121" spans="1:20" x14ac:dyDescent="0.25">
      <c r="A121" s="5">
        <f t="shared" si="21"/>
        <v>119</v>
      </c>
      <c r="B121" s="436" t="s">
        <v>8158</v>
      </c>
      <c r="C121" s="30">
        <v>2015</v>
      </c>
      <c r="D121" s="205"/>
      <c r="E121" s="207"/>
      <c r="F121" s="420"/>
      <c r="G121" s="421">
        <v>30</v>
      </c>
      <c r="H121" s="422">
        <v>20</v>
      </c>
      <c r="I121" s="463">
        <v>1</v>
      </c>
      <c r="J121" s="211">
        <f t="shared" si="14"/>
        <v>30</v>
      </c>
      <c r="K121" s="213"/>
      <c r="L121" s="82">
        <f t="shared" si="15"/>
        <v>0</v>
      </c>
      <c r="M121" s="288"/>
      <c r="N121" s="289"/>
      <c r="O121" s="290">
        <f t="shared" si="16"/>
        <v>0</v>
      </c>
      <c r="P121" s="293">
        <f t="shared" si="17"/>
        <v>0</v>
      </c>
      <c r="Q121" s="142"/>
      <c r="R121" s="170">
        <f t="shared" si="18"/>
        <v>0</v>
      </c>
      <c r="S121" s="294">
        <f t="shared" si="19"/>
        <v>1</v>
      </c>
      <c r="T121" s="171">
        <f t="shared" si="20"/>
        <v>30</v>
      </c>
    </row>
    <row r="122" spans="1:20" x14ac:dyDescent="0.25">
      <c r="A122" s="5">
        <f t="shared" si="21"/>
        <v>120</v>
      </c>
      <c r="B122" s="436" t="s">
        <v>8159</v>
      </c>
      <c r="C122" s="30">
        <v>2015</v>
      </c>
      <c r="D122" s="205"/>
      <c r="E122" s="207"/>
      <c r="F122" s="420"/>
      <c r="G122" s="421">
        <v>30</v>
      </c>
      <c r="H122" s="422">
        <v>20</v>
      </c>
      <c r="I122" s="463">
        <v>1</v>
      </c>
      <c r="J122" s="211">
        <f t="shared" si="14"/>
        <v>30</v>
      </c>
      <c r="K122" s="213"/>
      <c r="L122" s="82">
        <f t="shared" si="15"/>
        <v>0</v>
      </c>
      <c r="M122" s="288"/>
      <c r="N122" s="289"/>
      <c r="O122" s="290">
        <f t="shared" si="16"/>
        <v>0</v>
      </c>
      <c r="P122" s="293">
        <f t="shared" si="17"/>
        <v>0</v>
      </c>
      <c r="Q122" s="142"/>
      <c r="R122" s="170">
        <f t="shared" si="18"/>
        <v>0</v>
      </c>
      <c r="S122" s="294">
        <f t="shared" si="19"/>
        <v>1</v>
      </c>
      <c r="T122" s="171">
        <f t="shared" si="20"/>
        <v>30</v>
      </c>
    </row>
    <row r="123" spans="1:20" x14ac:dyDescent="0.25">
      <c r="A123" s="5">
        <f t="shared" si="21"/>
        <v>121</v>
      </c>
      <c r="B123" s="11" t="s">
        <v>8160</v>
      </c>
      <c r="C123" s="30">
        <v>2015</v>
      </c>
      <c r="D123" s="205"/>
      <c r="E123" s="207"/>
      <c r="F123" s="420"/>
      <c r="G123" s="421">
        <v>30</v>
      </c>
      <c r="H123" s="422">
        <v>20</v>
      </c>
      <c r="I123" s="423">
        <v>1</v>
      </c>
      <c r="J123" s="211">
        <f t="shared" si="14"/>
        <v>30</v>
      </c>
      <c r="K123" s="213"/>
      <c r="L123" s="82">
        <f t="shared" si="15"/>
        <v>0</v>
      </c>
      <c r="M123" s="288"/>
      <c r="N123" s="289"/>
      <c r="O123" s="290">
        <f t="shared" si="16"/>
        <v>0</v>
      </c>
      <c r="P123" s="293">
        <f t="shared" si="17"/>
        <v>0</v>
      </c>
      <c r="Q123" s="142"/>
      <c r="R123" s="170">
        <f t="shared" si="18"/>
        <v>0</v>
      </c>
      <c r="S123" s="294">
        <f t="shared" si="19"/>
        <v>1</v>
      </c>
      <c r="T123" s="171">
        <f t="shared" si="20"/>
        <v>30</v>
      </c>
    </row>
    <row r="124" spans="1:20" x14ac:dyDescent="0.25">
      <c r="A124" s="5">
        <f t="shared" si="21"/>
        <v>122</v>
      </c>
      <c r="B124" s="11" t="s">
        <v>8161</v>
      </c>
      <c r="C124" s="30">
        <v>2015</v>
      </c>
      <c r="D124" s="205"/>
      <c r="E124" s="207"/>
      <c r="F124" s="420"/>
      <c r="G124" s="421">
        <v>30</v>
      </c>
      <c r="H124" s="422">
        <v>20</v>
      </c>
      <c r="I124" s="463">
        <v>1</v>
      </c>
      <c r="J124" s="211">
        <f t="shared" si="14"/>
        <v>30</v>
      </c>
      <c r="K124" s="213"/>
      <c r="L124" s="82">
        <f t="shared" si="15"/>
        <v>0</v>
      </c>
      <c r="M124" s="288"/>
      <c r="N124" s="289"/>
      <c r="O124" s="290">
        <f t="shared" si="16"/>
        <v>0</v>
      </c>
      <c r="P124" s="293">
        <f t="shared" si="17"/>
        <v>0</v>
      </c>
      <c r="Q124" s="142"/>
      <c r="R124" s="170">
        <f t="shared" si="18"/>
        <v>0</v>
      </c>
      <c r="S124" s="294">
        <f t="shared" si="19"/>
        <v>1</v>
      </c>
      <c r="T124" s="171">
        <f t="shared" si="20"/>
        <v>30</v>
      </c>
    </row>
    <row r="125" spans="1:20" x14ac:dyDescent="0.25">
      <c r="A125" s="5">
        <f t="shared" si="21"/>
        <v>123</v>
      </c>
      <c r="B125" s="11" t="s">
        <v>8162</v>
      </c>
      <c r="C125" s="30">
        <v>2015</v>
      </c>
      <c r="D125" s="205"/>
      <c r="E125" s="207"/>
      <c r="F125" s="420"/>
      <c r="G125" s="419">
        <v>34</v>
      </c>
      <c r="H125" s="227">
        <v>26</v>
      </c>
      <c r="I125" s="462">
        <v>1</v>
      </c>
      <c r="J125" s="211">
        <f t="shared" ref="J125:J188" si="22">G125*I125</f>
        <v>34</v>
      </c>
      <c r="K125" s="213"/>
      <c r="L125" s="82">
        <f t="shared" ref="L125:L188" si="23">H125*K125</f>
        <v>0</v>
      </c>
      <c r="M125" s="288"/>
      <c r="N125" s="289"/>
      <c r="O125" s="290">
        <f t="shared" ref="O125:O188" si="24">M125+N125</f>
        <v>0</v>
      </c>
      <c r="P125" s="293">
        <f t="shared" ref="P125:P188" si="25">O125*G125</f>
        <v>0</v>
      </c>
      <c r="Q125" s="142"/>
      <c r="R125" s="170">
        <f t="shared" ref="R125:R188" si="26">Q125*H125</f>
        <v>0</v>
      </c>
      <c r="S125" s="294">
        <f t="shared" ref="S125:S188" si="27">I125+K125+O125+Q125</f>
        <v>1</v>
      </c>
      <c r="T125" s="171">
        <f t="shared" ref="T125:T188" si="28">J125+L125+P125+R125</f>
        <v>34</v>
      </c>
    </row>
    <row r="126" spans="1:20" x14ac:dyDescent="0.25">
      <c r="A126" s="5">
        <f t="shared" si="21"/>
        <v>124</v>
      </c>
      <c r="B126" s="436" t="s">
        <v>8163</v>
      </c>
      <c r="C126" s="30">
        <v>2015</v>
      </c>
      <c r="D126" s="205"/>
      <c r="E126" s="207"/>
      <c r="F126" s="420"/>
      <c r="G126" s="421">
        <v>30</v>
      </c>
      <c r="H126" s="422">
        <v>20</v>
      </c>
      <c r="I126" s="463">
        <v>1</v>
      </c>
      <c r="J126" s="211">
        <f t="shared" si="22"/>
        <v>30</v>
      </c>
      <c r="K126" s="213"/>
      <c r="L126" s="82">
        <f t="shared" si="23"/>
        <v>0</v>
      </c>
      <c r="M126" s="288"/>
      <c r="N126" s="289"/>
      <c r="O126" s="290">
        <f t="shared" si="24"/>
        <v>0</v>
      </c>
      <c r="P126" s="293">
        <f t="shared" si="25"/>
        <v>0</v>
      </c>
      <c r="Q126" s="142"/>
      <c r="R126" s="170">
        <f t="shared" si="26"/>
        <v>0</v>
      </c>
      <c r="S126" s="294">
        <f t="shared" si="27"/>
        <v>1</v>
      </c>
      <c r="T126" s="171">
        <f t="shared" si="28"/>
        <v>30</v>
      </c>
    </row>
    <row r="127" spans="1:20" x14ac:dyDescent="0.25">
      <c r="A127" s="5">
        <f t="shared" si="21"/>
        <v>125</v>
      </c>
      <c r="B127" s="11" t="s">
        <v>8164</v>
      </c>
      <c r="C127" s="30">
        <v>2015</v>
      </c>
      <c r="D127" s="205"/>
      <c r="E127" s="207"/>
      <c r="F127" s="420"/>
      <c r="G127" s="421">
        <v>30</v>
      </c>
      <c r="H127" s="422">
        <v>20</v>
      </c>
      <c r="I127" s="463">
        <v>1</v>
      </c>
      <c r="J127" s="211">
        <f t="shared" si="22"/>
        <v>30</v>
      </c>
      <c r="K127" s="213"/>
      <c r="L127" s="82">
        <f t="shared" si="23"/>
        <v>0</v>
      </c>
      <c r="M127" s="288"/>
      <c r="N127" s="289"/>
      <c r="O127" s="290">
        <f t="shared" si="24"/>
        <v>0</v>
      </c>
      <c r="P127" s="293">
        <f t="shared" si="25"/>
        <v>0</v>
      </c>
      <c r="Q127" s="142"/>
      <c r="R127" s="170">
        <f t="shared" si="26"/>
        <v>0</v>
      </c>
      <c r="S127" s="294">
        <f t="shared" si="27"/>
        <v>1</v>
      </c>
      <c r="T127" s="171">
        <f t="shared" si="28"/>
        <v>30</v>
      </c>
    </row>
    <row r="128" spans="1:20" x14ac:dyDescent="0.25">
      <c r="A128" s="5">
        <f t="shared" si="21"/>
        <v>126</v>
      </c>
      <c r="B128" s="11" t="s">
        <v>8166</v>
      </c>
      <c r="C128" s="30">
        <v>2015</v>
      </c>
      <c r="D128" s="205"/>
      <c r="E128" s="207"/>
      <c r="F128" s="420"/>
      <c r="G128" s="421">
        <v>30</v>
      </c>
      <c r="H128" s="422">
        <v>20</v>
      </c>
      <c r="I128" s="423">
        <v>1</v>
      </c>
      <c r="J128" s="211">
        <f t="shared" si="22"/>
        <v>30</v>
      </c>
      <c r="K128" s="213"/>
      <c r="L128" s="82">
        <f t="shared" si="23"/>
        <v>0</v>
      </c>
      <c r="M128" s="288"/>
      <c r="N128" s="289"/>
      <c r="O128" s="290">
        <f t="shared" si="24"/>
        <v>0</v>
      </c>
      <c r="P128" s="293">
        <f t="shared" si="25"/>
        <v>0</v>
      </c>
      <c r="Q128" s="142"/>
      <c r="R128" s="170">
        <f t="shared" si="26"/>
        <v>0</v>
      </c>
      <c r="S128" s="294">
        <f t="shared" si="27"/>
        <v>1</v>
      </c>
      <c r="T128" s="171">
        <f t="shared" si="28"/>
        <v>30</v>
      </c>
    </row>
    <row r="129" spans="1:20" s="12" customFormat="1" x14ac:dyDescent="0.25">
      <c r="A129" s="5">
        <f t="shared" si="21"/>
        <v>127</v>
      </c>
      <c r="B129" s="11" t="s">
        <v>8167</v>
      </c>
      <c r="C129" s="30">
        <v>2015</v>
      </c>
      <c r="D129" s="205"/>
      <c r="E129" s="207"/>
      <c r="F129" s="208"/>
      <c r="G129" s="421">
        <v>30</v>
      </c>
      <c r="H129" s="422">
        <v>20</v>
      </c>
      <c r="I129" s="423">
        <v>1</v>
      </c>
      <c r="J129" s="211">
        <f t="shared" si="22"/>
        <v>30</v>
      </c>
      <c r="K129" s="213"/>
      <c r="L129" s="82">
        <f t="shared" si="23"/>
        <v>0</v>
      </c>
      <c r="M129" s="288"/>
      <c r="N129" s="289"/>
      <c r="O129" s="290">
        <f t="shared" si="24"/>
        <v>0</v>
      </c>
      <c r="P129" s="293">
        <f t="shared" si="25"/>
        <v>0</v>
      </c>
      <c r="Q129" s="142"/>
      <c r="R129" s="170">
        <f t="shared" si="26"/>
        <v>0</v>
      </c>
      <c r="S129" s="294">
        <f t="shared" si="27"/>
        <v>1</v>
      </c>
      <c r="T129" s="171">
        <f t="shared" si="28"/>
        <v>30</v>
      </c>
    </row>
    <row r="130" spans="1:20" x14ac:dyDescent="0.25">
      <c r="A130" s="5">
        <f t="shared" si="21"/>
        <v>128</v>
      </c>
      <c r="B130" s="436" t="s">
        <v>8168</v>
      </c>
      <c r="C130" s="30">
        <v>2016</v>
      </c>
      <c r="D130" s="205"/>
      <c r="E130" s="207"/>
      <c r="F130" s="208"/>
      <c r="G130" s="419">
        <v>36</v>
      </c>
      <c r="H130" s="227">
        <v>24</v>
      </c>
      <c r="I130" s="462">
        <v>1</v>
      </c>
      <c r="J130" s="211">
        <f t="shared" si="22"/>
        <v>36</v>
      </c>
      <c r="K130" s="213"/>
      <c r="L130" s="82">
        <f t="shared" si="23"/>
        <v>0</v>
      </c>
      <c r="M130" s="288"/>
      <c r="N130" s="289"/>
      <c r="O130" s="290">
        <f t="shared" si="24"/>
        <v>0</v>
      </c>
      <c r="P130" s="293">
        <f t="shared" si="25"/>
        <v>0</v>
      </c>
      <c r="Q130" s="142"/>
      <c r="R130" s="170">
        <f t="shared" si="26"/>
        <v>0</v>
      </c>
      <c r="S130" s="294">
        <f t="shared" si="27"/>
        <v>1</v>
      </c>
      <c r="T130" s="171">
        <f t="shared" si="28"/>
        <v>36</v>
      </c>
    </row>
    <row r="131" spans="1:20" x14ac:dyDescent="0.25">
      <c r="A131" s="5">
        <f t="shared" si="21"/>
        <v>129</v>
      </c>
      <c r="B131" s="11" t="s">
        <v>8170</v>
      </c>
      <c r="C131" s="30">
        <v>2016</v>
      </c>
      <c r="D131" s="205"/>
      <c r="E131" s="207"/>
      <c r="F131" s="208"/>
      <c r="G131" s="421">
        <v>30</v>
      </c>
      <c r="H131" s="422">
        <v>20</v>
      </c>
      <c r="I131" s="423">
        <v>1</v>
      </c>
      <c r="J131" s="211">
        <f t="shared" si="22"/>
        <v>30</v>
      </c>
      <c r="K131" s="213"/>
      <c r="L131" s="82">
        <f t="shared" si="23"/>
        <v>0</v>
      </c>
      <c r="M131" s="288"/>
      <c r="N131" s="289"/>
      <c r="O131" s="290">
        <f t="shared" si="24"/>
        <v>0</v>
      </c>
      <c r="P131" s="293">
        <f t="shared" si="25"/>
        <v>0</v>
      </c>
      <c r="Q131" s="142"/>
      <c r="R131" s="170">
        <f t="shared" si="26"/>
        <v>0</v>
      </c>
      <c r="S131" s="294">
        <f t="shared" si="27"/>
        <v>1</v>
      </c>
      <c r="T131" s="171">
        <f t="shared" si="28"/>
        <v>30</v>
      </c>
    </row>
    <row r="132" spans="1:20" x14ac:dyDescent="0.25">
      <c r="A132" s="5">
        <f t="shared" si="21"/>
        <v>130</v>
      </c>
      <c r="B132" s="11" t="s">
        <v>8169</v>
      </c>
      <c r="C132" s="30">
        <v>2016</v>
      </c>
      <c r="D132" s="205"/>
      <c r="E132" s="207"/>
      <c r="F132" s="208"/>
      <c r="G132" s="421">
        <v>30</v>
      </c>
      <c r="H132" s="422">
        <v>20</v>
      </c>
      <c r="I132" s="423">
        <v>1</v>
      </c>
      <c r="J132" s="211">
        <f t="shared" si="22"/>
        <v>30</v>
      </c>
      <c r="K132" s="213"/>
      <c r="L132" s="82">
        <f t="shared" si="23"/>
        <v>0</v>
      </c>
      <c r="M132" s="288"/>
      <c r="N132" s="289"/>
      <c r="O132" s="290">
        <f t="shared" si="24"/>
        <v>0</v>
      </c>
      <c r="P132" s="293">
        <f t="shared" si="25"/>
        <v>0</v>
      </c>
      <c r="Q132" s="142"/>
      <c r="R132" s="170">
        <f t="shared" si="26"/>
        <v>0</v>
      </c>
      <c r="S132" s="294">
        <f t="shared" si="27"/>
        <v>1</v>
      </c>
      <c r="T132" s="171">
        <f t="shared" si="28"/>
        <v>30</v>
      </c>
    </row>
    <row r="133" spans="1:20" x14ac:dyDescent="0.25">
      <c r="A133" s="5">
        <f t="shared" si="21"/>
        <v>131</v>
      </c>
      <c r="B133" s="11" t="s">
        <v>8171</v>
      </c>
      <c r="C133" s="30">
        <v>2016</v>
      </c>
      <c r="D133" s="205"/>
      <c r="E133" s="207"/>
      <c r="F133" s="208"/>
      <c r="G133" s="421">
        <v>30</v>
      </c>
      <c r="H133" s="422">
        <v>20</v>
      </c>
      <c r="I133" s="463">
        <v>1</v>
      </c>
      <c r="J133" s="211">
        <f t="shared" si="22"/>
        <v>30</v>
      </c>
      <c r="K133" s="213"/>
      <c r="L133" s="82">
        <f t="shared" si="23"/>
        <v>0</v>
      </c>
      <c r="M133" s="288"/>
      <c r="N133" s="289"/>
      <c r="O133" s="290">
        <f t="shared" si="24"/>
        <v>0</v>
      </c>
      <c r="P133" s="293">
        <f t="shared" si="25"/>
        <v>0</v>
      </c>
      <c r="Q133" s="142"/>
      <c r="R133" s="170">
        <f t="shared" si="26"/>
        <v>0</v>
      </c>
      <c r="S133" s="294">
        <f t="shared" si="27"/>
        <v>1</v>
      </c>
      <c r="T133" s="171">
        <f t="shared" si="28"/>
        <v>30</v>
      </c>
    </row>
    <row r="134" spans="1:20" x14ac:dyDescent="0.25">
      <c r="B134" s="11" t="s">
        <v>8172</v>
      </c>
      <c r="C134" s="30">
        <v>2016</v>
      </c>
      <c r="D134" s="205"/>
      <c r="E134" s="207"/>
      <c r="F134" s="208" t="s">
        <v>13072</v>
      </c>
      <c r="G134" s="421">
        <v>50</v>
      </c>
      <c r="H134" s="422">
        <v>33</v>
      </c>
      <c r="I134" s="463">
        <v>1</v>
      </c>
      <c r="J134" s="211">
        <f t="shared" si="22"/>
        <v>50</v>
      </c>
      <c r="K134" s="213"/>
      <c r="L134" s="82">
        <f t="shared" si="23"/>
        <v>0</v>
      </c>
      <c r="M134" s="288"/>
      <c r="N134" s="289"/>
      <c r="O134" s="290"/>
      <c r="P134" s="293"/>
      <c r="Q134" s="142"/>
      <c r="R134" s="170">
        <f t="shared" si="26"/>
        <v>0</v>
      </c>
      <c r="S134" s="294"/>
      <c r="T134" s="171"/>
    </row>
    <row r="135" spans="1:20" x14ac:dyDescent="0.25">
      <c r="A135" s="5" t="e">
        <f>#REF!+1</f>
        <v>#REF!</v>
      </c>
      <c r="B135" s="11" t="s">
        <v>8173</v>
      </c>
      <c r="C135" s="30">
        <v>2016</v>
      </c>
      <c r="D135" s="205"/>
      <c r="E135" s="207"/>
      <c r="F135" s="208"/>
      <c r="G135" s="421">
        <v>30</v>
      </c>
      <c r="H135" s="422">
        <v>20</v>
      </c>
      <c r="I135" s="423">
        <v>1</v>
      </c>
      <c r="J135" s="211">
        <f t="shared" si="22"/>
        <v>30</v>
      </c>
      <c r="K135" s="213"/>
      <c r="L135" s="82">
        <f t="shared" si="23"/>
        <v>0</v>
      </c>
      <c r="M135" s="288"/>
      <c r="N135" s="289"/>
      <c r="O135" s="290">
        <f t="shared" si="24"/>
        <v>0</v>
      </c>
      <c r="P135" s="293">
        <f t="shared" si="25"/>
        <v>0</v>
      </c>
      <c r="Q135" s="142"/>
      <c r="R135" s="170">
        <f t="shared" si="26"/>
        <v>0</v>
      </c>
      <c r="S135" s="294">
        <f t="shared" si="27"/>
        <v>1</v>
      </c>
      <c r="T135" s="171">
        <f t="shared" si="28"/>
        <v>30</v>
      </c>
    </row>
    <row r="136" spans="1:20" x14ac:dyDescent="0.25">
      <c r="A136" s="5" t="e">
        <f t="shared" si="21"/>
        <v>#REF!</v>
      </c>
      <c r="B136" s="11" t="s">
        <v>8174</v>
      </c>
      <c r="C136" s="30">
        <v>2016</v>
      </c>
      <c r="D136" s="205"/>
      <c r="E136" s="207"/>
      <c r="F136" s="208"/>
      <c r="G136" s="419">
        <v>36</v>
      </c>
      <c r="H136" s="227">
        <v>24</v>
      </c>
      <c r="I136" s="200">
        <v>1</v>
      </c>
      <c r="J136" s="211">
        <f t="shared" si="22"/>
        <v>36</v>
      </c>
      <c r="K136" s="213"/>
      <c r="L136" s="82">
        <f t="shared" si="23"/>
        <v>0</v>
      </c>
      <c r="M136" s="288"/>
      <c r="N136" s="289"/>
      <c r="O136" s="290">
        <f t="shared" si="24"/>
        <v>0</v>
      </c>
      <c r="P136" s="293">
        <f t="shared" si="25"/>
        <v>0</v>
      </c>
      <c r="Q136" s="142"/>
      <c r="R136" s="170">
        <f t="shared" si="26"/>
        <v>0</v>
      </c>
      <c r="S136" s="294">
        <f t="shared" si="27"/>
        <v>1</v>
      </c>
      <c r="T136" s="171">
        <f t="shared" si="28"/>
        <v>36</v>
      </c>
    </row>
    <row r="137" spans="1:20" s="12" customFormat="1" x14ac:dyDescent="0.25">
      <c r="A137" s="5" t="e">
        <f t="shared" si="21"/>
        <v>#REF!</v>
      </c>
      <c r="B137" s="8" t="s">
        <v>8175</v>
      </c>
      <c r="C137" s="30">
        <v>2016</v>
      </c>
      <c r="D137" s="205"/>
      <c r="E137" s="207"/>
      <c r="F137" s="208"/>
      <c r="G137" s="421">
        <v>30</v>
      </c>
      <c r="H137" s="422">
        <v>20</v>
      </c>
      <c r="I137" s="423">
        <v>1</v>
      </c>
      <c r="J137" s="211">
        <f t="shared" si="22"/>
        <v>30</v>
      </c>
      <c r="K137" s="213"/>
      <c r="L137" s="82">
        <f t="shared" si="23"/>
        <v>0</v>
      </c>
      <c r="M137" s="288"/>
      <c r="N137" s="289"/>
      <c r="O137" s="290">
        <f t="shared" si="24"/>
        <v>0</v>
      </c>
      <c r="P137" s="293">
        <f t="shared" si="25"/>
        <v>0</v>
      </c>
      <c r="Q137" s="142"/>
      <c r="R137" s="170">
        <f t="shared" si="26"/>
        <v>0</v>
      </c>
      <c r="S137" s="294">
        <f t="shared" si="27"/>
        <v>1</v>
      </c>
      <c r="T137" s="171">
        <f t="shared" si="28"/>
        <v>30</v>
      </c>
    </row>
    <row r="138" spans="1:20" s="12" customFormat="1" x14ac:dyDescent="0.25">
      <c r="A138" s="5" t="e">
        <f t="shared" si="21"/>
        <v>#REF!</v>
      </c>
      <c r="B138" s="8" t="s">
        <v>8177</v>
      </c>
      <c r="C138" s="30">
        <v>2016</v>
      </c>
      <c r="D138" s="205"/>
      <c r="E138" s="207"/>
      <c r="F138" s="208"/>
      <c r="G138" s="421">
        <v>30</v>
      </c>
      <c r="H138" s="422">
        <v>20</v>
      </c>
      <c r="I138" s="423">
        <v>1</v>
      </c>
      <c r="J138" s="211">
        <f t="shared" si="22"/>
        <v>30</v>
      </c>
      <c r="K138" s="213"/>
      <c r="L138" s="82">
        <f t="shared" si="23"/>
        <v>0</v>
      </c>
      <c r="M138" s="288"/>
      <c r="N138" s="289"/>
      <c r="O138" s="290">
        <f t="shared" si="24"/>
        <v>0</v>
      </c>
      <c r="P138" s="293">
        <f t="shared" si="25"/>
        <v>0</v>
      </c>
      <c r="Q138" s="142"/>
      <c r="R138" s="170">
        <f t="shared" si="26"/>
        <v>0</v>
      </c>
      <c r="S138" s="294">
        <f t="shared" si="27"/>
        <v>1</v>
      </c>
      <c r="T138" s="171">
        <f t="shared" si="28"/>
        <v>30</v>
      </c>
    </row>
    <row r="139" spans="1:20" s="12" customFormat="1" x14ac:dyDescent="0.25">
      <c r="A139" s="5" t="e">
        <f t="shared" ref="A139:A202" si="29">A138+1</f>
        <v>#REF!</v>
      </c>
      <c r="B139" s="11" t="s">
        <v>8178</v>
      </c>
      <c r="C139" s="30">
        <v>2016</v>
      </c>
      <c r="D139" s="205"/>
      <c r="E139" s="207"/>
      <c r="F139" s="208"/>
      <c r="G139" s="419">
        <v>75</v>
      </c>
      <c r="H139" s="426">
        <v>50</v>
      </c>
      <c r="I139" s="216">
        <v>1</v>
      </c>
      <c r="J139" s="211">
        <f t="shared" si="22"/>
        <v>75</v>
      </c>
      <c r="K139" s="213"/>
      <c r="L139" s="82">
        <f t="shared" si="23"/>
        <v>0</v>
      </c>
      <c r="M139" s="288"/>
      <c r="N139" s="289"/>
      <c r="O139" s="290">
        <f t="shared" si="24"/>
        <v>0</v>
      </c>
      <c r="P139" s="293">
        <f t="shared" si="25"/>
        <v>0</v>
      </c>
      <c r="Q139" s="142"/>
      <c r="R139" s="170">
        <f t="shared" si="26"/>
        <v>0</v>
      </c>
      <c r="S139" s="294">
        <f t="shared" si="27"/>
        <v>1</v>
      </c>
      <c r="T139" s="171">
        <f t="shared" si="28"/>
        <v>75</v>
      </c>
    </row>
    <row r="140" spans="1:20" s="12" customFormat="1" x14ac:dyDescent="0.25">
      <c r="A140" s="5" t="e">
        <f t="shared" si="29"/>
        <v>#REF!</v>
      </c>
      <c r="B140" s="11" t="s">
        <v>8176</v>
      </c>
      <c r="C140" s="30">
        <v>2016</v>
      </c>
      <c r="D140" s="205"/>
      <c r="E140" s="207"/>
      <c r="F140" s="208"/>
      <c r="G140" s="421">
        <v>30</v>
      </c>
      <c r="H140" s="424">
        <v>20</v>
      </c>
      <c r="I140" s="425">
        <v>1</v>
      </c>
      <c r="J140" s="211">
        <f t="shared" si="22"/>
        <v>30</v>
      </c>
      <c r="K140" s="213"/>
      <c r="L140" s="82">
        <f t="shared" si="23"/>
        <v>0</v>
      </c>
      <c r="M140" s="288"/>
      <c r="N140" s="289"/>
      <c r="O140" s="290">
        <f t="shared" si="24"/>
        <v>0</v>
      </c>
      <c r="P140" s="293">
        <f t="shared" si="25"/>
        <v>0</v>
      </c>
      <c r="Q140" s="142"/>
      <c r="R140" s="170">
        <f t="shared" si="26"/>
        <v>0</v>
      </c>
      <c r="S140" s="294">
        <f t="shared" si="27"/>
        <v>1</v>
      </c>
      <c r="T140" s="171">
        <f t="shared" si="28"/>
        <v>30</v>
      </c>
    </row>
    <row r="141" spans="1:20" s="12" customFormat="1" x14ac:dyDescent="0.25">
      <c r="A141" s="5" t="e">
        <f>A140+1</f>
        <v>#REF!</v>
      </c>
      <c r="B141" s="8" t="s">
        <v>8182</v>
      </c>
      <c r="C141" s="30">
        <v>2017</v>
      </c>
      <c r="D141" s="205"/>
      <c r="E141" s="207"/>
      <c r="F141" s="465" t="s">
        <v>8183</v>
      </c>
      <c r="G141" s="419">
        <v>36</v>
      </c>
      <c r="H141" s="227">
        <v>24</v>
      </c>
      <c r="I141" s="200">
        <v>1</v>
      </c>
      <c r="J141" s="211">
        <f t="shared" si="22"/>
        <v>36</v>
      </c>
      <c r="K141" s="213"/>
      <c r="L141" s="82">
        <f t="shared" si="23"/>
        <v>0</v>
      </c>
      <c r="M141" s="288"/>
      <c r="N141" s="289"/>
      <c r="O141" s="290">
        <f t="shared" si="24"/>
        <v>0</v>
      </c>
      <c r="P141" s="293">
        <f t="shared" si="25"/>
        <v>0</v>
      </c>
      <c r="Q141" s="142"/>
      <c r="R141" s="170">
        <f t="shared" si="26"/>
        <v>0</v>
      </c>
      <c r="S141" s="294">
        <f t="shared" si="27"/>
        <v>1</v>
      </c>
      <c r="T141" s="171">
        <f t="shared" si="28"/>
        <v>36</v>
      </c>
    </row>
    <row r="142" spans="1:20" s="12" customFormat="1" x14ac:dyDescent="0.25">
      <c r="A142" s="5" t="e">
        <f t="shared" si="29"/>
        <v>#REF!</v>
      </c>
      <c r="B142" s="11" t="s">
        <v>8184</v>
      </c>
      <c r="C142" s="30">
        <v>2017</v>
      </c>
      <c r="D142" s="205"/>
      <c r="E142" s="207"/>
      <c r="F142" s="465" t="s">
        <v>8181</v>
      </c>
      <c r="G142" s="421">
        <v>30</v>
      </c>
      <c r="H142" s="424">
        <v>20</v>
      </c>
      <c r="I142" s="425">
        <v>1</v>
      </c>
      <c r="J142" s="211">
        <f t="shared" si="22"/>
        <v>30</v>
      </c>
      <c r="K142" s="213"/>
      <c r="L142" s="82">
        <f t="shared" si="23"/>
        <v>0</v>
      </c>
      <c r="M142" s="288"/>
      <c r="N142" s="289"/>
      <c r="O142" s="290">
        <f t="shared" si="24"/>
        <v>0</v>
      </c>
      <c r="P142" s="293">
        <f t="shared" si="25"/>
        <v>0</v>
      </c>
      <c r="Q142" s="142"/>
      <c r="R142" s="170">
        <f t="shared" si="26"/>
        <v>0</v>
      </c>
      <c r="S142" s="294">
        <f t="shared" si="27"/>
        <v>1</v>
      </c>
      <c r="T142" s="171">
        <f t="shared" si="28"/>
        <v>30</v>
      </c>
    </row>
    <row r="143" spans="1:20" s="12" customFormat="1" x14ac:dyDescent="0.25">
      <c r="A143" s="5" t="e">
        <f t="shared" si="29"/>
        <v>#REF!</v>
      </c>
      <c r="B143" s="8" t="s">
        <v>8179</v>
      </c>
      <c r="C143" s="30">
        <v>2017</v>
      </c>
      <c r="D143" s="205"/>
      <c r="E143" s="207"/>
      <c r="F143" s="465" t="s">
        <v>8180</v>
      </c>
      <c r="G143" s="421">
        <v>30</v>
      </c>
      <c r="H143" s="424">
        <v>20</v>
      </c>
      <c r="I143" s="425">
        <v>1</v>
      </c>
      <c r="J143" s="211">
        <f t="shared" si="22"/>
        <v>30</v>
      </c>
      <c r="K143" s="213"/>
      <c r="L143" s="82">
        <f t="shared" si="23"/>
        <v>0</v>
      </c>
      <c r="M143" s="288"/>
      <c r="N143" s="289"/>
      <c r="O143" s="290">
        <f t="shared" si="24"/>
        <v>0</v>
      </c>
      <c r="P143" s="293">
        <f t="shared" si="25"/>
        <v>0</v>
      </c>
      <c r="Q143" s="142"/>
      <c r="R143" s="170">
        <f t="shared" si="26"/>
        <v>0</v>
      </c>
      <c r="S143" s="294">
        <f t="shared" si="27"/>
        <v>1</v>
      </c>
      <c r="T143" s="171">
        <f t="shared" si="28"/>
        <v>30</v>
      </c>
    </row>
    <row r="144" spans="1:20" s="12" customFormat="1" x14ac:dyDescent="0.25">
      <c r="A144" s="5" t="e">
        <f t="shared" si="29"/>
        <v>#REF!</v>
      </c>
      <c r="B144" s="11" t="s">
        <v>8185</v>
      </c>
      <c r="C144" s="30">
        <v>2017</v>
      </c>
      <c r="D144" s="205"/>
      <c r="E144" s="207"/>
      <c r="F144" s="465" t="s">
        <v>8186</v>
      </c>
      <c r="G144" s="421">
        <v>30</v>
      </c>
      <c r="H144" s="424">
        <v>20</v>
      </c>
      <c r="I144" s="425">
        <v>1</v>
      </c>
      <c r="J144" s="211">
        <f t="shared" si="22"/>
        <v>30</v>
      </c>
      <c r="K144" s="213"/>
      <c r="L144" s="82">
        <f t="shared" si="23"/>
        <v>0</v>
      </c>
      <c r="M144" s="288"/>
      <c r="N144" s="289"/>
      <c r="O144" s="290">
        <f t="shared" si="24"/>
        <v>0</v>
      </c>
      <c r="P144" s="293">
        <f t="shared" si="25"/>
        <v>0</v>
      </c>
      <c r="Q144" s="142"/>
      <c r="R144" s="170">
        <f t="shared" si="26"/>
        <v>0</v>
      </c>
      <c r="S144" s="294">
        <f t="shared" si="27"/>
        <v>1</v>
      </c>
      <c r="T144" s="171">
        <f t="shared" si="28"/>
        <v>30</v>
      </c>
    </row>
    <row r="145" spans="1:20" s="12" customFormat="1" x14ac:dyDescent="0.25">
      <c r="A145" s="5" t="e">
        <f t="shared" si="29"/>
        <v>#REF!</v>
      </c>
      <c r="B145" s="8" t="s">
        <v>8187</v>
      </c>
      <c r="C145" s="30">
        <v>2017</v>
      </c>
      <c r="D145" s="205"/>
      <c r="E145" s="207"/>
      <c r="F145" s="465" t="s">
        <v>8188</v>
      </c>
      <c r="G145" s="421">
        <v>30</v>
      </c>
      <c r="H145" s="424">
        <v>20</v>
      </c>
      <c r="I145" s="425">
        <v>1</v>
      </c>
      <c r="J145" s="211">
        <f t="shared" si="22"/>
        <v>30</v>
      </c>
      <c r="K145" s="213"/>
      <c r="L145" s="82">
        <f t="shared" si="23"/>
        <v>0</v>
      </c>
      <c r="M145" s="288"/>
      <c r="N145" s="289"/>
      <c r="O145" s="290">
        <f t="shared" si="24"/>
        <v>0</v>
      </c>
      <c r="P145" s="293">
        <f t="shared" si="25"/>
        <v>0</v>
      </c>
      <c r="Q145" s="142"/>
      <c r="R145" s="170">
        <f t="shared" si="26"/>
        <v>0</v>
      </c>
      <c r="S145" s="294">
        <f t="shared" si="27"/>
        <v>1</v>
      </c>
      <c r="T145" s="171">
        <f t="shared" si="28"/>
        <v>30</v>
      </c>
    </row>
    <row r="146" spans="1:20" s="12" customFormat="1" x14ac:dyDescent="0.25">
      <c r="A146" s="5" t="e">
        <f>A145+1</f>
        <v>#REF!</v>
      </c>
      <c r="B146" s="11" t="s">
        <v>8195</v>
      </c>
      <c r="C146" s="30">
        <v>2017</v>
      </c>
      <c r="D146" s="205"/>
      <c r="E146" s="207"/>
      <c r="F146" s="465" t="s">
        <v>8196</v>
      </c>
      <c r="G146" s="421">
        <v>30</v>
      </c>
      <c r="H146" s="424">
        <v>20</v>
      </c>
      <c r="I146" s="425">
        <v>1</v>
      </c>
      <c r="J146" s="211">
        <f t="shared" si="22"/>
        <v>30</v>
      </c>
      <c r="K146" s="213"/>
      <c r="L146" s="82">
        <f t="shared" si="23"/>
        <v>0</v>
      </c>
      <c r="M146" s="288"/>
      <c r="N146" s="289"/>
      <c r="O146" s="290">
        <f t="shared" si="24"/>
        <v>0</v>
      </c>
      <c r="P146" s="293">
        <f t="shared" si="25"/>
        <v>0</v>
      </c>
      <c r="Q146" s="142"/>
      <c r="R146" s="170">
        <f t="shared" si="26"/>
        <v>0</v>
      </c>
      <c r="S146" s="294">
        <f t="shared" si="27"/>
        <v>1</v>
      </c>
      <c r="T146" s="171">
        <f t="shared" si="28"/>
        <v>30</v>
      </c>
    </row>
    <row r="147" spans="1:20" s="12" customFormat="1" x14ac:dyDescent="0.25">
      <c r="A147" s="5" t="e">
        <f t="shared" si="29"/>
        <v>#REF!</v>
      </c>
      <c r="B147" s="11" t="s">
        <v>8189</v>
      </c>
      <c r="C147" s="30">
        <v>2017</v>
      </c>
      <c r="D147" s="206"/>
      <c r="E147" s="207"/>
      <c r="F147" s="465" t="s">
        <v>8190</v>
      </c>
      <c r="G147" s="419">
        <v>36</v>
      </c>
      <c r="H147" s="227">
        <v>24</v>
      </c>
      <c r="I147" s="200">
        <v>1</v>
      </c>
      <c r="J147" s="211">
        <f t="shared" si="22"/>
        <v>36</v>
      </c>
      <c r="K147" s="213"/>
      <c r="L147" s="82">
        <f t="shared" si="23"/>
        <v>0</v>
      </c>
      <c r="M147" s="288"/>
      <c r="N147" s="289"/>
      <c r="O147" s="290">
        <f t="shared" si="24"/>
        <v>0</v>
      </c>
      <c r="P147" s="293">
        <f t="shared" si="25"/>
        <v>0</v>
      </c>
      <c r="Q147" s="142"/>
      <c r="R147" s="170">
        <f t="shared" si="26"/>
        <v>0</v>
      </c>
      <c r="S147" s="294">
        <f t="shared" si="27"/>
        <v>1</v>
      </c>
      <c r="T147" s="171">
        <f t="shared" si="28"/>
        <v>36</v>
      </c>
    </row>
    <row r="148" spans="1:20" x14ac:dyDescent="0.25">
      <c r="A148" s="5" t="e">
        <f t="shared" si="29"/>
        <v>#REF!</v>
      </c>
      <c r="B148" s="11" t="s">
        <v>8191</v>
      </c>
      <c r="C148" s="30">
        <v>2017</v>
      </c>
      <c r="D148" s="205"/>
      <c r="E148" s="207"/>
      <c r="F148" s="465" t="s">
        <v>8192</v>
      </c>
      <c r="G148" s="421">
        <v>30</v>
      </c>
      <c r="H148" s="422">
        <v>20</v>
      </c>
      <c r="I148" s="423">
        <v>1</v>
      </c>
      <c r="J148" s="211">
        <f t="shared" si="22"/>
        <v>30</v>
      </c>
      <c r="K148" s="213"/>
      <c r="L148" s="82">
        <f t="shared" si="23"/>
        <v>0</v>
      </c>
      <c r="M148" s="288"/>
      <c r="N148" s="289"/>
      <c r="O148" s="290">
        <f t="shared" si="24"/>
        <v>0</v>
      </c>
      <c r="P148" s="293">
        <f t="shared" si="25"/>
        <v>0</v>
      </c>
      <c r="Q148" s="142"/>
      <c r="R148" s="170">
        <f t="shared" si="26"/>
        <v>0</v>
      </c>
      <c r="S148" s="294">
        <f t="shared" si="27"/>
        <v>1</v>
      </c>
      <c r="T148" s="171">
        <f t="shared" si="28"/>
        <v>30</v>
      </c>
    </row>
    <row r="149" spans="1:20" x14ac:dyDescent="0.25">
      <c r="A149" s="5" t="e">
        <f t="shared" si="29"/>
        <v>#REF!</v>
      </c>
      <c r="B149" s="11" t="s">
        <v>8193</v>
      </c>
      <c r="C149" s="30">
        <v>2017</v>
      </c>
      <c r="D149" s="205"/>
      <c r="E149" s="207"/>
      <c r="F149" s="465" t="s">
        <v>8194</v>
      </c>
      <c r="G149" s="421">
        <v>30</v>
      </c>
      <c r="H149" s="422">
        <v>20</v>
      </c>
      <c r="I149" s="423">
        <v>1</v>
      </c>
      <c r="J149" s="211">
        <f t="shared" si="22"/>
        <v>30</v>
      </c>
      <c r="K149" s="213"/>
      <c r="L149" s="82">
        <f t="shared" si="23"/>
        <v>0</v>
      </c>
      <c r="M149" s="288"/>
      <c r="N149" s="289"/>
      <c r="O149" s="290">
        <f t="shared" si="24"/>
        <v>0</v>
      </c>
      <c r="P149" s="293">
        <f t="shared" si="25"/>
        <v>0</v>
      </c>
      <c r="Q149" s="142"/>
      <c r="R149" s="170">
        <f t="shared" si="26"/>
        <v>0</v>
      </c>
      <c r="S149" s="294">
        <f t="shared" si="27"/>
        <v>1</v>
      </c>
      <c r="T149" s="171">
        <f t="shared" si="28"/>
        <v>30</v>
      </c>
    </row>
    <row r="150" spans="1:20" x14ac:dyDescent="0.25">
      <c r="A150" s="5" t="e">
        <f t="shared" si="29"/>
        <v>#REF!</v>
      </c>
      <c r="B150" s="11" t="s">
        <v>8197</v>
      </c>
      <c r="C150" s="30">
        <v>2017</v>
      </c>
      <c r="D150" s="205"/>
      <c r="E150" s="207"/>
      <c r="F150" s="465" t="s">
        <v>8198</v>
      </c>
      <c r="G150" s="421">
        <v>30</v>
      </c>
      <c r="H150" s="422">
        <v>20</v>
      </c>
      <c r="I150" s="423">
        <v>1</v>
      </c>
      <c r="J150" s="211">
        <f t="shared" si="22"/>
        <v>30</v>
      </c>
      <c r="K150" s="213"/>
      <c r="L150" s="82">
        <f t="shared" si="23"/>
        <v>0</v>
      </c>
      <c r="M150" s="288"/>
      <c r="N150" s="289"/>
      <c r="O150" s="290">
        <f t="shared" si="24"/>
        <v>0</v>
      </c>
      <c r="P150" s="293">
        <f t="shared" si="25"/>
        <v>0</v>
      </c>
      <c r="Q150" s="142"/>
      <c r="R150" s="170">
        <f t="shared" si="26"/>
        <v>0</v>
      </c>
      <c r="S150" s="294">
        <f t="shared" si="27"/>
        <v>1</v>
      </c>
      <c r="T150" s="171">
        <f t="shared" si="28"/>
        <v>30</v>
      </c>
    </row>
    <row r="151" spans="1:20" x14ac:dyDescent="0.25">
      <c r="A151" s="5" t="e">
        <f t="shared" si="29"/>
        <v>#REF!</v>
      </c>
      <c r="B151" s="11" t="s">
        <v>8199</v>
      </c>
      <c r="C151" s="30">
        <v>2017</v>
      </c>
      <c r="D151" s="205"/>
      <c r="E151" s="207"/>
      <c r="F151" s="465" t="s">
        <v>8200</v>
      </c>
      <c r="G151" s="421">
        <v>45</v>
      </c>
      <c r="H151" s="422">
        <v>30</v>
      </c>
      <c r="I151" s="423">
        <v>1</v>
      </c>
      <c r="J151" s="211">
        <f t="shared" si="22"/>
        <v>45</v>
      </c>
      <c r="K151" s="213"/>
      <c r="L151" s="82">
        <f t="shared" si="23"/>
        <v>0</v>
      </c>
      <c r="M151" s="288"/>
      <c r="N151" s="289"/>
      <c r="O151" s="290">
        <f t="shared" si="24"/>
        <v>0</v>
      </c>
      <c r="P151" s="293">
        <f t="shared" si="25"/>
        <v>0</v>
      </c>
      <c r="Q151" s="142"/>
      <c r="R151" s="170">
        <f t="shared" si="26"/>
        <v>0</v>
      </c>
      <c r="S151" s="294">
        <f t="shared" si="27"/>
        <v>1</v>
      </c>
      <c r="T151" s="171">
        <f t="shared" si="28"/>
        <v>45</v>
      </c>
    </row>
    <row r="152" spans="1:20" x14ac:dyDescent="0.25">
      <c r="A152" s="5" t="e">
        <f t="shared" si="29"/>
        <v>#REF!</v>
      </c>
      <c r="B152" s="11" t="s">
        <v>8202</v>
      </c>
      <c r="C152" s="30">
        <v>2018</v>
      </c>
      <c r="D152" s="205"/>
      <c r="E152" s="207"/>
      <c r="F152" s="465" t="s">
        <v>12983</v>
      </c>
      <c r="G152" s="419">
        <v>36</v>
      </c>
      <c r="H152" s="227">
        <v>24</v>
      </c>
      <c r="I152" s="464"/>
      <c r="J152" s="211">
        <f t="shared" si="22"/>
        <v>0</v>
      </c>
      <c r="K152" s="213"/>
      <c r="L152" s="82">
        <f t="shared" si="23"/>
        <v>0</v>
      </c>
      <c r="M152" s="288"/>
      <c r="N152" s="289"/>
      <c r="O152" s="290">
        <f t="shared" si="24"/>
        <v>0</v>
      </c>
      <c r="P152" s="293">
        <f t="shared" si="25"/>
        <v>0</v>
      </c>
      <c r="Q152" s="142"/>
      <c r="R152" s="170">
        <f t="shared" si="26"/>
        <v>0</v>
      </c>
      <c r="S152" s="294">
        <f t="shared" si="27"/>
        <v>0</v>
      </c>
      <c r="T152" s="171">
        <f t="shared" si="28"/>
        <v>0</v>
      </c>
    </row>
    <row r="153" spans="1:20" x14ac:dyDescent="0.25">
      <c r="A153" s="5" t="e">
        <f t="shared" si="29"/>
        <v>#REF!</v>
      </c>
      <c r="B153" s="11" t="s">
        <v>12984</v>
      </c>
      <c r="C153" s="30">
        <v>2018</v>
      </c>
      <c r="D153" s="205"/>
      <c r="E153" s="207"/>
      <c r="F153" s="465" t="s">
        <v>12985</v>
      </c>
      <c r="G153" s="419">
        <v>30</v>
      </c>
      <c r="H153" s="227">
        <v>20</v>
      </c>
      <c r="I153" s="464"/>
      <c r="J153" s="211">
        <f t="shared" si="22"/>
        <v>0</v>
      </c>
      <c r="K153" s="213"/>
      <c r="L153" s="82">
        <f t="shared" si="23"/>
        <v>0</v>
      </c>
      <c r="M153" s="288"/>
      <c r="N153" s="289"/>
      <c r="O153" s="290">
        <f t="shared" si="24"/>
        <v>0</v>
      </c>
      <c r="P153" s="293">
        <f t="shared" si="25"/>
        <v>0</v>
      </c>
      <c r="Q153" s="142"/>
      <c r="R153" s="170">
        <f t="shared" si="26"/>
        <v>0</v>
      </c>
      <c r="S153" s="294">
        <f t="shared" si="27"/>
        <v>0</v>
      </c>
      <c r="T153" s="171">
        <f t="shared" si="28"/>
        <v>0</v>
      </c>
    </row>
    <row r="154" spans="1:20" x14ac:dyDescent="0.25">
      <c r="A154" s="5" t="e">
        <f t="shared" si="29"/>
        <v>#REF!</v>
      </c>
      <c r="B154" s="11" t="s">
        <v>13017</v>
      </c>
      <c r="C154" s="30"/>
      <c r="D154" s="205"/>
      <c r="E154" s="207"/>
      <c r="F154" s="465"/>
      <c r="G154" s="419">
        <v>65</v>
      </c>
      <c r="H154" s="227"/>
      <c r="I154" s="464"/>
      <c r="J154" s="211">
        <f t="shared" si="22"/>
        <v>0</v>
      </c>
      <c r="K154" s="213"/>
      <c r="L154" s="82">
        <f t="shared" si="23"/>
        <v>0</v>
      </c>
      <c r="M154" s="288"/>
      <c r="N154" s="289"/>
      <c r="O154" s="290">
        <f t="shared" si="24"/>
        <v>0</v>
      </c>
      <c r="P154" s="293">
        <f t="shared" si="25"/>
        <v>0</v>
      </c>
      <c r="Q154" s="142"/>
      <c r="R154" s="170">
        <f t="shared" si="26"/>
        <v>0</v>
      </c>
      <c r="S154" s="294">
        <f t="shared" si="27"/>
        <v>0</v>
      </c>
      <c r="T154" s="171">
        <f t="shared" si="28"/>
        <v>0</v>
      </c>
    </row>
    <row r="155" spans="1:20" s="12" customFormat="1" x14ac:dyDescent="0.25">
      <c r="A155" s="5" t="e">
        <f t="shared" si="29"/>
        <v>#REF!</v>
      </c>
      <c r="B155" s="11" t="s">
        <v>8204</v>
      </c>
      <c r="C155" s="30">
        <v>2017</v>
      </c>
      <c r="D155" s="206"/>
      <c r="E155" s="207"/>
      <c r="F155" s="208"/>
      <c r="G155" s="419">
        <v>30</v>
      </c>
      <c r="H155" s="227">
        <v>20</v>
      </c>
      <c r="I155" s="425">
        <v>1</v>
      </c>
      <c r="J155" s="211">
        <f t="shared" si="22"/>
        <v>30</v>
      </c>
      <c r="K155" s="213"/>
      <c r="L155" s="82">
        <f t="shared" si="23"/>
        <v>0</v>
      </c>
      <c r="M155" s="288"/>
      <c r="N155" s="289"/>
      <c r="O155" s="290">
        <f t="shared" si="24"/>
        <v>0</v>
      </c>
      <c r="P155" s="293">
        <f t="shared" si="25"/>
        <v>0</v>
      </c>
      <c r="Q155" s="142"/>
      <c r="R155" s="170">
        <f t="shared" si="26"/>
        <v>0</v>
      </c>
      <c r="S155" s="294">
        <f t="shared" si="27"/>
        <v>1</v>
      </c>
      <c r="T155" s="171">
        <f t="shared" si="28"/>
        <v>30</v>
      </c>
    </row>
    <row r="156" spans="1:20" s="12" customFormat="1" x14ac:dyDescent="0.25">
      <c r="A156" s="5" t="e">
        <f t="shared" si="29"/>
        <v>#REF!</v>
      </c>
      <c r="B156" s="11" t="s">
        <v>8203</v>
      </c>
      <c r="C156" s="30">
        <v>2018</v>
      </c>
      <c r="D156" s="205"/>
      <c r="E156" s="207"/>
      <c r="F156" s="208"/>
      <c r="G156" s="419">
        <v>30</v>
      </c>
      <c r="H156" s="227">
        <v>20</v>
      </c>
      <c r="I156" s="177"/>
      <c r="J156" s="211">
        <f t="shared" si="22"/>
        <v>0</v>
      </c>
      <c r="K156" s="213"/>
      <c r="L156" s="82">
        <f t="shared" si="23"/>
        <v>0</v>
      </c>
      <c r="M156" s="288"/>
      <c r="N156" s="289"/>
      <c r="O156" s="290">
        <f t="shared" si="24"/>
        <v>0</v>
      </c>
      <c r="P156" s="293">
        <f t="shared" si="25"/>
        <v>0</v>
      </c>
      <c r="Q156" s="142"/>
      <c r="R156" s="170">
        <f t="shared" si="26"/>
        <v>0</v>
      </c>
      <c r="S156" s="294">
        <f t="shared" si="27"/>
        <v>0</v>
      </c>
      <c r="T156" s="171">
        <f t="shared" si="28"/>
        <v>0</v>
      </c>
    </row>
    <row r="157" spans="1:20" s="12" customFormat="1" x14ac:dyDescent="0.25">
      <c r="A157" s="5" t="e">
        <f t="shared" si="29"/>
        <v>#REF!</v>
      </c>
      <c r="B157" s="11" t="s">
        <v>8205</v>
      </c>
      <c r="C157" s="30"/>
      <c r="D157" s="205"/>
      <c r="E157" s="207"/>
      <c r="F157" s="208"/>
      <c r="G157" s="419">
        <v>30</v>
      </c>
      <c r="H157" s="227"/>
      <c r="I157" s="177"/>
      <c r="J157" s="211">
        <f t="shared" si="22"/>
        <v>0</v>
      </c>
      <c r="K157" s="213"/>
      <c r="L157" s="82">
        <f t="shared" si="23"/>
        <v>0</v>
      </c>
      <c r="M157" s="288"/>
      <c r="N157" s="289"/>
      <c r="O157" s="290">
        <f t="shared" si="24"/>
        <v>0</v>
      </c>
      <c r="P157" s="293">
        <f t="shared" si="25"/>
        <v>0</v>
      </c>
      <c r="Q157" s="142"/>
      <c r="R157" s="170">
        <f t="shared" si="26"/>
        <v>0</v>
      </c>
      <c r="S157" s="294">
        <f t="shared" si="27"/>
        <v>0</v>
      </c>
      <c r="T157" s="171">
        <f t="shared" si="28"/>
        <v>0</v>
      </c>
    </row>
    <row r="158" spans="1:20" s="12" customFormat="1" x14ac:dyDescent="0.25">
      <c r="A158" s="5" t="e">
        <f t="shared" si="29"/>
        <v>#REF!</v>
      </c>
      <c r="B158" s="11" t="s">
        <v>8206</v>
      </c>
      <c r="C158" s="30">
        <v>2018</v>
      </c>
      <c r="D158" s="205"/>
      <c r="E158" s="207"/>
      <c r="F158" s="208"/>
      <c r="G158" s="419">
        <v>30</v>
      </c>
      <c r="H158" s="227">
        <v>20</v>
      </c>
      <c r="I158" s="462">
        <v>1</v>
      </c>
      <c r="J158" s="211">
        <f t="shared" si="22"/>
        <v>30</v>
      </c>
      <c r="K158" s="213"/>
      <c r="L158" s="82">
        <f t="shared" si="23"/>
        <v>0</v>
      </c>
      <c r="M158" s="288"/>
      <c r="N158" s="289"/>
      <c r="O158" s="290">
        <f t="shared" si="24"/>
        <v>0</v>
      </c>
      <c r="P158" s="293">
        <f t="shared" si="25"/>
        <v>0</v>
      </c>
      <c r="Q158" s="142"/>
      <c r="R158" s="170">
        <f t="shared" si="26"/>
        <v>0</v>
      </c>
      <c r="S158" s="294">
        <f t="shared" si="27"/>
        <v>1</v>
      </c>
      <c r="T158" s="171">
        <f t="shared" si="28"/>
        <v>30</v>
      </c>
    </row>
    <row r="159" spans="1:20" s="12" customFormat="1" x14ac:dyDescent="0.25">
      <c r="A159" s="5" t="e">
        <f t="shared" si="29"/>
        <v>#REF!</v>
      </c>
      <c r="B159" s="11" t="s">
        <v>8220</v>
      </c>
      <c r="C159" s="30">
        <v>2018</v>
      </c>
      <c r="D159" s="205"/>
      <c r="E159" s="207"/>
      <c r="F159" s="208"/>
      <c r="G159" s="419">
        <v>24</v>
      </c>
      <c r="H159" s="227">
        <v>24</v>
      </c>
      <c r="I159" s="462">
        <v>1</v>
      </c>
      <c r="J159" s="211">
        <f t="shared" si="22"/>
        <v>24</v>
      </c>
      <c r="K159" s="213"/>
      <c r="L159" s="82">
        <f t="shared" si="23"/>
        <v>0</v>
      </c>
      <c r="M159" s="288"/>
      <c r="N159" s="289"/>
      <c r="O159" s="290">
        <f t="shared" si="24"/>
        <v>0</v>
      </c>
      <c r="P159" s="293">
        <f t="shared" si="25"/>
        <v>0</v>
      </c>
      <c r="Q159" s="142"/>
      <c r="R159" s="170">
        <f t="shared" si="26"/>
        <v>0</v>
      </c>
      <c r="S159" s="294">
        <f t="shared" si="27"/>
        <v>1</v>
      </c>
      <c r="T159" s="171">
        <f t="shared" si="28"/>
        <v>24</v>
      </c>
    </row>
    <row r="160" spans="1:20" s="12" customFormat="1" x14ac:dyDescent="0.25">
      <c r="A160" s="5" t="e">
        <f t="shared" si="29"/>
        <v>#REF!</v>
      </c>
      <c r="B160" s="11" t="s">
        <v>13018</v>
      </c>
      <c r="C160" s="30"/>
      <c r="D160" s="205"/>
      <c r="E160" s="207"/>
      <c r="F160" s="208"/>
      <c r="G160" s="419">
        <v>36</v>
      </c>
      <c r="H160" s="227"/>
      <c r="I160" s="462"/>
      <c r="J160" s="211">
        <f t="shared" si="22"/>
        <v>0</v>
      </c>
      <c r="K160" s="213"/>
      <c r="L160" s="82">
        <f t="shared" si="23"/>
        <v>0</v>
      </c>
      <c r="M160" s="288"/>
      <c r="N160" s="289"/>
      <c r="O160" s="290">
        <f t="shared" si="24"/>
        <v>0</v>
      </c>
      <c r="P160" s="293">
        <f t="shared" si="25"/>
        <v>0</v>
      </c>
      <c r="Q160" s="142"/>
      <c r="R160" s="170">
        <f t="shared" si="26"/>
        <v>0</v>
      </c>
      <c r="S160" s="294">
        <f t="shared" si="27"/>
        <v>0</v>
      </c>
      <c r="T160" s="171">
        <f t="shared" si="28"/>
        <v>0</v>
      </c>
    </row>
    <row r="161" spans="1:20" s="12" customFormat="1" x14ac:dyDescent="0.25">
      <c r="A161" s="5" t="e">
        <f t="shared" si="29"/>
        <v>#REF!</v>
      </c>
      <c r="B161" s="11" t="s">
        <v>8221</v>
      </c>
      <c r="C161" s="30">
        <v>2018</v>
      </c>
      <c r="D161" s="205"/>
      <c r="E161" s="207"/>
      <c r="F161" s="208"/>
      <c r="G161" s="419">
        <v>24</v>
      </c>
      <c r="H161" s="227">
        <v>24</v>
      </c>
      <c r="I161" s="462">
        <v>1</v>
      </c>
      <c r="J161" s="211">
        <f t="shared" si="22"/>
        <v>24</v>
      </c>
      <c r="K161" s="213"/>
      <c r="L161" s="82">
        <f t="shared" si="23"/>
        <v>0</v>
      </c>
      <c r="M161" s="288"/>
      <c r="N161" s="289"/>
      <c r="O161" s="290">
        <f t="shared" si="24"/>
        <v>0</v>
      </c>
      <c r="P161" s="293">
        <f t="shared" si="25"/>
        <v>0</v>
      </c>
      <c r="Q161" s="142"/>
      <c r="R161" s="170">
        <f t="shared" si="26"/>
        <v>0</v>
      </c>
      <c r="S161" s="294">
        <f t="shared" si="27"/>
        <v>1</v>
      </c>
      <c r="T161" s="171">
        <f t="shared" si="28"/>
        <v>24</v>
      </c>
    </row>
    <row r="162" spans="1:20" s="12" customFormat="1" x14ac:dyDescent="0.25">
      <c r="A162" s="5" t="e">
        <f t="shared" si="29"/>
        <v>#REF!</v>
      </c>
      <c r="B162" s="11" t="s">
        <v>8210</v>
      </c>
      <c r="C162" s="30"/>
      <c r="D162" s="205"/>
      <c r="E162" s="207"/>
      <c r="F162" s="208"/>
      <c r="G162" s="419">
        <v>30</v>
      </c>
      <c r="H162" s="227"/>
      <c r="I162" s="462"/>
      <c r="J162" s="211">
        <f t="shared" si="22"/>
        <v>0</v>
      </c>
      <c r="K162" s="213"/>
      <c r="L162" s="82">
        <f t="shared" si="23"/>
        <v>0</v>
      </c>
      <c r="M162" s="288"/>
      <c r="N162" s="289"/>
      <c r="O162" s="290">
        <f t="shared" si="24"/>
        <v>0</v>
      </c>
      <c r="P162" s="293">
        <f t="shared" si="25"/>
        <v>0</v>
      </c>
      <c r="Q162" s="142"/>
      <c r="R162" s="170">
        <f t="shared" si="26"/>
        <v>0</v>
      </c>
      <c r="S162" s="294">
        <f t="shared" si="27"/>
        <v>0</v>
      </c>
      <c r="T162" s="171">
        <f t="shared" si="28"/>
        <v>0</v>
      </c>
    </row>
    <row r="163" spans="1:20" s="12" customFormat="1" x14ac:dyDescent="0.25">
      <c r="A163" s="5" t="e">
        <f t="shared" si="29"/>
        <v>#REF!</v>
      </c>
      <c r="B163" s="11" t="s">
        <v>13019</v>
      </c>
      <c r="C163" s="30"/>
      <c r="D163" s="205"/>
      <c r="E163" s="207"/>
      <c r="F163" s="208"/>
      <c r="G163" s="419">
        <v>45</v>
      </c>
      <c r="H163" s="227"/>
      <c r="I163" s="462"/>
      <c r="J163" s="211">
        <f t="shared" si="22"/>
        <v>0</v>
      </c>
      <c r="K163" s="213"/>
      <c r="L163" s="82">
        <f t="shared" si="23"/>
        <v>0</v>
      </c>
      <c r="M163" s="288"/>
      <c r="N163" s="289"/>
      <c r="O163" s="290">
        <f t="shared" si="24"/>
        <v>0</v>
      </c>
      <c r="P163" s="293">
        <f t="shared" si="25"/>
        <v>0</v>
      </c>
      <c r="Q163" s="142"/>
      <c r="R163" s="170">
        <f t="shared" si="26"/>
        <v>0</v>
      </c>
      <c r="S163" s="294">
        <f t="shared" si="27"/>
        <v>0</v>
      </c>
      <c r="T163" s="171">
        <f t="shared" si="28"/>
        <v>0</v>
      </c>
    </row>
    <row r="164" spans="1:20" s="12" customFormat="1" x14ac:dyDescent="0.25">
      <c r="A164" s="5" t="e">
        <f t="shared" si="29"/>
        <v>#REF!</v>
      </c>
      <c r="B164" s="11" t="s">
        <v>8209</v>
      </c>
      <c r="C164" s="30">
        <v>2019</v>
      </c>
      <c r="D164" s="206"/>
      <c r="E164" s="207"/>
      <c r="F164" s="208"/>
      <c r="G164" s="419">
        <v>30</v>
      </c>
      <c r="H164" s="227">
        <v>20</v>
      </c>
      <c r="I164" s="462">
        <v>1</v>
      </c>
      <c r="J164" s="211">
        <f t="shared" si="22"/>
        <v>30</v>
      </c>
      <c r="K164" s="213"/>
      <c r="L164" s="82">
        <f t="shared" si="23"/>
        <v>0</v>
      </c>
      <c r="M164" s="288"/>
      <c r="N164" s="289"/>
      <c r="O164" s="290">
        <f t="shared" si="24"/>
        <v>0</v>
      </c>
      <c r="P164" s="293">
        <f t="shared" si="25"/>
        <v>0</v>
      </c>
      <c r="Q164" s="142"/>
      <c r="R164" s="170">
        <f t="shared" si="26"/>
        <v>0</v>
      </c>
      <c r="S164" s="294">
        <f t="shared" si="27"/>
        <v>1</v>
      </c>
      <c r="T164" s="171">
        <f t="shared" si="28"/>
        <v>30</v>
      </c>
    </row>
    <row r="165" spans="1:20" s="12" customFormat="1" x14ac:dyDescent="0.25">
      <c r="A165" s="5" t="e">
        <f t="shared" si="29"/>
        <v>#REF!</v>
      </c>
      <c r="B165" s="11" t="s">
        <v>8240</v>
      </c>
      <c r="C165" s="30"/>
      <c r="D165" s="206"/>
      <c r="E165" s="207"/>
      <c r="F165" s="208"/>
      <c r="G165" s="419">
        <v>36</v>
      </c>
      <c r="H165" s="227"/>
      <c r="I165" s="462"/>
      <c r="J165" s="211">
        <f t="shared" si="22"/>
        <v>0</v>
      </c>
      <c r="K165" s="213"/>
      <c r="L165" s="82">
        <f t="shared" si="23"/>
        <v>0</v>
      </c>
      <c r="M165" s="288"/>
      <c r="N165" s="289"/>
      <c r="O165" s="290">
        <f t="shared" si="24"/>
        <v>0</v>
      </c>
      <c r="P165" s="293">
        <f t="shared" si="25"/>
        <v>0</v>
      </c>
      <c r="Q165" s="142"/>
      <c r="R165" s="170">
        <f t="shared" si="26"/>
        <v>0</v>
      </c>
      <c r="S165" s="294">
        <f t="shared" si="27"/>
        <v>0</v>
      </c>
      <c r="T165" s="171">
        <f t="shared" si="28"/>
        <v>0</v>
      </c>
    </row>
    <row r="166" spans="1:20" s="12" customFormat="1" x14ac:dyDescent="0.25">
      <c r="A166" s="5" t="e">
        <f t="shared" si="29"/>
        <v>#REF!</v>
      </c>
      <c r="B166" s="11" t="s">
        <v>8212</v>
      </c>
      <c r="C166" s="30"/>
      <c r="D166" s="206"/>
      <c r="E166" s="207"/>
      <c r="F166" s="208"/>
      <c r="G166" s="419">
        <v>30</v>
      </c>
      <c r="H166" s="227"/>
      <c r="I166" s="462"/>
      <c r="J166" s="211">
        <f t="shared" si="22"/>
        <v>0</v>
      </c>
      <c r="K166" s="213"/>
      <c r="L166" s="82">
        <f t="shared" si="23"/>
        <v>0</v>
      </c>
      <c r="M166" s="288"/>
      <c r="N166" s="289"/>
      <c r="O166" s="290">
        <f t="shared" si="24"/>
        <v>0</v>
      </c>
      <c r="P166" s="293">
        <f t="shared" si="25"/>
        <v>0</v>
      </c>
      <c r="Q166" s="142"/>
      <c r="R166" s="170">
        <f t="shared" si="26"/>
        <v>0</v>
      </c>
      <c r="S166" s="294">
        <f t="shared" si="27"/>
        <v>0</v>
      </c>
      <c r="T166" s="171">
        <f t="shared" si="28"/>
        <v>0</v>
      </c>
    </row>
    <row r="167" spans="1:20" s="12" customFormat="1" x14ac:dyDescent="0.25">
      <c r="A167" s="5" t="e">
        <f t="shared" si="29"/>
        <v>#REF!</v>
      </c>
      <c r="B167" s="11" t="s">
        <v>8213</v>
      </c>
      <c r="C167" s="30"/>
      <c r="D167" s="206"/>
      <c r="E167" s="207"/>
      <c r="F167" s="208"/>
      <c r="G167" s="419">
        <v>30</v>
      </c>
      <c r="H167" s="227"/>
      <c r="I167" s="462"/>
      <c r="J167" s="211">
        <f t="shared" si="22"/>
        <v>0</v>
      </c>
      <c r="K167" s="213"/>
      <c r="L167" s="82">
        <f t="shared" si="23"/>
        <v>0</v>
      </c>
      <c r="M167" s="288"/>
      <c r="N167" s="289"/>
      <c r="O167" s="290">
        <f t="shared" si="24"/>
        <v>0</v>
      </c>
      <c r="P167" s="293">
        <f t="shared" si="25"/>
        <v>0</v>
      </c>
      <c r="Q167" s="142"/>
      <c r="R167" s="170">
        <f t="shared" si="26"/>
        <v>0</v>
      </c>
      <c r="S167" s="294">
        <f t="shared" si="27"/>
        <v>0</v>
      </c>
      <c r="T167" s="171">
        <f t="shared" si="28"/>
        <v>0</v>
      </c>
    </row>
    <row r="168" spans="1:20" s="12" customFormat="1" x14ac:dyDescent="0.25">
      <c r="A168" s="5" t="e">
        <f t="shared" si="29"/>
        <v>#REF!</v>
      </c>
      <c r="B168" s="11" t="s">
        <v>13020</v>
      </c>
      <c r="C168" s="30"/>
      <c r="D168" s="206"/>
      <c r="E168" s="207"/>
      <c r="F168" s="208"/>
      <c r="G168" s="419">
        <v>30</v>
      </c>
      <c r="H168" s="227"/>
      <c r="I168" s="462"/>
      <c r="J168" s="211">
        <f t="shared" si="22"/>
        <v>0</v>
      </c>
      <c r="K168" s="213"/>
      <c r="L168" s="82">
        <f t="shared" si="23"/>
        <v>0</v>
      </c>
      <c r="M168" s="288"/>
      <c r="N168" s="289"/>
      <c r="O168" s="290">
        <f t="shared" si="24"/>
        <v>0</v>
      </c>
      <c r="P168" s="293">
        <f t="shared" si="25"/>
        <v>0</v>
      </c>
      <c r="Q168" s="142"/>
      <c r="R168" s="170">
        <f t="shared" si="26"/>
        <v>0</v>
      </c>
      <c r="S168" s="294">
        <f t="shared" si="27"/>
        <v>0</v>
      </c>
      <c r="T168" s="171">
        <f t="shared" si="28"/>
        <v>0</v>
      </c>
    </row>
    <row r="169" spans="1:20" s="12" customFormat="1" x14ac:dyDescent="0.25">
      <c r="A169" s="5" t="e">
        <f t="shared" si="29"/>
        <v>#REF!</v>
      </c>
      <c r="B169" s="11" t="s">
        <v>8233</v>
      </c>
      <c r="C169" s="30">
        <v>2019</v>
      </c>
      <c r="D169" s="205"/>
      <c r="E169" s="207"/>
      <c r="F169" s="208"/>
      <c r="G169" s="419">
        <v>36</v>
      </c>
      <c r="H169" s="227">
        <v>24</v>
      </c>
      <c r="I169" s="462">
        <v>1</v>
      </c>
      <c r="J169" s="211">
        <f t="shared" si="22"/>
        <v>36</v>
      </c>
      <c r="K169" s="213"/>
      <c r="L169" s="82">
        <f t="shared" si="23"/>
        <v>0</v>
      </c>
      <c r="M169" s="288"/>
      <c r="N169" s="289"/>
      <c r="O169" s="290">
        <f t="shared" si="24"/>
        <v>0</v>
      </c>
      <c r="P169" s="293">
        <f t="shared" si="25"/>
        <v>0</v>
      </c>
      <c r="Q169" s="142"/>
      <c r="R169" s="170">
        <f t="shared" si="26"/>
        <v>0</v>
      </c>
      <c r="S169" s="294">
        <f t="shared" si="27"/>
        <v>1</v>
      </c>
      <c r="T169" s="171">
        <f t="shared" si="28"/>
        <v>36</v>
      </c>
    </row>
    <row r="170" spans="1:20" s="12" customFormat="1" x14ac:dyDescent="0.25">
      <c r="A170" s="5" t="e">
        <f t="shared" si="29"/>
        <v>#REF!</v>
      </c>
      <c r="B170" s="11" t="s">
        <v>8234</v>
      </c>
      <c r="C170" s="30">
        <v>2019</v>
      </c>
      <c r="D170" s="205"/>
      <c r="E170" s="207"/>
      <c r="F170" s="208"/>
      <c r="G170" s="419">
        <v>30</v>
      </c>
      <c r="H170" s="227">
        <v>20</v>
      </c>
      <c r="I170" s="462">
        <v>1</v>
      </c>
      <c r="J170" s="211">
        <f t="shared" si="22"/>
        <v>30</v>
      </c>
      <c r="K170" s="213"/>
      <c r="L170" s="82">
        <f t="shared" si="23"/>
        <v>0</v>
      </c>
      <c r="M170" s="288"/>
      <c r="N170" s="289"/>
      <c r="O170" s="290">
        <f t="shared" si="24"/>
        <v>0</v>
      </c>
      <c r="P170" s="293">
        <f t="shared" si="25"/>
        <v>0</v>
      </c>
      <c r="Q170" s="142"/>
      <c r="R170" s="170">
        <f t="shared" si="26"/>
        <v>0</v>
      </c>
      <c r="S170" s="294">
        <f t="shared" si="27"/>
        <v>1</v>
      </c>
      <c r="T170" s="171">
        <f t="shared" si="28"/>
        <v>30</v>
      </c>
    </row>
    <row r="171" spans="1:20" s="12" customFormat="1" x14ac:dyDescent="0.25">
      <c r="A171" s="5" t="e">
        <f t="shared" si="29"/>
        <v>#REF!</v>
      </c>
      <c r="B171" s="11" t="s">
        <v>8235</v>
      </c>
      <c r="C171" s="30">
        <v>2019</v>
      </c>
      <c r="D171" s="205"/>
      <c r="E171" s="207"/>
      <c r="F171" s="208"/>
      <c r="G171" s="419">
        <v>36</v>
      </c>
      <c r="H171" s="227">
        <v>24</v>
      </c>
      <c r="I171" s="462">
        <v>1</v>
      </c>
      <c r="J171" s="211">
        <f t="shared" si="22"/>
        <v>36</v>
      </c>
      <c r="K171" s="213"/>
      <c r="L171" s="82">
        <f t="shared" si="23"/>
        <v>0</v>
      </c>
      <c r="M171" s="288"/>
      <c r="N171" s="289"/>
      <c r="O171" s="290">
        <f t="shared" si="24"/>
        <v>0</v>
      </c>
      <c r="P171" s="293">
        <f t="shared" si="25"/>
        <v>0</v>
      </c>
      <c r="Q171" s="142"/>
      <c r="R171" s="170">
        <f t="shared" si="26"/>
        <v>0</v>
      </c>
      <c r="S171" s="294">
        <f t="shared" si="27"/>
        <v>1</v>
      </c>
      <c r="T171" s="171">
        <f t="shared" si="28"/>
        <v>36</v>
      </c>
    </row>
    <row r="172" spans="1:20" s="12" customFormat="1" x14ac:dyDescent="0.25">
      <c r="A172" s="5" t="e">
        <f t="shared" si="29"/>
        <v>#REF!</v>
      </c>
      <c r="B172" s="11" t="s">
        <v>13021</v>
      </c>
      <c r="C172" s="30"/>
      <c r="D172" s="205"/>
      <c r="E172" s="207"/>
      <c r="F172" s="208"/>
      <c r="G172" s="419">
        <v>30</v>
      </c>
      <c r="H172" s="227"/>
      <c r="I172" s="462"/>
      <c r="J172" s="211">
        <f t="shared" si="22"/>
        <v>0</v>
      </c>
      <c r="K172" s="213"/>
      <c r="L172" s="82">
        <f t="shared" si="23"/>
        <v>0</v>
      </c>
      <c r="M172" s="288"/>
      <c r="N172" s="289"/>
      <c r="O172" s="290">
        <f t="shared" si="24"/>
        <v>0</v>
      </c>
      <c r="P172" s="293">
        <f t="shared" si="25"/>
        <v>0</v>
      </c>
      <c r="Q172" s="142"/>
      <c r="R172" s="170">
        <f t="shared" si="26"/>
        <v>0</v>
      </c>
      <c r="S172" s="294">
        <f t="shared" si="27"/>
        <v>0</v>
      </c>
      <c r="T172" s="171">
        <f t="shared" si="28"/>
        <v>0</v>
      </c>
    </row>
    <row r="173" spans="1:20" s="12" customFormat="1" x14ac:dyDescent="0.25">
      <c r="A173" s="5" t="e">
        <f t="shared" si="29"/>
        <v>#REF!</v>
      </c>
      <c r="B173" s="11" t="s">
        <v>13022</v>
      </c>
      <c r="C173" s="30"/>
      <c r="D173" s="205"/>
      <c r="E173" s="207"/>
      <c r="F173" s="208"/>
      <c r="G173" s="419">
        <v>30</v>
      </c>
      <c r="H173" s="227"/>
      <c r="I173" s="462"/>
      <c r="J173" s="211">
        <f t="shared" si="22"/>
        <v>0</v>
      </c>
      <c r="K173" s="213"/>
      <c r="L173" s="82">
        <f t="shared" si="23"/>
        <v>0</v>
      </c>
      <c r="M173" s="288"/>
      <c r="N173" s="289"/>
      <c r="O173" s="290">
        <f t="shared" si="24"/>
        <v>0</v>
      </c>
      <c r="P173" s="293">
        <f t="shared" si="25"/>
        <v>0</v>
      </c>
      <c r="Q173" s="142"/>
      <c r="R173" s="170">
        <f t="shared" si="26"/>
        <v>0</v>
      </c>
      <c r="S173" s="294">
        <f t="shared" si="27"/>
        <v>0</v>
      </c>
      <c r="T173" s="171">
        <f t="shared" si="28"/>
        <v>0</v>
      </c>
    </row>
    <row r="174" spans="1:20" s="12" customFormat="1" x14ac:dyDescent="0.25">
      <c r="A174" s="5" t="e">
        <f t="shared" si="29"/>
        <v>#REF!</v>
      </c>
      <c r="B174" s="11" t="s">
        <v>8208</v>
      </c>
      <c r="C174" s="30"/>
      <c r="D174" s="205"/>
      <c r="E174" s="207"/>
      <c r="F174" s="208"/>
      <c r="G174" s="419">
        <v>45</v>
      </c>
      <c r="H174" s="227"/>
      <c r="I174" s="462"/>
      <c r="J174" s="211">
        <f t="shared" si="22"/>
        <v>0</v>
      </c>
      <c r="K174" s="213"/>
      <c r="L174" s="82">
        <f t="shared" si="23"/>
        <v>0</v>
      </c>
      <c r="M174" s="288"/>
      <c r="N174" s="289"/>
      <c r="O174" s="290">
        <f t="shared" si="24"/>
        <v>0</v>
      </c>
      <c r="P174" s="293">
        <f t="shared" si="25"/>
        <v>0</v>
      </c>
      <c r="Q174" s="142"/>
      <c r="R174" s="170">
        <f t="shared" si="26"/>
        <v>0</v>
      </c>
      <c r="S174" s="294">
        <f t="shared" si="27"/>
        <v>0</v>
      </c>
      <c r="T174" s="171">
        <f t="shared" si="28"/>
        <v>0</v>
      </c>
    </row>
    <row r="175" spans="1:20" s="12" customFormat="1" x14ac:dyDescent="0.25">
      <c r="A175" s="5" t="e">
        <f t="shared" si="29"/>
        <v>#REF!</v>
      </c>
      <c r="B175" s="11" t="s">
        <v>8214</v>
      </c>
      <c r="C175" s="30">
        <v>2020</v>
      </c>
      <c r="D175" s="205"/>
      <c r="E175" s="207"/>
      <c r="F175" s="208"/>
      <c r="G175" s="419">
        <v>36</v>
      </c>
      <c r="H175" s="227">
        <v>24</v>
      </c>
      <c r="I175" s="462"/>
      <c r="J175" s="211">
        <f t="shared" si="22"/>
        <v>0</v>
      </c>
      <c r="K175" s="213"/>
      <c r="L175" s="82">
        <f t="shared" si="23"/>
        <v>0</v>
      </c>
      <c r="M175" s="288"/>
      <c r="N175" s="289"/>
      <c r="O175" s="290">
        <f t="shared" si="24"/>
        <v>0</v>
      </c>
      <c r="P175" s="293">
        <f t="shared" si="25"/>
        <v>0</v>
      </c>
      <c r="Q175" s="142"/>
      <c r="R175" s="170">
        <f t="shared" si="26"/>
        <v>0</v>
      </c>
      <c r="S175" s="294">
        <f t="shared" si="27"/>
        <v>0</v>
      </c>
      <c r="T175" s="171">
        <f t="shared" si="28"/>
        <v>0</v>
      </c>
    </row>
    <row r="176" spans="1:20" s="12" customFormat="1" x14ac:dyDescent="0.25">
      <c r="A176" s="5" t="e">
        <f t="shared" si="29"/>
        <v>#REF!</v>
      </c>
      <c r="B176" s="11" t="s">
        <v>8215</v>
      </c>
      <c r="C176" s="30"/>
      <c r="D176" s="205"/>
      <c r="E176" s="207"/>
      <c r="F176" s="208"/>
      <c r="G176" s="419">
        <v>30</v>
      </c>
      <c r="H176" s="227"/>
      <c r="I176" s="462"/>
      <c r="J176" s="211">
        <f t="shared" si="22"/>
        <v>0</v>
      </c>
      <c r="K176" s="213"/>
      <c r="L176" s="82">
        <f t="shared" si="23"/>
        <v>0</v>
      </c>
      <c r="M176" s="288"/>
      <c r="N176" s="289"/>
      <c r="O176" s="290">
        <f t="shared" si="24"/>
        <v>0</v>
      </c>
      <c r="P176" s="293">
        <f t="shared" si="25"/>
        <v>0</v>
      </c>
      <c r="Q176" s="142"/>
      <c r="R176" s="170">
        <f t="shared" si="26"/>
        <v>0</v>
      </c>
      <c r="S176" s="294">
        <f t="shared" si="27"/>
        <v>0</v>
      </c>
      <c r="T176" s="171">
        <f t="shared" si="28"/>
        <v>0</v>
      </c>
    </row>
    <row r="177" spans="1:20" s="12" customFormat="1" x14ac:dyDescent="0.25">
      <c r="A177" s="5" t="e">
        <f t="shared" si="29"/>
        <v>#REF!</v>
      </c>
      <c r="B177" s="11" t="s">
        <v>13023</v>
      </c>
      <c r="C177" s="30"/>
      <c r="D177" s="205"/>
      <c r="E177" s="207"/>
      <c r="F177" s="208"/>
      <c r="G177" s="419">
        <v>30</v>
      </c>
      <c r="H177" s="227"/>
      <c r="I177" s="462"/>
      <c r="J177" s="211">
        <f t="shared" si="22"/>
        <v>0</v>
      </c>
      <c r="K177" s="213"/>
      <c r="L177" s="82">
        <f t="shared" si="23"/>
        <v>0</v>
      </c>
      <c r="M177" s="288"/>
      <c r="N177" s="289"/>
      <c r="O177" s="290">
        <f t="shared" si="24"/>
        <v>0</v>
      </c>
      <c r="P177" s="293">
        <f t="shared" si="25"/>
        <v>0</v>
      </c>
      <c r="Q177" s="142"/>
      <c r="R177" s="170">
        <f t="shared" si="26"/>
        <v>0</v>
      </c>
      <c r="S177" s="294">
        <f t="shared" si="27"/>
        <v>0</v>
      </c>
      <c r="T177" s="171">
        <f t="shared" si="28"/>
        <v>0</v>
      </c>
    </row>
    <row r="178" spans="1:20" s="12" customFormat="1" x14ac:dyDescent="0.25">
      <c r="A178" s="5" t="e">
        <f t="shared" si="29"/>
        <v>#REF!</v>
      </c>
      <c r="B178" s="11" t="s">
        <v>13024</v>
      </c>
      <c r="C178" s="30"/>
      <c r="D178" s="205"/>
      <c r="E178" s="207"/>
      <c r="F178" s="208"/>
      <c r="G178" s="419">
        <v>30</v>
      </c>
      <c r="H178" s="227"/>
      <c r="I178" s="177"/>
      <c r="J178" s="211">
        <f t="shared" si="22"/>
        <v>0</v>
      </c>
      <c r="K178" s="213"/>
      <c r="L178" s="82">
        <f t="shared" si="23"/>
        <v>0</v>
      </c>
      <c r="M178" s="288"/>
      <c r="N178" s="289"/>
      <c r="O178" s="290">
        <f t="shared" si="24"/>
        <v>0</v>
      </c>
      <c r="P178" s="293">
        <f t="shared" si="25"/>
        <v>0</v>
      </c>
      <c r="Q178" s="142"/>
      <c r="R178" s="170">
        <f t="shared" si="26"/>
        <v>0</v>
      </c>
      <c r="S178" s="294">
        <f t="shared" si="27"/>
        <v>0</v>
      </c>
      <c r="T178" s="171">
        <f t="shared" si="28"/>
        <v>0</v>
      </c>
    </row>
    <row r="179" spans="1:20" s="12" customFormat="1" x14ac:dyDescent="0.25">
      <c r="A179" s="5" t="e">
        <f t="shared" si="29"/>
        <v>#REF!</v>
      </c>
      <c r="B179" s="436" t="s">
        <v>12986</v>
      </c>
      <c r="C179" s="30">
        <v>2020</v>
      </c>
      <c r="D179" s="205"/>
      <c r="E179" s="207"/>
      <c r="F179" s="208" t="s">
        <v>12987</v>
      </c>
      <c r="G179" s="419">
        <v>30</v>
      </c>
      <c r="H179" s="227">
        <v>20</v>
      </c>
      <c r="I179" s="462">
        <v>1</v>
      </c>
      <c r="J179" s="211">
        <f t="shared" si="22"/>
        <v>30</v>
      </c>
      <c r="K179" s="213"/>
      <c r="L179" s="82">
        <f t="shared" si="23"/>
        <v>0</v>
      </c>
      <c r="M179" s="288"/>
      <c r="N179" s="289"/>
      <c r="O179" s="290">
        <f t="shared" si="24"/>
        <v>0</v>
      </c>
      <c r="P179" s="293">
        <f t="shared" si="25"/>
        <v>0</v>
      </c>
      <c r="Q179" s="142"/>
      <c r="R179" s="170">
        <f t="shared" si="26"/>
        <v>0</v>
      </c>
      <c r="S179" s="294">
        <f t="shared" si="27"/>
        <v>1</v>
      </c>
      <c r="T179" s="171">
        <f t="shared" si="28"/>
        <v>30</v>
      </c>
    </row>
    <row r="180" spans="1:20" s="12" customFormat="1" x14ac:dyDescent="0.25">
      <c r="A180" s="5" t="e">
        <f t="shared" si="29"/>
        <v>#REF!</v>
      </c>
      <c r="B180" s="11" t="s">
        <v>13025</v>
      </c>
      <c r="C180" s="30"/>
      <c r="D180" s="205"/>
      <c r="E180" s="207"/>
      <c r="F180" s="208"/>
      <c r="G180" s="419">
        <v>30</v>
      </c>
      <c r="H180" s="227"/>
      <c r="I180" s="177"/>
      <c r="J180" s="211">
        <f t="shared" si="22"/>
        <v>0</v>
      </c>
      <c r="K180" s="213"/>
      <c r="L180" s="82">
        <f t="shared" si="23"/>
        <v>0</v>
      </c>
      <c r="M180" s="288"/>
      <c r="N180" s="289"/>
      <c r="O180" s="290">
        <f t="shared" si="24"/>
        <v>0</v>
      </c>
      <c r="P180" s="293">
        <f t="shared" si="25"/>
        <v>0</v>
      </c>
      <c r="Q180" s="142"/>
      <c r="R180" s="170">
        <f t="shared" si="26"/>
        <v>0</v>
      </c>
      <c r="S180" s="294">
        <f t="shared" si="27"/>
        <v>0</v>
      </c>
      <c r="T180" s="171">
        <f t="shared" si="28"/>
        <v>0</v>
      </c>
    </row>
    <row r="181" spans="1:20" s="12" customFormat="1" x14ac:dyDescent="0.25">
      <c r="A181" s="5" t="e">
        <f t="shared" si="29"/>
        <v>#REF!</v>
      </c>
      <c r="B181" s="11" t="s">
        <v>13026</v>
      </c>
      <c r="C181" s="30"/>
      <c r="D181" s="205"/>
      <c r="E181" s="207"/>
      <c r="F181" s="208"/>
      <c r="G181" s="419">
        <v>30</v>
      </c>
      <c r="H181" s="227"/>
      <c r="I181" s="177"/>
      <c r="J181" s="211">
        <f t="shared" si="22"/>
        <v>0</v>
      </c>
      <c r="K181" s="213"/>
      <c r="L181" s="82">
        <f t="shared" si="23"/>
        <v>0</v>
      </c>
      <c r="M181" s="288"/>
      <c r="N181" s="289"/>
      <c r="O181" s="290">
        <f t="shared" si="24"/>
        <v>0</v>
      </c>
      <c r="P181" s="293">
        <f t="shared" si="25"/>
        <v>0</v>
      </c>
      <c r="Q181" s="142"/>
      <c r="R181" s="170">
        <f t="shared" si="26"/>
        <v>0</v>
      </c>
      <c r="S181" s="294">
        <f t="shared" si="27"/>
        <v>0</v>
      </c>
      <c r="T181" s="171">
        <f t="shared" si="28"/>
        <v>0</v>
      </c>
    </row>
    <row r="182" spans="1:20" s="12" customFormat="1" x14ac:dyDescent="0.25">
      <c r="A182" s="5" t="e">
        <f t="shared" si="29"/>
        <v>#REF!</v>
      </c>
      <c r="B182" s="11" t="s">
        <v>13027</v>
      </c>
      <c r="C182" s="30"/>
      <c r="D182" s="205"/>
      <c r="E182" s="207"/>
      <c r="F182" s="208"/>
      <c r="G182" s="419">
        <v>36</v>
      </c>
      <c r="H182" s="227"/>
      <c r="I182" s="177"/>
      <c r="J182" s="211">
        <f t="shared" si="22"/>
        <v>0</v>
      </c>
      <c r="K182" s="213"/>
      <c r="L182" s="82">
        <f t="shared" si="23"/>
        <v>0</v>
      </c>
      <c r="M182" s="288"/>
      <c r="N182" s="289"/>
      <c r="O182" s="290">
        <f t="shared" si="24"/>
        <v>0</v>
      </c>
      <c r="P182" s="293">
        <f t="shared" si="25"/>
        <v>0</v>
      </c>
      <c r="Q182" s="142"/>
      <c r="R182" s="170">
        <f t="shared" si="26"/>
        <v>0</v>
      </c>
      <c r="S182" s="294">
        <f t="shared" si="27"/>
        <v>0</v>
      </c>
      <c r="T182" s="171">
        <f t="shared" si="28"/>
        <v>0</v>
      </c>
    </row>
    <row r="183" spans="1:20" s="12" customFormat="1" x14ac:dyDescent="0.25">
      <c r="A183" s="5" t="e">
        <f t="shared" si="29"/>
        <v>#REF!</v>
      </c>
      <c r="B183" s="11" t="s">
        <v>13028</v>
      </c>
      <c r="C183" s="30"/>
      <c r="D183" s="205"/>
      <c r="E183" s="207"/>
      <c r="F183" s="208"/>
      <c r="G183" s="419">
        <v>30</v>
      </c>
      <c r="H183" s="227"/>
      <c r="I183" s="177"/>
      <c r="J183" s="211">
        <f t="shared" si="22"/>
        <v>0</v>
      </c>
      <c r="K183" s="213"/>
      <c r="L183" s="82">
        <f t="shared" si="23"/>
        <v>0</v>
      </c>
      <c r="M183" s="288"/>
      <c r="N183" s="289"/>
      <c r="O183" s="290">
        <f t="shared" si="24"/>
        <v>0</v>
      </c>
      <c r="P183" s="293">
        <f t="shared" si="25"/>
        <v>0</v>
      </c>
      <c r="Q183" s="142"/>
      <c r="R183" s="170">
        <f t="shared" si="26"/>
        <v>0</v>
      </c>
      <c r="S183" s="294">
        <f t="shared" si="27"/>
        <v>0</v>
      </c>
      <c r="T183" s="171">
        <f t="shared" si="28"/>
        <v>0</v>
      </c>
    </row>
    <row r="184" spans="1:20" s="12" customFormat="1" x14ac:dyDescent="0.25">
      <c r="A184" s="5" t="e">
        <f t="shared" si="29"/>
        <v>#REF!</v>
      </c>
      <c r="B184" s="11" t="s">
        <v>13029</v>
      </c>
      <c r="C184" s="30"/>
      <c r="D184" s="205"/>
      <c r="E184" s="207"/>
      <c r="F184" s="208"/>
      <c r="G184" s="419">
        <v>30</v>
      </c>
      <c r="H184" s="227"/>
      <c r="I184" s="177"/>
      <c r="J184" s="211">
        <f t="shared" si="22"/>
        <v>0</v>
      </c>
      <c r="K184" s="213"/>
      <c r="L184" s="82">
        <f t="shared" si="23"/>
        <v>0</v>
      </c>
      <c r="M184" s="288"/>
      <c r="N184" s="289"/>
      <c r="O184" s="290">
        <f t="shared" si="24"/>
        <v>0</v>
      </c>
      <c r="P184" s="293">
        <f t="shared" si="25"/>
        <v>0</v>
      </c>
      <c r="Q184" s="142"/>
      <c r="R184" s="170">
        <f t="shared" si="26"/>
        <v>0</v>
      </c>
      <c r="S184" s="294">
        <f t="shared" si="27"/>
        <v>0</v>
      </c>
      <c r="T184" s="171">
        <f t="shared" si="28"/>
        <v>0</v>
      </c>
    </row>
    <row r="185" spans="1:20" s="12" customFormat="1" x14ac:dyDescent="0.25">
      <c r="A185" s="5" t="e">
        <f t="shared" si="29"/>
        <v>#REF!</v>
      </c>
      <c r="B185" s="11" t="s">
        <v>8239</v>
      </c>
      <c r="C185" s="30">
        <v>2021</v>
      </c>
      <c r="D185" s="205"/>
      <c r="E185" s="207"/>
      <c r="F185" s="208"/>
      <c r="G185" s="419">
        <v>42</v>
      </c>
      <c r="H185" s="227">
        <v>30</v>
      </c>
      <c r="I185" s="462">
        <v>1</v>
      </c>
      <c r="J185" s="211">
        <f t="shared" si="22"/>
        <v>42</v>
      </c>
      <c r="K185" s="213"/>
      <c r="L185" s="82">
        <f t="shared" si="23"/>
        <v>0</v>
      </c>
      <c r="M185" s="288"/>
      <c r="N185" s="289"/>
      <c r="O185" s="290">
        <f t="shared" si="24"/>
        <v>0</v>
      </c>
      <c r="P185" s="293">
        <f t="shared" si="25"/>
        <v>0</v>
      </c>
      <c r="Q185" s="142"/>
      <c r="R185" s="170">
        <f t="shared" si="26"/>
        <v>0</v>
      </c>
      <c r="S185" s="294">
        <f t="shared" si="27"/>
        <v>1</v>
      </c>
      <c r="T185" s="171">
        <f t="shared" si="28"/>
        <v>42</v>
      </c>
    </row>
    <row r="186" spans="1:20" s="12" customFormat="1" x14ac:dyDescent="0.25">
      <c r="A186" s="5" t="e">
        <f t="shared" si="29"/>
        <v>#REF!</v>
      </c>
      <c r="B186" s="11" t="s">
        <v>8242</v>
      </c>
      <c r="C186" s="30"/>
      <c r="D186" s="206"/>
      <c r="E186" s="207"/>
      <c r="F186" s="208"/>
      <c r="G186" s="419">
        <v>36</v>
      </c>
      <c r="H186" s="227"/>
      <c r="I186" s="177"/>
      <c r="J186" s="211">
        <f t="shared" si="22"/>
        <v>0</v>
      </c>
      <c r="K186" s="213"/>
      <c r="L186" s="82">
        <f t="shared" si="23"/>
        <v>0</v>
      </c>
      <c r="M186" s="288"/>
      <c r="N186" s="289"/>
      <c r="O186" s="290">
        <f t="shared" si="24"/>
        <v>0</v>
      </c>
      <c r="P186" s="293">
        <f t="shared" si="25"/>
        <v>0</v>
      </c>
      <c r="Q186" s="142"/>
      <c r="R186" s="170">
        <f t="shared" si="26"/>
        <v>0</v>
      </c>
      <c r="S186" s="294">
        <f t="shared" si="27"/>
        <v>0</v>
      </c>
      <c r="T186" s="171">
        <f t="shared" si="28"/>
        <v>0</v>
      </c>
    </row>
    <row r="187" spans="1:20" s="12" customFormat="1" x14ac:dyDescent="0.25">
      <c r="A187" s="5" t="e">
        <f t="shared" si="29"/>
        <v>#REF!</v>
      </c>
      <c r="B187" s="11" t="s">
        <v>8245</v>
      </c>
      <c r="C187" s="30"/>
      <c r="D187" s="205"/>
      <c r="E187" s="207"/>
      <c r="F187" s="208"/>
      <c r="G187" s="419">
        <v>30</v>
      </c>
      <c r="H187" s="227"/>
      <c r="I187" s="177"/>
      <c r="J187" s="211">
        <f t="shared" si="22"/>
        <v>0</v>
      </c>
      <c r="K187" s="213"/>
      <c r="L187" s="82">
        <f t="shared" si="23"/>
        <v>0</v>
      </c>
      <c r="M187" s="288"/>
      <c r="N187" s="289"/>
      <c r="O187" s="290">
        <f t="shared" si="24"/>
        <v>0</v>
      </c>
      <c r="P187" s="293">
        <f t="shared" si="25"/>
        <v>0</v>
      </c>
      <c r="Q187" s="142"/>
      <c r="R187" s="170">
        <f t="shared" si="26"/>
        <v>0</v>
      </c>
      <c r="S187" s="294">
        <f t="shared" si="27"/>
        <v>0</v>
      </c>
      <c r="T187" s="171">
        <f t="shared" si="28"/>
        <v>0</v>
      </c>
    </row>
    <row r="188" spans="1:20" s="12" customFormat="1" x14ac:dyDescent="0.25">
      <c r="A188" s="5" t="e">
        <f t="shared" si="29"/>
        <v>#REF!</v>
      </c>
      <c r="B188" s="11" t="s">
        <v>8253</v>
      </c>
      <c r="C188" s="30"/>
      <c r="D188" s="205"/>
      <c r="E188" s="207"/>
      <c r="F188" s="208"/>
      <c r="G188" s="419">
        <v>36</v>
      </c>
      <c r="H188" s="227"/>
      <c r="I188" s="177"/>
      <c r="J188" s="211">
        <f t="shared" si="22"/>
        <v>0</v>
      </c>
      <c r="K188" s="213"/>
      <c r="L188" s="82">
        <f t="shared" si="23"/>
        <v>0</v>
      </c>
      <c r="M188" s="288"/>
      <c r="N188" s="289"/>
      <c r="O188" s="290">
        <f t="shared" si="24"/>
        <v>0</v>
      </c>
      <c r="P188" s="293">
        <f t="shared" si="25"/>
        <v>0</v>
      </c>
      <c r="Q188" s="142"/>
      <c r="R188" s="170">
        <f t="shared" si="26"/>
        <v>0</v>
      </c>
      <c r="S188" s="294">
        <f t="shared" si="27"/>
        <v>0</v>
      </c>
      <c r="T188" s="171">
        <f t="shared" si="28"/>
        <v>0</v>
      </c>
    </row>
    <row r="189" spans="1:20" s="12" customFormat="1" x14ac:dyDescent="0.25">
      <c r="A189" s="5" t="e">
        <f t="shared" si="29"/>
        <v>#REF!</v>
      </c>
      <c r="B189" s="11" t="s">
        <v>8255</v>
      </c>
      <c r="C189" s="30">
        <v>2021</v>
      </c>
      <c r="D189" s="205"/>
      <c r="E189" s="207"/>
      <c r="F189" s="208"/>
      <c r="G189" s="419">
        <v>30</v>
      </c>
      <c r="H189" s="227">
        <v>20</v>
      </c>
      <c r="I189" s="462">
        <v>1</v>
      </c>
      <c r="J189" s="211">
        <f t="shared" ref="J189:J226" si="30">G189*I189</f>
        <v>30</v>
      </c>
      <c r="K189" s="213"/>
      <c r="L189" s="82">
        <f t="shared" ref="L189:L226" si="31">H189*K189</f>
        <v>0</v>
      </c>
      <c r="M189" s="288"/>
      <c r="N189" s="289"/>
      <c r="O189" s="290">
        <f t="shared" ref="O189:O226" si="32">M189+N189</f>
        <v>0</v>
      </c>
      <c r="P189" s="293">
        <f t="shared" ref="P189:P226" si="33">O189*G189</f>
        <v>0</v>
      </c>
      <c r="Q189" s="142"/>
      <c r="R189" s="170">
        <f t="shared" ref="R189:R226" si="34">Q189*H189</f>
        <v>0</v>
      </c>
      <c r="S189" s="294">
        <f t="shared" ref="S189:S226" si="35">I189+K189+O189+Q189</f>
        <v>1</v>
      </c>
      <c r="T189" s="171">
        <f t="shared" ref="T189:T226" si="36">J189+L189+P189+R189</f>
        <v>30</v>
      </c>
    </row>
    <row r="190" spans="1:20" s="12" customFormat="1" x14ac:dyDescent="0.25">
      <c r="A190" s="5" t="e">
        <f t="shared" si="29"/>
        <v>#REF!</v>
      </c>
      <c r="B190" s="11" t="s">
        <v>8250</v>
      </c>
      <c r="C190" s="30"/>
      <c r="D190" s="205"/>
      <c r="E190" s="207"/>
      <c r="F190" s="208"/>
      <c r="G190" s="419">
        <v>30</v>
      </c>
      <c r="H190" s="227"/>
      <c r="I190" s="177"/>
      <c r="J190" s="211">
        <f t="shared" si="30"/>
        <v>0</v>
      </c>
      <c r="K190" s="213"/>
      <c r="L190" s="82">
        <f t="shared" si="31"/>
        <v>0</v>
      </c>
      <c r="M190" s="288"/>
      <c r="N190" s="289"/>
      <c r="O190" s="290">
        <f t="shared" si="32"/>
        <v>0</v>
      </c>
      <c r="P190" s="293">
        <f t="shared" si="33"/>
        <v>0</v>
      </c>
      <c r="Q190" s="142"/>
      <c r="R190" s="170">
        <f t="shared" si="34"/>
        <v>0</v>
      </c>
      <c r="S190" s="294">
        <f t="shared" si="35"/>
        <v>0</v>
      </c>
      <c r="T190" s="171">
        <f t="shared" si="36"/>
        <v>0</v>
      </c>
    </row>
    <row r="191" spans="1:20" s="12" customFormat="1" x14ac:dyDescent="0.25">
      <c r="A191" s="5" t="e">
        <f t="shared" si="29"/>
        <v>#REF!</v>
      </c>
      <c r="B191" s="11" t="s">
        <v>8252</v>
      </c>
      <c r="C191" s="30"/>
      <c r="D191" s="205"/>
      <c r="E191" s="207"/>
      <c r="F191" s="208"/>
      <c r="G191" s="419">
        <v>45</v>
      </c>
      <c r="H191" s="227"/>
      <c r="I191" s="177"/>
      <c r="J191" s="211">
        <f t="shared" si="30"/>
        <v>0</v>
      </c>
      <c r="K191" s="213"/>
      <c r="L191" s="82">
        <f t="shared" si="31"/>
        <v>0</v>
      </c>
      <c r="M191" s="288"/>
      <c r="N191" s="289"/>
      <c r="O191" s="290">
        <f t="shared" si="32"/>
        <v>0</v>
      </c>
      <c r="P191" s="293">
        <f t="shared" si="33"/>
        <v>0</v>
      </c>
      <c r="Q191" s="142"/>
      <c r="R191" s="170">
        <f t="shared" si="34"/>
        <v>0</v>
      </c>
      <c r="S191" s="294">
        <f t="shared" si="35"/>
        <v>0</v>
      </c>
      <c r="T191" s="171">
        <f t="shared" si="36"/>
        <v>0</v>
      </c>
    </row>
    <row r="192" spans="1:20" s="12" customFormat="1" x14ac:dyDescent="0.25">
      <c r="A192" s="5" t="e">
        <f t="shared" si="29"/>
        <v>#REF!</v>
      </c>
      <c r="B192" s="11" t="s">
        <v>8249</v>
      </c>
      <c r="C192" s="30"/>
      <c r="D192" s="205"/>
      <c r="E192" s="207"/>
      <c r="F192" s="208"/>
      <c r="G192" s="419">
        <v>30</v>
      </c>
      <c r="H192" s="227"/>
      <c r="I192" s="177"/>
      <c r="J192" s="211">
        <f t="shared" si="30"/>
        <v>0</v>
      </c>
      <c r="K192" s="213"/>
      <c r="L192" s="82">
        <f t="shared" si="31"/>
        <v>0</v>
      </c>
      <c r="M192" s="288"/>
      <c r="N192" s="289"/>
      <c r="O192" s="290">
        <f t="shared" si="32"/>
        <v>0</v>
      </c>
      <c r="P192" s="293">
        <f t="shared" si="33"/>
        <v>0</v>
      </c>
      <c r="Q192" s="142"/>
      <c r="R192" s="170">
        <f t="shared" si="34"/>
        <v>0</v>
      </c>
      <c r="S192" s="294">
        <f t="shared" si="35"/>
        <v>0</v>
      </c>
      <c r="T192" s="171">
        <f t="shared" si="36"/>
        <v>0</v>
      </c>
    </row>
    <row r="193" spans="1:20" s="12" customFormat="1" x14ac:dyDescent="0.25">
      <c r="A193" s="5" t="e">
        <f t="shared" si="29"/>
        <v>#REF!</v>
      </c>
      <c r="B193" s="11" t="s">
        <v>13030</v>
      </c>
      <c r="C193" s="30"/>
      <c r="D193" s="205"/>
      <c r="E193" s="207"/>
      <c r="F193" s="208"/>
      <c r="G193" s="419">
        <v>30</v>
      </c>
      <c r="H193" s="227"/>
      <c r="I193" s="177"/>
      <c r="J193" s="211">
        <f t="shared" si="30"/>
        <v>0</v>
      </c>
      <c r="K193" s="213"/>
      <c r="L193" s="82">
        <f t="shared" si="31"/>
        <v>0</v>
      </c>
      <c r="M193" s="288"/>
      <c r="N193" s="289"/>
      <c r="O193" s="290">
        <f t="shared" si="32"/>
        <v>0</v>
      </c>
      <c r="P193" s="293">
        <f t="shared" si="33"/>
        <v>0</v>
      </c>
      <c r="Q193" s="142"/>
      <c r="R193" s="170">
        <f t="shared" si="34"/>
        <v>0</v>
      </c>
      <c r="S193" s="294">
        <f t="shared" si="35"/>
        <v>0</v>
      </c>
      <c r="T193" s="171">
        <f t="shared" si="36"/>
        <v>0</v>
      </c>
    </row>
    <row r="194" spans="1:20" s="12" customFormat="1" x14ac:dyDescent="0.25">
      <c r="A194" s="5" t="e">
        <f t="shared" si="29"/>
        <v>#REF!</v>
      </c>
      <c r="B194" s="11" t="s">
        <v>8269</v>
      </c>
      <c r="C194" s="30"/>
      <c r="D194" s="205"/>
      <c r="E194" s="207"/>
      <c r="F194" s="208"/>
      <c r="G194" s="419">
        <v>30</v>
      </c>
      <c r="H194" s="227"/>
      <c r="I194" s="177"/>
      <c r="J194" s="211">
        <f t="shared" si="30"/>
        <v>0</v>
      </c>
      <c r="K194" s="213"/>
      <c r="L194" s="82">
        <f t="shared" si="31"/>
        <v>0</v>
      </c>
      <c r="M194" s="288"/>
      <c r="N194" s="289"/>
      <c r="O194" s="290">
        <f t="shared" si="32"/>
        <v>0</v>
      </c>
      <c r="P194" s="293">
        <f t="shared" si="33"/>
        <v>0</v>
      </c>
      <c r="Q194" s="142"/>
      <c r="R194" s="170">
        <f t="shared" si="34"/>
        <v>0</v>
      </c>
      <c r="S194" s="294">
        <f t="shared" si="35"/>
        <v>0</v>
      </c>
      <c r="T194" s="171">
        <f t="shared" si="36"/>
        <v>0</v>
      </c>
    </row>
    <row r="195" spans="1:20" s="12" customFormat="1" x14ac:dyDescent="0.25">
      <c r="A195" s="5" t="e">
        <f t="shared" si="29"/>
        <v>#REF!</v>
      </c>
      <c r="B195" s="11" t="s">
        <v>8268</v>
      </c>
      <c r="C195" s="30"/>
      <c r="D195" s="205"/>
      <c r="E195" s="207"/>
      <c r="F195" s="208"/>
      <c r="G195" s="419">
        <v>45</v>
      </c>
      <c r="H195" s="227"/>
      <c r="I195" s="177"/>
      <c r="J195" s="211">
        <f t="shared" si="30"/>
        <v>0</v>
      </c>
      <c r="K195" s="213"/>
      <c r="L195" s="82">
        <f t="shared" si="31"/>
        <v>0</v>
      </c>
      <c r="M195" s="288"/>
      <c r="N195" s="289"/>
      <c r="O195" s="290">
        <f t="shared" si="32"/>
        <v>0</v>
      </c>
      <c r="P195" s="293">
        <f t="shared" si="33"/>
        <v>0</v>
      </c>
      <c r="Q195" s="142"/>
      <c r="R195" s="170">
        <f t="shared" si="34"/>
        <v>0</v>
      </c>
      <c r="S195" s="294">
        <f t="shared" si="35"/>
        <v>0</v>
      </c>
      <c r="T195" s="171">
        <f t="shared" si="36"/>
        <v>0</v>
      </c>
    </row>
    <row r="196" spans="1:20" s="12" customFormat="1" x14ac:dyDescent="0.25">
      <c r="A196" s="5" t="e">
        <f t="shared" si="29"/>
        <v>#REF!</v>
      </c>
      <c r="B196" s="11" t="s">
        <v>8247</v>
      </c>
      <c r="C196" s="30"/>
      <c r="D196" s="205"/>
      <c r="E196" s="207"/>
      <c r="F196" s="208"/>
      <c r="G196" s="419">
        <v>45</v>
      </c>
      <c r="H196" s="227"/>
      <c r="I196" s="177"/>
      <c r="J196" s="211">
        <f t="shared" si="30"/>
        <v>0</v>
      </c>
      <c r="K196" s="213"/>
      <c r="L196" s="82">
        <f t="shared" si="31"/>
        <v>0</v>
      </c>
      <c r="M196" s="288"/>
      <c r="N196" s="289"/>
      <c r="O196" s="290">
        <f t="shared" si="32"/>
        <v>0</v>
      </c>
      <c r="P196" s="293">
        <f t="shared" si="33"/>
        <v>0</v>
      </c>
      <c r="Q196" s="142"/>
      <c r="R196" s="170">
        <f t="shared" si="34"/>
        <v>0</v>
      </c>
      <c r="S196" s="294">
        <f t="shared" si="35"/>
        <v>0</v>
      </c>
      <c r="T196" s="171">
        <f t="shared" si="36"/>
        <v>0</v>
      </c>
    </row>
    <row r="197" spans="1:20" s="12" customFormat="1" x14ac:dyDescent="0.25">
      <c r="A197" s="5" t="e">
        <f t="shared" si="29"/>
        <v>#REF!</v>
      </c>
      <c r="B197" s="11" t="s">
        <v>12991</v>
      </c>
      <c r="C197" s="30"/>
      <c r="D197" s="205"/>
      <c r="E197" s="207"/>
      <c r="F197" s="208"/>
      <c r="G197" s="419">
        <v>34</v>
      </c>
      <c r="H197" s="227">
        <v>30</v>
      </c>
      <c r="I197" s="177"/>
      <c r="J197" s="211">
        <f t="shared" si="30"/>
        <v>0</v>
      </c>
      <c r="K197" s="213"/>
      <c r="L197" s="82">
        <f t="shared" si="31"/>
        <v>0</v>
      </c>
      <c r="M197" s="288"/>
      <c r="N197" s="289"/>
      <c r="O197" s="290">
        <f t="shared" si="32"/>
        <v>0</v>
      </c>
      <c r="P197" s="293">
        <f t="shared" si="33"/>
        <v>0</v>
      </c>
      <c r="Q197" s="142"/>
      <c r="R197" s="170">
        <f t="shared" si="34"/>
        <v>0</v>
      </c>
      <c r="S197" s="294">
        <f t="shared" si="35"/>
        <v>0</v>
      </c>
      <c r="T197" s="171">
        <f t="shared" si="36"/>
        <v>0</v>
      </c>
    </row>
    <row r="198" spans="1:20" s="12" customFormat="1" x14ac:dyDescent="0.25">
      <c r="A198" s="5" t="e">
        <f t="shared" si="29"/>
        <v>#REF!</v>
      </c>
      <c r="B198" s="11" t="s">
        <v>13031</v>
      </c>
      <c r="C198" s="30"/>
      <c r="D198" s="205"/>
      <c r="E198" s="207"/>
      <c r="F198" s="208"/>
      <c r="G198" s="419">
        <v>28</v>
      </c>
      <c r="H198" s="227"/>
      <c r="I198" s="177"/>
      <c r="J198" s="211">
        <f t="shared" si="30"/>
        <v>0</v>
      </c>
      <c r="K198" s="213"/>
      <c r="L198" s="82">
        <f t="shared" si="31"/>
        <v>0</v>
      </c>
      <c r="M198" s="288"/>
      <c r="N198" s="289"/>
      <c r="O198" s="290">
        <f t="shared" si="32"/>
        <v>0</v>
      </c>
      <c r="P198" s="293">
        <f t="shared" si="33"/>
        <v>0</v>
      </c>
      <c r="Q198" s="142"/>
      <c r="R198" s="170">
        <f t="shared" si="34"/>
        <v>0</v>
      </c>
      <c r="S198" s="294">
        <f t="shared" si="35"/>
        <v>0</v>
      </c>
      <c r="T198" s="171">
        <f t="shared" si="36"/>
        <v>0</v>
      </c>
    </row>
    <row r="199" spans="1:20" s="12" customFormat="1" x14ac:dyDescent="0.25">
      <c r="A199" s="5" t="e">
        <f t="shared" si="29"/>
        <v>#REF!</v>
      </c>
      <c r="B199" s="11" t="s">
        <v>12993</v>
      </c>
      <c r="C199" s="30"/>
      <c r="D199" s="206"/>
      <c r="E199" s="207"/>
      <c r="F199" s="208"/>
      <c r="G199" s="419">
        <v>30</v>
      </c>
      <c r="H199" s="227"/>
      <c r="I199" s="177"/>
      <c r="J199" s="211">
        <f t="shared" si="30"/>
        <v>0</v>
      </c>
      <c r="K199" s="213"/>
      <c r="L199" s="82">
        <f t="shared" si="31"/>
        <v>0</v>
      </c>
      <c r="M199" s="288"/>
      <c r="N199" s="289"/>
      <c r="O199" s="290">
        <f t="shared" si="32"/>
        <v>0</v>
      </c>
      <c r="P199" s="293">
        <f t="shared" si="33"/>
        <v>0</v>
      </c>
      <c r="Q199" s="142"/>
      <c r="R199" s="170">
        <f t="shared" si="34"/>
        <v>0</v>
      </c>
      <c r="S199" s="294">
        <f t="shared" si="35"/>
        <v>0</v>
      </c>
      <c r="T199" s="171">
        <f t="shared" si="36"/>
        <v>0</v>
      </c>
    </row>
    <row r="200" spans="1:20" s="12" customFormat="1" x14ac:dyDescent="0.25">
      <c r="A200" s="5" t="e">
        <f t="shared" si="29"/>
        <v>#REF!</v>
      </c>
      <c r="B200" s="11" t="s">
        <v>13032</v>
      </c>
      <c r="C200" s="30"/>
      <c r="D200" s="206"/>
      <c r="E200" s="207"/>
      <c r="F200" s="208"/>
      <c r="G200" s="419">
        <v>30</v>
      </c>
      <c r="H200" s="227"/>
      <c r="I200" s="177"/>
      <c r="J200" s="211">
        <f t="shared" si="30"/>
        <v>0</v>
      </c>
      <c r="K200" s="213"/>
      <c r="L200" s="82">
        <f t="shared" si="31"/>
        <v>0</v>
      </c>
      <c r="M200" s="288"/>
      <c r="N200" s="289"/>
      <c r="O200" s="290">
        <f t="shared" si="32"/>
        <v>0</v>
      </c>
      <c r="P200" s="293">
        <f t="shared" si="33"/>
        <v>0</v>
      </c>
      <c r="Q200" s="142"/>
      <c r="R200" s="170">
        <f t="shared" si="34"/>
        <v>0</v>
      </c>
      <c r="S200" s="294">
        <f t="shared" si="35"/>
        <v>0</v>
      </c>
      <c r="T200" s="171">
        <f t="shared" si="36"/>
        <v>0</v>
      </c>
    </row>
    <row r="201" spans="1:20" s="12" customFormat="1" x14ac:dyDescent="0.25">
      <c r="A201" s="5" t="e">
        <f t="shared" si="29"/>
        <v>#REF!</v>
      </c>
      <c r="B201" s="11" t="s">
        <v>12994</v>
      </c>
      <c r="C201" s="30"/>
      <c r="D201" s="205"/>
      <c r="E201" s="207"/>
      <c r="F201" s="208"/>
      <c r="G201" s="419">
        <v>30</v>
      </c>
      <c r="H201" s="227"/>
      <c r="I201" s="177"/>
      <c r="J201" s="211">
        <f t="shared" si="30"/>
        <v>0</v>
      </c>
      <c r="K201" s="213"/>
      <c r="L201" s="82">
        <f t="shared" si="31"/>
        <v>0</v>
      </c>
      <c r="M201" s="288"/>
      <c r="N201" s="289"/>
      <c r="O201" s="290">
        <f t="shared" si="32"/>
        <v>0</v>
      </c>
      <c r="P201" s="293">
        <f t="shared" si="33"/>
        <v>0</v>
      </c>
      <c r="Q201" s="142"/>
      <c r="R201" s="170">
        <f t="shared" si="34"/>
        <v>0</v>
      </c>
      <c r="S201" s="294">
        <f t="shared" si="35"/>
        <v>0</v>
      </c>
      <c r="T201" s="171">
        <f t="shared" si="36"/>
        <v>0</v>
      </c>
    </row>
    <row r="202" spans="1:20" s="12" customFormat="1" x14ac:dyDescent="0.25">
      <c r="A202" s="5" t="e">
        <f t="shared" si="29"/>
        <v>#REF!</v>
      </c>
      <c r="B202" s="11" t="s">
        <v>13033</v>
      </c>
      <c r="C202" s="30"/>
      <c r="D202" s="205"/>
      <c r="E202" s="207"/>
      <c r="F202" s="208"/>
      <c r="G202" s="419">
        <v>45</v>
      </c>
      <c r="H202" s="227"/>
      <c r="I202" s="177"/>
      <c r="J202" s="211">
        <f t="shared" si="30"/>
        <v>0</v>
      </c>
      <c r="K202" s="213"/>
      <c r="L202" s="82">
        <f t="shared" si="31"/>
        <v>0</v>
      </c>
      <c r="M202" s="288"/>
      <c r="N202" s="289"/>
      <c r="O202" s="290">
        <f t="shared" si="32"/>
        <v>0</v>
      </c>
      <c r="P202" s="293">
        <f t="shared" si="33"/>
        <v>0</v>
      </c>
      <c r="Q202" s="142"/>
      <c r="R202" s="170">
        <f t="shared" si="34"/>
        <v>0</v>
      </c>
      <c r="S202" s="294">
        <f t="shared" si="35"/>
        <v>0</v>
      </c>
      <c r="T202" s="171">
        <f t="shared" si="36"/>
        <v>0</v>
      </c>
    </row>
    <row r="203" spans="1:20" s="12" customFormat="1" x14ac:dyDescent="0.25">
      <c r="A203" s="5" t="e">
        <f t="shared" ref="A203:A224" si="37">A202+1</f>
        <v>#REF!</v>
      </c>
      <c r="B203" s="11" t="s">
        <v>13034</v>
      </c>
      <c r="C203" s="30"/>
      <c r="D203" s="205"/>
      <c r="E203" s="207"/>
      <c r="F203" s="208"/>
      <c r="G203" s="419">
        <v>7</v>
      </c>
      <c r="H203" s="227"/>
      <c r="I203" s="177"/>
      <c r="J203" s="211">
        <f t="shared" si="30"/>
        <v>0</v>
      </c>
      <c r="K203" s="213"/>
      <c r="L203" s="82">
        <f t="shared" si="31"/>
        <v>0</v>
      </c>
      <c r="M203" s="288"/>
      <c r="N203" s="289"/>
      <c r="O203" s="290">
        <f t="shared" si="32"/>
        <v>0</v>
      </c>
      <c r="P203" s="293">
        <f t="shared" si="33"/>
        <v>0</v>
      </c>
      <c r="Q203" s="142"/>
      <c r="R203" s="170">
        <f t="shared" si="34"/>
        <v>0</v>
      </c>
      <c r="S203" s="294">
        <f t="shared" si="35"/>
        <v>0</v>
      </c>
      <c r="T203" s="171">
        <f t="shared" si="36"/>
        <v>0</v>
      </c>
    </row>
    <row r="204" spans="1:20" s="12" customFormat="1" x14ac:dyDescent="0.25">
      <c r="A204" s="5" t="e">
        <f t="shared" si="37"/>
        <v>#REF!</v>
      </c>
      <c r="B204" s="11" t="s">
        <v>8217</v>
      </c>
      <c r="C204" s="30"/>
      <c r="D204" s="205"/>
      <c r="E204" s="207"/>
      <c r="F204" s="208"/>
      <c r="G204" s="419">
        <v>7</v>
      </c>
      <c r="H204" s="227"/>
      <c r="I204" s="177"/>
      <c r="J204" s="211">
        <f t="shared" si="30"/>
        <v>0</v>
      </c>
      <c r="K204" s="213"/>
      <c r="L204" s="82">
        <f t="shared" si="31"/>
        <v>0</v>
      </c>
      <c r="M204" s="288"/>
      <c r="N204" s="289"/>
      <c r="O204" s="290">
        <f t="shared" si="32"/>
        <v>0</v>
      </c>
      <c r="P204" s="293">
        <f t="shared" si="33"/>
        <v>0</v>
      </c>
      <c r="Q204" s="142"/>
      <c r="R204" s="170">
        <f t="shared" si="34"/>
        <v>0</v>
      </c>
      <c r="S204" s="294">
        <f t="shared" si="35"/>
        <v>0</v>
      </c>
      <c r="T204" s="171">
        <f t="shared" si="36"/>
        <v>0</v>
      </c>
    </row>
    <row r="205" spans="1:20" s="12" customFormat="1" x14ac:dyDescent="0.25">
      <c r="A205" s="5" t="e">
        <f t="shared" si="37"/>
        <v>#REF!</v>
      </c>
      <c r="B205" s="11" t="s">
        <v>8218</v>
      </c>
      <c r="C205" s="30"/>
      <c r="D205" s="209"/>
      <c r="E205" s="210"/>
      <c r="F205" s="208"/>
      <c r="G205" s="419">
        <v>7</v>
      </c>
      <c r="H205" s="227"/>
      <c r="I205" s="177"/>
      <c r="J205" s="211">
        <f t="shared" si="30"/>
        <v>0</v>
      </c>
      <c r="K205" s="213"/>
      <c r="L205" s="82">
        <f t="shared" si="31"/>
        <v>0</v>
      </c>
      <c r="M205" s="288"/>
      <c r="N205" s="289"/>
      <c r="O205" s="290">
        <f t="shared" si="32"/>
        <v>0</v>
      </c>
      <c r="P205" s="293">
        <f t="shared" si="33"/>
        <v>0</v>
      </c>
      <c r="Q205" s="142"/>
      <c r="R205" s="170">
        <f t="shared" si="34"/>
        <v>0</v>
      </c>
      <c r="S205" s="294">
        <f t="shared" si="35"/>
        <v>0</v>
      </c>
      <c r="T205" s="171">
        <f t="shared" si="36"/>
        <v>0</v>
      </c>
    </row>
    <row r="206" spans="1:20" s="12" customFormat="1" x14ac:dyDescent="0.25">
      <c r="A206" s="5" t="e">
        <f t="shared" si="37"/>
        <v>#REF!</v>
      </c>
      <c r="B206" s="11" t="s">
        <v>8219</v>
      </c>
      <c r="C206" s="30"/>
      <c r="D206" s="209"/>
      <c r="E206" s="210"/>
      <c r="F206" s="208"/>
      <c r="G206" s="419">
        <v>7</v>
      </c>
      <c r="H206" s="227"/>
      <c r="I206" s="177"/>
      <c r="J206" s="211">
        <f t="shared" si="30"/>
        <v>0</v>
      </c>
      <c r="K206" s="213"/>
      <c r="L206" s="82">
        <f t="shared" si="31"/>
        <v>0</v>
      </c>
      <c r="M206" s="288"/>
      <c r="N206" s="289"/>
      <c r="O206" s="290">
        <f t="shared" si="32"/>
        <v>0</v>
      </c>
      <c r="P206" s="293">
        <f t="shared" si="33"/>
        <v>0</v>
      </c>
      <c r="Q206" s="142"/>
      <c r="R206" s="170">
        <f t="shared" si="34"/>
        <v>0</v>
      </c>
      <c r="S206" s="294">
        <f t="shared" si="35"/>
        <v>0</v>
      </c>
      <c r="T206" s="171">
        <f t="shared" si="36"/>
        <v>0</v>
      </c>
    </row>
    <row r="207" spans="1:20" s="12" customFormat="1" x14ac:dyDescent="0.25">
      <c r="A207" s="5" t="e">
        <f t="shared" si="37"/>
        <v>#REF!</v>
      </c>
      <c r="B207" s="11" t="s">
        <v>13035</v>
      </c>
      <c r="C207" s="30"/>
      <c r="D207" s="209"/>
      <c r="E207" s="210"/>
      <c r="F207" s="208"/>
      <c r="G207" s="419">
        <v>7</v>
      </c>
      <c r="H207" s="227"/>
      <c r="I207" s="177"/>
      <c r="J207" s="211">
        <f t="shared" si="30"/>
        <v>0</v>
      </c>
      <c r="K207" s="213"/>
      <c r="L207" s="82">
        <f t="shared" si="31"/>
        <v>0</v>
      </c>
      <c r="M207" s="288"/>
      <c r="N207" s="289"/>
      <c r="O207" s="290">
        <f t="shared" si="32"/>
        <v>0</v>
      </c>
      <c r="P207" s="293">
        <f t="shared" si="33"/>
        <v>0</v>
      </c>
      <c r="Q207" s="142"/>
      <c r="R207" s="170">
        <f t="shared" si="34"/>
        <v>0</v>
      </c>
      <c r="S207" s="294">
        <f t="shared" si="35"/>
        <v>0</v>
      </c>
      <c r="T207" s="171">
        <f t="shared" si="36"/>
        <v>0</v>
      </c>
    </row>
    <row r="208" spans="1:20" s="12" customFormat="1" x14ac:dyDescent="0.25">
      <c r="A208" s="5" t="e">
        <f t="shared" si="37"/>
        <v>#REF!</v>
      </c>
      <c r="B208" s="11" t="s">
        <v>13036</v>
      </c>
      <c r="C208" s="30"/>
      <c r="D208" s="205"/>
      <c r="E208" s="207"/>
      <c r="F208" s="208"/>
      <c r="G208" s="419">
        <v>8</v>
      </c>
      <c r="H208" s="227"/>
      <c r="I208" s="177"/>
      <c r="J208" s="211">
        <f t="shared" si="30"/>
        <v>0</v>
      </c>
      <c r="K208" s="213"/>
      <c r="L208" s="82">
        <f t="shared" si="31"/>
        <v>0</v>
      </c>
      <c r="M208" s="288"/>
      <c r="N208" s="289"/>
      <c r="O208" s="290">
        <f t="shared" si="32"/>
        <v>0</v>
      </c>
      <c r="P208" s="293">
        <f t="shared" si="33"/>
        <v>0</v>
      </c>
      <c r="Q208" s="142"/>
      <c r="R208" s="170">
        <f t="shared" si="34"/>
        <v>0</v>
      </c>
      <c r="S208" s="294">
        <f t="shared" si="35"/>
        <v>0</v>
      </c>
      <c r="T208" s="171">
        <f t="shared" si="36"/>
        <v>0</v>
      </c>
    </row>
    <row r="209" spans="1:20" s="12" customFormat="1" x14ac:dyDescent="0.25">
      <c r="A209" s="5" t="e">
        <f t="shared" si="37"/>
        <v>#REF!</v>
      </c>
      <c r="B209" s="11" t="s">
        <v>13037</v>
      </c>
      <c r="C209" s="30"/>
      <c r="D209" s="205"/>
      <c r="E209" s="207"/>
      <c r="F209" s="208"/>
      <c r="G209" s="419">
        <v>8</v>
      </c>
      <c r="H209" s="227"/>
      <c r="I209" s="177"/>
      <c r="J209" s="211">
        <f t="shared" si="30"/>
        <v>0</v>
      </c>
      <c r="K209" s="213"/>
      <c r="L209" s="82">
        <f t="shared" si="31"/>
        <v>0</v>
      </c>
      <c r="M209" s="288"/>
      <c r="N209" s="289"/>
      <c r="O209" s="290">
        <f t="shared" si="32"/>
        <v>0</v>
      </c>
      <c r="P209" s="293">
        <f t="shared" si="33"/>
        <v>0</v>
      </c>
      <c r="Q209" s="142"/>
      <c r="R209" s="170">
        <f t="shared" si="34"/>
        <v>0</v>
      </c>
      <c r="S209" s="294">
        <f t="shared" si="35"/>
        <v>0</v>
      </c>
      <c r="T209" s="171">
        <f t="shared" si="36"/>
        <v>0</v>
      </c>
    </row>
    <row r="210" spans="1:20" s="12" customFormat="1" x14ac:dyDescent="0.25">
      <c r="A210" s="5" t="e">
        <f t="shared" si="37"/>
        <v>#REF!</v>
      </c>
      <c r="B210" s="11" t="s">
        <v>13038</v>
      </c>
      <c r="C210" s="30"/>
      <c r="D210" s="205"/>
      <c r="E210" s="207"/>
      <c r="F210" s="208"/>
      <c r="G210" s="419">
        <v>11</v>
      </c>
      <c r="H210" s="227"/>
      <c r="I210" s="177"/>
      <c r="J210" s="211">
        <f t="shared" si="30"/>
        <v>0</v>
      </c>
      <c r="K210" s="213"/>
      <c r="L210" s="82">
        <f t="shared" si="31"/>
        <v>0</v>
      </c>
      <c r="M210" s="288"/>
      <c r="N210" s="289"/>
      <c r="O210" s="290">
        <f t="shared" si="32"/>
        <v>0</v>
      </c>
      <c r="P210" s="293">
        <f t="shared" si="33"/>
        <v>0</v>
      </c>
      <c r="Q210" s="142"/>
      <c r="R210" s="170">
        <f t="shared" si="34"/>
        <v>0</v>
      </c>
      <c r="S210" s="294">
        <f t="shared" si="35"/>
        <v>0</v>
      </c>
      <c r="T210" s="171">
        <f t="shared" si="36"/>
        <v>0</v>
      </c>
    </row>
    <row r="211" spans="1:20" s="12" customFormat="1" x14ac:dyDescent="0.25">
      <c r="A211" s="5" t="e">
        <f t="shared" si="37"/>
        <v>#REF!</v>
      </c>
      <c r="B211" s="11" t="s">
        <v>13039</v>
      </c>
      <c r="C211" s="30"/>
      <c r="D211" s="205"/>
      <c r="E211" s="207"/>
      <c r="F211" s="208"/>
      <c r="G211" s="419">
        <v>16.5</v>
      </c>
      <c r="H211" s="227"/>
      <c r="I211" s="177"/>
      <c r="J211" s="211">
        <f t="shared" si="30"/>
        <v>0</v>
      </c>
      <c r="K211" s="213"/>
      <c r="L211" s="82">
        <f t="shared" si="31"/>
        <v>0</v>
      </c>
      <c r="M211" s="288"/>
      <c r="N211" s="289"/>
      <c r="O211" s="290">
        <f t="shared" si="32"/>
        <v>0</v>
      </c>
      <c r="P211" s="293">
        <f t="shared" si="33"/>
        <v>0</v>
      </c>
      <c r="Q211" s="142"/>
      <c r="R211" s="170">
        <f t="shared" si="34"/>
        <v>0</v>
      </c>
      <c r="S211" s="294">
        <f t="shared" si="35"/>
        <v>0</v>
      </c>
      <c r="T211" s="171">
        <f t="shared" si="36"/>
        <v>0</v>
      </c>
    </row>
    <row r="212" spans="1:20" s="12" customFormat="1" x14ac:dyDescent="0.25">
      <c r="A212" s="5" t="e">
        <f t="shared" si="37"/>
        <v>#REF!</v>
      </c>
      <c r="B212" s="11" t="s">
        <v>13040</v>
      </c>
      <c r="C212" s="30"/>
      <c r="D212" s="205"/>
      <c r="E212" s="207"/>
      <c r="F212" s="208"/>
      <c r="G212" s="419">
        <v>16.5</v>
      </c>
      <c r="H212" s="227"/>
      <c r="I212" s="177"/>
      <c r="J212" s="211">
        <f t="shared" si="30"/>
        <v>0</v>
      </c>
      <c r="K212" s="213"/>
      <c r="L212" s="82">
        <f t="shared" si="31"/>
        <v>0</v>
      </c>
      <c r="M212" s="288"/>
      <c r="N212" s="289"/>
      <c r="O212" s="290">
        <f t="shared" si="32"/>
        <v>0</v>
      </c>
      <c r="P212" s="293">
        <f t="shared" si="33"/>
        <v>0</v>
      </c>
      <c r="Q212" s="142"/>
      <c r="R212" s="170">
        <f t="shared" si="34"/>
        <v>0</v>
      </c>
      <c r="S212" s="294">
        <f t="shared" si="35"/>
        <v>0</v>
      </c>
      <c r="T212" s="171">
        <f t="shared" si="36"/>
        <v>0</v>
      </c>
    </row>
    <row r="213" spans="1:20" s="12" customFormat="1" x14ac:dyDescent="0.25">
      <c r="A213" s="5" t="e">
        <f t="shared" si="37"/>
        <v>#REF!</v>
      </c>
      <c r="B213" s="11" t="s">
        <v>13041</v>
      </c>
      <c r="C213" s="30"/>
      <c r="D213" s="205"/>
      <c r="E213" s="207"/>
      <c r="F213" s="208"/>
      <c r="G213" s="419">
        <v>17</v>
      </c>
      <c r="H213" s="227"/>
      <c r="I213" s="177"/>
      <c r="J213" s="211">
        <f t="shared" si="30"/>
        <v>0</v>
      </c>
      <c r="K213" s="213"/>
      <c r="L213" s="82">
        <f t="shared" si="31"/>
        <v>0</v>
      </c>
      <c r="M213" s="288"/>
      <c r="N213" s="289"/>
      <c r="O213" s="290">
        <f t="shared" si="32"/>
        <v>0</v>
      </c>
      <c r="P213" s="293">
        <f t="shared" si="33"/>
        <v>0</v>
      </c>
      <c r="Q213" s="142"/>
      <c r="R213" s="170">
        <f t="shared" si="34"/>
        <v>0</v>
      </c>
      <c r="S213" s="294">
        <f t="shared" si="35"/>
        <v>0</v>
      </c>
      <c r="T213" s="171">
        <f t="shared" si="36"/>
        <v>0</v>
      </c>
    </row>
    <row r="214" spans="1:20" s="12" customFormat="1" x14ac:dyDescent="0.25">
      <c r="A214" s="5" t="e">
        <f t="shared" si="37"/>
        <v>#REF!</v>
      </c>
      <c r="B214" s="11" t="s">
        <v>13042</v>
      </c>
      <c r="C214" s="30"/>
      <c r="D214" s="205"/>
      <c r="E214" s="207"/>
      <c r="F214" s="208"/>
      <c r="G214" s="419">
        <v>17</v>
      </c>
      <c r="H214" s="227"/>
      <c r="I214" s="177"/>
      <c r="J214" s="211">
        <f t="shared" si="30"/>
        <v>0</v>
      </c>
      <c r="K214" s="213"/>
      <c r="L214" s="82">
        <f t="shared" si="31"/>
        <v>0</v>
      </c>
      <c r="M214" s="288"/>
      <c r="N214" s="289"/>
      <c r="O214" s="290">
        <f t="shared" si="32"/>
        <v>0</v>
      </c>
      <c r="P214" s="293">
        <f t="shared" si="33"/>
        <v>0</v>
      </c>
      <c r="Q214" s="142"/>
      <c r="R214" s="170">
        <f t="shared" si="34"/>
        <v>0</v>
      </c>
      <c r="S214" s="294">
        <f t="shared" si="35"/>
        <v>0</v>
      </c>
      <c r="T214" s="171">
        <f t="shared" si="36"/>
        <v>0</v>
      </c>
    </row>
    <row r="215" spans="1:20" s="12" customFormat="1" x14ac:dyDescent="0.25">
      <c r="A215" s="5" t="e">
        <f t="shared" si="37"/>
        <v>#REF!</v>
      </c>
      <c r="B215" s="11" t="s">
        <v>13043</v>
      </c>
      <c r="C215" s="30"/>
      <c r="D215" s="205"/>
      <c r="E215" s="207"/>
      <c r="F215" s="208"/>
      <c r="G215" s="419">
        <v>17</v>
      </c>
      <c r="H215" s="227"/>
      <c r="I215" s="177"/>
      <c r="J215" s="211">
        <f t="shared" si="30"/>
        <v>0</v>
      </c>
      <c r="K215" s="213"/>
      <c r="L215" s="82">
        <f t="shared" si="31"/>
        <v>0</v>
      </c>
      <c r="M215" s="288"/>
      <c r="N215" s="289"/>
      <c r="O215" s="290">
        <f t="shared" si="32"/>
        <v>0</v>
      </c>
      <c r="P215" s="293">
        <f t="shared" si="33"/>
        <v>0</v>
      </c>
      <c r="Q215" s="142"/>
      <c r="R215" s="170">
        <f t="shared" si="34"/>
        <v>0</v>
      </c>
      <c r="S215" s="294">
        <f t="shared" si="35"/>
        <v>0</v>
      </c>
      <c r="T215" s="171">
        <f t="shared" si="36"/>
        <v>0</v>
      </c>
    </row>
    <row r="216" spans="1:20" s="12" customFormat="1" x14ac:dyDescent="0.25">
      <c r="A216" s="5" t="e">
        <f t="shared" si="37"/>
        <v>#REF!</v>
      </c>
      <c r="B216" s="11" t="s">
        <v>13044</v>
      </c>
      <c r="C216" s="30"/>
      <c r="D216" s="205"/>
      <c r="E216" s="207"/>
      <c r="F216" s="208"/>
      <c r="G216" s="419">
        <v>17</v>
      </c>
      <c r="H216" s="227"/>
      <c r="I216" s="177"/>
      <c r="J216" s="211">
        <f t="shared" si="30"/>
        <v>0</v>
      </c>
      <c r="K216" s="213"/>
      <c r="L216" s="82">
        <f t="shared" si="31"/>
        <v>0</v>
      </c>
      <c r="M216" s="288"/>
      <c r="N216" s="289"/>
      <c r="O216" s="290">
        <f t="shared" si="32"/>
        <v>0</v>
      </c>
      <c r="P216" s="293">
        <f t="shared" si="33"/>
        <v>0</v>
      </c>
      <c r="Q216" s="142"/>
      <c r="R216" s="170">
        <f t="shared" si="34"/>
        <v>0</v>
      </c>
      <c r="S216" s="294">
        <f t="shared" si="35"/>
        <v>0</v>
      </c>
      <c r="T216" s="171">
        <f t="shared" si="36"/>
        <v>0</v>
      </c>
    </row>
    <row r="217" spans="1:20" s="12" customFormat="1" x14ac:dyDescent="0.25">
      <c r="A217" s="5" t="e">
        <f t="shared" si="37"/>
        <v>#REF!</v>
      </c>
      <c r="B217" s="11" t="s">
        <v>13045</v>
      </c>
      <c r="C217" s="30"/>
      <c r="D217" s="205"/>
      <c r="E217" s="207"/>
      <c r="F217" s="208"/>
      <c r="G217" s="419">
        <v>17</v>
      </c>
      <c r="H217" s="227"/>
      <c r="I217" s="177"/>
      <c r="J217" s="211">
        <f t="shared" si="30"/>
        <v>0</v>
      </c>
      <c r="K217" s="213"/>
      <c r="L217" s="82">
        <f t="shared" si="31"/>
        <v>0</v>
      </c>
      <c r="M217" s="288"/>
      <c r="N217" s="289"/>
      <c r="O217" s="290">
        <f t="shared" si="32"/>
        <v>0</v>
      </c>
      <c r="P217" s="293">
        <f t="shared" si="33"/>
        <v>0</v>
      </c>
      <c r="Q217" s="142"/>
      <c r="R217" s="170">
        <f t="shared" si="34"/>
        <v>0</v>
      </c>
      <c r="S217" s="294">
        <f t="shared" si="35"/>
        <v>0</v>
      </c>
      <c r="T217" s="171">
        <f t="shared" si="36"/>
        <v>0</v>
      </c>
    </row>
    <row r="218" spans="1:20" s="12" customFormat="1" x14ac:dyDescent="0.25">
      <c r="A218" s="5" t="e">
        <f t="shared" si="37"/>
        <v>#REF!</v>
      </c>
      <c r="B218" s="11" t="s">
        <v>13046</v>
      </c>
      <c r="C218" s="30"/>
      <c r="D218" s="205"/>
      <c r="E218" s="207"/>
      <c r="F218" s="208"/>
      <c r="G218" s="419">
        <v>17</v>
      </c>
      <c r="H218" s="227"/>
      <c r="I218" s="177"/>
      <c r="J218" s="211">
        <f t="shared" si="30"/>
        <v>0</v>
      </c>
      <c r="K218" s="213"/>
      <c r="L218" s="82">
        <f t="shared" si="31"/>
        <v>0</v>
      </c>
      <c r="M218" s="288"/>
      <c r="N218" s="289"/>
      <c r="O218" s="290">
        <f t="shared" si="32"/>
        <v>0</v>
      </c>
      <c r="P218" s="293">
        <f t="shared" si="33"/>
        <v>0</v>
      </c>
      <c r="Q218" s="142"/>
      <c r="R218" s="170">
        <f t="shared" si="34"/>
        <v>0</v>
      </c>
      <c r="S218" s="294">
        <f t="shared" si="35"/>
        <v>0</v>
      </c>
      <c r="T218" s="171">
        <f t="shared" si="36"/>
        <v>0</v>
      </c>
    </row>
    <row r="219" spans="1:20" s="12" customFormat="1" x14ac:dyDescent="0.25">
      <c r="A219" s="5" t="e">
        <f t="shared" si="37"/>
        <v>#REF!</v>
      </c>
      <c r="B219" s="11" t="s">
        <v>13047</v>
      </c>
      <c r="C219" s="30"/>
      <c r="D219" s="205"/>
      <c r="E219" s="207"/>
      <c r="F219" s="208"/>
      <c r="G219" s="419">
        <v>17</v>
      </c>
      <c r="H219" s="227"/>
      <c r="I219" s="177"/>
      <c r="J219" s="211">
        <f t="shared" si="30"/>
        <v>0</v>
      </c>
      <c r="K219" s="213"/>
      <c r="L219" s="82">
        <f t="shared" si="31"/>
        <v>0</v>
      </c>
      <c r="M219" s="288"/>
      <c r="N219" s="289"/>
      <c r="O219" s="290">
        <f t="shared" si="32"/>
        <v>0</v>
      </c>
      <c r="P219" s="293">
        <f t="shared" si="33"/>
        <v>0</v>
      </c>
      <c r="Q219" s="142"/>
      <c r="R219" s="170">
        <f t="shared" si="34"/>
        <v>0</v>
      </c>
      <c r="S219" s="294">
        <f t="shared" si="35"/>
        <v>0</v>
      </c>
      <c r="T219" s="171">
        <f t="shared" si="36"/>
        <v>0</v>
      </c>
    </row>
    <row r="220" spans="1:20" s="12" customFormat="1" x14ac:dyDescent="0.25">
      <c r="A220" s="5" t="e">
        <f t="shared" si="37"/>
        <v>#REF!</v>
      </c>
      <c r="B220" s="11" t="s">
        <v>13048</v>
      </c>
      <c r="C220" s="30"/>
      <c r="D220" s="205"/>
      <c r="E220" s="207"/>
      <c r="F220" s="208"/>
      <c r="G220" s="419">
        <v>17</v>
      </c>
      <c r="H220" s="227"/>
      <c r="I220" s="177"/>
      <c r="J220" s="211">
        <f t="shared" si="30"/>
        <v>0</v>
      </c>
      <c r="K220" s="213"/>
      <c r="L220" s="82">
        <f t="shared" si="31"/>
        <v>0</v>
      </c>
      <c r="M220" s="288"/>
      <c r="N220" s="289"/>
      <c r="O220" s="290">
        <f t="shared" si="32"/>
        <v>0</v>
      </c>
      <c r="P220" s="293">
        <f t="shared" si="33"/>
        <v>0</v>
      </c>
      <c r="Q220" s="142"/>
      <c r="R220" s="170">
        <f t="shared" si="34"/>
        <v>0</v>
      </c>
      <c r="S220" s="294">
        <f t="shared" si="35"/>
        <v>0</v>
      </c>
      <c r="T220" s="171">
        <f t="shared" si="36"/>
        <v>0</v>
      </c>
    </row>
    <row r="221" spans="1:20" s="12" customFormat="1" x14ac:dyDescent="0.25">
      <c r="A221" s="5" t="e">
        <f t="shared" si="37"/>
        <v>#REF!</v>
      </c>
      <c r="B221" s="11" t="s">
        <v>13049</v>
      </c>
      <c r="C221" s="30"/>
      <c r="D221" s="205"/>
      <c r="E221" s="207"/>
      <c r="F221" s="208"/>
      <c r="G221" s="419">
        <v>20</v>
      </c>
      <c r="H221" s="227"/>
      <c r="I221" s="177"/>
      <c r="J221" s="211">
        <f t="shared" si="30"/>
        <v>0</v>
      </c>
      <c r="K221" s="213"/>
      <c r="L221" s="82">
        <f t="shared" si="31"/>
        <v>0</v>
      </c>
      <c r="M221" s="288"/>
      <c r="N221" s="289"/>
      <c r="O221" s="290">
        <f t="shared" si="32"/>
        <v>0</v>
      </c>
      <c r="P221" s="293">
        <f t="shared" si="33"/>
        <v>0</v>
      </c>
      <c r="Q221" s="142"/>
      <c r="R221" s="170">
        <f t="shared" si="34"/>
        <v>0</v>
      </c>
      <c r="S221" s="294">
        <f t="shared" si="35"/>
        <v>0</v>
      </c>
      <c r="T221" s="171">
        <f t="shared" si="36"/>
        <v>0</v>
      </c>
    </row>
    <row r="222" spans="1:20" s="12" customFormat="1" x14ac:dyDescent="0.25">
      <c r="A222" s="5" t="e">
        <f t="shared" si="37"/>
        <v>#REF!</v>
      </c>
      <c r="B222" s="11" t="s">
        <v>13050</v>
      </c>
      <c r="C222" s="30"/>
      <c r="D222" s="205"/>
      <c r="E222" s="207"/>
      <c r="F222" s="208"/>
      <c r="G222" s="419">
        <v>27.5</v>
      </c>
      <c r="H222" s="227"/>
      <c r="I222" s="177"/>
      <c r="J222" s="211">
        <f t="shared" si="30"/>
        <v>0</v>
      </c>
      <c r="K222" s="213"/>
      <c r="L222" s="82">
        <f t="shared" si="31"/>
        <v>0</v>
      </c>
      <c r="M222" s="288"/>
      <c r="N222" s="289"/>
      <c r="O222" s="290">
        <f t="shared" si="32"/>
        <v>0</v>
      </c>
      <c r="P222" s="293">
        <f t="shared" si="33"/>
        <v>0</v>
      </c>
      <c r="Q222" s="142"/>
      <c r="R222" s="170">
        <f t="shared" si="34"/>
        <v>0</v>
      </c>
      <c r="S222" s="294">
        <f t="shared" si="35"/>
        <v>0</v>
      </c>
      <c r="T222" s="171">
        <f t="shared" si="36"/>
        <v>0</v>
      </c>
    </row>
    <row r="223" spans="1:20" s="12" customFormat="1" x14ac:dyDescent="0.25">
      <c r="A223" s="5" t="e">
        <f t="shared" si="37"/>
        <v>#REF!</v>
      </c>
      <c r="B223" s="11" t="s">
        <v>13051</v>
      </c>
      <c r="C223" s="30"/>
      <c r="D223" s="205"/>
      <c r="E223" s="207"/>
      <c r="F223" s="208"/>
      <c r="G223" s="419">
        <v>27.5</v>
      </c>
      <c r="H223" s="227"/>
      <c r="I223" s="177"/>
      <c r="J223" s="211">
        <f t="shared" si="30"/>
        <v>0</v>
      </c>
      <c r="K223" s="213"/>
      <c r="L223" s="82">
        <f t="shared" si="31"/>
        <v>0</v>
      </c>
      <c r="M223" s="288"/>
      <c r="N223" s="289"/>
      <c r="O223" s="290">
        <f t="shared" si="32"/>
        <v>0</v>
      </c>
      <c r="P223" s="293">
        <f t="shared" si="33"/>
        <v>0</v>
      </c>
      <c r="Q223" s="142"/>
      <c r="R223" s="170">
        <f t="shared" si="34"/>
        <v>0</v>
      </c>
      <c r="S223" s="294">
        <f t="shared" si="35"/>
        <v>0</v>
      </c>
      <c r="T223" s="171">
        <f t="shared" si="36"/>
        <v>0</v>
      </c>
    </row>
    <row r="224" spans="1:20" s="12" customFormat="1" x14ac:dyDescent="0.25">
      <c r="A224" s="5" t="e">
        <f t="shared" si="37"/>
        <v>#REF!</v>
      </c>
      <c r="B224" s="11" t="s">
        <v>13052</v>
      </c>
      <c r="C224" s="30"/>
      <c r="D224" s="205"/>
      <c r="E224" s="207"/>
      <c r="F224" s="208"/>
      <c r="G224" s="419">
        <v>27.5</v>
      </c>
      <c r="H224" s="227"/>
      <c r="I224" s="177"/>
      <c r="J224" s="211">
        <f t="shared" si="30"/>
        <v>0</v>
      </c>
      <c r="K224" s="213"/>
      <c r="L224" s="82">
        <f t="shared" si="31"/>
        <v>0</v>
      </c>
      <c r="M224" s="288"/>
      <c r="N224" s="289"/>
      <c r="O224" s="290">
        <f t="shared" si="32"/>
        <v>0</v>
      </c>
      <c r="P224" s="293">
        <f t="shared" si="33"/>
        <v>0</v>
      </c>
      <c r="Q224" s="142"/>
      <c r="R224" s="170">
        <f t="shared" si="34"/>
        <v>0</v>
      </c>
      <c r="S224" s="294">
        <f t="shared" si="35"/>
        <v>0</v>
      </c>
      <c r="T224" s="171">
        <f t="shared" si="36"/>
        <v>0</v>
      </c>
    </row>
    <row r="225" spans="2:20" s="12" customFormat="1" x14ac:dyDescent="0.25">
      <c r="B225" s="11"/>
      <c r="C225" s="30"/>
      <c r="D225" s="205"/>
      <c r="E225" s="207"/>
      <c r="F225" s="208"/>
      <c r="G225" s="419"/>
      <c r="H225" s="227"/>
      <c r="I225" s="177"/>
      <c r="J225" s="211">
        <f t="shared" si="30"/>
        <v>0</v>
      </c>
      <c r="K225" s="213"/>
      <c r="L225" s="82">
        <f t="shared" si="31"/>
        <v>0</v>
      </c>
      <c r="M225" s="288"/>
      <c r="N225" s="289"/>
      <c r="O225" s="290">
        <f t="shared" si="32"/>
        <v>0</v>
      </c>
      <c r="P225" s="293">
        <f t="shared" si="33"/>
        <v>0</v>
      </c>
      <c r="Q225" s="142"/>
      <c r="R225" s="170">
        <f t="shared" si="34"/>
        <v>0</v>
      </c>
      <c r="S225" s="294">
        <f t="shared" si="35"/>
        <v>0</v>
      </c>
      <c r="T225" s="171">
        <f t="shared" si="36"/>
        <v>0</v>
      </c>
    </row>
    <row r="226" spans="2:20" s="12" customFormat="1" x14ac:dyDescent="0.25">
      <c r="B226" s="11"/>
      <c r="C226" s="30"/>
      <c r="D226" s="205"/>
      <c r="E226" s="207"/>
      <c r="F226" s="208"/>
      <c r="G226" s="419"/>
      <c r="H226" s="227"/>
      <c r="I226" s="177"/>
      <c r="J226" s="211">
        <f t="shared" si="30"/>
        <v>0</v>
      </c>
      <c r="K226" s="213"/>
      <c r="L226" s="82">
        <f t="shared" si="31"/>
        <v>0</v>
      </c>
      <c r="M226" s="288"/>
      <c r="N226" s="289"/>
      <c r="O226" s="290">
        <f t="shared" si="32"/>
        <v>0</v>
      </c>
      <c r="P226" s="293">
        <f t="shared" si="33"/>
        <v>0</v>
      </c>
      <c r="Q226" s="142"/>
      <c r="R226" s="170">
        <f t="shared" si="34"/>
        <v>0</v>
      </c>
      <c r="S226" s="294">
        <f t="shared" si="35"/>
        <v>0</v>
      </c>
      <c r="T226" s="171">
        <f t="shared" si="36"/>
        <v>0</v>
      </c>
    </row>
    <row r="227" spans="2:20" x14ac:dyDescent="0.25">
      <c r="G227" s="201"/>
      <c r="H227" s="201"/>
      <c r="I227" s="83"/>
      <c r="J227" s="204"/>
      <c r="K227" s="120"/>
      <c r="L227" s="201"/>
    </row>
    <row r="228" spans="2:20" x14ac:dyDescent="0.25">
      <c r="G228" s="81">
        <f>SUM(G3:G227)</f>
        <v>6376.5</v>
      </c>
      <c r="H228" s="81">
        <f>SUM(H3:H227)</f>
        <v>2862</v>
      </c>
      <c r="I228" s="34">
        <f>SUM(I3:I227)</f>
        <v>98</v>
      </c>
      <c r="J228" s="204">
        <f>SUM(J3:J226)</f>
        <v>3183</v>
      </c>
      <c r="K228" s="34">
        <f>SUM(K3:K227)</f>
        <v>0</v>
      </c>
      <c r="L228" s="204">
        <f>SUM(L3:L226)</f>
        <v>0</v>
      </c>
      <c r="M228" s="34">
        <f>SUM(M3:M227)</f>
        <v>0</v>
      </c>
      <c r="N228" s="34">
        <f>SUM(N3:N227)</f>
        <v>0</v>
      </c>
      <c r="O228" s="34">
        <f>SUM(O3:O227)</f>
        <v>0</v>
      </c>
      <c r="P228" s="204">
        <f>SUM(P3:P226)</f>
        <v>0</v>
      </c>
      <c r="Q228" s="34">
        <f>SUM(Q3:Q227)</f>
        <v>0</v>
      </c>
      <c r="R228" s="204">
        <f>SUM(R3:R226)</f>
        <v>0</v>
      </c>
      <c r="S228" s="34">
        <f>SUM(S3:S227)</f>
        <v>97</v>
      </c>
      <c r="T228" s="204">
        <f>SUM(T3:T226)</f>
        <v>3133</v>
      </c>
    </row>
  </sheetData>
  <sortState ref="B154:T225">
    <sortCondition ref="B154:B225"/>
  </sortState>
  <mergeCells count="2">
    <mergeCell ref="G1:H1"/>
    <mergeCell ref="I1:L1"/>
  </mergeCells>
  <phoneticPr fontId="5" type="noConversion"/>
  <printOptions horizontalCentered="1" verticalCentered="1"/>
  <pageMargins left="0.39370078740157483" right="0.39370078740157483" top="0.98425196850393704" bottom="0.98425196850393704" header="0.51181102362204722" footer="0.51181102362204722"/>
  <pageSetup paperSize="9" scale="4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83"/>
  <sheetViews>
    <sheetView zoomScale="180" zoomScaleNormal="180" workbookViewId="0">
      <pane ySplit="2" topLeftCell="A198" activePane="bottomLeft" state="frozen"/>
      <selection activeCell="E704" sqref="E704"/>
      <selection pane="bottomLeft" activeCell="O276" sqref="O276"/>
    </sheetView>
  </sheetViews>
  <sheetFormatPr baseColWidth="10" defaultColWidth="11.44140625" defaultRowHeight="13.2" x14ac:dyDescent="0.25"/>
  <cols>
    <col min="1" max="1" width="5.77734375" style="3" bestFit="1" customWidth="1"/>
    <col min="2" max="2" width="8.109375" style="25" bestFit="1" customWidth="1"/>
    <col min="3" max="3" width="13.44140625" style="4" customWidth="1"/>
    <col min="4" max="4" width="14.77734375" style="3" customWidth="1"/>
    <col min="5" max="5" width="41.33203125" style="5" customWidth="1"/>
    <col min="6" max="8" width="9.33203125" style="23" bestFit="1" customWidth="1"/>
    <col min="9" max="9" width="5.77734375" style="23" customWidth="1"/>
    <col min="10" max="10" width="0.109375" style="23" customWidth="1"/>
    <col min="11" max="11" width="7.44140625" style="23" bestFit="1" customWidth="1"/>
    <col min="12" max="12" width="5.77734375" style="23" customWidth="1"/>
    <col min="13" max="13" width="0.109375" style="23" customWidth="1"/>
    <col min="14" max="15" width="5.77734375" style="23" customWidth="1"/>
    <col min="16" max="16" width="0.109375" style="23" customWidth="1"/>
    <col min="17" max="17" width="5.77734375" style="23" customWidth="1"/>
    <col min="18" max="18" width="5.77734375" style="5" customWidth="1"/>
    <col min="19" max="19" width="0.109375" style="5" customWidth="1"/>
    <col min="20" max="20" width="7.44140625" style="5" bestFit="1" customWidth="1"/>
    <col min="21" max="21" width="4.33203125" style="5" customWidth="1"/>
    <col min="22" max="16384" width="11.44140625" style="5"/>
  </cols>
  <sheetData>
    <row r="1" spans="1:20" ht="13.8" thickBot="1" x14ac:dyDescent="0.3">
      <c r="A1" s="1" t="s">
        <v>115</v>
      </c>
      <c r="B1" s="1" t="s">
        <v>116</v>
      </c>
      <c r="C1" s="18" t="s">
        <v>3809</v>
      </c>
      <c r="D1" s="1" t="s">
        <v>3810</v>
      </c>
      <c r="E1" s="1" t="s">
        <v>8359</v>
      </c>
      <c r="F1" s="1125" t="s">
        <v>13092</v>
      </c>
      <c r="G1" s="1126"/>
      <c r="H1" s="1127"/>
      <c r="I1" s="1128" t="s">
        <v>13134</v>
      </c>
      <c r="J1" s="1129"/>
      <c r="K1" s="1129"/>
      <c r="L1" s="1129"/>
      <c r="M1" s="1129"/>
      <c r="N1" s="1129"/>
      <c r="O1" s="1129"/>
      <c r="P1" s="244"/>
      <c r="Q1" s="121"/>
      <c r="R1" s="45"/>
      <c r="S1" s="45"/>
      <c r="T1" s="52"/>
    </row>
    <row r="2" spans="1:20" x14ac:dyDescent="0.25">
      <c r="A2" s="50" t="s">
        <v>118</v>
      </c>
      <c r="B2" s="50" t="s">
        <v>119</v>
      </c>
      <c r="C2" s="50" t="s">
        <v>120</v>
      </c>
      <c r="D2" s="50"/>
      <c r="E2" s="774"/>
      <c r="F2" s="806" t="s">
        <v>57</v>
      </c>
      <c r="G2" s="807" t="s">
        <v>5868</v>
      </c>
      <c r="H2" s="809" t="s">
        <v>5869</v>
      </c>
      <c r="I2" s="775"/>
      <c r="J2" s="776" t="s">
        <v>57</v>
      </c>
      <c r="K2" s="777"/>
      <c r="L2" s="778"/>
      <c r="M2" s="778" t="s">
        <v>12753</v>
      </c>
      <c r="N2" s="779"/>
      <c r="O2" s="780"/>
      <c r="P2" s="790" t="s">
        <v>12754</v>
      </c>
      <c r="Q2" s="781"/>
      <c r="R2" s="782"/>
      <c r="S2" s="803" t="s">
        <v>58</v>
      </c>
      <c r="T2" s="783"/>
    </row>
    <row r="3" spans="1:20" ht="13.8" thickBot="1" x14ac:dyDescent="0.3">
      <c r="A3" s="55"/>
      <c r="B3" s="55"/>
      <c r="C3" s="55"/>
      <c r="D3" s="55"/>
      <c r="E3" s="56"/>
      <c r="F3" s="61"/>
      <c r="G3" s="272"/>
      <c r="H3" s="79"/>
      <c r="I3" s="99" t="s">
        <v>7586</v>
      </c>
      <c r="J3" s="112"/>
      <c r="K3" s="61" t="s">
        <v>12755</v>
      </c>
      <c r="L3" s="102" t="s">
        <v>7586</v>
      </c>
      <c r="M3" s="793"/>
      <c r="N3" s="272" t="s">
        <v>12755</v>
      </c>
      <c r="O3" s="100" t="s">
        <v>7586</v>
      </c>
      <c r="P3" s="800"/>
      <c r="Q3" s="79" t="s">
        <v>12755</v>
      </c>
      <c r="R3" s="804" t="s">
        <v>7586</v>
      </c>
      <c r="S3" s="801"/>
      <c r="T3" s="805" t="s">
        <v>12755</v>
      </c>
    </row>
    <row r="4" spans="1:20" x14ac:dyDescent="0.25">
      <c r="A4" s="814">
        <v>1</v>
      </c>
      <c r="B4" s="784">
        <v>1893</v>
      </c>
      <c r="C4" s="785" t="s">
        <v>3852</v>
      </c>
      <c r="D4" s="810" t="s">
        <v>3836</v>
      </c>
      <c r="E4" s="786" t="s">
        <v>5197</v>
      </c>
      <c r="F4" s="787">
        <v>11000</v>
      </c>
      <c r="G4" s="788">
        <v>11000</v>
      </c>
      <c r="H4" s="789">
        <v>11000</v>
      </c>
      <c r="I4" s="270"/>
      <c r="J4" s="117"/>
      <c r="K4" s="771">
        <f>I4*F4</f>
        <v>0</v>
      </c>
      <c r="L4" s="36"/>
      <c r="M4" s="794"/>
      <c r="N4" s="791">
        <f>L4*G4</f>
        <v>0</v>
      </c>
      <c r="O4" s="269"/>
      <c r="P4" s="797"/>
      <c r="Q4" s="799">
        <f>O4*H4</f>
        <v>0</v>
      </c>
      <c r="R4" s="54">
        <f>I4+L4+O4</f>
        <v>0</v>
      </c>
      <c r="S4" s="802"/>
      <c r="T4" s="172">
        <f>K4+N4+Q4</f>
        <v>0</v>
      </c>
    </row>
    <row r="5" spans="1:20" x14ac:dyDescent="0.25">
      <c r="A5" s="815">
        <v>2</v>
      </c>
      <c r="B5" s="225">
        <v>1893</v>
      </c>
      <c r="C5" s="196" t="s">
        <v>3853</v>
      </c>
      <c r="D5" s="219" t="s">
        <v>3823</v>
      </c>
      <c r="E5" s="199" t="s">
        <v>5198</v>
      </c>
      <c r="F5" s="182">
        <v>2000</v>
      </c>
      <c r="G5" s="183">
        <v>2000</v>
      </c>
      <c r="H5" s="82">
        <v>2000</v>
      </c>
      <c r="I5" s="271"/>
      <c r="J5" s="772"/>
      <c r="K5" s="771">
        <f t="shared" ref="K5:K49" si="0">I5*F5</f>
        <v>0</v>
      </c>
      <c r="L5" s="38"/>
      <c r="M5" s="795"/>
      <c r="N5" s="792">
        <f t="shared" ref="N5:N68" si="1">L5*G5</f>
        <v>0</v>
      </c>
      <c r="O5" s="269"/>
      <c r="P5" s="797"/>
      <c r="Q5" s="799">
        <f>O5*H5</f>
        <v>0</v>
      </c>
      <c r="R5" s="54">
        <f t="shared" ref="R5:R49" si="2">I5+L5+O5</f>
        <v>0</v>
      </c>
      <c r="S5" s="802"/>
      <c r="T5" s="172">
        <f t="shared" ref="T5:T68" si="3">K5+N5+Q5</f>
        <v>0</v>
      </c>
    </row>
    <row r="6" spans="1:20" x14ac:dyDescent="0.25">
      <c r="A6" s="815">
        <v>3</v>
      </c>
      <c r="B6" s="225">
        <v>1893</v>
      </c>
      <c r="C6" s="196" t="s">
        <v>3850</v>
      </c>
      <c r="D6" s="219" t="s">
        <v>3811</v>
      </c>
      <c r="E6" s="199" t="s">
        <v>5199</v>
      </c>
      <c r="F6" s="182">
        <v>2400</v>
      </c>
      <c r="G6" s="183">
        <v>2400</v>
      </c>
      <c r="H6" s="82">
        <v>2400</v>
      </c>
      <c r="I6" s="271"/>
      <c r="J6" s="772"/>
      <c r="K6" s="771">
        <f t="shared" si="0"/>
        <v>0</v>
      </c>
      <c r="L6" s="38"/>
      <c r="M6" s="795"/>
      <c r="N6" s="792">
        <f t="shared" si="1"/>
        <v>0</v>
      </c>
      <c r="O6" s="269"/>
      <c r="P6" s="797"/>
      <c r="Q6" s="799">
        <f t="shared" ref="Q6:Q69" si="4">O6*H6</f>
        <v>0</v>
      </c>
      <c r="R6" s="54">
        <f t="shared" si="2"/>
        <v>0</v>
      </c>
      <c r="S6" s="802"/>
      <c r="T6" s="172">
        <f t="shared" si="3"/>
        <v>0</v>
      </c>
    </row>
    <row r="7" spans="1:20" x14ac:dyDescent="0.25">
      <c r="A7" s="815">
        <v>4</v>
      </c>
      <c r="B7" s="225">
        <v>1893</v>
      </c>
      <c r="C7" s="196" t="s">
        <v>3839</v>
      </c>
      <c r="D7" s="219" t="s">
        <v>4079</v>
      </c>
      <c r="E7" s="199" t="s">
        <v>5200</v>
      </c>
      <c r="F7" s="182">
        <v>3250</v>
      </c>
      <c r="G7" s="183">
        <v>3250</v>
      </c>
      <c r="H7" s="82">
        <v>3250</v>
      </c>
      <c r="I7" s="271"/>
      <c r="J7" s="772"/>
      <c r="K7" s="771">
        <f t="shared" si="0"/>
        <v>0</v>
      </c>
      <c r="L7" s="38"/>
      <c r="M7" s="795"/>
      <c r="N7" s="792">
        <f t="shared" si="1"/>
        <v>0</v>
      </c>
      <c r="O7" s="269"/>
      <c r="P7" s="797"/>
      <c r="Q7" s="799">
        <f t="shared" si="4"/>
        <v>0</v>
      </c>
      <c r="R7" s="54">
        <f t="shared" si="2"/>
        <v>0</v>
      </c>
      <c r="S7" s="802"/>
      <c r="T7" s="172">
        <f t="shared" si="3"/>
        <v>0</v>
      </c>
    </row>
    <row r="8" spans="1:20" x14ac:dyDescent="0.25">
      <c r="A8" s="815">
        <v>5</v>
      </c>
      <c r="B8" s="225">
        <v>1893</v>
      </c>
      <c r="C8" s="196" t="s">
        <v>3840</v>
      </c>
      <c r="D8" s="219" t="s">
        <v>3812</v>
      </c>
      <c r="E8" s="199" t="s">
        <v>5201</v>
      </c>
      <c r="F8" s="182">
        <v>5500</v>
      </c>
      <c r="G8" s="183">
        <v>5500</v>
      </c>
      <c r="H8" s="82">
        <v>5500</v>
      </c>
      <c r="I8" s="271"/>
      <c r="J8" s="772"/>
      <c r="K8" s="771">
        <f t="shared" si="0"/>
        <v>0</v>
      </c>
      <c r="L8" s="38"/>
      <c r="M8" s="795"/>
      <c r="N8" s="792">
        <f t="shared" si="1"/>
        <v>0</v>
      </c>
      <c r="O8" s="269"/>
      <c r="P8" s="797"/>
      <c r="Q8" s="799">
        <f t="shared" si="4"/>
        <v>0</v>
      </c>
      <c r="R8" s="54">
        <f t="shared" si="2"/>
        <v>0</v>
      </c>
      <c r="S8" s="802"/>
      <c r="T8" s="172">
        <f t="shared" si="3"/>
        <v>0</v>
      </c>
    </row>
    <row r="9" spans="1:20" x14ac:dyDescent="0.25">
      <c r="A9" s="815">
        <v>6</v>
      </c>
      <c r="B9" s="225">
        <v>1893</v>
      </c>
      <c r="C9" s="196" t="s">
        <v>3841</v>
      </c>
      <c r="D9" s="219" t="s">
        <v>4083</v>
      </c>
      <c r="E9" s="199" t="s">
        <v>5202</v>
      </c>
      <c r="F9" s="182">
        <v>1600</v>
      </c>
      <c r="G9" s="183">
        <v>1600</v>
      </c>
      <c r="H9" s="82">
        <v>1600</v>
      </c>
      <c r="I9" s="271"/>
      <c r="J9" s="772"/>
      <c r="K9" s="771">
        <f t="shared" si="0"/>
        <v>0</v>
      </c>
      <c r="L9" s="38"/>
      <c r="M9" s="795"/>
      <c r="N9" s="792">
        <f t="shared" si="1"/>
        <v>0</v>
      </c>
      <c r="O9" s="269"/>
      <c r="P9" s="797"/>
      <c r="Q9" s="799">
        <f t="shared" si="4"/>
        <v>0</v>
      </c>
      <c r="R9" s="54">
        <f t="shared" si="2"/>
        <v>0</v>
      </c>
      <c r="S9" s="802"/>
      <c r="T9" s="172">
        <f t="shared" si="3"/>
        <v>0</v>
      </c>
    </row>
    <row r="10" spans="1:20" x14ac:dyDescent="0.25">
      <c r="A10" s="815">
        <v>7</v>
      </c>
      <c r="B10" s="225">
        <v>1893</v>
      </c>
      <c r="C10" s="196" t="s">
        <v>3842</v>
      </c>
      <c r="D10" s="219" t="s">
        <v>4080</v>
      </c>
      <c r="E10" s="199" t="s">
        <v>5203</v>
      </c>
      <c r="F10" s="182">
        <v>6000</v>
      </c>
      <c r="G10" s="183">
        <v>6000</v>
      </c>
      <c r="H10" s="82">
        <v>6000</v>
      </c>
      <c r="I10" s="271"/>
      <c r="J10" s="772"/>
      <c r="K10" s="771">
        <f t="shared" si="0"/>
        <v>0</v>
      </c>
      <c r="L10" s="38"/>
      <c r="M10" s="795"/>
      <c r="N10" s="792">
        <f t="shared" si="1"/>
        <v>0</v>
      </c>
      <c r="O10" s="269"/>
      <c r="P10" s="797"/>
      <c r="Q10" s="799">
        <f t="shared" si="4"/>
        <v>0</v>
      </c>
      <c r="R10" s="54">
        <f t="shared" si="2"/>
        <v>0</v>
      </c>
      <c r="S10" s="802"/>
      <c r="T10" s="172">
        <f t="shared" si="3"/>
        <v>0</v>
      </c>
    </row>
    <row r="11" spans="1:20" x14ac:dyDescent="0.25">
      <c r="A11" s="815">
        <v>8</v>
      </c>
      <c r="B11" s="225">
        <v>1893</v>
      </c>
      <c r="C11" s="196" t="s">
        <v>3854</v>
      </c>
      <c r="D11" s="219" t="s">
        <v>3821</v>
      </c>
      <c r="E11" s="199" t="s">
        <v>5204</v>
      </c>
      <c r="F11" s="182">
        <v>2800</v>
      </c>
      <c r="G11" s="183">
        <v>2800</v>
      </c>
      <c r="H11" s="82">
        <v>2800</v>
      </c>
      <c r="I11" s="271"/>
      <c r="J11" s="772"/>
      <c r="K11" s="771">
        <f t="shared" si="0"/>
        <v>0</v>
      </c>
      <c r="L11" s="38"/>
      <c r="M11" s="795"/>
      <c r="N11" s="792">
        <f t="shared" si="1"/>
        <v>0</v>
      </c>
      <c r="O11" s="269"/>
      <c r="P11" s="797"/>
      <c r="Q11" s="799">
        <f t="shared" si="4"/>
        <v>0</v>
      </c>
      <c r="R11" s="54">
        <f t="shared" si="2"/>
        <v>0</v>
      </c>
      <c r="S11" s="802"/>
      <c r="T11" s="172">
        <f t="shared" si="3"/>
        <v>0</v>
      </c>
    </row>
    <row r="12" spans="1:20" x14ac:dyDescent="0.25">
      <c r="A12" s="815">
        <v>9</v>
      </c>
      <c r="B12" s="225">
        <v>1893</v>
      </c>
      <c r="C12" s="196" t="s">
        <v>3843</v>
      </c>
      <c r="D12" s="219" t="s">
        <v>4081</v>
      </c>
      <c r="E12" s="199" t="s">
        <v>5205</v>
      </c>
      <c r="F12" s="182">
        <v>16000</v>
      </c>
      <c r="G12" s="183">
        <v>16000</v>
      </c>
      <c r="H12" s="82">
        <v>16000</v>
      </c>
      <c r="I12" s="271"/>
      <c r="J12" s="772"/>
      <c r="K12" s="771">
        <f t="shared" si="0"/>
        <v>0</v>
      </c>
      <c r="L12" s="38"/>
      <c r="M12" s="795"/>
      <c r="N12" s="792">
        <f t="shared" si="1"/>
        <v>0</v>
      </c>
      <c r="O12" s="269"/>
      <c r="P12" s="797"/>
      <c r="Q12" s="799">
        <f t="shared" si="4"/>
        <v>0</v>
      </c>
      <c r="R12" s="54">
        <f t="shared" si="2"/>
        <v>0</v>
      </c>
      <c r="S12" s="802"/>
      <c r="T12" s="172">
        <f t="shared" si="3"/>
        <v>0</v>
      </c>
    </row>
    <row r="13" spans="1:20" x14ac:dyDescent="0.25">
      <c r="A13" s="815">
        <v>10</v>
      </c>
      <c r="B13" s="225">
        <v>1893</v>
      </c>
      <c r="C13" s="196" t="s">
        <v>3858</v>
      </c>
      <c r="D13" s="219" t="s">
        <v>3818</v>
      </c>
      <c r="E13" s="199" t="s">
        <v>5206</v>
      </c>
      <c r="F13" s="182">
        <v>40000</v>
      </c>
      <c r="G13" s="183">
        <v>40000</v>
      </c>
      <c r="H13" s="82">
        <v>40000</v>
      </c>
      <c r="I13" s="271"/>
      <c r="J13" s="772"/>
      <c r="K13" s="771">
        <f t="shared" si="0"/>
        <v>0</v>
      </c>
      <c r="L13" s="38"/>
      <c r="M13" s="795"/>
      <c r="N13" s="792">
        <f t="shared" si="1"/>
        <v>0</v>
      </c>
      <c r="O13" s="269"/>
      <c r="P13" s="797"/>
      <c r="Q13" s="799">
        <f t="shared" si="4"/>
        <v>0</v>
      </c>
      <c r="R13" s="54">
        <f t="shared" si="2"/>
        <v>0</v>
      </c>
      <c r="S13" s="802"/>
      <c r="T13" s="172">
        <f t="shared" si="3"/>
        <v>0</v>
      </c>
    </row>
    <row r="14" spans="1:20" x14ac:dyDescent="0.25">
      <c r="A14" s="815" t="s">
        <v>3626</v>
      </c>
      <c r="B14" s="225">
        <v>1893</v>
      </c>
      <c r="C14" s="196" t="s">
        <v>3856</v>
      </c>
      <c r="D14" s="219" t="s">
        <v>4082</v>
      </c>
      <c r="E14" s="199" t="s">
        <v>5207</v>
      </c>
      <c r="F14" s="182">
        <v>55000</v>
      </c>
      <c r="G14" s="183">
        <v>55000</v>
      </c>
      <c r="H14" s="82">
        <v>55000</v>
      </c>
      <c r="I14" s="271"/>
      <c r="J14" s="772"/>
      <c r="K14" s="771">
        <f t="shared" si="0"/>
        <v>0</v>
      </c>
      <c r="L14" s="38"/>
      <c r="M14" s="795"/>
      <c r="N14" s="792">
        <f t="shared" si="1"/>
        <v>0</v>
      </c>
      <c r="O14" s="269"/>
      <c r="P14" s="797"/>
      <c r="Q14" s="799">
        <f t="shared" si="4"/>
        <v>0</v>
      </c>
      <c r="R14" s="54">
        <f t="shared" si="2"/>
        <v>0</v>
      </c>
      <c r="S14" s="802"/>
      <c r="T14" s="172">
        <f t="shared" si="3"/>
        <v>0</v>
      </c>
    </row>
    <row r="15" spans="1:20" x14ac:dyDescent="0.25">
      <c r="A15" s="815">
        <v>11</v>
      </c>
      <c r="B15" s="225">
        <v>1893</v>
      </c>
      <c r="C15" s="196" t="s">
        <v>3849</v>
      </c>
      <c r="D15" s="219" t="s">
        <v>3954</v>
      </c>
      <c r="E15" s="199" t="s">
        <v>5208</v>
      </c>
      <c r="F15" s="182">
        <v>3500</v>
      </c>
      <c r="G15" s="183">
        <v>3500</v>
      </c>
      <c r="H15" s="82">
        <v>3500</v>
      </c>
      <c r="I15" s="271"/>
      <c r="J15" s="772"/>
      <c r="K15" s="771">
        <f t="shared" si="0"/>
        <v>0</v>
      </c>
      <c r="L15" s="38"/>
      <c r="M15" s="795"/>
      <c r="N15" s="792">
        <f t="shared" si="1"/>
        <v>0</v>
      </c>
      <c r="O15" s="269"/>
      <c r="P15" s="797"/>
      <c r="Q15" s="799">
        <f t="shared" si="4"/>
        <v>0</v>
      </c>
      <c r="R15" s="54">
        <f t="shared" si="2"/>
        <v>0</v>
      </c>
      <c r="S15" s="802"/>
      <c r="T15" s="172">
        <f t="shared" si="3"/>
        <v>0</v>
      </c>
    </row>
    <row r="16" spans="1:20" x14ac:dyDescent="0.25">
      <c r="A16" s="815">
        <v>12</v>
      </c>
      <c r="B16" s="225">
        <v>1893</v>
      </c>
      <c r="C16" s="196" t="s">
        <v>3852</v>
      </c>
      <c r="D16" s="219" t="s">
        <v>3836</v>
      </c>
      <c r="E16" s="199" t="s">
        <v>5197</v>
      </c>
      <c r="F16" s="182">
        <v>3100</v>
      </c>
      <c r="G16" s="183">
        <v>3100</v>
      </c>
      <c r="H16" s="82">
        <v>3100</v>
      </c>
      <c r="I16" s="271"/>
      <c r="J16" s="772"/>
      <c r="K16" s="771">
        <f t="shared" si="0"/>
        <v>0</v>
      </c>
      <c r="L16" s="38"/>
      <c r="M16" s="795"/>
      <c r="N16" s="792">
        <f t="shared" si="1"/>
        <v>0</v>
      </c>
      <c r="O16" s="269"/>
      <c r="P16" s="797"/>
      <c r="Q16" s="799">
        <f t="shared" si="4"/>
        <v>0</v>
      </c>
      <c r="R16" s="54">
        <f t="shared" si="2"/>
        <v>0</v>
      </c>
      <c r="S16" s="802"/>
      <c r="T16" s="172">
        <f t="shared" si="3"/>
        <v>0</v>
      </c>
    </row>
    <row r="17" spans="1:20" x14ac:dyDescent="0.25">
      <c r="A17" s="815">
        <v>13</v>
      </c>
      <c r="B17" s="225">
        <v>1893</v>
      </c>
      <c r="C17" s="196" t="s">
        <v>3855</v>
      </c>
      <c r="D17" s="219" t="s">
        <v>3820</v>
      </c>
      <c r="E17" s="199" t="s">
        <v>5209</v>
      </c>
      <c r="F17" s="182">
        <v>750</v>
      </c>
      <c r="G17" s="183">
        <v>750</v>
      </c>
      <c r="H17" s="82">
        <v>750</v>
      </c>
      <c r="I17" s="271"/>
      <c r="J17" s="772"/>
      <c r="K17" s="771">
        <f t="shared" si="0"/>
        <v>0</v>
      </c>
      <c r="L17" s="38"/>
      <c r="M17" s="795"/>
      <c r="N17" s="792">
        <f t="shared" si="1"/>
        <v>0</v>
      </c>
      <c r="O17" s="269"/>
      <c r="P17" s="797"/>
      <c r="Q17" s="799">
        <f t="shared" si="4"/>
        <v>0</v>
      </c>
      <c r="R17" s="54">
        <f t="shared" si="2"/>
        <v>0</v>
      </c>
      <c r="S17" s="802"/>
      <c r="T17" s="172">
        <f t="shared" si="3"/>
        <v>0</v>
      </c>
    </row>
    <row r="18" spans="1:20" x14ac:dyDescent="0.25">
      <c r="A18" s="815">
        <v>14</v>
      </c>
      <c r="B18" s="225">
        <v>1893</v>
      </c>
      <c r="C18" s="196" t="s">
        <v>3853</v>
      </c>
      <c r="D18" s="219" t="s">
        <v>3827</v>
      </c>
      <c r="E18" s="199" t="s">
        <v>5198</v>
      </c>
      <c r="F18" s="182">
        <v>800</v>
      </c>
      <c r="G18" s="183">
        <v>800</v>
      </c>
      <c r="H18" s="82">
        <v>800</v>
      </c>
      <c r="I18" s="271"/>
      <c r="J18" s="772"/>
      <c r="K18" s="771">
        <f t="shared" si="0"/>
        <v>0</v>
      </c>
      <c r="L18" s="38"/>
      <c r="M18" s="795"/>
      <c r="N18" s="792">
        <f t="shared" si="1"/>
        <v>0</v>
      </c>
      <c r="O18" s="269"/>
      <c r="P18" s="797"/>
      <c r="Q18" s="799">
        <f t="shared" si="4"/>
        <v>0</v>
      </c>
      <c r="R18" s="54">
        <f t="shared" si="2"/>
        <v>0</v>
      </c>
      <c r="S18" s="802"/>
      <c r="T18" s="172">
        <f t="shared" si="3"/>
        <v>0</v>
      </c>
    </row>
    <row r="19" spans="1:20" x14ac:dyDescent="0.25">
      <c r="A19" s="815">
        <v>15</v>
      </c>
      <c r="B19" s="225">
        <v>1893</v>
      </c>
      <c r="C19" s="196" t="s">
        <v>3850</v>
      </c>
      <c r="D19" s="219" t="s">
        <v>3811</v>
      </c>
      <c r="E19" s="199" t="s">
        <v>5199</v>
      </c>
      <c r="F19" s="182">
        <v>650</v>
      </c>
      <c r="G19" s="183">
        <v>650</v>
      </c>
      <c r="H19" s="82">
        <v>650</v>
      </c>
      <c r="I19" s="271"/>
      <c r="J19" s="772"/>
      <c r="K19" s="771">
        <f t="shared" si="0"/>
        <v>0</v>
      </c>
      <c r="L19" s="38"/>
      <c r="M19" s="795"/>
      <c r="N19" s="792">
        <f t="shared" si="1"/>
        <v>0</v>
      </c>
      <c r="O19" s="269"/>
      <c r="P19" s="797"/>
      <c r="Q19" s="799">
        <f t="shared" si="4"/>
        <v>0</v>
      </c>
      <c r="R19" s="54">
        <f t="shared" si="2"/>
        <v>0</v>
      </c>
      <c r="S19" s="802"/>
      <c r="T19" s="172">
        <f t="shared" si="3"/>
        <v>0</v>
      </c>
    </row>
    <row r="20" spans="1:20" x14ac:dyDescent="0.25">
      <c r="A20" s="815">
        <v>16</v>
      </c>
      <c r="B20" s="225">
        <v>1893</v>
      </c>
      <c r="C20" s="196" t="s">
        <v>3839</v>
      </c>
      <c r="D20" s="219" t="s">
        <v>4079</v>
      </c>
      <c r="E20" s="199" t="s">
        <v>5200</v>
      </c>
      <c r="F20" s="182">
        <v>1400</v>
      </c>
      <c r="G20" s="183">
        <v>1400</v>
      </c>
      <c r="H20" s="82">
        <v>1400</v>
      </c>
      <c r="I20" s="271"/>
      <c r="J20" s="772"/>
      <c r="K20" s="771">
        <f t="shared" si="0"/>
        <v>0</v>
      </c>
      <c r="L20" s="38"/>
      <c r="M20" s="795"/>
      <c r="N20" s="792">
        <f t="shared" si="1"/>
        <v>0</v>
      </c>
      <c r="O20" s="269"/>
      <c r="P20" s="797"/>
      <c r="Q20" s="799">
        <f t="shared" si="4"/>
        <v>0</v>
      </c>
      <c r="R20" s="54">
        <f t="shared" si="2"/>
        <v>0</v>
      </c>
      <c r="S20" s="802"/>
      <c r="T20" s="172">
        <f t="shared" si="3"/>
        <v>0</v>
      </c>
    </row>
    <row r="21" spans="1:20" x14ac:dyDescent="0.25">
      <c r="A21" s="815">
        <v>17</v>
      </c>
      <c r="B21" s="225">
        <v>1893</v>
      </c>
      <c r="C21" s="196" t="s">
        <v>3840</v>
      </c>
      <c r="D21" s="219" t="s">
        <v>3812</v>
      </c>
      <c r="E21" s="199" t="s">
        <v>5201</v>
      </c>
      <c r="F21" s="182">
        <v>2500</v>
      </c>
      <c r="G21" s="183">
        <v>2500</v>
      </c>
      <c r="H21" s="82">
        <v>2500</v>
      </c>
      <c r="I21" s="271"/>
      <c r="J21" s="772"/>
      <c r="K21" s="771">
        <f t="shared" si="0"/>
        <v>0</v>
      </c>
      <c r="L21" s="38"/>
      <c r="M21" s="795"/>
      <c r="N21" s="792">
        <f t="shared" si="1"/>
        <v>0</v>
      </c>
      <c r="O21" s="269"/>
      <c r="P21" s="797"/>
      <c r="Q21" s="799">
        <f t="shared" si="4"/>
        <v>0</v>
      </c>
      <c r="R21" s="54">
        <f t="shared" si="2"/>
        <v>0</v>
      </c>
      <c r="S21" s="802"/>
      <c r="T21" s="172">
        <f t="shared" si="3"/>
        <v>0</v>
      </c>
    </row>
    <row r="22" spans="1:20" x14ac:dyDescent="0.25">
      <c r="A22" s="815">
        <v>18</v>
      </c>
      <c r="B22" s="225">
        <v>1893</v>
      </c>
      <c r="C22" s="196" t="s">
        <v>3841</v>
      </c>
      <c r="D22" s="219" t="s">
        <v>4083</v>
      </c>
      <c r="E22" s="199" t="s">
        <v>5202</v>
      </c>
      <c r="F22" s="182">
        <v>1500</v>
      </c>
      <c r="G22" s="183">
        <v>1500</v>
      </c>
      <c r="H22" s="82">
        <v>1500</v>
      </c>
      <c r="I22" s="271"/>
      <c r="J22" s="772"/>
      <c r="K22" s="771">
        <f t="shared" si="0"/>
        <v>0</v>
      </c>
      <c r="L22" s="38"/>
      <c r="M22" s="795"/>
      <c r="N22" s="792">
        <f t="shared" si="1"/>
        <v>0</v>
      </c>
      <c r="O22" s="269"/>
      <c r="P22" s="797"/>
      <c r="Q22" s="799">
        <f t="shared" si="4"/>
        <v>0</v>
      </c>
      <c r="R22" s="54">
        <f t="shared" si="2"/>
        <v>0</v>
      </c>
      <c r="S22" s="802"/>
      <c r="T22" s="172">
        <f t="shared" si="3"/>
        <v>0</v>
      </c>
    </row>
    <row r="23" spans="1:20" x14ac:dyDescent="0.25">
      <c r="A23" s="815">
        <v>19</v>
      </c>
      <c r="B23" s="225">
        <v>1893</v>
      </c>
      <c r="C23" s="196" t="s">
        <v>3842</v>
      </c>
      <c r="D23" s="219" t="s">
        <v>4080</v>
      </c>
      <c r="E23" s="199" t="s">
        <v>5203</v>
      </c>
      <c r="F23" s="182">
        <v>4000</v>
      </c>
      <c r="G23" s="183">
        <v>4000</v>
      </c>
      <c r="H23" s="82">
        <v>4000</v>
      </c>
      <c r="I23" s="271"/>
      <c r="J23" s="772"/>
      <c r="K23" s="771">
        <f t="shared" si="0"/>
        <v>0</v>
      </c>
      <c r="L23" s="38"/>
      <c r="M23" s="795"/>
      <c r="N23" s="792">
        <f t="shared" si="1"/>
        <v>0</v>
      </c>
      <c r="O23" s="269"/>
      <c r="P23" s="797"/>
      <c r="Q23" s="799">
        <f t="shared" si="4"/>
        <v>0</v>
      </c>
      <c r="R23" s="54">
        <f t="shared" si="2"/>
        <v>0</v>
      </c>
      <c r="S23" s="802"/>
      <c r="T23" s="172">
        <f t="shared" si="3"/>
        <v>0</v>
      </c>
    </row>
    <row r="24" spans="1:20" x14ac:dyDescent="0.25">
      <c r="A24" s="815">
        <v>20</v>
      </c>
      <c r="B24" s="225">
        <v>1893</v>
      </c>
      <c r="C24" s="196" t="s">
        <v>3854</v>
      </c>
      <c r="D24" s="219" t="s">
        <v>3821</v>
      </c>
      <c r="E24" s="199" t="s">
        <v>5207</v>
      </c>
      <c r="F24" s="182">
        <v>2300</v>
      </c>
      <c r="G24" s="183">
        <v>2300</v>
      </c>
      <c r="H24" s="82">
        <v>2300</v>
      </c>
      <c r="I24" s="271"/>
      <c r="J24" s="772"/>
      <c r="K24" s="771">
        <f t="shared" si="0"/>
        <v>0</v>
      </c>
      <c r="L24" s="38"/>
      <c r="M24" s="795"/>
      <c r="N24" s="792">
        <f t="shared" si="1"/>
        <v>0</v>
      </c>
      <c r="O24" s="269"/>
      <c r="P24" s="797"/>
      <c r="Q24" s="799">
        <f t="shared" si="4"/>
        <v>0</v>
      </c>
      <c r="R24" s="54">
        <f t="shared" si="2"/>
        <v>0</v>
      </c>
      <c r="S24" s="802"/>
      <c r="T24" s="172">
        <f t="shared" si="3"/>
        <v>0</v>
      </c>
    </row>
    <row r="25" spans="1:20" x14ac:dyDescent="0.25">
      <c r="A25" s="815">
        <v>21</v>
      </c>
      <c r="B25" s="225">
        <v>1893</v>
      </c>
      <c r="C25" s="196" t="s">
        <v>3843</v>
      </c>
      <c r="D25" s="219" t="s">
        <v>4081</v>
      </c>
      <c r="E25" s="199" t="s">
        <v>5205</v>
      </c>
      <c r="F25" s="182">
        <v>9000</v>
      </c>
      <c r="G25" s="183">
        <v>9000</v>
      </c>
      <c r="H25" s="82">
        <v>9000</v>
      </c>
      <c r="I25" s="271"/>
      <c r="J25" s="772"/>
      <c r="K25" s="771">
        <f t="shared" si="0"/>
        <v>0</v>
      </c>
      <c r="L25" s="38"/>
      <c r="M25" s="795"/>
      <c r="N25" s="792">
        <f t="shared" si="1"/>
        <v>0</v>
      </c>
      <c r="O25" s="269"/>
      <c r="P25" s="797"/>
      <c r="Q25" s="799">
        <f t="shared" si="4"/>
        <v>0</v>
      </c>
      <c r="R25" s="54">
        <f t="shared" si="2"/>
        <v>0</v>
      </c>
      <c r="S25" s="802"/>
      <c r="T25" s="172">
        <f t="shared" si="3"/>
        <v>0</v>
      </c>
    </row>
    <row r="26" spans="1:20" x14ac:dyDescent="0.25">
      <c r="A26" s="815">
        <v>22</v>
      </c>
      <c r="B26" s="225">
        <v>1893</v>
      </c>
      <c r="C26" s="196" t="s">
        <v>3858</v>
      </c>
      <c r="D26" s="219" t="s">
        <v>3818</v>
      </c>
      <c r="E26" s="199" t="s">
        <v>5206</v>
      </c>
      <c r="F26" s="182">
        <v>25000</v>
      </c>
      <c r="G26" s="183">
        <v>25000</v>
      </c>
      <c r="H26" s="82">
        <v>25000</v>
      </c>
      <c r="I26" s="271"/>
      <c r="J26" s="772"/>
      <c r="K26" s="771">
        <f t="shared" si="0"/>
        <v>0</v>
      </c>
      <c r="L26" s="38"/>
      <c r="M26" s="795"/>
      <c r="N26" s="792">
        <f t="shared" si="1"/>
        <v>0</v>
      </c>
      <c r="O26" s="269"/>
      <c r="P26" s="797"/>
      <c r="Q26" s="799">
        <f t="shared" si="4"/>
        <v>0</v>
      </c>
      <c r="R26" s="54">
        <f t="shared" si="2"/>
        <v>0</v>
      </c>
      <c r="S26" s="802"/>
      <c r="T26" s="172">
        <f t="shared" si="3"/>
        <v>0</v>
      </c>
    </row>
    <row r="27" spans="1:20" x14ac:dyDescent="0.25">
      <c r="A27" s="815">
        <v>23</v>
      </c>
      <c r="B27" s="225">
        <v>1893</v>
      </c>
      <c r="C27" s="196" t="s">
        <v>3856</v>
      </c>
      <c r="D27" s="219" t="s">
        <v>4082</v>
      </c>
      <c r="E27" s="199" t="s">
        <v>5207</v>
      </c>
      <c r="F27" s="184">
        <v>32500</v>
      </c>
      <c r="G27" s="185">
        <v>32500</v>
      </c>
      <c r="H27" s="186">
        <v>32500</v>
      </c>
      <c r="I27" s="271"/>
      <c r="J27" s="772"/>
      <c r="K27" s="771">
        <f t="shared" si="0"/>
        <v>0</v>
      </c>
      <c r="L27" s="38"/>
      <c r="M27" s="795"/>
      <c r="N27" s="792">
        <f t="shared" si="1"/>
        <v>0</v>
      </c>
      <c r="O27" s="269"/>
      <c r="P27" s="797"/>
      <c r="Q27" s="799">
        <f t="shared" si="4"/>
        <v>0</v>
      </c>
      <c r="R27" s="54">
        <f t="shared" si="2"/>
        <v>0</v>
      </c>
      <c r="S27" s="802"/>
      <c r="T27" s="172">
        <f t="shared" si="3"/>
        <v>0</v>
      </c>
    </row>
    <row r="28" spans="1:20" x14ac:dyDescent="0.25">
      <c r="A28" s="815" t="s">
        <v>7428</v>
      </c>
      <c r="B28" s="225">
        <v>1893</v>
      </c>
      <c r="C28" s="196" t="s">
        <v>3844</v>
      </c>
      <c r="D28" s="219" t="s">
        <v>3816</v>
      </c>
      <c r="E28" s="199" t="s">
        <v>7429</v>
      </c>
      <c r="F28" s="184">
        <v>75000</v>
      </c>
      <c r="G28" s="185">
        <v>75000</v>
      </c>
      <c r="H28" s="186">
        <v>75000</v>
      </c>
      <c r="I28" s="271"/>
      <c r="J28" s="772"/>
      <c r="K28" s="771">
        <f t="shared" si="0"/>
        <v>0</v>
      </c>
      <c r="L28" s="38"/>
      <c r="M28" s="795"/>
      <c r="N28" s="792">
        <f t="shared" si="1"/>
        <v>0</v>
      </c>
      <c r="O28" s="269"/>
      <c r="P28" s="797"/>
      <c r="Q28" s="799">
        <f t="shared" si="4"/>
        <v>0</v>
      </c>
      <c r="R28" s="54">
        <f t="shared" si="2"/>
        <v>0</v>
      </c>
      <c r="S28" s="802"/>
      <c r="T28" s="172">
        <f t="shared" si="3"/>
        <v>0</v>
      </c>
    </row>
    <row r="29" spans="1:20" x14ac:dyDescent="0.25">
      <c r="A29" s="815">
        <v>24</v>
      </c>
      <c r="B29" s="225" t="s">
        <v>4415</v>
      </c>
      <c r="C29" s="196" t="s">
        <v>3850</v>
      </c>
      <c r="D29" s="219" t="s">
        <v>3811</v>
      </c>
      <c r="E29" s="199" t="s">
        <v>5210</v>
      </c>
      <c r="F29" s="182">
        <v>850</v>
      </c>
      <c r="G29" s="187">
        <v>450</v>
      </c>
      <c r="H29" s="82">
        <v>180</v>
      </c>
      <c r="I29" s="271"/>
      <c r="J29" s="772"/>
      <c r="K29" s="771">
        <f t="shared" si="0"/>
        <v>0</v>
      </c>
      <c r="L29" s="38"/>
      <c r="M29" s="795"/>
      <c r="N29" s="792">
        <f t="shared" si="1"/>
        <v>0</v>
      </c>
      <c r="O29" s="269"/>
      <c r="P29" s="797"/>
      <c r="Q29" s="799">
        <f t="shared" si="4"/>
        <v>0</v>
      </c>
      <c r="R29" s="54">
        <f t="shared" si="2"/>
        <v>0</v>
      </c>
      <c r="S29" s="802"/>
      <c r="T29" s="172">
        <f t="shared" si="3"/>
        <v>0</v>
      </c>
    </row>
    <row r="30" spans="1:20" x14ac:dyDescent="0.25">
      <c r="A30" s="815">
        <v>25</v>
      </c>
      <c r="B30" s="225" t="s">
        <v>4415</v>
      </c>
      <c r="C30" s="196" t="s">
        <v>3840</v>
      </c>
      <c r="D30" s="219" t="s">
        <v>3822</v>
      </c>
      <c r="E30" s="199" t="s">
        <v>5211</v>
      </c>
      <c r="F30" s="182">
        <v>600</v>
      </c>
      <c r="G30" s="187">
        <v>320</v>
      </c>
      <c r="H30" s="82">
        <v>130</v>
      </c>
      <c r="I30" s="271"/>
      <c r="J30" s="772"/>
      <c r="K30" s="771">
        <f t="shared" si="0"/>
        <v>0</v>
      </c>
      <c r="L30" s="38"/>
      <c r="M30" s="795"/>
      <c r="N30" s="792">
        <f t="shared" si="1"/>
        <v>0</v>
      </c>
      <c r="O30" s="269"/>
      <c r="P30" s="797"/>
      <c r="Q30" s="799">
        <f t="shared" si="4"/>
        <v>0</v>
      </c>
      <c r="R30" s="54">
        <f t="shared" si="2"/>
        <v>0</v>
      </c>
      <c r="S30" s="802"/>
      <c r="T30" s="172">
        <f t="shared" si="3"/>
        <v>0</v>
      </c>
    </row>
    <row r="31" spans="1:20" x14ac:dyDescent="0.25">
      <c r="A31" s="815">
        <v>26</v>
      </c>
      <c r="B31" s="225" t="s">
        <v>4415</v>
      </c>
      <c r="C31" s="196" t="s">
        <v>3850</v>
      </c>
      <c r="D31" s="219" t="s">
        <v>3811</v>
      </c>
      <c r="E31" s="199" t="s">
        <v>5213</v>
      </c>
      <c r="F31" s="182">
        <v>900</v>
      </c>
      <c r="G31" s="187">
        <v>500</v>
      </c>
      <c r="H31" s="82">
        <v>95</v>
      </c>
      <c r="I31" s="271"/>
      <c r="J31" s="772"/>
      <c r="K31" s="771">
        <f t="shared" si="0"/>
        <v>0</v>
      </c>
      <c r="L31" s="38"/>
      <c r="M31" s="795"/>
      <c r="N31" s="792">
        <f t="shared" si="1"/>
        <v>0</v>
      </c>
      <c r="O31" s="269"/>
      <c r="P31" s="797"/>
      <c r="Q31" s="799">
        <f t="shared" si="4"/>
        <v>0</v>
      </c>
      <c r="R31" s="54">
        <f t="shared" si="2"/>
        <v>0</v>
      </c>
      <c r="S31" s="802"/>
      <c r="T31" s="172">
        <f t="shared" si="3"/>
        <v>0</v>
      </c>
    </row>
    <row r="32" spans="1:20" x14ac:dyDescent="0.25">
      <c r="A32" s="815">
        <v>27</v>
      </c>
      <c r="B32" s="225" t="s">
        <v>4415</v>
      </c>
      <c r="C32" s="196" t="s">
        <v>3850</v>
      </c>
      <c r="D32" s="219" t="s">
        <v>3813</v>
      </c>
      <c r="E32" s="199" t="s">
        <v>5214</v>
      </c>
      <c r="F32" s="182">
        <v>2700</v>
      </c>
      <c r="G32" s="187">
        <v>1500</v>
      </c>
      <c r="H32" s="82">
        <v>500</v>
      </c>
      <c r="I32" s="271"/>
      <c r="J32" s="772"/>
      <c r="K32" s="771">
        <f t="shared" si="0"/>
        <v>0</v>
      </c>
      <c r="L32" s="38"/>
      <c r="M32" s="795"/>
      <c r="N32" s="792">
        <f t="shared" si="1"/>
        <v>0</v>
      </c>
      <c r="O32" s="269"/>
      <c r="P32" s="797"/>
      <c r="Q32" s="799">
        <f t="shared" si="4"/>
        <v>0</v>
      </c>
      <c r="R32" s="54">
        <f t="shared" si="2"/>
        <v>0</v>
      </c>
      <c r="S32" s="802"/>
      <c r="T32" s="172">
        <f t="shared" si="3"/>
        <v>0</v>
      </c>
    </row>
    <row r="33" spans="1:20" x14ac:dyDescent="0.25">
      <c r="A33" s="815">
        <v>28</v>
      </c>
      <c r="B33" s="225" t="s">
        <v>4415</v>
      </c>
      <c r="C33" s="196" t="s">
        <v>3840</v>
      </c>
      <c r="D33" s="219" t="s">
        <v>3822</v>
      </c>
      <c r="E33" s="199" t="s">
        <v>5212</v>
      </c>
      <c r="F33" s="182">
        <v>1750</v>
      </c>
      <c r="G33" s="187">
        <v>1000</v>
      </c>
      <c r="H33" s="82">
        <v>200</v>
      </c>
      <c r="I33" s="271"/>
      <c r="J33" s="772"/>
      <c r="K33" s="771">
        <f t="shared" si="0"/>
        <v>0</v>
      </c>
      <c r="L33" s="38"/>
      <c r="M33" s="795"/>
      <c r="N33" s="792">
        <f t="shared" si="1"/>
        <v>0</v>
      </c>
      <c r="O33" s="269"/>
      <c r="P33" s="797"/>
      <c r="Q33" s="799">
        <f t="shared" si="4"/>
        <v>0</v>
      </c>
      <c r="R33" s="54">
        <f t="shared" si="2"/>
        <v>0</v>
      </c>
      <c r="S33" s="802"/>
      <c r="T33" s="172">
        <f t="shared" si="3"/>
        <v>0</v>
      </c>
    </row>
    <row r="34" spans="1:20" x14ac:dyDescent="0.25">
      <c r="A34" s="815">
        <v>29</v>
      </c>
      <c r="B34" s="225" t="s">
        <v>4415</v>
      </c>
      <c r="C34" s="196" t="s">
        <v>3854</v>
      </c>
      <c r="D34" s="219" t="s">
        <v>3813</v>
      </c>
      <c r="E34" s="199" t="s">
        <v>5215</v>
      </c>
      <c r="F34" s="182">
        <v>1000</v>
      </c>
      <c r="G34" s="187">
        <v>600</v>
      </c>
      <c r="H34" s="82">
        <v>90</v>
      </c>
      <c r="I34" s="271"/>
      <c r="J34" s="772"/>
      <c r="K34" s="771">
        <f t="shared" si="0"/>
        <v>0</v>
      </c>
      <c r="L34" s="38"/>
      <c r="M34" s="795"/>
      <c r="N34" s="792">
        <f t="shared" si="1"/>
        <v>0</v>
      </c>
      <c r="O34" s="269"/>
      <c r="P34" s="797"/>
      <c r="Q34" s="799">
        <f t="shared" si="4"/>
        <v>0</v>
      </c>
      <c r="R34" s="54">
        <f t="shared" si="2"/>
        <v>0</v>
      </c>
      <c r="S34" s="802"/>
      <c r="T34" s="172">
        <f t="shared" si="3"/>
        <v>0</v>
      </c>
    </row>
    <row r="35" spans="1:20" x14ac:dyDescent="0.25">
      <c r="A35" s="815">
        <v>30</v>
      </c>
      <c r="B35" s="225" t="s">
        <v>4415</v>
      </c>
      <c r="C35" s="196" t="s">
        <v>3850</v>
      </c>
      <c r="D35" s="219" t="s">
        <v>3813</v>
      </c>
      <c r="E35" s="199" t="s">
        <v>5216</v>
      </c>
      <c r="F35" s="182">
        <v>350</v>
      </c>
      <c r="G35" s="187">
        <v>185</v>
      </c>
      <c r="H35" s="82">
        <v>20</v>
      </c>
      <c r="I35" s="271"/>
      <c r="J35" s="772"/>
      <c r="K35" s="771">
        <f t="shared" si="0"/>
        <v>0</v>
      </c>
      <c r="L35" s="38"/>
      <c r="M35" s="795"/>
      <c r="N35" s="792">
        <f t="shared" si="1"/>
        <v>0</v>
      </c>
      <c r="O35" s="269"/>
      <c r="P35" s="797"/>
      <c r="Q35" s="799">
        <f t="shared" si="4"/>
        <v>0</v>
      </c>
      <c r="R35" s="54">
        <f t="shared" si="2"/>
        <v>0</v>
      </c>
      <c r="S35" s="802"/>
      <c r="T35" s="172">
        <f t="shared" si="3"/>
        <v>0</v>
      </c>
    </row>
    <row r="36" spans="1:20" x14ac:dyDescent="0.25">
      <c r="A36" s="815">
        <v>31</v>
      </c>
      <c r="B36" s="225" t="s">
        <v>4415</v>
      </c>
      <c r="C36" s="196" t="s">
        <v>3840</v>
      </c>
      <c r="D36" s="219" t="s">
        <v>3822</v>
      </c>
      <c r="E36" s="199" t="s">
        <v>5217</v>
      </c>
      <c r="F36" s="182">
        <v>2800</v>
      </c>
      <c r="G36" s="187">
        <v>1750</v>
      </c>
      <c r="H36" s="82">
        <v>500</v>
      </c>
      <c r="I36" s="271"/>
      <c r="J36" s="772"/>
      <c r="K36" s="771">
        <f t="shared" si="0"/>
        <v>0</v>
      </c>
      <c r="L36" s="38"/>
      <c r="M36" s="795"/>
      <c r="N36" s="792">
        <f t="shared" si="1"/>
        <v>0</v>
      </c>
      <c r="O36" s="269"/>
      <c r="P36" s="797"/>
      <c r="Q36" s="799">
        <f t="shared" si="4"/>
        <v>0</v>
      </c>
      <c r="R36" s="54">
        <f t="shared" si="2"/>
        <v>0</v>
      </c>
      <c r="S36" s="802"/>
      <c r="T36" s="172">
        <f t="shared" si="3"/>
        <v>0</v>
      </c>
    </row>
    <row r="37" spans="1:20" x14ac:dyDescent="0.25">
      <c r="A37" s="815">
        <v>32</v>
      </c>
      <c r="B37" s="225" t="s">
        <v>4415</v>
      </c>
      <c r="C37" s="196" t="s">
        <v>3854</v>
      </c>
      <c r="D37" s="219" t="s">
        <v>3830</v>
      </c>
      <c r="E37" s="199" t="s">
        <v>5218</v>
      </c>
      <c r="F37" s="182">
        <v>1350</v>
      </c>
      <c r="G37" s="187">
        <v>750</v>
      </c>
      <c r="H37" s="82">
        <v>200</v>
      </c>
      <c r="I37" s="271"/>
      <c r="J37" s="772"/>
      <c r="K37" s="771">
        <f t="shared" si="0"/>
        <v>0</v>
      </c>
      <c r="L37" s="38"/>
      <c r="M37" s="795"/>
      <c r="N37" s="792">
        <f t="shared" si="1"/>
        <v>0</v>
      </c>
      <c r="O37" s="269"/>
      <c r="P37" s="797"/>
      <c r="Q37" s="799">
        <f t="shared" si="4"/>
        <v>0</v>
      </c>
      <c r="R37" s="54">
        <f t="shared" si="2"/>
        <v>0</v>
      </c>
      <c r="S37" s="802"/>
      <c r="T37" s="172">
        <f t="shared" si="3"/>
        <v>0</v>
      </c>
    </row>
    <row r="38" spans="1:20" x14ac:dyDescent="0.25">
      <c r="A38" s="815">
        <v>33</v>
      </c>
      <c r="B38" s="225" t="s">
        <v>4415</v>
      </c>
      <c r="C38" s="196" t="s">
        <v>3850</v>
      </c>
      <c r="D38" s="219" t="s">
        <v>3813</v>
      </c>
      <c r="E38" s="199" t="s">
        <v>5219</v>
      </c>
      <c r="F38" s="182">
        <v>450</v>
      </c>
      <c r="G38" s="187">
        <v>250</v>
      </c>
      <c r="H38" s="82">
        <v>90</v>
      </c>
      <c r="I38" s="271"/>
      <c r="J38" s="772"/>
      <c r="K38" s="771">
        <f t="shared" si="0"/>
        <v>0</v>
      </c>
      <c r="L38" s="38"/>
      <c r="M38" s="795"/>
      <c r="N38" s="792">
        <f t="shared" si="1"/>
        <v>0</v>
      </c>
      <c r="O38" s="269"/>
      <c r="P38" s="797"/>
      <c r="Q38" s="799">
        <f t="shared" si="4"/>
        <v>0</v>
      </c>
      <c r="R38" s="54">
        <f t="shared" si="2"/>
        <v>0</v>
      </c>
      <c r="S38" s="802"/>
      <c r="T38" s="172">
        <f t="shared" si="3"/>
        <v>0</v>
      </c>
    </row>
    <row r="39" spans="1:20" x14ac:dyDescent="0.25">
      <c r="A39" s="815">
        <v>34</v>
      </c>
      <c r="B39" s="225" t="s">
        <v>4415</v>
      </c>
      <c r="C39" s="196" t="s">
        <v>3840</v>
      </c>
      <c r="D39" s="219" t="s">
        <v>3822</v>
      </c>
      <c r="E39" s="199" t="s">
        <v>5220</v>
      </c>
      <c r="F39" s="182">
        <v>5300</v>
      </c>
      <c r="G39" s="187">
        <v>3300</v>
      </c>
      <c r="H39" s="82">
        <v>1400</v>
      </c>
      <c r="I39" s="271"/>
      <c r="J39" s="772"/>
      <c r="K39" s="771">
        <f t="shared" si="0"/>
        <v>0</v>
      </c>
      <c r="L39" s="38"/>
      <c r="M39" s="795"/>
      <c r="N39" s="792">
        <f t="shared" si="1"/>
        <v>0</v>
      </c>
      <c r="O39" s="269"/>
      <c r="P39" s="797"/>
      <c r="Q39" s="799">
        <f t="shared" si="4"/>
        <v>0</v>
      </c>
      <c r="R39" s="54">
        <f t="shared" si="2"/>
        <v>0</v>
      </c>
      <c r="S39" s="802"/>
      <c r="T39" s="172">
        <f t="shared" si="3"/>
        <v>0</v>
      </c>
    </row>
    <row r="40" spans="1:20" x14ac:dyDescent="0.25">
      <c r="A40" s="815">
        <v>35</v>
      </c>
      <c r="B40" s="225" t="s">
        <v>4415</v>
      </c>
      <c r="C40" s="196" t="s">
        <v>3854</v>
      </c>
      <c r="D40" s="219" t="s">
        <v>3813</v>
      </c>
      <c r="E40" s="199" t="s">
        <v>5221</v>
      </c>
      <c r="F40" s="184">
        <v>7000</v>
      </c>
      <c r="G40" s="808"/>
      <c r="H40" s="82"/>
      <c r="I40" s="271"/>
      <c r="J40" s="772"/>
      <c r="K40" s="771">
        <f t="shared" si="0"/>
        <v>0</v>
      </c>
      <c r="L40" s="38"/>
      <c r="M40" s="795"/>
      <c r="N40" s="792">
        <f t="shared" si="1"/>
        <v>0</v>
      </c>
      <c r="O40" s="269"/>
      <c r="P40" s="797"/>
      <c r="Q40" s="799">
        <f t="shared" si="4"/>
        <v>0</v>
      </c>
      <c r="R40" s="54">
        <f t="shared" si="2"/>
        <v>0</v>
      </c>
      <c r="S40" s="802"/>
      <c r="T40" s="172">
        <f t="shared" si="3"/>
        <v>0</v>
      </c>
    </row>
    <row r="41" spans="1:20" x14ac:dyDescent="0.25">
      <c r="A41" s="815">
        <v>36</v>
      </c>
      <c r="B41" s="225" t="s">
        <v>4415</v>
      </c>
      <c r="C41" s="196" t="s">
        <v>3850</v>
      </c>
      <c r="D41" s="219" t="s">
        <v>3813</v>
      </c>
      <c r="E41" s="199" t="s">
        <v>5222</v>
      </c>
      <c r="F41" s="182">
        <v>300</v>
      </c>
      <c r="G41" s="187">
        <v>180</v>
      </c>
      <c r="H41" s="82">
        <v>60</v>
      </c>
      <c r="I41" s="271"/>
      <c r="J41" s="772"/>
      <c r="K41" s="771">
        <f t="shared" si="0"/>
        <v>0</v>
      </c>
      <c r="L41" s="38"/>
      <c r="M41" s="795"/>
      <c r="N41" s="792">
        <f t="shared" si="1"/>
        <v>0</v>
      </c>
      <c r="O41" s="269"/>
      <c r="P41" s="797"/>
      <c r="Q41" s="799">
        <f t="shared" si="4"/>
        <v>0</v>
      </c>
      <c r="R41" s="54">
        <f t="shared" si="2"/>
        <v>0</v>
      </c>
      <c r="S41" s="802"/>
      <c r="T41" s="172">
        <f t="shared" si="3"/>
        <v>0</v>
      </c>
    </row>
    <row r="42" spans="1:20" x14ac:dyDescent="0.25">
      <c r="A42" s="815">
        <v>37</v>
      </c>
      <c r="B42" s="225" t="s">
        <v>4415</v>
      </c>
      <c r="C42" s="196" t="s">
        <v>3840</v>
      </c>
      <c r="D42" s="219" t="s">
        <v>3816</v>
      </c>
      <c r="E42" s="199" t="s">
        <v>5223</v>
      </c>
      <c r="F42" s="182">
        <v>2400</v>
      </c>
      <c r="G42" s="187">
        <v>1400</v>
      </c>
      <c r="H42" s="82">
        <v>700</v>
      </c>
      <c r="I42" s="271"/>
      <c r="J42" s="772"/>
      <c r="K42" s="771">
        <f t="shared" si="0"/>
        <v>0</v>
      </c>
      <c r="L42" s="38"/>
      <c r="M42" s="795"/>
      <c r="N42" s="792">
        <f t="shared" si="1"/>
        <v>0</v>
      </c>
      <c r="O42" s="269"/>
      <c r="P42" s="797"/>
      <c r="Q42" s="799">
        <f t="shared" si="4"/>
        <v>0</v>
      </c>
      <c r="R42" s="54">
        <f t="shared" si="2"/>
        <v>0</v>
      </c>
      <c r="S42" s="802"/>
      <c r="T42" s="172">
        <f t="shared" si="3"/>
        <v>0</v>
      </c>
    </row>
    <row r="43" spans="1:20" x14ac:dyDescent="0.25">
      <c r="A43" s="815">
        <v>38</v>
      </c>
      <c r="B43" s="225" t="s">
        <v>4415</v>
      </c>
      <c r="C43" s="196" t="s">
        <v>3854</v>
      </c>
      <c r="D43" s="219" t="s">
        <v>3830</v>
      </c>
      <c r="E43" s="199" t="s">
        <v>5224</v>
      </c>
      <c r="F43" s="182">
        <v>2800</v>
      </c>
      <c r="G43" s="187">
        <v>1900</v>
      </c>
      <c r="H43" s="82">
        <v>950</v>
      </c>
      <c r="I43" s="271"/>
      <c r="J43" s="772"/>
      <c r="K43" s="771">
        <f t="shared" si="0"/>
        <v>0</v>
      </c>
      <c r="L43" s="38"/>
      <c r="M43" s="795"/>
      <c r="N43" s="792">
        <f t="shared" si="1"/>
        <v>0</v>
      </c>
      <c r="O43" s="269"/>
      <c r="P43" s="797"/>
      <c r="Q43" s="799">
        <f t="shared" si="4"/>
        <v>0</v>
      </c>
      <c r="R43" s="54">
        <f t="shared" si="2"/>
        <v>0</v>
      </c>
      <c r="S43" s="802"/>
      <c r="T43" s="172">
        <f t="shared" si="3"/>
        <v>0</v>
      </c>
    </row>
    <row r="44" spans="1:20" x14ac:dyDescent="0.25">
      <c r="A44" s="815">
        <v>39</v>
      </c>
      <c r="B44" s="225" t="s">
        <v>4416</v>
      </c>
      <c r="C44" s="196" t="s">
        <v>3855</v>
      </c>
      <c r="D44" s="219" t="s">
        <v>3813</v>
      </c>
      <c r="E44" s="199" t="s">
        <v>5226</v>
      </c>
      <c r="F44" s="182">
        <v>25</v>
      </c>
      <c r="G44" s="187">
        <v>12</v>
      </c>
      <c r="H44" s="82">
        <v>3.5</v>
      </c>
      <c r="I44" s="271"/>
      <c r="J44" s="773"/>
      <c r="K44" s="771">
        <f t="shared" si="0"/>
        <v>0</v>
      </c>
      <c r="L44" s="38"/>
      <c r="M44" s="795"/>
      <c r="N44" s="792">
        <f t="shared" si="1"/>
        <v>0</v>
      </c>
      <c r="O44" s="269"/>
      <c r="P44" s="797"/>
      <c r="Q44" s="799">
        <f t="shared" si="4"/>
        <v>0</v>
      </c>
      <c r="R44" s="54">
        <f t="shared" si="2"/>
        <v>0</v>
      </c>
      <c r="S44" s="802"/>
      <c r="T44" s="172">
        <f t="shared" si="3"/>
        <v>0</v>
      </c>
    </row>
    <row r="45" spans="1:20" x14ac:dyDescent="0.25">
      <c r="A45" s="815">
        <v>40</v>
      </c>
      <c r="B45" s="225" t="s">
        <v>4416</v>
      </c>
      <c r="C45" s="196" t="s">
        <v>3853</v>
      </c>
      <c r="D45" s="219" t="s">
        <v>3821</v>
      </c>
      <c r="E45" s="199" t="s">
        <v>5227</v>
      </c>
      <c r="F45" s="182">
        <v>5</v>
      </c>
      <c r="G45" s="187">
        <v>2</v>
      </c>
      <c r="H45" s="82">
        <v>1</v>
      </c>
      <c r="I45" s="271"/>
      <c r="J45" s="773"/>
      <c r="K45" s="771">
        <f t="shared" si="0"/>
        <v>0</v>
      </c>
      <c r="L45" s="38">
        <v>1</v>
      </c>
      <c r="M45" s="795"/>
      <c r="N45" s="792">
        <f t="shared" si="1"/>
        <v>2</v>
      </c>
      <c r="O45" s="269">
        <v>2</v>
      </c>
      <c r="P45" s="798"/>
      <c r="Q45" s="799">
        <f t="shared" si="4"/>
        <v>2</v>
      </c>
      <c r="R45" s="54">
        <f t="shared" si="2"/>
        <v>3</v>
      </c>
      <c r="S45" s="802"/>
      <c r="T45" s="172">
        <f t="shared" si="3"/>
        <v>4</v>
      </c>
    </row>
    <row r="46" spans="1:20" x14ac:dyDescent="0.25">
      <c r="A46" s="815">
        <v>41</v>
      </c>
      <c r="B46" s="225" t="s">
        <v>4416</v>
      </c>
      <c r="C46" s="196" t="s">
        <v>3850</v>
      </c>
      <c r="D46" s="219" t="s">
        <v>3811</v>
      </c>
      <c r="E46" s="199" t="s">
        <v>5228</v>
      </c>
      <c r="F46" s="182">
        <v>15</v>
      </c>
      <c r="G46" s="187">
        <v>5</v>
      </c>
      <c r="H46" s="82">
        <v>0.5</v>
      </c>
      <c r="I46" s="271"/>
      <c r="J46" s="773"/>
      <c r="K46" s="771">
        <f t="shared" si="0"/>
        <v>0</v>
      </c>
      <c r="L46" s="38"/>
      <c r="M46" s="795"/>
      <c r="N46" s="792">
        <f t="shared" si="1"/>
        <v>0</v>
      </c>
      <c r="O46" s="269">
        <v>3</v>
      </c>
      <c r="P46" s="798"/>
      <c r="Q46" s="799">
        <f t="shared" si="4"/>
        <v>1.5</v>
      </c>
      <c r="R46" s="54">
        <f t="shared" si="2"/>
        <v>3</v>
      </c>
      <c r="S46" s="802"/>
      <c r="T46" s="172">
        <f t="shared" si="3"/>
        <v>1.5</v>
      </c>
    </row>
    <row r="47" spans="1:20" x14ac:dyDescent="0.25">
      <c r="A47" s="815">
        <v>42</v>
      </c>
      <c r="B47" s="225" t="s">
        <v>4416</v>
      </c>
      <c r="C47" s="196" t="s">
        <v>5225</v>
      </c>
      <c r="D47" s="219" t="s">
        <v>3834</v>
      </c>
      <c r="E47" s="199" t="s">
        <v>5229</v>
      </c>
      <c r="F47" s="182">
        <v>1.5</v>
      </c>
      <c r="G47" s="187">
        <v>0.5</v>
      </c>
      <c r="H47" s="82">
        <v>0.8</v>
      </c>
      <c r="I47" s="271"/>
      <c r="J47" s="773"/>
      <c r="K47" s="771">
        <f t="shared" si="0"/>
        <v>0</v>
      </c>
      <c r="L47" s="38"/>
      <c r="M47" s="795"/>
      <c r="N47" s="792">
        <f t="shared" si="1"/>
        <v>0</v>
      </c>
      <c r="O47" s="269">
        <v>1</v>
      </c>
      <c r="P47" s="798"/>
      <c r="Q47" s="799">
        <f t="shared" si="4"/>
        <v>0.8</v>
      </c>
      <c r="R47" s="54">
        <f t="shared" si="2"/>
        <v>1</v>
      </c>
      <c r="S47" s="802"/>
      <c r="T47" s="172">
        <f t="shared" si="3"/>
        <v>0.8</v>
      </c>
    </row>
    <row r="48" spans="1:20" x14ac:dyDescent="0.25">
      <c r="A48" s="815">
        <v>43</v>
      </c>
      <c r="B48" s="225" t="s">
        <v>4416</v>
      </c>
      <c r="C48" s="196" t="s">
        <v>3839</v>
      </c>
      <c r="D48" s="219" t="s">
        <v>3829</v>
      </c>
      <c r="E48" s="199" t="s">
        <v>5230</v>
      </c>
      <c r="F48" s="182">
        <v>3</v>
      </c>
      <c r="G48" s="187">
        <v>1.5</v>
      </c>
      <c r="H48" s="82">
        <v>0.3</v>
      </c>
      <c r="I48" s="271">
        <v>2</v>
      </c>
      <c r="J48" s="773"/>
      <c r="K48" s="771">
        <f t="shared" si="0"/>
        <v>6</v>
      </c>
      <c r="L48" s="38"/>
      <c r="M48" s="795"/>
      <c r="N48" s="792">
        <f t="shared" si="1"/>
        <v>0</v>
      </c>
      <c r="O48" s="269">
        <v>6</v>
      </c>
      <c r="P48" s="798"/>
      <c r="Q48" s="799">
        <f t="shared" si="4"/>
        <v>1.7999999999999998</v>
      </c>
      <c r="R48" s="54">
        <f t="shared" si="2"/>
        <v>8</v>
      </c>
      <c r="S48" s="802"/>
      <c r="T48" s="172">
        <f t="shared" si="3"/>
        <v>7.8</v>
      </c>
    </row>
    <row r="49" spans="1:20" x14ac:dyDescent="0.25">
      <c r="A49" s="815">
        <v>44</v>
      </c>
      <c r="B49" s="225" t="s">
        <v>4416</v>
      </c>
      <c r="C49" s="196" t="s">
        <v>3859</v>
      </c>
      <c r="D49" s="219" t="s">
        <v>3837</v>
      </c>
      <c r="E49" s="199" t="s">
        <v>5231</v>
      </c>
      <c r="F49" s="182">
        <v>105</v>
      </c>
      <c r="G49" s="187">
        <v>50</v>
      </c>
      <c r="H49" s="82">
        <v>45</v>
      </c>
      <c r="I49" s="271"/>
      <c r="J49" s="772"/>
      <c r="K49" s="771">
        <f t="shared" si="0"/>
        <v>0</v>
      </c>
      <c r="L49" s="38"/>
      <c r="M49" s="795"/>
      <c r="N49" s="792">
        <f t="shared" si="1"/>
        <v>0</v>
      </c>
      <c r="O49" s="269"/>
      <c r="P49" s="797"/>
      <c r="Q49" s="799">
        <f t="shared" si="4"/>
        <v>0</v>
      </c>
      <c r="R49" s="54">
        <f t="shared" si="2"/>
        <v>0</v>
      </c>
      <c r="S49" s="802"/>
      <c r="T49" s="172">
        <f t="shared" si="3"/>
        <v>0</v>
      </c>
    </row>
    <row r="50" spans="1:20" x14ac:dyDescent="0.25">
      <c r="A50" s="815">
        <v>45</v>
      </c>
      <c r="B50" s="225" t="s">
        <v>4416</v>
      </c>
      <c r="C50" s="196" t="s">
        <v>3840</v>
      </c>
      <c r="D50" s="219" t="s">
        <v>3816</v>
      </c>
      <c r="E50" s="199" t="s">
        <v>5233</v>
      </c>
      <c r="F50" s="182">
        <v>4.5</v>
      </c>
      <c r="G50" s="187">
        <v>2.5</v>
      </c>
      <c r="H50" s="82">
        <v>2</v>
      </c>
      <c r="I50" s="271"/>
      <c r="J50" s="773"/>
      <c r="K50" s="771">
        <f t="shared" ref="K50:K74" si="5">I49*F50</f>
        <v>0</v>
      </c>
      <c r="L50" s="38"/>
      <c r="M50" s="795"/>
      <c r="N50" s="792">
        <f t="shared" si="1"/>
        <v>0</v>
      </c>
      <c r="O50" s="269"/>
      <c r="P50" s="798"/>
      <c r="Q50" s="799">
        <f t="shared" si="4"/>
        <v>0</v>
      </c>
      <c r="R50" s="54">
        <f t="shared" ref="R50:R81" si="6">I49+L50+O50</f>
        <v>0</v>
      </c>
      <c r="S50" s="802"/>
      <c r="T50" s="172">
        <f t="shared" si="3"/>
        <v>0</v>
      </c>
    </row>
    <row r="51" spans="1:20" x14ac:dyDescent="0.25">
      <c r="A51" s="815">
        <v>46</v>
      </c>
      <c r="B51" s="225" t="s">
        <v>4416</v>
      </c>
      <c r="C51" s="196" t="s">
        <v>3859</v>
      </c>
      <c r="D51" s="219" t="s">
        <v>3829</v>
      </c>
      <c r="E51" s="199" t="s">
        <v>5234</v>
      </c>
      <c r="F51" s="182">
        <v>15</v>
      </c>
      <c r="G51" s="187">
        <v>6</v>
      </c>
      <c r="H51" s="82">
        <v>1.5</v>
      </c>
      <c r="I51" s="271"/>
      <c r="J51" s="773"/>
      <c r="K51" s="771">
        <f t="shared" si="5"/>
        <v>0</v>
      </c>
      <c r="L51" s="38"/>
      <c r="M51" s="795"/>
      <c r="N51" s="792">
        <f t="shared" si="1"/>
        <v>0</v>
      </c>
      <c r="O51" s="269">
        <v>8</v>
      </c>
      <c r="P51" s="798"/>
      <c r="Q51" s="799">
        <f t="shared" si="4"/>
        <v>12</v>
      </c>
      <c r="R51" s="54">
        <f t="shared" si="6"/>
        <v>8</v>
      </c>
      <c r="S51" s="802"/>
      <c r="T51" s="172">
        <f t="shared" si="3"/>
        <v>12</v>
      </c>
    </row>
    <row r="52" spans="1:20" x14ac:dyDescent="0.25">
      <c r="A52" s="815">
        <v>47</v>
      </c>
      <c r="B52" s="225" t="s">
        <v>4416</v>
      </c>
      <c r="C52" s="196" t="s">
        <v>5232</v>
      </c>
      <c r="D52" s="219" t="s">
        <v>3829</v>
      </c>
      <c r="E52" s="199" t="s">
        <v>5235</v>
      </c>
      <c r="F52" s="182">
        <v>350</v>
      </c>
      <c r="G52" s="187">
        <v>175</v>
      </c>
      <c r="H52" s="82">
        <v>70</v>
      </c>
      <c r="I52" s="271"/>
      <c r="J52" s="773"/>
      <c r="K52" s="771">
        <f t="shared" si="5"/>
        <v>0</v>
      </c>
      <c r="L52" s="38"/>
      <c r="M52" s="795"/>
      <c r="N52" s="792">
        <f t="shared" si="1"/>
        <v>0</v>
      </c>
      <c r="O52" s="269"/>
      <c r="P52" s="797"/>
      <c r="Q52" s="799">
        <f t="shared" si="4"/>
        <v>0</v>
      </c>
      <c r="R52" s="54">
        <f t="shared" si="6"/>
        <v>0</v>
      </c>
      <c r="S52" s="802"/>
      <c r="T52" s="172">
        <f t="shared" si="3"/>
        <v>0</v>
      </c>
    </row>
    <row r="53" spans="1:20" x14ac:dyDescent="0.25">
      <c r="A53" s="815">
        <v>48</v>
      </c>
      <c r="B53" s="225" t="s">
        <v>4416</v>
      </c>
      <c r="C53" s="196" t="s">
        <v>3881</v>
      </c>
      <c r="D53" s="219" t="s">
        <v>3818</v>
      </c>
      <c r="E53" s="199" t="s">
        <v>5236</v>
      </c>
      <c r="F53" s="182">
        <v>15</v>
      </c>
      <c r="G53" s="187">
        <v>7</v>
      </c>
      <c r="H53" s="82">
        <v>5</v>
      </c>
      <c r="I53" s="271"/>
      <c r="J53" s="773"/>
      <c r="K53" s="771">
        <f t="shared" si="5"/>
        <v>0</v>
      </c>
      <c r="L53" s="38"/>
      <c r="M53" s="795"/>
      <c r="N53" s="792">
        <f t="shared" si="1"/>
        <v>0</v>
      </c>
      <c r="O53" s="269"/>
      <c r="P53" s="797"/>
      <c r="Q53" s="799">
        <f t="shared" si="4"/>
        <v>0</v>
      </c>
      <c r="R53" s="54">
        <f t="shared" si="6"/>
        <v>0</v>
      </c>
      <c r="S53" s="802"/>
      <c r="T53" s="172">
        <f t="shared" si="3"/>
        <v>0</v>
      </c>
    </row>
    <row r="54" spans="1:20" x14ac:dyDescent="0.25">
      <c r="A54" s="815">
        <v>49</v>
      </c>
      <c r="B54" s="225" t="s">
        <v>4416</v>
      </c>
      <c r="C54" s="196" t="s">
        <v>3881</v>
      </c>
      <c r="D54" s="219" t="s">
        <v>3816</v>
      </c>
      <c r="E54" s="199" t="s">
        <v>5237</v>
      </c>
      <c r="F54" s="182">
        <v>65</v>
      </c>
      <c r="G54" s="187">
        <v>20</v>
      </c>
      <c r="H54" s="82">
        <v>5</v>
      </c>
      <c r="I54" s="271"/>
      <c r="J54" s="773"/>
      <c r="K54" s="771">
        <f t="shared" si="5"/>
        <v>0</v>
      </c>
      <c r="L54" s="38"/>
      <c r="M54" s="795"/>
      <c r="N54" s="792">
        <f t="shared" si="1"/>
        <v>0</v>
      </c>
      <c r="O54" s="269">
        <v>8</v>
      </c>
      <c r="P54" s="797"/>
      <c r="Q54" s="799">
        <f t="shared" si="4"/>
        <v>40</v>
      </c>
      <c r="R54" s="54">
        <f t="shared" si="6"/>
        <v>8</v>
      </c>
      <c r="S54" s="802"/>
      <c r="T54" s="172">
        <f t="shared" si="3"/>
        <v>40</v>
      </c>
    </row>
    <row r="55" spans="1:20" x14ac:dyDescent="0.25">
      <c r="A55" s="815">
        <v>50</v>
      </c>
      <c r="B55" s="225" t="s">
        <v>4416</v>
      </c>
      <c r="C55" s="196" t="s">
        <v>3850</v>
      </c>
      <c r="D55" s="219" t="s">
        <v>3813</v>
      </c>
      <c r="E55" s="199" t="s">
        <v>5238</v>
      </c>
      <c r="F55" s="182">
        <v>130</v>
      </c>
      <c r="G55" s="187">
        <v>45</v>
      </c>
      <c r="H55" s="82">
        <v>1.3</v>
      </c>
      <c r="I55" s="271"/>
      <c r="J55" s="773"/>
      <c r="K55" s="771">
        <f t="shared" si="5"/>
        <v>0</v>
      </c>
      <c r="L55" s="38"/>
      <c r="M55" s="795"/>
      <c r="N55" s="792">
        <f t="shared" si="1"/>
        <v>0</v>
      </c>
      <c r="O55" s="269"/>
      <c r="P55" s="797"/>
      <c r="Q55" s="799">
        <f t="shared" si="4"/>
        <v>0</v>
      </c>
      <c r="R55" s="54">
        <f t="shared" si="6"/>
        <v>0</v>
      </c>
      <c r="S55" s="802"/>
      <c r="T55" s="172">
        <f t="shared" si="3"/>
        <v>0</v>
      </c>
    </row>
    <row r="56" spans="1:20" x14ac:dyDescent="0.25">
      <c r="A56" s="815">
        <v>51</v>
      </c>
      <c r="B56" s="225" t="s">
        <v>4416</v>
      </c>
      <c r="C56" s="196" t="s">
        <v>3839</v>
      </c>
      <c r="D56" s="219" t="s">
        <v>3811</v>
      </c>
      <c r="E56" s="199" t="s">
        <v>5239</v>
      </c>
      <c r="F56" s="182">
        <v>1.2</v>
      </c>
      <c r="G56" s="187">
        <v>0.5</v>
      </c>
      <c r="H56" s="82">
        <v>0.3</v>
      </c>
      <c r="I56" s="271">
        <v>1</v>
      </c>
      <c r="J56" s="773"/>
      <c r="K56" s="771">
        <f t="shared" si="5"/>
        <v>0</v>
      </c>
      <c r="L56" s="38">
        <v>2</v>
      </c>
      <c r="M56" s="795"/>
      <c r="N56" s="792">
        <f t="shared" si="1"/>
        <v>1</v>
      </c>
      <c r="O56" s="269">
        <v>8</v>
      </c>
      <c r="P56" s="798"/>
      <c r="Q56" s="799">
        <f t="shared" si="4"/>
        <v>2.4</v>
      </c>
      <c r="R56" s="54">
        <f t="shared" si="6"/>
        <v>10</v>
      </c>
      <c r="S56" s="802"/>
      <c r="T56" s="172">
        <f t="shared" si="3"/>
        <v>3.4</v>
      </c>
    </row>
    <row r="57" spans="1:20" x14ac:dyDescent="0.25">
      <c r="A57" s="815">
        <v>52</v>
      </c>
      <c r="B57" s="225" t="s">
        <v>4416</v>
      </c>
      <c r="C57" s="196" t="s">
        <v>3839</v>
      </c>
      <c r="D57" s="219" t="s">
        <v>3824</v>
      </c>
      <c r="E57" s="199" t="s">
        <v>5240</v>
      </c>
      <c r="F57" s="182">
        <v>1.3</v>
      </c>
      <c r="G57" s="187">
        <v>0.8</v>
      </c>
      <c r="H57" s="82">
        <v>0.3</v>
      </c>
      <c r="I57" s="271">
        <v>1</v>
      </c>
      <c r="J57" s="773"/>
      <c r="K57" s="771">
        <f t="shared" si="5"/>
        <v>1.3</v>
      </c>
      <c r="L57" s="38"/>
      <c r="M57" s="795"/>
      <c r="N57" s="792">
        <f t="shared" si="1"/>
        <v>0</v>
      </c>
      <c r="O57" s="269">
        <v>9</v>
      </c>
      <c r="P57" s="798"/>
      <c r="Q57" s="799">
        <f t="shared" si="4"/>
        <v>2.6999999999999997</v>
      </c>
      <c r="R57" s="54">
        <f t="shared" si="6"/>
        <v>10</v>
      </c>
      <c r="S57" s="802"/>
      <c r="T57" s="172">
        <f t="shared" si="3"/>
        <v>4</v>
      </c>
    </row>
    <row r="58" spans="1:20" x14ac:dyDescent="0.25">
      <c r="A58" s="815">
        <v>53</v>
      </c>
      <c r="B58" s="225" t="s">
        <v>4416</v>
      </c>
      <c r="C58" s="196" t="s">
        <v>3840</v>
      </c>
      <c r="D58" s="219" t="s">
        <v>3823</v>
      </c>
      <c r="E58" s="199" t="s">
        <v>5241</v>
      </c>
      <c r="F58" s="182">
        <v>1.2</v>
      </c>
      <c r="G58" s="187">
        <v>0.5</v>
      </c>
      <c r="H58" s="82">
        <v>0.5</v>
      </c>
      <c r="I58" s="271"/>
      <c r="J58" s="773"/>
      <c r="K58" s="771">
        <f t="shared" si="5"/>
        <v>1.2</v>
      </c>
      <c r="L58" s="38"/>
      <c r="M58" s="795"/>
      <c r="N58" s="792">
        <f t="shared" si="1"/>
        <v>0</v>
      </c>
      <c r="O58" s="269">
        <v>9</v>
      </c>
      <c r="P58" s="798"/>
      <c r="Q58" s="799">
        <f t="shared" si="4"/>
        <v>4.5</v>
      </c>
      <c r="R58" s="54">
        <f t="shared" si="6"/>
        <v>10</v>
      </c>
      <c r="S58" s="802"/>
      <c r="T58" s="172">
        <f t="shared" si="3"/>
        <v>5.7</v>
      </c>
    </row>
    <row r="59" spans="1:20" x14ac:dyDescent="0.25">
      <c r="A59" s="815">
        <v>54</v>
      </c>
      <c r="B59" s="225" t="s">
        <v>4416</v>
      </c>
      <c r="C59" s="196" t="s">
        <v>3841</v>
      </c>
      <c r="D59" s="219" t="s">
        <v>3827</v>
      </c>
      <c r="E59" s="199" t="s">
        <v>5242</v>
      </c>
      <c r="F59" s="182">
        <v>170</v>
      </c>
      <c r="G59" s="187">
        <v>90</v>
      </c>
      <c r="H59" s="82">
        <v>15</v>
      </c>
      <c r="I59" s="271"/>
      <c r="J59" s="773"/>
      <c r="K59" s="771">
        <f t="shared" si="5"/>
        <v>0</v>
      </c>
      <c r="L59" s="38"/>
      <c r="M59" s="795"/>
      <c r="N59" s="792">
        <f t="shared" si="1"/>
        <v>0</v>
      </c>
      <c r="O59" s="269">
        <v>2</v>
      </c>
      <c r="P59" s="798"/>
      <c r="Q59" s="799">
        <f t="shared" si="4"/>
        <v>30</v>
      </c>
      <c r="R59" s="54">
        <f t="shared" si="6"/>
        <v>2</v>
      </c>
      <c r="S59" s="802"/>
      <c r="T59" s="172">
        <f t="shared" si="3"/>
        <v>30</v>
      </c>
    </row>
    <row r="60" spans="1:20" x14ac:dyDescent="0.25">
      <c r="A60" s="815">
        <v>55</v>
      </c>
      <c r="B60" s="225" t="s">
        <v>4416</v>
      </c>
      <c r="C60" s="196" t="s">
        <v>3841</v>
      </c>
      <c r="D60" s="219" t="s">
        <v>3879</v>
      </c>
      <c r="E60" s="199" t="s">
        <v>5243</v>
      </c>
      <c r="F60" s="182">
        <v>35</v>
      </c>
      <c r="G60" s="187">
        <v>10</v>
      </c>
      <c r="H60" s="82">
        <v>0.5</v>
      </c>
      <c r="I60" s="271"/>
      <c r="J60" s="772"/>
      <c r="K60" s="771">
        <f t="shared" si="5"/>
        <v>0</v>
      </c>
      <c r="L60" s="38"/>
      <c r="M60" s="795"/>
      <c r="N60" s="792">
        <f t="shared" si="1"/>
        <v>0</v>
      </c>
      <c r="O60" s="269">
        <v>1</v>
      </c>
      <c r="P60" s="798"/>
      <c r="Q60" s="799">
        <f t="shared" si="4"/>
        <v>0.5</v>
      </c>
      <c r="R60" s="54">
        <f t="shared" si="6"/>
        <v>1</v>
      </c>
      <c r="S60" s="802"/>
      <c r="T60" s="172">
        <f t="shared" si="3"/>
        <v>0.5</v>
      </c>
    </row>
    <row r="61" spans="1:20" x14ac:dyDescent="0.25">
      <c r="A61" s="815">
        <v>56</v>
      </c>
      <c r="B61" s="225" t="s">
        <v>4416</v>
      </c>
      <c r="C61" s="196" t="s">
        <v>3842</v>
      </c>
      <c r="D61" s="219" t="s">
        <v>3812</v>
      </c>
      <c r="E61" s="199" t="s">
        <v>5244</v>
      </c>
      <c r="F61" s="182">
        <v>32</v>
      </c>
      <c r="G61" s="187">
        <v>10</v>
      </c>
      <c r="H61" s="82">
        <v>2</v>
      </c>
      <c r="I61" s="271"/>
      <c r="J61" s="773"/>
      <c r="K61" s="771">
        <f t="shared" si="5"/>
        <v>0</v>
      </c>
      <c r="L61" s="38"/>
      <c r="M61" s="795"/>
      <c r="N61" s="792">
        <f t="shared" si="1"/>
        <v>0</v>
      </c>
      <c r="O61" s="269">
        <v>1</v>
      </c>
      <c r="P61" s="798"/>
      <c r="Q61" s="799">
        <f t="shared" si="4"/>
        <v>2</v>
      </c>
      <c r="R61" s="54">
        <f t="shared" si="6"/>
        <v>1</v>
      </c>
      <c r="S61" s="802"/>
      <c r="T61" s="172">
        <f t="shared" si="3"/>
        <v>2</v>
      </c>
    </row>
    <row r="62" spans="1:20" x14ac:dyDescent="0.25">
      <c r="A62" s="815">
        <v>57</v>
      </c>
      <c r="B62" s="225" t="s">
        <v>4416</v>
      </c>
      <c r="C62" s="196" t="s">
        <v>3842</v>
      </c>
      <c r="D62" s="219" t="s">
        <v>3890</v>
      </c>
      <c r="E62" s="199" t="s">
        <v>5245</v>
      </c>
      <c r="F62" s="182">
        <v>4</v>
      </c>
      <c r="G62" s="187">
        <v>2.5</v>
      </c>
      <c r="H62" s="82">
        <v>0.3</v>
      </c>
      <c r="I62" s="271"/>
      <c r="J62" s="773"/>
      <c r="K62" s="771">
        <f t="shared" si="5"/>
        <v>0</v>
      </c>
      <c r="L62" s="38">
        <v>1</v>
      </c>
      <c r="M62" s="795"/>
      <c r="N62" s="792">
        <f t="shared" si="1"/>
        <v>2.5</v>
      </c>
      <c r="O62" s="269">
        <v>4</v>
      </c>
      <c r="P62" s="798"/>
      <c r="Q62" s="799">
        <f t="shared" si="4"/>
        <v>1.2</v>
      </c>
      <c r="R62" s="54">
        <f t="shared" si="6"/>
        <v>5</v>
      </c>
      <c r="S62" s="802"/>
      <c r="T62" s="172">
        <f t="shared" si="3"/>
        <v>3.7</v>
      </c>
    </row>
    <row r="63" spans="1:20" x14ac:dyDescent="0.25">
      <c r="A63" s="815">
        <v>58</v>
      </c>
      <c r="B63" s="225" t="s">
        <v>4416</v>
      </c>
      <c r="C63" s="196" t="s">
        <v>3854</v>
      </c>
      <c r="D63" s="219" t="s">
        <v>3830</v>
      </c>
      <c r="E63" s="199" t="s">
        <v>5246</v>
      </c>
      <c r="F63" s="182">
        <v>370</v>
      </c>
      <c r="G63" s="187">
        <v>170</v>
      </c>
      <c r="H63" s="82">
        <v>8</v>
      </c>
      <c r="I63" s="271"/>
      <c r="J63" s="773"/>
      <c r="K63" s="771">
        <f t="shared" si="5"/>
        <v>0</v>
      </c>
      <c r="L63" s="38"/>
      <c r="M63" s="773"/>
      <c r="N63" s="792">
        <f t="shared" si="1"/>
        <v>0</v>
      </c>
      <c r="O63" s="269">
        <v>1</v>
      </c>
      <c r="P63" s="798"/>
      <c r="Q63" s="799">
        <f t="shared" si="4"/>
        <v>8</v>
      </c>
      <c r="R63" s="54">
        <f t="shared" si="6"/>
        <v>1</v>
      </c>
      <c r="S63" s="802"/>
      <c r="T63" s="172">
        <f t="shared" si="3"/>
        <v>8</v>
      </c>
    </row>
    <row r="64" spans="1:20" x14ac:dyDescent="0.25">
      <c r="A64" s="815">
        <v>59</v>
      </c>
      <c r="B64" s="225" t="s">
        <v>4416</v>
      </c>
      <c r="C64" s="196" t="s">
        <v>3854</v>
      </c>
      <c r="D64" s="219" t="s">
        <v>3818</v>
      </c>
      <c r="E64" s="199" t="s">
        <v>5247</v>
      </c>
      <c r="F64" s="182">
        <v>82</v>
      </c>
      <c r="G64" s="187">
        <v>40</v>
      </c>
      <c r="H64" s="82">
        <v>4.5</v>
      </c>
      <c r="I64" s="271"/>
      <c r="J64" s="773"/>
      <c r="K64" s="771">
        <f t="shared" si="5"/>
        <v>0</v>
      </c>
      <c r="L64" s="38"/>
      <c r="M64" s="795"/>
      <c r="N64" s="792">
        <f t="shared" si="1"/>
        <v>0</v>
      </c>
      <c r="O64" s="269"/>
      <c r="P64" s="797"/>
      <c r="Q64" s="799">
        <f t="shared" si="4"/>
        <v>0</v>
      </c>
      <c r="R64" s="54">
        <f t="shared" si="6"/>
        <v>0</v>
      </c>
      <c r="S64" s="802"/>
      <c r="T64" s="172">
        <f t="shared" si="3"/>
        <v>0</v>
      </c>
    </row>
    <row r="65" spans="1:20" x14ac:dyDescent="0.25">
      <c r="A65" s="815">
        <v>60</v>
      </c>
      <c r="B65" s="225" t="s">
        <v>4416</v>
      </c>
      <c r="C65" s="196" t="s">
        <v>3854</v>
      </c>
      <c r="D65" s="219" t="s">
        <v>3812</v>
      </c>
      <c r="E65" s="199" t="s">
        <v>5248</v>
      </c>
      <c r="F65" s="182">
        <v>420</v>
      </c>
      <c r="G65" s="187">
        <v>250</v>
      </c>
      <c r="H65" s="82">
        <v>70</v>
      </c>
      <c r="I65" s="271"/>
      <c r="J65" s="772"/>
      <c r="K65" s="771">
        <f t="shared" si="5"/>
        <v>0</v>
      </c>
      <c r="L65" s="38"/>
      <c r="M65" s="795"/>
      <c r="N65" s="792">
        <f t="shared" si="1"/>
        <v>0</v>
      </c>
      <c r="O65" s="269"/>
      <c r="P65" s="797"/>
      <c r="Q65" s="799">
        <f t="shared" si="4"/>
        <v>0</v>
      </c>
      <c r="R65" s="54">
        <f t="shared" si="6"/>
        <v>0</v>
      </c>
      <c r="S65" s="802"/>
      <c r="T65" s="172">
        <f t="shared" si="3"/>
        <v>0</v>
      </c>
    </row>
    <row r="66" spans="1:20" x14ac:dyDescent="0.25">
      <c r="A66" s="815">
        <v>61</v>
      </c>
      <c r="B66" s="225" t="s">
        <v>4416</v>
      </c>
      <c r="C66" s="196" t="s">
        <v>3854</v>
      </c>
      <c r="D66" s="219" t="s">
        <v>3899</v>
      </c>
      <c r="E66" s="199" t="s">
        <v>5249</v>
      </c>
      <c r="F66" s="182">
        <v>2.5</v>
      </c>
      <c r="G66" s="187">
        <v>1.5</v>
      </c>
      <c r="H66" s="82">
        <v>1.5</v>
      </c>
      <c r="I66" s="271"/>
      <c r="J66" s="773"/>
      <c r="K66" s="771">
        <f t="shared" si="5"/>
        <v>0</v>
      </c>
      <c r="L66" s="38"/>
      <c r="M66" s="795"/>
      <c r="N66" s="792">
        <f t="shared" si="1"/>
        <v>0</v>
      </c>
      <c r="O66" s="269"/>
      <c r="P66" s="797"/>
      <c r="Q66" s="799">
        <f t="shared" si="4"/>
        <v>0</v>
      </c>
      <c r="R66" s="54">
        <f t="shared" si="6"/>
        <v>0</v>
      </c>
      <c r="S66" s="802"/>
      <c r="T66" s="172">
        <f t="shared" si="3"/>
        <v>0</v>
      </c>
    </row>
    <row r="67" spans="1:20" x14ac:dyDescent="0.25">
      <c r="A67" s="815">
        <v>62</v>
      </c>
      <c r="B67" s="225" t="s">
        <v>4416</v>
      </c>
      <c r="C67" s="196" t="s">
        <v>3857</v>
      </c>
      <c r="D67" s="219" t="s">
        <v>3829</v>
      </c>
      <c r="E67" s="199" t="s">
        <v>5250</v>
      </c>
      <c r="F67" s="182">
        <v>270</v>
      </c>
      <c r="G67" s="187">
        <v>120</v>
      </c>
      <c r="H67" s="82">
        <v>15</v>
      </c>
      <c r="I67" s="271"/>
      <c r="J67" s="773"/>
      <c r="K67" s="771">
        <f t="shared" si="5"/>
        <v>0</v>
      </c>
      <c r="L67" s="38"/>
      <c r="M67" s="795"/>
      <c r="N67" s="792">
        <f t="shared" si="1"/>
        <v>0</v>
      </c>
      <c r="O67" s="269"/>
      <c r="P67" s="797"/>
      <c r="Q67" s="799">
        <f t="shared" si="4"/>
        <v>0</v>
      </c>
      <c r="R67" s="54">
        <f t="shared" si="6"/>
        <v>0</v>
      </c>
      <c r="S67" s="802"/>
      <c r="T67" s="172">
        <f t="shared" si="3"/>
        <v>0</v>
      </c>
    </row>
    <row r="68" spans="1:20" x14ac:dyDescent="0.25">
      <c r="A68" s="815">
        <v>63</v>
      </c>
      <c r="B68" s="225" t="s">
        <v>4416</v>
      </c>
      <c r="C68" s="196" t="s">
        <v>3857</v>
      </c>
      <c r="D68" s="219" t="s">
        <v>3811</v>
      </c>
      <c r="E68" s="199" t="s">
        <v>5251</v>
      </c>
      <c r="F68" s="182">
        <v>16</v>
      </c>
      <c r="G68" s="187">
        <v>8</v>
      </c>
      <c r="H68" s="82">
        <v>3</v>
      </c>
      <c r="I68" s="271"/>
      <c r="J68" s="773"/>
      <c r="K68" s="771">
        <f t="shared" si="5"/>
        <v>0</v>
      </c>
      <c r="L68" s="38"/>
      <c r="M68" s="795"/>
      <c r="N68" s="792">
        <f t="shared" si="1"/>
        <v>0</v>
      </c>
      <c r="O68" s="269">
        <v>1</v>
      </c>
      <c r="P68" s="798"/>
      <c r="Q68" s="799">
        <f t="shared" si="4"/>
        <v>3</v>
      </c>
      <c r="R68" s="54">
        <f t="shared" si="6"/>
        <v>1</v>
      </c>
      <c r="S68" s="802"/>
      <c r="T68" s="172">
        <f t="shared" si="3"/>
        <v>3</v>
      </c>
    </row>
    <row r="69" spans="1:20" x14ac:dyDescent="0.25">
      <c r="A69" s="815">
        <v>64</v>
      </c>
      <c r="B69" s="225" t="s">
        <v>4416</v>
      </c>
      <c r="C69" s="196" t="s">
        <v>3843</v>
      </c>
      <c r="D69" s="219" t="s">
        <v>3815</v>
      </c>
      <c r="E69" s="199" t="s">
        <v>5252</v>
      </c>
      <c r="F69" s="182">
        <v>45</v>
      </c>
      <c r="G69" s="187">
        <v>22</v>
      </c>
      <c r="H69" s="82">
        <v>13</v>
      </c>
      <c r="I69" s="271"/>
      <c r="J69" s="772"/>
      <c r="K69" s="771">
        <f t="shared" si="5"/>
        <v>0</v>
      </c>
      <c r="L69" s="38"/>
      <c r="M69" s="795"/>
      <c r="N69" s="792">
        <f t="shared" ref="N69:N132" si="7">L69*G69</f>
        <v>0</v>
      </c>
      <c r="O69" s="269"/>
      <c r="P69" s="797"/>
      <c r="Q69" s="799">
        <f t="shared" si="4"/>
        <v>0</v>
      </c>
      <c r="R69" s="54">
        <f t="shared" si="6"/>
        <v>0</v>
      </c>
      <c r="S69" s="802"/>
      <c r="T69" s="172">
        <f t="shared" ref="T69:T132" si="8">K69+N69+Q69</f>
        <v>0</v>
      </c>
    </row>
    <row r="70" spans="1:20" x14ac:dyDescent="0.25">
      <c r="A70" s="815">
        <v>65</v>
      </c>
      <c r="B70" s="225" t="s">
        <v>4416</v>
      </c>
      <c r="C70" s="196" t="s">
        <v>3840</v>
      </c>
      <c r="D70" s="219" t="s">
        <v>3811</v>
      </c>
      <c r="E70" s="199" t="s">
        <v>5253</v>
      </c>
      <c r="F70" s="182">
        <v>65</v>
      </c>
      <c r="G70" s="187">
        <v>35</v>
      </c>
      <c r="H70" s="82">
        <v>8</v>
      </c>
      <c r="I70" s="271"/>
      <c r="J70" s="772"/>
      <c r="K70" s="771">
        <f t="shared" si="5"/>
        <v>0</v>
      </c>
      <c r="L70" s="38"/>
      <c r="M70" s="795"/>
      <c r="N70" s="792">
        <f t="shared" si="7"/>
        <v>0</v>
      </c>
      <c r="O70" s="269"/>
      <c r="P70" s="797"/>
      <c r="Q70" s="799">
        <f t="shared" ref="Q70:Q133" si="9">O70*H70</f>
        <v>0</v>
      </c>
      <c r="R70" s="54">
        <f t="shared" si="6"/>
        <v>0</v>
      </c>
      <c r="S70" s="802"/>
      <c r="T70" s="172">
        <f t="shared" si="8"/>
        <v>0</v>
      </c>
    </row>
    <row r="71" spans="1:20" x14ac:dyDescent="0.25">
      <c r="A71" s="815">
        <v>66</v>
      </c>
      <c r="B71" s="225" t="s">
        <v>4416</v>
      </c>
      <c r="C71" s="196" t="s">
        <v>3854</v>
      </c>
      <c r="D71" s="219" t="s">
        <v>3811</v>
      </c>
      <c r="E71" s="199" t="s">
        <v>5254</v>
      </c>
      <c r="F71" s="182">
        <v>60</v>
      </c>
      <c r="G71" s="187">
        <v>32</v>
      </c>
      <c r="H71" s="82">
        <v>7</v>
      </c>
      <c r="I71" s="271"/>
      <c r="J71" s="772"/>
      <c r="K71" s="771">
        <f t="shared" si="5"/>
        <v>0</v>
      </c>
      <c r="L71" s="38"/>
      <c r="M71" s="795"/>
      <c r="N71" s="792">
        <f t="shared" si="7"/>
        <v>0</v>
      </c>
      <c r="O71" s="269"/>
      <c r="P71" s="797"/>
      <c r="Q71" s="799">
        <f t="shared" si="9"/>
        <v>0</v>
      </c>
      <c r="R71" s="54">
        <f t="shared" si="6"/>
        <v>0</v>
      </c>
      <c r="S71" s="802"/>
      <c r="T71" s="172">
        <f t="shared" si="8"/>
        <v>0</v>
      </c>
    </row>
    <row r="72" spans="1:20" x14ac:dyDescent="0.25">
      <c r="A72" s="815">
        <v>67</v>
      </c>
      <c r="B72" s="225" t="s">
        <v>4416</v>
      </c>
      <c r="C72" s="196" t="s">
        <v>3859</v>
      </c>
      <c r="D72" s="219" t="s">
        <v>3830</v>
      </c>
      <c r="E72" s="199" t="s">
        <v>5255</v>
      </c>
      <c r="F72" s="182">
        <v>45</v>
      </c>
      <c r="G72" s="187">
        <v>22</v>
      </c>
      <c r="H72" s="82">
        <v>3.5</v>
      </c>
      <c r="I72" s="271"/>
      <c r="J72" s="773"/>
      <c r="K72" s="771">
        <f t="shared" si="5"/>
        <v>0</v>
      </c>
      <c r="L72" s="38">
        <v>1</v>
      </c>
      <c r="M72" s="795"/>
      <c r="N72" s="792">
        <f t="shared" si="7"/>
        <v>22</v>
      </c>
      <c r="O72" s="269"/>
      <c r="P72" s="798"/>
      <c r="Q72" s="799">
        <f t="shared" si="9"/>
        <v>0</v>
      </c>
      <c r="R72" s="54">
        <f t="shared" si="6"/>
        <v>1</v>
      </c>
      <c r="S72" s="802"/>
      <c r="T72" s="172">
        <f t="shared" si="8"/>
        <v>22</v>
      </c>
    </row>
    <row r="73" spans="1:20" x14ac:dyDescent="0.25">
      <c r="A73" s="815">
        <v>68</v>
      </c>
      <c r="B73" s="225" t="s">
        <v>4416</v>
      </c>
      <c r="C73" s="196" t="s">
        <v>3858</v>
      </c>
      <c r="D73" s="219" t="s">
        <v>3812</v>
      </c>
      <c r="E73" s="199" t="s">
        <v>5256</v>
      </c>
      <c r="F73" s="182">
        <v>300</v>
      </c>
      <c r="G73" s="187">
        <v>150</v>
      </c>
      <c r="H73" s="82">
        <v>30</v>
      </c>
      <c r="I73" s="271"/>
      <c r="J73" s="773"/>
      <c r="K73" s="771">
        <f t="shared" si="5"/>
        <v>0</v>
      </c>
      <c r="L73" s="38"/>
      <c r="M73" s="795"/>
      <c r="N73" s="792">
        <f t="shared" si="7"/>
        <v>0</v>
      </c>
      <c r="O73" s="269"/>
      <c r="P73" s="797"/>
      <c r="Q73" s="799">
        <f t="shared" si="9"/>
        <v>0</v>
      </c>
      <c r="R73" s="54">
        <f t="shared" si="6"/>
        <v>0</v>
      </c>
      <c r="S73" s="802"/>
      <c r="T73" s="172">
        <f t="shared" si="8"/>
        <v>0</v>
      </c>
    </row>
    <row r="74" spans="1:20" x14ac:dyDescent="0.25">
      <c r="A74" s="815">
        <v>69</v>
      </c>
      <c r="B74" s="225" t="s">
        <v>4416</v>
      </c>
      <c r="C74" s="196" t="s">
        <v>3854</v>
      </c>
      <c r="D74" s="219" t="s">
        <v>3811</v>
      </c>
      <c r="E74" s="199" t="s">
        <v>5258</v>
      </c>
      <c r="F74" s="182">
        <v>8500</v>
      </c>
      <c r="G74" s="187">
        <v>6000</v>
      </c>
      <c r="H74" s="186"/>
      <c r="I74" s="271"/>
      <c r="J74" s="772"/>
      <c r="K74" s="771">
        <f t="shared" si="5"/>
        <v>0</v>
      </c>
      <c r="L74" s="38"/>
      <c r="M74" s="795"/>
      <c r="N74" s="792">
        <f t="shared" si="7"/>
        <v>0</v>
      </c>
      <c r="O74" s="269"/>
      <c r="P74" s="797"/>
      <c r="Q74" s="799">
        <f t="shared" si="9"/>
        <v>0</v>
      </c>
      <c r="R74" s="54">
        <f t="shared" si="6"/>
        <v>0</v>
      </c>
      <c r="S74" s="802"/>
      <c r="T74" s="172">
        <f t="shared" si="8"/>
        <v>0</v>
      </c>
    </row>
    <row r="75" spans="1:20" x14ac:dyDescent="0.25">
      <c r="A75" s="815">
        <v>70</v>
      </c>
      <c r="B75" s="225" t="s">
        <v>4416</v>
      </c>
      <c r="C75" s="196" t="s">
        <v>3843</v>
      </c>
      <c r="D75" s="219" t="s">
        <v>3834</v>
      </c>
      <c r="E75" s="199" t="s">
        <v>5259</v>
      </c>
      <c r="F75" s="182">
        <v>15</v>
      </c>
      <c r="G75" s="187">
        <v>7.5</v>
      </c>
      <c r="H75" s="82">
        <v>2</v>
      </c>
      <c r="I75" s="271">
        <v>1</v>
      </c>
      <c r="J75" s="773"/>
      <c r="K75" s="771">
        <f>F75*I75</f>
        <v>15</v>
      </c>
      <c r="L75" s="38">
        <v>1</v>
      </c>
      <c r="M75" s="795"/>
      <c r="N75" s="792">
        <f t="shared" si="7"/>
        <v>7.5</v>
      </c>
      <c r="O75" s="269"/>
      <c r="P75" s="798"/>
      <c r="Q75" s="799">
        <f t="shared" si="9"/>
        <v>0</v>
      </c>
      <c r="R75" s="54">
        <f t="shared" si="6"/>
        <v>1</v>
      </c>
      <c r="S75" s="802"/>
      <c r="T75" s="172">
        <f t="shared" si="8"/>
        <v>22.5</v>
      </c>
    </row>
    <row r="76" spans="1:20" x14ac:dyDescent="0.25">
      <c r="A76" s="815">
        <v>71</v>
      </c>
      <c r="B76" s="225" t="s">
        <v>4416</v>
      </c>
      <c r="C76" s="196" t="s">
        <v>3859</v>
      </c>
      <c r="D76" s="219" t="s">
        <v>3817</v>
      </c>
      <c r="E76" s="199" t="s">
        <v>5260</v>
      </c>
      <c r="F76" s="182">
        <v>50</v>
      </c>
      <c r="G76" s="187">
        <v>20</v>
      </c>
      <c r="H76" s="82">
        <v>2.5</v>
      </c>
      <c r="I76" s="271"/>
      <c r="J76" s="773"/>
      <c r="K76" s="771">
        <f t="shared" ref="K76:K91" si="10">F76*I76</f>
        <v>0</v>
      </c>
      <c r="L76" s="38"/>
      <c r="M76" s="795"/>
      <c r="N76" s="792">
        <f t="shared" si="7"/>
        <v>0</v>
      </c>
      <c r="O76" s="269">
        <v>1</v>
      </c>
      <c r="P76" s="798"/>
      <c r="Q76" s="799">
        <f t="shared" si="9"/>
        <v>2.5</v>
      </c>
      <c r="R76" s="54">
        <f t="shared" si="6"/>
        <v>2</v>
      </c>
      <c r="S76" s="802"/>
      <c r="T76" s="172">
        <f t="shared" si="8"/>
        <v>2.5</v>
      </c>
    </row>
    <row r="77" spans="1:20" x14ac:dyDescent="0.25">
      <c r="A77" s="815">
        <v>72</v>
      </c>
      <c r="B77" s="225" t="s">
        <v>4416</v>
      </c>
      <c r="C77" s="196" t="s">
        <v>3860</v>
      </c>
      <c r="D77" s="219" t="s">
        <v>3817</v>
      </c>
      <c r="E77" s="199" t="s">
        <v>5261</v>
      </c>
      <c r="F77" s="182">
        <v>13</v>
      </c>
      <c r="G77" s="187">
        <v>8</v>
      </c>
      <c r="H77" s="82">
        <v>2</v>
      </c>
      <c r="I77" s="271"/>
      <c r="J77" s="773"/>
      <c r="K77" s="771">
        <f t="shared" si="10"/>
        <v>0</v>
      </c>
      <c r="L77" s="38"/>
      <c r="M77" s="795"/>
      <c r="N77" s="792">
        <f t="shared" si="7"/>
        <v>0</v>
      </c>
      <c r="O77" s="269"/>
      <c r="P77" s="798"/>
      <c r="Q77" s="799">
        <f t="shared" si="9"/>
        <v>0</v>
      </c>
      <c r="R77" s="54">
        <f t="shared" si="6"/>
        <v>0</v>
      </c>
      <c r="S77" s="802"/>
      <c r="T77" s="172">
        <f t="shared" si="8"/>
        <v>0</v>
      </c>
    </row>
    <row r="78" spans="1:20" x14ac:dyDescent="0.25">
      <c r="A78" s="815">
        <v>73</v>
      </c>
      <c r="B78" s="225" t="s">
        <v>4416</v>
      </c>
      <c r="C78" s="196" t="s">
        <v>3881</v>
      </c>
      <c r="D78" s="219" t="s">
        <v>3902</v>
      </c>
      <c r="E78" s="199" t="s">
        <v>5262</v>
      </c>
      <c r="F78" s="182">
        <v>190</v>
      </c>
      <c r="G78" s="187">
        <v>60</v>
      </c>
      <c r="H78" s="82">
        <v>5</v>
      </c>
      <c r="I78" s="271"/>
      <c r="J78" s="773"/>
      <c r="K78" s="771">
        <f t="shared" si="10"/>
        <v>0</v>
      </c>
      <c r="L78" s="38"/>
      <c r="M78" s="795"/>
      <c r="N78" s="792">
        <f t="shared" si="7"/>
        <v>0</v>
      </c>
      <c r="O78" s="269"/>
      <c r="P78" s="797"/>
      <c r="Q78" s="799">
        <f t="shared" si="9"/>
        <v>0</v>
      </c>
      <c r="R78" s="54">
        <f t="shared" si="6"/>
        <v>0</v>
      </c>
      <c r="S78" s="802"/>
      <c r="T78" s="172">
        <f t="shared" si="8"/>
        <v>0</v>
      </c>
    </row>
    <row r="79" spans="1:20" x14ac:dyDescent="0.25">
      <c r="A79" s="815">
        <v>74</v>
      </c>
      <c r="B79" s="225" t="s">
        <v>4416</v>
      </c>
      <c r="C79" s="196" t="s">
        <v>5257</v>
      </c>
      <c r="D79" s="219" t="s">
        <v>3813</v>
      </c>
      <c r="E79" s="199" t="s">
        <v>5263</v>
      </c>
      <c r="F79" s="182">
        <v>2</v>
      </c>
      <c r="G79" s="187">
        <v>1.5</v>
      </c>
      <c r="H79" s="82">
        <v>1.2</v>
      </c>
      <c r="I79" s="271"/>
      <c r="J79" s="773"/>
      <c r="K79" s="771">
        <f t="shared" si="10"/>
        <v>0</v>
      </c>
      <c r="L79" s="38"/>
      <c r="M79" s="795"/>
      <c r="N79" s="792">
        <f t="shared" si="7"/>
        <v>0</v>
      </c>
      <c r="O79" s="269"/>
      <c r="P79" s="797"/>
      <c r="Q79" s="799">
        <f t="shared" si="9"/>
        <v>0</v>
      </c>
      <c r="R79" s="54">
        <f t="shared" si="6"/>
        <v>0</v>
      </c>
      <c r="S79" s="802"/>
      <c r="T79" s="172">
        <f t="shared" si="8"/>
        <v>0</v>
      </c>
    </row>
    <row r="80" spans="1:20" x14ac:dyDescent="0.25">
      <c r="A80" s="815">
        <v>75</v>
      </c>
      <c r="B80" s="225" t="s">
        <v>4416</v>
      </c>
      <c r="C80" s="196" t="s">
        <v>3851</v>
      </c>
      <c r="D80" s="219" t="s">
        <v>3813</v>
      </c>
      <c r="E80" s="199" t="s">
        <v>5264</v>
      </c>
      <c r="F80" s="182">
        <v>155</v>
      </c>
      <c r="G80" s="187">
        <v>80</v>
      </c>
      <c r="H80" s="82">
        <v>50</v>
      </c>
      <c r="I80" s="271"/>
      <c r="J80" s="772"/>
      <c r="K80" s="771">
        <f t="shared" si="10"/>
        <v>0</v>
      </c>
      <c r="L80" s="38"/>
      <c r="M80" s="795"/>
      <c r="N80" s="792">
        <f t="shared" si="7"/>
        <v>0</v>
      </c>
      <c r="O80" s="269"/>
      <c r="P80" s="797"/>
      <c r="Q80" s="799">
        <f t="shared" si="9"/>
        <v>0</v>
      </c>
      <c r="R80" s="54">
        <f t="shared" si="6"/>
        <v>0</v>
      </c>
      <c r="S80" s="802"/>
      <c r="T80" s="172">
        <f t="shared" si="8"/>
        <v>0</v>
      </c>
    </row>
    <row r="81" spans="1:20" x14ac:dyDescent="0.25">
      <c r="A81" s="815">
        <v>76</v>
      </c>
      <c r="B81" s="225" t="s">
        <v>4416</v>
      </c>
      <c r="C81" s="196" t="s">
        <v>3844</v>
      </c>
      <c r="D81" s="811" t="s">
        <v>3818</v>
      </c>
      <c r="E81" s="199" t="s">
        <v>5265</v>
      </c>
      <c r="F81" s="182">
        <v>20</v>
      </c>
      <c r="G81" s="187">
        <v>10</v>
      </c>
      <c r="H81" s="82">
        <v>3</v>
      </c>
      <c r="I81" s="271"/>
      <c r="J81" s="773"/>
      <c r="K81" s="771">
        <f t="shared" si="10"/>
        <v>0</v>
      </c>
      <c r="L81" s="38"/>
      <c r="M81" s="795"/>
      <c r="N81" s="792">
        <f t="shared" si="7"/>
        <v>0</v>
      </c>
      <c r="O81" s="269"/>
      <c r="P81" s="797"/>
      <c r="Q81" s="799">
        <f t="shared" si="9"/>
        <v>0</v>
      </c>
      <c r="R81" s="54">
        <f t="shared" si="6"/>
        <v>0</v>
      </c>
      <c r="S81" s="802"/>
      <c r="T81" s="172">
        <f t="shared" si="8"/>
        <v>0</v>
      </c>
    </row>
    <row r="82" spans="1:20" x14ac:dyDescent="0.25">
      <c r="A82" s="815">
        <v>77</v>
      </c>
      <c r="B82" s="225" t="s">
        <v>4416</v>
      </c>
      <c r="C82" s="196" t="s">
        <v>3878</v>
      </c>
      <c r="D82" s="811" t="s">
        <v>3834</v>
      </c>
      <c r="E82" s="199" t="s">
        <v>5266</v>
      </c>
      <c r="F82" s="182">
        <v>22</v>
      </c>
      <c r="G82" s="187">
        <v>10</v>
      </c>
      <c r="H82" s="82">
        <v>7</v>
      </c>
      <c r="I82" s="271"/>
      <c r="J82" s="773"/>
      <c r="K82" s="771">
        <f t="shared" si="10"/>
        <v>0</v>
      </c>
      <c r="L82" s="38"/>
      <c r="M82" s="795"/>
      <c r="N82" s="792">
        <f t="shared" si="7"/>
        <v>0</v>
      </c>
      <c r="O82" s="269"/>
      <c r="P82" s="797"/>
      <c r="Q82" s="799">
        <f t="shared" si="9"/>
        <v>0</v>
      </c>
      <c r="R82" s="54">
        <f t="shared" ref="R82:R113" si="11">I81+L82+O82</f>
        <v>0</v>
      </c>
      <c r="S82" s="802"/>
      <c r="T82" s="172">
        <f t="shared" si="8"/>
        <v>0</v>
      </c>
    </row>
    <row r="83" spans="1:20" x14ac:dyDescent="0.25">
      <c r="A83" s="815">
        <v>78</v>
      </c>
      <c r="B83" s="225" t="s">
        <v>4416</v>
      </c>
      <c r="C83" s="196" t="s">
        <v>3841</v>
      </c>
      <c r="D83" s="811" t="s">
        <v>3834</v>
      </c>
      <c r="E83" s="199" t="s">
        <v>5267</v>
      </c>
      <c r="F83" s="182">
        <v>1</v>
      </c>
      <c r="G83" s="187">
        <v>0.5</v>
      </c>
      <c r="H83" s="82">
        <v>0.5</v>
      </c>
      <c r="I83" s="271"/>
      <c r="J83" s="773"/>
      <c r="K83" s="771">
        <f t="shared" si="10"/>
        <v>0</v>
      </c>
      <c r="L83" s="38"/>
      <c r="M83" s="795"/>
      <c r="N83" s="792">
        <f t="shared" si="7"/>
        <v>0</v>
      </c>
      <c r="O83" s="269">
        <v>9</v>
      </c>
      <c r="P83" s="798"/>
      <c r="Q83" s="799">
        <f t="shared" si="9"/>
        <v>4.5</v>
      </c>
      <c r="R83" s="54">
        <f t="shared" si="11"/>
        <v>9</v>
      </c>
      <c r="S83" s="802"/>
      <c r="T83" s="172">
        <f t="shared" si="8"/>
        <v>4.5</v>
      </c>
    </row>
    <row r="84" spans="1:20" x14ac:dyDescent="0.25">
      <c r="A84" s="815">
        <v>79</v>
      </c>
      <c r="B84" s="225" t="s">
        <v>4416</v>
      </c>
      <c r="C84" s="196" t="s">
        <v>3854</v>
      </c>
      <c r="D84" s="219" t="s">
        <v>3830</v>
      </c>
      <c r="E84" s="199" t="s">
        <v>5268</v>
      </c>
      <c r="F84" s="182">
        <v>5</v>
      </c>
      <c r="G84" s="187">
        <v>2.5</v>
      </c>
      <c r="H84" s="82">
        <v>2.5</v>
      </c>
      <c r="I84" s="271"/>
      <c r="J84" s="773"/>
      <c r="K84" s="771">
        <f t="shared" si="10"/>
        <v>0</v>
      </c>
      <c r="L84" s="38"/>
      <c r="M84" s="795"/>
      <c r="N84" s="792">
        <f t="shared" si="7"/>
        <v>0</v>
      </c>
      <c r="O84" s="269"/>
      <c r="P84" s="797"/>
      <c r="Q84" s="799">
        <f t="shared" si="9"/>
        <v>0</v>
      </c>
      <c r="R84" s="54">
        <f t="shared" si="11"/>
        <v>0</v>
      </c>
      <c r="S84" s="802"/>
      <c r="T84" s="172">
        <f t="shared" si="8"/>
        <v>0</v>
      </c>
    </row>
    <row r="85" spans="1:20" x14ac:dyDescent="0.25">
      <c r="A85" s="815">
        <v>80</v>
      </c>
      <c r="B85" s="225" t="s">
        <v>4416</v>
      </c>
      <c r="C85" s="196" t="s">
        <v>3843</v>
      </c>
      <c r="D85" s="219" t="s">
        <v>3829</v>
      </c>
      <c r="E85" s="199" t="s">
        <v>5269</v>
      </c>
      <c r="F85" s="182">
        <v>2</v>
      </c>
      <c r="G85" s="187">
        <v>1</v>
      </c>
      <c r="H85" s="82">
        <v>0.5</v>
      </c>
      <c r="I85" s="271"/>
      <c r="J85" s="773"/>
      <c r="K85" s="771">
        <f t="shared" si="10"/>
        <v>0</v>
      </c>
      <c r="L85" s="38"/>
      <c r="M85" s="795"/>
      <c r="N85" s="792">
        <f t="shared" si="7"/>
        <v>0</v>
      </c>
      <c r="O85" s="269">
        <v>3</v>
      </c>
      <c r="P85" s="798"/>
      <c r="Q85" s="799">
        <f t="shared" si="9"/>
        <v>1.5</v>
      </c>
      <c r="R85" s="54">
        <f t="shared" si="11"/>
        <v>3</v>
      </c>
      <c r="S85" s="802"/>
      <c r="T85" s="172">
        <f t="shared" si="8"/>
        <v>1.5</v>
      </c>
    </row>
    <row r="86" spans="1:20" x14ac:dyDescent="0.25">
      <c r="A86" s="815">
        <v>81</v>
      </c>
      <c r="B86" s="225" t="s">
        <v>4416</v>
      </c>
      <c r="C86" s="196" t="s">
        <v>3843</v>
      </c>
      <c r="D86" s="219" t="s">
        <v>3829</v>
      </c>
      <c r="E86" s="199" t="s">
        <v>5270</v>
      </c>
      <c r="F86" s="182">
        <v>1</v>
      </c>
      <c r="G86" s="187">
        <v>0.5</v>
      </c>
      <c r="H86" s="82">
        <v>0.5</v>
      </c>
      <c r="I86" s="271"/>
      <c r="J86" s="773"/>
      <c r="K86" s="771">
        <f t="shared" si="10"/>
        <v>0</v>
      </c>
      <c r="L86" s="38"/>
      <c r="M86" s="795"/>
      <c r="N86" s="792">
        <f t="shared" si="7"/>
        <v>0</v>
      </c>
      <c r="O86" s="269"/>
      <c r="P86" s="797"/>
      <c r="Q86" s="799">
        <f t="shared" si="9"/>
        <v>0</v>
      </c>
      <c r="R86" s="54">
        <f t="shared" si="11"/>
        <v>0</v>
      </c>
      <c r="S86" s="802"/>
      <c r="T86" s="172">
        <f t="shared" si="8"/>
        <v>0</v>
      </c>
    </row>
    <row r="87" spans="1:20" x14ac:dyDescent="0.25">
      <c r="A87" s="815">
        <v>82</v>
      </c>
      <c r="B87" s="225" t="s">
        <v>4416</v>
      </c>
      <c r="C87" s="196" t="s">
        <v>3858</v>
      </c>
      <c r="D87" s="219" t="s">
        <v>3923</v>
      </c>
      <c r="E87" s="199" t="s">
        <v>5271</v>
      </c>
      <c r="F87" s="182">
        <v>1</v>
      </c>
      <c r="G87" s="187">
        <v>0.5</v>
      </c>
      <c r="H87" s="82">
        <v>0.5</v>
      </c>
      <c r="I87" s="271"/>
      <c r="J87" s="773"/>
      <c r="K87" s="771">
        <f t="shared" si="10"/>
        <v>0</v>
      </c>
      <c r="L87" s="38"/>
      <c r="M87" s="795"/>
      <c r="N87" s="792">
        <f t="shared" si="7"/>
        <v>0</v>
      </c>
      <c r="O87" s="269"/>
      <c r="P87" s="797"/>
      <c r="Q87" s="799">
        <f t="shared" si="9"/>
        <v>0</v>
      </c>
      <c r="R87" s="54">
        <f t="shared" si="11"/>
        <v>0</v>
      </c>
      <c r="S87" s="802"/>
      <c r="T87" s="172">
        <f t="shared" si="8"/>
        <v>0</v>
      </c>
    </row>
    <row r="88" spans="1:20" x14ac:dyDescent="0.25">
      <c r="A88" s="815">
        <v>83</v>
      </c>
      <c r="B88" s="225" t="s">
        <v>4416</v>
      </c>
      <c r="C88" s="196" t="s">
        <v>3860</v>
      </c>
      <c r="D88" s="219" t="s">
        <v>3825</v>
      </c>
      <c r="E88" s="199" t="s">
        <v>5272</v>
      </c>
      <c r="F88" s="182">
        <v>50</v>
      </c>
      <c r="G88" s="187">
        <v>27</v>
      </c>
      <c r="H88" s="82">
        <v>25.5</v>
      </c>
      <c r="I88" s="271"/>
      <c r="J88" s="772"/>
      <c r="K88" s="771">
        <f t="shared" si="10"/>
        <v>0</v>
      </c>
      <c r="L88" s="38"/>
      <c r="M88" s="795"/>
      <c r="N88" s="792">
        <f t="shared" si="7"/>
        <v>0</v>
      </c>
      <c r="O88" s="269">
        <v>1</v>
      </c>
      <c r="P88" s="797"/>
      <c r="Q88" s="799">
        <f t="shared" si="9"/>
        <v>25.5</v>
      </c>
      <c r="R88" s="54">
        <f t="shared" si="11"/>
        <v>1</v>
      </c>
      <c r="S88" s="802"/>
      <c r="T88" s="172">
        <f>K88+N88+Q88</f>
        <v>25.5</v>
      </c>
    </row>
    <row r="89" spans="1:20" x14ac:dyDescent="0.25">
      <c r="A89" s="815">
        <v>84</v>
      </c>
      <c r="B89" s="225" t="s">
        <v>4416</v>
      </c>
      <c r="C89" s="196" t="s">
        <v>3951</v>
      </c>
      <c r="D89" s="219" t="s">
        <v>3825</v>
      </c>
      <c r="E89" s="199" t="s">
        <v>5273</v>
      </c>
      <c r="F89" s="182">
        <v>2</v>
      </c>
      <c r="G89" s="187">
        <v>1.5</v>
      </c>
      <c r="H89" s="82">
        <v>1.5</v>
      </c>
      <c r="I89" s="271"/>
      <c r="J89" s="773"/>
      <c r="K89" s="771">
        <f t="shared" si="10"/>
        <v>0</v>
      </c>
      <c r="L89" s="38"/>
      <c r="M89" s="795"/>
      <c r="N89" s="792">
        <f t="shared" si="7"/>
        <v>0</v>
      </c>
      <c r="O89" s="269"/>
      <c r="P89" s="797"/>
      <c r="Q89" s="799">
        <f t="shared" si="9"/>
        <v>0</v>
      </c>
      <c r="R89" s="54">
        <f t="shared" si="11"/>
        <v>0</v>
      </c>
      <c r="S89" s="802"/>
      <c r="T89" s="172">
        <f t="shared" si="8"/>
        <v>0</v>
      </c>
    </row>
    <row r="90" spans="1:20" x14ac:dyDescent="0.25">
      <c r="A90" s="815">
        <v>85</v>
      </c>
      <c r="B90" s="225" t="s">
        <v>4416</v>
      </c>
      <c r="C90" s="196" t="s">
        <v>3969</v>
      </c>
      <c r="D90" s="219" t="s">
        <v>3836</v>
      </c>
      <c r="E90" s="199" t="s">
        <v>5274</v>
      </c>
      <c r="F90" s="182">
        <v>3</v>
      </c>
      <c r="G90" s="187">
        <v>1.5</v>
      </c>
      <c r="H90" s="82">
        <v>1.5</v>
      </c>
      <c r="I90" s="271"/>
      <c r="J90" s="773"/>
      <c r="K90" s="771">
        <f t="shared" si="10"/>
        <v>0</v>
      </c>
      <c r="L90" s="38"/>
      <c r="M90" s="795"/>
      <c r="N90" s="792">
        <f t="shared" si="7"/>
        <v>0</v>
      </c>
      <c r="O90" s="269"/>
      <c r="P90" s="797"/>
      <c r="Q90" s="799">
        <f t="shared" si="9"/>
        <v>0</v>
      </c>
      <c r="R90" s="54">
        <f t="shared" si="11"/>
        <v>0</v>
      </c>
      <c r="S90" s="802"/>
      <c r="T90" s="172">
        <f t="shared" si="8"/>
        <v>0</v>
      </c>
    </row>
    <row r="91" spans="1:20" x14ac:dyDescent="0.25">
      <c r="A91" s="815">
        <v>86</v>
      </c>
      <c r="B91" s="225" t="s">
        <v>4416</v>
      </c>
      <c r="C91" s="196" t="s">
        <v>3845</v>
      </c>
      <c r="D91" s="811" t="s">
        <v>3811</v>
      </c>
      <c r="E91" s="199" t="s">
        <v>5275</v>
      </c>
      <c r="F91" s="182">
        <v>6</v>
      </c>
      <c r="G91" s="187">
        <v>3</v>
      </c>
      <c r="H91" s="82">
        <v>3</v>
      </c>
      <c r="I91" s="271"/>
      <c r="J91" s="773"/>
      <c r="K91" s="771">
        <f t="shared" si="10"/>
        <v>0</v>
      </c>
      <c r="L91" s="38"/>
      <c r="M91" s="795"/>
      <c r="N91" s="792">
        <f t="shared" si="7"/>
        <v>0</v>
      </c>
      <c r="O91" s="269"/>
      <c r="P91" s="797"/>
      <c r="Q91" s="799">
        <f t="shared" si="9"/>
        <v>0</v>
      </c>
      <c r="R91" s="54">
        <f t="shared" si="11"/>
        <v>0</v>
      </c>
      <c r="S91" s="802"/>
      <c r="T91" s="172">
        <f t="shared" si="8"/>
        <v>0</v>
      </c>
    </row>
    <row r="92" spans="1:20" x14ac:dyDescent="0.25">
      <c r="A92" s="815">
        <v>87</v>
      </c>
      <c r="B92" s="225" t="s">
        <v>4416</v>
      </c>
      <c r="C92" s="196" t="s">
        <v>3860</v>
      </c>
      <c r="D92" s="219" t="s">
        <v>3824</v>
      </c>
      <c r="E92" s="199" t="s">
        <v>5276</v>
      </c>
      <c r="F92" s="182">
        <v>0.5</v>
      </c>
      <c r="G92" s="187">
        <v>0.5</v>
      </c>
      <c r="H92" s="82">
        <v>0.5</v>
      </c>
      <c r="I92" s="271">
        <v>1</v>
      </c>
      <c r="J92" s="773"/>
      <c r="K92" s="771">
        <f>F92*I92</f>
        <v>0.5</v>
      </c>
      <c r="L92" s="38"/>
      <c r="M92" s="795"/>
      <c r="N92" s="792">
        <f t="shared" si="7"/>
        <v>0</v>
      </c>
      <c r="O92" s="269">
        <v>1</v>
      </c>
      <c r="P92" s="798"/>
      <c r="Q92" s="799">
        <f t="shared" si="9"/>
        <v>0.5</v>
      </c>
      <c r="R92" s="54">
        <f t="shared" si="11"/>
        <v>1</v>
      </c>
      <c r="S92" s="802"/>
      <c r="T92" s="172">
        <f t="shared" si="8"/>
        <v>1</v>
      </c>
    </row>
    <row r="93" spans="1:20" x14ac:dyDescent="0.25">
      <c r="A93" s="815">
        <v>88</v>
      </c>
      <c r="B93" s="225" t="s">
        <v>4416</v>
      </c>
      <c r="C93" s="196" t="s">
        <v>3851</v>
      </c>
      <c r="D93" s="219" t="s">
        <v>3828</v>
      </c>
      <c r="E93" s="199" t="s">
        <v>5277</v>
      </c>
      <c r="F93" s="182">
        <v>0.7</v>
      </c>
      <c r="G93" s="187">
        <v>0.5</v>
      </c>
      <c r="H93" s="82">
        <v>0.5</v>
      </c>
      <c r="I93" s="271"/>
      <c r="J93" s="773"/>
      <c r="K93" s="771">
        <f t="shared" ref="K93:K156" si="12">F93*I93</f>
        <v>0</v>
      </c>
      <c r="L93" s="38"/>
      <c r="M93" s="795"/>
      <c r="N93" s="792">
        <f t="shared" si="7"/>
        <v>0</v>
      </c>
      <c r="O93" s="269"/>
      <c r="P93" s="797"/>
      <c r="Q93" s="799">
        <f t="shared" si="9"/>
        <v>0</v>
      </c>
      <c r="R93" s="54">
        <f t="shared" si="11"/>
        <v>1</v>
      </c>
      <c r="S93" s="802"/>
      <c r="T93" s="172">
        <f t="shared" si="8"/>
        <v>0</v>
      </c>
    </row>
    <row r="94" spans="1:20" x14ac:dyDescent="0.25">
      <c r="A94" s="815">
        <v>89</v>
      </c>
      <c r="B94" s="225" t="s">
        <v>4416</v>
      </c>
      <c r="C94" s="196" t="s">
        <v>3922</v>
      </c>
      <c r="D94" s="219" t="s">
        <v>3811</v>
      </c>
      <c r="E94" s="199" t="s">
        <v>5149</v>
      </c>
      <c r="F94" s="182">
        <v>0.8</v>
      </c>
      <c r="G94" s="187">
        <v>0.6</v>
      </c>
      <c r="H94" s="82">
        <v>0.6</v>
      </c>
      <c r="I94" s="271"/>
      <c r="J94" s="773"/>
      <c r="K94" s="771">
        <f t="shared" si="12"/>
        <v>0</v>
      </c>
      <c r="L94" s="38"/>
      <c r="M94" s="795"/>
      <c r="N94" s="792">
        <f t="shared" si="7"/>
        <v>0</v>
      </c>
      <c r="O94" s="269">
        <v>9</v>
      </c>
      <c r="P94" s="798"/>
      <c r="Q94" s="799">
        <f t="shared" si="9"/>
        <v>5.3999999999999995</v>
      </c>
      <c r="R94" s="54">
        <f t="shared" si="11"/>
        <v>9</v>
      </c>
      <c r="S94" s="802"/>
      <c r="T94" s="172">
        <f t="shared" si="8"/>
        <v>5.3999999999999995</v>
      </c>
    </row>
    <row r="95" spans="1:20" x14ac:dyDescent="0.25">
      <c r="A95" s="815">
        <v>90</v>
      </c>
      <c r="B95" s="225" t="s">
        <v>4416</v>
      </c>
      <c r="C95" s="196" t="s">
        <v>3844</v>
      </c>
      <c r="D95" s="811" t="s">
        <v>3901</v>
      </c>
      <c r="E95" s="199" t="s">
        <v>5278</v>
      </c>
      <c r="F95" s="182">
        <v>0.5</v>
      </c>
      <c r="G95" s="187">
        <v>0.5</v>
      </c>
      <c r="H95" s="82">
        <v>0.5</v>
      </c>
      <c r="I95" s="271"/>
      <c r="J95" s="773"/>
      <c r="K95" s="771">
        <f t="shared" si="12"/>
        <v>0</v>
      </c>
      <c r="L95" s="38"/>
      <c r="M95" s="795"/>
      <c r="N95" s="792">
        <f t="shared" si="7"/>
        <v>0</v>
      </c>
      <c r="O95" s="269"/>
      <c r="P95" s="798"/>
      <c r="Q95" s="799">
        <f t="shared" si="9"/>
        <v>0</v>
      </c>
      <c r="R95" s="54">
        <f t="shared" si="11"/>
        <v>0</v>
      </c>
      <c r="S95" s="802"/>
      <c r="T95" s="172">
        <f t="shared" si="8"/>
        <v>0</v>
      </c>
    </row>
    <row r="96" spans="1:20" x14ac:dyDescent="0.25">
      <c r="A96" s="815">
        <v>91</v>
      </c>
      <c r="B96" s="225" t="s">
        <v>4416</v>
      </c>
      <c r="C96" s="196" t="s">
        <v>3969</v>
      </c>
      <c r="D96" s="811" t="s">
        <v>4084</v>
      </c>
      <c r="E96" s="199" t="s">
        <v>5279</v>
      </c>
      <c r="F96" s="182">
        <v>0.8</v>
      </c>
      <c r="G96" s="187">
        <v>0.6</v>
      </c>
      <c r="H96" s="82">
        <v>0.6</v>
      </c>
      <c r="I96" s="271"/>
      <c r="J96" s="773"/>
      <c r="K96" s="771">
        <f t="shared" si="12"/>
        <v>0</v>
      </c>
      <c r="L96" s="38"/>
      <c r="M96" s="795"/>
      <c r="N96" s="792">
        <f t="shared" si="7"/>
        <v>0</v>
      </c>
      <c r="O96" s="269"/>
      <c r="P96" s="798"/>
      <c r="Q96" s="799">
        <f t="shared" si="9"/>
        <v>0</v>
      </c>
      <c r="R96" s="54">
        <f t="shared" si="11"/>
        <v>0</v>
      </c>
      <c r="S96" s="802"/>
      <c r="T96" s="172">
        <f t="shared" si="8"/>
        <v>0</v>
      </c>
    </row>
    <row r="97" spans="1:20" x14ac:dyDescent="0.25">
      <c r="A97" s="815" t="s">
        <v>3627</v>
      </c>
      <c r="B97" s="225" t="s">
        <v>4416</v>
      </c>
      <c r="C97" s="196" t="s">
        <v>3874</v>
      </c>
      <c r="D97" s="811" t="s">
        <v>3834</v>
      </c>
      <c r="E97" s="199" t="s">
        <v>5280</v>
      </c>
      <c r="F97" s="182">
        <v>0.5</v>
      </c>
      <c r="G97" s="187">
        <v>0.3</v>
      </c>
      <c r="H97" s="82">
        <v>0.3</v>
      </c>
      <c r="I97" s="271"/>
      <c r="J97" s="773"/>
      <c r="K97" s="771">
        <f t="shared" si="12"/>
        <v>0</v>
      </c>
      <c r="L97" s="38"/>
      <c r="M97" s="795"/>
      <c r="N97" s="792">
        <f t="shared" si="7"/>
        <v>0</v>
      </c>
      <c r="O97" s="269">
        <v>8</v>
      </c>
      <c r="P97" s="798"/>
      <c r="Q97" s="799">
        <f t="shared" si="9"/>
        <v>2.4</v>
      </c>
      <c r="R97" s="54">
        <f t="shared" si="11"/>
        <v>8</v>
      </c>
      <c r="S97" s="802"/>
      <c r="T97" s="172">
        <f t="shared" si="8"/>
        <v>2.4</v>
      </c>
    </row>
    <row r="98" spans="1:20" x14ac:dyDescent="0.25">
      <c r="A98" s="815">
        <v>92</v>
      </c>
      <c r="B98" s="225" t="s">
        <v>4416</v>
      </c>
      <c r="C98" s="196" t="s">
        <v>3845</v>
      </c>
      <c r="D98" s="811" t="s">
        <v>3828</v>
      </c>
      <c r="E98" s="199" t="s">
        <v>5281</v>
      </c>
      <c r="F98" s="182">
        <v>1.2</v>
      </c>
      <c r="G98" s="187">
        <v>0.8</v>
      </c>
      <c r="H98" s="82">
        <v>0.8</v>
      </c>
      <c r="I98" s="271"/>
      <c r="J98" s="773"/>
      <c r="K98" s="771">
        <f t="shared" si="12"/>
        <v>0</v>
      </c>
      <c r="L98" s="38"/>
      <c r="M98" s="795"/>
      <c r="N98" s="792">
        <f t="shared" si="7"/>
        <v>0</v>
      </c>
      <c r="O98" s="269"/>
      <c r="P98" s="797"/>
      <c r="Q98" s="799">
        <f t="shared" si="9"/>
        <v>0</v>
      </c>
      <c r="R98" s="54">
        <f t="shared" si="11"/>
        <v>0</v>
      </c>
      <c r="S98" s="802"/>
      <c r="T98" s="172">
        <f t="shared" si="8"/>
        <v>0</v>
      </c>
    </row>
    <row r="99" spans="1:20" x14ac:dyDescent="0.25">
      <c r="A99" s="815">
        <v>93</v>
      </c>
      <c r="B99" s="225" t="s">
        <v>4416</v>
      </c>
      <c r="C99" s="196" t="s">
        <v>3925</v>
      </c>
      <c r="D99" s="811" t="s">
        <v>3821</v>
      </c>
      <c r="E99" s="199" t="s">
        <v>5282</v>
      </c>
      <c r="F99" s="182">
        <v>1.5</v>
      </c>
      <c r="G99" s="187">
        <v>1.2</v>
      </c>
      <c r="H99" s="82">
        <v>1.2</v>
      </c>
      <c r="I99" s="271"/>
      <c r="J99" s="773"/>
      <c r="K99" s="771">
        <f t="shared" si="12"/>
        <v>0</v>
      </c>
      <c r="L99" s="38"/>
      <c r="M99" s="795"/>
      <c r="N99" s="792">
        <f t="shared" si="7"/>
        <v>0</v>
      </c>
      <c r="O99" s="269"/>
      <c r="P99" s="797"/>
      <c r="Q99" s="799">
        <f t="shared" si="9"/>
        <v>0</v>
      </c>
      <c r="R99" s="54">
        <f t="shared" si="11"/>
        <v>0</v>
      </c>
      <c r="S99" s="802"/>
      <c r="T99" s="172">
        <f t="shared" si="8"/>
        <v>0</v>
      </c>
    </row>
    <row r="100" spans="1:20" x14ac:dyDescent="0.25">
      <c r="A100" s="815">
        <v>94</v>
      </c>
      <c r="B100" s="225" t="s">
        <v>4416</v>
      </c>
      <c r="C100" s="196" t="s">
        <v>3845</v>
      </c>
      <c r="D100" s="811" t="s">
        <v>3811</v>
      </c>
      <c r="E100" s="199" t="s">
        <v>5283</v>
      </c>
      <c r="F100" s="182">
        <v>0.5</v>
      </c>
      <c r="G100" s="187">
        <v>0.5</v>
      </c>
      <c r="H100" s="82">
        <v>0.5</v>
      </c>
      <c r="I100" s="271"/>
      <c r="J100" s="773"/>
      <c r="K100" s="771">
        <f t="shared" si="12"/>
        <v>0</v>
      </c>
      <c r="L100" s="38"/>
      <c r="M100" s="795"/>
      <c r="N100" s="792">
        <f t="shared" si="7"/>
        <v>0</v>
      </c>
      <c r="O100" s="269"/>
      <c r="P100" s="798"/>
      <c r="Q100" s="799">
        <f t="shared" si="9"/>
        <v>0</v>
      </c>
      <c r="R100" s="54">
        <f t="shared" si="11"/>
        <v>0</v>
      </c>
      <c r="S100" s="802"/>
      <c r="T100" s="172">
        <f t="shared" si="8"/>
        <v>0</v>
      </c>
    </row>
    <row r="101" spans="1:20" x14ac:dyDescent="0.25">
      <c r="A101" s="815">
        <v>95</v>
      </c>
      <c r="B101" s="225" t="s">
        <v>4416</v>
      </c>
      <c r="C101" s="196" t="s">
        <v>3925</v>
      </c>
      <c r="D101" s="811" t="s">
        <v>3821</v>
      </c>
      <c r="E101" s="199" t="s">
        <v>5152</v>
      </c>
      <c r="F101" s="182">
        <v>2.5</v>
      </c>
      <c r="G101" s="187">
        <v>1.5</v>
      </c>
      <c r="H101" s="82">
        <v>1.2</v>
      </c>
      <c r="I101" s="271"/>
      <c r="J101" s="773"/>
      <c r="K101" s="771">
        <f t="shared" si="12"/>
        <v>0</v>
      </c>
      <c r="L101" s="38"/>
      <c r="M101" s="795"/>
      <c r="N101" s="792">
        <f t="shared" si="7"/>
        <v>0</v>
      </c>
      <c r="O101" s="269">
        <v>3</v>
      </c>
      <c r="P101" s="798"/>
      <c r="Q101" s="799">
        <f t="shared" si="9"/>
        <v>3.5999999999999996</v>
      </c>
      <c r="R101" s="54">
        <f t="shared" si="11"/>
        <v>3</v>
      </c>
      <c r="S101" s="802"/>
      <c r="T101" s="172">
        <f t="shared" si="8"/>
        <v>3.5999999999999996</v>
      </c>
    </row>
    <row r="102" spans="1:20" x14ac:dyDescent="0.25">
      <c r="A102" s="815">
        <v>96</v>
      </c>
      <c r="B102" s="225" t="s">
        <v>4416</v>
      </c>
      <c r="C102" s="196" t="s">
        <v>3846</v>
      </c>
      <c r="D102" s="811" t="s">
        <v>3818</v>
      </c>
      <c r="E102" s="199" t="s">
        <v>5284</v>
      </c>
      <c r="F102" s="182">
        <v>0.5</v>
      </c>
      <c r="G102" s="187">
        <v>0.5</v>
      </c>
      <c r="H102" s="82">
        <v>0.5</v>
      </c>
      <c r="I102" s="271"/>
      <c r="J102" s="773"/>
      <c r="K102" s="771">
        <f t="shared" si="12"/>
        <v>0</v>
      </c>
      <c r="L102" s="38"/>
      <c r="M102" s="795"/>
      <c r="N102" s="792">
        <f t="shared" si="7"/>
        <v>0</v>
      </c>
      <c r="O102" s="269"/>
      <c r="P102" s="797"/>
      <c r="Q102" s="799">
        <f t="shared" si="9"/>
        <v>0</v>
      </c>
      <c r="R102" s="54">
        <f t="shared" si="11"/>
        <v>0</v>
      </c>
      <c r="S102" s="802"/>
      <c r="T102" s="172">
        <f t="shared" si="8"/>
        <v>0</v>
      </c>
    </row>
    <row r="103" spans="1:20" x14ac:dyDescent="0.25">
      <c r="A103" s="815">
        <v>97</v>
      </c>
      <c r="B103" s="225" t="s">
        <v>4416</v>
      </c>
      <c r="C103" s="196" t="s">
        <v>3847</v>
      </c>
      <c r="D103" s="811" t="s">
        <v>3829</v>
      </c>
      <c r="E103" s="199" t="s">
        <v>5285</v>
      </c>
      <c r="F103" s="182">
        <v>0.5</v>
      </c>
      <c r="G103" s="187">
        <v>0.5</v>
      </c>
      <c r="H103" s="82">
        <v>0.5</v>
      </c>
      <c r="I103" s="271"/>
      <c r="J103" s="773"/>
      <c r="K103" s="771">
        <f t="shared" si="12"/>
        <v>0</v>
      </c>
      <c r="L103" s="38"/>
      <c r="M103" s="795"/>
      <c r="N103" s="792">
        <f t="shared" si="7"/>
        <v>0</v>
      </c>
      <c r="O103" s="269"/>
      <c r="P103" s="797"/>
      <c r="Q103" s="799">
        <f t="shared" si="9"/>
        <v>0</v>
      </c>
      <c r="R103" s="54">
        <f t="shared" si="11"/>
        <v>0</v>
      </c>
      <c r="S103" s="802"/>
      <c r="T103" s="172">
        <f t="shared" si="8"/>
        <v>0</v>
      </c>
    </row>
    <row r="104" spans="1:20" x14ac:dyDescent="0.25">
      <c r="A104" s="815">
        <v>98</v>
      </c>
      <c r="B104" s="225" t="s">
        <v>4416</v>
      </c>
      <c r="C104" s="196" t="s">
        <v>3847</v>
      </c>
      <c r="D104" s="811" t="s">
        <v>4044</v>
      </c>
      <c r="E104" s="199" t="s">
        <v>5286</v>
      </c>
      <c r="F104" s="182">
        <v>0.5</v>
      </c>
      <c r="G104" s="187">
        <v>0.5</v>
      </c>
      <c r="H104" s="82">
        <v>0.5</v>
      </c>
      <c r="I104" s="271"/>
      <c r="J104" s="773"/>
      <c r="K104" s="771">
        <f t="shared" si="12"/>
        <v>0</v>
      </c>
      <c r="L104" s="38"/>
      <c r="M104" s="795"/>
      <c r="N104" s="792">
        <f t="shared" si="7"/>
        <v>0</v>
      </c>
      <c r="O104" s="269"/>
      <c r="P104" s="797"/>
      <c r="Q104" s="799">
        <f t="shared" si="9"/>
        <v>0</v>
      </c>
      <c r="R104" s="54">
        <f t="shared" si="11"/>
        <v>0</v>
      </c>
      <c r="S104" s="802"/>
      <c r="T104" s="172">
        <f t="shared" si="8"/>
        <v>0</v>
      </c>
    </row>
    <row r="105" spans="1:20" x14ac:dyDescent="0.25">
      <c r="A105" s="815">
        <v>99</v>
      </c>
      <c r="B105" s="225" t="s">
        <v>4416</v>
      </c>
      <c r="C105" s="196" t="s">
        <v>3847</v>
      </c>
      <c r="D105" s="811" t="s">
        <v>3813</v>
      </c>
      <c r="E105" s="199" t="s">
        <v>5287</v>
      </c>
      <c r="F105" s="182">
        <v>1.5</v>
      </c>
      <c r="G105" s="187">
        <v>0.8</v>
      </c>
      <c r="H105" s="82">
        <v>0.8</v>
      </c>
      <c r="I105" s="271"/>
      <c r="J105" s="773"/>
      <c r="K105" s="771">
        <f t="shared" si="12"/>
        <v>0</v>
      </c>
      <c r="L105" s="38"/>
      <c r="M105" s="795"/>
      <c r="N105" s="792">
        <f t="shared" si="7"/>
        <v>0</v>
      </c>
      <c r="O105" s="269">
        <v>2</v>
      </c>
      <c r="P105" s="798"/>
      <c r="Q105" s="799">
        <f t="shared" si="9"/>
        <v>1.6</v>
      </c>
      <c r="R105" s="54">
        <f t="shared" si="11"/>
        <v>2</v>
      </c>
      <c r="S105" s="802"/>
      <c r="T105" s="172">
        <f t="shared" si="8"/>
        <v>1.6</v>
      </c>
    </row>
    <row r="106" spans="1:20" x14ac:dyDescent="0.25">
      <c r="A106" s="815">
        <v>100</v>
      </c>
      <c r="B106" s="225" t="s">
        <v>4416</v>
      </c>
      <c r="C106" s="196" t="s">
        <v>4025</v>
      </c>
      <c r="D106" s="811" t="s">
        <v>3911</v>
      </c>
      <c r="E106" s="199" t="s">
        <v>5288</v>
      </c>
      <c r="F106" s="182">
        <v>1.5</v>
      </c>
      <c r="G106" s="187">
        <v>1</v>
      </c>
      <c r="H106" s="82">
        <v>1</v>
      </c>
      <c r="I106" s="271"/>
      <c r="J106" s="773"/>
      <c r="K106" s="771">
        <f t="shared" si="12"/>
        <v>0</v>
      </c>
      <c r="L106" s="38"/>
      <c r="M106" s="795"/>
      <c r="N106" s="792">
        <f t="shared" si="7"/>
        <v>0</v>
      </c>
      <c r="O106" s="269">
        <v>1</v>
      </c>
      <c r="P106" s="798"/>
      <c r="Q106" s="799">
        <f t="shared" si="9"/>
        <v>1</v>
      </c>
      <c r="R106" s="54">
        <f t="shared" si="11"/>
        <v>1</v>
      </c>
      <c r="S106" s="802"/>
      <c r="T106" s="172">
        <f t="shared" si="8"/>
        <v>1</v>
      </c>
    </row>
    <row r="107" spans="1:20" x14ac:dyDescent="0.25">
      <c r="A107" s="11">
        <v>101</v>
      </c>
      <c r="B107" s="225" t="s">
        <v>4416</v>
      </c>
      <c r="C107" s="196" t="s">
        <v>4047</v>
      </c>
      <c r="D107" s="811" t="s">
        <v>3906</v>
      </c>
      <c r="E107" s="199" t="s">
        <v>5289</v>
      </c>
      <c r="F107" s="182">
        <v>1.2</v>
      </c>
      <c r="G107" s="187">
        <v>0.5</v>
      </c>
      <c r="H107" s="82">
        <v>0.5</v>
      </c>
      <c r="I107" s="271"/>
      <c r="J107" s="773"/>
      <c r="K107" s="771">
        <f t="shared" si="12"/>
        <v>0</v>
      </c>
      <c r="L107" s="38"/>
      <c r="M107" s="795"/>
      <c r="N107" s="792">
        <f t="shared" si="7"/>
        <v>0</v>
      </c>
      <c r="O107" s="269">
        <v>8</v>
      </c>
      <c r="P107" s="798"/>
      <c r="Q107" s="799">
        <f t="shared" si="9"/>
        <v>4</v>
      </c>
      <c r="R107" s="54">
        <f t="shared" si="11"/>
        <v>8</v>
      </c>
      <c r="S107" s="802"/>
      <c r="T107" s="172">
        <f t="shared" si="8"/>
        <v>4</v>
      </c>
    </row>
    <row r="108" spans="1:20" x14ac:dyDescent="0.25">
      <c r="A108" s="11">
        <v>102</v>
      </c>
      <c r="B108" s="225" t="s">
        <v>4416</v>
      </c>
      <c r="C108" s="196" t="s">
        <v>3883</v>
      </c>
      <c r="D108" s="811" t="s">
        <v>3834</v>
      </c>
      <c r="E108" s="199" t="s">
        <v>5290</v>
      </c>
      <c r="F108" s="182">
        <v>1</v>
      </c>
      <c r="G108" s="187">
        <v>0.5</v>
      </c>
      <c r="H108" s="82">
        <v>0.5</v>
      </c>
      <c r="I108" s="271"/>
      <c r="J108" s="773"/>
      <c r="K108" s="771">
        <f t="shared" si="12"/>
        <v>0</v>
      </c>
      <c r="L108" s="38"/>
      <c r="M108" s="795"/>
      <c r="N108" s="792">
        <f t="shared" si="7"/>
        <v>0</v>
      </c>
      <c r="O108" s="269">
        <v>2</v>
      </c>
      <c r="P108" s="797"/>
      <c r="Q108" s="799">
        <f t="shared" si="9"/>
        <v>1</v>
      </c>
      <c r="R108" s="54">
        <f t="shared" si="11"/>
        <v>2</v>
      </c>
      <c r="S108" s="802"/>
      <c r="T108" s="172">
        <f t="shared" si="8"/>
        <v>1</v>
      </c>
    </row>
    <row r="109" spans="1:20" x14ac:dyDescent="0.25">
      <c r="A109" s="11">
        <v>103</v>
      </c>
      <c r="B109" s="225" t="s">
        <v>4416</v>
      </c>
      <c r="C109" s="196" t="s">
        <v>4045</v>
      </c>
      <c r="D109" s="811" t="s">
        <v>3824</v>
      </c>
      <c r="E109" s="199" t="s">
        <v>5291</v>
      </c>
      <c r="F109" s="182">
        <v>1.8</v>
      </c>
      <c r="G109" s="187">
        <v>1</v>
      </c>
      <c r="H109" s="82">
        <v>0.8</v>
      </c>
      <c r="I109" s="271"/>
      <c r="J109" s="773"/>
      <c r="K109" s="771">
        <f t="shared" si="12"/>
        <v>0</v>
      </c>
      <c r="L109" s="38"/>
      <c r="M109" s="795"/>
      <c r="N109" s="792">
        <f t="shared" si="7"/>
        <v>0</v>
      </c>
      <c r="O109" s="269">
        <v>2</v>
      </c>
      <c r="P109" s="798"/>
      <c r="Q109" s="799">
        <f t="shared" si="9"/>
        <v>1.6</v>
      </c>
      <c r="R109" s="54">
        <f t="shared" si="11"/>
        <v>2</v>
      </c>
      <c r="S109" s="802"/>
      <c r="T109" s="172">
        <f t="shared" si="8"/>
        <v>1.6</v>
      </c>
    </row>
    <row r="110" spans="1:20" x14ac:dyDescent="0.25">
      <c r="A110" s="11" t="s">
        <v>3628</v>
      </c>
      <c r="B110" s="225" t="s">
        <v>4416</v>
      </c>
      <c r="C110" s="196" t="s">
        <v>4045</v>
      </c>
      <c r="D110" s="811" t="s">
        <v>3825</v>
      </c>
      <c r="E110" s="199" t="s">
        <v>5292</v>
      </c>
      <c r="F110" s="182">
        <v>10</v>
      </c>
      <c r="G110" s="187">
        <v>5</v>
      </c>
      <c r="H110" s="82">
        <v>2.5</v>
      </c>
      <c r="I110" s="271"/>
      <c r="J110" s="773"/>
      <c r="K110" s="771">
        <f t="shared" si="12"/>
        <v>0</v>
      </c>
      <c r="L110" s="38"/>
      <c r="M110" s="795"/>
      <c r="N110" s="792">
        <f t="shared" si="7"/>
        <v>0</v>
      </c>
      <c r="O110" s="269">
        <v>7</v>
      </c>
      <c r="P110" s="798"/>
      <c r="Q110" s="799">
        <f t="shared" si="9"/>
        <v>17.5</v>
      </c>
      <c r="R110" s="54">
        <f t="shared" si="11"/>
        <v>7</v>
      </c>
      <c r="S110" s="802"/>
      <c r="T110" s="172">
        <f t="shared" si="8"/>
        <v>17.5</v>
      </c>
    </row>
    <row r="111" spans="1:20" x14ac:dyDescent="0.25">
      <c r="A111" s="11">
        <v>104</v>
      </c>
      <c r="B111" s="225" t="s">
        <v>4416</v>
      </c>
      <c r="C111" s="196" t="s">
        <v>3894</v>
      </c>
      <c r="D111" s="811" t="s">
        <v>3830</v>
      </c>
      <c r="E111" s="199" t="s">
        <v>5293</v>
      </c>
      <c r="F111" s="182">
        <v>1.5</v>
      </c>
      <c r="G111" s="187">
        <v>0.7</v>
      </c>
      <c r="H111" s="82">
        <v>0.7</v>
      </c>
      <c r="I111" s="271"/>
      <c r="J111" s="773"/>
      <c r="K111" s="771">
        <f t="shared" si="12"/>
        <v>0</v>
      </c>
      <c r="L111" s="38"/>
      <c r="M111" s="795"/>
      <c r="N111" s="792">
        <f t="shared" si="7"/>
        <v>0</v>
      </c>
      <c r="O111" s="269"/>
      <c r="P111" s="798"/>
      <c r="Q111" s="799">
        <f t="shared" si="9"/>
        <v>0</v>
      </c>
      <c r="R111" s="54">
        <f t="shared" si="11"/>
        <v>0</v>
      </c>
      <c r="S111" s="802"/>
      <c r="T111" s="172">
        <f t="shared" si="8"/>
        <v>0</v>
      </c>
    </row>
    <row r="112" spans="1:20" x14ac:dyDescent="0.25">
      <c r="A112" s="11">
        <v>105</v>
      </c>
      <c r="B112" s="225" t="s">
        <v>4416</v>
      </c>
      <c r="C112" s="196" t="s">
        <v>3847</v>
      </c>
      <c r="D112" s="811" t="s">
        <v>3998</v>
      </c>
      <c r="E112" s="199" t="s">
        <v>5294</v>
      </c>
      <c r="F112" s="182">
        <v>0.3</v>
      </c>
      <c r="G112" s="187">
        <v>0.3</v>
      </c>
      <c r="H112" s="82">
        <v>0.3</v>
      </c>
      <c r="I112" s="271"/>
      <c r="J112" s="773"/>
      <c r="K112" s="771">
        <f t="shared" si="12"/>
        <v>0</v>
      </c>
      <c r="L112" s="38"/>
      <c r="M112" s="795"/>
      <c r="N112" s="792">
        <f t="shared" si="7"/>
        <v>0</v>
      </c>
      <c r="O112" s="269">
        <v>9</v>
      </c>
      <c r="P112" s="798"/>
      <c r="Q112" s="799">
        <f t="shared" si="9"/>
        <v>2.6999999999999997</v>
      </c>
      <c r="R112" s="54">
        <f t="shared" si="11"/>
        <v>9</v>
      </c>
      <c r="S112" s="802"/>
      <c r="T112" s="172">
        <f t="shared" si="8"/>
        <v>2.6999999999999997</v>
      </c>
    </row>
    <row r="113" spans="1:20" x14ac:dyDescent="0.25">
      <c r="A113" s="11">
        <v>106</v>
      </c>
      <c r="B113" s="225" t="s">
        <v>4417</v>
      </c>
      <c r="C113" s="196" t="s">
        <v>3847</v>
      </c>
      <c r="D113" s="811" t="s">
        <v>3904</v>
      </c>
      <c r="E113" s="219" t="s">
        <v>5158</v>
      </c>
      <c r="F113" s="182">
        <v>0.3</v>
      </c>
      <c r="G113" s="187">
        <v>0.2</v>
      </c>
      <c r="H113" s="82">
        <v>0.2</v>
      </c>
      <c r="I113" s="271"/>
      <c r="J113" s="773"/>
      <c r="K113" s="771">
        <f t="shared" si="12"/>
        <v>0</v>
      </c>
      <c r="L113" s="38"/>
      <c r="M113" s="795"/>
      <c r="N113" s="792">
        <f t="shared" si="7"/>
        <v>0</v>
      </c>
      <c r="O113" s="269">
        <v>9</v>
      </c>
      <c r="P113" s="798"/>
      <c r="Q113" s="799">
        <f t="shared" si="9"/>
        <v>1.8</v>
      </c>
      <c r="R113" s="54">
        <f t="shared" si="11"/>
        <v>9</v>
      </c>
      <c r="S113" s="802"/>
      <c r="T113" s="172">
        <f t="shared" si="8"/>
        <v>1.8</v>
      </c>
    </row>
    <row r="114" spans="1:20" x14ac:dyDescent="0.25">
      <c r="A114" s="11">
        <v>107</v>
      </c>
      <c r="B114" s="225" t="s">
        <v>4417</v>
      </c>
      <c r="C114" s="196" t="s">
        <v>3848</v>
      </c>
      <c r="D114" s="811" t="s">
        <v>3880</v>
      </c>
      <c r="E114" s="219" t="s">
        <v>5159</v>
      </c>
      <c r="F114" s="182">
        <v>0.5</v>
      </c>
      <c r="G114" s="187">
        <v>0.3</v>
      </c>
      <c r="H114" s="82">
        <v>0.3</v>
      </c>
      <c r="I114" s="271"/>
      <c r="J114" s="773"/>
      <c r="K114" s="771">
        <f>F114*I114</f>
        <v>0</v>
      </c>
      <c r="L114" s="38"/>
      <c r="M114" s="795"/>
      <c r="N114" s="792">
        <f t="shared" si="7"/>
        <v>0</v>
      </c>
      <c r="O114" s="269">
        <v>9</v>
      </c>
      <c r="P114" s="798"/>
      <c r="Q114" s="799">
        <f t="shared" si="9"/>
        <v>2.6999999999999997</v>
      </c>
      <c r="R114" s="54">
        <f t="shared" ref="R114:R145" si="13">I113+L114+O114</f>
        <v>9</v>
      </c>
      <c r="S114" s="802"/>
      <c r="T114" s="172">
        <f t="shared" si="8"/>
        <v>2.6999999999999997</v>
      </c>
    </row>
    <row r="115" spans="1:20" x14ac:dyDescent="0.25">
      <c r="A115" s="11">
        <v>108</v>
      </c>
      <c r="B115" s="225" t="s">
        <v>4417</v>
      </c>
      <c r="C115" s="196" t="s">
        <v>4047</v>
      </c>
      <c r="D115" s="811" t="s">
        <v>3814</v>
      </c>
      <c r="E115" s="219" t="s">
        <v>5158</v>
      </c>
      <c r="F115" s="182">
        <v>6.5</v>
      </c>
      <c r="G115" s="187">
        <v>3</v>
      </c>
      <c r="H115" s="82">
        <v>1.5</v>
      </c>
      <c r="I115" s="271">
        <v>1</v>
      </c>
      <c r="J115" s="773"/>
      <c r="K115" s="771">
        <f t="shared" si="12"/>
        <v>6.5</v>
      </c>
      <c r="L115" s="38"/>
      <c r="M115" s="795"/>
      <c r="N115" s="792">
        <f t="shared" si="7"/>
        <v>0</v>
      </c>
      <c r="O115" s="269">
        <v>9</v>
      </c>
      <c r="P115" s="798"/>
      <c r="Q115" s="799">
        <f t="shared" si="9"/>
        <v>13.5</v>
      </c>
      <c r="R115" s="54">
        <f t="shared" si="13"/>
        <v>9</v>
      </c>
      <c r="S115" s="802"/>
      <c r="T115" s="172">
        <f t="shared" si="8"/>
        <v>20</v>
      </c>
    </row>
    <row r="116" spans="1:20" x14ac:dyDescent="0.25">
      <c r="A116" s="11">
        <v>109</v>
      </c>
      <c r="B116" s="225" t="s">
        <v>4417</v>
      </c>
      <c r="C116" s="196" t="s">
        <v>4047</v>
      </c>
      <c r="D116" s="811" t="s">
        <v>3829</v>
      </c>
      <c r="E116" s="219" t="s">
        <v>5159</v>
      </c>
      <c r="F116" s="182">
        <v>0.7</v>
      </c>
      <c r="G116" s="187">
        <v>0.5</v>
      </c>
      <c r="H116" s="82">
        <v>0.3</v>
      </c>
      <c r="I116" s="271"/>
      <c r="J116" s="773"/>
      <c r="K116" s="771">
        <f t="shared" si="12"/>
        <v>0</v>
      </c>
      <c r="L116" s="38"/>
      <c r="M116" s="795"/>
      <c r="N116" s="792">
        <f t="shared" si="7"/>
        <v>0</v>
      </c>
      <c r="O116" s="269">
        <v>9</v>
      </c>
      <c r="P116" s="798"/>
      <c r="Q116" s="799">
        <f t="shared" si="9"/>
        <v>2.6999999999999997</v>
      </c>
      <c r="R116" s="54">
        <f t="shared" si="13"/>
        <v>10</v>
      </c>
      <c r="S116" s="802"/>
      <c r="T116" s="172">
        <f t="shared" si="8"/>
        <v>2.6999999999999997</v>
      </c>
    </row>
    <row r="117" spans="1:20" x14ac:dyDescent="0.25">
      <c r="A117" s="11">
        <v>110</v>
      </c>
      <c r="B117" s="225" t="s">
        <v>4417</v>
      </c>
      <c r="C117" s="196" t="s">
        <v>3883</v>
      </c>
      <c r="D117" s="811" t="s">
        <v>3812</v>
      </c>
      <c r="E117" s="219" t="s">
        <v>5159</v>
      </c>
      <c r="F117" s="182">
        <v>2.5</v>
      </c>
      <c r="G117" s="187">
        <v>1.5</v>
      </c>
      <c r="H117" s="82">
        <v>0.5</v>
      </c>
      <c r="I117" s="271"/>
      <c r="J117" s="773"/>
      <c r="K117" s="771">
        <f t="shared" si="12"/>
        <v>0</v>
      </c>
      <c r="L117" s="38"/>
      <c r="M117" s="795"/>
      <c r="N117" s="792">
        <f t="shared" si="7"/>
        <v>0</v>
      </c>
      <c r="O117" s="269">
        <v>9</v>
      </c>
      <c r="P117" s="798"/>
      <c r="Q117" s="799">
        <f t="shared" si="9"/>
        <v>4.5</v>
      </c>
      <c r="R117" s="54">
        <f t="shared" si="13"/>
        <v>9</v>
      </c>
      <c r="S117" s="802"/>
      <c r="T117" s="172">
        <f t="shared" si="8"/>
        <v>4.5</v>
      </c>
    </row>
    <row r="118" spans="1:20" x14ac:dyDescent="0.25">
      <c r="A118" s="11">
        <v>111</v>
      </c>
      <c r="B118" s="225" t="s">
        <v>4417</v>
      </c>
      <c r="C118" s="196" t="s">
        <v>4045</v>
      </c>
      <c r="D118" s="811" t="s">
        <v>3903</v>
      </c>
      <c r="E118" s="219" t="s">
        <v>5159</v>
      </c>
      <c r="F118" s="182">
        <v>5</v>
      </c>
      <c r="G118" s="187">
        <v>3</v>
      </c>
      <c r="H118" s="82">
        <v>1</v>
      </c>
      <c r="I118" s="271"/>
      <c r="J118" s="773"/>
      <c r="K118" s="771">
        <f t="shared" si="12"/>
        <v>0</v>
      </c>
      <c r="L118" s="38">
        <v>1</v>
      </c>
      <c r="M118" s="795"/>
      <c r="N118" s="792">
        <f t="shared" si="7"/>
        <v>3</v>
      </c>
      <c r="O118" s="269">
        <v>9</v>
      </c>
      <c r="P118" s="798"/>
      <c r="Q118" s="799">
        <f t="shared" si="9"/>
        <v>9</v>
      </c>
      <c r="R118" s="54">
        <f t="shared" si="13"/>
        <v>10</v>
      </c>
      <c r="S118" s="802"/>
      <c r="T118" s="172">
        <f t="shared" si="8"/>
        <v>12</v>
      </c>
    </row>
    <row r="119" spans="1:20" x14ac:dyDescent="0.25">
      <c r="A119" s="11">
        <v>112</v>
      </c>
      <c r="B119" s="225" t="s">
        <v>4417</v>
      </c>
      <c r="C119" s="196" t="s">
        <v>3894</v>
      </c>
      <c r="D119" s="811" t="s">
        <v>3834</v>
      </c>
      <c r="E119" s="219" t="s">
        <v>5159</v>
      </c>
      <c r="F119" s="182">
        <v>3</v>
      </c>
      <c r="G119" s="187">
        <v>1.5</v>
      </c>
      <c r="H119" s="82">
        <v>1</v>
      </c>
      <c r="I119" s="271"/>
      <c r="J119" s="773"/>
      <c r="K119" s="771">
        <f t="shared" si="12"/>
        <v>0</v>
      </c>
      <c r="L119" s="38"/>
      <c r="M119" s="795"/>
      <c r="N119" s="792">
        <f t="shared" si="7"/>
        <v>0</v>
      </c>
      <c r="O119" s="269">
        <v>9</v>
      </c>
      <c r="P119" s="798"/>
      <c r="Q119" s="799">
        <f t="shared" si="9"/>
        <v>9</v>
      </c>
      <c r="R119" s="54">
        <f t="shared" si="13"/>
        <v>9</v>
      </c>
      <c r="S119" s="802"/>
      <c r="T119" s="172">
        <f t="shared" si="8"/>
        <v>9</v>
      </c>
    </row>
    <row r="120" spans="1:20" x14ac:dyDescent="0.25">
      <c r="A120" s="11">
        <v>113</v>
      </c>
      <c r="B120" s="225" t="s">
        <v>4417</v>
      </c>
      <c r="C120" s="196" t="s">
        <v>3884</v>
      </c>
      <c r="D120" s="811" t="s">
        <v>3811</v>
      </c>
      <c r="E120" s="219" t="s">
        <v>5159</v>
      </c>
      <c r="F120" s="182">
        <v>2.5</v>
      </c>
      <c r="G120" s="187">
        <v>1.5</v>
      </c>
      <c r="H120" s="82">
        <v>1.2</v>
      </c>
      <c r="I120" s="271"/>
      <c r="J120" s="773"/>
      <c r="K120" s="771">
        <f t="shared" si="12"/>
        <v>0</v>
      </c>
      <c r="L120" s="38"/>
      <c r="M120" s="795"/>
      <c r="N120" s="792">
        <f t="shared" si="7"/>
        <v>0</v>
      </c>
      <c r="O120" s="269">
        <v>4</v>
      </c>
      <c r="P120" s="798"/>
      <c r="Q120" s="799">
        <f t="shared" si="9"/>
        <v>4.8</v>
      </c>
      <c r="R120" s="54">
        <f t="shared" si="13"/>
        <v>4</v>
      </c>
      <c r="S120" s="802"/>
      <c r="T120" s="172">
        <f t="shared" si="8"/>
        <v>4.8</v>
      </c>
    </row>
    <row r="121" spans="1:20" x14ac:dyDescent="0.25">
      <c r="A121" s="11">
        <v>114</v>
      </c>
      <c r="B121" s="225" t="s">
        <v>4417</v>
      </c>
      <c r="C121" s="196" t="s">
        <v>4095</v>
      </c>
      <c r="D121" s="811" t="s">
        <v>3892</v>
      </c>
      <c r="E121" s="219" t="s">
        <v>5159</v>
      </c>
      <c r="F121" s="182">
        <v>25</v>
      </c>
      <c r="G121" s="187">
        <v>12</v>
      </c>
      <c r="H121" s="82">
        <v>5</v>
      </c>
      <c r="I121" s="271"/>
      <c r="J121" s="773"/>
      <c r="K121" s="771">
        <f t="shared" si="12"/>
        <v>0</v>
      </c>
      <c r="L121" s="38"/>
      <c r="M121" s="795"/>
      <c r="N121" s="792">
        <f t="shared" si="7"/>
        <v>0</v>
      </c>
      <c r="O121" s="269">
        <v>4</v>
      </c>
      <c r="P121" s="798"/>
      <c r="Q121" s="799">
        <f t="shared" si="9"/>
        <v>20</v>
      </c>
      <c r="R121" s="54">
        <f t="shared" si="13"/>
        <v>4</v>
      </c>
      <c r="S121" s="802"/>
      <c r="T121" s="172">
        <f t="shared" si="8"/>
        <v>20</v>
      </c>
    </row>
    <row r="122" spans="1:20" x14ac:dyDescent="0.25">
      <c r="A122" s="11">
        <v>115</v>
      </c>
      <c r="B122" s="225" t="s">
        <v>4417</v>
      </c>
      <c r="C122" s="196" t="s">
        <v>4089</v>
      </c>
      <c r="D122" s="811" t="s">
        <v>3813</v>
      </c>
      <c r="E122" s="219" t="s">
        <v>5159</v>
      </c>
      <c r="F122" s="182">
        <v>14</v>
      </c>
      <c r="G122" s="187">
        <v>6.5</v>
      </c>
      <c r="H122" s="82">
        <v>4</v>
      </c>
      <c r="I122" s="271"/>
      <c r="J122" s="773"/>
      <c r="K122" s="771">
        <f t="shared" si="12"/>
        <v>0</v>
      </c>
      <c r="L122" s="38"/>
      <c r="M122" s="795"/>
      <c r="N122" s="792">
        <f t="shared" si="7"/>
        <v>0</v>
      </c>
      <c r="O122" s="269">
        <v>2</v>
      </c>
      <c r="P122" s="798"/>
      <c r="Q122" s="799">
        <f t="shared" si="9"/>
        <v>8</v>
      </c>
      <c r="R122" s="54">
        <f t="shared" si="13"/>
        <v>2</v>
      </c>
      <c r="S122" s="802"/>
      <c r="T122" s="172">
        <f t="shared" si="8"/>
        <v>8</v>
      </c>
    </row>
    <row r="123" spans="1:20" x14ac:dyDescent="0.25">
      <c r="A123" s="11">
        <v>116</v>
      </c>
      <c r="B123" s="225" t="s">
        <v>4417</v>
      </c>
      <c r="C123" s="196" t="s">
        <v>4053</v>
      </c>
      <c r="D123" s="811" t="s">
        <v>3814</v>
      </c>
      <c r="E123" s="219" t="s">
        <v>5159</v>
      </c>
      <c r="F123" s="182">
        <v>5</v>
      </c>
      <c r="G123" s="187">
        <v>3</v>
      </c>
      <c r="H123" s="82">
        <v>3</v>
      </c>
      <c r="I123" s="271"/>
      <c r="J123" s="773"/>
      <c r="K123" s="771">
        <f t="shared" si="12"/>
        <v>0</v>
      </c>
      <c r="L123" s="38"/>
      <c r="M123" s="795"/>
      <c r="N123" s="792">
        <f t="shared" si="7"/>
        <v>0</v>
      </c>
      <c r="O123" s="269">
        <v>1</v>
      </c>
      <c r="P123" s="798"/>
      <c r="Q123" s="799">
        <f t="shared" si="9"/>
        <v>3</v>
      </c>
      <c r="R123" s="54">
        <f t="shared" si="13"/>
        <v>1</v>
      </c>
      <c r="S123" s="802"/>
      <c r="T123" s="172">
        <f t="shared" si="8"/>
        <v>3</v>
      </c>
    </row>
    <row r="124" spans="1:20" x14ac:dyDescent="0.25">
      <c r="A124" s="11">
        <v>117</v>
      </c>
      <c r="B124" s="225" t="s">
        <v>4417</v>
      </c>
      <c r="C124" s="196" t="s">
        <v>4096</v>
      </c>
      <c r="D124" s="811" t="s">
        <v>3835</v>
      </c>
      <c r="E124" s="219" t="s">
        <v>5159</v>
      </c>
      <c r="F124" s="182">
        <v>25</v>
      </c>
      <c r="G124" s="187">
        <v>15</v>
      </c>
      <c r="H124" s="82">
        <v>15</v>
      </c>
      <c r="I124" s="271"/>
      <c r="J124" s="773"/>
      <c r="K124" s="771">
        <f t="shared" si="12"/>
        <v>0</v>
      </c>
      <c r="L124" s="38"/>
      <c r="M124" s="795"/>
      <c r="N124" s="792">
        <f t="shared" si="7"/>
        <v>0</v>
      </c>
      <c r="O124" s="269">
        <v>1</v>
      </c>
      <c r="P124" s="798"/>
      <c r="Q124" s="799">
        <f t="shared" si="9"/>
        <v>15</v>
      </c>
      <c r="R124" s="54">
        <f t="shared" si="13"/>
        <v>1</v>
      </c>
      <c r="S124" s="802"/>
      <c r="T124" s="172">
        <f t="shared" si="8"/>
        <v>15</v>
      </c>
    </row>
    <row r="125" spans="1:20" x14ac:dyDescent="0.25">
      <c r="A125" s="11">
        <v>118</v>
      </c>
      <c r="B125" s="225" t="s">
        <v>4417</v>
      </c>
      <c r="C125" s="196" t="s">
        <v>4097</v>
      </c>
      <c r="D125" s="811" t="s">
        <v>3828</v>
      </c>
      <c r="E125" s="219" t="s">
        <v>5159</v>
      </c>
      <c r="F125" s="182">
        <v>20</v>
      </c>
      <c r="G125" s="187">
        <v>12</v>
      </c>
      <c r="H125" s="82">
        <v>12</v>
      </c>
      <c r="I125" s="271"/>
      <c r="J125" s="773"/>
      <c r="K125" s="771">
        <f t="shared" si="12"/>
        <v>0</v>
      </c>
      <c r="L125" s="38"/>
      <c r="M125" s="795"/>
      <c r="N125" s="792">
        <f t="shared" si="7"/>
        <v>0</v>
      </c>
      <c r="O125" s="269">
        <v>1</v>
      </c>
      <c r="P125" s="798"/>
      <c r="Q125" s="799">
        <f t="shared" si="9"/>
        <v>12</v>
      </c>
      <c r="R125" s="54">
        <f t="shared" si="13"/>
        <v>1</v>
      </c>
      <c r="S125" s="802"/>
      <c r="T125" s="172">
        <f t="shared" si="8"/>
        <v>12</v>
      </c>
    </row>
    <row r="126" spans="1:20" x14ac:dyDescent="0.25">
      <c r="A126" s="11">
        <v>119</v>
      </c>
      <c r="B126" s="225">
        <v>1960</v>
      </c>
      <c r="C126" s="196" t="s">
        <v>4137</v>
      </c>
      <c r="D126" s="811" t="s">
        <v>3829</v>
      </c>
      <c r="E126" s="219" t="s">
        <v>6008</v>
      </c>
      <c r="F126" s="182">
        <v>1</v>
      </c>
      <c r="G126" s="183">
        <v>0.2</v>
      </c>
      <c r="H126" s="82">
        <v>0.2</v>
      </c>
      <c r="I126" s="271"/>
      <c r="J126" s="773"/>
      <c r="K126" s="771">
        <f t="shared" si="12"/>
        <v>0</v>
      </c>
      <c r="L126" s="38"/>
      <c r="M126" s="795"/>
      <c r="N126" s="792">
        <f t="shared" si="7"/>
        <v>0</v>
      </c>
      <c r="O126" s="269">
        <v>9</v>
      </c>
      <c r="P126" s="798"/>
      <c r="Q126" s="799">
        <f t="shared" si="9"/>
        <v>1.8</v>
      </c>
      <c r="R126" s="54">
        <f t="shared" si="13"/>
        <v>9</v>
      </c>
      <c r="S126" s="802"/>
      <c r="T126" s="172">
        <f t="shared" si="8"/>
        <v>1.8</v>
      </c>
    </row>
    <row r="127" spans="1:20" x14ac:dyDescent="0.25">
      <c r="A127" s="11">
        <v>120</v>
      </c>
      <c r="B127" s="225">
        <v>1960</v>
      </c>
      <c r="C127" s="196" t="s">
        <v>3841</v>
      </c>
      <c r="D127" s="811" t="s">
        <v>3811</v>
      </c>
      <c r="E127" s="219" t="s">
        <v>6008</v>
      </c>
      <c r="F127" s="182">
        <v>3</v>
      </c>
      <c r="G127" s="183">
        <v>0.8</v>
      </c>
      <c r="H127" s="82">
        <v>0.8</v>
      </c>
      <c r="I127" s="271"/>
      <c r="J127" s="773"/>
      <c r="K127" s="771">
        <f t="shared" si="12"/>
        <v>0</v>
      </c>
      <c r="L127" s="38"/>
      <c r="M127" s="795"/>
      <c r="N127" s="792">
        <f t="shared" si="7"/>
        <v>0</v>
      </c>
      <c r="O127" s="269">
        <v>8</v>
      </c>
      <c r="P127" s="798"/>
      <c r="Q127" s="799">
        <f t="shared" si="9"/>
        <v>6.4</v>
      </c>
      <c r="R127" s="54">
        <f t="shared" si="13"/>
        <v>8</v>
      </c>
      <c r="S127" s="802"/>
      <c r="T127" s="172">
        <f t="shared" si="8"/>
        <v>6.4</v>
      </c>
    </row>
    <row r="128" spans="1:20" x14ac:dyDescent="0.25">
      <c r="A128" s="11">
        <v>121</v>
      </c>
      <c r="B128" s="225">
        <v>1960</v>
      </c>
      <c r="C128" s="196" t="s">
        <v>3843</v>
      </c>
      <c r="D128" s="811" t="s">
        <v>3814</v>
      </c>
      <c r="E128" s="219" t="s">
        <v>6008</v>
      </c>
      <c r="F128" s="182">
        <v>11</v>
      </c>
      <c r="G128" s="183">
        <v>3</v>
      </c>
      <c r="H128" s="82">
        <v>3</v>
      </c>
      <c r="I128" s="271"/>
      <c r="J128" s="773"/>
      <c r="K128" s="771">
        <f t="shared" si="12"/>
        <v>0</v>
      </c>
      <c r="L128" s="38"/>
      <c r="M128" s="795"/>
      <c r="N128" s="792">
        <f t="shared" si="7"/>
        <v>0</v>
      </c>
      <c r="O128" s="269">
        <v>1</v>
      </c>
      <c r="P128" s="798"/>
      <c r="Q128" s="799">
        <f t="shared" si="9"/>
        <v>3</v>
      </c>
      <c r="R128" s="54">
        <f t="shared" si="13"/>
        <v>1</v>
      </c>
      <c r="S128" s="802"/>
      <c r="T128" s="172">
        <f t="shared" si="8"/>
        <v>3</v>
      </c>
    </row>
    <row r="129" spans="1:20" x14ac:dyDescent="0.25">
      <c r="A129" s="11">
        <v>122</v>
      </c>
      <c r="B129" s="225">
        <v>1960</v>
      </c>
      <c r="C129" s="196" t="s">
        <v>1209</v>
      </c>
      <c r="D129" s="811" t="s">
        <v>3828</v>
      </c>
      <c r="E129" s="219" t="s">
        <v>6008</v>
      </c>
      <c r="F129" s="182">
        <v>30</v>
      </c>
      <c r="G129" s="183">
        <v>20</v>
      </c>
      <c r="H129" s="82">
        <v>20</v>
      </c>
      <c r="I129" s="271">
        <v>1</v>
      </c>
      <c r="J129" s="773"/>
      <c r="K129" s="771">
        <f t="shared" si="12"/>
        <v>30</v>
      </c>
      <c r="L129" s="38"/>
      <c r="M129" s="795"/>
      <c r="N129" s="792">
        <f t="shared" si="7"/>
        <v>0</v>
      </c>
      <c r="O129" s="269">
        <v>1</v>
      </c>
      <c r="P129" s="798"/>
      <c r="Q129" s="799">
        <f t="shared" si="9"/>
        <v>20</v>
      </c>
      <c r="R129" s="54">
        <f t="shared" si="13"/>
        <v>1</v>
      </c>
      <c r="S129" s="802"/>
      <c r="T129" s="172">
        <f t="shared" si="8"/>
        <v>50</v>
      </c>
    </row>
    <row r="130" spans="1:20" x14ac:dyDescent="0.25">
      <c r="A130" s="11">
        <v>123</v>
      </c>
      <c r="B130" s="225" t="s">
        <v>4422</v>
      </c>
      <c r="C130" s="196" t="s">
        <v>3839</v>
      </c>
      <c r="D130" s="219" t="s">
        <v>4098</v>
      </c>
      <c r="E130" s="219" t="s">
        <v>5343</v>
      </c>
      <c r="F130" s="182">
        <v>0.4</v>
      </c>
      <c r="G130" s="183">
        <v>0.2</v>
      </c>
      <c r="H130" s="82">
        <v>0.2</v>
      </c>
      <c r="I130" s="934">
        <v>1</v>
      </c>
      <c r="J130" s="773"/>
      <c r="K130" s="771">
        <f t="shared" si="12"/>
        <v>0.4</v>
      </c>
      <c r="L130" s="38"/>
      <c r="M130" s="795"/>
      <c r="N130" s="792">
        <f t="shared" si="7"/>
        <v>0</v>
      </c>
      <c r="O130" s="269">
        <v>9</v>
      </c>
      <c r="P130" s="798"/>
      <c r="Q130" s="799">
        <f t="shared" si="9"/>
        <v>1.8</v>
      </c>
      <c r="R130" s="54">
        <f t="shared" si="13"/>
        <v>10</v>
      </c>
      <c r="S130" s="802"/>
      <c r="T130" s="172">
        <f t="shared" si="8"/>
        <v>2.2000000000000002</v>
      </c>
    </row>
    <row r="131" spans="1:20" x14ac:dyDescent="0.25">
      <c r="A131" s="11">
        <v>124</v>
      </c>
      <c r="B131" s="225" t="s">
        <v>4422</v>
      </c>
      <c r="C131" s="196" t="s">
        <v>3840</v>
      </c>
      <c r="D131" s="219" t="s">
        <v>4418</v>
      </c>
      <c r="E131" s="219" t="s">
        <v>5343</v>
      </c>
      <c r="F131" s="182">
        <v>0.3</v>
      </c>
      <c r="G131" s="183">
        <v>0.3</v>
      </c>
      <c r="H131" s="82">
        <v>0.3</v>
      </c>
      <c r="I131" s="271"/>
      <c r="J131" s="773"/>
      <c r="K131" s="771">
        <f t="shared" si="12"/>
        <v>0</v>
      </c>
      <c r="L131" s="38"/>
      <c r="M131" s="795"/>
      <c r="N131" s="792">
        <f t="shared" si="7"/>
        <v>0</v>
      </c>
      <c r="O131" s="269">
        <v>9</v>
      </c>
      <c r="P131" s="798"/>
      <c r="Q131" s="799">
        <f t="shared" si="9"/>
        <v>2.6999999999999997</v>
      </c>
      <c r="R131" s="54">
        <f t="shared" si="13"/>
        <v>10</v>
      </c>
      <c r="S131" s="802"/>
      <c r="T131" s="172">
        <f t="shared" si="8"/>
        <v>2.6999999999999997</v>
      </c>
    </row>
    <row r="132" spans="1:20" x14ac:dyDescent="0.25">
      <c r="A132" s="11">
        <v>125</v>
      </c>
      <c r="B132" s="225" t="s">
        <v>4422</v>
      </c>
      <c r="C132" s="196" t="s">
        <v>4168</v>
      </c>
      <c r="D132" s="219" t="s">
        <v>4419</v>
      </c>
      <c r="E132" s="219" t="s">
        <v>5343</v>
      </c>
      <c r="F132" s="182">
        <v>0.5</v>
      </c>
      <c r="G132" s="183">
        <v>0.3</v>
      </c>
      <c r="H132" s="82">
        <v>0.3</v>
      </c>
      <c r="I132" s="934">
        <v>1</v>
      </c>
      <c r="J132" s="773"/>
      <c r="K132" s="771">
        <f t="shared" si="12"/>
        <v>0.5</v>
      </c>
      <c r="L132" s="38"/>
      <c r="M132" s="795"/>
      <c r="N132" s="792">
        <f t="shared" si="7"/>
        <v>0</v>
      </c>
      <c r="O132" s="269">
        <v>9</v>
      </c>
      <c r="P132" s="798"/>
      <c r="Q132" s="799">
        <f t="shared" si="9"/>
        <v>2.6999999999999997</v>
      </c>
      <c r="R132" s="54">
        <f t="shared" si="13"/>
        <v>9</v>
      </c>
      <c r="S132" s="802"/>
      <c r="T132" s="172">
        <f t="shared" si="8"/>
        <v>3.1999999999999997</v>
      </c>
    </row>
    <row r="133" spans="1:20" x14ac:dyDescent="0.25">
      <c r="A133" s="11">
        <v>126</v>
      </c>
      <c r="B133" s="225" t="s">
        <v>4422</v>
      </c>
      <c r="C133" s="196" t="s">
        <v>3842</v>
      </c>
      <c r="D133" s="219" t="s">
        <v>4420</v>
      </c>
      <c r="E133" s="219" t="s">
        <v>5343</v>
      </c>
      <c r="F133" s="182">
        <v>0.5</v>
      </c>
      <c r="G133" s="183">
        <v>0.3</v>
      </c>
      <c r="H133" s="82">
        <v>0.3</v>
      </c>
      <c r="I133" s="934">
        <v>1</v>
      </c>
      <c r="J133" s="773"/>
      <c r="K133" s="771">
        <f t="shared" si="12"/>
        <v>0.5</v>
      </c>
      <c r="L133" s="38">
        <v>1</v>
      </c>
      <c r="M133" s="795"/>
      <c r="N133" s="792">
        <f t="shared" ref="N133:N196" si="14">L133*G133</f>
        <v>0.3</v>
      </c>
      <c r="O133" s="269">
        <v>9</v>
      </c>
      <c r="P133" s="798"/>
      <c r="Q133" s="799">
        <f t="shared" si="9"/>
        <v>2.6999999999999997</v>
      </c>
      <c r="R133" s="54">
        <f t="shared" si="13"/>
        <v>11</v>
      </c>
      <c r="S133" s="802"/>
      <c r="T133" s="172">
        <f t="shared" ref="T133:T196" si="15">K133+N133+Q133</f>
        <v>3.5</v>
      </c>
    </row>
    <row r="134" spans="1:20" x14ac:dyDescent="0.25">
      <c r="A134" s="11">
        <v>127</v>
      </c>
      <c r="B134" s="225" t="s">
        <v>4422</v>
      </c>
      <c r="C134" s="196" t="s">
        <v>3857</v>
      </c>
      <c r="D134" s="219" t="s">
        <v>4421</v>
      </c>
      <c r="E134" s="219" t="s">
        <v>5343</v>
      </c>
      <c r="F134" s="182">
        <v>1.3</v>
      </c>
      <c r="G134" s="183">
        <v>0.7</v>
      </c>
      <c r="H134" s="82">
        <v>0.7</v>
      </c>
      <c r="I134" s="934">
        <v>1</v>
      </c>
      <c r="J134" s="773"/>
      <c r="K134" s="771">
        <f t="shared" si="12"/>
        <v>1.3</v>
      </c>
      <c r="L134" s="38"/>
      <c r="M134" s="795"/>
      <c r="N134" s="792">
        <f t="shared" si="14"/>
        <v>0</v>
      </c>
      <c r="O134" s="269">
        <v>3</v>
      </c>
      <c r="P134" s="798"/>
      <c r="Q134" s="799">
        <f t="shared" ref="Q134:Q197" si="16">O134*H134</f>
        <v>2.0999999999999996</v>
      </c>
      <c r="R134" s="54">
        <f t="shared" si="13"/>
        <v>4</v>
      </c>
      <c r="S134" s="802"/>
      <c r="T134" s="172">
        <f t="shared" si="15"/>
        <v>3.3999999999999995</v>
      </c>
    </row>
    <row r="135" spans="1:20" x14ac:dyDescent="0.25">
      <c r="A135" s="11">
        <v>128</v>
      </c>
      <c r="B135" s="225" t="s">
        <v>4422</v>
      </c>
      <c r="C135" s="196" t="s">
        <v>3858</v>
      </c>
      <c r="D135" s="219" t="s">
        <v>4178</v>
      </c>
      <c r="E135" s="219" t="s">
        <v>5343</v>
      </c>
      <c r="F135" s="182">
        <v>1</v>
      </c>
      <c r="G135" s="183">
        <v>0.8</v>
      </c>
      <c r="H135" s="82">
        <v>0.8</v>
      </c>
      <c r="I135" s="934">
        <v>1</v>
      </c>
      <c r="J135" s="773"/>
      <c r="K135" s="771">
        <f t="shared" si="12"/>
        <v>1</v>
      </c>
      <c r="L135" s="38"/>
      <c r="M135" s="795"/>
      <c r="N135" s="792">
        <f t="shared" si="14"/>
        <v>0</v>
      </c>
      <c r="O135" s="269">
        <v>5</v>
      </c>
      <c r="P135" s="798"/>
      <c r="Q135" s="799">
        <f t="shared" si="16"/>
        <v>4</v>
      </c>
      <c r="R135" s="54">
        <f t="shared" si="13"/>
        <v>6</v>
      </c>
      <c r="S135" s="802"/>
      <c r="T135" s="172">
        <f t="shared" si="15"/>
        <v>5</v>
      </c>
    </row>
    <row r="136" spans="1:20" x14ac:dyDescent="0.25">
      <c r="A136" s="11">
        <v>129</v>
      </c>
      <c r="B136" s="225" t="s">
        <v>4422</v>
      </c>
      <c r="C136" s="196" t="s">
        <v>3951</v>
      </c>
      <c r="D136" s="219" t="s">
        <v>4125</v>
      </c>
      <c r="E136" s="219" t="s">
        <v>5343</v>
      </c>
      <c r="F136" s="182">
        <v>4</v>
      </c>
      <c r="G136" s="183">
        <v>3.4</v>
      </c>
      <c r="H136" s="82">
        <v>3.4</v>
      </c>
      <c r="I136" s="271"/>
      <c r="J136" s="773"/>
      <c r="K136" s="771">
        <f t="shared" si="12"/>
        <v>0</v>
      </c>
      <c r="L136" s="38"/>
      <c r="M136" s="795"/>
      <c r="N136" s="792">
        <f t="shared" si="14"/>
        <v>0</v>
      </c>
      <c r="O136" s="269"/>
      <c r="P136" s="798"/>
      <c r="Q136" s="799">
        <f t="shared" si="16"/>
        <v>0</v>
      </c>
      <c r="R136" s="54">
        <f t="shared" si="13"/>
        <v>1</v>
      </c>
      <c r="S136" s="802"/>
      <c r="T136" s="172">
        <f t="shared" si="15"/>
        <v>0</v>
      </c>
    </row>
    <row r="137" spans="1:20" x14ac:dyDescent="0.25">
      <c r="A137" s="11">
        <v>130</v>
      </c>
      <c r="B137" s="225">
        <v>1971</v>
      </c>
      <c r="C137" s="196" t="s">
        <v>4423</v>
      </c>
      <c r="D137" s="219" t="s">
        <v>4424</v>
      </c>
      <c r="E137" s="219" t="s">
        <v>5343</v>
      </c>
      <c r="F137" s="182">
        <v>0.6</v>
      </c>
      <c r="G137" s="183">
        <v>0.3</v>
      </c>
      <c r="H137" s="82">
        <v>0.3</v>
      </c>
      <c r="I137" s="934">
        <v>1</v>
      </c>
      <c r="J137" s="773"/>
      <c r="K137" s="771">
        <f t="shared" si="12"/>
        <v>0.6</v>
      </c>
      <c r="L137" s="38">
        <v>1</v>
      </c>
      <c r="M137" s="795"/>
      <c r="N137" s="792">
        <f t="shared" si="14"/>
        <v>0.3</v>
      </c>
      <c r="O137" s="269">
        <v>8</v>
      </c>
      <c r="P137" s="798"/>
      <c r="Q137" s="799">
        <f t="shared" si="16"/>
        <v>2.4</v>
      </c>
      <c r="R137" s="54">
        <f t="shared" si="13"/>
        <v>9</v>
      </c>
      <c r="S137" s="802"/>
      <c r="T137" s="172">
        <f t="shared" si="15"/>
        <v>3.3</v>
      </c>
    </row>
    <row r="138" spans="1:20" x14ac:dyDescent="0.25">
      <c r="A138" s="11">
        <v>131</v>
      </c>
      <c r="B138" s="225">
        <v>1971</v>
      </c>
      <c r="C138" s="196" t="s">
        <v>3854</v>
      </c>
      <c r="D138" s="219" t="s">
        <v>4425</v>
      </c>
      <c r="E138" s="219" t="s">
        <v>5343</v>
      </c>
      <c r="F138" s="182">
        <v>0.6</v>
      </c>
      <c r="G138" s="183">
        <v>0.4</v>
      </c>
      <c r="H138" s="82">
        <v>0.4</v>
      </c>
      <c r="I138" s="934">
        <v>1</v>
      </c>
      <c r="J138" s="773"/>
      <c r="K138" s="771">
        <f t="shared" si="12"/>
        <v>0.6</v>
      </c>
      <c r="L138" s="38"/>
      <c r="M138" s="795"/>
      <c r="N138" s="792">
        <f t="shared" si="14"/>
        <v>0</v>
      </c>
      <c r="O138" s="269">
        <v>2</v>
      </c>
      <c r="P138" s="798"/>
      <c r="Q138" s="799">
        <f t="shared" si="16"/>
        <v>0.8</v>
      </c>
      <c r="R138" s="54">
        <f t="shared" si="13"/>
        <v>3</v>
      </c>
      <c r="S138" s="802"/>
      <c r="T138" s="172">
        <f t="shared" si="15"/>
        <v>1.4</v>
      </c>
    </row>
    <row r="139" spans="1:20" x14ac:dyDescent="0.25">
      <c r="A139" s="11">
        <v>132</v>
      </c>
      <c r="B139" s="225">
        <v>1971</v>
      </c>
      <c r="C139" s="196" t="s">
        <v>3859</v>
      </c>
      <c r="D139" s="219" t="s">
        <v>4117</v>
      </c>
      <c r="E139" s="219" t="s">
        <v>5343</v>
      </c>
      <c r="F139" s="182">
        <v>1.5</v>
      </c>
      <c r="G139" s="183">
        <v>1</v>
      </c>
      <c r="H139" s="82">
        <v>1</v>
      </c>
      <c r="I139" s="271"/>
      <c r="J139" s="773"/>
      <c r="K139" s="771">
        <f t="shared" si="12"/>
        <v>0</v>
      </c>
      <c r="L139" s="38"/>
      <c r="M139" s="795"/>
      <c r="N139" s="792">
        <f t="shared" si="14"/>
        <v>0</v>
      </c>
      <c r="O139" s="269">
        <v>4</v>
      </c>
      <c r="P139" s="798"/>
      <c r="Q139" s="799">
        <f t="shared" si="16"/>
        <v>4</v>
      </c>
      <c r="R139" s="54">
        <f t="shared" si="13"/>
        <v>5</v>
      </c>
      <c r="S139" s="802"/>
      <c r="T139" s="172">
        <f t="shared" si="15"/>
        <v>4</v>
      </c>
    </row>
    <row r="140" spans="1:20" x14ac:dyDescent="0.25">
      <c r="A140" s="11">
        <v>133</v>
      </c>
      <c r="B140" s="225">
        <v>1971</v>
      </c>
      <c r="C140" s="196" t="s">
        <v>3922</v>
      </c>
      <c r="D140" s="219" t="s">
        <v>4426</v>
      </c>
      <c r="E140" s="219" t="s">
        <v>5343</v>
      </c>
      <c r="F140" s="182">
        <v>1.8</v>
      </c>
      <c r="G140" s="183">
        <v>1.3</v>
      </c>
      <c r="H140" s="82">
        <v>1.3</v>
      </c>
      <c r="I140" s="934">
        <v>1</v>
      </c>
      <c r="J140" s="773"/>
      <c r="K140" s="771">
        <f t="shared" si="12"/>
        <v>1.8</v>
      </c>
      <c r="L140" s="38"/>
      <c r="M140" s="795"/>
      <c r="N140" s="792">
        <f t="shared" si="14"/>
        <v>0</v>
      </c>
      <c r="O140" s="269">
        <v>2</v>
      </c>
      <c r="P140" s="798"/>
      <c r="Q140" s="799">
        <f t="shared" si="16"/>
        <v>2.6</v>
      </c>
      <c r="R140" s="54">
        <f t="shared" si="13"/>
        <v>2</v>
      </c>
      <c r="S140" s="802"/>
      <c r="T140" s="172">
        <f t="shared" si="15"/>
        <v>4.4000000000000004</v>
      </c>
    </row>
    <row r="141" spans="1:20" x14ac:dyDescent="0.25">
      <c r="A141" s="11">
        <v>134</v>
      </c>
      <c r="B141" s="225">
        <v>1975</v>
      </c>
      <c r="C141" s="196" t="s">
        <v>4427</v>
      </c>
      <c r="D141" s="219" t="s">
        <v>4148</v>
      </c>
      <c r="E141" s="219" t="s">
        <v>5343</v>
      </c>
      <c r="F141" s="182">
        <v>1.2</v>
      </c>
      <c r="G141" s="183">
        <v>0.5</v>
      </c>
      <c r="H141" s="82">
        <v>0.5</v>
      </c>
      <c r="I141" s="934">
        <v>1</v>
      </c>
      <c r="J141" s="773"/>
      <c r="K141" s="771">
        <f t="shared" si="12"/>
        <v>1.2</v>
      </c>
      <c r="L141" s="38"/>
      <c r="M141" s="795"/>
      <c r="N141" s="792">
        <f t="shared" si="14"/>
        <v>0</v>
      </c>
      <c r="O141" s="269">
        <v>1</v>
      </c>
      <c r="P141" s="798"/>
      <c r="Q141" s="799">
        <f t="shared" si="16"/>
        <v>0.5</v>
      </c>
      <c r="R141" s="54">
        <f t="shared" si="13"/>
        <v>2</v>
      </c>
      <c r="S141" s="802"/>
      <c r="T141" s="172">
        <f t="shared" si="15"/>
        <v>1.7</v>
      </c>
    </row>
    <row r="142" spans="1:20" x14ac:dyDescent="0.25">
      <c r="A142" s="11">
        <v>135</v>
      </c>
      <c r="B142" s="225">
        <v>1975</v>
      </c>
      <c r="C142" s="196" t="s">
        <v>4428</v>
      </c>
      <c r="D142" s="219" t="s">
        <v>4178</v>
      </c>
      <c r="E142" s="219" t="s">
        <v>5343</v>
      </c>
      <c r="F142" s="182">
        <v>1.3</v>
      </c>
      <c r="G142" s="183">
        <v>1.6</v>
      </c>
      <c r="H142" s="82">
        <v>1.6</v>
      </c>
      <c r="I142" s="271"/>
      <c r="J142" s="773"/>
      <c r="K142" s="771">
        <f t="shared" si="12"/>
        <v>0</v>
      </c>
      <c r="L142" s="38"/>
      <c r="M142" s="795"/>
      <c r="N142" s="792">
        <f t="shared" si="14"/>
        <v>0</v>
      </c>
      <c r="O142" s="269"/>
      <c r="P142" s="798"/>
      <c r="Q142" s="799">
        <f t="shared" si="16"/>
        <v>0</v>
      </c>
      <c r="R142" s="54">
        <f t="shared" si="13"/>
        <v>1</v>
      </c>
      <c r="S142" s="802"/>
      <c r="T142" s="172">
        <f t="shared" si="15"/>
        <v>0</v>
      </c>
    </row>
    <row r="143" spans="1:20" x14ac:dyDescent="0.25">
      <c r="A143" s="11">
        <v>136</v>
      </c>
      <c r="B143" s="225">
        <v>1975</v>
      </c>
      <c r="C143" s="196" t="s">
        <v>3951</v>
      </c>
      <c r="D143" s="219" t="s">
        <v>4430</v>
      </c>
      <c r="E143" s="219" t="s">
        <v>5343</v>
      </c>
      <c r="F143" s="182">
        <v>2</v>
      </c>
      <c r="G143" s="183">
        <v>1.3</v>
      </c>
      <c r="H143" s="82">
        <v>1.3</v>
      </c>
      <c r="I143" s="934">
        <v>1</v>
      </c>
      <c r="J143" s="773"/>
      <c r="K143" s="771">
        <f t="shared" si="12"/>
        <v>2</v>
      </c>
      <c r="L143" s="38"/>
      <c r="M143" s="795"/>
      <c r="N143" s="792">
        <f t="shared" si="14"/>
        <v>0</v>
      </c>
      <c r="O143" s="269"/>
      <c r="P143" s="798"/>
      <c r="Q143" s="799">
        <f t="shared" si="16"/>
        <v>0</v>
      </c>
      <c r="R143" s="54">
        <f t="shared" si="13"/>
        <v>0</v>
      </c>
      <c r="S143" s="802"/>
      <c r="T143" s="172">
        <f t="shared" si="15"/>
        <v>2</v>
      </c>
    </row>
    <row r="144" spans="1:20" x14ac:dyDescent="0.25">
      <c r="A144" s="11">
        <v>137</v>
      </c>
      <c r="B144" s="225">
        <v>1975</v>
      </c>
      <c r="C144" s="196" t="s">
        <v>4429</v>
      </c>
      <c r="D144" s="811" t="s">
        <v>4431</v>
      </c>
      <c r="E144" s="219" t="s">
        <v>5343</v>
      </c>
      <c r="F144" s="182">
        <v>2.5</v>
      </c>
      <c r="G144" s="183">
        <v>1.6</v>
      </c>
      <c r="H144" s="82">
        <v>1.6</v>
      </c>
      <c r="I144" s="934">
        <v>1</v>
      </c>
      <c r="J144" s="773"/>
      <c r="K144" s="771">
        <f t="shared" si="12"/>
        <v>2.5</v>
      </c>
      <c r="L144" s="38"/>
      <c r="M144" s="795"/>
      <c r="N144" s="792">
        <f t="shared" si="14"/>
        <v>0</v>
      </c>
      <c r="O144" s="269"/>
      <c r="P144" s="798"/>
      <c r="Q144" s="799">
        <f t="shared" si="16"/>
        <v>0</v>
      </c>
      <c r="R144" s="54">
        <f t="shared" si="13"/>
        <v>1</v>
      </c>
      <c r="S144" s="802"/>
      <c r="T144" s="172">
        <f t="shared" si="15"/>
        <v>2.5</v>
      </c>
    </row>
    <row r="145" spans="1:20" x14ac:dyDescent="0.25">
      <c r="A145" s="11">
        <v>138</v>
      </c>
      <c r="B145" s="225">
        <v>1976</v>
      </c>
      <c r="C145" s="196" t="s">
        <v>3858</v>
      </c>
      <c r="D145" s="219" t="s">
        <v>4434</v>
      </c>
      <c r="E145" s="219" t="s">
        <v>5343</v>
      </c>
      <c r="F145" s="182">
        <v>1.5</v>
      </c>
      <c r="G145" s="183">
        <v>0.8</v>
      </c>
      <c r="H145" s="82">
        <v>0.8</v>
      </c>
      <c r="I145" s="271"/>
      <c r="J145" s="773"/>
      <c r="K145" s="771">
        <f t="shared" si="12"/>
        <v>0</v>
      </c>
      <c r="L145" s="38"/>
      <c r="M145" s="795"/>
      <c r="N145" s="792">
        <f t="shared" si="14"/>
        <v>0</v>
      </c>
      <c r="O145" s="269">
        <v>1</v>
      </c>
      <c r="P145" s="798"/>
      <c r="Q145" s="799">
        <f t="shared" si="16"/>
        <v>0.8</v>
      </c>
      <c r="R145" s="54">
        <f t="shared" si="13"/>
        <v>2</v>
      </c>
      <c r="S145" s="802"/>
      <c r="T145" s="172">
        <f t="shared" si="15"/>
        <v>0.8</v>
      </c>
    </row>
    <row r="146" spans="1:20" x14ac:dyDescent="0.25">
      <c r="A146" s="11">
        <v>139</v>
      </c>
      <c r="B146" s="225">
        <v>1976</v>
      </c>
      <c r="C146" s="196" t="s">
        <v>4432</v>
      </c>
      <c r="D146" s="219" t="s">
        <v>4435</v>
      </c>
      <c r="E146" s="219" t="s">
        <v>5343</v>
      </c>
      <c r="F146" s="182">
        <v>0.5</v>
      </c>
      <c r="G146" s="183">
        <v>0.4</v>
      </c>
      <c r="H146" s="82">
        <v>0.4</v>
      </c>
      <c r="I146" s="271"/>
      <c r="J146" s="773"/>
      <c r="K146" s="771">
        <f t="shared" si="12"/>
        <v>0</v>
      </c>
      <c r="L146" s="38"/>
      <c r="M146" s="795"/>
      <c r="N146" s="792">
        <f t="shared" si="14"/>
        <v>0</v>
      </c>
      <c r="O146" s="269"/>
      <c r="P146" s="798"/>
      <c r="Q146" s="799">
        <f t="shared" si="16"/>
        <v>0</v>
      </c>
      <c r="R146" s="54">
        <f t="shared" ref="R146:R177" si="17">I145+L146+O146</f>
        <v>0</v>
      </c>
      <c r="S146" s="802"/>
      <c r="T146" s="172">
        <f t="shared" si="15"/>
        <v>0</v>
      </c>
    </row>
    <row r="147" spans="1:20" x14ac:dyDescent="0.25">
      <c r="A147" s="11">
        <v>140</v>
      </c>
      <c r="B147" s="225">
        <v>1976</v>
      </c>
      <c r="C147" s="196" t="s">
        <v>3860</v>
      </c>
      <c r="D147" s="219" t="s">
        <v>4114</v>
      </c>
      <c r="E147" s="219" t="s">
        <v>5343</v>
      </c>
      <c r="F147" s="182">
        <v>1.8</v>
      </c>
      <c r="G147" s="183">
        <v>1.2</v>
      </c>
      <c r="H147" s="82">
        <v>1.2</v>
      </c>
      <c r="I147" s="271"/>
      <c r="J147" s="773"/>
      <c r="K147" s="771">
        <f t="shared" si="12"/>
        <v>0</v>
      </c>
      <c r="L147" s="38"/>
      <c r="M147" s="795"/>
      <c r="N147" s="792">
        <f t="shared" si="14"/>
        <v>0</v>
      </c>
      <c r="O147" s="269"/>
      <c r="P147" s="797"/>
      <c r="Q147" s="799">
        <f t="shared" si="16"/>
        <v>0</v>
      </c>
      <c r="R147" s="54">
        <f t="shared" si="17"/>
        <v>0</v>
      </c>
      <c r="S147" s="802"/>
      <c r="T147" s="172">
        <f t="shared" si="15"/>
        <v>0</v>
      </c>
    </row>
    <row r="148" spans="1:20" x14ac:dyDescent="0.25">
      <c r="A148" s="11">
        <v>141</v>
      </c>
      <c r="B148" s="225">
        <v>1976</v>
      </c>
      <c r="C148" s="196" t="s">
        <v>4433</v>
      </c>
      <c r="D148" s="219" t="s">
        <v>4436</v>
      </c>
      <c r="E148" s="219" t="s">
        <v>5343</v>
      </c>
      <c r="F148" s="182">
        <v>1.2</v>
      </c>
      <c r="G148" s="183">
        <v>0.8</v>
      </c>
      <c r="H148" s="82">
        <v>0.8</v>
      </c>
      <c r="I148" s="271"/>
      <c r="J148" s="773"/>
      <c r="K148" s="771">
        <f t="shared" si="12"/>
        <v>0</v>
      </c>
      <c r="L148" s="38"/>
      <c r="M148" s="795"/>
      <c r="N148" s="792">
        <f t="shared" si="14"/>
        <v>0</v>
      </c>
      <c r="O148" s="269"/>
      <c r="P148" s="798"/>
      <c r="Q148" s="799">
        <f t="shared" si="16"/>
        <v>0</v>
      </c>
      <c r="R148" s="54">
        <f t="shared" si="17"/>
        <v>0</v>
      </c>
      <c r="S148" s="802"/>
      <c r="T148" s="172">
        <f t="shared" si="15"/>
        <v>0</v>
      </c>
    </row>
    <row r="149" spans="1:20" x14ac:dyDescent="0.25">
      <c r="A149" s="11">
        <v>142</v>
      </c>
      <c r="B149" s="225">
        <v>1976</v>
      </c>
      <c r="C149" s="196" t="s">
        <v>3922</v>
      </c>
      <c r="D149" s="219" t="s">
        <v>4418</v>
      </c>
      <c r="E149" s="219" t="s">
        <v>5343</v>
      </c>
      <c r="F149" s="182">
        <v>2.5</v>
      </c>
      <c r="G149" s="183">
        <v>1.6</v>
      </c>
      <c r="H149" s="82">
        <v>1.6</v>
      </c>
      <c r="I149" s="271"/>
      <c r="J149" s="773"/>
      <c r="K149" s="771">
        <f t="shared" si="12"/>
        <v>0</v>
      </c>
      <c r="L149" s="38"/>
      <c r="M149" s="795"/>
      <c r="N149" s="792">
        <f t="shared" si="14"/>
        <v>0</v>
      </c>
      <c r="O149" s="269">
        <v>3</v>
      </c>
      <c r="P149" s="798"/>
      <c r="Q149" s="799">
        <f t="shared" si="16"/>
        <v>4.8000000000000007</v>
      </c>
      <c r="R149" s="54">
        <f t="shared" si="17"/>
        <v>3</v>
      </c>
      <c r="S149" s="802"/>
      <c r="T149" s="172">
        <f t="shared" si="15"/>
        <v>4.8000000000000007</v>
      </c>
    </row>
    <row r="150" spans="1:20" x14ac:dyDescent="0.25">
      <c r="A150" s="11">
        <v>143</v>
      </c>
      <c r="B150" s="225">
        <v>1976</v>
      </c>
      <c r="C150" s="196" t="s">
        <v>4149</v>
      </c>
      <c r="D150" s="219" t="s">
        <v>4118</v>
      </c>
      <c r="E150" s="219" t="s">
        <v>5343</v>
      </c>
      <c r="F150" s="182">
        <v>1.5</v>
      </c>
      <c r="G150" s="183">
        <v>0.9</v>
      </c>
      <c r="H150" s="82">
        <v>0.9</v>
      </c>
      <c r="I150" s="271"/>
      <c r="J150" s="773"/>
      <c r="K150" s="771">
        <f t="shared" si="12"/>
        <v>0</v>
      </c>
      <c r="L150" s="38"/>
      <c r="M150" s="795"/>
      <c r="N150" s="792">
        <f t="shared" si="14"/>
        <v>0</v>
      </c>
      <c r="O150" s="269"/>
      <c r="P150" s="798"/>
      <c r="Q150" s="799">
        <f t="shared" si="16"/>
        <v>0</v>
      </c>
      <c r="R150" s="54">
        <f t="shared" si="17"/>
        <v>0</v>
      </c>
      <c r="S150" s="802"/>
      <c r="T150" s="172">
        <f t="shared" si="15"/>
        <v>0</v>
      </c>
    </row>
    <row r="151" spans="1:20" x14ac:dyDescent="0.25">
      <c r="A151" s="11">
        <v>144</v>
      </c>
      <c r="B151" s="225">
        <v>1976</v>
      </c>
      <c r="C151" s="196" t="s">
        <v>4180</v>
      </c>
      <c r="D151" s="219" t="s">
        <v>4436</v>
      </c>
      <c r="E151" s="219" t="s">
        <v>5343</v>
      </c>
      <c r="F151" s="182">
        <v>3.5</v>
      </c>
      <c r="G151" s="183">
        <v>2.5</v>
      </c>
      <c r="H151" s="82">
        <v>2.5</v>
      </c>
      <c r="I151" s="271"/>
      <c r="J151" s="773"/>
      <c r="K151" s="771">
        <f t="shared" si="12"/>
        <v>0</v>
      </c>
      <c r="L151" s="38"/>
      <c r="M151" s="795"/>
      <c r="N151" s="792">
        <f t="shared" si="14"/>
        <v>0</v>
      </c>
      <c r="O151" s="269"/>
      <c r="P151" s="798"/>
      <c r="Q151" s="799">
        <f t="shared" si="16"/>
        <v>0</v>
      </c>
      <c r="R151" s="54">
        <f t="shared" si="17"/>
        <v>0</v>
      </c>
      <c r="S151" s="802"/>
      <c r="T151" s="172">
        <f t="shared" si="15"/>
        <v>0</v>
      </c>
    </row>
    <row r="152" spans="1:20" x14ac:dyDescent="0.25">
      <c r="A152" s="11">
        <v>145</v>
      </c>
      <c r="B152" s="225">
        <v>1976</v>
      </c>
      <c r="C152" s="196" t="s">
        <v>4335</v>
      </c>
      <c r="D152" s="219" t="s">
        <v>4178</v>
      </c>
      <c r="E152" s="219" t="s">
        <v>5343</v>
      </c>
      <c r="F152" s="182">
        <v>2.5</v>
      </c>
      <c r="G152" s="183">
        <v>1.8</v>
      </c>
      <c r="H152" s="82">
        <v>1.8</v>
      </c>
      <c r="I152" s="271"/>
      <c r="J152" s="773"/>
      <c r="K152" s="771">
        <f t="shared" si="12"/>
        <v>0</v>
      </c>
      <c r="L152" s="38"/>
      <c r="M152" s="795"/>
      <c r="N152" s="792">
        <f t="shared" si="14"/>
        <v>0</v>
      </c>
      <c r="O152" s="269"/>
      <c r="P152" s="798"/>
      <c r="Q152" s="799">
        <f t="shared" si="16"/>
        <v>0</v>
      </c>
      <c r="R152" s="54">
        <f t="shared" si="17"/>
        <v>0</v>
      </c>
      <c r="S152" s="802"/>
      <c r="T152" s="172">
        <f t="shared" si="15"/>
        <v>0</v>
      </c>
    </row>
    <row r="153" spans="1:20" x14ac:dyDescent="0.25">
      <c r="A153" s="11">
        <v>146</v>
      </c>
      <c r="B153" s="225">
        <v>1977</v>
      </c>
      <c r="C153" s="196" t="s">
        <v>4437</v>
      </c>
      <c r="D153" s="219" t="s">
        <v>3829</v>
      </c>
      <c r="E153" s="219" t="s">
        <v>5394</v>
      </c>
      <c r="F153" s="182">
        <v>0.6</v>
      </c>
      <c r="G153" s="183">
        <v>0.4</v>
      </c>
      <c r="H153" s="82">
        <v>0.4</v>
      </c>
      <c r="I153" s="934">
        <v>1</v>
      </c>
      <c r="J153" s="773"/>
      <c r="K153" s="771">
        <f t="shared" si="12"/>
        <v>0.6</v>
      </c>
      <c r="L153" s="38"/>
      <c r="M153" s="795"/>
      <c r="N153" s="792">
        <f t="shared" si="14"/>
        <v>0</v>
      </c>
      <c r="O153" s="269">
        <v>3</v>
      </c>
      <c r="P153" s="798"/>
      <c r="Q153" s="799">
        <f t="shared" si="16"/>
        <v>1.2000000000000002</v>
      </c>
      <c r="R153" s="54">
        <f t="shared" si="17"/>
        <v>3</v>
      </c>
      <c r="S153" s="802"/>
      <c r="T153" s="172">
        <f t="shared" si="15"/>
        <v>1.8000000000000003</v>
      </c>
    </row>
    <row r="154" spans="1:20" x14ac:dyDescent="0.25">
      <c r="A154" s="11">
        <v>147</v>
      </c>
      <c r="B154" s="225">
        <v>1977</v>
      </c>
      <c r="C154" s="196" t="s">
        <v>4438</v>
      </c>
      <c r="D154" s="219" t="s">
        <v>4027</v>
      </c>
      <c r="E154" s="219" t="s">
        <v>5395</v>
      </c>
      <c r="F154" s="182">
        <v>0.7</v>
      </c>
      <c r="G154" s="183">
        <v>0.5</v>
      </c>
      <c r="H154" s="82">
        <v>0.5</v>
      </c>
      <c r="I154" s="934">
        <v>1</v>
      </c>
      <c r="J154" s="773"/>
      <c r="K154" s="771">
        <f t="shared" si="12"/>
        <v>0.7</v>
      </c>
      <c r="L154" s="38"/>
      <c r="M154" s="795"/>
      <c r="N154" s="792">
        <f t="shared" si="14"/>
        <v>0</v>
      </c>
      <c r="O154" s="269">
        <v>1</v>
      </c>
      <c r="P154" s="798"/>
      <c r="Q154" s="799">
        <f t="shared" si="16"/>
        <v>0.5</v>
      </c>
      <c r="R154" s="54">
        <f t="shared" si="17"/>
        <v>2</v>
      </c>
      <c r="S154" s="802"/>
      <c r="T154" s="172">
        <f t="shared" si="15"/>
        <v>1.2</v>
      </c>
    </row>
    <row r="155" spans="1:20" x14ac:dyDescent="0.25">
      <c r="A155" s="11">
        <v>148</v>
      </c>
      <c r="B155" s="225">
        <v>1977</v>
      </c>
      <c r="C155" s="196" t="s">
        <v>3877</v>
      </c>
      <c r="D155" s="811" t="s">
        <v>4440</v>
      </c>
      <c r="E155" s="219" t="s">
        <v>5396</v>
      </c>
      <c r="F155" s="182">
        <v>1.2</v>
      </c>
      <c r="G155" s="183">
        <v>0.8</v>
      </c>
      <c r="H155" s="82">
        <v>0.8</v>
      </c>
      <c r="I155" s="934">
        <v>1</v>
      </c>
      <c r="J155" s="773"/>
      <c r="K155" s="771">
        <f t="shared" si="12"/>
        <v>1.2</v>
      </c>
      <c r="L155" s="38"/>
      <c r="M155" s="795"/>
      <c r="N155" s="792">
        <f t="shared" si="14"/>
        <v>0</v>
      </c>
      <c r="O155" s="269"/>
      <c r="P155" s="798"/>
      <c r="Q155" s="799">
        <f t="shared" si="16"/>
        <v>0</v>
      </c>
      <c r="R155" s="54">
        <f t="shared" si="17"/>
        <v>1</v>
      </c>
      <c r="S155" s="802"/>
      <c r="T155" s="172">
        <f t="shared" si="15"/>
        <v>1.2</v>
      </c>
    </row>
    <row r="156" spans="1:20" x14ac:dyDescent="0.25">
      <c r="A156" s="11">
        <v>149</v>
      </c>
      <c r="B156" s="225">
        <v>1977</v>
      </c>
      <c r="C156" s="196" t="s">
        <v>4439</v>
      </c>
      <c r="D156" s="811" t="s">
        <v>3835</v>
      </c>
      <c r="E156" s="219" t="s">
        <v>5397</v>
      </c>
      <c r="F156" s="182">
        <v>2</v>
      </c>
      <c r="G156" s="183">
        <v>1.8</v>
      </c>
      <c r="H156" s="82">
        <v>1.8</v>
      </c>
      <c r="I156" s="271"/>
      <c r="J156" s="773"/>
      <c r="K156" s="771">
        <f t="shared" si="12"/>
        <v>0</v>
      </c>
      <c r="L156" s="38"/>
      <c r="M156" s="795"/>
      <c r="N156" s="792">
        <f t="shared" si="14"/>
        <v>0</v>
      </c>
      <c r="O156" s="269">
        <v>1</v>
      </c>
      <c r="P156" s="798"/>
      <c r="Q156" s="799">
        <f t="shared" si="16"/>
        <v>1.8</v>
      </c>
      <c r="R156" s="54">
        <f t="shared" si="17"/>
        <v>2</v>
      </c>
      <c r="S156" s="802"/>
      <c r="T156" s="172">
        <f t="shared" si="15"/>
        <v>1.8</v>
      </c>
    </row>
    <row r="157" spans="1:20" x14ac:dyDescent="0.25">
      <c r="A157" s="11">
        <v>150</v>
      </c>
      <c r="B157" s="225">
        <v>1978</v>
      </c>
      <c r="C157" s="196" t="s">
        <v>4441</v>
      </c>
      <c r="D157" s="219" t="s">
        <v>3828</v>
      </c>
      <c r="E157" s="219" t="s">
        <v>5398</v>
      </c>
      <c r="F157" s="182">
        <v>0.6</v>
      </c>
      <c r="G157" s="183">
        <v>0.4</v>
      </c>
      <c r="H157" s="82">
        <v>0.4</v>
      </c>
      <c r="I157" s="271"/>
      <c r="J157" s="773"/>
      <c r="K157" s="771">
        <f t="shared" ref="K157:K219" si="18">F157*I157</f>
        <v>0</v>
      </c>
      <c r="L157" s="38"/>
      <c r="M157" s="795"/>
      <c r="N157" s="792">
        <f t="shared" si="14"/>
        <v>0</v>
      </c>
      <c r="O157" s="269">
        <v>1</v>
      </c>
      <c r="P157" s="798"/>
      <c r="Q157" s="799">
        <f t="shared" si="16"/>
        <v>0.4</v>
      </c>
      <c r="R157" s="54">
        <f t="shared" si="17"/>
        <v>1</v>
      </c>
      <c r="S157" s="802"/>
      <c r="T157" s="172">
        <f t="shared" si="15"/>
        <v>0.4</v>
      </c>
    </row>
    <row r="158" spans="1:20" x14ac:dyDescent="0.25">
      <c r="A158" s="11">
        <v>151</v>
      </c>
      <c r="B158" s="225">
        <v>1978</v>
      </c>
      <c r="C158" s="196" t="s">
        <v>4442</v>
      </c>
      <c r="D158" s="219" t="s">
        <v>3819</v>
      </c>
      <c r="E158" s="219" t="s">
        <v>5399</v>
      </c>
      <c r="F158" s="182">
        <v>0.8</v>
      </c>
      <c r="G158" s="183">
        <v>0.5</v>
      </c>
      <c r="H158" s="82">
        <v>0.5</v>
      </c>
      <c r="I158" s="271"/>
      <c r="J158" s="773"/>
      <c r="K158" s="771">
        <f t="shared" si="18"/>
        <v>0</v>
      </c>
      <c r="L158" s="38"/>
      <c r="M158" s="795"/>
      <c r="N158" s="792">
        <f t="shared" si="14"/>
        <v>0</v>
      </c>
      <c r="O158" s="269"/>
      <c r="P158" s="798"/>
      <c r="Q158" s="799">
        <f t="shared" si="16"/>
        <v>0</v>
      </c>
      <c r="R158" s="54">
        <f t="shared" si="17"/>
        <v>0</v>
      </c>
      <c r="S158" s="802"/>
      <c r="T158" s="172">
        <f t="shared" si="15"/>
        <v>0</v>
      </c>
    </row>
    <row r="159" spans="1:20" x14ac:dyDescent="0.25">
      <c r="A159" s="11">
        <v>152</v>
      </c>
      <c r="B159" s="225">
        <v>1978</v>
      </c>
      <c r="C159" s="196" t="s">
        <v>4190</v>
      </c>
      <c r="D159" s="811" t="s">
        <v>3813</v>
      </c>
      <c r="E159" s="219" t="s">
        <v>5400</v>
      </c>
      <c r="F159" s="182">
        <v>1.5</v>
      </c>
      <c r="G159" s="183">
        <v>1</v>
      </c>
      <c r="H159" s="82">
        <v>1</v>
      </c>
      <c r="I159" s="271"/>
      <c r="J159" s="773"/>
      <c r="K159" s="771">
        <f t="shared" si="18"/>
        <v>0</v>
      </c>
      <c r="L159" s="38"/>
      <c r="M159" s="795"/>
      <c r="N159" s="792">
        <f t="shared" si="14"/>
        <v>0</v>
      </c>
      <c r="O159" s="269"/>
      <c r="P159" s="797"/>
      <c r="Q159" s="799">
        <f t="shared" si="16"/>
        <v>0</v>
      </c>
      <c r="R159" s="54">
        <f t="shared" si="17"/>
        <v>0</v>
      </c>
      <c r="S159" s="802"/>
      <c r="T159" s="172">
        <f t="shared" si="15"/>
        <v>0</v>
      </c>
    </row>
    <row r="160" spans="1:20" x14ac:dyDescent="0.25">
      <c r="A160" s="11">
        <v>153</v>
      </c>
      <c r="B160" s="225">
        <v>1978</v>
      </c>
      <c r="C160" s="196" t="s">
        <v>3845</v>
      </c>
      <c r="D160" s="811" t="s">
        <v>4266</v>
      </c>
      <c r="E160" s="219" t="s">
        <v>5401</v>
      </c>
      <c r="F160" s="182">
        <v>2.1</v>
      </c>
      <c r="G160" s="183">
        <v>1.6</v>
      </c>
      <c r="H160" s="82">
        <v>1.6</v>
      </c>
      <c r="I160" s="271"/>
      <c r="J160" s="773"/>
      <c r="K160" s="771">
        <f t="shared" si="18"/>
        <v>0</v>
      </c>
      <c r="L160" s="38"/>
      <c r="M160" s="795"/>
      <c r="N160" s="792">
        <f t="shared" si="14"/>
        <v>0</v>
      </c>
      <c r="O160" s="269"/>
      <c r="P160" s="797"/>
      <c r="Q160" s="799">
        <f t="shared" si="16"/>
        <v>0</v>
      </c>
      <c r="R160" s="54">
        <f t="shared" si="17"/>
        <v>0</v>
      </c>
      <c r="S160" s="802"/>
      <c r="T160" s="172">
        <f t="shared" si="15"/>
        <v>0</v>
      </c>
    </row>
    <row r="161" spans="1:20" x14ac:dyDescent="0.25">
      <c r="A161" s="11">
        <v>154</v>
      </c>
      <c r="B161" s="225">
        <v>1978</v>
      </c>
      <c r="C161" s="196" t="s">
        <v>4443</v>
      </c>
      <c r="D161" s="219" t="s">
        <v>3812</v>
      </c>
      <c r="E161" s="219" t="s">
        <v>5402</v>
      </c>
      <c r="F161" s="182">
        <v>0.6</v>
      </c>
      <c r="G161" s="183">
        <v>0.4</v>
      </c>
      <c r="H161" s="82">
        <v>0.4</v>
      </c>
      <c r="I161" s="271"/>
      <c r="J161" s="773"/>
      <c r="K161" s="771">
        <f t="shared" si="18"/>
        <v>0</v>
      </c>
      <c r="L161" s="38"/>
      <c r="M161" s="795"/>
      <c r="N161" s="792">
        <f t="shared" si="14"/>
        <v>0</v>
      </c>
      <c r="O161" s="269">
        <v>2</v>
      </c>
      <c r="P161" s="798"/>
      <c r="Q161" s="799">
        <f t="shared" si="16"/>
        <v>0.8</v>
      </c>
      <c r="R161" s="54">
        <f t="shared" si="17"/>
        <v>2</v>
      </c>
      <c r="S161" s="802"/>
      <c r="T161" s="172">
        <f t="shared" si="15"/>
        <v>0.8</v>
      </c>
    </row>
    <row r="162" spans="1:20" x14ac:dyDescent="0.25">
      <c r="A162" s="11">
        <v>155</v>
      </c>
      <c r="B162" s="225">
        <v>1978</v>
      </c>
      <c r="C162" s="196" t="s">
        <v>4444</v>
      </c>
      <c r="D162" s="219" t="s">
        <v>3830</v>
      </c>
      <c r="E162" s="219" t="s">
        <v>5403</v>
      </c>
      <c r="F162" s="182">
        <v>0.8</v>
      </c>
      <c r="G162" s="183">
        <v>0.5</v>
      </c>
      <c r="H162" s="82">
        <v>0.5</v>
      </c>
      <c r="I162" s="271"/>
      <c r="J162" s="773"/>
      <c r="K162" s="771">
        <f t="shared" si="18"/>
        <v>0</v>
      </c>
      <c r="L162" s="38"/>
      <c r="M162" s="795"/>
      <c r="N162" s="792">
        <f t="shared" si="14"/>
        <v>0</v>
      </c>
      <c r="O162" s="269"/>
      <c r="P162" s="798"/>
      <c r="Q162" s="799">
        <f t="shared" si="16"/>
        <v>0</v>
      </c>
      <c r="R162" s="54">
        <f t="shared" si="17"/>
        <v>0</v>
      </c>
      <c r="S162" s="802"/>
      <c r="T162" s="172">
        <f t="shared" si="15"/>
        <v>0</v>
      </c>
    </row>
    <row r="163" spans="1:20" x14ac:dyDescent="0.25">
      <c r="A163" s="11">
        <v>156</v>
      </c>
      <c r="B163" s="225">
        <v>1978</v>
      </c>
      <c r="C163" s="196" t="s">
        <v>3873</v>
      </c>
      <c r="D163" s="811" t="s">
        <v>3816</v>
      </c>
      <c r="E163" s="219" t="s">
        <v>5404</v>
      </c>
      <c r="F163" s="182">
        <v>1.1000000000000001</v>
      </c>
      <c r="G163" s="183">
        <v>0.9</v>
      </c>
      <c r="H163" s="82">
        <v>0.9</v>
      </c>
      <c r="I163" s="271"/>
      <c r="J163" s="773"/>
      <c r="K163" s="771">
        <f t="shared" si="18"/>
        <v>0</v>
      </c>
      <c r="L163" s="38"/>
      <c r="M163" s="795"/>
      <c r="N163" s="792">
        <f t="shared" si="14"/>
        <v>0</v>
      </c>
      <c r="O163" s="269"/>
      <c r="P163" s="798"/>
      <c r="Q163" s="799">
        <f t="shared" si="16"/>
        <v>0</v>
      </c>
      <c r="R163" s="54">
        <f t="shared" si="17"/>
        <v>0</v>
      </c>
      <c r="S163" s="802"/>
      <c r="T163" s="172">
        <f t="shared" si="15"/>
        <v>0</v>
      </c>
    </row>
    <row r="164" spans="1:20" x14ac:dyDescent="0.25">
      <c r="A164" s="11">
        <v>157</v>
      </c>
      <c r="B164" s="225">
        <v>1978</v>
      </c>
      <c r="C164" s="196" t="s">
        <v>4384</v>
      </c>
      <c r="D164" s="811" t="s">
        <v>3819</v>
      </c>
      <c r="E164" s="219" t="s">
        <v>5405</v>
      </c>
      <c r="F164" s="182">
        <v>1.5</v>
      </c>
      <c r="G164" s="183">
        <v>1.2</v>
      </c>
      <c r="H164" s="82">
        <v>1.2</v>
      </c>
      <c r="I164" s="271"/>
      <c r="J164" s="773"/>
      <c r="K164" s="771">
        <f t="shared" si="18"/>
        <v>0</v>
      </c>
      <c r="L164" s="38"/>
      <c r="M164" s="795"/>
      <c r="N164" s="792">
        <f t="shared" si="14"/>
        <v>0</v>
      </c>
      <c r="O164" s="269"/>
      <c r="P164" s="797"/>
      <c r="Q164" s="799">
        <f t="shared" si="16"/>
        <v>0</v>
      </c>
      <c r="R164" s="54">
        <f t="shared" si="17"/>
        <v>0</v>
      </c>
      <c r="S164" s="802"/>
      <c r="T164" s="172">
        <f t="shared" si="15"/>
        <v>0</v>
      </c>
    </row>
    <row r="165" spans="1:20" x14ac:dyDescent="0.25">
      <c r="A165" s="11">
        <v>158</v>
      </c>
      <c r="B165" s="225">
        <v>1979</v>
      </c>
      <c r="C165" s="196" t="s">
        <v>4445</v>
      </c>
      <c r="D165" s="219" t="s">
        <v>3813</v>
      </c>
      <c r="E165" s="219" t="s">
        <v>5406</v>
      </c>
      <c r="F165" s="182">
        <v>0.6</v>
      </c>
      <c r="G165" s="183">
        <v>0.4</v>
      </c>
      <c r="H165" s="82">
        <v>0.3</v>
      </c>
      <c r="I165" s="271"/>
      <c r="J165" s="773"/>
      <c r="K165" s="771">
        <f t="shared" si="18"/>
        <v>0</v>
      </c>
      <c r="L165" s="38"/>
      <c r="M165" s="795"/>
      <c r="N165" s="792">
        <f t="shared" si="14"/>
        <v>0</v>
      </c>
      <c r="O165" s="269">
        <v>1</v>
      </c>
      <c r="P165" s="798"/>
      <c r="Q165" s="799">
        <f t="shared" si="16"/>
        <v>0.3</v>
      </c>
      <c r="R165" s="54">
        <f t="shared" si="17"/>
        <v>1</v>
      </c>
      <c r="S165" s="802"/>
      <c r="T165" s="172">
        <f t="shared" si="15"/>
        <v>0.3</v>
      </c>
    </row>
    <row r="166" spans="1:20" x14ac:dyDescent="0.25">
      <c r="A166" s="11">
        <v>159</v>
      </c>
      <c r="B166" s="225">
        <v>1979</v>
      </c>
      <c r="C166" s="196" t="s">
        <v>4446</v>
      </c>
      <c r="D166" s="219" t="s">
        <v>3880</v>
      </c>
      <c r="E166" s="219" t="s">
        <v>5407</v>
      </c>
      <c r="F166" s="182">
        <v>0.8</v>
      </c>
      <c r="G166" s="183">
        <v>0.5</v>
      </c>
      <c r="H166" s="82">
        <v>0.5</v>
      </c>
      <c r="I166" s="934">
        <v>1</v>
      </c>
      <c r="J166" s="773"/>
      <c r="K166" s="771">
        <f t="shared" si="18"/>
        <v>0.8</v>
      </c>
      <c r="L166" s="38"/>
      <c r="M166" s="795"/>
      <c r="N166" s="792">
        <f t="shared" si="14"/>
        <v>0</v>
      </c>
      <c r="O166" s="269">
        <v>2</v>
      </c>
      <c r="P166" s="798"/>
      <c r="Q166" s="799">
        <f t="shared" si="16"/>
        <v>1</v>
      </c>
      <c r="R166" s="54">
        <f t="shared" si="17"/>
        <v>2</v>
      </c>
      <c r="S166" s="802"/>
      <c r="T166" s="172">
        <f t="shared" si="15"/>
        <v>1.8</v>
      </c>
    </row>
    <row r="167" spans="1:20" x14ac:dyDescent="0.25">
      <c r="A167" s="11">
        <v>160</v>
      </c>
      <c r="B167" s="225">
        <v>1979</v>
      </c>
      <c r="C167" s="196" t="s">
        <v>3946</v>
      </c>
      <c r="D167" s="811" t="s">
        <v>4447</v>
      </c>
      <c r="E167" s="219" t="s">
        <v>5408</v>
      </c>
      <c r="F167" s="182">
        <v>1.1000000000000001</v>
      </c>
      <c r="G167" s="183">
        <v>0.9</v>
      </c>
      <c r="H167" s="82">
        <v>0.9</v>
      </c>
      <c r="I167" s="271"/>
      <c r="J167" s="773"/>
      <c r="K167" s="771">
        <f t="shared" si="18"/>
        <v>0</v>
      </c>
      <c r="L167" s="38"/>
      <c r="M167" s="795"/>
      <c r="N167" s="792">
        <f t="shared" si="14"/>
        <v>0</v>
      </c>
      <c r="O167" s="269"/>
      <c r="P167" s="797"/>
      <c r="Q167" s="799">
        <f t="shared" si="16"/>
        <v>0</v>
      </c>
      <c r="R167" s="54">
        <f t="shared" si="17"/>
        <v>1</v>
      </c>
      <c r="S167" s="802"/>
      <c r="T167" s="172">
        <f t="shared" si="15"/>
        <v>0</v>
      </c>
    </row>
    <row r="168" spans="1:20" x14ac:dyDescent="0.25">
      <c r="A168" s="11">
        <v>161</v>
      </c>
      <c r="B168" s="225">
        <v>1979</v>
      </c>
      <c r="C168" s="196" t="s">
        <v>3924</v>
      </c>
      <c r="D168" s="811" t="s">
        <v>3829</v>
      </c>
      <c r="E168" s="219" t="s">
        <v>5409</v>
      </c>
      <c r="F168" s="182">
        <v>1.5</v>
      </c>
      <c r="G168" s="183">
        <v>1.2</v>
      </c>
      <c r="H168" s="82">
        <v>1.2</v>
      </c>
      <c r="I168" s="271"/>
      <c r="J168" s="773"/>
      <c r="K168" s="771">
        <f t="shared" si="18"/>
        <v>0</v>
      </c>
      <c r="L168" s="38"/>
      <c r="M168" s="795"/>
      <c r="N168" s="792">
        <f t="shared" si="14"/>
        <v>0</v>
      </c>
      <c r="O168" s="269"/>
      <c r="P168" s="798"/>
      <c r="Q168" s="799">
        <f t="shared" si="16"/>
        <v>0</v>
      </c>
      <c r="R168" s="54">
        <f t="shared" si="17"/>
        <v>0</v>
      </c>
      <c r="S168" s="802"/>
      <c r="T168" s="172">
        <f t="shared" si="15"/>
        <v>0</v>
      </c>
    </row>
    <row r="169" spans="1:20" x14ac:dyDescent="0.25">
      <c r="A169" s="11">
        <v>162</v>
      </c>
      <c r="B169" s="225">
        <v>1979</v>
      </c>
      <c r="C169" s="196" t="s">
        <v>4438</v>
      </c>
      <c r="D169" s="219" t="s">
        <v>3827</v>
      </c>
      <c r="E169" s="219" t="s">
        <v>5442</v>
      </c>
      <c r="F169" s="182">
        <v>0.5</v>
      </c>
      <c r="G169" s="183">
        <v>0.3</v>
      </c>
      <c r="H169" s="82">
        <v>0.3</v>
      </c>
      <c r="I169" s="271"/>
      <c r="J169" s="773"/>
      <c r="K169" s="771">
        <f t="shared" si="18"/>
        <v>0</v>
      </c>
      <c r="L169" s="38"/>
      <c r="M169" s="795"/>
      <c r="N169" s="792">
        <f t="shared" si="14"/>
        <v>0</v>
      </c>
      <c r="O169" s="269">
        <v>1</v>
      </c>
      <c r="P169" s="798"/>
      <c r="Q169" s="799">
        <f t="shared" si="16"/>
        <v>0.3</v>
      </c>
      <c r="R169" s="54">
        <f t="shared" si="17"/>
        <v>1</v>
      </c>
      <c r="S169" s="802"/>
      <c r="T169" s="172">
        <f t="shared" si="15"/>
        <v>0.3</v>
      </c>
    </row>
    <row r="170" spans="1:20" x14ac:dyDescent="0.25">
      <c r="A170" s="11">
        <v>163</v>
      </c>
      <c r="B170" s="225">
        <v>1979</v>
      </c>
      <c r="C170" s="196" t="s">
        <v>4448</v>
      </c>
      <c r="D170" s="219" t="s">
        <v>4450</v>
      </c>
      <c r="E170" s="219" t="s">
        <v>5443</v>
      </c>
      <c r="F170" s="182">
        <v>0.5</v>
      </c>
      <c r="G170" s="183">
        <v>0.5</v>
      </c>
      <c r="H170" s="82">
        <v>0.5</v>
      </c>
      <c r="I170" s="271"/>
      <c r="J170" s="773"/>
      <c r="K170" s="771">
        <f t="shared" si="18"/>
        <v>0</v>
      </c>
      <c r="L170" s="38"/>
      <c r="M170" s="795"/>
      <c r="N170" s="792">
        <f t="shared" si="14"/>
        <v>0</v>
      </c>
      <c r="O170" s="269"/>
      <c r="P170" s="798"/>
      <c r="Q170" s="799">
        <f t="shared" si="16"/>
        <v>0</v>
      </c>
      <c r="R170" s="54">
        <f t="shared" si="17"/>
        <v>0</v>
      </c>
      <c r="S170" s="802"/>
      <c r="T170" s="172">
        <f t="shared" si="15"/>
        <v>0</v>
      </c>
    </row>
    <row r="171" spans="1:20" x14ac:dyDescent="0.25">
      <c r="A171" s="11">
        <v>164</v>
      </c>
      <c r="B171" s="225">
        <v>1979</v>
      </c>
      <c r="C171" s="196" t="s">
        <v>3878</v>
      </c>
      <c r="D171" s="219" t="s">
        <v>3822</v>
      </c>
      <c r="E171" s="219" t="s">
        <v>5444</v>
      </c>
      <c r="F171" s="182">
        <v>1</v>
      </c>
      <c r="G171" s="183">
        <v>1</v>
      </c>
      <c r="H171" s="82">
        <v>1</v>
      </c>
      <c r="I171" s="271"/>
      <c r="J171" s="773"/>
      <c r="K171" s="771">
        <f t="shared" si="18"/>
        <v>0</v>
      </c>
      <c r="L171" s="38"/>
      <c r="M171" s="795"/>
      <c r="N171" s="792">
        <f t="shared" si="14"/>
        <v>0</v>
      </c>
      <c r="O171" s="269"/>
      <c r="P171" s="798"/>
      <c r="Q171" s="799">
        <f t="shared" si="16"/>
        <v>0</v>
      </c>
      <c r="R171" s="54">
        <f t="shared" si="17"/>
        <v>0</v>
      </c>
      <c r="S171" s="802"/>
      <c r="T171" s="172">
        <f t="shared" si="15"/>
        <v>0</v>
      </c>
    </row>
    <row r="172" spans="1:20" x14ac:dyDescent="0.25">
      <c r="A172" s="11">
        <v>165</v>
      </c>
      <c r="B172" s="225">
        <v>1979</v>
      </c>
      <c r="C172" s="196" t="s">
        <v>4449</v>
      </c>
      <c r="D172" s="219" t="s">
        <v>3880</v>
      </c>
      <c r="E172" s="219" t="s">
        <v>5445</v>
      </c>
      <c r="F172" s="182">
        <v>1.5</v>
      </c>
      <c r="G172" s="183">
        <v>1.2</v>
      </c>
      <c r="H172" s="82">
        <v>1.2</v>
      </c>
      <c r="I172" s="271"/>
      <c r="J172" s="773"/>
      <c r="K172" s="771">
        <f t="shared" si="18"/>
        <v>0</v>
      </c>
      <c r="L172" s="38"/>
      <c r="M172" s="795"/>
      <c r="N172" s="792">
        <f t="shared" si="14"/>
        <v>0</v>
      </c>
      <c r="O172" s="269"/>
      <c r="P172" s="797"/>
      <c r="Q172" s="799">
        <f t="shared" si="16"/>
        <v>0</v>
      </c>
      <c r="R172" s="54">
        <f t="shared" si="17"/>
        <v>0</v>
      </c>
      <c r="S172" s="802"/>
      <c r="T172" s="172">
        <f t="shared" si="15"/>
        <v>0</v>
      </c>
    </row>
    <row r="173" spans="1:20" x14ac:dyDescent="0.25">
      <c r="A173" s="11">
        <v>166</v>
      </c>
      <c r="B173" s="225">
        <v>1980</v>
      </c>
      <c r="C173" s="196" t="s">
        <v>4451</v>
      </c>
      <c r="D173" s="219" t="s">
        <v>3812</v>
      </c>
      <c r="E173" s="219" t="s">
        <v>5446</v>
      </c>
      <c r="F173" s="182">
        <v>0.5</v>
      </c>
      <c r="G173" s="183">
        <v>0.3</v>
      </c>
      <c r="H173" s="82">
        <v>0.3</v>
      </c>
      <c r="I173" s="271"/>
      <c r="J173" s="773"/>
      <c r="K173" s="771">
        <f t="shared" si="18"/>
        <v>0</v>
      </c>
      <c r="L173" s="38"/>
      <c r="M173" s="795"/>
      <c r="N173" s="792">
        <f t="shared" si="14"/>
        <v>0</v>
      </c>
      <c r="O173" s="269">
        <v>3</v>
      </c>
      <c r="P173" s="798"/>
      <c r="Q173" s="799">
        <f t="shared" si="16"/>
        <v>0.89999999999999991</v>
      </c>
      <c r="R173" s="54">
        <f t="shared" si="17"/>
        <v>3</v>
      </c>
      <c r="S173" s="802"/>
      <c r="T173" s="172">
        <f t="shared" si="15"/>
        <v>0.89999999999999991</v>
      </c>
    </row>
    <row r="174" spans="1:20" x14ac:dyDescent="0.25">
      <c r="A174" s="11">
        <v>167</v>
      </c>
      <c r="B174" s="225">
        <v>1980</v>
      </c>
      <c r="C174" s="196" t="s">
        <v>4452</v>
      </c>
      <c r="D174" s="219" t="s">
        <v>3833</v>
      </c>
      <c r="E174" s="219" t="s">
        <v>5447</v>
      </c>
      <c r="F174" s="182">
        <v>0.5</v>
      </c>
      <c r="G174" s="183">
        <v>0.5</v>
      </c>
      <c r="H174" s="82">
        <v>0.5</v>
      </c>
      <c r="I174" s="271"/>
      <c r="J174" s="773"/>
      <c r="K174" s="771">
        <f t="shared" si="18"/>
        <v>0</v>
      </c>
      <c r="L174" s="38"/>
      <c r="M174" s="795"/>
      <c r="N174" s="792">
        <f t="shared" si="14"/>
        <v>0</v>
      </c>
      <c r="O174" s="269"/>
      <c r="P174" s="798"/>
      <c r="Q174" s="799">
        <f t="shared" si="16"/>
        <v>0</v>
      </c>
      <c r="R174" s="54">
        <f t="shared" si="17"/>
        <v>0</v>
      </c>
      <c r="S174" s="802"/>
      <c r="T174" s="172">
        <f t="shared" si="15"/>
        <v>0</v>
      </c>
    </row>
    <row r="175" spans="1:20" x14ac:dyDescent="0.25">
      <c r="A175" s="11">
        <v>168</v>
      </c>
      <c r="B175" s="225">
        <v>1980</v>
      </c>
      <c r="C175" s="196" t="s">
        <v>4180</v>
      </c>
      <c r="D175" s="811" t="s">
        <v>3818</v>
      </c>
      <c r="E175" s="219" t="s">
        <v>5448</v>
      </c>
      <c r="F175" s="182">
        <v>1</v>
      </c>
      <c r="G175" s="183">
        <v>1</v>
      </c>
      <c r="H175" s="82">
        <v>1</v>
      </c>
      <c r="I175" s="271"/>
      <c r="J175" s="773"/>
      <c r="K175" s="771">
        <f t="shared" si="18"/>
        <v>0</v>
      </c>
      <c r="L175" s="38"/>
      <c r="M175" s="795"/>
      <c r="N175" s="792">
        <f t="shared" si="14"/>
        <v>0</v>
      </c>
      <c r="O175" s="269"/>
      <c r="P175" s="798"/>
      <c r="Q175" s="799">
        <f t="shared" si="16"/>
        <v>0</v>
      </c>
      <c r="R175" s="54">
        <f t="shared" si="17"/>
        <v>0</v>
      </c>
      <c r="S175" s="802"/>
      <c r="T175" s="172">
        <f t="shared" si="15"/>
        <v>0</v>
      </c>
    </row>
    <row r="176" spans="1:20" x14ac:dyDescent="0.25">
      <c r="A176" s="11">
        <v>169</v>
      </c>
      <c r="B176" s="225">
        <v>1980</v>
      </c>
      <c r="C176" s="196" t="s">
        <v>4453</v>
      </c>
      <c r="D176" s="811" t="s">
        <v>3941</v>
      </c>
      <c r="E176" s="219" t="s">
        <v>5449</v>
      </c>
      <c r="F176" s="182">
        <v>1.5</v>
      </c>
      <c r="G176" s="183">
        <v>1.2</v>
      </c>
      <c r="H176" s="82">
        <v>1.2</v>
      </c>
      <c r="I176" s="271"/>
      <c r="J176" s="773"/>
      <c r="K176" s="771">
        <f t="shared" si="18"/>
        <v>0</v>
      </c>
      <c r="L176" s="38"/>
      <c r="M176" s="795"/>
      <c r="N176" s="792">
        <f t="shared" si="14"/>
        <v>0</v>
      </c>
      <c r="O176" s="269"/>
      <c r="P176" s="798"/>
      <c r="Q176" s="799">
        <f t="shared" si="16"/>
        <v>0</v>
      </c>
      <c r="R176" s="54">
        <f t="shared" si="17"/>
        <v>0</v>
      </c>
      <c r="S176" s="802"/>
      <c r="T176" s="172">
        <f t="shared" si="15"/>
        <v>0</v>
      </c>
    </row>
    <row r="177" spans="1:20" x14ac:dyDescent="0.25">
      <c r="A177" s="11">
        <v>170</v>
      </c>
      <c r="B177" s="225">
        <v>1981</v>
      </c>
      <c r="C177" s="196" t="s">
        <v>4448</v>
      </c>
      <c r="D177" s="219" t="s">
        <v>3879</v>
      </c>
      <c r="E177" s="219" t="s">
        <v>5450</v>
      </c>
      <c r="F177" s="182">
        <v>0.5</v>
      </c>
      <c r="G177" s="183">
        <v>0.3</v>
      </c>
      <c r="H177" s="82">
        <v>0.3</v>
      </c>
      <c r="I177" s="271"/>
      <c r="J177" s="773"/>
      <c r="K177" s="771">
        <f t="shared" si="18"/>
        <v>0</v>
      </c>
      <c r="L177" s="38"/>
      <c r="M177" s="795"/>
      <c r="N177" s="792">
        <f t="shared" si="14"/>
        <v>0</v>
      </c>
      <c r="O177" s="269">
        <v>1</v>
      </c>
      <c r="P177" s="798"/>
      <c r="Q177" s="799">
        <f t="shared" si="16"/>
        <v>0.3</v>
      </c>
      <c r="R177" s="54">
        <f t="shared" si="17"/>
        <v>1</v>
      </c>
      <c r="S177" s="802"/>
      <c r="T177" s="172">
        <f t="shared" si="15"/>
        <v>0.3</v>
      </c>
    </row>
    <row r="178" spans="1:20" x14ac:dyDescent="0.25">
      <c r="A178" s="11">
        <v>171</v>
      </c>
      <c r="B178" s="225">
        <v>1981</v>
      </c>
      <c r="C178" s="196" t="s">
        <v>4454</v>
      </c>
      <c r="D178" s="811" t="s">
        <v>3812</v>
      </c>
      <c r="E178" s="219" t="s">
        <v>5451</v>
      </c>
      <c r="F178" s="182">
        <v>0.5</v>
      </c>
      <c r="G178" s="183">
        <v>0.5</v>
      </c>
      <c r="H178" s="82">
        <v>0.5</v>
      </c>
      <c r="I178" s="271"/>
      <c r="J178" s="773"/>
      <c r="K178" s="771">
        <f t="shared" si="18"/>
        <v>0</v>
      </c>
      <c r="L178" s="38"/>
      <c r="M178" s="795"/>
      <c r="N178" s="792">
        <f t="shared" si="14"/>
        <v>0</v>
      </c>
      <c r="O178" s="269"/>
      <c r="P178" s="797"/>
      <c r="Q178" s="799">
        <f t="shared" si="16"/>
        <v>0</v>
      </c>
      <c r="R178" s="54">
        <f t="shared" ref="R178:R209" si="19">I177+L178+O178</f>
        <v>0</v>
      </c>
      <c r="S178" s="802"/>
      <c r="T178" s="172">
        <f t="shared" si="15"/>
        <v>0</v>
      </c>
    </row>
    <row r="179" spans="1:20" x14ac:dyDescent="0.25">
      <c r="A179" s="11">
        <v>172</v>
      </c>
      <c r="B179" s="225">
        <v>1981</v>
      </c>
      <c r="C179" s="196" t="s">
        <v>4455</v>
      </c>
      <c r="D179" s="811" t="s">
        <v>3835</v>
      </c>
      <c r="E179" s="219" t="s">
        <v>5452</v>
      </c>
      <c r="F179" s="182">
        <v>1</v>
      </c>
      <c r="G179" s="183">
        <v>1</v>
      </c>
      <c r="H179" s="82">
        <v>1</v>
      </c>
      <c r="I179" s="271"/>
      <c r="J179" s="773"/>
      <c r="K179" s="771">
        <f t="shared" si="18"/>
        <v>0</v>
      </c>
      <c r="L179" s="38"/>
      <c r="M179" s="795"/>
      <c r="N179" s="792">
        <f t="shared" si="14"/>
        <v>0</v>
      </c>
      <c r="O179" s="269"/>
      <c r="P179" s="797"/>
      <c r="Q179" s="799">
        <f t="shared" si="16"/>
        <v>0</v>
      </c>
      <c r="R179" s="54">
        <f t="shared" si="19"/>
        <v>0</v>
      </c>
      <c r="S179" s="802"/>
      <c r="T179" s="172">
        <f t="shared" si="15"/>
        <v>0</v>
      </c>
    </row>
    <row r="180" spans="1:20" x14ac:dyDescent="0.25">
      <c r="A180" s="11">
        <v>173</v>
      </c>
      <c r="B180" s="225">
        <v>1981</v>
      </c>
      <c r="C180" s="196" t="s">
        <v>4456</v>
      </c>
      <c r="D180" s="811" t="s">
        <v>3814</v>
      </c>
      <c r="E180" s="219" t="s">
        <v>5453</v>
      </c>
      <c r="F180" s="182">
        <v>1.5</v>
      </c>
      <c r="G180" s="183">
        <v>1.2</v>
      </c>
      <c r="H180" s="82">
        <v>1.2</v>
      </c>
      <c r="I180" s="271"/>
      <c r="J180" s="773"/>
      <c r="K180" s="771">
        <f t="shared" si="18"/>
        <v>0</v>
      </c>
      <c r="L180" s="38"/>
      <c r="M180" s="795"/>
      <c r="N180" s="792">
        <f t="shared" si="14"/>
        <v>0</v>
      </c>
      <c r="O180" s="269"/>
      <c r="P180" s="798"/>
      <c r="Q180" s="799">
        <f t="shared" si="16"/>
        <v>0</v>
      </c>
      <c r="R180" s="54">
        <f t="shared" si="19"/>
        <v>0</v>
      </c>
      <c r="S180" s="802"/>
      <c r="T180" s="172">
        <f t="shared" si="15"/>
        <v>0</v>
      </c>
    </row>
    <row r="181" spans="1:20" x14ac:dyDescent="0.25">
      <c r="A181" s="11">
        <v>174</v>
      </c>
      <c r="B181" s="225">
        <v>1982</v>
      </c>
      <c r="C181" s="196" t="s">
        <v>4457</v>
      </c>
      <c r="D181" s="219" t="s">
        <v>3816</v>
      </c>
      <c r="E181" s="219" t="s">
        <v>5454</v>
      </c>
      <c r="F181" s="182">
        <v>0.5</v>
      </c>
      <c r="G181" s="183">
        <v>0.5</v>
      </c>
      <c r="H181" s="82">
        <v>0.5</v>
      </c>
      <c r="I181" s="934">
        <v>1</v>
      </c>
      <c r="J181" s="773"/>
      <c r="K181" s="771">
        <f t="shared" si="18"/>
        <v>0.5</v>
      </c>
      <c r="L181" s="38"/>
      <c r="M181" s="795"/>
      <c r="N181" s="792">
        <f t="shared" si="14"/>
        <v>0</v>
      </c>
      <c r="O181" s="269">
        <v>3</v>
      </c>
      <c r="P181" s="798"/>
      <c r="Q181" s="799">
        <f t="shared" si="16"/>
        <v>1.5</v>
      </c>
      <c r="R181" s="54">
        <f t="shared" si="19"/>
        <v>3</v>
      </c>
      <c r="S181" s="802"/>
      <c r="T181" s="172">
        <f t="shared" si="15"/>
        <v>2</v>
      </c>
    </row>
    <row r="182" spans="1:20" x14ac:dyDescent="0.25">
      <c r="A182" s="11">
        <v>175</v>
      </c>
      <c r="B182" s="225">
        <v>1982</v>
      </c>
      <c r="C182" s="196" t="s">
        <v>3873</v>
      </c>
      <c r="D182" s="811" t="s">
        <v>3830</v>
      </c>
      <c r="E182" s="219" t="s">
        <v>5455</v>
      </c>
      <c r="F182" s="182">
        <v>0.5</v>
      </c>
      <c r="G182" s="183">
        <v>0.5</v>
      </c>
      <c r="H182" s="82">
        <v>0.5</v>
      </c>
      <c r="I182" s="271"/>
      <c r="J182" s="773"/>
      <c r="K182" s="771">
        <f t="shared" si="18"/>
        <v>0</v>
      </c>
      <c r="L182" s="38"/>
      <c r="M182" s="795"/>
      <c r="N182" s="792">
        <f t="shared" si="14"/>
        <v>0</v>
      </c>
      <c r="O182" s="269"/>
      <c r="P182" s="798"/>
      <c r="Q182" s="799">
        <f t="shared" si="16"/>
        <v>0</v>
      </c>
      <c r="R182" s="54">
        <f t="shared" si="19"/>
        <v>1</v>
      </c>
      <c r="S182" s="802"/>
      <c r="T182" s="172">
        <f t="shared" si="15"/>
        <v>0</v>
      </c>
    </row>
    <row r="183" spans="1:20" x14ac:dyDescent="0.25">
      <c r="A183" s="11">
        <v>176</v>
      </c>
      <c r="B183" s="225">
        <v>1982</v>
      </c>
      <c r="C183" s="196" t="s">
        <v>4458</v>
      </c>
      <c r="D183" s="811" t="s">
        <v>4027</v>
      </c>
      <c r="E183" s="219" t="s">
        <v>5456</v>
      </c>
      <c r="F183" s="182">
        <v>1</v>
      </c>
      <c r="G183" s="183">
        <v>1</v>
      </c>
      <c r="H183" s="82">
        <v>1</v>
      </c>
      <c r="I183" s="271"/>
      <c r="J183" s="773"/>
      <c r="K183" s="771">
        <f t="shared" si="18"/>
        <v>0</v>
      </c>
      <c r="L183" s="38"/>
      <c r="M183" s="795"/>
      <c r="N183" s="792">
        <f t="shared" si="14"/>
        <v>0</v>
      </c>
      <c r="O183" s="269"/>
      <c r="P183" s="798"/>
      <c r="Q183" s="799">
        <f t="shared" si="16"/>
        <v>0</v>
      </c>
      <c r="R183" s="54">
        <f t="shared" si="19"/>
        <v>0</v>
      </c>
      <c r="S183" s="802"/>
      <c r="T183" s="172">
        <f t="shared" si="15"/>
        <v>0</v>
      </c>
    </row>
    <row r="184" spans="1:20" x14ac:dyDescent="0.25">
      <c r="A184" s="11">
        <v>177</v>
      </c>
      <c r="B184" s="225">
        <v>1982</v>
      </c>
      <c r="C184" s="196" t="s">
        <v>4459</v>
      </c>
      <c r="D184" s="811" t="s">
        <v>3812</v>
      </c>
      <c r="E184" s="219" t="s">
        <v>5457</v>
      </c>
      <c r="F184" s="182">
        <v>1.5</v>
      </c>
      <c r="G184" s="183">
        <v>1.2</v>
      </c>
      <c r="H184" s="82">
        <v>1.2</v>
      </c>
      <c r="I184" s="271"/>
      <c r="J184" s="773"/>
      <c r="K184" s="771">
        <f t="shared" si="18"/>
        <v>0</v>
      </c>
      <c r="L184" s="38"/>
      <c r="M184" s="795"/>
      <c r="N184" s="792">
        <f t="shared" si="14"/>
        <v>0</v>
      </c>
      <c r="O184" s="269"/>
      <c r="P184" s="797"/>
      <c r="Q184" s="799">
        <f t="shared" si="16"/>
        <v>0</v>
      </c>
      <c r="R184" s="54">
        <f t="shared" si="19"/>
        <v>0</v>
      </c>
      <c r="S184" s="802"/>
      <c r="T184" s="172">
        <f t="shared" si="15"/>
        <v>0</v>
      </c>
    </row>
    <row r="185" spans="1:20" x14ac:dyDescent="0.25">
      <c r="A185" s="11">
        <v>178</v>
      </c>
      <c r="B185" s="225">
        <v>1983</v>
      </c>
      <c r="C185" s="196" t="s">
        <v>3877</v>
      </c>
      <c r="D185" s="811" t="s">
        <v>3822</v>
      </c>
      <c r="E185" s="219" t="s">
        <v>5478</v>
      </c>
      <c r="F185" s="182">
        <v>0.5</v>
      </c>
      <c r="G185" s="183">
        <v>0.5</v>
      </c>
      <c r="H185" s="82">
        <v>0.5</v>
      </c>
      <c r="I185" s="271"/>
      <c r="J185" s="773"/>
      <c r="K185" s="771">
        <f t="shared" si="18"/>
        <v>0</v>
      </c>
      <c r="L185" s="38"/>
      <c r="M185" s="795"/>
      <c r="N185" s="792">
        <f t="shared" si="14"/>
        <v>0</v>
      </c>
      <c r="O185" s="269">
        <v>1</v>
      </c>
      <c r="P185" s="798"/>
      <c r="Q185" s="799">
        <f t="shared" si="16"/>
        <v>0.5</v>
      </c>
      <c r="R185" s="54">
        <f t="shared" si="19"/>
        <v>1</v>
      </c>
      <c r="S185" s="802"/>
      <c r="T185" s="172">
        <f t="shared" si="15"/>
        <v>0.5</v>
      </c>
    </row>
    <row r="186" spans="1:20" x14ac:dyDescent="0.25">
      <c r="A186" s="11">
        <v>179</v>
      </c>
      <c r="B186" s="225">
        <v>1983</v>
      </c>
      <c r="C186" s="196" t="s">
        <v>4429</v>
      </c>
      <c r="D186" s="811" t="s">
        <v>3830</v>
      </c>
      <c r="E186" s="219" t="s">
        <v>5479</v>
      </c>
      <c r="F186" s="182">
        <v>0.5</v>
      </c>
      <c r="G186" s="183">
        <v>0.5</v>
      </c>
      <c r="H186" s="82">
        <v>0.5</v>
      </c>
      <c r="I186" s="271"/>
      <c r="J186" s="773"/>
      <c r="K186" s="771">
        <f t="shared" si="18"/>
        <v>0</v>
      </c>
      <c r="L186" s="38"/>
      <c r="M186" s="795"/>
      <c r="N186" s="792">
        <f t="shared" si="14"/>
        <v>0</v>
      </c>
      <c r="O186" s="269">
        <v>1</v>
      </c>
      <c r="P186" s="798"/>
      <c r="Q186" s="799">
        <f t="shared" si="16"/>
        <v>0.5</v>
      </c>
      <c r="R186" s="54">
        <f t="shared" si="19"/>
        <v>1</v>
      </c>
      <c r="S186" s="802"/>
      <c r="T186" s="172">
        <f t="shared" si="15"/>
        <v>0.5</v>
      </c>
    </row>
    <row r="187" spans="1:20" x14ac:dyDescent="0.25">
      <c r="A187" s="11">
        <v>180</v>
      </c>
      <c r="B187" s="225">
        <v>1983</v>
      </c>
      <c r="C187" s="196" t="s">
        <v>4460</v>
      </c>
      <c r="D187" s="811" t="s">
        <v>3821</v>
      </c>
      <c r="E187" s="219" t="s">
        <v>5480</v>
      </c>
      <c r="F187" s="182">
        <v>1</v>
      </c>
      <c r="G187" s="183">
        <v>1</v>
      </c>
      <c r="H187" s="82">
        <v>1</v>
      </c>
      <c r="I187" s="271"/>
      <c r="J187" s="773"/>
      <c r="K187" s="771">
        <f t="shared" si="18"/>
        <v>0</v>
      </c>
      <c r="L187" s="38"/>
      <c r="M187" s="795"/>
      <c r="N187" s="792">
        <f t="shared" si="14"/>
        <v>0</v>
      </c>
      <c r="O187" s="269"/>
      <c r="P187" s="798"/>
      <c r="Q187" s="799">
        <f t="shared" si="16"/>
        <v>0</v>
      </c>
      <c r="R187" s="54">
        <f t="shared" si="19"/>
        <v>0</v>
      </c>
      <c r="S187" s="802"/>
      <c r="T187" s="172">
        <f t="shared" si="15"/>
        <v>0</v>
      </c>
    </row>
    <row r="188" spans="1:20" x14ac:dyDescent="0.25">
      <c r="A188" s="11">
        <v>181</v>
      </c>
      <c r="B188" s="225">
        <v>1983</v>
      </c>
      <c r="C188" s="196" t="s">
        <v>4461</v>
      </c>
      <c r="D188" s="811" t="s">
        <v>3829</v>
      </c>
      <c r="E188" s="219" t="s">
        <v>5481</v>
      </c>
      <c r="F188" s="182">
        <v>1.5</v>
      </c>
      <c r="G188" s="183">
        <v>1.2</v>
      </c>
      <c r="H188" s="82">
        <v>1.2</v>
      </c>
      <c r="I188" s="271"/>
      <c r="J188" s="773"/>
      <c r="K188" s="771">
        <f t="shared" si="18"/>
        <v>0</v>
      </c>
      <c r="L188" s="38"/>
      <c r="M188" s="795"/>
      <c r="N188" s="792">
        <f t="shared" si="14"/>
        <v>0</v>
      </c>
      <c r="O188" s="269"/>
      <c r="P188" s="798"/>
      <c r="Q188" s="799">
        <f t="shared" si="16"/>
        <v>0</v>
      </c>
      <c r="R188" s="54">
        <f t="shared" si="19"/>
        <v>0</v>
      </c>
      <c r="S188" s="802"/>
      <c r="T188" s="172">
        <f t="shared" si="15"/>
        <v>0</v>
      </c>
    </row>
    <row r="189" spans="1:20" x14ac:dyDescent="0.25">
      <c r="A189" s="11">
        <v>182</v>
      </c>
      <c r="B189" s="225">
        <v>1984</v>
      </c>
      <c r="C189" s="196" t="s">
        <v>4454</v>
      </c>
      <c r="D189" s="811" t="s">
        <v>4143</v>
      </c>
      <c r="E189" s="219" t="s">
        <v>5493</v>
      </c>
      <c r="F189" s="182">
        <v>0.5</v>
      </c>
      <c r="G189" s="183">
        <v>0.5</v>
      </c>
      <c r="H189" s="82">
        <v>0.5</v>
      </c>
      <c r="I189" s="934">
        <v>1</v>
      </c>
      <c r="J189" s="773"/>
      <c r="K189" s="771">
        <f t="shared" si="18"/>
        <v>0.5</v>
      </c>
      <c r="L189" s="38"/>
      <c r="M189" s="795"/>
      <c r="N189" s="792">
        <f t="shared" si="14"/>
        <v>0</v>
      </c>
      <c r="O189" s="269"/>
      <c r="P189" s="798"/>
      <c r="Q189" s="799">
        <f t="shared" si="16"/>
        <v>0</v>
      </c>
      <c r="R189" s="54">
        <f t="shared" si="19"/>
        <v>0</v>
      </c>
      <c r="S189" s="802"/>
      <c r="T189" s="172">
        <f t="shared" si="15"/>
        <v>0.5</v>
      </c>
    </row>
    <row r="190" spans="1:20" x14ac:dyDescent="0.25">
      <c r="A190" s="11">
        <v>183</v>
      </c>
      <c r="B190" s="225">
        <v>1984</v>
      </c>
      <c r="C190" s="196" t="s">
        <v>4462</v>
      </c>
      <c r="D190" s="811" t="s">
        <v>3869</v>
      </c>
      <c r="E190" s="219" t="s">
        <v>5494</v>
      </c>
      <c r="F190" s="182">
        <v>0.8</v>
      </c>
      <c r="G190" s="183">
        <v>0.5</v>
      </c>
      <c r="H190" s="82">
        <v>0.5</v>
      </c>
      <c r="I190" s="271"/>
      <c r="J190" s="773"/>
      <c r="K190" s="771">
        <f t="shared" si="18"/>
        <v>0</v>
      </c>
      <c r="L190" s="38"/>
      <c r="M190" s="795"/>
      <c r="N190" s="792">
        <f t="shared" si="14"/>
        <v>0</v>
      </c>
      <c r="O190" s="269"/>
      <c r="P190" s="798"/>
      <c r="Q190" s="799">
        <f t="shared" si="16"/>
        <v>0</v>
      </c>
      <c r="R190" s="54">
        <f t="shared" si="19"/>
        <v>1</v>
      </c>
      <c r="S190" s="802"/>
      <c r="T190" s="172">
        <f t="shared" si="15"/>
        <v>0</v>
      </c>
    </row>
    <row r="191" spans="1:20" x14ac:dyDescent="0.25">
      <c r="A191" s="11">
        <v>184</v>
      </c>
      <c r="B191" s="225">
        <v>1984</v>
      </c>
      <c r="C191" s="196" t="s">
        <v>4463</v>
      </c>
      <c r="D191" s="811" t="s">
        <v>4410</v>
      </c>
      <c r="E191" s="219" t="s">
        <v>5495</v>
      </c>
      <c r="F191" s="182">
        <v>1.2</v>
      </c>
      <c r="G191" s="183">
        <v>1</v>
      </c>
      <c r="H191" s="82">
        <v>1</v>
      </c>
      <c r="I191" s="271"/>
      <c r="J191" s="773"/>
      <c r="K191" s="771">
        <f t="shared" si="18"/>
        <v>0</v>
      </c>
      <c r="L191" s="38"/>
      <c r="M191" s="795"/>
      <c r="N191" s="792">
        <f t="shared" si="14"/>
        <v>0</v>
      </c>
      <c r="O191" s="269"/>
      <c r="P191" s="798"/>
      <c r="Q191" s="799">
        <f t="shared" si="16"/>
        <v>0</v>
      </c>
      <c r="R191" s="54">
        <f t="shared" si="19"/>
        <v>0</v>
      </c>
      <c r="S191" s="802"/>
      <c r="T191" s="172">
        <f t="shared" si="15"/>
        <v>0</v>
      </c>
    </row>
    <row r="192" spans="1:20" x14ac:dyDescent="0.25">
      <c r="A192" s="11">
        <v>185</v>
      </c>
      <c r="B192" s="225">
        <v>1984</v>
      </c>
      <c r="C192" s="196" t="s">
        <v>4464</v>
      </c>
      <c r="D192" s="811" t="s">
        <v>4110</v>
      </c>
      <c r="E192" s="219" t="s">
        <v>5496</v>
      </c>
      <c r="F192" s="182">
        <v>1.5</v>
      </c>
      <c r="G192" s="183">
        <v>1.2</v>
      </c>
      <c r="H192" s="82">
        <v>1.2</v>
      </c>
      <c r="I192" s="271"/>
      <c r="J192" s="773"/>
      <c r="K192" s="771">
        <f t="shared" si="18"/>
        <v>0</v>
      </c>
      <c r="L192" s="38"/>
      <c r="M192" s="795"/>
      <c r="N192" s="792">
        <f t="shared" si="14"/>
        <v>0</v>
      </c>
      <c r="O192" s="269"/>
      <c r="P192" s="798"/>
      <c r="Q192" s="799">
        <f t="shared" si="16"/>
        <v>0</v>
      </c>
      <c r="R192" s="54">
        <f t="shared" si="19"/>
        <v>0</v>
      </c>
      <c r="S192" s="802"/>
      <c r="T192" s="172">
        <f t="shared" si="15"/>
        <v>0</v>
      </c>
    </row>
    <row r="193" spans="1:20" x14ac:dyDescent="0.25">
      <c r="A193" s="11">
        <v>186</v>
      </c>
      <c r="B193" s="225">
        <v>1985</v>
      </c>
      <c r="C193" s="196" t="s">
        <v>4465</v>
      </c>
      <c r="D193" s="811" t="s">
        <v>3834</v>
      </c>
      <c r="E193" s="219" t="s">
        <v>5510</v>
      </c>
      <c r="F193" s="182">
        <v>1</v>
      </c>
      <c r="G193" s="183">
        <v>0.5</v>
      </c>
      <c r="H193" s="82">
        <v>0.5</v>
      </c>
      <c r="I193" s="934">
        <v>1</v>
      </c>
      <c r="J193" s="773"/>
      <c r="K193" s="771">
        <f t="shared" si="18"/>
        <v>1</v>
      </c>
      <c r="L193" s="38"/>
      <c r="M193" s="795"/>
      <c r="N193" s="792">
        <f t="shared" si="14"/>
        <v>0</v>
      </c>
      <c r="O193" s="269">
        <v>2</v>
      </c>
      <c r="P193" s="798"/>
      <c r="Q193" s="799">
        <f t="shared" si="16"/>
        <v>1</v>
      </c>
      <c r="R193" s="54">
        <f t="shared" si="19"/>
        <v>2</v>
      </c>
      <c r="S193" s="802"/>
      <c r="T193" s="172">
        <f t="shared" si="15"/>
        <v>2</v>
      </c>
    </row>
    <row r="194" spans="1:20" x14ac:dyDescent="0.25">
      <c r="A194" s="11">
        <v>187</v>
      </c>
      <c r="B194" s="225">
        <v>1985</v>
      </c>
      <c r="C194" s="196" t="s">
        <v>4466</v>
      </c>
      <c r="D194" s="811" t="s">
        <v>4469</v>
      </c>
      <c r="E194" s="219" t="s">
        <v>5511</v>
      </c>
      <c r="F194" s="182">
        <v>1.2</v>
      </c>
      <c r="G194" s="183">
        <v>1</v>
      </c>
      <c r="H194" s="82">
        <v>1</v>
      </c>
      <c r="I194" s="934">
        <v>1</v>
      </c>
      <c r="J194" s="773"/>
      <c r="K194" s="771">
        <f t="shared" si="18"/>
        <v>1.2</v>
      </c>
      <c r="L194" s="38"/>
      <c r="M194" s="795"/>
      <c r="N194" s="792">
        <f t="shared" si="14"/>
        <v>0</v>
      </c>
      <c r="O194" s="269"/>
      <c r="P194" s="798"/>
      <c r="Q194" s="799">
        <f t="shared" si="16"/>
        <v>0</v>
      </c>
      <c r="R194" s="54">
        <f t="shared" si="19"/>
        <v>1</v>
      </c>
      <c r="S194" s="802"/>
      <c r="T194" s="172">
        <f t="shared" si="15"/>
        <v>1.2</v>
      </c>
    </row>
    <row r="195" spans="1:20" x14ac:dyDescent="0.25">
      <c r="A195" s="11">
        <v>188</v>
      </c>
      <c r="B195" s="225">
        <v>1985</v>
      </c>
      <c r="C195" s="196" t="s">
        <v>4467</v>
      </c>
      <c r="D195" s="811" t="s">
        <v>4470</v>
      </c>
      <c r="E195" s="219" t="s">
        <v>5512</v>
      </c>
      <c r="F195" s="182">
        <v>1.8</v>
      </c>
      <c r="G195" s="183">
        <v>1.5</v>
      </c>
      <c r="H195" s="82">
        <v>1.5</v>
      </c>
      <c r="I195" s="934">
        <v>1</v>
      </c>
      <c r="J195" s="773"/>
      <c r="K195" s="771">
        <f t="shared" si="18"/>
        <v>1.8</v>
      </c>
      <c r="L195" s="38"/>
      <c r="M195" s="795"/>
      <c r="N195" s="792">
        <f t="shared" si="14"/>
        <v>0</v>
      </c>
      <c r="O195" s="269"/>
      <c r="P195" s="798"/>
      <c r="Q195" s="799">
        <f t="shared" si="16"/>
        <v>0</v>
      </c>
      <c r="R195" s="54">
        <f t="shared" si="19"/>
        <v>1</v>
      </c>
      <c r="S195" s="802"/>
      <c r="T195" s="172">
        <f t="shared" si="15"/>
        <v>1.8</v>
      </c>
    </row>
    <row r="196" spans="1:20" x14ac:dyDescent="0.25">
      <c r="A196" s="11">
        <v>189</v>
      </c>
      <c r="B196" s="225">
        <v>1985</v>
      </c>
      <c r="C196" s="196" t="s">
        <v>4468</v>
      </c>
      <c r="D196" s="811" t="s">
        <v>4471</v>
      </c>
      <c r="E196" s="219" t="s">
        <v>5513</v>
      </c>
      <c r="F196" s="182">
        <v>3</v>
      </c>
      <c r="G196" s="183">
        <v>2</v>
      </c>
      <c r="H196" s="82">
        <v>2</v>
      </c>
      <c r="I196" s="934">
        <v>1</v>
      </c>
      <c r="J196" s="773"/>
      <c r="K196" s="771">
        <f t="shared" si="18"/>
        <v>3</v>
      </c>
      <c r="L196" s="38"/>
      <c r="M196" s="795"/>
      <c r="N196" s="792">
        <f t="shared" si="14"/>
        <v>0</v>
      </c>
      <c r="O196" s="269"/>
      <c r="P196" s="798"/>
      <c r="Q196" s="799">
        <f t="shared" si="16"/>
        <v>0</v>
      </c>
      <c r="R196" s="54">
        <f t="shared" si="19"/>
        <v>1</v>
      </c>
      <c r="S196" s="802"/>
      <c r="T196" s="172">
        <f t="shared" si="15"/>
        <v>3</v>
      </c>
    </row>
    <row r="197" spans="1:20" x14ac:dyDescent="0.25">
      <c r="A197" s="11">
        <v>190</v>
      </c>
      <c r="B197" s="225">
        <v>1986</v>
      </c>
      <c r="C197" s="196" t="s">
        <v>4472</v>
      </c>
      <c r="D197" s="811" t="s">
        <v>4476</v>
      </c>
      <c r="E197" s="219" t="s">
        <v>5514</v>
      </c>
      <c r="F197" s="182">
        <v>1</v>
      </c>
      <c r="G197" s="183">
        <v>0.5</v>
      </c>
      <c r="H197" s="82">
        <v>0.5</v>
      </c>
      <c r="I197" s="271"/>
      <c r="J197" s="773"/>
      <c r="K197" s="771">
        <f t="shared" si="18"/>
        <v>0</v>
      </c>
      <c r="L197" s="38"/>
      <c r="M197" s="795"/>
      <c r="N197" s="792">
        <f t="shared" ref="N197:N266" si="20">L197*G197</f>
        <v>0</v>
      </c>
      <c r="O197" s="269"/>
      <c r="P197" s="798"/>
      <c r="Q197" s="799">
        <f t="shared" si="16"/>
        <v>0</v>
      </c>
      <c r="R197" s="54">
        <f t="shared" si="19"/>
        <v>1</v>
      </c>
      <c r="S197" s="802"/>
      <c r="T197" s="172">
        <f t="shared" ref="T197:T266" si="21">K197+N197+Q197</f>
        <v>0</v>
      </c>
    </row>
    <row r="198" spans="1:20" x14ac:dyDescent="0.25">
      <c r="A198" s="11">
        <v>191</v>
      </c>
      <c r="B198" s="225">
        <v>1986</v>
      </c>
      <c r="C198" s="196" t="s">
        <v>4473</v>
      </c>
      <c r="D198" s="811" t="s">
        <v>4477</v>
      </c>
      <c r="E198" s="219" t="s">
        <v>5515</v>
      </c>
      <c r="F198" s="182">
        <v>1.2</v>
      </c>
      <c r="G198" s="183">
        <v>1</v>
      </c>
      <c r="H198" s="82">
        <v>1</v>
      </c>
      <c r="I198" s="271"/>
      <c r="J198" s="773"/>
      <c r="K198" s="771">
        <f t="shared" si="18"/>
        <v>0</v>
      </c>
      <c r="L198" s="38"/>
      <c r="M198" s="795"/>
      <c r="N198" s="792">
        <f t="shared" si="20"/>
        <v>0</v>
      </c>
      <c r="O198" s="269"/>
      <c r="P198" s="798"/>
      <c r="Q198" s="799">
        <f t="shared" ref="Q198:Q267" si="22">O198*H198</f>
        <v>0</v>
      </c>
      <c r="R198" s="54">
        <f t="shared" si="19"/>
        <v>0</v>
      </c>
      <c r="S198" s="802"/>
      <c r="T198" s="172">
        <f t="shared" si="21"/>
        <v>0</v>
      </c>
    </row>
    <row r="199" spans="1:20" x14ac:dyDescent="0.25">
      <c r="A199" s="11">
        <v>192</v>
      </c>
      <c r="B199" s="225">
        <v>1986</v>
      </c>
      <c r="C199" s="196" t="s">
        <v>4474</v>
      </c>
      <c r="D199" s="811" t="s">
        <v>3831</v>
      </c>
      <c r="E199" s="219" t="s">
        <v>5516</v>
      </c>
      <c r="F199" s="182">
        <v>1.8</v>
      </c>
      <c r="G199" s="183">
        <v>1.5</v>
      </c>
      <c r="H199" s="82">
        <v>1.5</v>
      </c>
      <c r="I199" s="271"/>
      <c r="J199" s="773"/>
      <c r="K199" s="771">
        <f t="shared" si="18"/>
        <v>0</v>
      </c>
      <c r="L199" s="38"/>
      <c r="M199" s="795"/>
      <c r="N199" s="792">
        <f t="shared" si="20"/>
        <v>0</v>
      </c>
      <c r="O199" s="269">
        <v>1</v>
      </c>
      <c r="P199" s="798"/>
      <c r="Q199" s="799">
        <f t="shared" si="22"/>
        <v>1.5</v>
      </c>
      <c r="R199" s="54">
        <f t="shared" si="19"/>
        <v>1</v>
      </c>
      <c r="S199" s="802"/>
      <c r="T199" s="172">
        <f t="shared" si="21"/>
        <v>1.5</v>
      </c>
    </row>
    <row r="200" spans="1:20" x14ac:dyDescent="0.25">
      <c r="A200" s="11">
        <v>193</v>
      </c>
      <c r="B200" s="225">
        <v>1986</v>
      </c>
      <c r="C200" s="196" t="s">
        <v>4475</v>
      </c>
      <c r="D200" s="811" t="s">
        <v>4478</v>
      </c>
      <c r="E200" s="219" t="s">
        <v>5517</v>
      </c>
      <c r="F200" s="182">
        <v>3</v>
      </c>
      <c r="G200" s="183">
        <v>2</v>
      </c>
      <c r="H200" s="82">
        <v>2</v>
      </c>
      <c r="I200" s="271"/>
      <c r="J200" s="773"/>
      <c r="K200" s="771">
        <f t="shared" si="18"/>
        <v>0</v>
      </c>
      <c r="L200" s="38"/>
      <c r="M200" s="795"/>
      <c r="N200" s="792">
        <f t="shared" si="20"/>
        <v>0</v>
      </c>
      <c r="O200" s="269"/>
      <c r="P200" s="797"/>
      <c r="Q200" s="799">
        <f t="shared" si="22"/>
        <v>0</v>
      </c>
      <c r="R200" s="54">
        <f t="shared" si="19"/>
        <v>0</v>
      </c>
      <c r="S200" s="802"/>
      <c r="T200" s="172">
        <f t="shared" si="21"/>
        <v>0</v>
      </c>
    </row>
    <row r="201" spans="1:20" x14ac:dyDescent="0.25">
      <c r="A201" s="11">
        <v>194</v>
      </c>
      <c r="B201" s="225">
        <v>1987</v>
      </c>
      <c r="C201" s="196" t="s">
        <v>4479</v>
      </c>
      <c r="D201" s="811" t="s">
        <v>4483</v>
      </c>
      <c r="E201" s="219" t="s">
        <v>5537</v>
      </c>
      <c r="F201" s="182">
        <v>1</v>
      </c>
      <c r="G201" s="183">
        <v>0.5</v>
      </c>
      <c r="H201" s="82">
        <v>0.5</v>
      </c>
      <c r="I201" s="934">
        <v>1</v>
      </c>
      <c r="J201" s="773"/>
      <c r="K201" s="771">
        <f t="shared" si="18"/>
        <v>1</v>
      </c>
      <c r="L201" s="38"/>
      <c r="M201" s="795"/>
      <c r="N201" s="792">
        <f t="shared" si="20"/>
        <v>0</v>
      </c>
      <c r="O201" s="269"/>
      <c r="P201" s="798"/>
      <c r="Q201" s="799">
        <f t="shared" si="22"/>
        <v>0</v>
      </c>
      <c r="R201" s="54">
        <f t="shared" si="19"/>
        <v>0</v>
      </c>
      <c r="S201" s="802"/>
      <c r="T201" s="172">
        <f t="shared" si="21"/>
        <v>1</v>
      </c>
    </row>
    <row r="202" spans="1:20" x14ac:dyDescent="0.25">
      <c r="A202" s="11">
        <v>195</v>
      </c>
      <c r="B202" s="225">
        <v>1987</v>
      </c>
      <c r="C202" s="196" t="s">
        <v>4480</v>
      </c>
      <c r="D202" s="811" t="s">
        <v>4135</v>
      </c>
      <c r="E202" s="219" t="s">
        <v>5538</v>
      </c>
      <c r="F202" s="182">
        <v>1.2</v>
      </c>
      <c r="G202" s="183">
        <v>1</v>
      </c>
      <c r="H202" s="82">
        <v>1</v>
      </c>
      <c r="I202" s="271"/>
      <c r="J202" s="773"/>
      <c r="K202" s="771">
        <f t="shared" si="18"/>
        <v>0</v>
      </c>
      <c r="L202" s="38"/>
      <c r="M202" s="795"/>
      <c r="N202" s="792">
        <f t="shared" si="20"/>
        <v>0</v>
      </c>
      <c r="O202" s="269"/>
      <c r="P202" s="798"/>
      <c r="Q202" s="799">
        <f t="shared" si="22"/>
        <v>0</v>
      </c>
      <c r="R202" s="54">
        <f t="shared" si="19"/>
        <v>1</v>
      </c>
      <c r="S202" s="802"/>
      <c r="T202" s="172">
        <f t="shared" si="21"/>
        <v>0</v>
      </c>
    </row>
    <row r="203" spans="1:20" x14ac:dyDescent="0.25">
      <c r="A203" s="11">
        <v>196</v>
      </c>
      <c r="B203" s="225">
        <v>1987</v>
      </c>
      <c r="C203" s="196" t="s">
        <v>4481</v>
      </c>
      <c r="D203" s="811" t="s">
        <v>4469</v>
      </c>
      <c r="E203" s="219" t="s">
        <v>5539</v>
      </c>
      <c r="F203" s="182">
        <v>1.8</v>
      </c>
      <c r="G203" s="183">
        <v>1.5</v>
      </c>
      <c r="H203" s="82">
        <v>1.5</v>
      </c>
      <c r="I203" s="271"/>
      <c r="J203" s="773"/>
      <c r="K203" s="771">
        <f t="shared" si="18"/>
        <v>0</v>
      </c>
      <c r="L203" s="38"/>
      <c r="M203" s="795"/>
      <c r="N203" s="792">
        <f t="shared" si="20"/>
        <v>0</v>
      </c>
      <c r="O203" s="269"/>
      <c r="P203" s="798"/>
      <c r="Q203" s="799">
        <f t="shared" si="22"/>
        <v>0</v>
      </c>
      <c r="R203" s="54">
        <f t="shared" si="19"/>
        <v>0</v>
      </c>
      <c r="S203" s="802"/>
      <c r="T203" s="172">
        <f t="shared" si="21"/>
        <v>0</v>
      </c>
    </row>
    <row r="204" spans="1:20" x14ac:dyDescent="0.25">
      <c r="A204" s="11">
        <v>197</v>
      </c>
      <c r="B204" s="225">
        <v>1987</v>
      </c>
      <c r="C204" s="196" t="s">
        <v>4482</v>
      </c>
      <c r="D204" s="811" t="s">
        <v>4484</v>
      </c>
      <c r="E204" s="219" t="s">
        <v>5540</v>
      </c>
      <c r="F204" s="182">
        <v>3</v>
      </c>
      <c r="G204" s="183">
        <v>2</v>
      </c>
      <c r="H204" s="82">
        <v>2</v>
      </c>
      <c r="I204" s="271"/>
      <c r="J204" s="773"/>
      <c r="K204" s="771">
        <f t="shared" si="18"/>
        <v>0</v>
      </c>
      <c r="L204" s="38"/>
      <c r="M204" s="795"/>
      <c r="N204" s="792">
        <f t="shared" si="20"/>
        <v>0</v>
      </c>
      <c r="O204" s="269"/>
      <c r="P204" s="797"/>
      <c r="Q204" s="799">
        <f t="shared" si="22"/>
        <v>0</v>
      </c>
      <c r="R204" s="54">
        <f t="shared" si="19"/>
        <v>0</v>
      </c>
      <c r="S204" s="802"/>
      <c r="T204" s="172">
        <f t="shared" si="21"/>
        <v>0</v>
      </c>
    </row>
    <row r="205" spans="1:20" x14ac:dyDescent="0.25">
      <c r="A205" s="11">
        <v>198</v>
      </c>
      <c r="B205" s="225">
        <v>1988</v>
      </c>
      <c r="C205" s="196" t="s">
        <v>4485</v>
      </c>
      <c r="D205" s="811" t="s">
        <v>3944</v>
      </c>
      <c r="E205" s="219" t="s">
        <v>5547</v>
      </c>
      <c r="F205" s="182">
        <v>1</v>
      </c>
      <c r="G205" s="183">
        <v>0.5</v>
      </c>
      <c r="H205" s="82">
        <v>0.5</v>
      </c>
      <c r="I205" s="271"/>
      <c r="J205" s="773"/>
      <c r="K205" s="771">
        <f t="shared" si="18"/>
        <v>0</v>
      </c>
      <c r="L205" s="38"/>
      <c r="M205" s="795"/>
      <c r="N205" s="792">
        <f t="shared" si="20"/>
        <v>0</v>
      </c>
      <c r="O205" s="269">
        <v>1</v>
      </c>
      <c r="P205" s="798"/>
      <c r="Q205" s="799">
        <f t="shared" si="22"/>
        <v>0.5</v>
      </c>
      <c r="R205" s="54">
        <f t="shared" si="19"/>
        <v>1</v>
      </c>
      <c r="S205" s="802"/>
      <c r="T205" s="172">
        <f t="shared" si="21"/>
        <v>0.5</v>
      </c>
    </row>
    <row r="206" spans="1:20" x14ac:dyDescent="0.25">
      <c r="A206" s="11">
        <v>199</v>
      </c>
      <c r="B206" s="225">
        <v>1988</v>
      </c>
      <c r="C206" s="196" t="s">
        <v>3900</v>
      </c>
      <c r="D206" s="811" t="s">
        <v>3869</v>
      </c>
      <c r="E206" s="219" t="s">
        <v>5548</v>
      </c>
      <c r="F206" s="182">
        <v>1.2</v>
      </c>
      <c r="G206" s="183">
        <v>0.8</v>
      </c>
      <c r="H206" s="82">
        <v>0.8</v>
      </c>
      <c r="I206" s="271"/>
      <c r="J206" s="773"/>
      <c r="K206" s="771">
        <f t="shared" si="18"/>
        <v>0</v>
      </c>
      <c r="L206" s="38"/>
      <c r="M206" s="795"/>
      <c r="N206" s="792">
        <f t="shared" si="20"/>
        <v>0</v>
      </c>
      <c r="O206" s="269">
        <v>3</v>
      </c>
      <c r="P206" s="798"/>
      <c r="Q206" s="799">
        <f t="shared" si="22"/>
        <v>2.4000000000000004</v>
      </c>
      <c r="R206" s="54">
        <f t="shared" si="19"/>
        <v>3</v>
      </c>
      <c r="S206" s="802"/>
      <c r="T206" s="172">
        <f t="shared" si="21"/>
        <v>2.4000000000000004</v>
      </c>
    </row>
    <row r="207" spans="1:20" x14ac:dyDescent="0.25">
      <c r="A207" s="11">
        <v>200</v>
      </c>
      <c r="B207" s="225">
        <v>1988</v>
      </c>
      <c r="C207" s="196" t="s">
        <v>4486</v>
      </c>
      <c r="D207" s="811" t="s">
        <v>3876</v>
      </c>
      <c r="E207" s="219" t="s">
        <v>5549</v>
      </c>
      <c r="F207" s="182">
        <v>1.8</v>
      </c>
      <c r="G207" s="183">
        <v>1.5</v>
      </c>
      <c r="H207" s="82">
        <v>1.5</v>
      </c>
      <c r="I207" s="271"/>
      <c r="J207" s="773"/>
      <c r="K207" s="771">
        <f t="shared" si="18"/>
        <v>0</v>
      </c>
      <c r="L207" s="38"/>
      <c r="M207" s="795"/>
      <c r="N207" s="792">
        <f t="shared" si="20"/>
        <v>0</v>
      </c>
      <c r="O207" s="269"/>
      <c r="P207" s="798"/>
      <c r="Q207" s="799">
        <f t="shared" si="22"/>
        <v>0</v>
      </c>
      <c r="R207" s="54">
        <f t="shared" si="19"/>
        <v>0</v>
      </c>
      <c r="S207" s="802"/>
      <c r="T207" s="172">
        <f t="shared" si="21"/>
        <v>0</v>
      </c>
    </row>
    <row r="208" spans="1:20" x14ac:dyDescent="0.25">
      <c r="A208" s="11">
        <v>201</v>
      </c>
      <c r="B208" s="225">
        <v>1988</v>
      </c>
      <c r="C208" s="196" t="s">
        <v>4487</v>
      </c>
      <c r="D208" s="811" t="s">
        <v>4488</v>
      </c>
      <c r="E208" s="219" t="s">
        <v>5550</v>
      </c>
      <c r="F208" s="182">
        <v>3</v>
      </c>
      <c r="G208" s="183">
        <v>2</v>
      </c>
      <c r="H208" s="82">
        <v>2</v>
      </c>
      <c r="I208" s="271">
        <v>1</v>
      </c>
      <c r="J208" s="773"/>
      <c r="K208" s="771">
        <f t="shared" si="18"/>
        <v>3</v>
      </c>
      <c r="L208" s="38"/>
      <c r="M208" s="795"/>
      <c r="N208" s="792">
        <f t="shared" si="20"/>
        <v>0</v>
      </c>
      <c r="O208" s="269"/>
      <c r="P208" s="798"/>
      <c r="Q208" s="799">
        <f t="shared" si="22"/>
        <v>0</v>
      </c>
      <c r="R208" s="54">
        <f t="shared" si="19"/>
        <v>0</v>
      </c>
      <c r="S208" s="802"/>
      <c r="T208" s="172">
        <f t="shared" si="21"/>
        <v>3</v>
      </c>
    </row>
    <row r="209" spans="1:20" x14ac:dyDescent="0.25">
      <c r="A209" s="11">
        <v>202</v>
      </c>
      <c r="B209" s="24">
        <v>1989</v>
      </c>
      <c r="C209" s="214" t="s">
        <v>4489</v>
      </c>
      <c r="D209" s="812" t="s">
        <v>4127</v>
      </c>
      <c r="E209" s="224" t="s">
        <v>5585</v>
      </c>
      <c r="F209" s="182">
        <v>1</v>
      </c>
      <c r="G209" s="183">
        <v>0.5</v>
      </c>
      <c r="H209" s="82">
        <v>0.5</v>
      </c>
      <c r="I209" s="271"/>
      <c r="J209" s="773"/>
      <c r="K209" s="771">
        <f t="shared" si="18"/>
        <v>0</v>
      </c>
      <c r="L209" s="38"/>
      <c r="M209" s="795"/>
      <c r="N209" s="792">
        <f t="shared" si="20"/>
        <v>0</v>
      </c>
      <c r="O209" s="269"/>
      <c r="P209" s="798"/>
      <c r="Q209" s="799">
        <f t="shared" si="22"/>
        <v>0</v>
      </c>
      <c r="R209" s="54">
        <f t="shared" si="19"/>
        <v>1</v>
      </c>
      <c r="S209" s="802"/>
      <c r="T209" s="172">
        <f t="shared" si="21"/>
        <v>0</v>
      </c>
    </row>
    <row r="210" spans="1:20" x14ac:dyDescent="0.25">
      <c r="A210" s="11">
        <v>203</v>
      </c>
      <c r="B210" s="24">
        <v>1989</v>
      </c>
      <c r="C210" s="214" t="s">
        <v>4490</v>
      </c>
      <c r="D210" s="812" t="s">
        <v>4493</v>
      </c>
      <c r="E210" s="224" t="s">
        <v>5586</v>
      </c>
      <c r="F210" s="182">
        <v>1</v>
      </c>
      <c r="G210" s="183">
        <v>1</v>
      </c>
      <c r="H210" s="82">
        <v>1</v>
      </c>
      <c r="I210" s="271"/>
      <c r="J210" s="773"/>
      <c r="K210" s="771">
        <f t="shared" si="18"/>
        <v>0</v>
      </c>
      <c r="L210" s="38"/>
      <c r="M210" s="795"/>
      <c r="N210" s="792">
        <f t="shared" si="20"/>
        <v>0</v>
      </c>
      <c r="O210" s="269"/>
      <c r="P210" s="798"/>
      <c r="Q210" s="799">
        <f t="shared" si="22"/>
        <v>0</v>
      </c>
      <c r="R210" s="54">
        <f t="shared" ref="R210:R221" si="23">I209+L210+O210</f>
        <v>0</v>
      </c>
      <c r="S210" s="802"/>
      <c r="T210" s="172">
        <f t="shared" si="21"/>
        <v>0</v>
      </c>
    </row>
    <row r="211" spans="1:20" x14ac:dyDescent="0.25">
      <c r="A211" s="11">
        <v>204</v>
      </c>
      <c r="B211" s="24">
        <v>1989</v>
      </c>
      <c r="C211" s="214" t="s">
        <v>4491</v>
      </c>
      <c r="D211" s="812" t="s">
        <v>4494</v>
      </c>
      <c r="E211" s="224" t="s">
        <v>5587</v>
      </c>
      <c r="F211" s="182">
        <v>2</v>
      </c>
      <c r="G211" s="183">
        <v>1.5</v>
      </c>
      <c r="H211" s="82">
        <v>1.5</v>
      </c>
      <c r="I211" s="271"/>
      <c r="J211" s="773"/>
      <c r="K211" s="771">
        <f t="shared" si="18"/>
        <v>0</v>
      </c>
      <c r="L211" s="38"/>
      <c r="M211" s="795"/>
      <c r="N211" s="792">
        <f t="shared" si="20"/>
        <v>0</v>
      </c>
      <c r="O211" s="269"/>
      <c r="P211" s="798"/>
      <c r="Q211" s="799">
        <f t="shared" si="22"/>
        <v>0</v>
      </c>
      <c r="R211" s="54">
        <f t="shared" si="23"/>
        <v>0</v>
      </c>
      <c r="S211" s="802"/>
      <c r="T211" s="172">
        <f t="shared" si="21"/>
        <v>0</v>
      </c>
    </row>
    <row r="212" spans="1:20" x14ac:dyDescent="0.25">
      <c r="A212" s="11">
        <v>205</v>
      </c>
      <c r="B212" s="24">
        <v>1989</v>
      </c>
      <c r="C212" s="214" t="s">
        <v>4492</v>
      </c>
      <c r="D212" s="812" t="s">
        <v>4146</v>
      </c>
      <c r="E212" s="224" t="s">
        <v>5588</v>
      </c>
      <c r="F212" s="182">
        <v>3</v>
      </c>
      <c r="G212" s="183">
        <v>3</v>
      </c>
      <c r="H212" s="82">
        <v>3</v>
      </c>
      <c r="I212" s="271"/>
      <c r="J212" s="773"/>
      <c r="K212" s="771">
        <f t="shared" si="18"/>
        <v>0</v>
      </c>
      <c r="L212" s="38"/>
      <c r="M212" s="795"/>
      <c r="N212" s="792">
        <f t="shared" si="20"/>
        <v>0</v>
      </c>
      <c r="O212" s="269"/>
      <c r="P212" s="798"/>
      <c r="Q212" s="799">
        <f t="shared" si="22"/>
        <v>0</v>
      </c>
      <c r="R212" s="54">
        <f t="shared" si="23"/>
        <v>0</v>
      </c>
      <c r="S212" s="802"/>
      <c r="T212" s="172">
        <f t="shared" si="21"/>
        <v>0</v>
      </c>
    </row>
    <row r="213" spans="1:20" x14ac:dyDescent="0.25">
      <c r="A213" s="11">
        <v>206</v>
      </c>
      <c r="B213" s="24">
        <v>1990</v>
      </c>
      <c r="C213" s="214" t="s">
        <v>4495</v>
      </c>
      <c r="D213" s="812" t="s">
        <v>4501</v>
      </c>
      <c r="E213" s="224" t="s">
        <v>5589</v>
      </c>
      <c r="F213" s="182">
        <v>1</v>
      </c>
      <c r="G213" s="183">
        <v>0.5</v>
      </c>
      <c r="H213" s="82">
        <v>0.5</v>
      </c>
      <c r="I213" s="271"/>
      <c r="J213" s="773"/>
      <c r="K213" s="771">
        <f t="shared" si="18"/>
        <v>0</v>
      </c>
      <c r="L213" s="38"/>
      <c r="M213" s="795"/>
      <c r="N213" s="792">
        <f t="shared" si="20"/>
        <v>0</v>
      </c>
      <c r="O213" s="269"/>
      <c r="P213" s="798"/>
      <c r="Q213" s="799">
        <f t="shared" si="22"/>
        <v>0</v>
      </c>
      <c r="R213" s="54">
        <f t="shared" si="23"/>
        <v>0</v>
      </c>
      <c r="S213" s="802"/>
      <c r="T213" s="172">
        <f t="shared" si="21"/>
        <v>0</v>
      </c>
    </row>
    <row r="214" spans="1:20" x14ac:dyDescent="0.25">
      <c r="A214" s="11">
        <v>207</v>
      </c>
      <c r="B214" s="24">
        <v>1990</v>
      </c>
      <c r="C214" s="214" t="s">
        <v>4496</v>
      </c>
      <c r="D214" s="812" t="s">
        <v>4502</v>
      </c>
      <c r="E214" s="224" t="s">
        <v>5590</v>
      </c>
      <c r="F214" s="182">
        <v>1.2</v>
      </c>
      <c r="G214" s="183">
        <v>1</v>
      </c>
      <c r="H214" s="82">
        <v>1</v>
      </c>
      <c r="I214" s="271"/>
      <c r="J214" s="773"/>
      <c r="K214" s="771">
        <f t="shared" si="18"/>
        <v>0</v>
      </c>
      <c r="L214" s="38"/>
      <c r="M214" s="795"/>
      <c r="N214" s="792">
        <f t="shared" si="20"/>
        <v>0</v>
      </c>
      <c r="O214" s="269">
        <v>1</v>
      </c>
      <c r="P214" s="798"/>
      <c r="Q214" s="799">
        <f t="shared" si="22"/>
        <v>1</v>
      </c>
      <c r="R214" s="54">
        <f t="shared" si="23"/>
        <v>1</v>
      </c>
      <c r="S214" s="802"/>
      <c r="T214" s="172">
        <f t="shared" si="21"/>
        <v>1</v>
      </c>
    </row>
    <row r="215" spans="1:20" x14ac:dyDescent="0.25">
      <c r="A215" s="11">
        <v>208</v>
      </c>
      <c r="B215" s="24">
        <v>1990</v>
      </c>
      <c r="C215" s="214" t="s">
        <v>4497</v>
      </c>
      <c r="D215" s="812" t="s">
        <v>4510</v>
      </c>
      <c r="E215" s="224" t="s">
        <v>5591</v>
      </c>
      <c r="F215" s="182">
        <v>1.8</v>
      </c>
      <c r="G215" s="183">
        <v>1.5</v>
      </c>
      <c r="H215" s="82">
        <v>1.5</v>
      </c>
      <c r="I215" s="271"/>
      <c r="J215" s="773"/>
      <c r="K215" s="771">
        <f t="shared" si="18"/>
        <v>0</v>
      </c>
      <c r="L215" s="38"/>
      <c r="M215" s="795"/>
      <c r="N215" s="792">
        <f t="shared" si="20"/>
        <v>0</v>
      </c>
      <c r="O215" s="269">
        <v>1</v>
      </c>
      <c r="P215" s="798"/>
      <c r="Q215" s="799">
        <f t="shared" si="22"/>
        <v>1.5</v>
      </c>
      <c r="R215" s="54">
        <f t="shared" si="23"/>
        <v>1</v>
      </c>
      <c r="S215" s="802"/>
      <c r="T215" s="172">
        <f t="shared" si="21"/>
        <v>1.5</v>
      </c>
    </row>
    <row r="216" spans="1:20" x14ac:dyDescent="0.25">
      <c r="A216" s="11">
        <v>209</v>
      </c>
      <c r="B216" s="24">
        <v>1990</v>
      </c>
      <c r="C216" s="214" t="s">
        <v>4498</v>
      </c>
      <c r="D216" s="812" t="s">
        <v>4503</v>
      </c>
      <c r="E216" s="224" t="s">
        <v>5592</v>
      </c>
      <c r="F216" s="182">
        <v>3</v>
      </c>
      <c r="G216" s="183">
        <v>3</v>
      </c>
      <c r="H216" s="82">
        <v>3</v>
      </c>
      <c r="I216" s="271"/>
      <c r="J216" s="773"/>
      <c r="K216" s="771">
        <f t="shared" si="18"/>
        <v>0</v>
      </c>
      <c r="L216" s="38"/>
      <c r="M216" s="795"/>
      <c r="N216" s="792">
        <f t="shared" si="20"/>
        <v>0</v>
      </c>
      <c r="O216" s="269"/>
      <c r="P216" s="797"/>
      <c r="Q216" s="799">
        <f t="shared" si="22"/>
        <v>0</v>
      </c>
      <c r="R216" s="54">
        <f t="shared" si="23"/>
        <v>0</v>
      </c>
      <c r="S216" s="802"/>
      <c r="T216" s="172">
        <f t="shared" si="21"/>
        <v>0</v>
      </c>
    </row>
    <row r="217" spans="1:20" x14ac:dyDescent="0.25">
      <c r="A217" s="11">
        <v>210</v>
      </c>
      <c r="B217" s="24">
        <v>1990</v>
      </c>
      <c r="C217" s="214" t="s">
        <v>4499</v>
      </c>
      <c r="D217" s="812" t="s">
        <v>4504</v>
      </c>
      <c r="E217" s="224" t="s">
        <v>5593</v>
      </c>
      <c r="F217" s="182">
        <v>1.2</v>
      </c>
      <c r="G217" s="183">
        <v>1</v>
      </c>
      <c r="H217" s="82">
        <v>1</v>
      </c>
      <c r="I217" s="271"/>
      <c r="J217" s="773"/>
      <c r="K217" s="771">
        <f t="shared" si="18"/>
        <v>0</v>
      </c>
      <c r="L217" s="38"/>
      <c r="M217" s="795"/>
      <c r="N217" s="792">
        <f t="shared" si="20"/>
        <v>0</v>
      </c>
      <c r="O217" s="269"/>
      <c r="P217" s="797"/>
      <c r="Q217" s="799">
        <f t="shared" si="22"/>
        <v>0</v>
      </c>
      <c r="R217" s="54">
        <f t="shared" si="23"/>
        <v>0</v>
      </c>
      <c r="S217" s="802"/>
      <c r="T217" s="172">
        <f t="shared" si="21"/>
        <v>0</v>
      </c>
    </row>
    <row r="218" spans="1:20" x14ac:dyDescent="0.25">
      <c r="A218" s="11">
        <v>211</v>
      </c>
      <c r="B218" s="24">
        <v>1990</v>
      </c>
      <c r="C218" s="214" t="s">
        <v>4500</v>
      </c>
      <c r="D218" s="812" t="s">
        <v>4505</v>
      </c>
      <c r="E218" s="224" t="s">
        <v>5594</v>
      </c>
      <c r="F218" s="182">
        <v>1.6</v>
      </c>
      <c r="G218" s="183">
        <v>1.5</v>
      </c>
      <c r="H218" s="82">
        <v>1.5</v>
      </c>
      <c r="I218" s="271"/>
      <c r="J218" s="773"/>
      <c r="K218" s="771">
        <f t="shared" si="18"/>
        <v>0</v>
      </c>
      <c r="L218" s="38"/>
      <c r="M218" s="795"/>
      <c r="N218" s="792">
        <f t="shared" si="20"/>
        <v>0</v>
      </c>
      <c r="O218" s="269"/>
      <c r="P218" s="797"/>
      <c r="Q218" s="799">
        <f t="shared" si="22"/>
        <v>0</v>
      </c>
      <c r="R218" s="54">
        <f t="shared" si="23"/>
        <v>0</v>
      </c>
      <c r="S218" s="802"/>
      <c r="T218" s="172">
        <f t="shared" si="21"/>
        <v>0</v>
      </c>
    </row>
    <row r="219" spans="1:20" x14ac:dyDescent="0.25">
      <c r="A219" s="11">
        <v>212</v>
      </c>
      <c r="B219" s="24">
        <v>1990</v>
      </c>
      <c r="C219" s="214" t="s">
        <v>4481</v>
      </c>
      <c r="D219" s="812" t="s">
        <v>4506</v>
      </c>
      <c r="E219" s="224" t="s">
        <v>5595</v>
      </c>
      <c r="F219" s="182">
        <v>2.2000000000000002</v>
      </c>
      <c r="G219" s="183">
        <v>2</v>
      </c>
      <c r="H219" s="82">
        <v>2</v>
      </c>
      <c r="I219" s="271"/>
      <c r="J219" s="773"/>
      <c r="K219" s="771">
        <f t="shared" si="18"/>
        <v>0</v>
      </c>
      <c r="L219" s="38"/>
      <c r="M219" s="795"/>
      <c r="N219" s="792">
        <f t="shared" si="20"/>
        <v>0</v>
      </c>
      <c r="O219" s="269"/>
      <c r="P219" s="797"/>
      <c r="Q219" s="799">
        <f t="shared" si="22"/>
        <v>0</v>
      </c>
      <c r="R219" s="54">
        <f t="shared" si="23"/>
        <v>0</v>
      </c>
      <c r="S219" s="802"/>
      <c r="T219" s="172">
        <f t="shared" si="21"/>
        <v>0</v>
      </c>
    </row>
    <row r="220" spans="1:20" x14ac:dyDescent="0.25">
      <c r="A220" s="11">
        <v>213</v>
      </c>
      <c r="B220" s="24">
        <v>1992</v>
      </c>
      <c r="C220" s="214" t="s">
        <v>4180</v>
      </c>
      <c r="D220" s="812" t="s">
        <v>4502</v>
      </c>
      <c r="E220" s="224" t="s">
        <v>5596</v>
      </c>
      <c r="F220" s="182">
        <v>60</v>
      </c>
      <c r="G220" s="183">
        <v>30</v>
      </c>
      <c r="H220" s="82">
        <v>30</v>
      </c>
      <c r="I220" s="271"/>
      <c r="J220" s="773"/>
      <c r="K220" s="771">
        <f t="shared" ref="K220:K281" si="24">F220*I220</f>
        <v>0</v>
      </c>
      <c r="L220" s="38"/>
      <c r="M220" s="795"/>
      <c r="N220" s="792">
        <f t="shared" si="20"/>
        <v>0</v>
      </c>
      <c r="O220" s="269"/>
      <c r="P220" s="797"/>
      <c r="Q220" s="799">
        <f t="shared" si="22"/>
        <v>0</v>
      </c>
      <c r="R220" s="54">
        <f t="shared" si="23"/>
        <v>0</v>
      </c>
      <c r="S220" s="802"/>
      <c r="T220" s="172">
        <f t="shared" si="21"/>
        <v>0</v>
      </c>
    </row>
    <row r="221" spans="1:20" x14ac:dyDescent="0.25">
      <c r="A221" s="11" t="s">
        <v>13399</v>
      </c>
      <c r="B221" s="24"/>
      <c r="C221" s="214"/>
      <c r="D221" s="812"/>
      <c r="E221" s="224"/>
      <c r="F221" s="182">
        <v>4</v>
      </c>
      <c r="G221" s="183">
        <v>2.5</v>
      </c>
      <c r="H221" s="82">
        <v>2.5</v>
      </c>
      <c r="I221" s="271"/>
      <c r="J221" s="773"/>
      <c r="K221" s="771">
        <f t="shared" si="24"/>
        <v>0</v>
      </c>
      <c r="L221" s="38"/>
      <c r="M221" s="795"/>
      <c r="N221" s="792">
        <f t="shared" si="20"/>
        <v>0</v>
      </c>
      <c r="O221" s="269"/>
      <c r="P221" s="797"/>
      <c r="Q221" s="799">
        <f t="shared" si="22"/>
        <v>0</v>
      </c>
      <c r="R221" s="54">
        <f t="shared" si="23"/>
        <v>0</v>
      </c>
      <c r="S221" s="802"/>
      <c r="T221" s="172">
        <f t="shared" si="21"/>
        <v>0</v>
      </c>
    </row>
    <row r="222" spans="1:20" x14ac:dyDescent="0.25">
      <c r="A222" s="11">
        <v>214</v>
      </c>
      <c r="B222" s="24">
        <v>1992</v>
      </c>
      <c r="C222" s="214" t="s">
        <v>4507</v>
      </c>
      <c r="D222" s="812" t="s">
        <v>4508</v>
      </c>
      <c r="E222" s="224" t="s">
        <v>5597</v>
      </c>
      <c r="F222" s="182">
        <v>3.5</v>
      </c>
      <c r="G222" s="183">
        <v>3</v>
      </c>
      <c r="H222" s="82">
        <v>3</v>
      </c>
      <c r="I222" s="271"/>
      <c r="J222" s="773"/>
      <c r="K222" s="771">
        <f t="shared" si="24"/>
        <v>0</v>
      </c>
      <c r="L222" s="38"/>
      <c r="M222" s="795"/>
      <c r="N222" s="792">
        <f t="shared" si="20"/>
        <v>0</v>
      </c>
      <c r="O222" s="269"/>
      <c r="P222" s="797"/>
      <c r="Q222" s="799">
        <f t="shared" si="22"/>
        <v>0</v>
      </c>
      <c r="R222" s="54">
        <f>I220+L222+O222</f>
        <v>0</v>
      </c>
      <c r="S222" s="802"/>
      <c r="T222" s="172">
        <f t="shared" si="21"/>
        <v>0</v>
      </c>
    </row>
    <row r="223" spans="1:20" x14ac:dyDescent="0.25">
      <c r="A223" s="11" t="s">
        <v>13400</v>
      </c>
      <c r="B223" s="24"/>
      <c r="C223" s="214"/>
      <c r="D223" s="812"/>
      <c r="E223" s="224"/>
      <c r="F223" s="182">
        <v>270</v>
      </c>
      <c r="G223" s="183">
        <v>225</v>
      </c>
      <c r="H223" s="82">
        <v>225</v>
      </c>
      <c r="I223" s="271"/>
      <c r="J223" s="773"/>
      <c r="K223" s="771">
        <f t="shared" si="24"/>
        <v>0</v>
      </c>
      <c r="L223" s="38"/>
      <c r="M223" s="795"/>
      <c r="N223" s="792">
        <f t="shared" si="20"/>
        <v>0</v>
      </c>
      <c r="O223" s="269"/>
      <c r="P223" s="797"/>
      <c r="Q223" s="799">
        <f t="shared" si="22"/>
        <v>0</v>
      </c>
      <c r="R223" s="54">
        <f>I222+L223+O223</f>
        <v>0</v>
      </c>
      <c r="S223" s="802"/>
      <c r="T223" s="172">
        <f t="shared" si="21"/>
        <v>0</v>
      </c>
    </row>
    <row r="224" spans="1:20" x14ac:dyDescent="0.25">
      <c r="A224" s="11">
        <v>215</v>
      </c>
      <c r="B224" s="24">
        <v>1992</v>
      </c>
      <c r="C224" s="214" t="s">
        <v>4509</v>
      </c>
      <c r="D224" s="812" t="s">
        <v>4511</v>
      </c>
      <c r="E224" s="224" t="s">
        <v>5598</v>
      </c>
      <c r="F224" s="182">
        <v>2</v>
      </c>
      <c r="G224" s="183">
        <v>1.5</v>
      </c>
      <c r="H224" s="82">
        <v>1.5</v>
      </c>
      <c r="I224" s="271"/>
      <c r="J224" s="773"/>
      <c r="K224" s="771">
        <f t="shared" si="24"/>
        <v>0</v>
      </c>
      <c r="L224" s="38"/>
      <c r="M224" s="795"/>
      <c r="N224" s="792">
        <f t="shared" si="20"/>
        <v>0</v>
      </c>
      <c r="O224" s="269"/>
      <c r="P224" s="797"/>
      <c r="Q224" s="799">
        <f t="shared" si="22"/>
        <v>0</v>
      </c>
      <c r="R224" s="54">
        <f>I222+L224+O224</f>
        <v>0</v>
      </c>
      <c r="S224" s="802"/>
      <c r="T224" s="172">
        <f t="shared" si="21"/>
        <v>0</v>
      </c>
    </row>
    <row r="225" spans="1:20" x14ac:dyDescent="0.25">
      <c r="A225" s="11" t="s">
        <v>13401</v>
      </c>
      <c r="B225" s="24"/>
      <c r="C225" s="214"/>
      <c r="D225" s="812"/>
      <c r="E225" s="224"/>
      <c r="F225" s="182">
        <v>20</v>
      </c>
      <c r="G225" s="183">
        <v>14</v>
      </c>
      <c r="H225" s="82">
        <v>14</v>
      </c>
      <c r="I225" s="271"/>
      <c r="J225" s="773"/>
      <c r="K225" s="771">
        <f t="shared" si="24"/>
        <v>0</v>
      </c>
      <c r="L225" s="38"/>
      <c r="M225" s="795"/>
      <c r="N225" s="792">
        <f t="shared" si="20"/>
        <v>0</v>
      </c>
      <c r="O225" s="269"/>
      <c r="P225" s="797"/>
      <c r="Q225" s="799">
        <f t="shared" si="22"/>
        <v>0</v>
      </c>
      <c r="R225" s="54">
        <f>I224+L225+O225</f>
        <v>0</v>
      </c>
      <c r="S225" s="802"/>
      <c r="T225" s="172">
        <f t="shared" si="21"/>
        <v>0</v>
      </c>
    </row>
    <row r="226" spans="1:20" x14ac:dyDescent="0.25">
      <c r="A226" s="11">
        <v>216</v>
      </c>
      <c r="B226" s="24">
        <v>1992</v>
      </c>
      <c r="C226" s="214" t="s">
        <v>4512</v>
      </c>
      <c r="D226" s="812" t="s">
        <v>4515</v>
      </c>
      <c r="E226" s="224" t="s">
        <v>5599</v>
      </c>
      <c r="F226" s="182">
        <v>2</v>
      </c>
      <c r="G226" s="183">
        <v>1.5</v>
      </c>
      <c r="H226" s="82">
        <v>1.5</v>
      </c>
      <c r="I226" s="271"/>
      <c r="J226" s="773"/>
      <c r="K226" s="771">
        <f t="shared" si="24"/>
        <v>0</v>
      </c>
      <c r="L226" s="38"/>
      <c r="M226" s="795"/>
      <c r="N226" s="792">
        <f t="shared" si="20"/>
        <v>0</v>
      </c>
      <c r="O226" s="269"/>
      <c r="P226" s="797"/>
      <c r="Q226" s="799">
        <f t="shared" si="22"/>
        <v>0</v>
      </c>
      <c r="R226" s="54">
        <f>I224+L226+O226</f>
        <v>0</v>
      </c>
      <c r="S226" s="802"/>
      <c r="T226" s="172">
        <f t="shared" si="21"/>
        <v>0</v>
      </c>
    </row>
    <row r="227" spans="1:20" x14ac:dyDescent="0.25">
      <c r="A227" s="11" t="s">
        <v>13392</v>
      </c>
      <c r="B227" s="24"/>
      <c r="C227" s="214"/>
      <c r="D227" s="812"/>
      <c r="E227" s="224"/>
      <c r="F227" s="182">
        <v>8</v>
      </c>
      <c r="G227" s="183">
        <v>5</v>
      </c>
      <c r="H227" s="82">
        <v>5</v>
      </c>
      <c r="I227" s="271"/>
      <c r="J227" s="772"/>
      <c r="K227" s="771">
        <f t="shared" si="24"/>
        <v>0</v>
      </c>
      <c r="L227" s="38"/>
      <c r="M227" s="795"/>
      <c r="N227" s="792">
        <f t="shared" si="20"/>
        <v>0</v>
      </c>
      <c r="O227" s="269"/>
      <c r="P227" s="797"/>
      <c r="Q227" s="799">
        <f t="shared" si="22"/>
        <v>0</v>
      </c>
      <c r="R227" s="54">
        <f t="shared" ref="R227:R232" si="25">I226+L227+O227</f>
        <v>0</v>
      </c>
      <c r="S227" s="802"/>
      <c r="T227" s="172">
        <f t="shared" si="21"/>
        <v>0</v>
      </c>
    </row>
    <row r="228" spans="1:20" x14ac:dyDescent="0.25">
      <c r="A228" s="11">
        <v>217</v>
      </c>
      <c r="B228" s="24">
        <v>1992</v>
      </c>
      <c r="C228" s="214" t="s">
        <v>4513</v>
      </c>
      <c r="D228" s="812" t="s">
        <v>4516</v>
      </c>
      <c r="E228" s="224" t="s">
        <v>5600</v>
      </c>
      <c r="F228" s="182">
        <v>2</v>
      </c>
      <c r="G228" s="183">
        <v>1.5</v>
      </c>
      <c r="H228" s="82">
        <v>1.5</v>
      </c>
      <c r="I228" s="271"/>
      <c r="J228" s="773"/>
      <c r="K228" s="771">
        <f t="shared" si="24"/>
        <v>0</v>
      </c>
      <c r="L228" s="38"/>
      <c r="M228" s="795"/>
      <c r="N228" s="792">
        <f t="shared" si="20"/>
        <v>0</v>
      </c>
      <c r="O228" s="269"/>
      <c r="P228" s="798"/>
      <c r="Q228" s="799">
        <f t="shared" si="22"/>
        <v>0</v>
      </c>
      <c r="R228" s="54">
        <f t="shared" si="25"/>
        <v>0</v>
      </c>
      <c r="S228" s="802"/>
      <c r="T228" s="172">
        <f t="shared" si="21"/>
        <v>0</v>
      </c>
    </row>
    <row r="229" spans="1:20" x14ac:dyDescent="0.25">
      <c r="A229" s="11">
        <v>218</v>
      </c>
      <c r="B229" s="24">
        <v>1992</v>
      </c>
      <c r="C229" s="214" t="s">
        <v>4514</v>
      </c>
      <c r="D229" s="812" t="s">
        <v>4517</v>
      </c>
      <c r="E229" s="224" t="s">
        <v>5601</v>
      </c>
      <c r="F229" s="182">
        <v>7</v>
      </c>
      <c r="G229" s="183">
        <v>2</v>
      </c>
      <c r="H229" s="82">
        <v>2</v>
      </c>
      <c r="I229" s="271"/>
      <c r="J229" s="773"/>
      <c r="K229" s="771">
        <f t="shared" si="24"/>
        <v>0</v>
      </c>
      <c r="L229" s="38"/>
      <c r="M229" s="795"/>
      <c r="N229" s="792">
        <f t="shared" si="20"/>
        <v>0</v>
      </c>
      <c r="O229" s="269"/>
      <c r="P229" s="797"/>
      <c r="Q229" s="799">
        <f t="shared" si="22"/>
        <v>0</v>
      </c>
      <c r="R229" s="54">
        <f t="shared" si="25"/>
        <v>0</v>
      </c>
      <c r="S229" s="802"/>
      <c r="T229" s="172">
        <f t="shared" si="21"/>
        <v>0</v>
      </c>
    </row>
    <row r="230" spans="1:20" x14ac:dyDescent="0.25">
      <c r="A230" s="11" t="s">
        <v>13393</v>
      </c>
      <c r="B230" s="24"/>
      <c r="C230" s="214"/>
      <c r="D230" s="812"/>
      <c r="E230" s="224"/>
      <c r="F230" s="182">
        <v>8</v>
      </c>
      <c r="G230" s="183">
        <v>5</v>
      </c>
      <c r="H230" s="82">
        <v>5</v>
      </c>
      <c r="I230" s="271"/>
      <c r="J230" s="772"/>
      <c r="K230" s="771">
        <f t="shared" si="24"/>
        <v>0</v>
      </c>
      <c r="L230" s="38"/>
      <c r="M230" s="795"/>
      <c r="N230" s="792">
        <f t="shared" si="20"/>
        <v>0</v>
      </c>
      <c r="O230" s="269"/>
      <c r="P230" s="797"/>
      <c r="Q230" s="799">
        <f t="shared" si="22"/>
        <v>0</v>
      </c>
      <c r="R230" s="54">
        <f t="shared" si="25"/>
        <v>0</v>
      </c>
      <c r="S230" s="802"/>
      <c r="T230" s="172">
        <f t="shared" si="21"/>
        <v>0</v>
      </c>
    </row>
    <row r="231" spans="1:20" x14ac:dyDescent="0.25">
      <c r="A231" s="11">
        <v>219</v>
      </c>
      <c r="B231" s="24">
        <v>1992</v>
      </c>
      <c r="C231" s="214" t="s">
        <v>4518</v>
      </c>
      <c r="D231" s="812" t="s">
        <v>4521</v>
      </c>
      <c r="E231" s="224" t="s">
        <v>5602</v>
      </c>
      <c r="F231" s="182">
        <v>3</v>
      </c>
      <c r="G231" s="183">
        <v>2.5</v>
      </c>
      <c r="H231" s="82">
        <v>2.5</v>
      </c>
      <c r="I231" s="271"/>
      <c r="J231" s="773"/>
      <c r="K231" s="771">
        <f t="shared" si="24"/>
        <v>0</v>
      </c>
      <c r="L231" s="38"/>
      <c r="M231" s="795"/>
      <c r="N231" s="792">
        <f t="shared" si="20"/>
        <v>0</v>
      </c>
      <c r="O231" s="269"/>
      <c r="P231" s="797"/>
      <c r="Q231" s="799">
        <f t="shared" si="22"/>
        <v>0</v>
      </c>
      <c r="R231" s="54">
        <f t="shared" si="25"/>
        <v>0</v>
      </c>
      <c r="S231" s="802"/>
      <c r="T231" s="172">
        <f t="shared" si="21"/>
        <v>0</v>
      </c>
    </row>
    <row r="232" spans="1:20" x14ac:dyDescent="0.25">
      <c r="A232" s="11" t="s">
        <v>13394</v>
      </c>
      <c r="B232" s="24"/>
      <c r="C232" s="214"/>
      <c r="D232" s="812"/>
      <c r="E232" s="224"/>
      <c r="F232" s="182">
        <v>30</v>
      </c>
      <c r="G232" s="183">
        <v>20</v>
      </c>
      <c r="H232" s="82">
        <v>20</v>
      </c>
      <c r="I232" s="271"/>
      <c r="J232" s="773"/>
      <c r="K232" s="771">
        <f t="shared" si="24"/>
        <v>0</v>
      </c>
      <c r="L232" s="38"/>
      <c r="M232" s="795"/>
      <c r="N232" s="792">
        <f t="shared" si="20"/>
        <v>0</v>
      </c>
      <c r="O232" s="269"/>
      <c r="P232" s="797"/>
      <c r="Q232" s="799">
        <f t="shared" si="22"/>
        <v>0</v>
      </c>
      <c r="R232" s="54">
        <f t="shared" si="25"/>
        <v>0</v>
      </c>
      <c r="S232" s="802"/>
      <c r="T232" s="172">
        <f t="shared" si="21"/>
        <v>0</v>
      </c>
    </row>
    <row r="233" spans="1:20" x14ac:dyDescent="0.25">
      <c r="A233" s="11">
        <v>220</v>
      </c>
      <c r="B233" s="24">
        <v>1992</v>
      </c>
      <c r="C233" s="214" t="s">
        <v>4519</v>
      </c>
      <c r="D233" s="812" t="s">
        <v>4111</v>
      </c>
      <c r="E233" s="224" t="s">
        <v>5603</v>
      </c>
      <c r="F233" s="182">
        <v>7.5</v>
      </c>
      <c r="G233" s="183">
        <v>3</v>
      </c>
      <c r="H233" s="82">
        <v>3</v>
      </c>
      <c r="I233" s="271"/>
      <c r="J233" s="773"/>
      <c r="K233" s="771">
        <f t="shared" si="24"/>
        <v>0</v>
      </c>
      <c r="L233" s="38"/>
      <c r="M233" s="795"/>
      <c r="N233" s="792">
        <f t="shared" si="20"/>
        <v>0</v>
      </c>
      <c r="O233" s="269"/>
      <c r="P233" s="797"/>
      <c r="Q233" s="799">
        <f t="shared" si="22"/>
        <v>0</v>
      </c>
      <c r="R233" s="54">
        <f t="shared" ref="R233:R240" si="26">I232+L233+O233</f>
        <v>0</v>
      </c>
      <c r="S233" s="802"/>
      <c r="T233" s="172">
        <f t="shared" si="21"/>
        <v>0</v>
      </c>
    </row>
    <row r="234" spans="1:20" x14ac:dyDescent="0.25">
      <c r="A234" s="11" t="s">
        <v>13395</v>
      </c>
      <c r="B234" s="24"/>
      <c r="C234" s="214"/>
      <c r="D234" s="812"/>
      <c r="E234" s="224"/>
      <c r="F234" s="182">
        <v>5</v>
      </c>
      <c r="G234" s="183">
        <v>3.5</v>
      </c>
      <c r="H234" s="82">
        <v>3.5</v>
      </c>
      <c r="I234" s="271"/>
      <c r="J234" s="773"/>
      <c r="K234" s="771">
        <f t="shared" si="24"/>
        <v>0</v>
      </c>
      <c r="L234" s="38"/>
      <c r="M234" s="795"/>
      <c r="N234" s="792">
        <f t="shared" si="20"/>
        <v>0</v>
      </c>
      <c r="O234" s="269"/>
      <c r="P234" s="797"/>
      <c r="Q234" s="799">
        <f t="shared" si="22"/>
        <v>0</v>
      </c>
      <c r="R234" s="54">
        <f t="shared" si="26"/>
        <v>0</v>
      </c>
      <c r="S234" s="802"/>
      <c r="T234" s="172">
        <f t="shared" si="21"/>
        <v>0</v>
      </c>
    </row>
    <row r="235" spans="1:20" x14ac:dyDescent="0.25">
      <c r="A235" s="11">
        <v>221</v>
      </c>
      <c r="B235" s="24">
        <v>1992</v>
      </c>
      <c r="C235" s="214" t="s">
        <v>4520</v>
      </c>
      <c r="D235" s="812" t="s">
        <v>4522</v>
      </c>
      <c r="E235" s="224" t="s">
        <v>5604</v>
      </c>
      <c r="F235" s="182">
        <v>4</v>
      </c>
      <c r="G235" s="183">
        <v>3</v>
      </c>
      <c r="H235" s="82">
        <v>3</v>
      </c>
      <c r="I235" s="271"/>
      <c r="J235" s="773"/>
      <c r="K235" s="771">
        <f t="shared" si="24"/>
        <v>0</v>
      </c>
      <c r="L235" s="38"/>
      <c r="M235" s="795"/>
      <c r="N235" s="792">
        <f t="shared" si="20"/>
        <v>0</v>
      </c>
      <c r="O235" s="269"/>
      <c r="P235" s="797"/>
      <c r="Q235" s="799">
        <f t="shared" si="22"/>
        <v>0</v>
      </c>
      <c r="R235" s="54">
        <f t="shared" si="26"/>
        <v>0</v>
      </c>
      <c r="S235" s="802"/>
      <c r="T235" s="172">
        <f t="shared" si="21"/>
        <v>0</v>
      </c>
    </row>
    <row r="236" spans="1:20" x14ac:dyDescent="0.25">
      <c r="A236" s="11" t="s">
        <v>13396</v>
      </c>
      <c r="B236" s="24"/>
      <c r="C236" s="214"/>
      <c r="D236" s="812"/>
      <c r="E236" s="224"/>
      <c r="F236" s="182">
        <v>15</v>
      </c>
      <c r="G236" s="183">
        <v>12</v>
      </c>
      <c r="H236" s="82">
        <v>12</v>
      </c>
      <c r="I236" s="271"/>
      <c r="J236" s="773"/>
      <c r="K236" s="771">
        <f t="shared" si="24"/>
        <v>0</v>
      </c>
      <c r="L236" s="38"/>
      <c r="M236" s="795"/>
      <c r="N236" s="792">
        <f t="shared" si="20"/>
        <v>0</v>
      </c>
      <c r="O236" s="269"/>
      <c r="P236" s="797"/>
      <c r="Q236" s="799">
        <f t="shared" si="22"/>
        <v>0</v>
      </c>
      <c r="R236" s="54">
        <f t="shared" si="26"/>
        <v>0</v>
      </c>
      <c r="S236" s="802"/>
      <c r="T236" s="172">
        <f t="shared" si="21"/>
        <v>0</v>
      </c>
    </row>
    <row r="237" spans="1:20" x14ac:dyDescent="0.25">
      <c r="A237" s="11">
        <v>222</v>
      </c>
      <c r="B237" s="24">
        <v>1992</v>
      </c>
      <c r="C237" s="214" t="s">
        <v>4523</v>
      </c>
      <c r="D237" s="812" t="s">
        <v>4510</v>
      </c>
      <c r="E237" s="224" t="s">
        <v>5605</v>
      </c>
      <c r="F237" s="182">
        <v>3.5</v>
      </c>
      <c r="G237" s="183">
        <v>3</v>
      </c>
      <c r="H237" s="82">
        <v>3</v>
      </c>
      <c r="I237" s="271"/>
      <c r="J237" s="773"/>
      <c r="K237" s="771">
        <f t="shared" si="24"/>
        <v>0</v>
      </c>
      <c r="L237" s="38"/>
      <c r="M237" s="795"/>
      <c r="N237" s="792">
        <f t="shared" si="20"/>
        <v>0</v>
      </c>
      <c r="O237" s="269"/>
      <c r="P237" s="797"/>
      <c r="Q237" s="799">
        <f t="shared" si="22"/>
        <v>0</v>
      </c>
      <c r="R237" s="54">
        <f t="shared" si="26"/>
        <v>0</v>
      </c>
      <c r="S237" s="802"/>
      <c r="T237" s="172">
        <f t="shared" si="21"/>
        <v>0</v>
      </c>
    </row>
    <row r="238" spans="1:20" x14ac:dyDescent="0.25">
      <c r="A238" s="11" t="s">
        <v>13397</v>
      </c>
      <c r="B238" s="24"/>
      <c r="C238" s="214"/>
      <c r="D238" s="812"/>
      <c r="E238" s="224"/>
      <c r="F238" s="182">
        <v>50</v>
      </c>
      <c r="G238" s="183">
        <v>35</v>
      </c>
      <c r="H238" s="82">
        <v>35</v>
      </c>
      <c r="I238" s="271"/>
      <c r="J238" s="773"/>
      <c r="K238" s="771">
        <f t="shared" si="24"/>
        <v>0</v>
      </c>
      <c r="L238" s="38"/>
      <c r="M238" s="795"/>
      <c r="N238" s="792">
        <f t="shared" si="20"/>
        <v>0</v>
      </c>
      <c r="O238" s="269"/>
      <c r="P238" s="797"/>
      <c r="Q238" s="799">
        <f t="shared" si="22"/>
        <v>0</v>
      </c>
      <c r="R238" s="54">
        <f t="shared" si="26"/>
        <v>0</v>
      </c>
      <c r="S238" s="802"/>
      <c r="T238" s="172">
        <f t="shared" si="21"/>
        <v>0</v>
      </c>
    </row>
    <row r="239" spans="1:20" x14ac:dyDescent="0.25">
      <c r="A239" s="11">
        <v>223</v>
      </c>
      <c r="B239" s="24">
        <v>1992</v>
      </c>
      <c r="C239" s="214" t="s">
        <v>4524</v>
      </c>
      <c r="D239" s="812" t="s">
        <v>4525</v>
      </c>
      <c r="E239" s="224" t="s">
        <v>5606</v>
      </c>
      <c r="F239" s="182">
        <v>3.5</v>
      </c>
      <c r="G239" s="183">
        <v>3</v>
      </c>
      <c r="H239" s="82">
        <v>3</v>
      </c>
      <c r="I239" s="271"/>
      <c r="J239" s="773"/>
      <c r="K239" s="771">
        <f t="shared" si="24"/>
        <v>0</v>
      </c>
      <c r="L239" s="38"/>
      <c r="M239" s="795"/>
      <c r="N239" s="792">
        <f t="shared" si="20"/>
        <v>0</v>
      </c>
      <c r="O239" s="269"/>
      <c r="P239" s="796"/>
      <c r="Q239" s="799">
        <f t="shared" si="22"/>
        <v>0</v>
      </c>
      <c r="R239" s="54">
        <f t="shared" si="26"/>
        <v>0</v>
      </c>
      <c r="S239" s="802"/>
      <c r="T239" s="172">
        <f t="shared" si="21"/>
        <v>0</v>
      </c>
    </row>
    <row r="240" spans="1:20" x14ac:dyDescent="0.25">
      <c r="A240" s="11" t="s">
        <v>13398</v>
      </c>
      <c r="B240" s="24"/>
      <c r="C240" s="214"/>
      <c r="D240" s="812"/>
      <c r="E240" s="224"/>
      <c r="F240" s="182">
        <v>15</v>
      </c>
      <c r="G240" s="183">
        <v>8</v>
      </c>
      <c r="H240" s="82">
        <v>8</v>
      </c>
      <c r="I240" s="271"/>
      <c r="J240" s="772"/>
      <c r="K240" s="771">
        <f t="shared" si="24"/>
        <v>0</v>
      </c>
      <c r="L240" s="38"/>
      <c r="M240" s="795"/>
      <c r="N240" s="792">
        <f t="shared" si="20"/>
        <v>0</v>
      </c>
      <c r="O240" s="269"/>
      <c r="P240" s="797"/>
      <c r="Q240" s="799">
        <f t="shared" si="22"/>
        <v>0</v>
      </c>
      <c r="R240" s="54">
        <f t="shared" si="26"/>
        <v>0</v>
      </c>
      <c r="S240" s="802"/>
      <c r="T240" s="172">
        <f t="shared" si="21"/>
        <v>0</v>
      </c>
    </row>
    <row r="241" spans="1:20" x14ac:dyDescent="0.25">
      <c r="A241" s="11">
        <v>224</v>
      </c>
      <c r="B241" s="24">
        <v>1992</v>
      </c>
      <c r="C241" s="214" t="s">
        <v>4526</v>
      </c>
      <c r="D241" s="812" t="s">
        <v>4522</v>
      </c>
      <c r="E241" s="224" t="s">
        <v>5584</v>
      </c>
      <c r="F241" s="182">
        <v>1</v>
      </c>
      <c r="G241" s="183">
        <v>0.7</v>
      </c>
      <c r="H241" s="82">
        <v>0.7</v>
      </c>
      <c r="I241" s="271"/>
      <c r="J241" s="773"/>
      <c r="K241" s="771">
        <f t="shared" si="24"/>
        <v>0</v>
      </c>
      <c r="L241" s="38"/>
      <c r="M241" s="795"/>
      <c r="N241" s="792">
        <f t="shared" si="20"/>
        <v>0</v>
      </c>
      <c r="O241" s="269"/>
      <c r="P241" s="797"/>
      <c r="Q241" s="799">
        <f t="shared" si="22"/>
        <v>0</v>
      </c>
      <c r="R241" s="54">
        <f t="shared" ref="R241:R279" si="27">I240+L241+O241</f>
        <v>0</v>
      </c>
      <c r="S241" s="802"/>
      <c r="T241" s="172">
        <f t="shared" si="21"/>
        <v>0</v>
      </c>
    </row>
    <row r="242" spans="1:20" x14ac:dyDescent="0.25">
      <c r="A242" s="11">
        <v>225</v>
      </c>
      <c r="B242" s="24">
        <v>1992</v>
      </c>
      <c r="C242" s="214" t="s">
        <v>3924</v>
      </c>
      <c r="D242" s="812" t="s">
        <v>4529</v>
      </c>
      <c r="E242" s="224" t="s">
        <v>5607</v>
      </c>
      <c r="F242" s="182">
        <v>1.5</v>
      </c>
      <c r="G242" s="183">
        <v>1</v>
      </c>
      <c r="H242" s="82">
        <v>1</v>
      </c>
      <c r="I242" s="271"/>
      <c r="J242" s="773"/>
      <c r="K242" s="771">
        <f t="shared" si="24"/>
        <v>0</v>
      </c>
      <c r="L242" s="38"/>
      <c r="M242" s="795"/>
      <c r="N242" s="792">
        <f t="shared" si="20"/>
        <v>0</v>
      </c>
      <c r="O242" s="269"/>
      <c r="P242" s="798"/>
      <c r="Q242" s="799">
        <f t="shared" si="22"/>
        <v>0</v>
      </c>
      <c r="R242" s="54">
        <f t="shared" si="27"/>
        <v>0</v>
      </c>
      <c r="S242" s="802"/>
      <c r="T242" s="172">
        <f t="shared" si="21"/>
        <v>0</v>
      </c>
    </row>
    <row r="243" spans="1:20" x14ac:dyDescent="0.25">
      <c r="A243" s="11">
        <v>226</v>
      </c>
      <c r="B243" s="24">
        <v>1992</v>
      </c>
      <c r="C243" s="214" t="s">
        <v>4527</v>
      </c>
      <c r="D243" s="812" t="s">
        <v>4510</v>
      </c>
      <c r="E243" s="224" t="s">
        <v>5608</v>
      </c>
      <c r="F243" s="182">
        <v>2.5</v>
      </c>
      <c r="G243" s="183">
        <v>1.5</v>
      </c>
      <c r="H243" s="82">
        <v>1.5</v>
      </c>
      <c r="I243" s="271"/>
      <c r="J243" s="773"/>
      <c r="K243" s="771">
        <f t="shared" si="24"/>
        <v>0</v>
      </c>
      <c r="L243" s="38"/>
      <c r="M243" s="795"/>
      <c r="N243" s="792">
        <f t="shared" si="20"/>
        <v>0</v>
      </c>
      <c r="O243" s="269"/>
      <c r="P243" s="797"/>
      <c r="Q243" s="799">
        <f t="shared" si="22"/>
        <v>0</v>
      </c>
      <c r="R243" s="54">
        <f t="shared" si="27"/>
        <v>0</v>
      </c>
      <c r="S243" s="802"/>
      <c r="T243" s="172">
        <f t="shared" si="21"/>
        <v>0</v>
      </c>
    </row>
    <row r="244" spans="1:20" x14ac:dyDescent="0.25">
      <c r="A244" s="11">
        <v>227</v>
      </c>
      <c r="B244" s="24">
        <v>1992</v>
      </c>
      <c r="C244" s="214" t="s">
        <v>4528</v>
      </c>
      <c r="D244" s="812" t="s">
        <v>4530</v>
      </c>
      <c r="E244" s="224" t="s">
        <v>5609</v>
      </c>
      <c r="F244" s="182">
        <v>3</v>
      </c>
      <c r="G244" s="183">
        <v>2.2999999999999998</v>
      </c>
      <c r="H244" s="82">
        <v>2.2999999999999998</v>
      </c>
      <c r="I244" s="271"/>
      <c r="J244" s="773"/>
      <c r="K244" s="771">
        <f t="shared" si="24"/>
        <v>0</v>
      </c>
      <c r="L244" s="38"/>
      <c r="M244" s="795"/>
      <c r="N244" s="792">
        <f t="shared" si="20"/>
        <v>0</v>
      </c>
      <c r="O244" s="269"/>
      <c r="P244" s="797"/>
      <c r="Q244" s="799">
        <f t="shared" si="22"/>
        <v>0</v>
      </c>
      <c r="R244" s="54">
        <f t="shared" si="27"/>
        <v>0</v>
      </c>
      <c r="S244" s="802"/>
      <c r="T244" s="172">
        <f t="shared" si="21"/>
        <v>0</v>
      </c>
    </row>
    <row r="245" spans="1:20" x14ac:dyDescent="0.25">
      <c r="A245" s="11">
        <v>228</v>
      </c>
      <c r="B245" s="24">
        <v>1993</v>
      </c>
      <c r="C245" s="214" t="s">
        <v>4531</v>
      </c>
      <c r="D245" s="812" t="s">
        <v>4535</v>
      </c>
      <c r="E245" s="224" t="s">
        <v>5611</v>
      </c>
      <c r="F245" s="182">
        <v>1</v>
      </c>
      <c r="G245" s="183">
        <v>0.7</v>
      </c>
      <c r="H245" s="82">
        <v>0.7</v>
      </c>
      <c r="I245" s="271"/>
      <c r="J245" s="773"/>
      <c r="K245" s="771">
        <f t="shared" si="24"/>
        <v>0</v>
      </c>
      <c r="L245" s="38"/>
      <c r="M245" s="795"/>
      <c r="N245" s="792">
        <f t="shared" si="20"/>
        <v>0</v>
      </c>
      <c r="O245" s="269"/>
      <c r="P245" s="797"/>
      <c r="Q245" s="799">
        <f t="shared" si="22"/>
        <v>0</v>
      </c>
      <c r="R245" s="54">
        <f t="shared" si="27"/>
        <v>0</v>
      </c>
      <c r="S245" s="802"/>
      <c r="T245" s="172">
        <f t="shared" si="21"/>
        <v>0</v>
      </c>
    </row>
    <row r="246" spans="1:20" x14ac:dyDescent="0.25">
      <c r="A246" s="11">
        <v>229</v>
      </c>
      <c r="B246" s="24">
        <v>1993</v>
      </c>
      <c r="C246" s="214" t="s">
        <v>4532</v>
      </c>
      <c r="D246" s="812" t="s">
        <v>4536</v>
      </c>
      <c r="E246" s="224" t="s">
        <v>5612</v>
      </c>
      <c r="F246" s="182">
        <v>1.5</v>
      </c>
      <c r="G246" s="183">
        <v>1</v>
      </c>
      <c r="H246" s="82">
        <v>1</v>
      </c>
      <c r="I246" s="271"/>
      <c r="J246" s="773"/>
      <c r="K246" s="771">
        <f t="shared" si="24"/>
        <v>0</v>
      </c>
      <c r="L246" s="38"/>
      <c r="M246" s="795"/>
      <c r="N246" s="792">
        <f t="shared" si="20"/>
        <v>0</v>
      </c>
      <c r="O246" s="269"/>
      <c r="P246" s="798"/>
      <c r="Q246" s="799">
        <f t="shared" si="22"/>
        <v>0</v>
      </c>
      <c r="R246" s="54">
        <f t="shared" si="27"/>
        <v>0</v>
      </c>
      <c r="S246" s="802"/>
      <c r="T246" s="172">
        <f t="shared" si="21"/>
        <v>0</v>
      </c>
    </row>
    <row r="247" spans="1:20" x14ac:dyDescent="0.25">
      <c r="A247" s="11">
        <v>230</v>
      </c>
      <c r="B247" s="24">
        <v>1993</v>
      </c>
      <c r="C247" s="214" t="s">
        <v>4533</v>
      </c>
      <c r="D247" s="812" t="s">
        <v>4537</v>
      </c>
      <c r="E247" s="224" t="s">
        <v>5610</v>
      </c>
      <c r="F247" s="182">
        <v>2.5</v>
      </c>
      <c r="G247" s="183">
        <v>1.5</v>
      </c>
      <c r="H247" s="82">
        <v>1.5</v>
      </c>
      <c r="I247" s="271"/>
      <c r="J247" s="773"/>
      <c r="K247" s="771">
        <f t="shared" si="24"/>
        <v>0</v>
      </c>
      <c r="L247" s="38"/>
      <c r="M247" s="795"/>
      <c r="N247" s="792">
        <f t="shared" si="20"/>
        <v>0</v>
      </c>
      <c r="O247" s="269"/>
      <c r="P247" s="798"/>
      <c r="Q247" s="799">
        <f t="shared" si="22"/>
        <v>0</v>
      </c>
      <c r="R247" s="54">
        <f t="shared" si="27"/>
        <v>0</v>
      </c>
      <c r="S247" s="802"/>
      <c r="T247" s="172">
        <f t="shared" si="21"/>
        <v>0</v>
      </c>
    </row>
    <row r="248" spans="1:20" x14ac:dyDescent="0.25">
      <c r="A248" s="11">
        <v>231</v>
      </c>
      <c r="B248" s="24">
        <v>1993</v>
      </c>
      <c r="C248" s="214" t="s">
        <v>4534</v>
      </c>
      <c r="D248" s="812" t="s">
        <v>4503</v>
      </c>
      <c r="E248" s="224" t="s">
        <v>5613</v>
      </c>
      <c r="F248" s="182">
        <v>3</v>
      </c>
      <c r="G248" s="183">
        <v>2.2999999999999998</v>
      </c>
      <c r="H248" s="82">
        <v>2.2999999999999998</v>
      </c>
      <c r="I248" s="271"/>
      <c r="J248" s="773"/>
      <c r="K248" s="771">
        <f t="shared" si="24"/>
        <v>0</v>
      </c>
      <c r="L248" s="38"/>
      <c r="M248" s="795"/>
      <c r="N248" s="792">
        <f t="shared" si="20"/>
        <v>0</v>
      </c>
      <c r="O248" s="269"/>
      <c r="P248" s="798"/>
      <c r="Q248" s="799">
        <f t="shared" si="22"/>
        <v>0</v>
      </c>
      <c r="R248" s="54">
        <f t="shared" si="27"/>
        <v>0</v>
      </c>
      <c r="S248" s="802"/>
      <c r="T248" s="172">
        <f t="shared" si="21"/>
        <v>0</v>
      </c>
    </row>
    <row r="249" spans="1:20" x14ac:dyDescent="0.25">
      <c r="A249" s="11">
        <v>232</v>
      </c>
      <c r="B249" s="24">
        <v>1994</v>
      </c>
      <c r="C249" s="214" t="s">
        <v>4538</v>
      </c>
      <c r="D249" s="812" t="s">
        <v>4541</v>
      </c>
      <c r="E249" s="224" t="s">
        <v>5626</v>
      </c>
      <c r="F249" s="182">
        <v>1</v>
      </c>
      <c r="G249" s="183">
        <v>0.7</v>
      </c>
      <c r="H249" s="82">
        <v>0.7</v>
      </c>
      <c r="I249" s="271"/>
      <c r="J249" s="773"/>
      <c r="K249" s="771">
        <f t="shared" si="24"/>
        <v>0</v>
      </c>
      <c r="L249" s="38"/>
      <c r="M249" s="795"/>
      <c r="N249" s="792">
        <f t="shared" si="20"/>
        <v>0</v>
      </c>
      <c r="O249" s="269"/>
      <c r="P249" s="798"/>
      <c r="Q249" s="799">
        <f t="shared" si="22"/>
        <v>0</v>
      </c>
      <c r="R249" s="54">
        <f t="shared" si="27"/>
        <v>0</v>
      </c>
      <c r="S249" s="802"/>
      <c r="T249" s="172">
        <f t="shared" si="21"/>
        <v>0</v>
      </c>
    </row>
    <row r="250" spans="1:20" x14ac:dyDescent="0.25">
      <c r="A250" s="11">
        <v>233</v>
      </c>
      <c r="B250" s="24">
        <v>1994</v>
      </c>
      <c r="C250" s="214" t="s">
        <v>4512</v>
      </c>
      <c r="D250" s="812" t="s">
        <v>4542</v>
      </c>
      <c r="E250" s="224" t="s">
        <v>5627</v>
      </c>
      <c r="F250" s="182">
        <v>1.5</v>
      </c>
      <c r="G250" s="183">
        <v>0.8</v>
      </c>
      <c r="H250" s="82">
        <v>0.8</v>
      </c>
      <c r="I250" s="271"/>
      <c r="J250" s="773"/>
      <c r="K250" s="771">
        <f t="shared" si="24"/>
        <v>0</v>
      </c>
      <c r="L250" s="38"/>
      <c r="M250" s="795"/>
      <c r="N250" s="792">
        <f t="shared" si="20"/>
        <v>0</v>
      </c>
      <c r="O250" s="269"/>
      <c r="P250" s="798"/>
      <c r="Q250" s="799">
        <f t="shared" si="22"/>
        <v>0</v>
      </c>
      <c r="R250" s="54">
        <f t="shared" si="27"/>
        <v>0</v>
      </c>
      <c r="S250" s="802"/>
      <c r="T250" s="172">
        <f t="shared" si="21"/>
        <v>0</v>
      </c>
    </row>
    <row r="251" spans="1:20" x14ac:dyDescent="0.25">
      <c r="A251" s="11">
        <v>234</v>
      </c>
      <c r="B251" s="24">
        <v>1994</v>
      </c>
      <c r="C251" s="214" t="s">
        <v>4539</v>
      </c>
      <c r="D251" s="812" t="s">
        <v>4543</v>
      </c>
      <c r="E251" s="224" t="s">
        <v>5628</v>
      </c>
      <c r="F251" s="182">
        <v>2.5</v>
      </c>
      <c r="G251" s="183">
        <v>1.5</v>
      </c>
      <c r="H251" s="82">
        <v>1.5</v>
      </c>
      <c r="I251" s="271"/>
      <c r="J251" s="773"/>
      <c r="K251" s="771">
        <f t="shared" si="24"/>
        <v>0</v>
      </c>
      <c r="L251" s="38"/>
      <c r="M251" s="795"/>
      <c r="N251" s="792">
        <f t="shared" si="20"/>
        <v>0</v>
      </c>
      <c r="O251" s="269"/>
      <c r="P251" s="798"/>
      <c r="Q251" s="799">
        <f t="shared" si="22"/>
        <v>0</v>
      </c>
      <c r="R251" s="54">
        <f t="shared" si="27"/>
        <v>0</v>
      </c>
      <c r="S251" s="802"/>
      <c r="T251" s="172">
        <f t="shared" si="21"/>
        <v>0</v>
      </c>
    </row>
    <row r="252" spans="1:20" x14ac:dyDescent="0.25">
      <c r="A252" s="11">
        <v>235</v>
      </c>
      <c r="B252" s="24">
        <v>1994</v>
      </c>
      <c r="C252" s="214" t="s">
        <v>4540</v>
      </c>
      <c r="D252" s="812" t="s">
        <v>4544</v>
      </c>
      <c r="E252" s="224" t="s">
        <v>5629</v>
      </c>
      <c r="F252" s="182">
        <v>4</v>
      </c>
      <c r="G252" s="183">
        <v>3</v>
      </c>
      <c r="H252" s="82">
        <v>3</v>
      </c>
      <c r="I252" s="271"/>
      <c r="J252" s="773"/>
      <c r="K252" s="771">
        <f t="shared" si="24"/>
        <v>0</v>
      </c>
      <c r="L252" s="38"/>
      <c r="M252" s="795"/>
      <c r="N252" s="792">
        <f t="shared" si="20"/>
        <v>0</v>
      </c>
      <c r="O252" s="269"/>
      <c r="P252" s="797"/>
      <c r="Q252" s="799">
        <f t="shared" si="22"/>
        <v>0</v>
      </c>
      <c r="R252" s="54">
        <f t="shared" si="27"/>
        <v>0</v>
      </c>
      <c r="S252" s="802"/>
      <c r="T252" s="172">
        <f t="shared" si="21"/>
        <v>0</v>
      </c>
    </row>
    <row r="253" spans="1:20" x14ac:dyDescent="0.25">
      <c r="A253" s="11">
        <v>236</v>
      </c>
      <c r="B253" s="30">
        <v>1996</v>
      </c>
      <c r="C253" s="214" t="s">
        <v>4290</v>
      </c>
      <c r="D253" s="812" t="s">
        <v>4299</v>
      </c>
      <c r="E253" s="224" t="s">
        <v>4617</v>
      </c>
      <c r="F253" s="182">
        <v>1</v>
      </c>
      <c r="G253" s="183">
        <v>0.7</v>
      </c>
      <c r="H253" s="82">
        <v>0.7</v>
      </c>
      <c r="I253" s="271"/>
      <c r="J253" s="773"/>
      <c r="K253" s="771">
        <f t="shared" si="24"/>
        <v>0</v>
      </c>
      <c r="L253" s="38"/>
      <c r="M253" s="795"/>
      <c r="N253" s="792">
        <f t="shared" si="20"/>
        <v>0</v>
      </c>
      <c r="O253" s="269"/>
      <c r="P253" s="798"/>
      <c r="Q253" s="799">
        <f t="shared" si="22"/>
        <v>0</v>
      </c>
      <c r="R253" s="54">
        <f t="shared" si="27"/>
        <v>0</v>
      </c>
      <c r="S253" s="802"/>
      <c r="T253" s="172">
        <f t="shared" si="21"/>
        <v>0</v>
      </c>
    </row>
    <row r="254" spans="1:20" x14ac:dyDescent="0.25">
      <c r="A254" s="11">
        <v>237</v>
      </c>
      <c r="B254" s="30">
        <v>1996</v>
      </c>
      <c r="C254" s="214" t="s">
        <v>4291</v>
      </c>
      <c r="D254" s="812" t="s">
        <v>4300</v>
      </c>
      <c r="E254" s="224" t="s">
        <v>4618</v>
      </c>
      <c r="F254" s="182">
        <v>1.5</v>
      </c>
      <c r="G254" s="183">
        <v>0.8</v>
      </c>
      <c r="H254" s="82">
        <v>0.8</v>
      </c>
      <c r="I254" s="271"/>
      <c r="J254" s="773"/>
      <c r="K254" s="771">
        <f t="shared" si="24"/>
        <v>0</v>
      </c>
      <c r="L254" s="38"/>
      <c r="M254" s="795"/>
      <c r="N254" s="792">
        <f t="shared" si="20"/>
        <v>0</v>
      </c>
      <c r="O254" s="269"/>
      <c r="P254" s="798"/>
      <c r="Q254" s="799">
        <f t="shared" si="22"/>
        <v>0</v>
      </c>
      <c r="R254" s="54">
        <f t="shared" si="27"/>
        <v>0</v>
      </c>
      <c r="S254" s="802"/>
      <c r="T254" s="172">
        <f t="shared" si="21"/>
        <v>0</v>
      </c>
    </row>
    <row r="255" spans="1:20" x14ac:dyDescent="0.25">
      <c r="A255" s="11">
        <v>238</v>
      </c>
      <c r="B255" s="30">
        <v>1996</v>
      </c>
      <c r="C255" s="214" t="s">
        <v>4292</v>
      </c>
      <c r="D255" s="812" t="s">
        <v>4301</v>
      </c>
      <c r="E255" s="224" t="s">
        <v>4619</v>
      </c>
      <c r="F255" s="182">
        <v>2.5</v>
      </c>
      <c r="G255" s="183">
        <v>1.5</v>
      </c>
      <c r="H255" s="82">
        <v>1.5</v>
      </c>
      <c r="I255" s="271"/>
      <c r="J255" s="773"/>
      <c r="K255" s="771">
        <f t="shared" si="24"/>
        <v>0</v>
      </c>
      <c r="L255" s="38"/>
      <c r="M255" s="795"/>
      <c r="N255" s="792">
        <f t="shared" si="20"/>
        <v>0</v>
      </c>
      <c r="O255" s="269"/>
      <c r="P255" s="797"/>
      <c r="Q255" s="799">
        <f t="shared" si="22"/>
        <v>0</v>
      </c>
      <c r="R255" s="54">
        <f t="shared" si="27"/>
        <v>0</v>
      </c>
      <c r="S255" s="802"/>
      <c r="T255" s="172">
        <f t="shared" si="21"/>
        <v>0</v>
      </c>
    </row>
    <row r="256" spans="1:20" x14ac:dyDescent="0.25">
      <c r="A256" s="11">
        <v>239</v>
      </c>
      <c r="B256" s="30">
        <v>1996</v>
      </c>
      <c r="C256" s="214" t="s">
        <v>4293</v>
      </c>
      <c r="D256" s="812" t="s">
        <v>4302</v>
      </c>
      <c r="E256" s="224" t="s">
        <v>4620</v>
      </c>
      <c r="F256" s="182">
        <v>4</v>
      </c>
      <c r="G256" s="183">
        <v>3</v>
      </c>
      <c r="H256" s="82">
        <v>3</v>
      </c>
      <c r="I256" s="271"/>
      <c r="J256" s="773"/>
      <c r="K256" s="771">
        <f t="shared" si="24"/>
        <v>0</v>
      </c>
      <c r="L256" s="38"/>
      <c r="M256" s="795"/>
      <c r="N256" s="792">
        <f t="shared" si="20"/>
        <v>0</v>
      </c>
      <c r="O256" s="269"/>
      <c r="P256" s="797"/>
      <c r="Q256" s="799">
        <f t="shared" si="22"/>
        <v>0</v>
      </c>
      <c r="R256" s="54">
        <f t="shared" si="27"/>
        <v>0</v>
      </c>
      <c r="S256" s="802"/>
      <c r="T256" s="172">
        <f t="shared" si="21"/>
        <v>0</v>
      </c>
    </row>
    <row r="257" spans="1:20" x14ac:dyDescent="0.25">
      <c r="A257" s="11">
        <v>240</v>
      </c>
      <c r="B257" s="30">
        <v>1998</v>
      </c>
      <c r="C257" s="214" t="s">
        <v>4290</v>
      </c>
      <c r="D257" s="813" t="s">
        <v>4136</v>
      </c>
      <c r="E257" s="224" t="s">
        <v>4633</v>
      </c>
      <c r="F257" s="182">
        <v>1</v>
      </c>
      <c r="G257" s="183">
        <v>0.7</v>
      </c>
      <c r="H257" s="82">
        <v>0.7</v>
      </c>
      <c r="I257" s="271"/>
      <c r="J257" s="773"/>
      <c r="K257" s="771">
        <f t="shared" si="24"/>
        <v>0</v>
      </c>
      <c r="L257" s="38"/>
      <c r="M257" s="795"/>
      <c r="N257" s="792">
        <f t="shared" si="20"/>
        <v>0</v>
      </c>
      <c r="O257" s="269"/>
      <c r="P257" s="798"/>
      <c r="Q257" s="799">
        <f t="shared" si="22"/>
        <v>0</v>
      </c>
      <c r="R257" s="54">
        <f t="shared" si="27"/>
        <v>0</v>
      </c>
      <c r="S257" s="802"/>
      <c r="T257" s="172">
        <f t="shared" si="21"/>
        <v>0</v>
      </c>
    </row>
    <row r="258" spans="1:20" x14ac:dyDescent="0.25">
      <c r="A258" s="11">
        <v>241</v>
      </c>
      <c r="B258" s="30">
        <v>1998</v>
      </c>
      <c r="C258" s="214" t="s">
        <v>4291</v>
      </c>
      <c r="D258" s="813" t="s">
        <v>4136</v>
      </c>
      <c r="E258" s="224" t="s">
        <v>4634</v>
      </c>
      <c r="F258" s="182">
        <v>1.5</v>
      </c>
      <c r="G258" s="183">
        <v>0.8</v>
      </c>
      <c r="H258" s="82">
        <v>0.8</v>
      </c>
      <c r="I258" s="271"/>
      <c r="J258" s="773"/>
      <c r="K258" s="771">
        <f t="shared" si="24"/>
        <v>0</v>
      </c>
      <c r="L258" s="38"/>
      <c r="M258" s="795"/>
      <c r="N258" s="792">
        <f t="shared" si="20"/>
        <v>0</v>
      </c>
      <c r="O258" s="269"/>
      <c r="P258" s="798"/>
      <c r="Q258" s="799">
        <f t="shared" si="22"/>
        <v>0</v>
      </c>
      <c r="R258" s="54">
        <f t="shared" si="27"/>
        <v>0</v>
      </c>
      <c r="S258" s="802"/>
      <c r="T258" s="172">
        <f t="shared" si="21"/>
        <v>0</v>
      </c>
    </row>
    <row r="259" spans="1:20" x14ac:dyDescent="0.25">
      <c r="A259" s="11">
        <v>242</v>
      </c>
      <c r="B259" s="30">
        <v>1998</v>
      </c>
      <c r="C259" s="214" t="s">
        <v>4292</v>
      </c>
      <c r="D259" s="813" t="s">
        <v>4136</v>
      </c>
      <c r="E259" s="224" t="s">
        <v>4635</v>
      </c>
      <c r="F259" s="182">
        <v>2.5</v>
      </c>
      <c r="G259" s="183">
        <v>1.5</v>
      </c>
      <c r="H259" s="82">
        <v>1.5</v>
      </c>
      <c r="I259" s="271"/>
      <c r="J259" s="773"/>
      <c r="K259" s="771">
        <f t="shared" si="24"/>
        <v>0</v>
      </c>
      <c r="L259" s="38"/>
      <c r="M259" s="795"/>
      <c r="N259" s="792">
        <f t="shared" si="20"/>
        <v>0</v>
      </c>
      <c r="O259" s="269"/>
      <c r="P259" s="797"/>
      <c r="Q259" s="799">
        <f t="shared" si="22"/>
        <v>0</v>
      </c>
      <c r="R259" s="54">
        <f t="shared" si="27"/>
        <v>0</v>
      </c>
      <c r="S259" s="802"/>
      <c r="T259" s="172">
        <f t="shared" si="21"/>
        <v>0</v>
      </c>
    </row>
    <row r="260" spans="1:20" x14ac:dyDescent="0.25">
      <c r="A260" s="11">
        <v>243</v>
      </c>
      <c r="B260" s="30">
        <v>1998</v>
      </c>
      <c r="C260" s="214" t="s">
        <v>4293</v>
      </c>
      <c r="D260" s="813" t="s">
        <v>4136</v>
      </c>
      <c r="E260" s="224" t="s">
        <v>4636</v>
      </c>
      <c r="F260" s="182">
        <v>4</v>
      </c>
      <c r="G260" s="183">
        <v>3</v>
      </c>
      <c r="H260" s="82">
        <v>3</v>
      </c>
      <c r="I260" s="271"/>
      <c r="J260" s="773"/>
      <c r="K260" s="771">
        <f t="shared" si="24"/>
        <v>0</v>
      </c>
      <c r="L260" s="38"/>
      <c r="M260" s="795"/>
      <c r="N260" s="792">
        <f t="shared" si="20"/>
        <v>0</v>
      </c>
      <c r="O260" s="269"/>
      <c r="P260" s="797"/>
      <c r="Q260" s="799">
        <f t="shared" si="22"/>
        <v>0</v>
      </c>
      <c r="R260" s="54">
        <f t="shared" si="27"/>
        <v>0</v>
      </c>
      <c r="S260" s="802"/>
      <c r="T260" s="172">
        <f t="shared" si="21"/>
        <v>0</v>
      </c>
    </row>
    <row r="261" spans="1:20" x14ac:dyDescent="0.25">
      <c r="A261" s="11">
        <v>244</v>
      </c>
      <c r="B261" s="24">
        <v>2002</v>
      </c>
      <c r="C261" s="209" t="s">
        <v>4269</v>
      </c>
      <c r="D261" s="813" t="s">
        <v>4136</v>
      </c>
      <c r="E261" s="224" t="s">
        <v>4665</v>
      </c>
      <c r="F261" s="182">
        <v>3</v>
      </c>
      <c r="G261" s="183">
        <v>0.8</v>
      </c>
      <c r="H261" s="82">
        <v>0.8</v>
      </c>
      <c r="I261" s="271"/>
      <c r="J261" s="773"/>
      <c r="K261" s="771">
        <f t="shared" si="24"/>
        <v>0</v>
      </c>
      <c r="L261" s="38"/>
      <c r="M261" s="795"/>
      <c r="N261" s="792">
        <f t="shared" si="20"/>
        <v>0</v>
      </c>
      <c r="O261" s="269"/>
      <c r="P261" s="798"/>
      <c r="Q261" s="799">
        <f t="shared" si="22"/>
        <v>0</v>
      </c>
      <c r="R261" s="54">
        <f t="shared" si="27"/>
        <v>0</v>
      </c>
      <c r="S261" s="802"/>
      <c r="T261" s="172">
        <f t="shared" si="21"/>
        <v>0</v>
      </c>
    </row>
    <row r="262" spans="1:20" x14ac:dyDescent="0.25">
      <c r="A262" s="11">
        <v>245</v>
      </c>
      <c r="B262" s="24">
        <v>2002</v>
      </c>
      <c r="C262" s="209" t="s">
        <v>4226</v>
      </c>
      <c r="D262" s="813" t="s">
        <v>4136</v>
      </c>
      <c r="E262" s="224" t="s">
        <v>4678</v>
      </c>
      <c r="F262" s="182">
        <v>3</v>
      </c>
      <c r="G262" s="183">
        <v>0.8</v>
      </c>
      <c r="H262" s="82">
        <v>0.8</v>
      </c>
      <c r="I262" s="271"/>
      <c r="J262" s="773"/>
      <c r="K262" s="771">
        <f t="shared" si="24"/>
        <v>0</v>
      </c>
      <c r="L262" s="38"/>
      <c r="M262" s="795"/>
      <c r="N262" s="792">
        <f t="shared" si="20"/>
        <v>0</v>
      </c>
      <c r="O262" s="269"/>
      <c r="P262" s="797"/>
      <c r="Q262" s="799">
        <f t="shared" si="22"/>
        <v>0</v>
      </c>
      <c r="R262" s="54">
        <f t="shared" si="27"/>
        <v>0</v>
      </c>
      <c r="S262" s="802"/>
      <c r="T262" s="172">
        <f t="shared" si="21"/>
        <v>0</v>
      </c>
    </row>
    <row r="263" spans="1:20" x14ac:dyDescent="0.25">
      <c r="A263" s="11">
        <v>246</v>
      </c>
      <c r="B263" s="24">
        <v>2003</v>
      </c>
      <c r="C263" s="209" t="s">
        <v>4253</v>
      </c>
      <c r="D263" s="813" t="s">
        <v>4136</v>
      </c>
      <c r="E263" s="224" t="s">
        <v>4696</v>
      </c>
      <c r="F263" s="182">
        <v>3</v>
      </c>
      <c r="G263" s="183">
        <v>0.8</v>
      </c>
      <c r="H263" s="82">
        <v>0.8</v>
      </c>
      <c r="I263" s="271"/>
      <c r="J263" s="773"/>
      <c r="K263" s="771">
        <f t="shared" si="24"/>
        <v>0</v>
      </c>
      <c r="L263" s="38"/>
      <c r="M263" s="795"/>
      <c r="N263" s="792">
        <f t="shared" si="20"/>
        <v>0</v>
      </c>
      <c r="O263" s="269"/>
      <c r="P263" s="798"/>
      <c r="Q263" s="799">
        <f t="shared" si="22"/>
        <v>0</v>
      </c>
      <c r="R263" s="54">
        <f t="shared" si="27"/>
        <v>0</v>
      </c>
      <c r="S263" s="802"/>
      <c r="T263" s="172">
        <f t="shared" si="21"/>
        <v>0</v>
      </c>
    </row>
    <row r="264" spans="1:20" x14ac:dyDescent="0.25">
      <c r="A264" s="11">
        <v>247</v>
      </c>
      <c r="B264" s="24">
        <v>2003</v>
      </c>
      <c r="C264" s="209" t="s">
        <v>4262</v>
      </c>
      <c r="D264" s="813" t="s">
        <v>4136</v>
      </c>
      <c r="E264" s="224" t="s">
        <v>4697</v>
      </c>
      <c r="F264" s="182">
        <v>3</v>
      </c>
      <c r="G264" s="183">
        <v>0.8</v>
      </c>
      <c r="H264" s="82">
        <v>0.8</v>
      </c>
      <c r="I264" s="271"/>
      <c r="J264" s="773"/>
      <c r="K264" s="771">
        <f t="shared" si="24"/>
        <v>0</v>
      </c>
      <c r="L264" s="38"/>
      <c r="M264" s="795"/>
      <c r="N264" s="792">
        <f t="shared" si="20"/>
        <v>0</v>
      </c>
      <c r="O264" s="269"/>
      <c r="P264" s="798"/>
      <c r="Q264" s="799">
        <f t="shared" si="22"/>
        <v>0</v>
      </c>
      <c r="R264" s="54">
        <f t="shared" si="27"/>
        <v>0</v>
      </c>
      <c r="S264" s="802"/>
      <c r="T264" s="172">
        <f t="shared" si="21"/>
        <v>0</v>
      </c>
    </row>
    <row r="265" spans="1:20" x14ac:dyDescent="0.25">
      <c r="A265" s="11">
        <v>248</v>
      </c>
      <c r="B265" s="30">
        <v>2004</v>
      </c>
      <c r="C265" s="209" t="s">
        <v>4254</v>
      </c>
      <c r="D265" s="813" t="s">
        <v>4136</v>
      </c>
      <c r="E265" s="224" t="s">
        <v>4725</v>
      </c>
      <c r="F265" s="182">
        <v>3.5</v>
      </c>
      <c r="G265" s="183">
        <v>0.8</v>
      </c>
      <c r="H265" s="82">
        <v>0.8</v>
      </c>
      <c r="I265" s="271"/>
      <c r="J265" s="773"/>
      <c r="K265" s="771">
        <f t="shared" si="24"/>
        <v>0</v>
      </c>
      <c r="L265" s="38"/>
      <c r="M265" s="795"/>
      <c r="N265" s="792">
        <f t="shared" si="20"/>
        <v>0</v>
      </c>
      <c r="O265" s="269"/>
      <c r="P265" s="797"/>
      <c r="Q265" s="799">
        <f t="shared" si="22"/>
        <v>0</v>
      </c>
      <c r="R265" s="54">
        <f t="shared" si="27"/>
        <v>0</v>
      </c>
      <c r="S265" s="802"/>
      <c r="T265" s="172">
        <f t="shared" si="21"/>
        <v>0</v>
      </c>
    </row>
    <row r="266" spans="1:20" x14ac:dyDescent="0.25">
      <c r="A266" s="11">
        <v>249</v>
      </c>
      <c r="B266" s="30">
        <v>2004</v>
      </c>
      <c r="C266" s="209" t="s">
        <v>4255</v>
      </c>
      <c r="D266" s="813" t="s">
        <v>4136</v>
      </c>
      <c r="E266" s="224" t="s">
        <v>4724</v>
      </c>
      <c r="F266" s="182">
        <v>4</v>
      </c>
      <c r="G266" s="183">
        <v>0.8</v>
      </c>
      <c r="H266" s="82">
        <v>0.8</v>
      </c>
      <c r="I266" s="271"/>
      <c r="J266" s="773"/>
      <c r="K266" s="771">
        <f t="shared" si="24"/>
        <v>0</v>
      </c>
      <c r="L266" s="38"/>
      <c r="M266" s="795"/>
      <c r="N266" s="792">
        <f t="shared" si="20"/>
        <v>0</v>
      </c>
      <c r="O266" s="269"/>
      <c r="P266" s="797"/>
      <c r="Q266" s="799">
        <f t="shared" si="22"/>
        <v>0</v>
      </c>
      <c r="R266" s="54">
        <f t="shared" si="27"/>
        <v>0</v>
      </c>
      <c r="S266" s="802"/>
      <c r="T266" s="172">
        <f t="shared" si="21"/>
        <v>0</v>
      </c>
    </row>
    <row r="267" spans="1:20" x14ac:dyDescent="0.25">
      <c r="A267" s="11">
        <v>250</v>
      </c>
      <c r="B267" s="24">
        <v>2007</v>
      </c>
      <c r="C267" s="209" t="s">
        <v>4225</v>
      </c>
      <c r="D267" s="813" t="s">
        <v>4136</v>
      </c>
      <c r="E267" s="224" t="s">
        <v>4845</v>
      </c>
      <c r="F267" s="182">
        <v>3</v>
      </c>
      <c r="G267" s="183">
        <v>0.8</v>
      </c>
      <c r="H267" s="82">
        <v>0.8</v>
      </c>
      <c r="I267" s="271"/>
      <c r="J267" s="773"/>
      <c r="K267" s="771">
        <f t="shared" si="24"/>
        <v>0</v>
      </c>
      <c r="L267" s="38"/>
      <c r="M267" s="795"/>
      <c r="N267" s="792">
        <f t="shared" ref="N267:N281" si="28">L267*G267</f>
        <v>0</v>
      </c>
      <c r="O267" s="269"/>
      <c r="P267" s="797"/>
      <c r="Q267" s="799">
        <f t="shared" si="22"/>
        <v>0</v>
      </c>
      <c r="R267" s="54">
        <f t="shared" si="27"/>
        <v>0</v>
      </c>
      <c r="S267" s="802"/>
      <c r="T267" s="172">
        <f t="shared" ref="T267:T281" si="29">K267+N267+Q267</f>
        <v>0</v>
      </c>
    </row>
    <row r="268" spans="1:20" x14ac:dyDescent="0.25">
      <c r="A268" s="11">
        <v>251</v>
      </c>
      <c r="B268" s="24">
        <v>2007</v>
      </c>
      <c r="C268" s="209" t="s">
        <v>4235</v>
      </c>
      <c r="D268" s="813" t="s">
        <v>4136</v>
      </c>
      <c r="E268" s="224" t="s">
        <v>4846</v>
      </c>
      <c r="F268" s="182">
        <v>3</v>
      </c>
      <c r="G268" s="183">
        <v>0.8</v>
      </c>
      <c r="H268" s="82">
        <v>0.8</v>
      </c>
      <c r="I268" s="271"/>
      <c r="J268" s="773"/>
      <c r="K268" s="771">
        <f t="shared" si="24"/>
        <v>0</v>
      </c>
      <c r="L268" s="38"/>
      <c r="M268" s="795"/>
      <c r="N268" s="792">
        <f t="shared" si="28"/>
        <v>0</v>
      </c>
      <c r="O268" s="269"/>
      <c r="P268" s="798"/>
      <c r="Q268" s="799">
        <f t="shared" ref="Q268:Q281" si="30">O268*H268</f>
        <v>0</v>
      </c>
      <c r="R268" s="54">
        <f t="shared" si="27"/>
        <v>0</v>
      </c>
      <c r="S268" s="802"/>
      <c r="T268" s="172">
        <f t="shared" si="29"/>
        <v>0</v>
      </c>
    </row>
    <row r="269" spans="1:20" x14ac:dyDescent="0.25">
      <c r="A269" s="11">
        <v>252</v>
      </c>
      <c r="B269" s="24">
        <v>2007</v>
      </c>
      <c r="C269" s="209" t="s">
        <v>4236</v>
      </c>
      <c r="D269" s="813" t="s">
        <v>4136</v>
      </c>
      <c r="E269" s="224" t="s">
        <v>4847</v>
      </c>
      <c r="F269" s="182">
        <v>3</v>
      </c>
      <c r="G269" s="183">
        <v>1</v>
      </c>
      <c r="H269" s="82">
        <v>1</v>
      </c>
      <c r="I269" s="271"/>
      <c r="J269" s="773"/>
      <c r="K269" s="771">
        <f t="shared" si="24"/>
        <v>0</v>
      </c>
      <c r="L269" s="38"/>
      <c r="M269" s="795"/>
      <c r="N269" s="792">
        <f t="shared" si="28"/>
        <v>0</v>
      </c>
      <c r="O269" s="269"/>
      <c r="P269" s="797"/>
      <c r="Q269" s="799">
        <f t="shared" si="30"/>
        <v>0</v>
      </c>
      <c r="R269" s="54">
        <f t="shared" si="27"/>
        <v>0</v>
      </c>
      <c r="S269" s="802"/>
      <c r="T269" s="172">
        <f t="shared" si="29"/>
        <v>0</v>
      </c>
    </row>
    <row r="270" spans="1:20" x14ac:dyDescent="0.25">
      <c r="A270" s="11">
        <v>253</v>
      </c>
      <c r="B270" s="24">
        <v>2008</v>
      </c>
      <c r="C270" s="209" t="s">
        <v>4221</v>
      </c>
      <c r="D270" s="813" t="s">
        <v>4136</v>
      </c>
      <c r="E270" s="224" t="s">
        <v>4930</v>
      </c>
      <c r="F270" s="182">
        <v>3</v>
      </c>
      <c r="G270" s="183">
        <v>0.8</v>
      </c>
      <c r="H270" s="82">
        <v>0.8</v>
      </c>
      <c r="I270" s="271"/>
      <c r="J270" s="773"/>
      <c r="K270" s="771">
        <f t="shared" si="24"/>
        <v>0</v>
      </c>
      <c r="L270" s="38"/>
      <c r="M270" s="795"/>
      <c r="N270" s="792">
        <f t="shared" si="28"/>
        <v>0</v>
      </c>
      <c r="O270" s="269"/>
      <c r="P270" s="797"/>
      <c r="Q270" s="799">
        <f t="shared" si="30"/>
        <v>0</v>
      </c>
      <c r="R270" s="54">
        <f t="shared" si="27"/>
        <v>0</v>
      </c>
      <c r="S270" s="802"/>
      <c r="T270" s="172">
        <f t="shared" si="29"/>
        <v>0</v>
      </c>
    </row>
    <row r="271" spans="1:20" x14ac:dyDescent="0.25">
      <c r="A271" s="11">
        <v>254</v>
      </c>
      <c r="B271" s="24">
        <v>2008</v>
      </c>
      <c r="C271" s="209" t="s">
        <v>4222</v>
      </c>
      <c r="D271" s="813" t="s">
        <v>4136</v>
      </c>
      <c r="E271" s="224" t="s">
        <v>4931</v>
      </c>
      <c r="F271" s="182">
        <v>3</v>
      </c>
      <c r="G271" s="183">
        <v>0.8</v>
      </c>
      <c r="H271" s="82">
        <v>0.8</v>
      </c>
      <c r="I271" s="271"/>
      <c r="J271" s="773"/>
      <c r="K271" s="771">
        <f t="shared" si="24"/>
        <v>0</v>
      </c>
      <c r="L271" s="38"/>
      <c r="M271" s="795"/>
      <c r="N271" s="792">
        <f t="shared" si="28"/>
        <v>0</v>
      </c>
      <c r="O271" s="269">
        <v>6</v>
      </c>
      <c r="P271" s="798"/>
      <c r="Q271" s="799">
        <f t="shared" si="30"/>
        <v>4.8000000000000007</v>
      </c>
      <c r="R271" s="54">
        <f t="shared" si="27"/>
        <v>6</v>
      </c>
      <c r="S271" s="802"/>
      <c r="T271" s="172">
        <f t="shared" si="29"/>
        <v>4.8000000000000007</v>
      </c>
    </row>
    <row r="272" spans="1:20" x14ac:dyDescent="0.25">
      <c r="A272" s="11">
        <v>255</v>
      </c>
      <c r="B272" s="24">
        <v>2008</v>
      </c>
      <c r="C272" s="209" t="s">
        <v>4223</v>
      </c>
      <c r="D272" s="813" t="s">
        <v>4136</v>
      </c>
      <c r="E272" s="224" t="s">
        <v>5872</v>
      </c>
      <c r="F272" s="182">
        <v>3</v>
      </c>
      <c r="G272" s="183">
        <v>1</v>
      </c>
      <c r="H272" s="82">
        <v>1</v>
      </c>
      <c r="I272" s="271"/>
      <c r="J272" s="773"/>
      <c r="K272" s="771">
        <f t="shared" si="24"/>
        <v>0</v>
      </c>
      <c r="L272" s="38"/>
      <c r="M272" s="795"/>
      <c r="N272" s="792">
        <f t="shared" si="28"/>
        <v>0</v>
      </c>
      <c r="O272" s="269"/>
      <c r="P272" s="797"/>
      <c r="Q272" s="799">
        <f t="shared" si="30"/>
        <v>0</v>
      </c>
      <c r="R272" s="54">
        <f t="shared" si="27"/>
        <v>0</v>
      </c>
      <c r="S272" s="802"/>
      <c r="T272" s="172">
        <f t="shared" si="29"/>
        <v>0</v>
      </c>
    </row>
    <row r="273" spans="1:20" x14ac:dyDescent="0.25">
      <c r="A273" s="11">
        <v>256</v>
      </c>
      <c r="B273" s="24">
        <v>2008</v>
      </c>
      <c r="C273" s="209" t="s">
        <v>4224</v>
      </c>
      <c r="D273" s="813" t="s">
        <v>4136</v>
      </c>
      <c r="E273" s="224" t="s">
        <v>4932</v>
      </c>
      <c r="F273" s="182">
        <v>3</v>
      </c>
      <c r="G273" s="183">
        <v>1</v>
      </c>
      <c r="H273" s="82">
        <v>1</v>
      </c>
      <c r="I273" s="271"/>
      <c r="J273" s="773"/>
      <c r="K273" s="771">
        <f t="shared" si="24"/>
        <v>0</v>
      </c>
      <c r="L273" s="38"/>
      <c r="M273" s="795"/>
      <c r="N273" s="792">
        <f t="shared" si="28"/>
        <v>0</v>
      </c>
      <c r="O273" s="269"/>
      <c r="P273" s="797"/>
      <c r="Q273" s="799">
        <f t="shared" si="30"/>
        <v>0</v>
      </c>
      <c r="R273" s="54">
        <f t="shared" si="27"/>
        <v>0</v>
      </c>
      <c r="S273" s="802"/>
      <c r="T273" s="172">
        <f t="shared" si="29"/>
        <v>0</v>
      </c>
    </row>
    <row r="274" spans="1:20" x14ac:dyDescent="0.25">
      <c r="A274" s="11">
        <v>257</v>
      </c>
      <c r="B274" s="24">
        <v>2008</v>
      </c>
      <c r="C274" s="209" t="s">
        <v>4225</v>
      </c>
      <c r="D274" s="813" t="s">
        <v>4136</v>
      </c>
      <c r="E274" s="224" t="s">
        <v>4933</v>
      </c>
      <c r="F274" s="182">
        <v>3</v>
      </c>
      <c r="G274" s="183">
        <v>0.8</v>
      </c>
      <c r="H274" s="82">
        <v>0.8</v>
      </c>
      <c r="I274" s="271"/>
      <c r="J274" s="773"/>
      <c r="K274" s="771">
        <f t="shared" si="24"/>
        <v>0</v>
      </c>
      <c r="L274" s="38"/>
      <c r="M274" s="795"/>
      <c r="N274" s="792">
        <f t="shared" si="28"/>
        <v>0</v>
      </c>
      <c r="O274" s="269"/>
      <c r="P274" s="797"/>
      <c r="Q274" s="799">
        <f t="shared" si="30"/>
        <v>0</v>
      </c>
      <c r="R274" s="54">
        <f t="shared" si="27"/>
        <v>0</v>
      </c>
      <c r="S274" s="802"/>
      <c r="T274" s="172">
        <f t="shared" si="29"/>
        <v>0</v>
      </c>
    </row>
    <row r="275" spans="1:20" x14ac:dyDescent="0.25">
      <c r="A275" s="11">
        <v>258</v>
      </c>
      <c r="B275" s="24">
        <v>2008</v>
      </c>
      <c r="C275" s="209" t="s">
        <v>4226</v>
      </c>
      <c r="D275" s="813" t="s">
        <v>4136</v>
      </c>
      <c r="E275" s="224" t="s">
        <v>4934</v>
      </c>
      <c r="F275" s="182">
        <v>3</v>
      </c>
      <c r="G275" s="183">
        <v>0.8</v>
      </c>
      <c r="H275" s="82">
        <v>0.8</v>
      </c>
      <c r="I275" s="271"/>
      <c r="J275" s="773"/>
      <c r="K275" s="771">
        <f t="shared" si="24"/>
        <v>0</v>
      </c>
      <c r="L275" s="38"/>
      <c r="M275" s="795"/>
      <c r="N275" s="792">
        <f t="shared" si="28"/>
        <v>0</v>
      </c>
      <c r="O275" s="269"/>
      <c r="P275" s="797"/>
      <c r="Q275" s="799">
        <f t="shared" si="30"/>
        <v>0</v>
      </c>
      <c r="R275" s="54">
        <f t="shared" si="27"/>
        <v>0</v>
      </c>
      <c r="S275" s="802"/>
      <c r="T275" s="172">
        <f t="shared" si="29"/>
        <v>0</v>
      </c>
    </row>
    <row r="276" spans="1:20" x14ac:dyDescent="0.25">
      <c r="A276" s="11">
        <v>259</v>
      </c>
      <c r="B276" s="24">
        <v>2011</v>
      </c>
      <c r="C276" s="209" t="s">
        <v>5579</v>
      </c>
      <c r="D276" s="813" t="s">
        <v>4136</v>
      </c>
      <c r="E276" s="224" t="s">
        <v>4931</v>
      </c>
      <c r="F276" s="182">
        <v>3</v>
      </c>
      <c r="G276" s="183">
        <v>0.8</v>
      </c>
      <c r="H276" s="82">
        <v>0.8</v>
      </c>
      <c r="I276" s="271"/>
      <c r="J276" s="773"/>
      <c r="K276" s="771">
        <f t="shared" si="24"/>
        <v>0</v>
      </c>
      <c r="L276" s="38"/>
      <c r="M276" s="795"/>
      <c r="N276" s="792">
        <f t="shared" si="28"/>
        <v>0</v>
      </c>
      <c r="O276" s="269">
        <v>9</v>
      </c>
      <c r="P276" s="798"/>
      <c r="Q276" s="799">
        <f t="shared" si="30"/>
        <v>7.2</v>
      </c>
      <c r="R276" s="54">
        <f t="shared" si="27"/>
        <v>9</v>
      </c>
      <c r="S276" s="802"/>
      <c r="T276" s="172">
        <f t="shared" si="29"/>
        <v>7.2</v>
      </c>
    </row>
    <row r="277" spans="1:20" x14ac:dyDescent="0.25">
      <c r="A277" s="11">
        <v>260</v>
      </c>
      <c r="B277" s="24">
        <v>2011</v>
      </c>
      <c r="C277" s="209" t="s">
        <v>5579</v>
      </c>
      <c r="D277" s="813" t="s">
        <v>4136</v>
      </c>
      <c r="E277" s="224" t="s">
        <v>4930</v>
      </c>
      <c r="F277" s="182">
        <v>3</v>
      </c>
      <c r="G277" s="183">
        <v>0.8</v>
      </c>
      <c r="H277" s="82">
        <v>0.8</v>
      </c>
      <c r="I277" s="271"/>
      <c r="J277" s="773"/>
      <c r="K277" s="771">
        <f t="shared" si="24"/>
        <v>0</v>
      </c>
      <c r="L277" s="38"/>
      <c r="M277" s="795"/>
      <c r="N277" s="792">
        <f t="shared" si="28"/>
        <v>0</v>
      </c>
      <c r="O277" s="269">
        <v>1</v>
      </c>
      <c r="P277" s="798"/>
      <c r="Q277" s="799">
        <f t="shared" si="30"/>
        <v>0.8</v>
      </c>
      <c r="R277" s="54">
        <f t="shared" si="27"/>
        <v>1</v>
      </c>
      <c r="S277" s="802"/>
      <c r="T277" s="172">
        <f t="shared" si="29"/>
        <v>0.8</v>
      </c>
    </row>
    <row r="278" spans="1:20" x14ac:dyDescent="0.25">
      <c r="A278" s="11">
        <v>261</v>
      </c>
      <c r="B278" s="24">
        <v>2011</v>
      </c>
      <c r="C278" s="209" t="s">
        <v>5579</v>
      </c>
      <c r="D278" s="813" t="s">
        <v>4136</v>
      </c>
      <c r="E278" s="224" t="s">
        <v>4932</v>
      </c>
      <c r="F278" s="182">
        <v>4.5</v>
      </c>
      <c r="G278" s="183">
        <v>1.7</v>
      </c>
      <c r="H278" s="82">
        <v>1.7</v>
      </c>
      <c r="I278" s="271"/>
      <c r="J278" s="773"/>
      <c r="K278" s="771">
        <f t="shared" si="24"/>
        <v>0</v>
      </c>
      <c r="L278" s="38"/>
      <c r="M278" s="795"/>
      <c r="N278" s="792">
        <f t="shared" si="28"/>
        <v>0</v>
      </c>
      <c r="O278" s="269"/>
      <c r="P278" s="798"/>
      <c r="Q278" s="799">
        <f t="shared" si="30"/>
        <v>0</v>
      </c>
      <c r="R278" s="54">
        <f t="shared" si="27"/>
        <v>0</v>
      </c>
      <c r="S278" s="802"/>
      <c r="T278" s="172">
        <f t="shared" si="29"/>
        <v>0</v>
      </c>
    </row>
    <row r="279" spans="1:20" x14ac:dyDescent="0.25">
      <c r="A279" s="11">
        <v>262</v>
      </c>
      <c r="B279" s="24">
        <v>2011</v>
      </c>
      <c r="C279" s="209" t="s">
        <v>5579</v>
      </c>
      <c r="D279" s="813" t="s">
        <v>4136</v>
      </c>
      <c r="E279" s="224" t="s">
        <v>5872</v>
      </c>
      <c r="F279" s="182">
        <v>4.5</v>
      </c>
      <c r="G279" s="183">
        <v>1.7</v>
      </c>
      <c r="H279" s="82">
        <v>1.7</v>
      </c>
      <c r="I279" s="271"/>
      <c r="J279" s="773"/>
      <c r="K279" s="771">
        <f t="shared" si="24"/>
        <v>0</v>
      </c>
      <c r="L279" s="38"/>
      <c r="M279" s="795"/>
      <c r="N279" s="792">
        <f t="shared" si="28"/>
        <v>0</v>
      </c>
      <c r="O279" s="269"/>
      <c r="P279" s="797"/>
      <c r="Q279" s="799">
        <f t="shared" si="30"/>
        <v>0</v>
      </c>
      <c r="R279" s="54">
        <f t="shared" si="27"/>
        <v>0</v>
      </c>
      <c r="S279" s="802"/>
      <c r="T279" s="172">
        <f t="shared" si="29"/>
        <v>0</v>
      </c>
    </row>
    <row r="280" spans="1:20" x14ac:dyDescent="0.25">
      <c r="A280" s="11"/>
      <c r="B280" s="24"/>
      <c r="C280" s="209"/>
      <c r="D280" s="813"/>
      <c r="E280" s="224"/>
      <c r="F280" s="182"/>
      <c r="G280" s="183"/>
      <c r="H280" s="82"/>
      <c r="I280" s="271"/>
      <c r="J280" s="772"/>
      <c r="K280" s="771">
        <f t="shared" si="24"/>
        <v>0</v>
      </c>
      <c r="L280" s="38"/>
      <c r="M280" s="795"/>
      <c r="N280" s="792">
        <f t="shared" si="28"/>
        <v>0</v>
      </c>
      <c r="O280" s="269"/>
      <c r="P280" s="797"/>
      <c r="Q280" s="799">
        <f t="shared" si="30"/>
        <v>0</v>
      </c>
      <c r="R280" s="54">
        <f t="shared" ref="R280:R281" si="31">I280+L280+O280</f>
        <v>0</v>
      </c>
      <c r="S280" s="802"/>
      <c r="T280" s="172">
        <f t="shared" si="29"/>
        <v>0</v>
      </c>
    </row>
    <row r="281" spans="1:20" x14ac:dyDescent="0.25">
      <c r="A281" s="11"/>
      <c r="B281" s="24"/>
      <c r="C281" s="209"/>
      <c r="D281" s="210"/>
      <c r="E281" s="224"/>
      <c r="F281" s="182"/>
      <c r="G281" s="183"/>
      <c r="H281" s="82"/>
      <c r="I281" s="271"/>
      <c r="J281" s="772"/>
      <c r="K281" s="771">
        <f t="shared" si="24"/>
        <v>0</v>
      </c>
      <c r="L281" s="38"/>
      <c r="M281" s="795"/>
      <c r="N281" s="792">
        <f t="shared" si="28"/>
        <v>0</v>
      </c>
      <c r="O281" s="269"/>
      <c r="P281" s="797"/>
      <c r="Q281" s="799">
        <f t="shared" si="30"/>
        <v>0</v>
      </c>
      <c r="R281" s="54">
        <f t="shared" si="31"/>
        <v>0</v>
      </c>
      <c r="S281" s="802"/>
      <c r="T281" s="172">
        <f t="shared" si="29"/>
        <v>0</v>
      </c>
    </row>
    <row r="282" spans="1:20" x14ac:dyDescent="0.25">
      <c r="T282" s="42"/>
    </row>
    <row r="283" spans="1:20" x14ac:dyDescent="0.25">
      <c r="F283" s="43">
        <f>SUM(F4:F281)</f>
        <v>350724.99999999977</v>
      </c>
      <c r="G283" s="43">
        <f>SUM(G4:G281)</f>
        <v>329786.09999999986</v>
      </c>
      <c r="H283" s="43">
        <f>SUM(H4:H281)</f>
        <v>313698.69999999978</v>
      </c>
      <c r="I283" s="97">
        <f>SUM(I4:I278)</f>
        <v>31</v>
      </c>
      <c r="J283" s="97"/>
      <c r="K283" s="43">
        <f>SUM(K4:K281)</f>
        <v>88.199999999999974</v>
      </c>
      <c r="L283" s="97">
        <f>SUM(L4:L279)</f>
        <v>9</v>
      </c>
      <c r="M283" s="97"/>
      <c r="N283" s="43">
        <f>SUM(N4:N281)</f>
        <v>38.599999999999994</v>
      </c>
      <c r="O283" s="97">
        <f>SUM(O4:O279)</f>
        <v>336</v>
      </c>
      <c r="P283" s="97"/>
      <c r="Q283" s="43">
        <f>SUM(Q4:Q281)</f>
        <v>387.5</v>
      </c>
      <c r="R283" s="97">
        <f>SUM(R4:R281)</f>
        <v>376</v>
      </c>
      <c r="S283" s="97"/>
      <c r="T283" s="43">
        <f>SUM(T4:T281)</f>
        <v>514.29999999999984</v>
      </c>
    </row>
  </sheetData>
  <mergeCells count="2">
    <mergeCell ref="F1:H1"/>
    <mergeCell ref="I1:O1"/>
  </mergeCells>
  <phoneticPr fontId="0" type="noConversion"/>
  <hyperlinks>
    <hyperlink ref="E4" r:id="rId1"/>
    <hyperlink ref="E5" r:id="rId2"/>
    <hyperlink ref="E6" r:id="rId3"/>
    <hyperlink ref="E7" r:id="rId4"/>
    <hyperlink ref="E8" r:id="rId5"/>
    <hyperlink ref="E9" r:id="rId6"/>
    <hyperlink ref="E10" r:id="rId7"/>
    <hyperlink ref="E11" r:id="rId8"/>
    <hyperlink ref="E12" r:id="rId9"/>
    <hyperlink ref="E13" r:id="rId10"/>
    <hyperlink ref="E14" r:id="rId11"/>
    <hyperlink ref="E15" r:id="rId12"/>
    <hyperlink ref="E16" r:id="rId13"/>
    <hyperlink ref="E17" r:id="rId14"/>
    <hyperlink ref="E18" r:id="rId15"/>
    <hyperlink ref="E19" r:id="rId16"/>
    <hyperlink ref="E20" r:id="rId17"/>
    <hyperlink ref="E21" r:id="rId18"/>
    <hyperlink ref="E22" r:id="rId19"/>
    <hyperlink ref="E23" r:id="rId20"/>
    <hyperlink ref="E24" r:id="rId21"/>
    <hyperlink ref="E25" r:id="rId22"/>
    <hyperlink ref="E26" r:id="rId23"/>
    <hyperlink ref="E27" r:id="rId24"/>
    <hyperlink ref="E28" r:id="rId25"/>
    <hyperlink ref="E29" r:id="rId26"/>
    <hyperlink ref="E30" r:id="rId27"/>
    <hyperlink ref="E31" r:id="rId28"/>
    <hyperlink ref="E32" r:id="rId29"/>
    <hyperlink ref="E33" r:id="rId30"/>
    <hyperlink ref="E34" r:id="rId31"/>
    <hyperlink ref="E35" r:id="rId32"/>
    <hyperlink ref="E36" r:id="rId33"/>
    <hyperlink ref="E37" r:id="rId34"/>
    <hyperlink ref="E38" r:id="rId35"/>
    <hyperlink ref="E39" r:id="rId36"/>
    <hyperlink ref="E40" r:id="rId37"/>
    <hyperlink ref="E41" r:id="rId38"/>
    <hyperlink ref="E42" r:id="rId39"/>
    <hyperlink ref="E43" r:id="rId40"/>
    <hyperlink ref="E44" r:id="rId41"/>
    <hyperlink ref="E45" r:id="rId42"/>
    <hyperlink ref="E46" r:id="rId43"/>
    <hyperlink ref="E47" r:id="rId44"/>
    <hyperlink ref="E48" r:id="rId45"/>
    <hyperlink ref="E49" r:id="rId46"/>
    <hyperlink ref="E50" r:id="rId47"/>
    <hyperlink ref="E51" r:id="rId48"/>
    <hyperlink ref="E52" r:id="rId49"/>
    <hyperlink ref="E53" r:id="rId50"/>
    <hyperlink ref="E54" r:id="rId51"/>
    <hyperlink ref="E55" r:id="rId52"/>
    <hyperlink ref="E56" r:id="rId53"/>
    <hyperlink ref="E57" r:id="rId54"/>
    <hyperlink ref="E58" r:id="rId55"/>
    <hyperlink ref="E59" r:id="rId56"/>
    <hyperlink ref="E60" r:id="rId57"/>
    <hyperlink ref="E61" r:id="rId58"/>
    <hyperlink ref="E62" r:id="rId59"/>
    <hyperlink ref="E63" r:id="rId60"/>
    <hyperlink ref="E64" r:id="rId61"/>
    <hyperlink ref="E65" r:id="rId62"/>
    <hyperlink ref="E66" r:id="rId63"/>
    <hyperlink ref="E67" r:id="rId64"/>
    <hyperlink ref="E68" r:id="rId65"/>
    <hyperlink ref="E69" r:id="rId66"/>
    <hyperlink ref="E70" r:id="rId67"/>
    <hyperlink ref="E71" r:id="rId68"/>
    <hyperlink ref="E72" r:id="rId69"/>
    <hyperlink ref="E73" r:id="rId70"/>
    <hyperlink ref="E74" r:id="rId71"/>
    <hyperlink ref="E75" r:id="rId72"/>
    <hyperlink ref="E76" r:id="rId73"/>
    <hyperlink ref="E77" r:id="rId74"/>
    <hyperlink ref="E78" r:id="rId75"/>
    <hyperlink ref="E79" r:id="rId76"/>
    <hyperlink ref="E80" r:id="rId77"/>
    <hyperlink ref="E81" r:id="rId78"/>
    <hyperlink ref="E82" r:id="rId79"/>
    <hyperlink ref="E83" r:id="rId80"/>
    <hyperlink ref="E84" r:id="rId81"/>
    <hyperlink ref="E85" r:id="rId82"/>
    <hyperlink ref="E86" r:id="rId83"/>
    <hyperlink ref="E87" r:id="rId84"/>
    <hyperlink ref="E88" r:id="rId85"/>
    <hyperlink ref="E89" r:id="rId86"/>
    <hyperlink ref="E90" r:id="rId87"/>
    <hyperlink ref="E91" r:id="rId88"/>
    <hyperlink ref="E92" r:id="rId89"/>
    <hyperlink ref="E93" r:id="rId90"/>
    <hyperlink ref="E94" r:id="rId91"/>
    <hyperlink ref="E95" r:id="rId92"/>
    <hyperlink ref="E96" r:id="rId93"/>
    <hyperlink ref="E97" r:id="rId94"/>
    <hyperlink ref="E98" r:id="rId95"/>
    <hyperlink ref="E99" r:id="rId96"/>
    <hyperlink ref="E100" r:id="rId97"/>
    <hyperlink ref="E101" r:id="rId98"/>
    <hyperlink ref="E102" r:id="rId99"/>
    <hyperlink ref="E103" r:id="rId100"/>
    <hyperlink ref="E104" r:id="rId101"/>
    <hyperlink ref="E105" r:id="rId102"/>
    <hyperlink ref="E106" r:id="rId103"/>
    <hyperlink ref="E107" r:id="rId104"/>
    <hyperlink ref="E108" r:id="rId105"/>
    <hyperlink ref="E109" r:id="rId106"/>
    <hyperlink ref="E110" r:id="rId107"/>
    <hyperlink ref="E111" r:id="rId108"/>
    <hyperlink ref="E112" r:id="rId109"/>
  </hyperlinks>
  <printOptions horizontalCentered="1" verticalCentered="1"/>
  <pageMargins left="0.39370078740157483" right="0.39370078740157483" top="0.98425196850393704" bottom="0.98425196850393704" header="0.51181102362204722" footer="0.51181102362204722"/>
  <pageSetup paperSize="9" scale="13" orientation="landscape" r:id="rId11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26"/>
  <sheetViews>
    <sheetView zoomScale="170" zoomScaleNormal="170" workbookViewId="0">
      <pane ySplit="2" topLeftCell="A3" activePane="bottomLeft" state="frozen"/>
      <selection activeCell="E704" sqref="E704"/>
      <selection pane="bottomLeft" activeCell="N1" sqref="N1:W24"/>
    </sheetView>
  </sheetViews>
  <sheetFormatPr baseColWidth="10" defaultColWidth="11.44140625" defaultRowHeight="13.2" x14ac:dyDescent="0.25"/>
  <cols>
    <col min="1" max="1" width="9.44140625" style="3" bestFit="1" customWidth="1"/>
    <col min="2" max="2" width="7.6640625" style="25" bestFit="1" customWidth="1"/>
    <col min="3" max="3" width="16.77734375" style="4" bestFit="1" customWidth="1"/>
    <col min="4" max="4" width="17.6640625" style="3" bestFit="1" customWidth="1"/>
    <col min="5" max="5" width="64.33203125" style="5" customWidth="1"/>
    <col min="6" max="7" width="6.6640625" style="23" customWidth="1"/>
    <col min="8" max="8" width="4.6640625" style="23" customWidth="1"/>
    <col min="9" max="9" width="6.6640625" style="23" customWidth="1"/>
    <col min="10" max="11" width="0.44140625" style="5" customWidth="1"/>
    <col min="12" max="12" width="4.6640625" style="5" customWidth="1"/>
    <col min="13" max="13" width="6.6640625" style="5" customWidth="1"/>
    <col min="14" max="16" width="4.6640625" style="5" customWidth="1"/>
    <col min="17" max="17" width="6.6640625" style="5" customWidth="1"/>
    <col min="18" max="19" width="0.44140625" style="5" customWidth="1"/>
    <col min="20" max="20" width="4.6640625" style="5" customWidth="1"/>
    <col min="21" max="21" width="6.6640625" style="5" customWidth="1"/>
    <col min="22" max="22" width="4.6640625" style="5" customWidth="1"/>
    <col min="23" max="23" width="6.6640625" style="5" customWidth="1"/>
    <col min="24" max="16384" width="11.44140625" style="5"/>
  </cols>
  <sheetData>
    <row r="1" spans="1:23" ht="13.8" thickBot="1" x14ac:dyDescent="0.3">
      <c r="A1" s="1" t="s">
        <v>115</v>
      </c>
      <c r="B1" s="1" t="s">
        <v>116</v>
      </c>
      <c r="C1" s="18" t="s">
        <v>3809</v>
      </c>
      <c r="D1" s="1" t="s">
        <v>3810</v>
      </c>
      <c r="E1" s="1" t="s">
        <v>117</v>
      </c>
      <c r="F1" s="1130" t="s">
        <v>7250</v>
      </c>
      <c r="G1" s="1130"/>
      <c r="H1" s="1128" t="s">
        <v>3549</v>
      </c>
      <c r="I1" s="1129"/>
      <c r="J1" s="1129"/>
      <c r="K1" s="1129"/>
      <c r="L1" s="1129"/>
      <c r="M1" s="121"/>
      <c r="N1" s="113"/>
      <c r="O1" s="114"/>
      <c r="P1" s="1131" t="s">
        <v>7544</v>
      </c>
      <c r="Q1" s="1131"/>
      <c r="R1" s="1131"/>
      <c r="S1" s="1131"/>
      <c r="T1" s="1131"/>
      <c r="U1" s="111"/>
      <c r="V1" s="45"/>
      <c r="W1" s="52" t="s">
        <v>58</v>
      </c>
    </row>
    <row r="2" spans="1:23" ht="13.8" thickBot="1" x14ac:dyDescent="0.3">
      <c r="A2" s="1" t="s">
        <v>118</v>
      </c>
      <c r="B2" s="1" t="s">
        <v>119</v>
      </c>
      <c r="C2" s="1" t="s">
        <v>120</v>
      </c>
      <c r="D2" s="1"/>
      <c r="E2" s="297" t="s">
        <v>7804</v>
      </c>
      <c r="F2" s="131" t="s">
        <v>57</v>
      </c>
      <c r="G2" s="72" t="s">
        <v>5869</v>
      </c>
      <c r="H2" s="99" t="s">
        <v>7545</v>
      </c>
      <c r="I2" s="106"/>
      <c r="J2" s="103" t="s">
        <v>7546</v>
      </c>
      <c r="K2" s="102"/>
      <c r="L2" s="101" t="s">
        <v>7547</v>
      </c>
      <c r="M2" s="100"/>
      <c r="N2" s="60" t="s">
        <v>7596</v>
      </c>
      <c r="O2" s="115" t="s">
        <v>7597</v>
      </c>
      <c r="P2" s="112" t="s">
        <v>58</v>
      </c>
      <c r="Q2" s="61"/>
      <c r="R2" s="62" t="s">
        <v>7546</v>
      </c>
      <c r="S2" s="63"/>
      <c r="T2" s="64" t="s">
        <v>7547</v>
      </c>
      <c r="U2" s="65"/>
      <c r="V2" s="66"/>
      <c r="W2" s="67"/>
    </row>
    <row r="3" spans="1:23" x14ac:dyDescent="0.25">
      <c r="A3" s="123"/>
      <c r="B3" s="124"/>
      <c r="C3" s="125"/>
      <c r="D3" s="143"/>
      <c r="E3" s="173"/>
      <c r="F3" s="169"/>
      <c r="G3" s="285"/>
      <c r="H3" s="132"/>
      <c r="I3" s="291">
        <f>H3*F3</f>
        <v>0</v>
      </c>
      <c r="J3" s="137"/>
      <c r="K3" s="138"/>
      <c r="L3" s="139"/>
      <c r="M3" s="292">
        <f>L3*G3</f>
        <v>0</v>
      </c>
      <c r="N3" s="288"/>
      <c r="O3" s="289"/>
      <c r="P3" s="290">
        <f>N3+O3</f>
        <v>0</v>
      </c>
      <c r="Q3" s="293">
        <f>P3*F3</f>
        <v>0</v>
      </c>
      <c r="R3" s="140"/>
      <c r="S3" s="141"/>
      <c r="T3" s="142"/>
      <c r="U3" s="170">
        <f>T3*G3</f>
        <v>0</v>
      </c>
      <c r="V3" s="294">
        <f>H3+L3+P3+T3</f>
        <v>0</v>
      </c>
      <c r="W3" s="171">
        <f>I3+M3+Q3+U3</f>
        <v>0</v>
      </c>
    </row>
    <row r="4" spans="1:23" x14ac:dyDescent="0.25">
      <c r="A4" s="108"/>
      <c r="B4" s="19"/>
      <c r="C4" s="164"/>
      <c r="D4" s="165"/>
      <c r="E4" s="174"/>
      <c r="F4" s="167"/>
      <c r="G4" s="286"/>
      <c r="H4" s="146"/>
      <c r="I4" s="291">
        <f t="shared" ref="I4:I24" si="0">H4*F4</f>
        <v>0</v>
      </c>
      <c r="J4" s="147"/>
      <c r="K4" s="148"/>
      <c r="L4" s="149"/>
      <c r="M4" s="292">
        <f t="shared" ref="M4:M24" si="1">L4*G4</f>
        <v>0</v>
      </c>
      <c r="N4" s="150"/>
      <c r="O4" s="151"/>
      <c r="P4" s="295">
        <f t="shared" ref="P4:P24" si="2">N4+O4</f>
        <v>0</v>
      </c>
      <c r="Q4" s="293">
        <f t="shared" ref="Q4:Q24" si="3">P4*F4</f>
        <v>0</v>
      </c>
      <c r="R4" s="152"/>
      <c r="S4" s="153"/>
      <c r="T4" s="154"/>
      <c r="U4" s="170">
        <f t="shared" ref="U4:U24" si="4">T4*G4</f>
        <v>0</v>
      </c>
      <c r="V4" s="294">
        <f t="shared" ref="V4:V24" si="5">H4+L4+P4+T4</f>
        <v>0</v>
      </c>
      <c r="W4" s="171">
        <f t="shared" ref="W4:W24" si="6">I4+M4+Q4+U4</f>
        <v>0</v>
      </c>
    </row>
    <row r="5" spans="1:23" x14ac:dyDescent="0.25">
      <c r="A5" s="108"/>
      <c r="B5" s="19"/>
      <c r="C5" s="164"/>
      <c r="D5" s="165"/>
      <c r="E5" s="174"/>
      <c r="F5" s="167"/>
      <c r="G5" s="286"/>
      <c r="H5" s="146"/>
      <c r="I5" s="291">
        <f t="shared" si="0"/>
        <v>0</v>
      </c>
      <c r="J5" s="147"/>
      <c r="K5" s="148"/>
      <c r="L5" s="149"/>
      <c r="M5" s="292">
        <f t="shared" si="1"/>
        <v>0</v>
      </c>
      <c r="N5" s="150"/>
      <c r="O5" s="151"/>
      <c r="P5" s="295">
        <f t="shared" si="2"/>
        <v>0</v>
      </c>
      <c r="Q5" s="293">
        <f t="shared" si="3"/>
        <v>0</v>
      </c>
      <c r="R5" s="152"/>
      <c r="S5" s="153"/>
      <c r="T5" s="154"/>
      <c r="U5" s="170">
        <f t="shared" si="4"/>
        <v>0</v>
      </c>
      <c r="V5" s="294">
        <f t="shared" si="5"/>
        <v>0</v>
      </c>
      <c r="W5" s="171">
        <f t="shared" si="6"/>
        <v>0</v>
      </c>
    </row>
    <row r="6" spans="1:23" x14ac:dyDescent="0.25">
      <c r="A6" s="108"/>
      <c r="B6" s="19"/>
      <c r="C6" s="164"/>
      <c r="D6" s="165"/>
      <c r="E6" s="174"/>
      <c r="F6" s="167"/>
      <c r="G6" s="286"/>
      <c r="H6" s="146"/>
      <c r="I6" s="291">
        <f t="shared" si="0"/>
        <v>0</v>
      </c>
      <c r="J6" s="147"/>
      <c r="K6" s="148"/>
      <c r="L6" s="149"/>
      <c r="M6" s="292">
        <f t="shared" si="1"/>
        <v>0</v>
      </c>
      <c r="N6" s="150"/>
      <c r="O6" s="151"/>
      <c r="P6" s="295">
        <f t="shared" si="2"/>
        <v>0</v>
      </c>
      <c r="Q6" s="293">
        <f t="shared" si="3"/>
        <v>0</v>
      </c>
      <c r="R6" s="152"/>
      <c r="S6" s="153"/>
      <c r="T6" s="154"/>
      <c r="U6" s="170">
        <f t="shared" si="4"/>
        <v>0</v>
      </c>
      <c r="V6" s="294">
        <f t="shared" si="5"/>
        <v>0</v>
      </c>
      <c r="W6" s="171">
        <f t="shared" si="6"/>
        <v>0</v>
      </c>
    </row>
    <row r="7" spans="1:23" x14ac:dyDescent="0.25">
      <c r="A7" s="108"/>
      <c r="B7" s="19"/>
      <c r="C7" s="164"/>
      <c r="D7" s="165"/>
      <c r="E7" s="174"/>
      <c r="F7" s="167"/>
      <c r="G7" s="286"/>
      <c r="H7" s="146"/>
      <c r="I7" s="291">
        <f t="shared" si="0"/>
        <v>0</v>
      </c>
      <c r="J7" s="147"/>
      <c r="K7" s="148"/>
      <c r="L7" s="149"/>
      <c r="M7" s="292">
        <f t="shared" si="1"/>
        <v>0</v>
      </c>
      <c r="N7" s="150"/>
      <c r="O7" s="151"/>
      <c r="P7" s="295">
        <f t="shared" si="2"/>
        <v>0</v>
      </c>
      <c r="Q7" s="293">
        <f t="shared" si="3"/>
        <v>0</v>
      </c>
      <c r="R7" s="152"/>
      <c r="S7" s="153"/>
      <c r="T7" s="154"/>
      <c r="U7" s="170">
        <f t="shared" si="4"/>
        <v>0</v>
      </c>
      <c r="V7" s="294">
        <f t="shared" si="5"/>
        <v>0</v>
      </c>
      <c r="W7" s="171">
        <f t="shared" si="6"/>
        <v>0</v>
      </c>
    </row>
    <row r="8" spans="1:23" x14ac:dyDescent="0.25">
      <c r="A8" s="108"/>
      <c r="B8" s="19"/>
      <c r="C8" s="164"/>
      <c r="D8" s="165"/>
      <c r="E8" s="174"/>
      <c r="F8" s="167"/>
      <c r="G8" s="286"/>
      <c r="H8" s="146"/>
      <c r="I8" s="291">
        <f t="shared" si="0"/>
        <v>0</v>
      </c>
      <c r="J8" s="147"/>
      <c r="K8" s="148"/>
      <c r="L8" s="149"/>
      <c r="M8" s="292">
        <f t="shared" si="1"/>
        <v>0</v>
      </c>
      <c r="N8" s="150"/>
      <c r="O8" s="151"/>
      <c r="P8" s="295">
        <f t="shared" si="2"/>
        <v>0</v>
      </c>
      <c r="Q8" s="293">
        <f t="shared" si="3"/>
        <v>0</v>
      </c>
      <c r="R8" s="152"/>
      <c r="S8" s="153"/>
      <c r="T8" s="154"/>
      <c r="U8" s="170">
        <f t="shared" si="4"/>
        <v>0</v>
      </c>
      <c r="V8" s="294">
        <f t="shared" si="5"/>
        <v>0</v>
      </c>
      <c r="W8" s="171">
        <f t="shared" si="6"/>
        <v>0</v>
      </c>
    </row>
    <row r="9" spans="1:23" x14ac:dyDescent="0.25">
      <c r="A9" s="108"/>
      <c r="B9" s="19"/>
      <c r="C9" s="164"/>
      <c r="D9" s="165"/>
      <c r="E9" s="174"/>
      <c r="F9" s="167"/>
      <c r="G9" s="286"/>
      <c r="H9" s="146"/>
      <c r="I9" s="291">
        <f t="shared" si="0"/>
        <v>0</v>
      </c>
      <c r="J9" s="147"/>
      <c r="K9" s="148"/>
      <c r="L9" s="149"/>
      <c r="M9" s="292">
        <f t="shared" si="1"/>
        <v>0</v>
      </c>
      <c r="N9" s="150"/>
      <c r="O9" s="151"/>
      <c r="P9" s="295">
        <f t="shared" si="2"/>
        <v>0</v>
      </c>
      <c r="Q9" s="293">
        <f t="shared" si="3"/>
        <v>0</v>
      </c>
      <c r="R9" s="152"/>
      <c r="S9" s="153"/>
      <c r="T9" s="154"/>
      <c r="U9" s="170">
        <f t="shared" si="4"/>
        <v>0</v>
      </c>
      <c r="V9" s="294">
        <f t="shared" si="5"/>
        <v>0</v>
      </c>
      <c r="W9" s="171">
        <f t="shared" si="6"/>
        <v>0</v>
      </c>
    </row>
    <row r="10" spans="1:23" x14ac:dyDescent="0.25">
      <c r="A10" s="108"/>
      <c r="B10" s="19"/>
      <c r="C10" s="164"/>
      <c r="D10" s="165"/>
      <c r="E10" s="174"/>
      <c r="F10" s="167"/>
      <c r="G10" s="286"/>
      <c r="H10" s="146"/>
      <c r="I10" s="291">
        <f t="shared" si="0"/>
        <v>0</v>
      </c>
      <c r="J10" s="147"/>
      <c r="K10" s="148"/>
      <c r="L10" s="149"/>
      <c r="M10" s="292">
        <f t="shared" si="1"/>
        <v>0</v>
      </c>
      <c r="N10" s="150"/>
      <c r="O10" s="151"/>
      <c r="P10" s="295">
        <f t="shared" si="2"/>
        <v>0</v>
      </c>
      <c r="Q10" s="293">
        <f t="shared" si="3"/>
        <v>0</v>
      </c>
      <c r="R10" s="152"/>
      <c r="S10" s="153"/>
      <c r="T10" s="154"/>
      <c r="U10" s="170">
        <f t="shared" si="4"/>
        <v>0</v>
      </c>
      <c r="V10" s="294">
        <f t="shared" si="5"/>
        <v>0</v>
      </c>
      <c r="W10" s="171">
        <f t="shared" si="6"/>
        <v>0</v>
      </c>
    </row>
    <row r="11" spans="1:23" x14ac:dyDescent="0.25">
      <c r="A11" s="108"/>
      <c r="B11" s="19"/>
      <c r="C11" s="164"/>
      <c r="D11" s="165"/>
      <c r="E11" s="174" t="s">
        <v>7642</v>
      </c>
      <c r="F11" s="167">
        <v>85</v>
      </c>
      <c r="G11" s="286"/>
      <c r="H11" s="146"/>
      <c r="I11" s="291">
        <f t="shared" si="0"/>
        <v>0</v>
      </c>
      <c r="J11" s="147"/>
      <c r="K11" s="148"/>
      <c r="L11" s="149"/>
      <c r="M11" s="292">
        <f t="shared" si="1"/>
        <v>0</v>
      </c>
      <c r="N11" s="150"/>
      <c r="O11" s="151"/>
      <c r="P11" s="295">
        <f t="shared" si="2"/>
        <v>0</v>
      </c>
      <c r="Q11" s="293">
        <f t="shared" si="3"/>
        <v>0</v>
      </c>
      <c r="R11" s="152"/>
      <c r="S11" s="153"/>
      <c r="T11" s="154"/>
      <c r="U11" s="170">
        <f t="shared" si="4"/>
        <v>0</v>
      </c>
      <c r="V11" s="294">
        <f t="shared" si="5"/>
        <v>0</v>
      </c>
      <c r="W11" s="171">
        <f t="shared" si="6"/>
        <v>0</v>
      </c>
    </row>
    <row r="12" spans="1:23" x14ac:dyDescent="0.25">
      <c r="A12" s="108">
        <v>1511</v>
      </c>
      <c r="B12" s="19"/>
      <c r="C12" s="164"/>
      <c r="D12" s="165"/>
      <c r="E12" s="174" t="s">
        <v>7641</v>
      </c>
      <c r="F12" s="167">
        <v>27</v>
      </c>
      <c r="G12" s="286"/>
      <c r="H12" s="146"/>
      <c r="I12" s="291">
        <f t="shared" si="0"/>
        <v>0</v>
      </c>
      <c r="J12" s="147"/>
      <c r="K12" s="148"/>
      <c r="L12" s="149"/>
      <c r="M12" s="292">
        <f t="shared" si="1"/>
        <v>0</v>
      </c>
      <c r="N12" s="150"/>
      <c r="O12" s="151"/>
      <c r="P12" s="295">
        <f t="shared" si="2"/>
        <v>0</v>
      </c>
      <c r="Q12" s="293">
        <f t="shared" si="3"/>
        <v>0</v>
      </c>
      <c r="R12" s="152"/>
      <c r="S12" s="153"/>
      <c r="T12" s="154"/>
      <c r="U12" s="170">
        <f t="shared" si="4"/>
        <v>0</v>
      </c>
      <c r="V12" s="294">
        <f t="shared" si="5"/>
        <v>0</v>
      </c>
      <c r="W12" s="171">
        <f t="shared" si="6"/>
        <v>0</v>
      </c>
    </row>
    <row r="13" spans="1:23" x14ac:dyDescent="0.25">
      <c r="A13" s="108">
        <v>1512</v>
      </c>
      <c r="B13" s="19">
        <v>2004</v>
      </c>
      <c r="C13" s="166"/>
      <c r="D13" s="165" t="s">
        <v>3830</v>
      </c>
      <c r="E13" s="174" t="s">
        <v>7640</v>
      </c>
      <c r="F13" s="167">
        <v>31</v>
      </c>
      <c r="G13" s="286"/>
      <c r="H13" s="163">
        <v>1</v>
      </c>
      <c r="I13" s="291">
        <f t="shared" si="0"/>
        <v>31</v>
      </c>
      <c r="J13" s="155">
        <v>1</v>
      </c>
      <c r="K13" s="156">
        <f>F13*J13</f>
        <v>31</v>
      </c>
      <c r="L13" s="157"/>
      <c r="M13" s="292">
        <f t="shared" si="1"/>
        <v>0</v>
      </c>
      <c r="N13" s="158"/>
      <c r="O13" s="159"/>
      <c r="P13" s="295">
        <f t="shared" si="2"/>
        <v>0</v>
      </c>
      <c r="Q13" s="293">
        <f t="shared" si="3"/>
        <v>0</v>
      </c>
      <c r="R13" s="160"/>
      <c r="S13" s="161">
        <f t="shared" ref="S13:S24" si="7">R13*F13</f>
        <v>0</v>
      </c>
      <c r="T13" s="162"/>
      <c r="U13" s="170">
        <f t="shared" si="4"/>
        <v>0</v>
      </c>
      <c r="V13" s="294">
        <f t="shared" si="5"/>
        <v>1</v>
      </c>
      <c r="W13" s="171">
        <f t="shared" si="6"/>
        <v>31</v>
      </c>
    </row>
    <row r="14" spans="1:23" x14ac:dyDescent="0.25">
      <c r="A14" s="108">
        <v>1513</v>
      </c>
      <c r="B14" s="19">
        <v>2005</v>
      </c>
      <c r="C14" s="166"/>
      <c r="D14" s="165"/>
      <c r="E14" s="174"/>
      <c r="F14" s="242">
        <v>30</v>
      </c>
      <c r="G14" s="296">
        <v>15</v>
      </c>
      <c r="H14" s="189">
        <v>1</v>
      </c>
      <c r="I14" s="291">
        <f t="shared" si="0"/>
        <v>30</v>
      </c>
      <c r="J14" s="104"/>
      <c r="K14" s="107"/>
      <c r="L14" s="134"/>
      <c r="M14" s="292">
        <f t="shared" si="1"/>
        <v>0</v>
      </c>
      <c r="N14" s="282">
        <v>1</v>
      </c>
      <c r="O14" s="117"/>
      <c r="P14" s="295">
        <f t="shared" si="2"/>
        <v>1</v>
      </c>
      <c r="Q14" s="293">
        <f t="shared" si="3"/>
        <v>30</v>
      </c>
      <c r="R14" s="46"/>
      <c r="S14" s="284"/>
      <c r="T14" s="162"/>
      <c r="U14" s="170">
        <f t="shared" si="4"/>
        <v>0</v>
      </c>
      <c r="V14" s="294">
        <f t="shared" si="5"/>
        <v>2</v>
      </c>
      <c r="W14" s="171">
        <f t="shared" si="6"/>
        <v>60</v>
      </c>
    </row>
    <row r="15" spans="1:23" x14ac:dyDescent="0.25">
      <c r="A15" s="11" t="s">
        <v>6608</v>
      </c>
      <c r="B15" s="30">
        <v>2013</v>
      </c>
      <c r="C15" s="126" t="s">
        <v>5939</v>
      </c>
      <c r="D15" s="144" t="s">
        <v>3885</v>
      </c>
      <c r="E15" s="175" t="s">
        <v>6609</v>
      </c>
      <c r="F15" s="168">
        <v>35</v>
      </c>
      <c r="G15" s="287"/>
      <c r="H15" s="96"/>
      <c r="I15" s="291">
        <f t="shared" si="0"/>
        <v>0</v>
      </c>
      <c r="J15" s="105"/>
      <c r="K15" s="107">
        <f t="shared" ref="K15:K24" si="8">F15*J15</f>
        <v>0</v>
      </c>
      <c r="L15" s="134"/>
      <c r="M15" s="292">
        <f t="shared" si="1"/>
        <v>0</v>
      </c>
      <c r="N15" s="116"/>
      <c r="O15" s="117"/>
      <c r="P15" s="295">
        <f t="shared" si="2"/>
        <v>0</v>
      </c>
      <c r="Q15" s="293">
        <f t="shared" si="3"/>
        <v>0</v>
      </c>
      <c r="R15" s="47"/>
      <c r="S15" s="48">
        <f t="shared" si="7"/>
        <v>0</v>
      </c>
      <c r="T15" s="49"/>
      <c r="U15" s="170">
        <f t="shared" si="4"/>
        <v>0</v>
      </c>
      <c r="V15" s="294">
        <f t="shared" si="5"/>
        <v>0</v>
      </c>
      <c r="W15" s="171">
        <f t="shared" si="6"/>
        <v>0</v>
      </c>
    </row>
    <row r="16" spans="1:23" x14ac:dyDescent="0.25">
      <c r="A16" s="11">
        <v>1521</v>
      </c>
      <c r="B16" s="30">
        <v>2014</v>
      </c>
      <c r="C16" s="126" t="s">
        <v>5939</v>
      </c>
      <c r="D16" s="129" t="s">
        <v>3811</v>
      </c>
      <c r="E16" s="176" t="s">
        <v>6610</v>
      </c>
      <c r="F16" s="133">
        <v>36</v>
      </c>
      <c r="G16" s="287"/>
      <c r="H16" s="96"/>
      <c r="I16" s="291">
        <f t="shared" si="0"/>
        <v>0</v>
      </c>
      <c r="J16" s="105"/>
      <c r="K16" s="107">
        <f t="shared" si="8"/>
        <v>0</v>
      </c>
      <c r="L16" s="134"/>
      <c r="M16" s="292">
        <f t="shared" si="1"/>
        <v>0</v>
      </c>
      <c r="N16" s="118"/>
      <c r="O16" s="119"/>
      <c r="P16" s="295">
        <f t="shared" si="2"/>
        <v>0</v>
      </c>
      <c r="Q16" s="293">
        <f t="shared" si="3"/>
        <v>0</v>
      </c>
      <c r="R16" s="47"/>
      <c r="S16" s="48">
        <f t="shared" si="7"/>
        <v>0</v>
      </c>
      <c r="T16" s="49"/>
      <c r="U16" s="170">
        <f t="shared" si="4"/>
        <v>0</v>
      </c>
      <c r="V16" s="294">
        <f t="shared" si="5"/>
        <v>0</v>
      </c>
      <c r="W16" s="171">
        <f t="shared" si="6"/>
        <v>0</v>
      </c>
    </row>
    <row r="17" spans="1:23" x14ac:dyDescent="0.25">
      <c r="A17" s="11" t="s">
        <v>6640</v>
      </c>
      <c r="B17" s="30">
        <v>2015</v>
      </c>
      <c r="C17" s="126" t="s">
        <v>5897</v>
      </c>
      <c r="D17" s="129" t="s">
        <v>3812</v>
      </c>
      <c r="E17" s="176" t="s">
        <v>6641</v>
      </c>
      <c r="F17" s="133">
        <v>48</v>
      </c>
      <c r="G17" s="287"/>
      <c r="H17" s="96"/>
      <c r="I17" s="291">
        <f t="shared" si="0"/>
        <v>0</v>
      </c>
      <c r="J17" s="105"/>
      <c r="K17" s="107">
        <f t="shared" si="8"/>
        <v>0</v>
      </c>
      <c r="L17" s="134"/>
      <c r="M17" s="292">
        <f t="shared" si="1"/>
        <v>0</v>
      </c>
      <c r="N17" s="118"/>
      <c r="O17" s="119"/>
      <c r="P17" s="295">
        <f t="shared" si="2"/>
        <v>0</v>
      </c>
      <c r="Q17" s="293">
        <f t="shared" si="3"/>
        <v>0</v>
      </c>
      <c r="R17" s="47"/>
      <c r="S17" s="48">
        <f t="shared" si="7"/>
        <v>0</v>
      </c>
      <c r="T17" s="49"/>
      <c r="U17" s="170">
        <f t="shared" si="4"/>
        <v>0</v>
      </c>
      <c r="V17" s="294">
        <f t="shared" si="5"/>
        <v>0</v>
      </c>
      <c r="W17" s="171">
        <f t="shared" si="6"/>
        <v>0</v>
      </c>
    </row>
    <row r="18" spans="1:23" x14ac:dyDescent="0.25">
      <c r="A18" s="11">
        <v>1522</v>
      </c>
      <c r="B18" s="30">
        <v>2015</v>
      </c>
      <c r="C18" s="127" t="s">
        <v>6529</v>
      </c>
      <c r="D18" s="129" t="s">
        <v>3830</v>
      </c>
      <c r="E18" s="176" t="s">
        <v>6684</v>
      </c>
      <c r="F18" s="133">
        <v>50</v>
      </c>
      <c r="G18" s="287"/>
      <c r="H18" s="96"/>
      <c r="I18" s="291">
        <f t="shared" si="0"/>
        <v>0</v>
      </c>
      <c r="J18" s="105"/>
      <c r="K18" s="107">
        <f t="shared" si="8"/>
        <v>0</v>
      </c>
      <c r="L18" s="134"/>
      <c r="M18" s="292">
        <f t="shared" si="1"/>
        <v>0</v>
      </c>
      <c r="N18" s="118"/>
      <c r="O18" s="119"/>
      <c r="P18" s="295">
        <f t="shared" si="2"/>
        <v>0</v>
      </c>
      <c r="Q18" s="293">
        <f t="shared" si="3"/>
        <v>0</v>
      </c>
      <c r="R18" s="47"/>
      <c r="S18" s="48">
        <f t="shared" si="7"/>
        <v>0</v>
      </c>
      <c r="T18" s="49"/>
      <c r="U18" s="170">
        <f t="shared" si="4"/>
        <v>0</v>
      </c>
      <c r="V18" s="294">
        <f t="shared" si="5"/>
        <v>0</v>
      </c>
      <c r="W18" s="171">
        <f t="shared" si="6"/>
        <v>0</v>
      </c>
    </row>
    <row r="19" spans="1:23" s="12" customFormat="1" x14ac:dyDescent="0.25">
      <c r="A19" s="11">
        <v>1523</v>
      </c>
      <c r="B19" s="30">
        <v>2016</v>
      </c>
      <c r="C19" s="127" t="s">
        <v>6989</v>
      </c>
      <c r="D19" s="129" t="s">
        <v>4282</v>
      </c>
      <c r="E19" s="176" t="s">
        <v>6990</v>
      </c>
      <c r="F19" s="133">
        <v>35</v>
      </c>
      <c r="G19" s="287"/>
      <c r="H19" s="96"/>
      <c r="I19" s="291">
        <f t="shared" si="0"/>
        <v>0</v>
      </c>
      <c r="J19" s="105"/>
      <c r="K19" s="107">
        <f t="shared" si="8"/>
        <v>0</v>
      </c>
      <c r="L19" s="134"/>
      <c r="M19" s="292">
        <f t="shared" si="1"/>
        <v>0</v>
      </c>
      <c r="N19" s="118"/>
      <c r="O19" s="119"/>
      <c r="P19" s="295">
        <f t="shared" si="2"/>
        <v>0</v>
      </c>
      <c r="Q19" s="293">
        <f t="shared" si="3"/>
        <v>0</v>
      </c>
      <c r="R19" s="47"/>
      <c r="S19" s="48">
        <f t="shared" si="7"/>
        <v>0</v>
      </c>
      <c r="T19" s="49"/>
      <c r="U19" s="170">
        <f t="shared" si="4"/>
        <v>0</v>
      </c>
      <c r="V19" s="294">
        <f t="shared" si="5"/>
        <v>0</v>
      </c>
      <c r="W19" s="171">
        <f t="shared" si="6"/>
        <v>0</v>
      </c>
    </row>
    <row r="20" spans="1:23" s="12" customFormat="1" ht="13.05" customHeight="1" x14ac:dyDescent="0.25">
      <c r="A20" s="11">
        <v>1524</v>
      </c>
      <c r="B20" s="30">
        <v>2017</v>
      </c>
      <c r="C20" s="127" t="s">
        <v>6894</v>
      </c>
      <c r="D20" s="129" t="s">
        <v>3885</v>
      </c>
      <c r="E20" s="175" t="s">
        <v>7080</v>
      </c>
      <c r="F20" s="133">
        <v>35</v>
      </c>
      <c r="G20" s="287"/>
      <c r="H20" s="96"/>
      <c r="I20" s="291">
        <f t="shared" si="0"/>
        <v>0</v>
      </c>
      <c r="J20" s="105"/>
      <c r="K20" s="107">
        <f t="shared" si="8"/>
        <v>0</v>
      </c>
      <c r="L20" s="134"/>
      <c r="M20" s="292">
        <f t="shared" si="1"/>
        <v>0</v>
      </c>
      <c r="N20" s="118"/>
      <c r="O20" s="119"/>
      <c r="P20" s="295">
        <f t="shared" si="2"/>
        <v>0</v>
      </c>
      <c r="Q20" s="293">
        <f t="shared" si="3"/>
        <v>0</v>
      </c>
      <c r="R20" s="47"/>
      <c r="S20" s="48">
        <f t="shared" si="7"/>
        <v>0</v>
      </c>
      <c r="T20" s="49"/>
      <c r="U20" s="170">
        <f t="shared" si="4"/>
        <v>0</v>
      </c>
      <c r="V20" s="294">
        <f t="shared" si="5"/>
        <v>0</v>
      </c>
      <c r="W20" s="171">
        <f t="shared" si="6"/>
        <v>0</v>
      </c>
    </row>
    <row r="21" spans="1:23" s="12" customFormat="1" ht="13.05" customHeight="1" x14ac:dyDescent="0.25">
      <c r="A21" s="11" t="s">
        <v>7245</v>
      </c>
      <c r="B21" s="30">
        <v>2018</v>
      </c>
      <c r="C21" s="126" t="s">
        <v>5939</v>
      </c>
      <c r="D21" s="129" t="s">
        <v>3885</v>
      </c>
      <c r="E21" s="176" t="s">
        <v>7246</v>
      </c>
      <c r="F21" s="133">
        <v>70</v>
      </c>
      <c r="G21" s="287"/>
      <c r="H21" s="163">
        <v>1</v>
      </c>
      <c r="I21" s="291">
        <f t="shared" si="0"/>
        <v>70</v>
      </c>
      <c r="J21" s="105"/>
      <c r="K21" s="107">
        <f t="shared" si="8"/>
        <v>0</v>
      </c>
      <c r="L21" s="134"/>
      <c r="M21" s="292">
        <f t="shared" si="1"/>
        <v>0</v>
      </c>
      <c r="N21" s="118"/>
      <c r="O21" s="119"/>
      <c r="P21" s="295">
        <f t="shared" si="2"/>
        <v>0</v>
      </c>
      <c r="Q21" s="293">
        <f t="shared" si="3"/>
        <v>0</v>
      </c>
      <c r="R21" s="47"/>
      <c r="S21" s="48">
        <f t="shared" si="7"/>
        <v>0</v>
      </c>
      <c r="T21" s="49"/>
      <c r="U21" s="170">
        <f t="shared" si="4"/>
        <v>0</v>
      </c>
      <c r="V21" s="294">
        <f t="shared" si="5"/>
        <v>1</v>
      </c>
      <c r="W21" s="171">
        <f t="shared" si="6"/>
        <v>70</v>
      </c>
    </row>
    <row r="22" spans="1:23" s="12" customFormat="1" x14ac:dyDescent="0.25">
      <c r="A22" s="11" t="s">
        <v>7247</v>
      </c>
      <c r="B22" s="30">
        <v>2018</v>
      </c>
      <c r="C22" s="126" t="s">
        <v>5939</v>
      </c>
      <c r="D22" s="129" t="s">
        <v>5497</v>
      </c>
      <c r="E22" s="176" t="s">
        <v>7246</v>
      </c>
      <c r="F22" s="133">
        <v>31</v>
      </c>
      <c r="G22" s="287"/>
      <c r="H22" s="96"/>
      <c r="I22" s="291">
        <f t="shared" si="0"/>
        <v>0</v>
      </c>
      <c r="J22" s="105"/>
      <c r="K22" s="107">
        <f t="shared" si="8"/>
        <v>0</v>
      </c>
      <c r="L22" s="134"/>
      <c r="M22" s="292">
        <f t="shared" si="1"/>
        <v>0</v>
      </c>
      <c r="N22" s="118"/>
      <c r="O22" s="119"/>
      <c r="P22" s="295">
        <f t="shared" si="2"/>
        <v>0</v>
      </c>
      <c r="Q22" s="293">
        <f t="shared" si="3"/>
        <v>0</v>
      </c>
      <c r="R22" s="47"/>
      <c r="S22" s="48">
        <f t="shared" si="7"/>
        <v>0</v>
      </c>
      <c r="T22" s="49"/>
      <c r="U22" s="170">
        <f t="shared" si="4"/>
        <v>0</v>
      </c>
      <c r="V22" s="294">
        <f t="shared" si="5"/>
        <v>0</v>
      </c>
      <c r="W22" s="171">
        <f t="shared" si="6"/>
        <v>0</v>
      </c>
    </row>
    <row r="23" spans="1:23" x14ac:dyDescent="0.25">
      <c r="A23" s="10">
        <v>1526</v>
      </c>
      <c r="B23" s="30">
        <v>2019</v>
      </c>
      <c r="C23" s="126" t="s">
        <v>5896</v>
      </c>
      <c r="D23" s="129" t="s">
        <v>3871</v>
      </c>
      <c r="E23" s="175" t="s">
        <v>7427</v>
      </c>
      <c r="F23" s="133">
        <v>33.6</v>
      </c>
      <c r="G23" s="287"/>
      <c r="H23" s="96"/>
      <c r="I23" s="291">
        <f t="shared" si="0"/>
        <v>0</v>
      </c>
      <c r="J23" s="105"/>
      <c r="K23" s="107">
        <f t="shared" si="8"/>
        <v>0</v>
      </c>
      <c r="L23" s="134"/>
      <c r="M23" s="292">
        <f t="shared" si="1"/>
        <v>0</v>
      </c>
      <c r="N23" s="118"/>
      <c r="O23" s="119"/>
      <c r="P23" s="295">
        <f t="shared" si="2"/>
        <v>0</v>
      </c>
      <c r="Q23" s="293">
        <f t="shared" si="3"/>
        <v>0</v>
      </c>
      <c r="R23" s="47"/>
      <c r="S23" s="48">
        <f t="shared" si="7"/>
        <v>0</v>
      </c>
      <c r="T23" s="49"/>
      <c r="U23" s="170">
        <f t="shared" si="4"/>
        <v>0</v>
      </c>
      <c r="V23" s="294">
        <f t="shared" si="5"/>
        <v>0</v>
      </c>
      <c r="W23" s="171">
        <f t="shared" si="6"/>
        <v>0</v>
      </c>
    </row>
    <row r="24" spans="1:23" x14ac:dyDescent="0.25">
      <c r="A24" s="10"/>
      <c r="B24" s="30"/>
      <c r="C24" s="128"/>
      <c r="D24" s="130"/>
      <c r="E24" s="145"/>
      <c r="F24" s="133"/>
      <c r="G24" s="287"/>
      <c r="H24" s="96"/>
      <c r="I24" s="291">
        <f t="shared" si="0"/>
        <v>0</v>
      </c>
      <c r="J24" s="105"/>
      <c r="K24" s="107">
        <f t="shared" si="8"/>
        <v>0</v>
      </c>
      <c r="L24" s="134"/>
      <c r="M24" s="292">
        <f t="shared" si="1"/>
        <v>0</v>
      </c>
      <c r="N24" s="118"/>
      <c r="O24" s="119"/>
      <c r="P24" s="295">
        <f t="shared" si="2"/>
        <v>0</v>
      </c>
      <c r="Q24" s="293">
        <f t="shared" si="3"/>
        <v>0</v>
      </c>
      <c r="R24" s="47"/>
      <c r="S24" s="48">
        <f t="shared" si="7"/>
        <v>0</v>
      </c>
      <c r="T24" s="49"/>
      <c r="U24" s="170">
        <f t="shared" si="4"/>
        <v>0</v>
      </c>
      <c r="V24" s="294">
        <f t="shared" si="5"/>
        <v>0</v>
      </c>
      <c r="W24" s="171">
        <f t="shared" si="6"/>
        <v>0</v>
      </c>
    </row>
    <row r="25" spans="1:23" x14ac:dyDescent="0.25">
      <c r="A25" s="4"/>
      <c r="B25" s="26"/>
      <c r="F25" s="74"/>
      <c r="Q25" s="42"/>
    </row>
    <row r="26" spans="1:23" x14ac:dyDescent="0.25">
      <c r="F26" s="81">
        <f>SUM(F3:F24)</f>
        <v>546.6</v>
      </c>
      <c r="G26" s="81">
        <f>SUM(G15:G25)</f>
        <v>0</v>
      </c>
      <c r="H26" s="34">
        <f>SUM(H2:H24)</f>
        <v>3</v>
      </c>
      <c r="I26" s="81">
        <f>SUM(I3:I24)</f>
        <v>131</v>
      </c>
      <c r="L26" s="34">
        <f>SUM(L2:L24)</f>
        <v>0</v>
      </c>
      <c r="M26" s="81">
        <f>SUM(M2:M24)</f>
        <v>0</v>
      </c>
      <c r="P26" s="34">
        <f>SUM(P2:P24)</f>
        <v>1</v>
      </c>
      <c r="Q26" s="135">
        <f>SUM(Q2:Q24)</f>
        <v>30</v>
      </c>
      <c r="T26" s="34">
        <f>SUM(T2:T24)</f>
        <v>0</v>
      </c>
      <c r="U26" s="81">
        <f>SUM(U2:U24)</f>
        <v>0</v>
      </c>
      <c r="V26" s="34">
        <f>SUM(V2:V24)</f>
        <v>4</v>
      </c>
      <c r="W26" s="81">
        <f>SUM(W3:W24)</f>
        <v>161</v>
      </c>
    </row>
  </sheetData>
  <mergeCells count="3">
    <mergeCell ref="F1:G1"/>
    <mergeCell ref="H1:L1"/>
    <mergeCell ref="P1:T1"/>
  </mergeCells>
  <hyperlinks>
    <hyperlink ref="E20" r:id="rId1"/>
    <hyperlink ref="E19" r:id="rId2"/>
    <hyperlink ref="E21" r:id="rId3"/>
    <hyperlink ref="E22" r:id="rId4"/>
    <hyperlink ref="E15" r:id="rId5"/>
    <hyperlink ref="E16" r:id="rId6"/>
    <hyperlink ref="E17" r:id="rId7"/>
    <hyperlink ref="E18" r:id="rId8"/>
    <hyperlink ref="E23" r:id="rId9"/>
  </hyperlinks>
  <printOptions horizontalCentered="1" verticalCentered="1"/>
  <pageMargins left="0.39370078740157483" right="0.39370078740157483" top="0.98425196850393704" bottom="0.98425196850393704" header="0.51181102362204722" footer="0.51181102362204722"/>
  <pageSetup paperSize="9" scale="55" orientation="landscape" r:id="rId1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605"/>
  <sheetViews>
    <sheetView zoomScale="229" zoomScaleNormal="229" workbookViewId="0">
      <pane ySplit="2" topLeftCell="A3" activePane="bottomLeft" state="frozen"/>
      <selection activeCell="E704" sqref="E704"/>
      <selection pane="bottomLeft" activeCell="D4" sqref="D4"/>
    </sheetView>
  </sheetViews>
  <sheetFormatPr baseColWidth="10" defaultColWidth="11.44140625" defaultRowHeight="13.2" x14ac:dyDescent="0.25"/>
  <cols>
    <col min="1" max="1" width="9.109375" style="3" customWidth="1"/>
    <col min="2" max="2" width="7.6640625" style="25" bestFit="1" customWidth="1"/>
    <col min="3" max="3" width="13.44140625" style="4" customWidth="1"/>
    <col min="4" max="4" width="14.77734375" style="3" customWidth="1"/>
    <col min="5" max="5" width="73" style="5" customWidth="1"/>
    <col min="6" max="6" width="7.44140625" style="23" bestFit="1" customWidth="1"/>
    <col min="7" max="7" width="7.44140625" style="23" customWidth="1"/>
    <col min="8" max="8" width="6.6640625" style="23" customWidth="1"/>
    <col min="9" max="9" width="4.6640625" style="23" customWidth="1"/>
    <col min="10" max="10" width="9.44140625" style="23" bestFit="1" customWidth="1"/>
    <col min="11" max="11" width="2.77734375" style="5" customWidth="1"/>
    <col min="12" max="12" width="6.109375" style="5" customWidth="1"/>
    <col min="13" max="13" width="4.6640625" style="5" customWidth="1"/>
    <col min="14" max="14" width="6.6640625" style="5" customWidth="1"/>
    <col min="15" max="17" width="4.6640625" style="5" customWidth="1"/>
    <col min="18" max="18" width="6.6640625" style="5" customWidth="1"/>
    <col min="19" max="19" width="2.77734375" style="5" customWidth="1"/>
    <col min="20" max="20" width="6.33203125" style="5" customWidth="1"/>
    <col min="21" max="21" width="4.6640625" style="5" customWidth="1"/>
    <col min="22" max="22" width="6.6640625" style="5" customWidth="1"/>
    <col min="23" max="23" width="4.6640625" style="5" customWidth="1"/>
    <col min="24" max="24" width="7.44140625" style="5" bestFit="1" customWidth="1"/>
    <col min="25" max="16384" width="11.44140625" style="5"/>
  </cols>
  <sheetData>
    <row r="1" spans="1:24" ht="13.8" thickBot="1" x14ac:dyDescent="0.3">
      <c r="A1" s="306" t="s">
        <v>7964</v>
      </c>
      <c r="B1" s="306" t="s">
        <v>7965</v>
      </c>
      <c r="C1" s="307" t="s">
        <v>7966</v>
      </c>
      <c r="D1" s="306" t="s">
        <v>3810</v>
      </c>
      <c r="E1" s="1" t="s">
        <v>7963</v>
      </c>
      <c r="F1" s="1123" t="s">
        <v>7619</v>
      </c>
      <c r="G1" s="1123"/>
      <c r="H1" s="1123"/>
      <c r="I1" s="1128" t="s">
        <v>3549</v>
      </c>
      <c r="J1" s="1129"/>
      <c r="K1" s="1129"/>
      <c r="L1" s="1129"/>
      <c r="M1" s="1129"/>
      <c r="N1" s="121"/>
      <c r="O1" s="113"/>
      <c r="P1" s="114"/>
      <c r="Q1" s="1131" t="s">
        <v>7544</v>
      </c>
      <c r="R1" s="1131"/>
      <c r="S1" s="1131"/>
      <c r="T1" s="1131"/>
      <c r="U1" s="1131"/>
      <c r="V1" s="111"/>
      <c r="W1" s="45"/>
      <c r="X1" s="52" t="s">
        <v>58</v>
      </c>
    </row>
    <row r="2" spans="1:24" ht="13.8" thickBot="1" x14ac:dyDescent="0.3">
      <c r="A2" s="308"/>
      <c r="B2" s="308"/>
      <c r="C2" s="308"/>
      <c r="D2" s="308"/>
      <c r="E2" s="2"/>
      <c r="F2" s="73" t="s">
        <v>57</v>
      </c>
      <c r="G2" s="73" t="s">
        <v>5868</v>
      </c>
      <c r="H2" s="72" t="s">
        <v>5869</v>
      </c>
      <c r="I2" s="99" t="s">
        <v>7545</v>
      </c>
      <c r="J2" s="106"/>
      <c r="K2" s="103" t="s">
        <v>7546</v>
      </c>
      <c r="L2" s="102"/>
      <c r="M2" s="101" t="s">
        <v>7547</v>
      </c>
      <c r="N2" s="178"/>
      <c r="O2" s="60" t="s">
        <v>7596</v>
      </c>
      <c r="P2" s="115" t="s">
        <v>7597</v>
      </c>
      <c r="Q2" s="115" t="s">
        <v>58</v>
      </c>
      <c r="R2" s="106"/>
      <c r="S2" s="102" t="s">
        <v>7546</v>
      </c>
      <c r="T2" s="179"/>
      <c r="U2" s="101" t="s">
        <v>7547</v>
      </c>
      <c r="V2" s="65"/>
      <c r="W2" s="180"/>
      <c r="X2" s="181"/>
    </row>
    <row r="3" spans="1:24" x14ac:dyDescent="0.25">
      <c r="A3" s="309">
        <v>876</v>
      </c>
      <c r="B3" s="310">
        <v>1950</v>
      </c>
      <c r="C3" s="310" t="s">
        <v>4054</v>
      </c>
      <c r="D3" s="310"/>
      <c r="E3" s="328" t="s">
        <v>7968</v>
      </c>
      <c r="F3" s="336">
        <v>3</v>
      </c>
      <c r="G3" s="337">
        <v>1.8</v>
      </c>
      <c r="H3" s="338">
        <v>2</v>
      </c>
      <c r="I3" s="332">
        <v>1</v>
      </c>
      <c r="J3" s="341">
        <f t="shared" ref="J3:J44" si="0">F3*I3</f>
        <v>3</v>
      </c>
      <c r="K3" s="342"/>
      <c r="L3" s="343">
        <f>F3*K3</f>
        <v>0</v>
      </c>
      <c r="M3" s="344">
        <v>1</v>
      </c>
      <c r="N3" s="345">
        <f t="shared" ref="N3:N66" si="1">H3*M3</f>
        <v>2</v>
      </c>
      <c r="O3" s="346">
        <v>4</v>
      </c>
      <c r="P3" s="347"/>
      <c r="Q3" s="372">
        <f t="shared" ref="Q3:Q45" si="2">O3+P3</f>
        <v>4</v>
      </c>
      <c r="R3" s="373">
        <f t="shared" ref="R3:R45" si="3">F3*Q3</f>
        <v>12</v>
      </c>
      <c r="S3" s="374">
        <v>1</v>
      </c>
      <c r="T3" s="375">
        <f>S3*G3</f>
        <v>1.8</v>
      </c>
      <c r="U3" s="376">
        <v>2</v>
      </c>
      <c r="V3" s="348">
        <f t="shared" ref="V3:V66" si="4">U3*H3</f>
        <v>4</v>
      </c>
      <c r="W3" s="349">
        <f t="shared" ref="W3:W44" si="5">I3+K3+M3+Q3+S3+U3</f>
        <v>9</v>
      </c>
      <c r="X3" s="350">
        <f t="shared" ref="X3:X33" si="6">J3+N3+R3+V3</f>
        <v>21</v>
      </c>
    </row>
    <row r="4" spans="1:24" x14ac:dyDescent="0.25">
      <c r="A4" s="311">
        <v>877</v>
      </c>
      <c r="B4" s="312">
        <v>1950</v>
      </c>
      <c r="C4" s="312" t="s">
        <v>7967</v>
      </c>
      <c r="D4" s="312"/>
      <c r="E4" s="318" t="s">
        <v>7969</v>
      </c>
      <c r="F4" s="331">
        <v>3.5</v>
      </c>
      <c r="G4" s="339">
        <v>2.2000000000000002</v>
      </c>
      <c r="H4" s="340">
        <v>3</v>
      </c>
      <c r="I4" s="333">
        <v>1</v>
      </c>
      <c r="J4" s="351">
        <f t="shared" si="0"/>
        <v>3.5</v>
      </c>
      <c r="K4" s="342"/>
      <c r="L4" s="343">
        <f t="shared" ref="L4:L66" si="7">F4*K4</f>
        <v>0</v>
      </c>
      <c r="M4" s="344">
        <v>1</v>
      </c>
      <c r="N4" s="345">
        <f t="shared" si="1"/>
        <v>3</v>
      </c>
      <c r="O4" s="346">
        <v>4</v>
      </c>
      <c r="P4" s="347"/>
      <c r="Q4" s="372">
        <f t="shared" si="2"/>
        <v>4</v>
      </c>
      <c r="R4" s="373">
        <f t="shared" si="3"/>
        <v>14</v>
      </c>
      <c r="S4" s="374"/>
      <c r="T4" s="375">
        <f t="shared" ref="T4:T162" si="8">S4*F4</f>
        <v>0</v>
      </c>
      <c r="U4" s="376">
        <v>2</v>
      </c>
      <c r="V4" s="348">
        <f t="shared" si="4"/>
        <v>6</v>
      </c>
      <c r="W4" s="349">
        <f t="shared" si="5"/>
        <v>8</v>
      </c>
      <c r="X4" s="350">
        <f t="shared" si="6"/>
        <v>26.5</v>
      </c>
    </row>
    <row r="5" spans="1:24" x14ac:dyDescent="0.25">
      <c r="A5" s="311">
        <v>914</v>
      </c>
      <c r="B5" s="312">
        <v>1951</v>
      </c>
      <c r="C5" s="312" t="s">
        <v>4058</v>
      </c>
      <c r="D5" s="312"/>
      <c r="E5" s="318" t="s">
        <v>7970</v>
      </c>
      <c r="F5" s="331">
        <v>4</v>
      </c>
      <c r="G5" s="339">
        <v>3</v>
      </c>
      <c r="H5" s="340">
        <v>4</v>
      </c>
      <c r="I5" s="333">
        <v>1</v>
      </c>
      <c r="J5" s="351">
        <f t="shared" si="0"/>
        <v>4</v>
      </c>
      <c r="K5" s="342"/>
      <c r="L5" s="343">
        <f t="shared" si="7"/>
        <v>0</v>
      </c>
      <c r="M5" s="344">
        <v>1</v>
      </c>
      <c r="N5" s="345">
        <f t="shared" si="1"/>
        <v>4</v>
      </c>
      <c r="O5" s="346">
        <v>7</v>
      </c>
      <c r="P5" s="347"/>
      <c r="Q5" s="372">
        <f t="shared" si="2"/>
        <v>7</v>
      </c>
      <c r="R5" s="373">
        <f t="shared" si="3"/>
        <v>28</v>
      </c>
      <c r="S5" s="374">
        <v>1</v>
      </c>
      <c r="T5" s="375">
        <f t="shared" si="8"/>
        <v>4</v>
      </c>
      <c r="U5" s="376">
        <v>3</v>
      </c>
      <c r="V5" s="348">
        <f t="shared" si="4"/>
        <v>12</v>
      </c>
      <c r="W5" s="349">
        <f t="shared" si="5"/>
        <v>13</v>
      </c>
      <c r="X5" s="350">
        <f t="shared" si="6"/>
        <v>48</v>
      </c>
    </row>
    <row r="6" spans="1:24" x14ac:dyDescent="0.25">
      <c r="A6" s="311">
        <v>915</v>
      </c>
      <c r="B6" s="312">
        <v>1951</v>
      </c>
      <c r="C6" s="312" t="s">
        <v>4050</v>
      </c>
      <c r="D6" s="312"/>
      <c r="E6" s="318" t="s">
        <v>7971</v>
      </c>
      <c r="F6" s="331">
        <v>4.5</v>
      </c>
      <c r="G6" s="339">
        <v>3.5</v>
      </c>
      <c r="H6" s="340">
        <v>4.5</v>
      </c>
      <c r="I6" s="333">
        <v>1</v>
      </c>
      <c r="J6" s="351">
        <f t="shared" si="0"/>
        <v>4.5</v>
      </c>
      <c r="K6" s="342"/>
      <c r="L6" s="343">
        <f t="shared" si="7"/>
        <v>0</v>
      </c>
      <c r="M6" s="344">
        <v>1</v>
      </c>
      <c r="N6" s="345">
        <f t="shared" si="1"/>
        <v>4.5</v>
      </c>
      <c r="O6" s="346">
        <v>8</v>
      </c>
      <c r="P6" s="347"/>
      <c r="Q6" s="372">
        <f t="shared" si="2"/>
        <v>8</v>
      </c>
      <c r="R6" s="373">
        <f t="shared" si="3"/>
        <v>36</v>
      </c>
      <c r="S6" s="374">
        <v>1</v>
      </c>
      <c r="T6" s="375">
        <v>3</v>
      </c>
      <c r="U6" s="376">
        <v>3</v>
      </c>
      <c r="V6" s="348">
        <f t="shared" si="4"/>
        <v>13.5</v>
      </c>
      <c r="W6" s="349">
        <f t="shared" si="5"/>
        <v>14</v>
      </c>
      <c r="X6" s="350">
        <f t="shared" si="6"/>
        <v>58.5</v>
      </c>
    </row>
    <row r="7" spans="1:24" x14ac:dyDescent="0.25">
      <c r="A7" s="311">
        <v>937</v>
      </c>
      <c r="B7" s="321">
        <v>1952</v>
      </c>
      <c r="C7" s="312" t="s">
        <v>4058</v>
      </c>
      <c r="D7" s="321"/>
      <c r="E7" s="329" t="s">
        <v>7973</v>
      </c>
      <c r="F7" s="331">
        <v>6.5</v>
      </c>
      <c r="G7" s="339">
        <v>4.5</v>
      </c>
      <c r="H7" s="340">
        <v>6</v>
      </c>
      <c r="I7" s="333">
        <v>1</v>
      </c>
      <c r="J7" s="351">
        <f t="shared" si="0"/>
        <v>6.5</v>
      </c>
      <c r="K7" s="342"/>
      <c r="L7" s="343">
        <f t="shared" si="7"/>
        <v>0</v>
      </c>
      <c r="M7" s="344">
        <v>1</v>
      </c>
      <c r="N7" s="345">
        <f t="shared" si="1"/>
        <v>6</v>
      </c>
      <c r="O7" s="440">
        <v>4</v>
      </c>
      <c r="P7" s="347"/>
      <c r="Q7" s="372">
        <f t="shared" si="2"/>
        <v>4</v>
      </c>
      <c r="R7" s="373">
        <f t="shared" si="3"/>
        <v>26</v>
      </c>
      <c r="S7" s="374">
        <v>1</v>
      </c>
      <c r="T7" s="375">
        <v>3</v>
      </c>
      <c r="U7" s="376">
        <v>2</v>
      </c>
      <c r="V7" s="348">
        <f t="shared" si="4"/>
        <v>12</v>
      </c>
      <c r="W7" s="349">
        <f t="shared" si="5"/>
        <v>9</v>
      </c>
      <c r="X7" s="350">
        <f t="shared" si="6"/>
        <v>50.5</v>
      </c>
    </row>
    <row r="8" spans="1:24" x14ac:dyDescent="0.25">
      <c r="A8" s="311">
        <v>938</v>
      </c>
      <c r="B8" s="321">
        <v>1952</v>
      </c>
      <c r="C8" s="312" t="s">
        <v>4050</v>
      </c>
      <c r="D8" s="321"/>
      <c r="E8" s="329" t="s">
        <v>7972</v>
      </c>
      <c r="F8" s="331">
        <v>6.5</v>
      </c>
      <c r="G8" s="339">
        <v>4.5</v>
      </c>
      <c r="H8" s="340">
        <v>6</v>
      </c>
      <c r="I8" s="333">
        <v>1</v>
      </c>
      <c r="J8" s="351">
        <f t="shared" si="0"/>
        <v>6.5</v>
      </c>
      <c r="K8" s="342"/>
      <c r="L8" s="343">
        <f t="shared" si="7"/>
        <v>0</v>
      </c>
      <c r="M8" s="344">
        <v>1</v>
      </c>
      <c r="N8" s="345">
        <f t="shared" si="1"/>
        <v>6</v>
      </c>
      <c r="O8" s="440">
        <v>3</v>
      </c>
      <c r="P8" s="347"/>
      <c r="Q8" s="372">
        <f t="shared" si="2"/>
        <v>3</v>
      </c>
      <c r="R8" s="373">
        <f t="shared" si="3"/>
        <v>19.5</v>
      </c>
      <c r="S8" s="374">
        <v>1</v>
      </c>
      <c r="T8" s="375">
        <v>3</v>
      </c>
      <c r="U8" s="376">
        <v>2</v>
      </c>
      <c r="V8" s="348">
        <f t="shared" si="4"/>
        <v>12</v>
      </c>
      <c r="W8" s="349">
        <f t="shared" si="5"/>
        <v>8</v>
      </c>
      <c r="X8" s="350">
        <f t="shared" si="6"/>
        <v>44</v>
      </c>
    </row>
    <row r="9" spans="1:24" x14ac:dyDescent="0.25">
      <c r="A9" s="311" t="s">
        <v>7995</v>
      </c>
      <c r="B9" s="319">
        <v>1952</v>
      </c>
      <c r="C9" s="320" t="s">
        <v>4050</v>
      </c>
      <c r="D9" s="321"/>
      <c r="E9" s="322" t="s">
        <v>7962</v>
      </c>
      <c r="F9" s="331">
        <v>550</v>
      </c>
      <c r="G9" s="339"/>
      <c r="H9" s="340"/>
      <c r="I9" s="334"/>
      <c r="J9" s="351">
        <f t="shared" si="0"/>
        <v>0</v>
      </c>
      <c r="K9" s="342"/>
      <c r="L9" s="343">
        <f t="shared" si="7"/>
        <v>0</v>
      </c>
      <c r="M9" s="344"/>
      <c r="N9" s="345">
        <f t="shared" si="1"/>
        <v>0</v>
      </c>
      <c r="O9" s="346"/>
      <c r="P9" s="347"/>
      <c r="Q9" s="372">
        <f t="shared" si="2"/>
        <v>0</v>
      </c>
      <c r="R9" s="373">
        <f t="shared" si="3"/>
        <v>0</v>
      </c>
      <c r="S9" s="374"/>
      <c r="T9" s="375">
        <v>3</v>
      </c>
      <c r="U9" s="376"/>
      <c r="V9" s="348">
        <f t="shared" si="4"/>
        <v>0</v>
      </c>
      <c r="W9" s="349">
        <f t="shared" si="5"/>
        <v>0</v>
      </c>
      <c r="X9" s="350">
        <f t="shared" si="6"/>
        <v>0</v>
      </c>
    </row>
    <row r="10" spans="1:24" x14ac:dyDescent="0.25">
      <c r="A10" s="311">
        <v>966</v>
      </c>
      <c r="B10" s="312">
        <v>1953</v>
      </c>
      <c r="C10" s="312"/>
      <c r="D10" s="321"/>
      <c r="E10" s="318" t="s">
        <v>7974</v>
      </c>
      <c r="F10" s="233">
        <v>10.5</v>
      </c>
      <c r="G10" s="234">
        <v>5.5</v>
      </c>
      <c r="H10" s="235">
        <v>8</v>
      </c>
      <c r="I10" s="333">
        <v>1</v>
      </c>
      <c r="J10" s="351">
        <f t="shared" si="0"/>
        <v>10.5</v>
      </c>
      <c r="K10" s="342"/>
      <c r="L10" s="343">
        <f t="shared" si="7"/>
        <v>0</v>
      </c>
      <c r="M10" s="344">
        <v>1</v>
      </c>
      <c r="N10" s="345">
        <f t="shared" si="1"/>
        <v>8</v>
      </c>
      <c r="O10" s="346">
        <v>6</v>
      </c>
      <c r="P10" s="347"/>
      <c r="Q10" s="372">
        <f t="shared" si="2"/>
        <v>6</v>
      </c>
      <c r="R10" s="373">
        <f t="shared" si="3"/>
        <v>63</v>
      </c>
      <c r="S10" s="374"/>
      <c r="T10" s="375">
        <f t="shared" si="8"/>
        <v>0</v>
      </c>
      <c r="U10" s="376">
        <v>3</v>
      </c>
      <c r="V10" s="348">
        <f t="shared" si="4"/>
        <v>24</v>
      </c>
      <c r="W10" s="349">
        <f t="shared" si="5"/>
        <v>11</v>
      </c>
      <c r="X10" s="350">
        <f t="shared" si="6"/>
        <v>105.5</v>
      </c>
    </row>
    <row r="11" spans="1:24" x14ac:dyDescent="0.25">
      <c r="A11" s="311">
        <v>967</v>
      </c>
      <c r="B11" s="312">
        <v>1953</v>
      </c>
      <c r="C11" s="312"/>
      <c r="D11" s="321"/>
      <c r="E11" s="318" t="s">
        <v>7975</v>
      </c>
      <c r="F11" s="233">
        <v>13</v>
      </c>
      <c r="G11" s="234">
        <v>6</v>
      </c>
      <c r="H11" s="235">
        <v>11</v>
      </c>
      <c r="I11" s="333">
        <v>1</v>
      </c>
      <c r="J11" s="351">
        <f t="shared" si="0"/>
        <v>13</v>
      </c>
      <c r="K11" s="342"/>
      <c r="L11" s="343">
        <f t="shared" si="7"/>
        <v>0</v>
      </c>
      <c r="M11" s="344">
        <v>1</v>
      </c>
      <c r="N11" s="345">
        <f t="shared" si="1"/>
        <v>11</v>
      </c>
      <c r="O11" s="346">
        <v>5</v>
      </c>
      <c r="P11" s="347"/>
      <c r="Q11" s="372">
        <f t="shared" si="2"/>
        <v>5</v>
      </c>
      <c r="R11" s="373">
        <f t="shared" si="3"/>
        <v>65</v>
      </c>
      <c r="S11" s="374">
        <v>1</v>
      </c>
      <c r="T11" s="375">
        <f t="shared" si="8"/>
        <v>13</v>
      </c>
      <c r="U11" s="376">
        <v>3</v>
      </c>
      <c r="V11" s="348">
        <f t="shared" si="4"/>
        <v>33</v>
      </c>
      <c r="W11" s="349">
        <f t="shared" si="5"/>
        <v>11</v>
      </c>
      <c r="X11" s="350">
        <f t="shared" si="6"/>
        <v>122</v>
      </c>
    </row>
    <row r="12" spans="1:24" x14ac:dyDescent="0.25">
      <c r="A12" s="316" t="s">
        <v>7996</v>
      </c>
      <c r="B12" s="323">
        <v>1953</v>
      </c>
      <c r="C12" s="324"/>
      <c r="D12" s="321"/>
      <c r="E12" s="237" t="s">
        <v>7998</v>
      </c>
      <c r="F12" s="330">
        <v>160</v>
      </c>
      <c r="G12" s="234"/>
      <c r="H12" s="235"/>
      <c r="I12" s="334"/>
      <c r="J12" s="351">
        <f t="shared" si="0"/>
        <v>0</v>
      </c>
      <c r="K12" s="342"/>
      <c r="L12" s="343">
        <f t="shared" si="7"/>
        <v>0</v>
      </c>
      <c r="M12" s="344"/>
      <c r="N12" s="345">
        <f t="shared" si="1"/>
        <v>0</v>
      </c>
      <c r="O12" s="346"/>
      <c r="P12" s="347"/>
      <c r="Q12" s="372">
        <f t="shared" si="2"/>
        <v>0</v>
      </c>
      <c r="R12" s="373">
        <f t="shared" si="3"/>
        <v>0</v>
      </c>
      <c r="S12" s="374"/>
      <c r="T12" s="375">
        <f t="shared" si="8"/>
        <v>0</v>
      </c>
      <c r="U12" s="376"/>
      <c r="V12" s="348">
        <f t="shared" si="4"/>
        <v>0</v>
      </c>
      <c r="W12" s="349">
        <f t="shared" si="5"/>
        <v>0</v>
      </c>
      <c r="X12" s="350">
        <f t="shared" si="6"/>
        <v>0</v>
      </c>
    </row>
    <row r="13" spans="1:24" x14ac:dyDescent="0.25">
      <c r="A13" s="311">
        <v>1006</v>
      </c>
      <c r="B13" s="312">
        <v>1954</v>
      </c>
      <c r="C13" s="312"/>
      <c r="D13" s="321"/>
      <c r="E13" s="318" t="s">
        <v>7999</v>
      </c>
      <c r="F13" s="371">
        <v>14.5</v>
      </c>
      <c r="G13" s="331">
        <v>8</v>
      </c>
      <c r="H13" s="340">
        <v>12</v>
      </c>
      <c r="I13" s="333">
        <v>1</v>
      </c>
      <c r="J13" s="351">
        <f t="shared" si="0"/>
        <v>14.5</v>
      </c>
      <c r="K13" s="342"/>
      <c r="L13" s="343">
        <f t="shared" si="7"/>
        <v>0</v>
      </c>
      <c r="M13" s="344">
        <v>1</v>
      </c>
      <c r="N13" s="345">
        <f t="shared" si="1"/>
        <v>12</v>
      </c>
      <c r="O13" s="346">
        <v>3</v>
      </c>
      <c r="P13" s="347">
        <v>1</v>
      </c>
      <c r="Q13" s="372">
        <f t="shared" si="2"/>
        <v>4</v>
      </c>
      <c r="R13" s="373">
        <f t="shared" si="3"/>
        <v>58</v>
      </c>
      <c r="S13" s="374">
        <v>1</v>
      </c>
      <c r="T13" s="375">
        <f t="shared" si="8"/>
        <v>14.5</v>
      </c>
      <c r="U13" s="376">
        <v>4</v>
      </c>
      <c r="V13" s="348">
        <f t="shared" si="4"/>
        <v>48</v>
      </c>
      <c r="W13" s="349">
        <f t="shared" si="5"/>
        <v>11</v>
      </c>
      <c r="X13" s="350">
        <f t="shared" si="6"/>
        <v>132.5</v>
      </c>
    </row>
    <row r="14" spans="1:24" x14ac:dyDescent="0.25">
      <c r="A14" s="315">
        <v>1007</v>
      </c>
      <c r="B14" s="319">
        <v>1954</v>
      </c>
      <c r="C14" s="320"/>
      <c r="D14" s="321"/>
      <c r="E14" s="322" t="s">
        <v>7976</v>
      </c>
      <c r="F14" s="371">
        <v>16</v>
      </c>
      <c r="G14" s="331">
        <v>10</v>
      </c>
      <c r="H14" s="340">
        <v>14</v>
      </c>
      <c r="I14" s="333">
        <v>1</v>
      </c>
      <c r="J14" s="351">
        <f t="shared" si="0"/>
        <v>16</v>
      </c>
      <c r="K14" s="342"/>
      <c r="L14" s="343">
        <f t="shared" si="7"/>
        <v>0</v>
      </c>
      <c r="M14" s="344">
        <v>1</v>
      </c>
      <c r="N14" s="345">
        <f t="shared" si="1"/>
        <v>14</v>
      </c>
      <c r="O14" s="346">
        <v>2</v>
      </c>
      <c r="P14" s="347">
        <v>1</v>
      </c>
      <c r="Q14" s="372">
        <f t="shared" si="2"/>
        <v>3</v>
      </c>
      <c r="R14" s="373">
        <f t="shared" si="3"/>
        <v>48</v>
      </c>
      <c r="S14" s="374">
        <v>1</v>
      </c>
      <c r="T14" s="375">
        <f t="shared" si="8"/>
        <v>16</v>
      </c>
      <c r="U14" s="376">
        <v>3</v>
      </c>
      <c r="V14" s="348">
        <f t="shared" si="4"/>
        <v>42</v>
      </c>
      <c r="W14" s="349">
        <f t="shared" si="5"/>
        <v>9</v>
      </c>
      <c r="X14" s="350">
        <f t="shared" si="6"/>
        <v>120</v>
      </c>
    </row>
    <row r="15" spans="1:24" x14ac:dyDescent="0.25">
      <c r="A15" s="315" t="s">
        <v>7997</v>
      </c>
      <c r="B15" s="319">
        <v>1954</v>
      </c>
      <c r="C15" s="320"/>
      <c r="D15" s="321"/>
      <c r="E15" s="322"/>
      <c r="F15" s="383"/>
      <c r="G15" s="384"/>
      <c r="H15" s="385"/>
      <c r="I15" s="334"/>
      <c r="J15" s="351">
        <f t="shared" si="0"/>
        <v>0</v>
      </c>
      <c r="K15" s="342"/>
      <c r="L15" s="343">
        <f t="shared" si="7"/>
        <v>0</v>
      </c>
      <c r="M15" s="344"/>
      <c r="N15" s="345">
        <f t="shared" si="1"/>
        <v>0</v>
      </c>
      <c r="O15" s="346"/>
      <c r="P15" s="347"/>
      <c r="Q15" s="372">
        <f t="shared" si="2"/>
        <v>0</v>
      </c>
      <c r="R15" s="373">
        <f t="shared" si="3"/>
        <v>0</v>
      </c>
      <c r="S15" s="374"/>
      <c r="T15" s="375">
        <f t="shared" si="8"/>
        <v>0</v>
      </c>
      <c r="U15" s="376"/>
      <c r="V15" s="348">
        <f t="shared" si="4"/>
        <v>0</v>
      </c>
      <c r="W15" s="349">
        <f t="shared" si="5"/>
        <v>0</v>
      </c>
      <c r="X15" s="350">
        <f t="shared" si="6"/>
        <v>0</v>
      </c>
    </row>
    <row r="16" spans="1:24" x14ac:dyDescent="0.25">
      <c r="A16" s="382">
        <v>1048</v>
      </c>
      <c r="B16" s="230">
        <v>1955</v>
      </c>
      <c r="C16" s="231" t="s">
        <v>4058</v>
      </c>
      <c r="D16" s="321"/>
      <c r="E16" s="322" t="s">
        <v>7977</v>
      </c>
      <c r="F16" s="379">
        <v>9</v>
      </c>
      <c r="G16" s="331">
        <v>5</v>
      </c>
      <c r="H16" s="340">
        <v>8</v>
      </c>
      <c r="I16" s="380">
        <v>1</v>
      </c>
      <c r="J16" s="351">
        <f t="shared" si="0"/>
        <v>9</v>
      </c>
      <c r="K16" s="342"/>
      <c r="L16" s="343">
        <f t="shared" si="7"/>
        <v>0</v>
      </c>
      <c r="M16" s="344"/>
      <c r="N16" s="345">
        <f t="shared" si="1"/>
        <v>0</v>
      </c>
      <c r="O16" s="346"/>
      <c r="P16" s="347"/>
      <c r="Q16" s="372">
        <f t="shared" si="2"/>
        <v>0</v>
      </c>
      <c r="R16" s="373">
        <f t="shared" si="3"/>
        <v>0</v>
      </c>
      <c r="S16" s="374"/>
      <c r="T16" s="375">
        <f t="shared" si="8"/>
        <v>0</v>
      </c>
      <c r="U16" s="376"/>
      <c r="V16" s="348">
        <f t="shared" si="4"/>
        <v>0</v>
      </c>
      <c r="W16" s="349">
        <f t="shared" si="5"/>
        <v>1</v>
      </c>
      <c r="X16" s="350">
        <f t="shared" si="6"/>
        <v>9</v>
      </c>
    </row>
    <row r="17" spans="1:24" x14ac:dyDescent="0.25">
      <c r="A17" s="382">
        <v>1049</v>
      </c>
      <c r="B17" s="230">
        <v>1955</v>
      </c>
      <c r="C17" s="231" t="s">
        <v>4050</v>
      </c>
      <c r="D17" s="321"/>
      <c r="E17" s="322" t="s">
        <v>7978</v>
      </c>
      <c r="F17" s="379">
        <v>7</v>
      </c>
      <c r="G17" s="331">
        <v>4</v>
      </c>
      <c r="H17" s="340">
        <v>6</v>
      </c>
      <c r="I17" s="381">
        <v>1</v>
      </c>
      <c r="J17" s="351">
        <f t="shared" si="0"/>
        <v>7</v>
      </c>
      <c r="K17" s="342"/>
      <c r="L17" s="343">
        <f t="shared" si="7"/>
        <v>0</v>
      </c>
      <c r="M17" s="344"/>
      <c r="N17" s="345">
        <f t="shared" si="1"/>
        <v>0</v>
      </c>
      <c r="O17" s="346"/>
      <c r="P17" s="347"/>
      <c r="Q17" s="372">
        <f t="shared" si="2"/>
        <v>0</v>
      </c>
      <c r="R17" s="373">
        <f t="shared" si="3"/>
        <v>0</v>
      </c>
      <c r="S17" s="374"/>
      <c r="T17" s="375">
        <f t="shared" si="8"/>
        <v>0</v>
      </c>
      <c r="U17" s="376"/>
      <c r="V17" s="348">
        <f t="shared" si="4"/>
        <v>0</v>
      </c>
      <c r="W17" s="349">
        <f t="shared" si="5"/>
        <v>1</v>
      </c>
      <c r="X17" s="350">
        <f t="shared" si="6"/>
        <v>7</v>
      </c>
    </row>
    <row r="18" spans="1:24" x14ac:dyDescent="0.25">
      <c r="A18" s="315" t="s">
        <v>7994</v>
      </c>
      <c r="B18" s="323">
        <v>1955</v>
      </c>
      <c r="C18" s="324" t="s">
        <v>4050</v>
      </c>
      <c r="D18" s="321"/>
      <c r="E18" s="237"/>
      <c r="F18" s="330">
        <v>450</v>
      </c>
      <c r="G18" s="331"/>
      <c r="H18" s="340"/>
      <c r="I18" s="335"/>
      <c r="J18" s="351">
        <f t="shared" si="0"/>
        <v>0</v>
      </c>
      <c r="K18" s="342"/>
      <c r="L18" s="343">
        <f t="shared" si="7"/>
        <v>0</v>
      </c>
      <c r="M18" s="344"/>
      <c r="N18" s="345">
        <f t="shared" si="1"/>
        <v>0</v>
      </c>
      <c r="O18" s="346"/>
      <c r="P18" s="347"/>
      <c r="Q18" s="372">
        <f t="shared" si="2"/>
        <v>0</v>
      </c>
      <c r="R18" s="373">
        <f t="shared" si="3"/>
        <v>0</v>
      </c>
      <c r="S18" s="374"/>
      <c r="T18" s="375">
        <f t="shared" si="8"/>
        <v>0</v>
      </c>
      <c r="U18" s="376"/>
      <c r="V18" s="348">
        <f t="shared" si="4"/>
        <v>0</v>
      </c>
      <c r="W18" s="349">
        <f t="shared" si="5"/>
        <v>0</v>
      </c>
      <c r="X18" s="350">
        <f t="shared" si="6"/>
        <v>0</v>
      </c>
    </row>
    <row r="19" spans="1:24" x14ac:dyDescent="0.25">
      <c r="A19" s="382" t="s">
        <v>601</v>
      </c>
      <c r="B19" s="230">
        <v>1956</v>
      </c>
      <c r="C19" s="231" t="s">
        <v>4058</v>
      </c>
      <c r="D19" s="236"/>
      <c r="E19" s="237" t="s">
        <v>8003</v>
      </c>
      <c r="F19" s="371">
        <v>3.5</v>
      </c>
      <c r="G19" s="331">
        <v>2</v>
      </c>
      <c r="H19" s="340">
        <v>3</v>
      </c>
      <c r="I19" s="392">
        <v>1</v>
      </c>
      <c r="J19" s="351">
        <f t="shared" si="0"/>
        <v>3.5</v>
      </c>
      <c r="K19" s="393"/>
      <c r="L19" s="343">
        <f t="shared" si="7"/>
        <v>0</v>
      </c>
      <c r="M19" s="401">
        <v>1</v>
      </c>
      <c r="N19" s="345">
        <f t="shared" si="1"/>
        <v>3</v>
      </c>
      <c r="O19" s="346">
        <v>1</v>
      </c>
      <c r="P19" s="347">
        <v>2</v>
      </c>
      <c r="Q19" s="372">
        <f t="shared" si="2"/>
        <v>3</v>
      </c>
      <c r="R19" s="373">
        <f t="shared" si="3"/>
        <v>10.5</v>
      </c>
      <c r="S19" s="374">
        <v>1</v>
      </c>
      <c r="T19" s="375">
        <f t="shared" si="8"/>
        <v>3.5</v>
      </c>
      <c r="U19" s="376">
        <v>3</v>
      </c>
      <c r="V19" s="348">
        <f t="shared" si="4"/>
        <v>9</v>
      </c>
      <c r="W19" s="349">
        <f t="shared" si="5"/>
        <v>9</v>
      </c>
      <c r="X19" s="350">
        <f t="shared" si="6"/>
        <v>26</v>
      </c>
    </row>
    <row r="20" spans="1:24" x14ac:dyDescent="0.25">
      <c r="A20" s="382" t="s">
        <v>602</v>
      </c>
      <c r="B20" s="230">
        <v>1956</v>
      </c>
      <c r="C20" s="231" t="s">
        <v>4050</v>
      </c>
      <c r="D20" s="236"/>
      <c r="E20" s="322" t="s">
        <v>8023</v>
      </c>
      <c r="F20" s="371">
        <v>3.5</v>
      </c>
      <c r="G20" s="331">
        <v>2</v>
      </c>
      <c r="H20" s="340">
        <v>3</v>
      </c>
      <c r="I20" s="381">
        <v>1</v>
      </c>
      <c r="J20" s="351">
        <f t="shared" si="0"/>
        <v>3.5</v>
      </c>
      <c r="K20" s="342"/>
      <c r="L20" s="343">
        <f t="shared" si="7"/>
        <v>0</v>
      </c>
      <c r="M20" s="344">
        <v>1</v>
      </c>
      <c r="N20" s="345">
        <f t="shared" si="1"/>
        <v>3</v>
      </c>
      <c r="O20" s="346">
        <v>2</v>
      </c>
      <c r="P20" s="347">
        <v>2</v>
      </c>
      <c r="Q20" s="372">
        <f t="shared" si="2"/>
        <v>4</v>
      </c>
      <c r="R20" s="373">
        <f t="shared" si="3"/>
        <v>14</v>
      </c>
      <c r="S20" s="374">
        <v>1</v>
      </c>
      <c r="T20" s="375">
        <f t="shared" si="8"/>
        <v>3.5</v>
      </c>
      <c r="U20" s="376">
        <v>1</v>
      </c>
      <c r="V20" s="348">
        <f t="shared" si="4"/>
        <v>3</v>
      </c>
      <c r="W20" s="349">
        <f t="shared" si="5"/>
        <v>8</v>
      </c>
      <c r="X20" s="350">
        <f t="shared" si="6"/>
        <v>23.5</v>
      </c>
    </row>
    <row r="21" spans="1:24" x14ac:dyDescent="0.25">
      <c r="A21" s="316" t="s">
        <v>8001</v>
      </c>
      <c r="B21" s="323">
        <v>1956</v>
      </c>
      <c r="C21" s="324"/>
      <c r="D21" s="312"/>
      <c r="E21" s="237" t="s">
        <v>8002</v>
      </c>
      <c r="F21" s="389"/>
      <c r="G21" s="390"/>
      <c r="H21" s="389"/>
      <c r="I21" s="335"/>
      <c r="J21" s="351">
        <f t="shared" si="0"/>
        <v>0</v>
      </c>
      <c r="K21" s="354"/>
      <c r="L21" s="343">
        <f t="shared" si="7"/>
        <v>0</v>
      </c>
      <c r="M21" s="355"/>
      <c r="N21" s="345">
        <f t="shared" si="1"/>
        <v>0</v>
      </c>
      <c r="O21" s="356"/>
      <c r="P21" s="357"/>
      <c r="Q21" s="372">
        <f t="shared" si="2"/>
        <v>0</v>
      </c>
      <c r="R21" s="373">
        <f t="shared" si="3"/>
        <v>0</v>
      </c>
      <c r="S21" s="377"/>
      <c r="T21" s="375">
        <f t="shared" si="8"/>
        <v>0</v>
      </c>
      <c r="U21" s="378"/>
      <c r="V21" s="348">
        <f t="shared" si="4"/>
        <v>0</v>
      </c>
      <c r="W21" s="349">
        <f t="shared" si="5"/>
        <v>0</v>
      </c>
      <c r="X21" s="350">
        <f t="shared" si="6"/>
        <v>0</v>
      </c>
    </row>
    <row r="22" spans="1:24" x14ac:dyDescent="0.25">
      <c r="A22" s="316">
        <v>1140</v>
      </c>
      <c r="B22" s="230">
        <v>1957</v>
      </c>
      <c r="C22" s="394" t="s">
        <v>8004</v>
      </c>
      <c r="D22" s="318"/>
      <c r="E22" s="391" t="s">
        <v>8024</v>
      </c>
      <c r="F22" s="387">
        <v>5</v>
      </c>
      <c r="G22" s="339">
        <v>3</v>
      </c>
      <c r="H22" s="388">
        <v>4</v>
      </c>
      <c r="I22" s="381">
        <v>1</v>
      </c>
      <c r="J22" s="351">
        <f t="shared" si="0"/>
        <v>5</v>
      </c>
      <c r="K22" s="354"/>
      <c r="L22" s="343">
        <f t="shared" si="7"/>
        <v>0</v>
      </c>
      <c r="M22" s="355">
        <v>1</v>
      </c>
      <c r="N22" s="345">
        <f t="shared" si="1"/>
        <v>4</v>
      </c>
      <c r="O22" s="356">
        <v>2</v>
      </c>
      <c r="P22" s="357">
        <v>1</v>
      </c>
      <c r="Q22" s="372">
        <f t="shared" si="2"/>
        <v>3</v>
      </c>
      <c r="R22" s="373">
        <f t="shared" si="3"/>
        <v>15</v>
      </c>
      <c r="S22" s="377">
        <v>1</v>
      </c>
      <c r="T22" s="375">
        <f t="shared" si="8"/>
        <v>5</v>
      </c>
      <c r="U22" s="378">
        <v>1</v>
      </c>
      <c r="V22" s="348">
        <f t="shared" si="4"/>
        <v>4</v>
      </c>
      <c r="W22" s="349">
        <f t="shared" si="5"/>
        <v>7</v>
      </c>
      <c r="X22" s="350">
        <f t="shared" si="6"/>
        <v>28</v>
      </c>
    </row>
    <row r="23" spans="1:24" x14ac:dyDescent="0.25">
      <c r="A23" s="316">
        <v>1141</v>
      </c>
      <c r="B23" s="230">
        <v>1957</v>
      </c>
      <c r="C23" s="394" t="s">
        <v>8005</v>
      </c>
      <c r="D23" s="318"/>
      <c r="E23" s="391" t="s">
        <v>8025</v>
      </c>
      <c r="F23" s="387">
        <v>6</v>
      </c>
      <c r="G23" s="339">
        <v>4</v>
      </c>
      <c r="H23" s="388">
        <v>5</v>
      </c>
      <c r="I23" s="381">
        <v>1</v>
      </c>
      <c r="J23" s="351">
        <f t="shared" si="0"/>
        <v>6</v>
      </c>
      <c r="K23" s="354"/>
      <c r="L23" s="343">
        <f t="shared" si="7"/>
        <v>0</v>
      </c>
      <c r="M23" s="355">
        <v>1</v>
      </c>
      <c r="N23" s="345">
        <f t="shared" si="1"/>
        <v>5</v>
      </c>
      <c r="O23" s="356">
        <v>1</v>
      </c>
      <c r="P23" s="357">
        <v>1</v>
      </c>
      <c r="Q23" s="372">
        <f t="shared" si="2"/>
        <v>2</v>
      </c>
      <c r="R23" s="373">
        <f t="shared" si="3"/>
        <v>12</v>
      </c>
      <c r="S23" s="377">
        <v>1</v>
      </c>
      <c r="T23" s="375">
        <f t="shared" si="8"/>
        <v>6</v>
      </c>
      <c r="U23" s="378">
        <v>3</v>
      </c>
      <c r="V23" s="348">
        <f t="shared" si="4"/>
        <v>15</v>
      </c>
      <c r="W23" s="349">
        <f t="shared" si="5"/>
        <v>8</v>
      </c>
      <c r="X23" s="350">
        <f t="shared" si="6"/>
        <v>38</v>
      </c>
    </row>
    <row r="24" spans="1:24" x14ac:dyDescent="0.25">
      <c r="A24" s="316" t="s">
        <v>8000</v>
      </c>
      <c r="B24" s="230">
        <v>1957</v>
      </c>
      <c r="C24" s="318"/>
      <c r="D24" s="318"/>
      <c r="E24" s="329"/>
      <c r="F24" s="396"/>
      <c r="G24" s="397"/>
      <c r="H24" s="398"/>
      <c r="I24" s="335"/>
      <c r="J24" s="351">
        <f t="shared" si="0"/>
        <v>0</v>
      </c>
      <c r="K24" s="354"/>
      <c r="L24" s="343">
        <f t="shared" si="7"/>
        <v>0</v>
      </c>
      <c r="M24" s="355"/>
      <c r="N24" s="345">
        <f t="shared" si="1"/>
        <v>0</v>
      </c>
      <c r="O24" s="356"/>
      <c r="P24" s="357"/>
      <c r="Q24" s="372">
        <f t="shared" si="2"/>
        <v>0</v>
      </c>
      <c r="R24" s="373">
        <f t="shared" si="3"/>
        <v>0</v>
      </c>
      <c r="S24" s="377"/>
      <c r="T24" s="375">
        <f t="shared" si="8"/>
        <v>0</v>
      </c>
      <c r="U24" s="378"/>
      <c r="V24" s="348">
        <f t="shared" si="4"/>
        <v>0</v>
      </c>
      <c r="W24" s="349">
        <f t="shared" si="5"/>
        <v>0</v>
      </c>
      <c r="X24" s="350">
        <f t="shared" si="6"/>
        <v>0</v>
      </c>
    </row>
    <row r="25" spans="1:24" x14ac:dyDescent="0.25">
      <c r="A25" s="316">
        <v>1187</v>
      </c>
      <c r="B25" s="323">
        <v>1958</v>
      </c>
      <c r="C25" s="394" t="s">
        <v>8004</v>
      </c>
      <c r="D25" s="312"/>
      <c r="E25" s="237" t="s">
        <v>8007</v>
      </c>
      <c r="F25" s="352">
        <v>2</v>
      </c>
      <c r="G25" s="386">
        <v>1.7</v>
      </c>
      <c r="H25" s="395">
        <v>1.7</v>
      </c>
      <c r="I25" s="381">
        <v>1</v>
      </c>
      <c r="J25" s="351">
        <f t="shared" si="0"/>
        <v>2</v>
      </c>
      <c r="K25" s="354"/>
      <c r="L25" s="343">
        <f t="shared" si="7"/>
        <v>0</v>
      </c>
      <c r="M25" s="402">
        <v>1</v>
      </c>
      <c r="N25" s="345">
        <f t="shared" si="1"/>
        <v>1.7</v>
      </c>
      <c r="O25" s="356">
        <v>1</v>
      </c>
      <c r="P25" s="357">
        <v>2</v>
      </c>
      <c r="Q25" s="372">
        <f t="shared" si="2"/>
        <v>3</v>
      </c>
      <c r="R25" s="373">
        <f t="shared" si="3"/>
        <v>6</v>
      </c>
      <c r="S25" s="377">
        <v>1</v>
      </c>
      <c r="T25" s="375">
        <f t="shared" si="8"/>
        <v>2</v>
      </c>
      <c r="U25" s="378">
        <v>1</v>
      </c>
      <c r="V25" s="348">
        <f t="shared" si="4"/>
        <v>1.7</v>
      </c>
      <c r="W25" s="349">
        <f t="shared" si="5"/>
        <v>7</v>
      </c>
      <c r="X25" s="350">
        <f t="shared" si="6"/>
        <v>11.399999999999999</v>
      </c>
    </row>
    <row r="26" spans="1:24" x14ac:dyDescent="0.25">
      <c r="A26" s="316">
        <v>1188</v>
      </c>
      <c r="B26" s="323">
        <v>1958</v>
      </c>
      <c r="C26" s="394" t="s">
        <v>8005</v>
      </c>
      <c r="D26" s="312"/>
      <c r="E26" s="237" t="s">
        <v>8008</v>
      </c>
      <c r="F26" s="352">
        <v>2</v>
      </c>
      <c r="G26" s="386">
        <v>1.7</v>
      </c>
      <c r="H26" s="395">
        <v>1.7</v>
      </c>
      <c r="I26" s="381">
        <v>1</v>
      </c>
      <c r="J26" s="351">
        <f t="shared" si="0"/>
        <v>2</v>
      </c>
      <c r="K26" s="354"/>
      <c r="L26" s="343">
        <f t="shared" si="7"/>
        <v>0</v>
      </c>
      <c r="M26" s="402">
        <v>1</v>
      </c>
      <c r="N26" s="345">
        <f t="shared" si="1"/>
        <v>1.7</v>
      </c>
      <c r="O26" s="356">
        <v>1</v>
      </c>
      <c r="P26" s="357">
        <v>2</v>
      </c>
      <c r="Q26" s="372">
        <f t="shared" si="2"/>
        <v>3</v>
      </c>
      <c r="R26" s="373">
        <f t="shared" si="3"/>
        <v>6</v>
      </c>
      <c r="S26" s="377">
        <v>1</v>
      </c>
      <c r="T26" s="375">
        <f t="shared" si="8"/>
        <v>2</v>
      </c>
      <c r="U26" s="378">
        <v>1</v>
      </c>
      <c r="V26" s="348">
        <f t="shared" si="4"/>
        <v>1.7</v>
      </c>
      <c r="W26" s="349">
        <f t="shared" si="5"/>
        <v>7</v>
      </c>
      <c r="X26" s="350">
        <f t="shared" si="6"/>
        <v>11.399999999999999</v>
      </c>
    </row>
    <row r="27" spans="1:24" x14ac:dyDescent="0.25">
      <c r="A27" s="316" t="s">
        <v>8006</v>
      </c>
      <c r="B27" s="323">
        <v>1958</v>
      </c>
      <c r="C27" s="324"/>
      <c r="D27" s="312"/>
      <c r="E27" s="237"/>
      <c r="F27" s="399"/>
      <c r="G27" s="389"/>
      <c r="H27" s="400"/>
      <c r="I27" s="335"/>
      <c r="J27" s="351">
        <f t="shared" si="0"/>
        <v>0</v>
      </c>
      <c r="K27" s="354"/>
      <c r="L27" s="343">
        <f t="shared" si="7"/>
        <v>0</v>
      </c>
      <c r="M27" s="360"/>
      <c r="N27" s="345">
        <f t="shared" si="1"/>
        <v>0</v>
      </c>
      <c r="O27" s="356"/>
      <c r="P27" s="357"/>
      <c r="Q27" s="372">
        <f t="shared" si="2"/>
        <v>0</v>
      </c>
      <c r="R27" s="373">
        <f t="shared" si="3"/>
        <v>0</v>
      </c>
      <c r="S27" s="377"/>
      <c r="T27" s="375">
        <f t="shared" si="8"/>
        <v>0</v>
      </c>
      <c r="U27" s="378"/>
      <c r="V27" s="348">
        <f t="shared" si="4"/>
        <v>0</v>
      </c>
      <c r="W27" s="349">
        <f t="shared" si="5"/>
        <v>0</v>
      </c>
      <c r="X27" s="350">
        <f t="shared" si="6"/>
        <v>0</v>
      </c>
    </row>
    <row r="28" spans="1:24" x14ac:dyDescent="0.25">
      <c r="A28" s="316">
        <v>1226</v>
      </c>
      <c r="B28" s="323">
        <v>1959</v>
      </c>
      <c r="C28" s="394" t="s">
        <v>8012</v>
      </c>
      <c r="D28" s="312"/>
      <c r="E28" s="237" t="s">
        <v>8010</v>
      </c>
      <c r="F28" s="330">
        <v>2</v>
      </c>
      <c r="G28" s="352">
        <v>1.4</v>
      </c>
      <c r="H28" s="369">
        <v>1.5</v>
      </c>
      <c r="I28" s="381">
        <v>1</v>
      </c>
      <c r="J28" s="351">
        <f t="shared" si="0"/>
        <v>2</v>
      </c>
      <c r="K28" s="354"/>
      <c r="L28" s="343">
        <f t="shared" si="7"/>
        <v>0</v>
      </c>
      <c r="M28" s="355">
        <v>1</v>
      </c>
      <c r="N28" s="345">
        <f t="shared" si="1"/>
        <v>1.5</v>
      </c>
      <c r="O28" s="356">
        <v>2</v>
      </c>
      <c r="P28" s="357">
        <v>1</v>
      </c>
      <c r="Q28" s="372">
        <f t="shared" si="2"/>
        <v>3</v>
      </c>
      <c r="R28" s="373">
        <f t="shared" si="3"/>
        <v>6</v>
      </c>
      <c r="S28" s="377"/>
      <c r="T28" s="375">
        <f t="shared" si="8"/>
        <v>0</v>
      </c>
      <c r="U28" s="378">
        <v>3</v>
      </c>
      <c r="V28" s="348">
        <f t="shared" si="4"/>
        <v>4.5</v>
      </c>
      <c r="W28" s="349">
        <f t="shared" si="5"/>
        <v>8</v>
      </c>
      <c r="X28" s="350">
        <f t="shared" si="6"/>
        <v>14</v>
      </c>
    </row>
    <row r="29" spans="1:24" x14ac:dyDescent="0.25">
      <c r="A29" s="316">
        <v>1227</v>
      </c>
      <c r="B29" s="323">
        <v>1959</v>
      </c>
      <c r="C29" s="394" t="s">
        <v>8013</v>
      </c>
      <c r="D29" s="312"/>
      <c r="E29" s="237" t="s">
        <v>8011</v>
      </c>
      <c r="F29" s="330">
        <v>3</v>
      </c>
      <c r="G29" s="352">
        <v>2</v>
      </c>
      <c r="H29" s="369">
        <v>1</v>
      </c>
      <c r="I29" s="381">
        <v>1</v>
      </c>
      <c r="J29" s="351">
        <f t="shared" si="0"/>
        <v>3</v>
      </c>
      <c r="K29" s="354"/>
      <c r="L29" s="343">
        <f t="shared" si="7"/>
        <v>0</v>
      </c>
      <c r="M29" s="355">
        <v>1</v>
      </c>
      <c r="N29" s="345">
        <f t="shared" si="1"/>
        <v>1</v>
      </c>
      <c r="O29" s="356">
        <v>2</v>
      </c>
      <c r="P29" s="357">
        <v>1</v>
      </c>
      <c r="Q29" s="372">
        <f t="shared" si="2"/>
        <v>3</v>
      </c>
      <c r="R29" s="373">
        <f t="shared" si="3"/>
        <v>9</v>
      </c>
      <c r="S29" s="377">
        <v>1</v>
      </c>
      <c r="T29" s="375">
        <f t="shared" si="8"/>
        <v>3</v>
      </c>
      <c r="U29" s="378">
        <v>1</v>
      </c>
      <c r="V29" s="348">
        <f t="shared" si="4"/>
        <v>1</v>
      </c>
      <c r="W29" s="349">
        <f t="shared" si="5"/>
        <v>7</v>
      </c>
      <c r="X29" s="350">
        <f t="shared" si="6"/>
        <v>14</v>
      </c>
    </row>
    <row r="30" spans="1:24" x14ac:dyDescent="0.25">
      <c r="A30" s="316" t="s">
        <v>8009</v>
      </c>
      <c r="B30" s="323">
        <v>1959</v>
      </c>
      <c r="C30" s="324"/>
      <c r="D30" s="312"/>
      <c r="E30" s="237"/>
      <c r="F30" s="399"/>
      <c r="G30" s="389"/>
      <c r="H30" s="400"/>
      <c r="I30" s="335"/>
      <c r="J30" s="351">
        <f t="shared" si="0"/>
        <v>0</v>
      </c>
      <c r="K30" s="354"/>
      <c r="L30" s="343">
        <f t="shared" si="7"/>
        <v>0</v>
      </c>
      <c r="M30" s="355"/>
      <c r="N30" s="345">
        <f t="shared" si="1"/>
        <v>0</v>
      </c>
      <c r="O30" s="356"/>
      <c r="P30" s="357"/>
      <c r="Q30" s="372">
        <f t="shared" si="2"/>
        <v>0</v>
      </c>
      <c r="R30" s="373">
        <f t="shared" si="3"/>
        <v>0</v>
      </c>
      <c r="S30" s="377"/>
      <c r="T30" s="375">
        <f t="shared" si="8"/>
        <v>0</v>
      </c>
      <c r="U30" s="378"/>
      <c r="V30" s="348">
        <f t="shared" si="4"/>
        <v>0</v>
      </c>
      <c r="W30" s="349">
        <f t="shared" si="5"/>
        <v>0</v>
      </c>
      <c r="X30" s="350">
        <f t="shared" si="6"/>
        <v>0</v>
      </c>
    </row>
    <row r="31" spans="1:24" x14ac:dyDescent="0.25">
      <c r="A31" s="316">
        <v>1278</v>
      </c>
      <c r="B31" s="323">
        <v>1960</v>
      </c>
      <c r="C31" s="324" t="s">
        <v>3912</v>
      </c>
      <c r="D31" s="312"/>
      <c r="E31" s="237" t="s">
        <v>8026</v>
      </c>
      <c r="F31" s="330">
        <v>4</v>
      </c>
      <c r="G31" s="352"/>
      <c r="H31" s="369">
        <v>4</v>
      </c>
      <c r="I31" s="381">
        <v>1</v>
      </c>
      <c r="J31" s="351">
        <f t="shared" si="0"/>
        <v>4</v>
      </c>
      <c r="K31" s="354"/>
      <c r="L31" s="343">
        <f t="shared" si="7"/>
        <v>0</v>
      </c>
      <c r="M31" s="402">
        <v>1</v>
      </c>
      <c r="N31" s="345">
        <f t="shared" si="1"/>
        <v>4</v>
      </c>
      <c r="O31" s="356">
        <v>4</v>
      </c>
      <c r="P31" s="357"/>
      <c r="Q31" s="372">
        <f t="shared" si="2"/>
        <v>4</v>
      </c>
      <c r="R31" s="373">
        <f t="shared" si="3"/>
        <v>16</v>
      </c>
      <c r="S31" s="377">
        <v>1</v>
      </c>
      <c r="T31" s="375">
        <f t="shared" si="8"/>
        <v>4</v>
      </c>
      <c r="U31" s="378">
        <v>1</v>
      </c>
      <c r="V31" s="348">
        <f t="shared" si="4"/>
        <v>4</v>
      </c>
      <c r="W31" s="349">
        <f t="shared" si="5"/>
        <v>8</v>
      </c>
      <c r="X31" s="350">
        <f t="shared" si="6"/>
        <v>28</v>
      </c>
    </row>
    <row r="32" spans="1:24" x14ac:dyDescent="0.25">
      <c r="A32" s="316">
        <v>1279</v>
      </c>
      <c r="B32" s="323">
        <v>1960</v>
      </c>
      <c r="C32" s="324" t="s">
        <v>4131</v>
      </c>
      <c r="D32" s="312"/>
      <c r="E32" s="237" t="s">
        <v>8027</v>
      </c>
      <c r="F32" s="330">
        <v>4</v>
      </c>
      <c r="G32" s="352"/>
      <c r="H32" s="369">
        <v>4</v>
      </c>
      <c r="I32" s="381">
        <v>1</v>
      </c>
      <c r="J32" s="351">
        <f t="shared" si="0"/>
        <v>4</v>
      </c>
      <c r="K32" s="354"/>
      <c r="L32" s="343">
        <f t="shared" si="7"/>
        <v>0</v>
      </c>
      <c r="M32" s="362">
        <v>1</v>
      </c>
      <c r="N32" s="345">
        <f t="shared" si="1"/>
        <v>4</v>
      </c>
      <c r="O32" s="363">
        <v>2</v>
      </c>
      <c r="P32" s="364"/>
      <c r="Q32" s="372">
        <f t="shared" si="2"/>
        <v>2</v>
      </c>
      <c r="R32" s="373">
        <f t="shared" si="3"/>
        <v>8</v>
      </c>
      <c r="S32" s="377">
        <v>1</v>
      </c>
      <c r="T32" s="375">
        <f t="shared" si="8"/>
        <v>4</v>
      </c>
      <c r="U32" s="362">
        <v>1</v>
      </c>
      <c r="V32" s="348">
        <f t="shared" si="4"/>
        <v>4</v>
      </c>
      <c r="W32" s="349">
        <f t="shared" si="5"/>
        <v>6</v>
      </c>
      <c r="X32" s="350">
        <f t="shared" si="6"/>
        <v>20</v>
      </c>
    </row>
    <row r="33" spans="1:24" x14ac:dyDescent="0.25">
      <c r="A33" s="316" t="s">
        <v>8014</v>
      </c>
      <c r="B33" s="323">
        <v>1960</v>
      </c>
      <c r="C33" s="324"/>
      <c r="D33" s="312"/>
      <c r="E33" s="237"/>
      <c r="F33" s="399"/>
      <c r="G33" s="389"/>
      <c r="H33" s="400"/>
      <c r="I33" s="361"/>
      <c r="J33" s="351">
        <f t="shared" si="0"/>
        <v>0</v>
      </c>
      <c r="K33" s="354"/>
      <c r="L33" s="343">
        <f t="shared" si="7"/>
        <v>0</v>
      </c>
      <c r="M33" s="362"/>
      <c r="N33" s="345">
        <f t="shared" si="1"/>
        <v>0</v>
      </c>
      <c r="O33" s="363"/>
      <c r="P33" s="364"/>
      <c r="Q33" s="372">
        <f t="shared" si="2"/>
        <v>0</v>
      </c>
      <c r="R33" s="373">
        <f t="shared" si="3"/>
        <v>0</v>
      </c>
      <c r="S33" s="377"/>
      <c r="T33" s="375">
        <f t="shared" si="8"/>
        <v>0</v>
      </c>
      <c r="U33" s="362"/>
      <c r="V33" s="348">
        <f t="shared" si="4"/>
        <v>0</v>
      </c>
      <c r="W33" s="349">
        <f t="shared" si="5"/>
        <v>0</v>
      </c>
      <c r="X33" s="350">
        <f t="shared" si="6"/>
        <v>0</v>
      </c>
    </row>
    <row r="34" spans="1:24" x14ac:dyDescent="0.25">
      <c r="A34" s="316">
        <v>1323</v>
      </c>
      <c r="B34" s="323">
        <v>1961</v>
      </c>
      <c r="C34" s="324" t="s">
        <v>3912</v>
      </c>
      <c r="D34" s="312"/>
      <c r="E34" s="237" t="s">
        <v>8028</v>
      </c>
      <c r="F34" s="330">
        <v>2.5</v>
      </c>
      <c r="G34" s="352"/>
      <c r="H34" s="369">
        <v>2</v>
      </c>
      <c r="I34" s="381">
        <v>1</v>
      </c>
      <c r="J34" s="351">
        <f t="shared" si="0"/>
        <v>2.5</v>
      </c>
      <c r="K34" s="354"/>
      <c r="L34" s="343">
        <f t="shared" si="7"/>
        <v>0</v>
      </c>
      <c r="M34" s="362"/>
      <c r="N34" s="345">
        <f t="shared" si="1"/>
        <v>0</v>
      </c>
      <c r="O34" s="363"/>
      <c r="P34" s="364"/>
      <c r="Q34" s="372">
        <f t="shared" ref="Q34:Q44" si="9">O34+P34</f>
        <v>0</v>
      </c>
      <c r="R34" s="373">
        <f t="shared" ref="R34:R44" si="10">F34*Q34</f>
        <v>0</v>
      </c>
      <c r="S34" s="377"/>
      <c r="T34" s="375">
        <f t="shared" si="8"/>
        <v>0</v>
      </c>
      <c r="U34" s="362"/>
      <c r="V34" s="348">
        <f t="shared" si="4"/>
        <v>0</v>
      </c>
      <c r="W34" s="349">
        <f t="shared" si="5"/>
        <v>1</v>
      </c>
      <c r="X34" s="350">
        <f t="shared" ref="X34:X44" si="11">J34+N34+R34+V34</f>
        <v>2.5</v>
      </c>
    </row>
    <row r="35" spans="1:24" x14ac:dyDescent="0.25">
      <c r="A35" s="316">
        <v>1324</v>
      </c>
      <c r="B35" s="323">
        <v>1961</v>
      </c>
      <c r="C35" s="324" t="s">
        <v>4131</v>
      </c>
      <c r="D35" s="312"/>
      <c r="E35" s="237" t="s">
        <v>8029</v>
      </c>
      <c r="F35" s="330">
        <v>3.5</v>
      </c>
      <c r="G35" s="352"/>
      <c r="H35" s="369">
        <v>3</v>
      </c>
      <c r="I35" s="381">
        <v>1</v>
      </c>
      <c r="J35" s="351">
        <f t="shared" si="0"/>
        <v>3.5</v>
      </c>
      <c r="K35" s="354"/>
      <c r="L35" s="343">
        <f t="shared" si="7"/>
        <v>0</v>
      </c>
      <c r="M35" s="362"/>
      <c r="N35" s="345">
        <f t="shared" si="1"/>
        <v>0</v>
      </c>
      <c r="O35" s="363"/>
      <c r="P35" s="364"/>
      <c r="Q35" s="372">
        <f t="shared" si="9"/>
        <v>0</v>
      </c>
      <c r="R35" s="373">
        <f t="shared" si="10"/>
        <v>0</v>
      </c>
      <c r="S35" s="377"/>
      <c r="T35" s="375">
        <f t="shared" si="8"/>
        <v>0</v>
      </c>
      <c r="U35" s="362"/>
      <c r="V35" s="348">
        <f t="shared" si="4"/>
        <v>0</v>
      </c>
      <c r="W35" s="349">
        <f t="shared" si="5"/>
        <v>1</v>
      </c>
      <c r="X35" s="350">
        <f t="shared" si="11"/>
        <v>3.5</v>
      </c>
    </row>
    <row r="36" spans="1:24" x14ac:dyDescent="0.25">
      <c r="A36" s="316" t="s">
        <v>8015</v>
      </c>
      <c r="B36" s="323">
        <v>1961</v>
      </c>
      <c r="C36" s="324"/>
      <c r="D36" s="312"/>
      <c r="E36" s="237"/>
      <c r="F36" s="399"/>
      <c r="G36" s="389"/>
      <c r="H36" s="400"/>
      <c r="I36" s="361"/>
      <c r="J36" s="351">
        <f t="shared" si="0"/>
        <v>0</v>
      </c>
      <c r="K36" s="354"/>
      <c r="L36" s="343">
        <f t="shared" si="7"/>
        <v>0</v>
      </c>
      <c r="M36" s="362"/>
      <c r="N36" s="345">
        <f t="shared" si="1"/>
        <v>0</v>
      </c>
      <c r="O36" s="363"/>
      <c r="P36" s="364"/>
      <c r="Q36" s="372">
        <f t="shared" si="9"/>
        <v>0</v>
      </c>
      <c r="R36" s="373">
        <f t="shared" si="10"/>
        <v>0</v>
      </c>
      <c r="S36" s="377"/>
      <c r="T36" s="375">
        <f t="shared" si="8"/>
        <v>0</v>
      </c>
      <c r="U36" s="362"/>
      <c r="V36" s="348">
        <f t="shared" si="4"/>
        <v>0</v>
      </c>
      <c r="W36" s="349">
        <f t="shared" si="5"/>
        <v>0</v>
      </c>
      <c r="X36" s="350">
        <f t="shared" si="11"/>
        <v>0</v>
      </c>
    </row>
    <row r="37" spans="1:24" x14ac:dyDescent="0.25">
      <c r="A37" s="316">
        <v>1366</v>
      </c>
      <c r="B37" s="323">
        <v>1962</v>
      </c>
      <c r="C37" s="324" t="s">
        <v>3912</v>
      </c>
      <c r="D37" s="312"/>
      <c r="E37" s="237" t="s">
        <v>8016</v>
      </c>
      <c r="F37" s="330">
        <v>2</v>
      </c>
      <c r="G37" s="352"/>
      <c r="H37" s="369">
        <v>2</v>
      </c>
      <c r="I37" s="381">
        <v>1</v>
      </c>
      <c r="J37" s="351">
        <f t="shared" si="0"/>
        <v>2</v>
      </c>
      <c r="K37" s="354"/>
      <c r="L37" s="343">
        <f t="shared" si="7"/>
        <v>0</v>
      </c>
      <c r="M37" s="362"/>
      <c r="N37" s="345">
        <f t="shared" si="1"/>
        <v>0</v>
      </c>
      <c r="O37" s="363"/>
      <c r="P37" s="364"/>
      <c r="Q37" s="372">
        <f t="shared" si="9"/>
        <v>0</v>
      </c>
      <c r="R37" s="373">
        <f t="shared" si="10"/>
        <v>0</v>
      </c>
      <c r="S37" s="377"/>
      <c r="T37" s="375">
        <f t="shared" si="8"/>
        <v>0</v>
      </c>
      <c r="U37" s="362"/>
      <c r="V37" s="348">
        <f t="shared" si="4"/>
        <v>0</v>
      </c>
      <c r="W37" s="349">
        <f t="shared" si="5"/>
        <v>1</v>
      </c>
      <c r="X37" s="350">
        <f t="shared" si="11"/>
        <v>2</v>
      </c>
    </row>
    <row r="38" spans="1:24" x14ac:dyDescent="0.25">
      <c r="A38" s="316">
        <v>1367</v>
      </c>
      <c r="B38" s="323">
        <v>1962</v>
      </c>
      <c r="C38" s="324" t="s">
        <v>4131</v>
      </c>
      <c r="D38" s="312"/>
      <c r="E38" s="237" t="s">
        <v>8016</v>
      </c>
      <c r="F38" s="330">
        <v>2.5</v>
      </c>
      <c r="G38" s="352"/>
      <c r="H38" s="369">
        <v>2</v>
      </c>
      <c r="I38" s="381">
        <v>1</v>
      </c>
      <c r="J38" s="351">
        <f t="shared" si="0"/>
        <v>2.5</v>
      </c>
      <c r="K38" s="354"/>
      <c r="L38" s="343">
        <f t="shared" si="7"/>
        <v>0</v>
      </c>
      <c r="M38" s="362"/>
      <c r="N38" s="345">
        <f t="shared" si="1"/>
        <v>0</v>
      </c>
      <c r="O38" s="363"/>
      <c r="P38" s="364"/>
      <c r="Q38" s="372">
        <f t="shared" si="9"/>
        <v>0</v>
      </c>
      <c r="R38" s="373">
        <f t="shared" si="10"/>
        <v>0</v>
      </c>
      <c r="S38" s="377"/>
      <c r="T38" s="375">
        <f t="shared" si="8"/>
        <v>0</v>
      </c>
      <c r="U38" s="362"/>
      <c r="V38" s="348">
        <f t="shared" si="4"/>
        <v>0</v>
      </c>
      <c r="W38" s="349">
        <f t="shared" si="5"/>
        <v>1</v>
      </c>
      <c r="X38" s="350">
        <f t="shared" si="11"/>
        <v>2.5</v>
      </c>
    </row>
    <row r="39" spans="1:24" x14ac:dyDescent="0.25">
      <c r="A39" s="316" t="s">
        <v>8017</v>
      </c>
      <c r="B39" s="323">
        <v>1962</v>
      </c>
      <c r="C39" s="324"/>
      <c r="D39" s="312"/>
      <c r="E39" s="237"/>
      <c r="F39" s="399"/>
      <c r="G39" s="389"/>
      <c r="H39" s="400"/>
      <c r="I39" s="361"/>
      <c r="J39" s="351">
        <f t="shared" si="0"/>
        <v>0</v>
      </c>
      <c r="K39" s="354"/>
      <c r="L39" s="343">
        <f t="shared" si="7"/>
        <v>0</v>
      </c>
      <c r="M39" s="362"/>
      <c r="N39" s="345">
        <f t="shared" si="1"/>
        <v>0</v>
      </c>
      <c r="O39" s="363"/>
      <c r="P39" s="364"/>
      <c r="Q39" s="372">
        <f t="shared" si="9"/>
        <v>0</v>
      </c>
      <c r="R39" s="373">
        <f t="shared" si="10"/>
        <v>0</v>
      </c>
      <c r="S39" s="377"/>
      <c r="T39" s="375">
        <f t="shared" si="8"/>
        <v>0</v>
      </c>
      <c r="U39" s="362"/>
      <c r="V39" s="348">
        <f t="shared" si="4"/>
        <v>0</v>
      </c>
      <c r="W39" s="349">
        <f t="shared" si="5"/>
        <v>0</v>
      </c>
      <c r="X39" s="350">
        <f t="shared" si="11"/>
        <v>0</v>
      </c>
    </row>
    <row r="40" spans="1:24" x14ac:dyDescent="0.25">
      <c r="A40" s="316">
        <v>1400</v>
      </c>
      <c r="B40" s="323">
        <v>1963</v>
      </c>
      <c r="C40" s="324" t="s">
        <v>3912</v>
      </c>
      <c r="D40" s="312"/>
      <c r="E40" s="237" t="s">
        <v>8019</v>
      </c>
      <c r="F40" s="330">
        <v>1</v>
      </c>
      <c r="G40" s="352"/>
      <c r="H40" s="369">
        <v>1</v>
      </c>
      <c r="I40" s="381">
        <v>1</v>
      </c>
      <c r="J40" s="351">
        <f>F40*I40</f>
        <v>1</v>
      </c>
      <c r="K40" s="354"/>
      <c r="L40" s="343">
        <f t="shared" si="7"/>
        <v>0</v>
      </c>
      <c r="M40" s="362"/>
      <c r="N40" s="345">
        <f t="shared" si="1"/>
        <v>0</v>
      </c>
      <c r="O40" s="363"/>
      <c r="P40" s="364"/>
      <c r="Q40" s="372">
        <f t="shared" si="9"/>
        <v>0</v>
      </c>
      <c r="R40" s="373">
        <f t="shared" si="10"/>
        <v>0</v>
      </c>
      <c r="S40" s="377"/>
      <c r="T40" s="375">
        <f t="shared" si="8"/>
        <v>0</v>
      </c>
      <c r="U40" s="362"/>
      <c r="V40" s="348">
        <f t="shared" si="4"/>
        <v>0</v>
      </c>
      <c r="W40" s="349">
        <f>I40+K40+M40+Q40+S40+U40</f>
        <v>1</v>
      </c>
      <c r="X40" s="350">
        <f t="shared" si="11"/>
        <v>1</v>
      </c>
    </row>
    <row r="41" spans="1:24" x14ac:dyDescent="0.25">
      <c r="A41" s="316">
        <v>1401</v>
      </c>
      <c r="B41" s="323">
        <v>1963</v>
      </c>
      <c r="C41" s="324" t="s">
        <v>4131</v>
      </c>
      <c r="D41" s="312"/>
      <c r="E41" s="237" t="s">
        <v>8020</v>
      </c>
      <c r="F41" s="330">
        <v>1</v>
      </c>
      <c r="G41" s="352"/>
      <c r="H41" s="369">
        <v>1</v>
      </c>
      <c r="I41" s="381">
        <v>1</v>
      </c>
      <c r="J41" s="351">
        <f>F41*I41</f>
        <v>1</v>
      </c>
      <c r="K41" s="354"/>
      <c r="L41" s="343">
        <f t="shared" si="7"/>
        <v>0</v>
      </c>
      <c r="M41" s="362"/>
      <c r="N41" s="345">
        <f t="shared" si="1"/>
        <v>0</v>
      </c>
      <c r="O41" s="363"/>
      <c r="P41" s="364"/>
      <c r="Q41" s="372">
        <f t="shared" si="9"/>
        <v>0</v>
      </c>
      <c r="R41" s="373">
        <f t="shared" si="10"/>
        <v>0</v>
      </c>
      <c r="S41" s="377"/>
      <c r="T41" s="375">
        <f t="shared" si="8"/>
        <v>0</v>
      </c>
      <c r="U41" s="362"/>
      <c r="V41" s="348">
        <f t="shared" si="4"/>
        <v>0</v>
      </c>
      <c r="W41" s="349">
        <f>I41+K41+M41+Q41+S41+U41</f>
        <v>1</v>
      </c>
      <c r="X41" s="350">
        <f t="shared" si="11"/>
        <v>1</v>
      </c>
    </row>
    <row r="42" spans="1:24" x14ac:dyDescent="0.25">
      <c r="A42" s="316" t="s">
        <v>8018</v>
      </c>
      <c r="B42" s="323">
        <v>1963</v>
      </c>
      <c r="C42" s="324"/>
      <c r="D42" s="312"/>
      <c r="E42" s="237"/>
      <c r="F42" s="399"/>
      <c r="G42" s="389"/>
      <c r="H42" s="400"/>
      <c r="I42" s="361"/>
      <c r="J42" s="351">
        <f t="shared" si="0"/>
        <v>0</v>
      </c>
      <c r="K42" s="354"/>
      <c r="L42" s="343">
        <f t="shared" si="7"/>
        <v>0</v>
      </c>
      <c r="M42" s="362"/>
      <c r="N42" s="345">
        <f t="shared" si="1"/>
        <v>0</v>
      </c>
      <c r="O42" s="363"/>
      <c r="P42" s="364"/>
      <c r="Q42" s="372">
        <f t="shared" si="9"/>
        <v>0</v>
      </c>
      <c r="R42" s="373">
        <f t="shared" si="10"/>
        <v>0</v>
      </c>
      <c r="S42" s="377"/>
      <c r="T42" s="375">
        <f t="shared" si="8"/>
        <v>0</v>
      </c>
      <c r="U42" s="362"/>
      <c r="V42" s="348">
        <f t="shared" si="4"/>
        <v>0</v>
      </c>
      <c r="W42" s="349">
        <f t="shared" si="5"/>
        <v>0</v>
      </c>
      <c r="X42" s="350">
        <f t="shared" si="11"/>
        <v>0</v>
      </c>
    </row>
    <row r="43" spans="1:24" x14ac:dyDescent="0.25">
      <c r="A43" s="316">
        <v>1433</v>
      </c>
      <c r="B43" s="323">
        <v>1964</v>
      </c>
      <c r="C43" s="324" t="s">
        <v>3912</v>
      </c>
      <c r="D43" s="312"/>
      <c r="E43" s="237" t="s">
        <v>8021</v>
      </c>
      <c r="F43" s="330">
        <v>0.5</v>
      </c>
      <c r="G43" s="352"/>
      <c r="H43" s="369">
        <v>0.5</v>
      </c>
      <c r="I43" s="381">
        <v>1</v>
      </c>
      <c r="J43" s="351">
        <f t="shared" si="0"/>
        <v>0.5</v>
      </c>
      <c r="K43" s="354"/>
      <c r="L43" s="343">
        <f t="shared" si="7"/>
        <v>0</v>
      </c>
      <c r="M43" s="362"/>
      <c r="N43" s="345">
        <f t="shared" si="1"/>
        <v>0</v>
      </c>
      <c r="O43" s="363"/>
      <c r="P43" s="364"/>
      <c r="Q43" s="372">
        <f t="shared" si="9"/>
        <v>0</v>
      </c>
      <c r="R43" s="373">
        <f t="shared" si="10"/>
        <v>0</v>
      </c>
      <c r="S43" s="377"/>
      <c r="T43" s="375">
        <f t="shared" si="8"/>
        <v>0</v>
      </c>
      <c r="U43" s="362"/>
      <c r="V43" s="348">
        <f t="shared" si="4"/>
        <v>0</v>
      </c>
      <c r="W43" s="349">
        <f t="shared" si="5"/>
        <v>1</v>
      </c>
      <c r="X43" s="350">
        <f t="shared" si="11"/>
        <v>0.5</v>
      </c>
    </row>
    <row r="44" spans="1:24" x14ac:dyDescent="0.25">
      <c r="A44" s="316">
        <v>1434</v>
      </c>
      <c r="B44" s="323">
        <v>1964</v>
      </c>
      <c r="C44" s="324" t="s">
        <v>4131</v>
      </c>
      <c r="D44" s="312"/>
      <c r="E44" s="237" t="s">
        <v>8022</v>
      </c>
      <c r="F44" s="330">
        <v>0.5</v>
      </c>
      <c r="G44" s="352"/>
      <c r="H44" s="369">
        <v>0.5</v>
      </c>
      <c r="I44" s="381">
        <v>1</v>
      </c>
      <c r="J44" s="351">
        <f t="shared" si="0"/>
        <v>0.5</v>
      </c>
      <c r="K44" s="354"/>
      <c r="L44" s="343">
        <f t="shared" si="7"/>
        <v>0</v>
      </c>
      <c r="M44" s="362"/>
      <c r="N44" s="345">
        <f t="shared" si="1"/>
        <v>0</v>
      </c>
      <c r="O44" s="363"/>
      <c r="P44" s="364"/>
      <c r="Q44" s="372">
        <f t="shared" si="9"/>
        <v>0</v>
      </c>
      <c r="R44" s="373">
        <f t="shared" si="10"/>
        <v>0</v>
      </c>
      <c r="S44" s="377"/>
      <c r="T44" s="375">
        <f t="shared" si="8"/>
        <v>0</v>
      </c>
      <c r="U44" s="362"/>
      <c r="V44" s="348">
        <f t="shared" si="4"/>
        <v>0</v>
      </c>
      <c r="W44" s="349">
        <f t="shared" si="5"/>
        <v>1</v>
      </c>
      <c r="X44" s="350">
        <f t="shared" si="11"/>
        <v>0.5</v>
      </c>
    </row>
    <row r="45" spans="1:24" x14ac:dyDescent="0.25">
      <c r="A45" s="316" t="s">
        <v>8030</v>
      </c>
      <c r="B45" s="323">
        <v>1964</v>
      </c>
      <c r="C45" s="324"/>
      <c r="D45" s="312"/>
      <c r="E45" s="237"/>
      <c r="F45" s="399"/>
      <c r="G45" s="389"/>
      <c r="H45" s="400"/>
      <c r="I45" s="365">
        <v>1</v>
      </c>
      <c r="J45" s="351">
        <f>F45*I45</f>
        <v>0</v>
      </c>
      <c r="K45" s="354"/>
      <c r="L45" s="343">
        <f t="shared" si="7"/>
        <v>0</v>
      </c>
      <c r="M45" s="362"/>
      <c r="N45" s="345">
        <f t="shared" si="1"/>
        <v>0</v>
      </c>
      <c r="O45" s="367">
        <v>1</v>
      </c>
      <c r="P45" s="364"/>
      <c r="Q45" s="372">
        <f t="shared" si="2"/>
        <v>1</v>
      </c>
      <c r="R45" s="373">
        <f t="shared" si="3"/>
        <v>0</v>
      </c>
      <c r="S45" s="377"/>
      <c r="T45" s="375">
        <f t="shared" si="8"/>
        <v>0</v>
      </c>
      <c r="U45" s="362"/>
      <c r="V45" s="348">
        <f t="shared" si="4"/>
        <v>0</v>
      </c>
      <c r="W45" s="349">
        <f>I45+K45+M45+Q45+S45+U45</f>
        <v>2</v>
      </c>
      <c r="X45" s="350">
        <f>J45+N45+R45+V45</f>
        <v>0</v>
      </c>
    </row>
    <row r="46" spans="1:24" x14ac:dyDescent="0.25">
      <c r="A46" s="316">
        <v>1466</v>
      </c>
      <c r="B46" s="323">
        <v>1965</v>
      </c>
      <c r="C46" s="324"/>
      <c r="D46" s="312"/>
      <c r="E46" s="237"/>
      <c r="F46" s="330">
        <v>0.3</v>
      </c>
      <c r="G46" s="352"/>
      <c r="H46" s="369">
        <v>0.3</v>
      </c>
      <c r="I46" s="365">
        <v>1</v>
      </c>
      <c r="J46" s="351">
        <f t="shared" ref="J46:J109" si="12">F46*I46</f>
        <v>0.3</v>
      </c>
      <c r="K46" s="354"/>
      <c r="L46" s="343">
        <f t="shared" si="7"/>
        <v>0</v>
      </c>
      <c r="M46" s="362"/>
      <c r="N46" s="345">
        <f t="shared" si="1"/>
        <v>0</v>
      </c>
      <c r="O46" s="363"/>
      <c r="P46" s="364"/>
      <c r="Q46" s="372">
        <f t="shared" ref="Q46:Q109" si="13">O46+P46</f>
        <v>0</v>
      </c>
      <c r="R46" s="373">
        <f t="shared" ref="R46:R109" si="14">F46*Q46</f>
        <v>0</v>
      </c>
      <c r="S46" s="377"/>
      <c r="T46" s="375">
        <f t="shared" si="8"/>
        <v>0</v>
      </c>
      <c r="U46" s="362"/>
      <c r="V46" s="348">
        <f t="shared" si="4"/>
        <v>0</v>
      </c>
      <c r="W46" s="349">
        <f t="shared" ref="W46:W109" si="15">I46+K46+M46+Q46+S46+U46</f>
        <v>1</v>
      </c>
      <c r="X46" s="350">
        <f t="shared" ref="X46:X109" si="16">J46+N46+R46+V46</f>
        <v>0.3</v>
      </c>
    </row>
    <row r="47" spans="1:24" x14ac:dyDescent="0.25">
      <c r="A47" s="316">
        <v>1467</v>
      </c>
      <c r="B47" s="323">
        <v>1965</v>
      </c>
      <c r="C47" s="324"/>
      <c r="D47" s="312"/>
      <c r="E47" s="237"/>
      <c r="F47" s="330">
        <v>0.5</v>
      </c>
      <c r="G47" s="352"/>
      <c r="H47" s="369">
        <v>0.5</v>
      </c>
      <c r="I47" s="365">
        <v>1</v>
      </c>
      <c r="J47" s="351">
        <f t="shared" si="12"/>
        <v>0.5</v>
      </c>
      <c r="K47" s="354"/>
      <c r="L47" s="343">
        <f t="shared" si="7"/>
        <v>0</v>
      </c>
      <c r="M47" s="362"/>
      <c r="N47" s="345">
        <f t="shared" si="1"/>
        <v>0</v>
      </c>
      <c r="O47" s="363"/>
      <c r="P47" s="364"/>
      <c r="Q47" s="372">
        <f t="shared" si="13"/>
        <v>0</v>
      </c>
      <c r="R47" s="373">
        <f t="shared" si="14"/>
        <v>0</v>
      </c>
      <c r="S47" s="377"/>
      <c r="T47" s="375">
        <f t="shared" si="8"/>
        <v>0</v>
      </c>
      <c r="U47" s="362"/>
      <c r="V47" s="348">
        <f t="shared" si="4"/>
        <v>0</v>
      </c>
      <c r="W47" s="349">
        <f t="shared" si="15"/>
        <v>1</v>
      </c>
      <c r="X47" s="350">
        <f t="shared" si="16"/>
        <v>0.5</v>
      </c>
    </row>
    <row r="48" spans="1:24" x14ac:dyDescent="0.25">
      <c r="A48" s="316" t="s">
        <v>8031</v>
      </c>
      <c r="B48" s="323">
        <v>1965</v>
      </c>
      <c r="C48" s="324" t="s">
        <v>5355</v>
      </c>
      <c r="D48" s="312" t="s">
        <v>4179</v>
      </c>
      <c r="E48" s="237" t="s">
        <v>5354</v>
      </c>
      <c r="F48" s="358">
        <v>8</v>
      </c>
      <c r="G48" s="359"/>
      <c r="H48" s="353"/>
      <c r="I48" s="361"/>
      <c r="J48" s="351">
        <f t="shared" si="12"/>
        <v>0</v>
      </c>
      <c r="K48" s="354"/>
      <c r="L48" s="343">
        <f t="shared" si="7"/>
        <v>0</v>
      </c>
      <c r="M48" s="362"/>
      <c r="N48" s="345">
        <f t="shared" si="1"/>
        <v>0</v>
      </c>
      <c r="O48" s="363"/>
      <c r="P48" s="364"/>
      <c r="Q48" s="372">
        <f t="shared" si="13"/>
        <v>0</v>
      </c>
      <c r="R48" s="373">
        <f t="shared" si="14"/>
        <v>0</v>
      </c>
      <c r="S48" s="377"/>
      <c r="T48" s="375">
        <f t="shared" si="8"/>
        <v>0</v>
      </c>
      <c r="U48" s="362"/>
      <c r="V48" s="348">
        <f t="shared" si="4"/>
        <v>0</v>
      </c>
      <c r="W48" s="349">
        <f t="shared" si="15"/>
        <v>0</v>
      </c>
      <c r="X48" s="350">
        <f t="shared" si="16"/>
        <v>0</v>
      </c>
    </row>
    <row r="49" spans="1:24" x14ac:dyDescent="0.25">
      <c r="A49" s="316">
        <v>1508</v>
      </c>
      <c r="B49" s="323">
        <v>1966</v>
      </c>
      <c r="C49" s="324"/>
      <c r="D49" s="312"/>
      <c r="E49" s="237"/>
      <c r="F49" s="330">
        <v>0.4</v>
      </c>
      <c r="G49" s="352"/>
      <c r="H49" s="369">
        <v>0.4</v>
      </c>
      <c r="I49" s="365">
        <v>1</v>
      </c>
      <c r="J49" s="351">
        <f t="shared" si="12"/>
        <v>0.4</v>
      </c>
      <c r="K49" s="354"/>
      <c r="L49" s="343">
        <f t="shared" si="7"/>
        <v>0</v>
      </c>
      <c r="M49" s="362"/>
      <c r="N49" s="345">
        <f t="shared" si="1"/>
        <v>0</v>
      </c>
      <c r="O49" s="363"/>
      <c r="P49" s="364"/>
      <c r="Q49" s="372">
        <f t="shared" si="13"/>
        <v>0</v>
      </c>
      <c r="R49" s="373">
        <f t="shared" si="14"/>
        <v>0</v>
      </c>
      <c r="S49" s="377"/>
      <c r="T49" s="375">
        <f t="shared" si="8"/>
        <v>0</v>
      </c>
      <c r="U49" s="362"/>
      <c r="V49" s="348">
        <f t="shared" si="4"/>
        <v>0</v>
      </c>
      <c r="W49" s="349">
        <f t="shared" si="15"/>
        <v>1</v>
      </c>
      <c r="X49" s="350">
        <f t="shared" si="16"/>
        <v>0.4</v>
      </c>
    </row>
    <row r="50" spans="1:24" x14ac:dyDescent="0.25">
      <c r="A50" s="316">
        <v>1509</v>
      </c>
      <c r="B50" s="323">
        <v>1966</v>
      </c>
      <c r="C50" s="324"/>
      <c r="D50" s="312"/>
      <c r="E50" s="237"/>
      <c r="F50" s="330">
        <v>0.4</v>
      </c>
      <c r="G50" s="352"/>
      <c r="H50" s="369">
        <v>0.4</v>
      </c>
      <c r="I50" s="365">
        <v>1</v>
      </c>
      <c r="J50" s="351">
        <f t="shared" si="12"/>
        <v>0.4</v>
      </c>
      <c r="K50" s="354"/>
      <c r="L50" s="343">
        <f t="shared" si="7"/>
        <v>0</v>
      </c>
      <c r="M50" s="362"/>
      <c r="N50" s="345">
        <f t="shared" si="1"/>
        <v>0</v>
      </c>
      <c r="O50" s="363"/>
      <c r="P50" s="364"/>
      <c r="Q50" s="372">
        <f t="shared" si="13"/>
        <v>0</v>
      </c>
      <c r="R50" s="373">
        <f t="shared" si="14"/>
        <v>0</v>
      </c>
      <c r="S50" s="377"/>
      <c r="T50" s="375">
        <f t="shared" si="8"/>
        <v>0</v>
      </c>
      <c r="U50" s="362"/>
      <c r="V50" s="348">
        <f t="shared" si="4"/>
        <v>0</v>
      </c>
      <c r="W50" s="349">
        <f t="shared" si="15"/>
        <v>1</v>
      </c>
      <c r="X50" s="350">
        <f t="shared" si="16"/>
        <v>0.4</v>
      </c>
    </row>
    <row r="51" spans="1:24" x14ac:dyDescent="0.25">
      <c r="A51" s="316" t="s">
        <v>8032</v>
      </c>
      <c r="B51" s="323">
        <v>1966</v>
      </c>
      <c r="C51" s="324" t="s">
        <v>5355</v>
      </c>
      <c r="D51" s="312" t="s">
        <v>4182</v>
      </c>
      <c r="E51" s="237" t="s">
        <v>5356</v>
      </c>
      <c r="F51" s="358">
        <v>8</v>
      </c>
      <c r="G51" s="359"/>
      <c r="H51" s="353"/>
      <c r="I51" s="361"/>
      <c r="J51" s="351">
        <f t="shared" si="12"/>
        <v>0</v>
      </c>
      <c r="K51" s="354"/>
      <c r="L51" s="343">
        <f t="shared" si="7"/>
        <v>0</v>
      </c>
      <c r="M51" s="362"/>
      <c r="N51" s="345">
        <f t="shared" si="1"/>
        <v>0</v>
      </c>
      <c r="O51" s="363"/>
      <c r="P51" s="364"/>
      <c r="Q51" s="372">
        <f t="shared" si="13"/>
        <v>0</v>
      </c>
      <c r="R51" s="373">
        <f t="shared" si="14"/>
        <v>0</v>
      </c>
      <c r="S51" s="377"/>
      <c r="T51" s="375">
        <f t="shared" si="8"/>
        <v>0</v>
      </c>
      <c r="U51" s="362"/>
      <c r="V51" s="348">
        <f t="shared" si="4"/>
        <v>0</v>
      </c>
      <c r="W51" s="349">
        <f t="shared" si="15"/>
        <v>0</v>
      </c>
      <c r="X51" s="350">
        <f t="shared" si="16"/>
        <v>0</v>
      </c>
    </row>
    <row r="52" spans="1:24" x14ac:dyDescent="0.25">
      <c r="A52" s="316">
        <v>1540</v>
      </c>
      <c r="B52" s="323">
        <v>1967</v>
      </c>
      <c r="C52" s="324"/>
      <c r="D52" s="312"/>
      <c r="E52" s="237"/>
      <c r="F52" s="330">
        <v>0.4</v>
      </c>
      <c r="G52" s="352"/>
      <c r="H52" s="369">
        <v>0.4</v>
      </c>
      <c r="I52" s="365">
        <v>1</v>
      </c>
      <c r="J52" s="351">
        <f t="shared" si="12"/>
        <v>0.4</v>
      </c>
      <c r="K52" s="354"/>
      <c r="L52" s="343">
        <f t="shared" si="7"/>
        <v>0</v>
      </c>
      <c r="M52" s="362"/>
      <c r="N52" s="345">
        <f t="shared" si="1"/>
        <v>0</v>
      </c>
      <c r="O52" s="363"/>
      <c r="P52" s="364"/>
      <c r="Q52" s="372">
        <f t="shared" si="13"/>
        <v>0</v>
      </c>
      <c r="R52" s="373">
        <f t="shared" si="14"/>
        <v>0</v>
      </c>
      <c r="S52" s="377"/>
      <c r="T52" s="375">
        <f t="shared" si="8"/>
        <v>0</v>
      </c>
      <c r="U52" s="362"/>
      <c r="V52" s="348">
        <f t="shared" si="4"/>
        <v>0</v>
      </c>
      <c r="W52" s="349">
        <f t="shared" si="15"/>
        <v>1</v>
      </c>
      <c r="X52" s="350">
        <f t="shared" si="16"/>
        <v>0.4</v>
      </c>
    </row>
    <row r="53" spans="1:24" x14ac:dyDescent="0.25">
      <c r="A53" s="316">
        <v>1541</v>
      </c>
      <c r="B53" s="323">
        <v>1967</v>
      </c>
      <c r="C53" s="324"/>
      <c r="D53" s="312"/>
      <c r="E53" s="237"/>
      <c r="F53" s="330">
        <v>0.4</v>
      </c>
      <c r="G53" s="352"/>
      <c r="H53" s="369">
        <v>0.4</v>
      </c>
      <c r="I53" s="365">
        <v>1</v>
      </c>
      <c r="J53" s="351">
        <f t="shared" si="12"/>
        <v>0.4</v>
      </c>
      <c r="K53" s="354"/>
      <c r="L53" s="343">
        <f t="shared" si="7"/>
        <v>0</v>
      </c>
      <c r="M53" s="362"/>
      <c r="N53" s="345">
        <f t="shared" si="1"/>
        <v>0</v>
      </c>
      <c r="O53" s="363"/>
      <c r="P53" s="364"/>
      <c r="Q53" s="372">
        <f t="shared" si="13"/>
        <v>0</v>
      </c>
      <c r="R53" s="373">
        <f t="shared" si="14"/>
        <v>0</v>
      </c>
      <c r="S53" s="377"/>
      <c r="T53" s="375">
        <f t="shared" si="8"/>
        <v>0</v>
      </c>
      <c r="U53" s="362"/>
      <c r="V53" s="348">
        <f t="shared" si="4"/>
        <v>0</v>
      </c>
      <c r="W53" s="349">
        <f t="shared" si="15"/>
        <v>1</v>
      </c>
      <c r="X53" s="350">
        <f t="shared" si="16"/>
        <v>0.4</v>
      </c>
    </row>
    <row r="54" spans="1:24" x14ac:dyDescent="0.25">
      <c r="A54" s="316" t="s">
        <v>8033</v>
      </c>
      <c r="B54" s="323">
        <v>1967</v>
      </c>
      <c r="C54" s="324" t="s">
        <v>5355</v>
      </c>
      <c r="D54" s="312" t="s">
        <v>4185</v>
      </c>
      <c r="E54" s="237" t="s">
        <v>5359</v>
      </c>
      <c r="F54" s="358">
        <v>8</v>
      </c>
      <c r="G54" s="359"/>
      <c r="H54" s="353"/>
      <c r="I54" s="361">
        <v>1</v>
      </c>
      <c r="J54" s="351">
        <f t="shared" si="12"/>
        <v>8</v>
      </c>
      <c r="K54" s="354"/>
      <c r="L54" s="343">
        <f t="shared" si="7"/>
        <v>0</v>
      </c>
      <c r="M54" s="362"/>
      <c r="N54" s="345">
        <f t="shared" si="1"/>
        <v>0</v>
      </c>
      <c r="O54" s="363"/>
      <c r="P54" s="364"/>
      <c r="Q54" s="372">
        <f t="shared" si="13"/>
        <v>0</v>
      </c>
      <c r="R54" s="373">
        <f t="shared" si="14"/>
        <v>0</v>
      </c>
      <c r="S54" s="377"/>
      <c r="T54" s="375">
        <f t="shared" si="8"/>
        <v>0</v>
      </c>
      <c r="U54" s="362"/>
      <c r="V54" s="348">
        <f t="shared" si="4"/>
        <v>0</v>
      </c>
      <c r="W54" s="349">
        <f t="shared" si="15"/>
        <v>1</v>
      </c>
      <c r="X54" s="350">
        <f t="shared" si="16"/>
        <v>8</v>
      </c>
    </row>
    <row r="55" spans="1:24" x14ac:dyDescent="0.25">
      <c r="A55" s="316">
        <v>1580</v>
      </c>
      <c r="B55" s="323">
        <v>1968</v>
      </c>
      <c r="C55" s="324"/>
      <c r="D55" s="312"/>
      <c r="E55" s="237"/>
      <c r="F55" s="330">
        <v>0.4</v>
      </c>
      <c r="G55" s="352"/>
      <c r="H55" s="369">
        <v>0.4</v>
      </c>
      <c r="I55" s="365">
        <v>1</v>
      </c>
      <c r="J55" s="351">
        <f t="shared" si="12"/>
        <v>0.4</v>
      </c>
      <c r="K55" s="354"/>
      <c r="L55" s="343">
        <f t="shared" si="7"/>
        <v>0</v>
      </c>
      <c r="M55" s="362"/>
      <c r="N55" s="345">
        <f t="shared" si="1"/>
        <v>0</v>
      </c>
      <c r="O55" s="363"/>
      <c r="P55" s="364"/>
      <c r="Q55" s="372">
        <f t="shared" si="13"/>
        <v>0</v>
      </c>
      <c r="R55" s="373">
        <f t="shared" si="14"/>
        <v>0</v>
      </c>
      <c r="S55" s="377"/>
      <c r="T55" s="375">
        <f t="shared" si="8"/>
        <v>0</v>
      </c>
      <c r="U55" s="362"/>
      <c r="V55" s="348">
        <f t="shared" si="4"/>
        <v>0</v>
      </c>
      <c r="W55" s="349">
        <f t="shared" si="15"/>
        <v>1</v>
      </c>
      <c r="X55" s="350">
        <f t="shared" si="16"/>
        <v>0.4</v>
      </c>
    </row>
    <row r="56" spans="1:24" x14ac:dyDescent="0.25">
      <c r="A56" s="316">
        <v>1581</v>
      </c>
      <c r="B56" s="323">
        <v>1968</v>
      </c>
      <c r="C56" s="324"/>
      <c r="D56" s="312"/>
      <c r="E56" s="237"/>
      <c r="F56" s="330">
        <v>0.4</v>
      </c>
      <c r="G56" s="352"/>
      <c r="H56" s="369">
        <v>0.4</v>
      </c>
      <c r="I56" s="365">
        <v>1</v>
      </c>
      <c r="J56" s="351">
        <f t="shared" si="12"/>
        <v>0.4</v>
      </c>
      <c r="K56" s="354"/>
      <c r="L56" s="343">
        <f t="shared" si="7"/>
        <v>0</v>
      </c>
      <c r="M56" s="362"/>
      <c r="N56" s="345">
        <f t="shared" si="1"/>
        <v>0</v>
      </c>
      <c r="O56" s="363"/>
      <c r="P56" s="364"/>
      <c r="Q56" s="372">
        <f t="shared" si="13"/>
        <v>0</v>
      </c>
      <c r="R56" s="373">
        <f t="shared" si="14"/>
        <v>0</v>
      </c>
      <c r="S56" s="377"/>
      <c r="T56" s="375">
        <f t="shared" si="8"/>
        <v>0</v>
      </c>
      <c r="U56" s="362"/>
      <c r="V56" s="348">
        <f t="shared" si="4"/>
        <v>0</v>
      </c>
      <c r="W56" s="349">
        <f t="shared" si="15"/>
        <v>1</v>
      </c>
      <c r="X56" s="350">
        <f t="shared" si="16"/>
        <v>0.4</v>
      </c>
    </row>
    <row r="57" spans="1:24" x14ac:dyDescent="0.25">
      <c r="A57" s="316" t="s">
        <v>8034</v>
      </c>
      <c r="B57" s="323">
        <v>1968</v>
      </c>
      <c r="C57" s="324" t="s">
        <v>5355</v>
      </c>
      <c r="D57" s="312" t="s">
        <v>4189</v>
      </c>
      <c r="E57" s="237" t="s">
        <v>5360</v>
      </c>
      <c r="F57" s="358">
        <v>8</v>
      </c>
      <c r="G57" s="359"/>
      <c r="H57" s="353"/>
      <c r="I57" s="361"/>
      <c r="J57" s="351">
        <f t="shared" si="12"/>
        <v>0</v>
      </c>
      <c r="K57" s="354"/>
      <c r="L57" s="343">
        <f t="shared" si="7"/>
        <v>0</v>
      </c>
      <c r="M57" s="362"/>
      <c r="N57" s="345">
        <f t="shared" si="1"/>
        <v>0</v>
      </c>
      <c r="O57" s="363"/>
      <c r="P57" s="364"/>
      <c r="Q57" s="372">
        <f t="shared" si="13"/>
        <v>0</v>
      </c>
      <c r="R57" s="373">
        <f t="shared" si="14"/>
        <v>0</v>
      </c>
      <c r="S57" s="377"/>
      <c r="T57" s="375">
        <f t="shared" si="8"/>
        <v>0</v>
      </c>
      <c r="U57" s="362"/>
      <c r="V57" s="348">
        <f t="shared" si="4"/>
        <v>0</v>
      </c>
      <c r="W57" s="349">
        <f t="shared" si="15"/>
        <v>0</v>
      </c>
      <c r="X57" s="350">
        <f t="shared" si="16"/>
        <v>0</v>
      </c>
    </row>
    <row r="58" spans="1:24" x14ac:dyDescent="0.25">
      <c r="A58" s="316">
        <v>1619</v>
      </c>
      <c r="B58" s="323">
        <v>1969</v>
      </c>
      <c r="C58" s="324"/>
      <c r="D58" s="312"/>
      <c r="E58" s="237"/>
      <c r="F58" s="330">
        <v>0.5</v>
      </c>
      <c r="G58" s="352"/>
      <c r="H58" s="369">
        <v>0.5</v>
      </c>
      <c r="I58" s="365">
        <v>1</v>
      </c>
      <c r="J58" s="351">
        <f t="shared" si="12"/>
        <v>0.5</v>
      </c>
      <c r="K58" s="354"/>
      <c r="L58" s="343">
        <f t="shared" si="7"/>
        <v>0</v>
      </c>
      <c r="M58" s="362"/>
      <c r="N58" s="345">
        <f t="shared" si="1"/>
        <v>0</v>
      </c>
      <c r="O58" s="363"/>
      <c r="P58" s="364"/>
      <c r="Q58" s="372">
        <f t="shared" si="13"/>
        <v>0</v>
      </c>
      <c r="R58" s="373">
        <f t="shared" si="14"/>
        <v>0</v>
      </c>
      <c r="S58" s="377"/>
      <c r="T58" s="375">
        <f t="shared" si="8"/>
        <v>0</v>
      </c>
      <c r="U58" s="362"/>
      <c r="V58" s="348">
        <f t="shared" si="4"/>
        <v>0</v>
      </c>
      <c r="W58" s="349">
        <f t="shared" si="15"/>
        <v>1</v>
      </c>
      <c r="X58" s="350">
        <f t="shared" si="16"/>
        <v>0.5</v>
      </c>
    </row>
    <row r="59" spans="1:24" x14ac:dyDescent="0.25">
      <c r="A59" s="316">
        <v>1920</v>
      </c>
      <c r="B59" s="323">
        <v>1969</v>
      </c>
      <c r="C59" s="324"/>
      <c r="D59" s="312"/>
      <c r="E59" s="237"/>
      <c r="F59" s="330">
        <v>0.5</v>
      </c>
      <c r="G59" s="352"/>
      <c r="H59" s="369">
        <v>0.5</v>
      </c>
      <c r="I59" s="365">
        <v>1</v>
      </c>
      <c r="J59" s="351">
        <f t="shared" si="12"/>
        <v>0.5</v>
      </c>
      <c r="K59" s="354"/>
      <c r="L59" s="343">
        <f t="shared" si="7"/>
        <v>0</v>
      </c>
      <c r="M59" s="362"/>
      <c r="N59" s="345">
        <f t="shared" si="1"/>
        <v>0</v>
      </c>
      <c r="O59" s="363"/>
      <c r="P59" s="364"/>
      <c r="Q59" s="372">
        <f t="shared" si="13"/>
        <v>0</v>
      </c>
      <c r="R59" s="373">
        <f t="shared" si="14"/>
        <v>0</v>
      </c>
      <c r="S59" s="377"/>
      <c r="T59" s="375">
        <f t="shared" si="8"/>
        <v>0</v>
      </c>
      <c r="U59" s="362"/>
      <c r="V59" s="348">
        <f t="shared" si="4"/>
        <v>0</v>
      </c>
      <c r="W59" s="349">
        <f t="shared" si="15"/>
        <v>1</v>
      </c>
      <c r="X59" s="350">
        <f t="shared" si="16"/>
        <v>0.5</v>
      </c>
    </row>
    <row r="60" spans="1:24" x14ac:dyDescent="0.25">
      <c r="A60" s="316" t="s">
        <v>8035</v>
      </c>
      <c r="B60" s="323">
        <v>1969</v>
      </c>
      <c r="C60" s="324" t="s">
        <v>5369</v>
      </c>
      <c r="D60" s="312" t="s">
        <v>4192</v>
      </c>
      <c r="E60" s="237" t="s">
        <v>5363</v>
      </c>
      <c r="F60" s="358">
        <v>8</v>
      </c>
      <c r="G60" s="359"/>
      <c r="H60" s="353"/>
      <c r="I60" s="361"/>
      <c r="J60" s="351">
        <f t="shared" si="12"/>
        <v>0</v>
      </c>
      <c r="K60" s="354"/>
      <c r="L60" s="343">
        <f t="shared" si="7"/>
        <v>0</v>
      </c>
      <c r="M60" s="362"/>
      <c r="N60" s="345">
        <f t="shared" si="1"/>
        <v>0</v>
      </c>
      <c r="O60" s="363"/>
      <c r="P60" s="364"/>
      <c r="Q60" s="372">
        <f t="shared" si="13"/>
        <v>0</v>
      </c>
      <c r="R60" s="373">
        <f t="shared" si="14"/>
        <v>0</v>
      </c>
      <c r="S60" s="377"/>
      <c r="T60" s="375">
        <f t="shared" si="8"/>
        <v>0</v>
      </c>
      <c r="U60" s="362"/>
      <c r="V60" s="348">
        <f t="shared" si="4"/>
        <v>0</v>
      </c>
      <c r="W60" s="349">
        <f t="shared" si="15"/>
        <v>0</v>
      </c>
      <c r="X60" s="350">
        <f t="shared" si="16"/>
        <v>0</v>
      </c>
    </row>
    <row r="61" spans="1:24" x14ac:dyDescent="0.25">
      <c r="A61" s="316">
        <v>1661</v>
      </c>
      <c r="B61" s="323">
        <v>1970</v>
      </c>
      <c r="C61" s="324"/>
      <c r="D61" s="312"/>
      <c r="E61" s="237"/>
      <c r="F61" s="330">
        <v>0.7</v>
      </c>
      <c r="G61" s="352"/>
      <c r="H61" s="369">
        <v>0.7</v>
      </c>
      <c r="I61" s="365">
        <v>1</v>
      </c>
      <c r="J61" s="351">
        <f t="shared" si="12"/>
        <v>0.7</v>
      </c>
      <c r="K61" s="354"/>
      <c r="L61" s="343">
        <f t="shared" si="7"/>
        <v>0</v>
      </c>
      <c r="M61" s="362"/>
      <c r="N61" s="345">
        <f t="shared" si="1"/>
        <v>0</v>
      </c>
      <c r="O61" s="363"/>
      <c r="P61" s="364"/>
      <c r="Q61" s="372">
        <f t="shared" si="13"/>
        <v>0</v>
      </c>
      <c r="R61" s="373">
        <f t="shared" si="14"/>
        <v>0</v>
      </c>
      <c r="S61" s="377"/>
      <c r="T61" s="375">
        <f t="shared" si="8"/>
        <v>0</v>
      </c>
      <c r="U61" s="362"/>
      <c r="V61" s="348">
        <f t="shared" si="4"/>
        <v>0</v>
      </c>
      <c r="W61" s="349">
        <f t="shared" si="15"/>
        <v>1</v>
      </c>
      <c r="X61" s="350">
        <f t="shared" si="16"/>
        <v>0.7</v>
      </c>
    </row>
    <row r="62" spans="1:24" x14ac:dyDescent="0.25">
      <c r="A62" s="316">
        <v>1662</v>
      </c>
      <c r="B62" s="323">
        <v>1970</v>
      </c>
      <c r="C62" s="324"/>
      <c r="D62" s="312"/>
      <c r="E62" s="237"/>
      <c r="F62" s="330">
        <v>0.7</v>
      </c>
      <c r="G62" s="352"/>
      <c r="H62" s="369">
        <v>0.7</v>
      </c>
      <c r="I62" s="365">
        <v>1</v>
      </c>
      <c r="J62" s="351">
        <f t="shared" si="12"/>
        <v>0.7</v>
      </c>
      <c r="K62" s="354"/>
      <c r="L62" s="343">
        <f t="shared" si="7"/>
        <v>0</v>
      </c>
      <c r="M62" s="362"/>
      <c r="N62" s="345">
        <f t="shared" si="1"/>
        <v>0</v>
      </c>
      <c r="O62" s="363"/>
      <c r="P62" s="364"/>
      <c r="Q62" s="372">
        <f t="shared" si="13"/>
        <v>0</v>
      </c>
      <c r="R62" s="373">
        <f t="shared" si="14"/>
        <v>0</v>
      </c>
      <c r="S62" s="377"/>
      <c r="T62" s="375">
        <f t="shared" si="8"/>
        <v>0</v>
      </c>
      <c r="U62" s="362"/>
      <c r="V62" s="348">
        <f t="shared" si="4"/>
        <v>0</v>
      </c>
      <c r="W62" s="349">
        <f t="shared" si="15"/>
        <v>1</v>
      </c>
      <c r="X62" s="350">
        <f t="shared" si="16"/>
        <v>0.7</v>
      </c>
    </row>
    <row r="63" spans="1:24" x14ac:dyDescent="0.25">
      <c r="A63" s="316" t="s">
        <v>8036</v>
      </c>
      <c r="B63" s="323">
        <v>1970</v>
      </c>
      <c r="C63" s="324" t="s">
        <v>5369</v>
      </c>
      <c r="D63" s="312" t="s">
        <v>4554</v>
      </c>
      <c r="E63" s="237" t="s">
        <v>5370</v>
      </c>
      <c r="F63" s="358">
        <v>16</v>
      </c>
      <c r="G63" s="359"/>
      <c r="H63" s="353"/>
      <c r="I63" s="361"/>
      <c r="J63" s="351">
        <f t="shared" si="12"/>
        <v>0</v>
      </c>
      <c r="K63" s="354"/>
      <c r="L63" s="343">
        <f t="shared" si="7"/>
        <v>0</v>
      </c>
      <c r="M63" s="362"/>
      <c r="N63" s="345">
        <f t="shared" si="1"/>
        <v>0</v>
      </c>
      <c r="O63" s="363"/>
      <c r="P63" s="364"/>
      <c r="Q63" s="372">
        <f t="shared" si="13"/>
        <v>0</v>
      </c>
      <c r="R63" s="373">
        <f t="shared" si="14"/>
        <v>0</v>
      </c>
      <c r="S63" s="377"/>
      <c r="T63" s="375">
        <f t="shared" si="8"/>
        <v>0</v>
      </c>
      <c r="U63" s="362"/>
      <c r="V63" s="348">
        <f t="shared" si="4"/>
        <v>0</v>
      </c>
      <c r="W63" s="349">
        <f t="shared" si="15"/>
        <v>0</v>
      </c>
      <c r="X63" s="350">
        <f t="shared" si="16"/>
        <v>0</v>
      </c>
    </row>
    <row r="64" spans="1:24" x14ac:dyDescent="0.25">
      <c r="A64" s="316">
        <v>1700</v>
      </c>
      <c r="B64" s="323">
        <v>1971</v>
      </c>
      <c r="C64" s="324"/>
      <c r="D64" s="312"/>
      <c r="E64" s="237"/>
      <c r="F64" s="330">
        <v>0.8</v>
      </c>
      <c r="G64" s="352"/>
      <c r="H64" s="369">
        <v>0.8</v>
      </c>
      <c r="I64" s="366">
        <v>1</v>
      </c>
      <c r="J64" s="351">
        <f t="shared" si="12"/>
        <v>0.8</v>
      </c>
      <c r="K64" s="354"/>
      <c r="L64" s="343">
        <f t="shared" si="7"/>
        <v>0</v>
      </c>
      <c r="M64" s="362"/>
      <c r="N64" s="345">
        <f t="shared" si="1"/>
        <v>0</v>
      </c>
      <c r="O64" s="363"/>
      <c r="P64" s="364"/>
      <c r="Q64" s="372">
        <f t="shared" si="13"/>
        <v>0</v>
      </c>
      <c r="R64" s="373">
        <f t="shared" si="14"/>
        <v>0</v>
      </c>
      <c r="S64" s="377"/>
      <c r="T64" s="375">
        <f t="shared" si="8"/>
        <v>0</v>
      </c>
      <c r="U64" s="362"/>
      <c r="V64" s="348">
        <f t="shared" si="4"/>
        <v>0</v>
      </c>
      <c r="W64" s="349">
        <f t="shared" si="15"/>
        <v>1</v>
      </c>
      <c r="X64" s="350">
        <f t="shared" si="16"/>
        <v>0.8</v>
      </c>
    </row>
    <row r="65" spans="1:24" x14ac:dyDescent="0.25">
      <c r="A65" s="316">
        <v>1701</v>
      </c>
      <c r="B65" s="323">
        <v>1971</v>
      </c>
      <c r="C65" s="324"/>
      <c r="D65" s="312"/>
      <c r="E65" s="237"/>
      <c r="F65" s="330">
        <v>0.8</v>
      </c>
      <c r="G65" s="352"/>
      <c r="H65" s="369">
        <v>0.8</v>
      </c>
      <c r="I65" s="403">
        <v>1</v>
      </c>
      <c r="J65" s="351">
        <f t="shared" si="12"/>
        <v>0.8</v>
      </c>
      <c r="K65" s="354"/>
      <c r="L65" s="343">
        <f t="shared" si="7"/>
        <v>0</v>
      </c>
      <c r="M65" s="362"/>
      <c r="N65" s="345">
        <f t="shared" si="1"/>
        <v>0</v>
      </c>
      <c r="O65" s="363"/>
      <c r="P65" s="364"/>
      <c r="Q65" s="372">
        <f t="shared" si="13"/>
        <v>0</v>
      </c>
      <c r="R65" s="373">
        <f t="shared" si="14"/>
        <v>0</v>
      </c>
      <c r="S65" s="377"/>
      <c r="T65" s="375">
        <f t="shared" si="8"/>
        <v>0</v>
      </c>
      <c r="U65" s="362"/>
      <c r="V65" s="348">
        <f t="shared" si="4"/>
        <v>0</v>
      </c>
      <c r="W65" s="349">
        <f t="shared" si="15"/>
        <v>1</v>
      </c>
      <c r="X65" s="350">
        <f t="shared" si="16"/>
        <v>0.8</v>
      </c>
    </row>
    <row r="66" spans="1:24" x14ac:dyDescent="0.25">
      <c r="A66" s="316" t="s">
        <v>8037</v>
      </c>
      <c r="B66" s="323">
        <v>1971</v>
      </c>
      <c r="C66" s="324" t="s">
        <v>5372</v>
      </c>
      <c r="D66" s="312" t="s">
        <v>4555</v>
      </c>
      <c r="E66" s="237" t="s">
        <v>5371</v>
      </c>
      <c r="F66" s="358">
        <v>10</v>
      </c>
      <c r="G66" s="359"/>
      <c r="H66" s="353"/>
      <c r="I66" s="361"/>
      <c r="J66" s="351">
        <f t="shared" si="12"/>
        <v>0</v>
      </c>
      <c r="K66" s="354"/>
      <c r="L66" s="343">
        <f t="shared" si="7"/>
        <v>0</v>
      </c>
      <c r="M66" s="362"/>
      <c r="N66" s="345">
        <f t="shared" si="1"/>
        <v>0</v>
      </c>
      <c r="O66" s="363"/>
      <c r="P66" s="364"/>
      <c r="Q66" s="372">
        <f t="shared" si="13"/>
        <v>0</v>
      </c>
      <c r="R66" s="373">
        <f t="shared" si="14"/>
        <v>0</v>
      </c>
      <c r="S66" s="377"/>
      <c r="T66" s="375">
        <f t="shared" si="8"/>
        <v>0</v>
      </c>
      <c r="U66" s="362"/>
      <c r="V66" s="348">
        <f t="shared" si="4"/>
        <v>0</v>
      </c>
      <c r="W66" s="349">
        <f t="shared" si="15"/>
        <v>0</v>
      </c>
      <c r="X66" s="350">
        <f t="shared" si="16"/>
        <v>0</v>
      </c>
    </row>
    <row r="67" spans="1:24" x14ac:dyDescent="0.25">
      <c r="A67" s="316">
        <v>1735</v>
      </c>
      <c r="B67" s="323">
        <v>1972</v>
      </c>
      <c r="C67" s="324"/>
      <c r="D67" s="312"/>
      <c r="E67" s="237"/>
      <c r="F67" s="330">
        <v>0.8</v>
      </c>
      <c r="G67" s="352"/>
      <c r="H67" s="369">
        <v>0.8</v>
      </c>
      <c r="I67" s="366">
        <v>1</v>
      </c>
      <c r="J67" s="351">
        <f t="shared" si="12"/>
        <v>0.8</v>
      </c>
      <c r="K67" s="354"/>
      <c r="L67" s="343">
        <f t="shared" ref="L67:L130" si="17">F67*K67</f>
        <v>0</v>
      </c>
      <c r="M67" s="362"/>
      <c r="N67" s="345">
        <f t="shared" ref="N67:N130" si="18">H67*M67</f>
        <v>0</v>
      </c>
      <c r="O67" s="363"/>
      <c r="P67" s="364"/>
      <c r="Q67" s="372">
        <f t="shared" si="13"/>
        <v>0</v>
      </c>
      <c r="R67" s="373">
        <f t="shared" si="14"/>
        <v>0</v>
      </c>
      <c r="S67" s="377"/>
      <c r="T67" s="375">
        <f t="shared" si="8"/>
        <v>0</v>
      </c>
      <c r="U67" s="362"/>
      <c r="V67" s="348">
        <f t="shared" ref="V67:V130" si="19">U67*H67</f>
        <v>0</v>
      </c>
      <c r="W67" s="349">
        <f t="shared" si="15"/>
        <v>1</v>
      </c>
      <c r="X67" s="350">
        <f t="shared" si="16"/>
        <v>0.8</v>
      </c>
    </row>
    <row r="68" spans="1:24" x14ac:dyDescent="0.25">
      <c r="A68" s="316">
        <v>1736</v>
      </c>
      <c r="B68" s="323">
        <v>1972</v>
      </c>
      <c r="C68" s="324"/>
      <c r="D68" s="312"/>
      <c r="E68" s="237"/>
      <c r="F68" s="330">
        <v>0.8</v>
      </c>
      <c r="G68" s="352"/>
      <c r="H68" s="369">
        <v>0.8</v>
      </c>
      <c r="I68" s="403">
        <v>1</v>
      </c>
      <c r="J68" s="351">
        <f t="shared" si="12"/>
        <v>0.8</v>
      </c>
      <c r="K68" s="354"/>
      <c r="L68" s="343">
        <f t="shared" si="17"/>
        <v>0</v>
      </c>
      <c r="M68" s="362"/>
      <c r="N68" s="345">
        <f t="shared" si="18"/>
        <v>0</v>
      </c>
      <c r="O68" s="363"/>
      <c r="P68" s="364"/>
      <c r="Q68" s="372">
        <f t="shared" si="13"/>
        <v>0</v>
      </c>
      <c r="R68" s="373">
        <f t="shared" si="14"/>
        <v>0</v>
      </c>
      <c r="S68" s="377"/>
      <c r="T68" s="375">
        <f t="shared" si="8"/>
        <v>0</v>
      </c>
      <c r="U68" s="362"/>
      <c r="V68" s="348">
        <f t="shared" si="19"/>
        <v>0</v>
      </c>
      <c r="W68" s="349">
        <f t="shared" si="15"/>
        <v>1</v>
      </c>
      <c r="X68" s="350">
        <f t="shared" si="16"/>
        <v>0.8</v>
      </c>
    </row>
    <row r="69" spans="1:24" x14ac:dyDescent="0.25">
      <c r="A69" s="316" t="s">
        <v>7990</v>
      </c>
      <c r="B69" s="323">
        <v>1972</v>
      </c>
      <c r="C69" s="324" t="s">
        <v>5372</v>
      </c>
      <c r="D69" s="312" t="s">
        <v>3885</v>
      </c>
      <c r="E69" s="237" t="s">
        <v>5376</v>
      </c>
      <c r="F69" s="358">
        <v>10</v>
      </c>
      <c r="G69" s="359"/>
      <c r="H69" s="353"/>
      <c r="I69" s="366">
        <v>1</v>
      </c>
      <c r="J69" s="351">
        <f t="shared" si="12"/>
        <v>10</v>
      </c>
      <c r="K69" s="354"/>
      <c r="L69" s="343">
        <f t="shared" si="17"/>
        <v>0</v>
      </c>
      <c r="M69" s="362"/>
      <c r="N69" s="345">
        <f t="shared" si="18"/>
        <v>0</v>
      </c>
      <c r="O69" s="363"/>
      <c r="P69" s="364"/>
      <c r="Q69" s="372">
        <f t="shared" si="13"/>
        <v>0</v>
      </c>
      <c r="R69" s="373">
        <f t="shared" si="14"/>
        <v>0</v>
      </c>
      <c r="S69" s="377"/>
      <c r="T69" s="375">
        <f t="shared" si="8"/>
        <v>0</v>
      </c>
      <c r="U69" s="362"/>
      <c r="V69" s="348">
        <f t="shared" si="19"/>
        <v>0</v>
      </c>
      <c r="W69" s="349">
        <f t="shared" si="15"/>
        <v>1</v>
      </c>
      <c r="X69" s="350">
        <f t="shared" si="16"/>
        <v>10</v>
      </c>
    </row>
    <row r="70" spans="1:24" x14ac:dyDescent="0.25">
      <c r="A70" s="316">
        <v>1779</v>
      </c>
      <c r="B70" s="323">
        <v>1973</v>
      </c>
      <c r="C70" s="324"/>
      <c r="D70" s="312"/>
      <c r="E70" s="237"/>
      <c r="F70" s="330">
        <v>0.7</v>
      </c>
      <c r="G70" s="352"/>
      <c r="H70" s="369">
        <v>0.7</v>
      </c>
      <c r="I70" s="365">
        <v>1</v>
      </c>
      <c r="J70" s="351">
        <f t="shared" si="12"/>
        <v>0.7</v>
      </c>
      <c r="K70" s="354"/>
      <c r="L70" s="343">
        <f t="shared" si="17"/>
        <v>0</v>
      </c>
      <c r="M70" s="362"/>
      <c r="N70" s="345">
        <f t="shared" si="18"/>
        <v>0</v>
      </c>
      <c r="O70" s="363"/>
      <c r="P70" s="364"/>
      <c r="Q70" s="372">
        <f t="shared" si="13"/>
        <v>0</v>
      </c>
      <c r="R70" s="373">
        <f t="shared" si="14"/>
        <v>0</v>
      </c>
      <c r="S70" s="377"/>
      <c r="T70" s="375">
        <f t="shared" si="8"/>
        <v>0</v>
      </c>
      <c r="U70" s="362"/>
      <c r="V70" s="348">
        <f t="shared" si="19"/>
        <v>0</v>
      </c>
      <c r="W70" s="349">
        <f t="shared" si="15"/>
        <v>1</v>
      </c>
      <c r="X70" s="350">
        <f t="shared" si="16"/>
        <v>0.7</v>
      </c>
    </row>
    <row r="71" spans="1:24" x14ac:dyDescent="0.25">
      <c r="A71" s="316">
        <v>1780</v>
      </c>
      <c r="B71" s="323">
        <v>1973</v>
      </c>
      <c r="C71" s="324"/>
      <c r="D71" s="312"/>
      <c r="E71" s="237"/>
      <c r="F71" s="330">
        <v>0.7</v>
      </c>
      <c r="G71" s="352"/>
      <c r="H71" s="369">
        <v>0.7</v>
      </c>
      <c r="I71" s="365">
        <v>1</v>
      </c>
      <c r="J71" s="351">
        <f t="shared" si="12"/>
        <v>0.7</v>
      </c>
      <c r="K71" s="354"/>
      <c r="L71" s="343">
        <f t="shared" si="17"/>
        <v>0</v>
      </c>
      <c r="M71" s="362"/>
      <c r="N71" s="345">
        <f t="shared" si="18"/>
        <v>0</v>
      </c>
      <c r="O71" s="363"/>
      <c r="P71" s="364"/>
      <c r="Q71" s="372">
        <f t="shared" si="13"/>
        <v>0</v>
      </c>
      <c r="R71" s="373">
        <f t="shared" si="14"/>
        <v>0</v>
      </c>
      <c r="S71" s="377"/>
      <c r="T71" s="375">
        <f t="shared" si="8"/>
        <v>0</v>
      </c>
      <c r="U71" s="362"/>
      <c r="V71" s="348">
        <f t="shared" si="19"/>
        <v>0</v>
      </c>
      <c r="W71" s="349">
        <f t="shared" si="15"/>
        <v>1</v>
      </c>
      <c r="X71" s="350">
        <f t="shared" si="16"/>
        <v>0.7</v>
      </c>
    </row>
    <row r="72" spans="1:24" x14ac:dyDescent="0.25">
      <c r="A72" s="317" t="s">
        <v>7988</v>
      </c>
      <c r="B72" s="323">
        <v>1973</v>
      </c>
      <c r="C72" s="324" t="s">
        <v>5372</v>
      </c>
      <c r="D72" s="312" t="s">
        <v>4558</v>
      </c>
      <c r="E72" s="237" t="s">
        <v>5378</v>
      </c>
      <c r="F72" s="358">
        <v>10</v>
      </c>
      <c r="G72" s="359"/>
      <c r="H72" s="353"/>
      <c r="I72" s="365">
        <v>1</v>
      </c>
      <c r="J72" s="351">
        <f t="shared" si="12"/>
        <v>10</v>
      </c>
      <c r="K72" s="354"/>
      <c r="L72" s="343">
        <f t="shared" si="17"/>
        <v>0</v>
      </c>
      <c r="M72" s="362"/>
      <c r="N72" s="345">
        <f t="shared" si="18"/>
        <v>0</v>
      </c>
      <c r="O72" s="363"/>
      <c r="P72" s="364"/>
      <c r="Q72" s="372">
        <f t="shared" si="13"/>
        <v>0</v>
      </c>
      <c r="R72" s="373">
        <f t="shared" si="14"/>
        <v>0</v>
      </c>
      <c r="S72" s="377"/>
      <c r="T72" s="375">
        <f t="shared" si="8"/>
        <v>0</v>
      </c>
      <c r="U72" s="362"/>
      <c r="V72" s="348">
        <f t="shared" si="19"/>
        <v>0</v>
      </c>
      <c r="W72" s="349">
        <f t="shared" si="15"/>
        <v>1</v>
      </c>
      <c r="X72" s="350">
        <f t="shared" si="16"/>
        <v>10</v>
      </c>
    </row>
    <row r="73" spans="1:24" x14ac:dyDescent="0.25">
      <c r="A73" s="317">
        <v>1928</v>
      </c>
      <c r="B73" s="323">
        <v>1974</v>
      </c>
      <c r="C73" s="324"/>
      <c r="D73" s="312"/>
      <c r="E73" s="237"/>
      <c r="F73" s="404">
        <v>0.7</v>
      </c>
      <c r="G73" s="405"/>
      <c r="H73" s="406">
        <v>0.7</v>
      </c>
      <c r="I73" s="407">
        <v>1</v>
      </c>
      <c r="J73" s="351">
        <f t="shared" si="12"/>
        <v>0.7</v>
      </c>
      <c r="K73" s="354"/>
      <c r="L73" s="343">
        <f t="shared" si="17"/>
        <v>0</v>
      </c>
      <c r="M73" s="362"/>
      <c r="N73" s="345">
        <f t="shared" si="18"/>
        <v>0</v>
      </c>
      <c r="O73" s="363"/>
      <c r="P73" s="364"/>
      <c r="Q73" s="372">
        <f t="shared" si="13"/>
        <v>0</v>
      </c>
      <c r="R73" s="373">
        <f t="shared" si="14"/>
        <v>0</v>
      </c>
      <c r="S73" s="377"/>
      <c r="T73" s="375">
        <f t="shared" si="8"/>
        <v>0</v>
      </c>
      <c r="U73" s="362"/>
      <c r="V73" s="348">
        <f t="shared" si="19"/>
        <v>0</v>
      </c>
      <c r="W73" s="349">
        <f t="shared" si="15"/>
        <v>1</v>
      </c>
      <c r="X73" s="350">
        <f t="shared" si="16"/>
        <v>0.7</v>
      </c>
    </row>
    <row r="74" spans="1:24" x14ac:dyDescent="0.25">
      <c r="A74" s="317">
        <v>1929</v>
      </c>
      <c r="B74" s="323">
        <v>1974</v>
      </c>
      <c r="C74" s="324"/>
      <c r="D74" s="312"/>
      <c r="E74" s="237"/>
      <c r="F74" s="408">
        <v>0.7</v>
      </c>
      <c r="G74" s="409"/>
      <c r="H74" s="410">
        <v>0.7</v>
      </c>
      <c r="I74" s="411">
        <v>1</v>
      </c>
      <c r="J74" s="351">
        <f t="shared" si="12"/>
        <v>0.7</v>
      </c>
      <c r="K74" s="354"/>
      <c r="L74" s="343">
        <f t="shared" si="17"/>
        <v>0</v>
      </c>
      <c r="M74" s="362"/>
      <c r="N74" s="345">
        <f t="shared" si="18"/>
        <v>0</v>
      </c>
      <c r="O74" s="363"/>
      <c r="P74" s="364"/>
      <c r="Q74" s="372">
        <f t="shared" si="13"/>
        <v>0</v>
      </c>
      <c r="R74" s="373">
        <f t="shared" si="14"/>
        <v>0</v>
      </c>
      <c r="S74" s="377"/>
      <c r="T74" s="375">
        <f t="shared" si="8"/>
        <v>0</v>
      </c>
      <c r="U74" s="362"/>
      <c r="V74" s="348">
        <f t="shared" si="19"/>
        <v>0</v>
      </c>
      <c r="W74" s="349">
        <f t="shared" si="15"/>
        <v>1</v>
      </c>
      <c r="X74" s="350">
        <f t="shared" si="16"/>
        <v>0.7</v>
      </c>
    </row>
    <row r="75" spans="1:24" x14ac:dyDescent="0.25">
      <c r="A75" s="316" t="s">
        <v>7987</v>
      </c>
      <c r="B75" s="323">
        <v>1974</v>
      </c>
      <c r="C75" s="324" t="s">
        <v>5379</v>
      </c>
      <c r="D75" s="312" t="s">
        <v>4562</v>
      </c>
      <c r="E75" s="237" t="s">
        <v>5380</v>
      </c>
      <c r="F75" s="358">
        <v>9</v>
      </c>
      <c r="G75" s="359"/>
      <c r="H75" s="353"/>
      <c r="I75" s="366">
        <v>1</v>
      </c>
      <c r="J75" s="351">
        <f t="shared" si="12"/>
        <v>9</v>
      </c>
      <c r="K75" s="354"/>
      <c r="L75" s="343">
        <f t="shared" si="17"/>
        <v>0</v>
      </c>
      <c r="M75" s="362"/>
      <c r="N75" s="345">
        <f t="shared" si="18"/>
        <v>0</v>
      </c>
      <c r="O75" s="363"/>
      <c r="P75" s="364"/>
      <c r="Q75" s="372">
        <f t="shared" si="13"/>
        <v>0</v>
      </c>
      <c r="R75" s="373">
        <f t="shared" si="14"/>
        <v>0</v>
      </c>
      <c r="S75" s="377"/>
      <c r="T75" s="375">
        <f t="shared" si="8"/>
        <v>0</v>
      </c>
      <c r="U75" s="362"/>
      <c r="V75" s="348">
        <f t="shared" si="19"/>
        <v>0</v>
      </c>
      <c r="W75" s="349">
        <f t="shared" si="15"/>
        <v>1</v>
      </c>
      <c r="X75" s="350">
        <f t="shared" si="16"/>
        <v>9</v>
      </c>
    </row>
    <row r="76" spans="1:24" x14ac:dyDescent="0.25">
      <c r="A76" s="316">
        <v>1860</v>
      </c>
      <c r="B76" s="323">
        <v>1975</v>
      </c>
      <c r="C76" s="324"/>
      <c r="D76" s="312"/>
      <c r="E76" s="237"/>
      <c r="F76" s="404">
        <v>0.7</v>
      </c>
      <c r="G76" s="405"/>
      <c r="H76" s="406">
        <v>0.7</v>
      </c>
      <c r="I76" s="407">
        <v>1</v>
      </c>
      <c r="J76" s="351">
        <f t="shared" si="12"/>
        <v>0.7</v>
      </c>
      <c r="K76" s="354"/>
      <c r="L76" s="343">
        <f t="shared" si="17"/>
        <v>0</v>
      </c>
      <c r="M76" s="362"/>
      <c r="N76" s="345">
        <f t="shared" si="18"/>
        <v>0</v>
      </c>
      <c r="O76" s="363"/>
      <c r="P76" s="364"/>
      <c r="Q76" s="372">
        <f t="shared" si="13"/>
        <v>0</v>
      </c>
      <c r="R76" s="373">
        <f t="shared" si="14"/>
        <v>0</v>
      </c>
      <c r="S76" s="377"/>
      <c r="T76" s="375">
        <f t="shared" si="8"/>
        <v>0</v>
      </c>
      <c r="U76" s="362"/>
      <c r="V76" s="348">
        <f t="shared" si="19"/>
        <v>0</v>
      </c>
      <c r="W76" s="349">
        <f t="shared" si="15"/>
        <v>1</v>
      </c>
      <c r="X76" s="350">
        <f t="shared" si="16"/>
        <v>0.7</v>
      </c>
    </row>
    <row r="77" spans="1:24" x14ac:dyDescent="0.25">
      <c r="A77" s="316">
        <v>1861</v>
      </c>
      <c r="B77" s="323">
        <v>1975</v>
      </c>
      <c r="C77" s="324"/>
      <c r="D77" s="312"/>
      <c r="E77" s="237"/>
      <c r="F77" s="408">
        <v>0.7</v>
      </c>
      <c r="G77" s="409"/>
      <c r="H77" s="410">
        <v>0.7</v>
      </c>
      <c r="I77" s="411">
        <v>1</v>
      </c>
      <c r="J77" s="351">
        <f t="shared" si="12"/>
        <v>0.7</v>
      </c>
      <c r="K77" s="354"/>
      <c r="L77" s="343">
        <f t="shared" si="17"/>
        <v>0</v>
      </c>
      <c r="M77" s="362"/>
      <c r="N77" s="345">
        <f t="shared" si="18"/>
        <v>0</v>
      </c>
      <c r="O77" s="363"/>
      <c r="P77" s="364"/>
      <c r="Q77" s="372">
        <f t="shared" si="13"/>
        <v>0</v>
      </c>
      <c r="R77" s="373">
        <f t="shared" si="14"/>
        <v>0</v>
      </c>
      <c r="S77" s="377"/>
      <c r="T77" s="375">
        <f t="shared" si="8"/>
        <v>0</v>
      </c>
      <c r="U77" s="362"/>
      <c r="V77" s="348">
        <f t="shared" si="19"/>
        <v>0</v>
      </c>
      <c r="W77" s="349">
        <f t="shared" si="15"/>
        <v>1</v>
      </c>
      <c r="X77" s="350">
        <f t="shared" si="16"/>
        <v>0.7</v>
      </c>
    </row>
    <row r="78" spans="1:24" x14ac:dyDescent="0.25">
      <c r="A78" s="317" t="s">
        <v>7989</v>
      </c>
      <c r="B78" s="323">
        <v>1975</v>
      </c>
      <c r="C78" s="324" t="s">
        <v>5383</v>
      </c>
      <c r="D78" s="312" t="s">
        <v>4565</v>
      </c>
      <c r="E78" s="237" t="s">
        <v>5384</v>
      </c>
      <c r="F78" s="358">
        <v>9</v>
      </c>
      <c r="G78" s="359"/>
      <c r="H78" s="353"/>
      <c r="I78" s="365">
        <v>1</v>
      </c>
      <c r="J78" s="351">
        <f t="shared" si="12"/>
        <v>9</v>
      </c>
      <c r="K78" s="354"/>
      <c r="L78" s="343">
        <f t="shared" si="17"/>
        <v>0</v>
      </c>
      <c r="M78" s="362"/>
      <c r="N78" s="345">
        <f t="shared" si="18"/>
        <v>0</v>
      </c>
      <c r="O78" s="367">
        <v>1</v>
      </c>
      <c r="P78" s="364"/>
      <c r="Q78" s="372">
        <f t="shared" si="13"/>
        <v>1</v>
      </c>
      <c r="R78" s="373">
        <f t="shared" si="14"/>
        <v>9</v>
      </c>
      <c r="S78" s="377"/>
      <c r="T78" s="375">
        <f t="shared" si="8"/>
        <v>0</v>
      </c>
      <c r="U78" s="362"/>
      <c r="V78" s="348">
        <f t="shared" si="19"/>
        <v>0</v>
      </c>
      <c r="W78" s="349">
        <f t="shared" si="15"/>
        <v>2</v>
      </c>
      <c r="X78" s="350">
        <f t="shared" si="16"/>
        <v>18</v>
      </c>
    </row>
    <row r="79" spans="1:24" x14ac:dyDescent="0.25">
      <c r="A79" s="317">
        <v>1910</v>
      </c>
      <c r="B79" s="323">
        <v>1976</v>
      </c>
      <c r="C79" s="324"/>
      <c r="D79" s="312"/>
      <c r="E79" s="237"/>
      <c r="F79" s="330">
        <v>0.8</v>
      </c>
      <c r="G79" s="352"/>
      <c r="H79" s="369">
        <v>0.8</v>
      </c>
      <c r="I79" s="366">
        <v>1</v>
      </c>
      <c r="J79" s="351">
        <f t="shared" si="12"/>
        <v>0.8</v>
      </c>
      <c r="K79" s="354"/>
      <c r="L79" s="343">
        <f t="shared" si="17"/>
        <v>0</v>
      </c>
      <c r="M79" s="362"/>
      <c r="N79" s="345">
        <f t="shared" si="18"/>
        <v>0</v>
      </c>
      <c r="O79" s="363"/>
      <c r="P79" s="364"/>
      <c r="Q79" s="372">
        <f t="shared" si="13"/>
        <v>0</v>
      </c>
      <c r="R79" s="373">
        <f t="shared" si="14"/>
        <v>0</v>
      </c>
      <c r="S79" s="377"/>
      <c r="T79" s="375">
        <f t="shared" si="8"/>
        <v>0</v>
      </c>
      <c r="U79" s="362"/>
      <c r="V79" s="348">
        <f t="shared" si="19"/>
        <v>0</v>
      </c>
      <c r="W79" s="349">
        <f t="shared" si="15"/>
        <v>1</v>
      </c>
      <c r="X79" s="350">
        <f t="shared" si="16"/>
        <v>0.8</v>
      </c>
    </row>
    <row r="80" spans="1:24" x14ac:dyDescent="0.25">
      <c r="A80" s="317">
        <v>1911</v>
      </c>
      <c r="B80" s="323">
        <v>1976</v>
      </c>
      <c r="C80" s="324"/>
      <c r="D80" s="312"/>
      <c r="E80" s="237"/>
      <c r="F80" s="330">
        <v>0.8</v>
      </c>
      <c r="G80" s="352"/>
      <c r="H80" s="369">
        <v>0.8</v>
      </c>
      <c r="I80" s="403">
        <v>1</v>
      </c>
      <c r="J80" s="351">
        <f t="shared" si="12"/>
        <v>0.8</v>
      </c>
      <c r="K80" s="354"/>
      <c r="L80" s="343">
        <f t="shared" si="17"/>
        <v>0</v>
      </c>
      <c r="M80" s="362"/>
      <c r="N80" s="345">
        <f t="shared" si="18"/>
        <v>0</v>
      </c>
      <c r="O80" s="363"/>
      <c r="P80" s="364"/>
      <c r="Q80" s="372">
        <f t="shared" si="13"/>
        <v>0</v>
      </c>
      <c r="R80" s="373">
        <f t="shared" si="14"/>
        <v>0</v>
      </c>
      <c r="S80" s="377"/>
      <c r="T80" s="375">
        <f t="shared" si="8"/>
        <v>0</v>
      </c>
      <c r="U80" s="362"/>
      <c r="V80" s="348">
        <f t="shared" si="19"/>
        <v>0</v>
      </c>
      <c r="W80" s="349">
        <f t="shared" si="15"/>
        <v>1</v>
      </c>
      <c r="X80" s="350">
        <f t="shared" si="16"/>
        <v>0.8</v>
      </c>
    </row>
    <row r="81" spans="1:24" x14ac:dyDescent="0.25">
      <c r="A81" s="316" t="s">
        <v>8038</v>
      </c>
      <c r="B81" s="323">
        <v>1976</v>
      </c>
      <c r="C81" s="324" t="s">
        <v>5387</v>
      </c>
      <c r="D81" s="312" t="s">
        <v>4420</v>
      </c>
      <c r="E81" s="237" t="s">
        <v>5388</v>
      </c>
      <c r="F81" s="358">
        <v>9</v>
      </c>
      <c r="G81" s="359"/>
      <c r="H81" s="353"/>
      <c r="I81" s="361"/>
      <c r="J81" s="351">
        <f t="shared" si="12"/>
        <v>0</v>
      </c>
      <c r="K81" s="354"/>
      <c r="L81" s="343">
        <f t="shared" si="17"/>
        <v>0</v>
      </c>
      <c r="M81" s="362"/>
      <c r="N81" s="345">
        <f t="shared" si="18"/>
        <v>0</v>
      </c>
      <c r="O81" s="363"/>
      <c r="P81" s="364"/>
      <c r="Q81" s="372">
        <f t="shared" si="13"/>
        <v>0</v>
      </c>
      <c r="R81" s="373">
        <f t="shared" si="14"/>
        <v>0</v>
      </c>
      <c r="S81" s="377"/>
      <c r="T81" s="375">
        <f t="shared" si="8"/>
        <v>0</v>
      </c>
      <c r="U81" s="362"/>
      <c r="V81" s="348">
        <f t="shared" si="19"/>
        <v>0</v>
      </c>
      <c r="W81" s="349">
        <f t="shared" si="15"/>
        <v>0</v>
      </c>
      <c r="X81" s="350">
        <f t="shared" si="16"/>
        <v>0</v>
      </c>
    </row>
    <row r="82" spans="1:24" x14ac:dyDescent="0.25">
      <c r="A82" s="316">
        <v>1959</v>
      </c>
      <c r="B82" s="323">
        <v>1977</v>
      </c>
      <c r="C82" s="324"/>
      <c r="D82" s="312"/>
      <c r="E82" s="237"/>
      <c r="F82" s="404">
        <v>0.8</v>
      </c>
      <c r="G82" s="405"/>
      <c r="H82" s="406">
        <v>0.8</v>
      </c>
      <c r="I82" s="407">
        <v>1</v>
      </c>
      <c r="J82" s="351">
        <f t="shared" si="12"/>
        <v>0.8</v>
      </c>
      <c r="K82" s="354"/>
      <c r="L82" s="343">
        <f t="shared" si="17"/>
        <v>0</v>
      </c>
      <c r="M82" s="362"/>
      <c r="N82" s="345">
        <f t="shared" si="18"/>
        <v>0</v>
      </c>
      <c r="O82" s="363"/>
      <c r="P82" s="364"/>
      <c r="Q82" s="372">
        <f t="shared" si="13"/>
        <v>0</v>
      </c>
      <c r="R82" s="373">
        <f t="shared" si="14"/>
        <v>0</v>
      </c>
      <c r="S82" s="377"/>
      <c r="T82" s="375">
        <f t="shared" si="8"/>
        <v>0</v>
      </c>
      <c r="U82" s="362"/>
      <c r="V82" s="348">
        <f t="shared" si="19"/>
        <v>0</v>
      </c>
      <c r="W82" s="349">
        <f t="shared" si="15"/>
        <v>1</v>
      </c>
      <c r="X82" s="350">
        <f t="shared" si="16"/>
        <v>0.8</v>
      </c>
    </row>
    <row r="83" spans="1:24" x14ac:dyDescent="0.25">
      <c r="A83" s="316">
        <v>1960</v>
      </c>
      <c r="B83" s="323">
        <v>1977</v>
      </c>
      <c r="C83" s="324"/>
      <c r="D83" s="312"/>
      <c r="E83" s="237"/>
      <c r="F83" s="408">
        <v>0.8</v>
      </c>
      <c r="G83" s="409"/>
      <c r="H83" s="410">
        <v>0.8</v>
      </c>
      <c r="I83" s="411">
        <v>1</v>
      </c>
      <c r="J83" s="351">
        <f t="shared" si="12"/>
        <v>0.8</v>
      </c>
      <c r="K83" s="354"/>
      <c r="L83" s="343">
        <f t="shared" si="17"/>
        <v>0</v>
      </c>
      <c r="M83" s="362"/>
      <c r="N83" s="345">
        <f t="shared" si="18"/>
        <v>0</v>
      </c>
      <c r="O83" s="363"/>
      <c r="P83" s="364"/>
      <c r="Q83" s="372">
        <f t="shared" si="13"/>
        <v>0</v>
      </c>
      <c r="R83" s="373">
        <f t="shared" si="14"/>
        <v>0</v>
      </c>
      <c r="S83" s="377"/>
      <c r="T83" s="375">
        <f t="shared" si="8"/>
        <v>0</v>
      </c>
      <c r="U83" s="362"/>
      <c r="V83" s="348">
        <f t="shared" si="19"/>
        <v>0</v>
      </c>
      <c r="W83" s="349">
        <f t="shared" si="15"/>
        <v>1</v>
      </c>
      <c r="X83" s="350">
        <f t="shared" si="16"/>
        <v>0.8</v>
      </c>
    </row>
    <row r="84" spans="1:24" x14ac:dyDescent="0.25">
      <c r="A84" s="317" t="s">
        <v>7991</v>
      </c>
      <c r="B84" s="323">
        <v>1977</v>
      </c>
      <c r="C84" s="324" t="s">
        <v>5391</v>
      </c>
      <c r="D84" s="312" t="s">
        <v>4570</v>
      </c>
      <c r="E84" s="237" t="s">
        <v>5392</v>
      </c>
      <c r="F84" s="358">
        <v>9</v>
      </c>
      <c r="G84" s="359"/>
      <c r="H84" s="353"/>
      <c r="I84" s="366">
        <v>1</v>
      </c>
      <c r="J84" s="351">
        <f t="shared" si="12"/>
        <v>9</v>
      </c>
      <c r="K84" s="354"/>
      <c r="L84" s="343">
        <f t="shared" si="17"/>
        <v>0</v>
      </c>
      <c r="M84" s="362"/>
      <c r="N84" s="345">
        <f t="shared" si="18"/>
        <v>0</v>
      </c>
      <c r="O84" s="363"/>
      <c r="P84" s="364"/>
      <c r="Q84" s="372">
        <f t="shared" si="13"/>
        <v>0</v>
      </c>
      <c r="R84" s="373">
        <f t="shared" si="14"/>
        <v>0</v>
      </c>
      <c r="S84" s="377"/>
      <c r="T84" s="375">
        <f t="shared" si="8"/>
        <v>0</v>
      </c>
      <c r="U84" s="362"/>
      <c r="V84" s="348">
        <f t="shared" si="19"/>
        <v>0</v>
      </c>
      <c r="W84" s="349">
        <f t="shared" si="15"/>
        <v>1</v>
      </c>
      <c r="X84" s="350">
        <f t="shared" si="16"/>
        <v>9</v>
      </c>
    </row>
    <row r="85" spans="1:24" x14ac:dyDescent="0.25">
      <c r="A85" s="317">
        <v>2024</v>
      </c>
      <c r="B85" s="323">
        <v>1978</v>
      </c>
      <c r="C85" s="324"/>
      <c r="D85" s="312"/>
      <c r="E85" s="237"/>
      <c r="F85" s="404">
        <v>0.8</v>
      </c>
      <c r="G85" s="405"/>
      <c r="H85" s="406">
        <v>0.8</v>
      </c>
      <c r="I85" s="407">
        <v>1</v>
      </c>
      <c r="J85" s="351">
        <f t="shared" si="12"/>
        <v>0.8</v>
      </c>
      <c r="K85" s="354"/>
      <c r="L85" s="343">
        <f t="shared" si="17"/>
        <v>0</v>
      </c>
      <c r="M85" s="362"/>
      <c r="N85" s="345">
        <f t="shared" si="18"/>
        <v>0</v>
      </c>
      <c r="O85" s="363"/>
      <c r="P85" s="364"/>
      <c r="Q85" s="372">
        <f t="shared" si="13"/>
        <v>0</v>
      </c>
      <c r="R85" s="373">
        <f t="shared" si="14"/>
        <v>0</v>
      </c>
      <c r="S85" s="377"/>
      <c r="T85" s="375">
        <f t="shared" si="8"/>
        <v>0</v>
      </c>
      <c r="U85" s="362"/>
      <c r="V85" s="348">
        <f t="shared" si="19"/>
        <v>0</v>
      </c>
      <c r="W85" s="349">
        <f t="shared" si="15"/>
        <v>1</v>
      </c>
      <c r="X85" s="350">
        <f t="shared" si="16"/>
        <v>0.8</v>
      </c>
    </row>
    <row r="86" spans="1:24" x14ac:dyDescent="0.25">
      <c r="A86" s="317">
        <v>2025</v>
      </c>
      <c r="B86" s="323">
        <v>1978</v>
      </c>
      <c r="C86" s="324"/>
      <c r="D86" s="312"/>
      <c r="E86" s="237"/>
      <c r="F86" s="408">
        <v>0.8</v>
      </c>
      <c r="G86" s="409"/>
      <c r="H86" s="410">
        <v>0.8</v>
      </c>
      <c r="I86" s="411">
        <v>1</v>
      </c>
      <c r="J86" s="351">
        <f t="shared" si="12"/>
        <v>0.8</v>
      </c>
      <c r="K86" s="354"/>
      <c r="L86" s="343">
        <f t="shared" si="17"/>
        <v>0</v>
      </c>
      <c r="M86" s="362"/>
      <c r="N86" s="345">
        <f t="shared" si="18"/>
        <v>0</v>
      </c>
      <c r="O86" s="363"/>
      <c r="P86" s="364"/>
      <c r="Q86" s="372">
        <f t="shared" si="13"/>
        <v>0</v>
      </c>
      <c r="R86" s="373">
        <f t="shared" si="14"/>
        <v>0</v>
      </c>
      <c r="S86" s="377"/>
      <c r="T86" s="375">
        <f t="shared" si="8"/>
        <v>0</v>
      </c>
      <c r="U86" s="362"/>
      <c r="V86" s="348">
        <f t="shared" si="19"/>
        <v>0</v>
      </c>
      <c r="W86" s="349">
        <f t="shared" si="15"/>
        <v>1</v>
      </c>
      <c r="X86" s="350">
        <f t="shared" si="16"/>
        <v>0.8</v>
      </c>
    </row>
    <row r="87" spans="1:24" x14ac:dyDescent="0.25">
      <c r="A87" s="316" t="s">
        <v>7986</v>
      </c>
      <c r="B87" s="323">
        <v>1978</v>
      </c>
      <c r="C87" s="324" t="s">
        <v>5410</v>
      </c>
      <c r="D87" s="312" t="s">
        <v>4574</v>
      </c>
      <c r="E87" s="237" t="s">
        <v>5411</v>
      </c>
      <c r="F87" s="358">
        <v>9</v>
      </c>
      <c r="G87" s="359"/>
      <c r="H87" s="353"/>
      <c r="I87" s="365">
        <v>1</v>
      </c>
      <c r="J87" s="351">
        <f t="shared" si="12"/>
        <v>9</v>
      </c>
      <c r="K87" s="354"/>
      <c r="L87" s="343">
        <f t="shared" si="17"/>
        <v>0</v>
      </c>
      <c r="M87" s="362"/>
      <c r="N87" s="345">
        <f t="shared" si="18"/>
        <v>0</v>
      </c>
      <c r="O87" s="363"/>
      <c r="P87" s="364"/>
      <c r="Q87" s="372">
        <f t="shared" si="13"/>
        <v>0</v>
      </c>
      <c r="R87" s="373">
        <f t="shared" si="14"/>
        <v>0</v>
      </c>
      <c r="S87" s="377"/>
      <c r="T87" s="375">
        <f t="shared" si="8"/>
        <v>0</v>
      </c>
      <c r="U87" s="362"/>
      <c r="V87" s="348">
        <f t="shared" si="19"/>
        <v>0</v>
      </c>
      <c r="W87" s="349">
        <f t="shared" si="15"/>
        <v>1</v>
      </c>
      <c r="X87" s="350">
        <f t="shared" si="16"/>
        <v>9</v>
      </c>
    </row>
    <row r="88" spans="1:24" x14ac:dyDescent="0.25">
      <c r="A88" s="316">
        <v>2070</v>
      </c>
      <c r="B88" s="323">
        <v>1979</v>
      </c>
      <c r="C88" s="324"/>
      <c r="D88" s="312"/>
      <c r="E88" s="237"/>
      <c r="F88" s="404">
        <v>0.8</v>
      </c>
      <c r="G88" s="405"/>
      <c r="H88" s="406">
        <v>0.8</v>
      </c>
      <c r="I88" s="407">
        <v>1</v>
      </c>
      <c r="J88" s="351">
        <f t="shared" si="12"/>
        <v>0.8</v>
      </c>
      <c r="K88" s="354"/>
      <c r="L88" s="343">
        <f t="shared" si="17"/>
        <v>0</v>
      </c>
      <c r="M88" s="362"/>
      <c r="N88" s="345">
        <f t="shared" si="18"/>
        <v>0</v>
      </c>
      <c r="O88" s="363">
        <v>4</v>
      </c>
      <c r="P88" s="364"/>
      <c r="Q88" s="372">
        <f t="shared" si="13"/>
        <v>4</v>
      </c>
      <c r="R88" s="373">
        <f t="shared" si="14"/>
        <v>3.2</v>
      </c>
      <c r="S88" s="377"/>
      <c r="T88" s="375">
        <f t="shared" si="8"/>
        <v>0</v>
      </c>
      <c r="U88" s="362"/>
      <c r="V88" s="348">
        <f t="shared" si="19"/>
        <v>0</v>
      </c>
      <c r="W88" s="349">
        <f t="shared" si="15"/>
        <v>5</v>
      </c>
      <c r="X88" s="350">
        <f t="shared" si="16"/>
        <v>4</v>
      </c>
    </row>
    <row r="89" spans="1:24" x14ac:dyDescent="0.25">
      <c r="A89" s="316">
        <v>2071</v>
      </c>
      <c r="B89" s="323">
        <v>1979</v>
      </c>
      <c r="C89" s="324"/>
      <c r="D89" s="312"/>
      <c r="E89" s="237"/>
      <c r="F89" s="408">
        <v>0.8</v>
      </c>
      <c r="G89" s="409"/>
      <c r="H89" s="410">
        <v>0.8</v>
      </c>
      <c r="I89" s="411">
        <v>1</v>
      </c>
      <c r="J89" s="351">
        <f t="shared" si="12"/>
        <v>0.8</v>
      </c>
      <c r="K89" s="354"/>
      <c r="L89" s="343">
        <f t="shared" si="17"/>
        <v>0</v>
      </c>
      <c r="M89" s="362"/>
      <c r="N89" s="345">
        <f t="shared" si="18"/>
        <v>0</v>
      </c>
      <c r="O89" s="363"/>
      <c r="P89" s="364"/>
      <c r="Q89" s="372">
        <f t="shared" si="13"/>
        <v>0</v>
      </c>
      <c r="R89" s="373">
        <f t="shared" si="14"/>
        <v>0</v>
      </c>
      <c r="S89" s="377"/>
      <c r="T89" s="375">
        <f t="shared" si="8"/>
        <v>0</v>
      </c>
      <c r="U89" s="362"/>
      <c r="V89" s="348">
        <f t="shared" si="19"/>
        <v>0</v>
      </c>
      <c r="W89" s="349">
        <f t="shared" si="15"/>
        <v>1</v>
      </c>
      <c r="X89" s="350">
        <f t="shared" si="16"/>
        <v>0.8</v>
      </c>
    </row>
    <row r="90" spans="1:24" x14ac:dyDescent="0.25">
      <c r="A90" s="317" t="s">
        <v>7985</v>
      </c>
      <c r="B90" s="323">
        <v>1979</v>
      </c>
      <c r="C90" s="324" t="s">
        <v>5419</v>
      </c>
      <c r="D90" s="312" t="s">
        <v>4123</v>
      </c>
      <c r="E90" s="237" t="s">
        <v>5420</v>
      </c>
      <c r="F90" s="358">
        <v>10</v>
      </c>
      <c r="G90" s="359"/>
      <c r="H90" s="353"/>
      <c r="I90" s="365">
        <v>1</v>
      </c>
      <c r="J90" s="351">
        <f t="shared" si="12"/>
        <v>10</v>
      </c>
      <c r="K90" s="354"/>
      <c r="L90" s="343">
        <f t="shared" si="17"/>
        <v>0</v>
      </c>
      <c r="M90" s="362"/>
      <c r="N90" s="345">
        <f t="shared" si="18"/>
        <v>0</v>
      </c>
      <c r="O90" s="363"/>
      <c r="P90" s="364"/>
      <c r="Q90" s="372">
        <f t="shared" si="13"/>
        <v>0</v>
      </c>
      <c r="R90" s="373">
        <f t="shared" si="14"/>
        <v>0</v>
      </c>
      <c r="S90" s="377"/>
      <c r="T90" s="375">
        <f t="shared" si="8"/>
        <v>0</v>
      </c>
      <c r="U90" s="362"/>
      <c r="V90" s="348">
        <f t="shared" si="19"/>
        <v>0</v>
      </c>
      <c r="W90" s="349">
        <f t="shared" si="15"/>
        <v>1</v>
      </c>
      <c r="X90" s="350">
        <f t="shared" si="16"/>
        <v>10</v>
      </c>
    </row>
    <row r="91" spans="1:24" x14ac:dyDescent="0.25">
      <c r="A91" s="317">
        <v>2116</v>
      </c>
      <c r="B91" s="323">
        <v>1980</v>
      </c>
      <c r="C91" s="324"/>
      <c r="D91" s="312"/>
      <c r="E91" s="237"/>
      <c r="F91" s="330">
        <v>0.9</v>
      </c>
      <c r="G91" s="352"/>
      <c r="H91" s="369">
        <v>0.9</v>
      </c>
      <c r="I91" s="365">
        <v>1</v>
      </c>
      <c r="J91" s="351">
        <f t="shared" si="12"/>
        <v>0.9</v>
      </c>
      <c r="K91" s="354"/>
      <c r="L91" s="343">
        <f t="shared" si="17"/>
        <v>0</v>
      </c>
      <c r="M91" s="362"/>
      <c r="N91" s="345">
        <f t="shared" si="18"/>
        <v>0</v>
      </c>
      <c r="O91" s="363"/>
      <c r="P91" s="364"/>
      <c r="Q91" s="372">
        <f t="shared" si="13"/>
        <v>0</v>
      </c>
      <c r="R91" s="373">
        <f t="shared" si="14"/>
        <v>0</v>
      </c>
      <c r="S91" s="377"/>
      <c r="T91" s="375">
        <f t="shared" si="8"/>
        <v>0</v>
      </c>
      <c r="U91" s="362"/>
      <c r="V91" s="348">
        <f t="shared" si="19"/>
        <v>0</v>
      </c>
      <c r="W91" s="349">
        <f t="shared" si="15"/>
        <v>1</v>
      </c>
      <c r="X91" s="350">
        <f t="shared" si="16"/>
        <v>0.9</v>
      </c>
    </row>
    <row r="92" spans="1:24" x14ac:dyDescent="0.25">
      <c r="A92" s="317">
        <v>2117</v>
      </c>
      <c r="B92" s="323">
        <v>1980</v>
      </c>
      <c r="C92" s="324"/>
      <c r="D92" s="312"/>
      <c r="E92" s="237"/>
      <c r="F92" s="330">
        <v>0.9</v>
      </c>
      <c r="G92" s="352"/>
      <c r="H92" s="369">
        <v>0.9</v>
      </c>
      <c r="I92" s="365">
        <v>1</v>
      </c>
      <c r="J92" s="351">
        <f t="shared" si="12"/>
        <v>0.9</v>
      </c>
      <c r="K92" s="354"/>
      <c r="L92" s="343">
        <f t="shared" si="17"/>
        <v>0</v>
      </c>
      <c r="M92" s="362"/>
      <c r="N92" s="345">
        <f t="shared" si="18"/>
        <v>0</v>
      </c>
      <c r="O92" s="363"/>
      <c r="P92" s="364"/>
      <c r="Q92" s="372">
        <f t="shared" si="13"/>
        <v>0</v>
      </c>
      <c r="R92" s="373">
        <f t="shared" si="14"/>
        <v>0</v>
      </c>
      <c r="S92" s="377"/>
      <c r="T92" s="375">
        <f t="shared" si="8"/>
        <v>0</v>
      </c>
      <c r="U92" s="362"/>
      <c r="V92" s="348">
        <f t="shared" si="19"/>
        <v>0</v>
      </c>
      <c r="W92" s="349">
        <f t="shared" si="15"/>
        <v>1</v>
      </c>
      <c r="X92" s="350">
        <f t="shared" si="16"/>
        <v>0.9</v>
      </c>
    </row>
    <row r="93" spans="1:24" x14ac:dyDescent="0.25">
      <c r="A93" s="316" t="s">
        <v>8059</v>
      </c>
      <c r="B93" s="323">
        <v>1980</v>
      </c>
      <c r="C93" s="324" t="s">
        <v>5425</v>
      </c>
      <c r="D93" s="312" t="s">
        <v>5422</v>
      </c>
      <c r="E93" s="237" t="s">
        <v>5424</v>
      </c>
      <c r="F93" s="358">
        <v>9</v>
      </c>
      <c r="G93" s="359"/>
      <c r="H93" s="353"/>
      <c r="I93" s="361"/>
      <c r="J93" s="351">
        <f t="shared" si="12"/>
        <v>0</v>
      </c>
      <c r="K93" s="354"/>
      <c r="L93" s="343">
        <f t="shared" si="17"/>
        <v>0</v>
      </c>
      <c r="M93" s="362"/>
      <c r="N93" s="345">
        <f t="shared" si="18"/>
        <v>0</v>
      </c>
      <c r="O93" s="363"/>
      <c r="P93" s="364"/>
      <c r="Q93" s="372">
        <f t="shared" si="13"/>
        <v>0</v>
      </c>
      <c r="R93" s="373">
        <f t="shared" si="14"/>
        <v>0</v>
      </c>
      <c r="S93" s="377"/>
      <c r="T93" s="375">
        <f t="shared" si="8"/>
        <v>0</v>
      </c>
      <c r="U93" s="362"/>
      <c r="V93" s="348">
        <f t="shared" si="19"/>
        <v>0</v>
      </c>
      <c r="W93" s="349">
        <f t="shared" si="15"/>
        <v>0</v>
      </c>
      <c r="X93" s="350">
        <f t="shared" si="16"/>
        <v>0</v>
      </c>
    </row>
    <row r="94" spans="1:24" x14ac:dyDescent="0.25">
      <c r="A94" s="316">
        <v>2175</v>
      </c>
      <c r="B94" s="323">
        <v>1981</v>
      </c>
      <c r="C94" s="324"/>
      <c r="D94" s="312"/>
      <c r="E94" s="237"/>
      <c r="F94" s="330">
        <v>1</v>
      </c>
      <c r="G94" s="352"/>
      <c r="H94" s="369">
        <v>1</v>
      </c>
      <c r="I94" s="365">
        <v>1</v>
      </c>
      <c r="J94" s="351">
        <f t="shared" si="12"/>
        <v>1</v>
      </c>
      <c r="K94" s="354"/>
      <c r="L94" s="343">
        <f t="shared" si="17"/>
        <v>0</v>
      </c>
      <c r="M94" s="362"/>
      <c r="N94" s="345">
        <f t="shared" si="18"/>
        <v>0</v>
      </c>
      <c r="O94" s="363"/>
      <c r="P94" s="364"/>
      <c r="Q94" s="372">
        <f t="shared" si="13"/>
        <v>0</v>
      </c>
      <c r="R94" s="373">
        <f t="shared" si="14"/>
        <v>0</v>
      </c>
      <c r="S94" s="377"/>
      <c r="T94" s="375">
        <f t="shared" si="8"/>
        <v>0</v>
      </c>
      <c r="U94" s="362"/>
      <c r="V94" s="348">
        <f t="shared" si="19"/>
        <v>0</v>
      </c>
      <c r="W94" s="349">
        <f t="shared" si="15"/>
        <v>1</v>
      </c>
      <c r="X94" s="350">
        <f t="shared" si="16"/>
        <v>1</v>
      </c>
    </row>
    <row r="95" spans="1:24" x14ac:dyDescent="0.25">
      <c r="A95" s="316">
        <v>2176</v>
      </c>
      <c r="B95" s="323">
        <v>1981</v>
      </c>
      <c r="C95" s="324"/>
      <c r="D95" s="312"/>
      <c r="E95" s="237"/>
      <c r="F95" s="330">
        <v>1</v>
      </c>
      <c r="G95" s="352"/>
      <c r="H95" s="369">
        <v>1</v>
      </c>
      <c r="I95" s="365">
        <v>1</v>
      </c>
      <c r="J95" s="351">
        <f t="shared" si="12"/>
        <v>1</v>
      </c>
      <c r="K95" s="354"/>
      <c r="L95" s="343">
        <f t="shared" si="17"/>
        <v>0</v>
      </c>
      <c r="M95" s="362"/>
      <c r="N95" s="345">
        <f t="shared" si="18"/>
        <v>0</v>
      </c>
      <c r="O95" s="363"/>
      <c r="P95" s="364"/>
      <c r="Q95" s="372">
        <f t="shared" si="13"/>
        <v>0</v>
      </c>
      <c r="R95" s="373">
        <f t="shared" si="14"/>
        <v>0</v>
      </c>
      <c r="S95" s="377"/>
      <c r="T95" s="375">
        <f t="shared" si="8"/>
        <v>0</v>
      </c>
      <c r="U95" s="362"/>
      <c r="V95" s="348">
        <f t="shared" si="19"/>
        <v>0</v>
      </c>
      <c r="W95" s="349">
        <f t="shared" si="15"/>
        <v>1</v>
      </c>
      <c r="X95" s="350">
        <f t="shared" si="16"/>
        <v>1</v>
      </c>
    </row>
    <row r="96" spans="1:24" x14ac:dyDescent="0.25">
      <c r="A96" s="317" t="s">
        <v>8039</v>
      </c>
      <c r="B96" s="323">
        <v>1981</v>
      </c>
      <c r="C96" s="324" t="s">
        <v>5434</v>
      </c>
      <c r="D96" s="312" t="s">
        <v>4136</v>
      </c>
      <c r="E96" s="237" t="s">
        <v>5435</v>
      </c>
      <c r="F96" s="358">
        <v>9</v>
      </c>
      <c r="G96" s="359"/>
      <c r="H96" s="353"/>
      <c r="I96" s="365">
        <v>1</v>
      </c>
      <c r="J96" s="351">
        <f t="shared" si="12"/>
        <v>9</v>
      </c>
      <c r="K96" s="354"/>
      <c r="L96" s="343">
        <f t="shared" si="17"/>
        <v>0</v>
      </c>
      <c r="M96" s="362"/>
      <c r="N96" s="345">
        <f t="shared" si="18"/>
        <v>0</v>
      </c>
      <c r="O96" s="363"/>
      <c r="P96" s="364"/>
      <c r="Q96" s="372">
        <f t="shared" si="13"/>
        <v>0</v>
      </c>
      <c r="R96" s="373">
        <f t="shared" si="14"/>
        <v>0</v>
      </c>
      <c r="S96" s="377"/>
      <c r="T96" s="375">
        <f t="shared" si="8"/>
        <v>0</v>
      </c>
      <c r="U96" s="362"/>
      <c r="V96" s="348">
        <f t="shared" si="19"/>
        <v>0</v>
      </c>
      <c r="W96" s="349">
        <f t="shared" si="15"/>
        <v>1</v>
      </c>
      <c r="X96" s="350">
        <f t="shared" si="16"/>
        <v>9</v>
      </c>
    </row>
    <row r="97" spans="1:24" x14ac:dyDescent="0.25">
      <c r="A97" s="317">
        <v>2247</v>
      </c>
      <c r="B97" s="323">
        <v>1982</v>
      </c>
      <c r="C97" s="324"/>
      <c r="D97" s="312"/>
      <c r="E97" s="237"/>
      <c r="F97" s="330">
        <v>1.1000000000000001</v>
      </c>
      <c r="G97" s="352"/>
      <c r="H97" s="369">
        <v>1.1000000000000001</v>
      </c>
      <c r="I97" s="365">
        <v>1</v>
      </c>
      <c r="J97" s="351">
        <f t="shared" si="12"/>
        <v>1.1000000000000001</v>
      </c>
      <c r="K97" s="354"/>
      <c r="L97" s="343">
        <f t="shared" si="17"/>
        <v>0</v>
      </c>
      <c r="M97" s="362"/>
      <c r="N97" s="345">
        <f t="shared" si="18"/>
        <v>0</v>
      </c>
      <c r="O97" s="363"/>
      <c r="P97" s="364"/>
      <c r="Q97" s="372">
        <f t="shared" si="13"/>
        <v>0</v>
      </c>
      <c r="R97" s="373">
        <f t="shared" si="14"/>
        <v>0</v>
      </c>
      <c r="S97" s="377"/>
      <c r="T97" s="375">
        <f t="shared" si="8"/>
        <v>0</v>
      </c>
      <c r="U97" s="362"/>
      <c r="V97" s="348">
        <f t="shared" si="19"/>
        <v>0</v>
      </c>
      <c r="W97" s="349">
        <f t="shared" si="15"/>
        <v>1</v>
      </c>
      <c r="X97" s="350">
        <f t="shared" si="16"/>
        <v>1.1000000000000001</v>
      </c>
    </row>
    <row r="98" spans="1:24" x14ac:dyDescent="0.25">
      <c r="A98" s="317">
        <v>2248</v>
      </c>
      <c r="B98" s="323">
        <v>1982</v>
      </c>
      <c r="C98" s="324"/>
      <c r="D98" s="312"/>
      <c r="E98" s="237"/>
      <c r="F98" s="330">
        <v>1.1000000000000001</v>
      </c>
      <c r="G98" s="352"/>
      <c r="H98" s="369">
        <v>1.1000000000000001</v>
      </c>
      <c r="I98" s="365">
        <v>1</v>
      </c>
      <c r="J98" s="351">
        <f t="shared" si="12"/>
        <v>1.1000000000000001</v>
      </c>
      <c r="K98" s="354"/>
      <c r="L98" s="343">
        <f t="shared" si="17"/>
        <v>0</v>
      </c>
      <c r="M98" s="362"/>
      <c r="N98" s="345">
        <f t="shared" si="18"/>
        <v>0</v>
      </c>
      <c r="O98" s="363"/>
      <c r="P98" s="364"/>
      <c r="Q98" s="372">
        <f t="shared" si="13"/>
        <v>0</v>
      </c>
      <c r="R98" s="373">
        <f t="shared" si="14"/>
        <v>0</v>
      </c>
      <c r="S98" s="377"/>
      <c r="T98" s="375">
        <f t="shared" si="8"/>
        <v>0</v>
      </c>
      <c r="U98" s="362"/>
      <c r="V98" s="348">
        <f t="shared" si="19"/>
        <v>0</v>
      </c>
      <c r="W98" s="349">
        <f t="shared" si="15"/>
        <v>1</v>
      </c>
      <c r="X98" s="350">
        <f t="shared" si="16"/>
        <v>1.1000000000000001</v>
      </c>
    </row>
    <row r="99" spans="1:24" x14ac:dyDescent="0.25">
      <c r="A99" s="316" t="s">
        <v>8040</v>
      </c>
      <c r="B99" s="323">
        <v>1982</v>
      </c>
      <c r="C99" s="324" t="s">
        <v>5465</v>
      </c>
      <c r="D99" s="312" t="s">
        <v>5466</v>
      </c>
      <c r="E99" s="237" t="s">
        <v>5467</v>
      </c>
      <c r="F99" s="358">
        <v>11</v>
      </c>
      <c r="G99" s="359"/>
      <c r="H99" s="353"/>
      <c r="I99" s="365">
        <v>1</v>
      </c>
      <c r="J99" s="351">
        <f t="shared" si="12"/>
        <v>11</v>
      </c>
      <c r="K99" s="354"/>
      <c r="L99" s="343">
        <f t="shared" si="17"/>
        <v>0</v>
      </c>
      <c r="M99" s="362"/>
      <c r="N99" s="345">
        <f t="shared" si="18"/>
        <v>0</v>
      </c>
      <c r="O99" s="363"/>
      <c r="P99" s="364"/>
      <c r="Q99" s="372">
        <f t="shared" si="13"/>
        <v>0</v>
      </c>
      <c r="R99" s="373">
        <f t="shared" si="14"/>
        <v>0</v>
      </c>
      <c r="S99" s="377"/>
      <c r="T99" s="375">
        <f t="shared" si="8"/>
        <v>0</v>
      </c>
      <c r="U99" s="362"/>
      <c r="V99" s="348">
        <f t="shared" si="19"/>
        <v>0</v>
      </c>
      <c r="W99" s="349">
        <f t="shared" si="15"/>
        <v>1</v>
      </c>
      <c r="X99" s="350">
        <f t="shared" si="16"/>
        <v>11</v>
      </c>
    </row>
    <row r="100" spans="1:24" x14ac:dyDescent="0.25">
      <c r="A100" s="316">
        <v>2295</v>
      </c>
      <c r="B100" s="323">
        <v>1983</v>
      </c>
      <c r="C100" s="324"/>
      <c r="D100" s="312"/>
      <c r="E100" s="237"/>
      <c r="F100" s="330">
        <v>1.2</v>
      </c>
      <c r="G100" s="352"/>
      <c r="H100" s="369">
        <v>1.2</v>
      </c>
      <c r="I100" s="365">
        <v>1</v>
      </c>
      <c r="J100" s="351">
        <f t="shared" si="12"/>
        <v>1.2</v>
      </c>
      <c r="K100" s="354"/>
      <c r="L100" s="343">
        <f t="shared" si="17"/>
        <v>0</v>
      </c>
      <c r="M100" s="362"/>
      <c r="N100" s="345">
        <f t="shared" si="18"/>
        <v>0</v>
      </c>
      <c r="O100" s="363"/>
      <c r="P100" s="364"/>
      <c r="Q100" s="372">
        <f t="shared" si="13"/>
        <v>0</v>
      </c>
      <c r="R100" s="373">
        <f t="shared" si="14"/>
        <v>0</v>
      </c>
      <c r="S100" s="377"/>
      <c r="T100" s="375">
        <f t="shared" si="8"/>
        <v>0</v>
      </c>
      <c r="U100" s="362"/>
      <c r="V100" s="348">
        <f t="shared" si="19"/>
        <v>0</v>
      </c>
      <c r="W100" s="349">
        <f t="shared" si="15"/>
        <v>1</v>
      </c>
      <c r="X100" s="350">
        <f t="shared" si="16"/>
        <v>1.2</v>
      </c>
    </row>
    <row r="101" spans="1:24" x14ac:dyDescent="0.25">
      <c r="A101" s="316">
        <v>2296</v>
      </c>
      <c r="B101" s="323">
        <v>1983</v>
      </c>
      <c r="C101" s="324"/>
      <c r="D101" s="312"/>
      <c r="E101" s="237"/>
      <c r="F101" s="330">
        <v>1.2</v>
      </c>
      <c r="G101" s="352"/>
      <c r="H101" s="369">
        <v>1.2</v>
      </c>
      <c r="I101" s="365">
        <v>1</v>
      </c>
      <c r="J101" s="351">
        <f t="shared" si="12"/>
        <v>1.2</v>
      </c>
      <c r="K101" s="354"/>
      <c r="L101" s="343">
        <f t="shared" si="17"/>
        <v>0</v>
      </c>
      <c r="M101" s="362"/>
      <c r="N101" s="345">
        <f t="shared" si="18"/>
        <v>0</v>
      </c>
      <c r="O101" s="363"/>
      <c r="P101" s="364"/>
      <c r="Q101" s="372">
        <f t="shared" si="13"/>
        <v>0</v>
      </c>
      <c r="R101" s="373">
        <f t="shared" si="14"/>
        <v>0</v>
      </c>
      <c r="S101" s="377"/>
      <c r="T101" s="375">
        <f t="shared" si="8"/>
        <v>0</v>
      </c>
      <c r="U101" s="362"/>
      <c r="V101" s="348">
        <f t="shared" si="19"/>
        <v>0</v>
      </c>
      <c r="W101" s="349">
        <f t="shared" si="15"/>
        <v>1</v>
      </c>
      <c r="X101" s="350">
        <f t="shared" si="16"/>
        <v>1.2</v>
      </c>
    </row>
    <row r="102" spans="1:24" x14ac:dyDescent="0.25">
      <c r="A102" s="317" t="s">
        <v>7992</v>
      </c>
      <c r="B102" s="323">
        <v>1983</v>
      </c>
      <c r="C102" s="324" t="s">
        <v>5484</v>
      </c>
      <c r="D102" s="312" t="s">
        <v>5485</v>
      </c>
      <c r="E102" s="237" t="s">
        <v>5486</v>
      </c>
      <c r="F102" s="358">
        <v>11</v>
      </c>
      <c r="G102" s="359"/>
      <c r="H102" s="353"/>
      <c r="I102" s="365">
        <v>1</v>
      </c>
      <c r="J102" s="351">
        <f t="shared" si="12"/>
        <v>11</v>
      </c>
      <c r="K102" s="354"/>
      <c r="L102" s="343">
        <f t="shared" si="17"/>
        <v>0</v>
      </c>
      <c r="M102" s="362"/>
      <c r="N102" s="345">
        <f t="shared" si="18"/>
        <v>0</v>
      </c>
      <c r="O102" s="363"/>
      <c r="P102" s="364"/>
      <c r="Q102" s="372">
        <f t="shared" si="13"/>
        <v>0</v>
      </c>
      <c r="R102" s="373">
        <f t="shared" si="14"/>
        <v>0</v>
      </c>
      <c r="S102" s="377"/>
      <c r="T102" s="375">
        <f t="shared" si="8"/>
        <v>0</v>
      </c>
      <c r="U102" s="362"/>
      <c r="V102" s="348">
        <f t="shared" si="19"/>
        <v>0</v>
      </c>
      <c r="W102" s="349">
        <f t="shared" si="15"/>
        <v>1</v>
      </c>
      <c r="X102" s="350">
        <f t="shared" si="16"/>
        <v>11</v>
      </c>
    </row>
    <row r="103" spans="1:24" x14ac:dyDescent="0.25">
      <c r="A103" s="317">
        <v>2345</v>
      </c>
      <c r="B103" s="323">
        <v>1984</v>
      </c>
      <c r="C103" s="324"/>
      <c r="D103" s="312"/>
      <c r="E103" s="237"/>
      <c r="F103" s="330">
        <v>1.2</v>
      </c>
      <c r="G103" s="352"/>
      <c r="H103" s="369">
        <v>1</v>
      </c>
      <c r="I103" s="365">
        <v>1</v>
      </c>
      <c r="J103" s="351">
        <f t="shared" si="12"/>
        <v>1.2</v>
      </c>
      <c r="K103" s="354"/>
      <c r="L103" s="343">
        <f t="shared" si="17"/>
        <v>0</v>
      </c>
      <c r="M103" s="362"/>
      <c r="N103" s="345">
        <f t="shared" si="18"/>
        <v>0</v>
      </c>
      <c r="O103" s="363"/>
      <c r="P103" s="364"/>
      <c r="Q103" s="372">
        <f t="shared" si="13"/>
        <v>0</v>
      </c>
      <c r="R103" s="373">
        <f t="shared" si="14"/>
        <v>0</v>
      </c>
      <c r="S103" s="377"/>
      <c r="T103" s="375">
        <f t="shared" si="8"/>
        <v>0</v>
      </c>
      <c r="U103" s="362"/>
      <c r="V103" s="348">
        <f t="shared" si="19"/>
        <v>0</v>
      </c>
      <c r="W103" s="349">
        <f t="shared" si="15"/>
        <v>1</v>
      </c>
      <c r="X103" s="350">
        <f t="shared" si="16"/>
        <v>1.2</v>
      </c>
    </row>
    <row r="104" spans="1:24" x14ac:dyDescent="0.25">
      <c r="A104" s="317" t="s">
        <v>8060</v>
      </c>
      <c r="B104" s="323">
        <v>1984</v>
      </c>
      <c r="C104" s="324"/>
      <c r="D104" s="312"/>
      <c r="E104" s="237"/>
      <c r="F104" s="330">
        <v>1.3</v>
      </c>
      <c r="G104" s="352"/>
      <c r="H104" s="369">
        <v>1</v>
      </c>
      <c r="I104" s="365">
        <v>1</v>
      </c>
      <c r="J104" s="351">
        <f t="shared" si="12"/>
        <v>1.3</v>
      </c>
      <c r="K104" s="354"/>
      <c r="L104" s="343">
        <f t="shared" si="17"/>
        <v>0</v>
      </c>
      <c r="M104" s="362"/>
      <c r="N104" s="345">
        <f t="shared" si="18"/>
        <v>0</v>
      </c>
      <c r="O104" s="363"/>
      <c r="P104" s="364"/>
      <c r="Q104" s="372">
        <f t="shared" si="13"/>
        <v>0</v>
      </c>
      <c r="R104" s="373">
        <f t="shared" si="14"/>
        <v>0</v>
      </c>
      <c r="S104" s="377"/>
      <c r="T104" s="375">
        <f t="shared" si="8"/>
        <v>0</v>
      </c>
      <c r="U104" s="362"/>
      <c r="V104" s="348">
        <f t="shared" si="19"/>
        <v>0</v>
      </c>
      <c r="W104" s="349">
        <f t="shared" si="15"/>
        <v>1</v>
      </c>
      <c r="X104" s="350">
        <f t="shared" si="16"/>
        <v>1.3</v>
      </c>
    </row>
    <row r="105" spans="1:24" x14ac:dyDescent="0.25">
      <c r="A105" s="316" t="s">
        <v>7993</v>
      </c>
      <c r="B105" s="323">
        <v>1984</v>
      </c>
      <c r="C105" s="324" t="s">
        <v>5501</v>
      </c>
      <c r="D105" s="312" t="s">
        <v>4136</v>
      </c>
      <c r="E105" s="237" t="s">
        <v>5502</v>
      </c>
      <c r="F105" s="358">
        <v>15</v>
      </c>
      <c r="G105" s="359"/>
      <c r="H105" s="353"/>
      <c r="I105" s="366">
        <v>1</v>
      </c>
      <c r="J105" s="351">
        <f t="shared" si="12"/>
        <v>15</v>
      </c>
      <c r="K105" s="354"/>
      <c r="L105" s="343">
        <f t="shared" si="17"/>
        <v>0</v>
      </c>
      <c r="M105" s="362"/>
      <c r="N105" s="345">
        <f t="shared" si="18"/>
        <v>0</v>
      </c>
      <c r="O105" s="363"/>
      <c r="P105" s="364"/>
      <c r="Q105" s="372">
        <f t="shared" si="13"/>
        <v>0</v>
      </c>
      <c r="R105" s="373">
        <f t="shared" si="14"/>
        <v>0</v>
      </c>
      <c r="S105" s="377"/>
      <c r="T105" s="375">
        <f t="shared" si="8"/>
        <v>0</v>
      </c>
      <c r="U105" s="362"/>
      <c r="V105" s="348">
        <f t="shared" si="19"/>
        <v>0</v>
      </c>
      <c r="W105" s="349">
        <f t="shared" si="15"/>
        <v>1</v>
      </c>
      <c r="X105" s="350">
        <f t="shared" si="16"/>
        <v>15</v>
      </c>
    </row>
    <row r="106" spans="1:24" x14ac:dyDescent="0.25">
      <c r="A106" s="316">
        <v>2392</v>
      </c>
      <c r="B106" s="323">
        <v>1985</v>
      </c>
      <c r="C106" s="324"/>
      <c r="D106" s="312"/>
      <c r="E106" s="237"/>
      <c r="F106" s="330">
        <v>1.1000000000000001</v>
      </c>
      <c r="G106" s="352"/>
      <c r="H106" s="369">
        <v>1.1000000000000001</v>
      </c>
      <c r="I106" s="366">
        <v>1</v>
      </c>
      <c r="J106" s="351">
        <f t="shared" si="12"/>
        <v>1.1000000000000001</v>
      </c>
      <c r="K106" s="354"/>
      <c r="L106" s="343">
        <f t="shared" si="17"/>
        <v>0</v>
      </c>
      <c r="M106" s="362"/>
      <c r="N106" s="345">
        <f t="shared" si="18"/>
        <v>0</v>
      </c>
      <c r="O106" s="363"/>
      <c r="P106" s="364"/>
      <c r="Q106" s="372">
        <f t="shared" si="13"/>
        <v>0</v>
      </c>
      <c r="R106" s="373">
        <f t="shared" si="14"/>
        <v>0</v>
      </c>
      <c r="S106" s="377"/>
      <c r="T106" s="375">
        <f t="shared" si="8"/>
        <v>0</v>
      </c>
      <c r="U106" s="362"/>
      <c r="V106" s="348">
        <f t="shared" si="19"/>
        <v>0</v>
      </c>
      <c r="W106" s="349">
        <f t="shared" si="15"/>
        <v>1</v>
      </c>
      <c r="X106" s="350">
        <f t="shared" si="16"/>
        <v>1.1000000000000001</v>
      </c>
    </row>
    <row r="107" spans="1:24" x14ac:dyDescent="0.25">
      <c r="A107" s="316" t="s">
        <v>8061</v>
      </c>
      <c r="B107" s="323">
        <v>1985</v>
      </c>
      <c r="C107" s="324"/>
      <c r="D107" s="312"/>
      <c r="E107" s="237"/>
      <c r="F107" s="330">
        <v>1.3</v>
      </c>
      <c r="G107" s="352"/>
      <c r="H107" s="369">
        <v>1.1000000000000001</v>
      </c>
      <c r="I107" s="366">
        <v>1</v>
      </c>
      <c r="J107" s="351">
        <f t="shared" si="12"/>
        <v>1.3</v>
      </c>
      <c r="K107" s="354"/>
      <c r="L107" s="343">
        <f t="shared" si="17"/>
        <v>0</v>
      </c>
      <c r="M107" s="362"/>
      <c r="N107" s="345">
        <f t="shared" si="18"/>
        <v>0</v>
      </c>
      <c r="O107" s="363"/>
      <c r="P107" s="364"/>
      <c r="Q107" s="372">
        <f t="shared" si="13"/>
        <v>0</v>
      </c>
      <c r="R107" s="373">
        <f t="shared" si="14"/>
        <v>0</v>
      </c>
      <c r="S107" s="377"/>
      <c r="T107" s="375">
        <f t="shared" si="8"/>
        <v>0</v>
      </c>
      <c r="U107" s="362"/>
      <c r="V107" s="348">
        <f t="shared" si="19"/>
        <v>0</v>
      </c>
      <c r="W107" s="349">
        <f t="shared" si="15"/>
        <v>1</v>
      </c>
      <c r="X107" s="350">
        <f t="shared" si="16"/>
        <v>1.3</v>
      </c>
    </row>
    <row r="108" spans="1:24" x14ac:dyDescent="0.25">
      <c r="A108" s="317" t="s">
        <v>8041</v>
      </c>
      <c r="B108" s="323">
        <v>1985</v>
      </c>
      <c r="C108" s="324" t="s">
        <v>5519</v>
      </c>
      <c r="D108" s="312" t="s">
        <v>4136</v>
      </c>
      <c r="E108" s="237" t="s">
        <v>5509</v>
      </c>
      <c r="F108" s="358">
        <v>13</v>
      </c>
      <c r="G108" s="359"/>
      <c r="H108" s="353"/>
      <c r="I108" s="366">
        <v>1</v>
      </c>
      <c r="J108" s="351">
        <f t="shared" si="12"/>
        <v>13</v>
      </c>
      <c r="K108" s="354"/>
      <c r="L108" s="343">
        <f t="shared" si="17"/>
        <v>0</v>
      </c>
      <c r="M108" s="362"/>
      <c r="N108" s="345">
        <f t="shared" si="18"/>
        <v>0</v>
      </c>
      <c r="O108" s="367">
        <v>1</v>
      </c>
      <c r="P108" s="364"/>
      <c r="Q108" s="372">
        <f t="shared" si="13"/>
        <v>1</v>
      </c>
      <c r="R108" s="373">
        <f t="shared" si="14"/>
        <v>13</v>
      </c>
      <c r="S108" s="377"/>
      <c r="T108" s="375">
        <f t="shared" si="8"/>
        <v>0</v>
      </c>
      <c r="U108" s="362"/>
      <c r="V108" s="348">
        <f t="shared" si="19"/>
        <v>0</v>
      </c>
      <c r="W108" s="349">
        <f t="shared" si="15"/>
        <v>2</v>
      </c>
      <c r="X108" s="350">
        <f t="shared" si="16"/>
        <v>26</v>
      </c>
    </row>
    <row r="109" spans="1:24" x14ac:dyDescent="0.25">
      <c r="A109" s="317">
        <v>2449</v>
      </c>
      <c r="B109" s="323">
        <v>1986</v>
      </c>
      <c r="C109" s="324"/>
      <c r="D109" s="312"/>
      <c r="E109" s="237"/>
      <c r="F109" s="330">
        <v>1.1000000000000001</v>
      </c>
      <c r="G109" s="352"/>
      <c r="H109" s="369">
        <v>1.1000000000000001</v>
      </c>
      <c r="I109" s="366">
        <v>1</v>
      </c>
      <c r="J109" s="351">
        <f t="shared" si="12"/>
        <v>1.1000000000000001</v>
      </c>
      <c r="K109" s="354"/>
      <c r="L109" s="343">
        <f t="shared" si="17"/>
        <v>0</v>
      </c>
      <c r="M109" s="362"/>
      <c r="N109" s="345">
        <f t="shared" si="18"/>
        <v>0</v>
      </c>
      <c r="O109" s="363"/>
      <c r="P109" s="364"/>
      <c r="Q109" s="372">
        <f t="shared" si="13"/>
        <v>0</v>
      </c>
      <c r="R109" s="373">
        <f t="shared" si="14"/>
        <v>0</v>
      </c>
      <c r="S109" s="377"/>
      <c r="T109" s="375">
        <f t="shared" si="8"/>
        <v>0</v>
      </c>
      <c r="U109" s="362"/>
      <c r="V109" s="348">
        <f t="shared" si="19"/>
        <v>0</v>
      </c>
      <c r="W109" s="349">
        <f t="shared" si="15"/>
        <v>1</v>
      </c>
      <c r="X109" s="350">
        <f t="shared" si="16"/>
        <v>1.1000000000000001</v>
      </c>
    </row>
    <row r="110" spans="1:24" x14ac:dyDescent="0.25">
      <c r="A110" s="317" t="s">
        <v>8062</v>
      </c>
      <c r="B110" s="323">
        <v>1986</v>
      </c>
      <c r="C110" s="324"/>
      <c r="D110" s="312"/>
      <c r="E110" s="237"/>
      <c r="F110" s="330">
        <v>1.3</v>
      </c>
      <c r="G110" s="352"/>
      <c r="H110" s="369">
        <v>1.3</v>
      </c>
      <c r="I110" s="366">
        <v>1</v>
      </c>
      <c r="J110" s="351">
        <f t="shared" ref="J110:J242" si="20">F110*I110</f>
        <v>1.3</v>
      </c>
      <c r="K110" s="354"/>
      <c r="L110" s="343">
        <f t="shared" si="17"/>
        <v>0</v>
      </c>
      <c r="M110" s="362"/>
      <c r="N110" s="345">
        <f t="shared" si="18"/>
        <v>0</v>
      </c>
      <c r="O110" s="363"/>
      <c r="P110" s="364"/>
      <c r="Q110" s="372">
        <f t="shared" ref="Q110:Q162" si="21">O110+P110</f>
        <v>0</v>
      </c>
      <c r="R110" s="373">
        <f t="shared" ref="R110:R162" si="22">F110*Q110</f>
        <v>0</v>
      </c>
      <c r="S110" s="377"/>
      <c r="T110" s="375">
        <f t="shared" si="8"/>
        <v>0</v>
      </c>
      <c r="U110" s="362"/>
      <c r="V110" s="348">
        <f t="shared" si="19"/>
        <v>0</v>
      </c>
      <c r="W110" s="349">
        <f t="shared" ref="W110:W162" si="23">I110+K110+M110+Q110+S110+U110</f>
        <v>1</v>
      </c>
      <c r="X110" s="350">
        <f t="shared" ref="X110:X162" si="24">J110+N110+R110+V110</f>
        <v>1.3</v>
      </c>
    </row>
    <row r="111" spans="1:24" x14ac:dyDescent="0.25">
      <c r="A111" s="316" t="s">
        <v>8042</v>
      </c>
      <c r="B111" s="323">
        <v>1986</v>
      </c>
      <c r="C111" s="324" t="s">
        <v>5527</v>
      </c>
      <c r="D111" s="312" t="s">
        <v>5528</v>
      </c>
      <c r="E111" s="237" t="s">
        <v>5529</v>
      </c>
      <c r="F111" s="358">
        <v>15</v>
      </c>
      <c r="G111" s="359"/>
      <c r="H111" s="353"/>
      <c r="I111" s="366">
        <v>1</v>
      </c>
      <c r="J111" s="351">
        <f t="shared" si="20"/>
        <v>15</v>
      </c>
      <c r="K111" s="354"/>
      <c r="L111" s="343">
        <f t="shared" si="17"/>
        <v>0</v>
      </c>
      <c r="M111" s="362"/>
      <c r="N111" s="345">
        <f t="shared" si="18"/>
        <v>0</v>
      </c>
      <c r="O111" s="367">
        <v>1</v>
      </c>
      <c r="P111" s="364"/>
      <c r="Q111" s="372">
        <f t="shared" si="21"/>
        <v>1</v>
      </c>
      <c r="R111" s="373">
        <f t="shared" si="22"/>
        <v>15</v>
      </c>
      <c r="S111" s="377"/>
      <c r="T111" s="375">
        <f t="shared" si="8"/>
        <v>0</v>
      </c>
      <c r="U111" s="362"/>
      <c r="V111" s="348">
        <f t="shared" si="19"/>
        <v>0</v>
      </c>
      <c r="W111" s="349">
        <f t="shared" si="23"/>
        <v>2</v>
      </c>
      <c r="X111" s="350">
        <f t="shared" si="24"/>
        <v>30</v>
      </c>
    </row>
    <row r="112" spans="1:24" x14ac:dyDescent="0.25">
      <c r="A112" s="316">
        <v>2498</v>
      </c>
      <c r="B112" s="323">
        <v>1987</v>
      </c>
      <c r="C112" s="324"/>
      <c r="D112" s="312"/>
      <c r="E112" s="237"/>
      <c r="F112" s="330">
        <v>1.1000000000000001</v>
      </c>
      <c r="G112" s="352"/>
      <c r="H112" s="369">
        <v>1</v>
      </c>
      <c r="I112" s="366">
        <v>1</v>
      </c>
      <c r="J112" s="351">
        <f t="shared" si="20"/>
        <v>1.1000000000000001</v>
      </c>
      <c r="K112" s="354"/>
      <c r="L112" s="343">
        <f t="shared" si="17"/>
        <v>0</v>
      </c>
      <c r="M112" s="362"/>
      <c r="N112" s="345">
        <f t="shared" si="18"/>
        <v>0</v>
      </c>
      <c r="O112" s="363"/>
      <c r="P112" s="364"/>
      <c r="Q112" s="372">
        <f t="shared" si="21"/>
        <v>0</v>
      </c>
      <c r="R112" s="373">
        <f t="shared" si="22"/>
        <v>0</v>
      </c>
      <c r="S112" s="377"/>
      <c r="T112" s="375">
        <f t="shared" si="8"/>
        <v>0</v>
      </c>
      <c r="U112" s="362"/>
      <c r="V112" s="348">
        <f t="shared" si="19"/>
        <v>0</v>
      </c>
      <c r="W112" s="349">
        <f t="shared" si="23"/>
        <v>1</v>
      </c>
      <c r="X112" s="350">
        <f t="shared" si="24"/>
        <v>1.1000000000000001</v>
      </c>
    </row>
    <row r="113" spans="1:24" x14ac:dyDescent="0.25">
      <c r="A113" s="316" t="s">
        <v>8063</v>
      </c>
      <c r="B113" s="323">
        <v>1987</v>
      </c>
      <c r="C113" s="324"/>
      <c r="D113" s="312"/>
      <c r="E113" s="237"/>
      <c r="F113" s="330">
        <v>1.3</v>
      </c>
      <c r="G113" s="352"/>
      <c r="H113" s="369">
        <v>1</v>
      </c>
      <c r="I113" s="412"/>
      <c r="J113" s="351">
        <f t="shared" si="20"/>
        <v>0</v>
      </c>
      <c r="K113" s="354"/>
      <c r="L113" s="343">
        <f t="shared" si="17"/>
        <v>0</v>
      </c>
      <c r="M113" s="362"/>
      <c r="N113" s="345">
        <f t="shared" si="18"/>
        <v>0</v>
      </c>
      <c r="O113" s="363"/>
      <c r="P113" s="364"/>
      <c r="Q113" s="372">
        <f t="shared" si="21"/>
        <v>0</v>
      </c>
      <c r="R113" s="373">
        <f t="shared" si="22"/>
        <v>0</v>
      </c>
      <c r="S113" s="377"/>
      <c r="T113" s="375">
        <f t="shared" si="8"/>
        <v>0</v>
      </c>
      <c r="U113" s="362"/>
      <c r="V113" s="348">
        <f t="shared" si="19"/>
        <v>0</v>
      </c>
      <c r="W113" s="349">
        <f t="shared" si="23"/>
        <v>0</v>
      </c>
      <c r="X113" s="350">
        <f t="shared" si="24"/>
        <v>0</v>
      </c>
    </row>
    <row r="114" spans="1:24" x14ac:dyDescent="0.25">
      <c r="A114" s="317" t="s">
        <v>8043</v>
      </c>
      <c r="B114" s="323">
        <v>1987</v>
      </c>
      <c r="C114" s="324" t="s">
        <v>5527</v>
      </c>
      <c r="D114" s="312" t="s">
        <v>4136</v>
      </c>
      <c r="E114" s="237" t="s">
        <v>5535</v>
      </c>
      <c r="F114" s="358">
        <v>14</v>
      </c>
      <c r="G114" s="359"/>
      <c r="H114" s="353"/>
      <c r="I114" s="366">
        <v>1</v>
      </c>
      <c r="J114" s="351">
        <f t="shared" si="20"/>
        <v>14</v>
      </c>
      <c r="K114" s="354"/>
      <c r="L114" s="343">
        <f t="shared" si="17"/>
        <v>0</v>
      </c>
      <c r="M114" s="362"/>
      <c r="N114" s="345">
        <f t="shared" si="18"/>
        <v>0</v>
      </c>
      <c r="O114" s="363"/>
      <c r="P114" s="364"/>
      <c r="Q114" s="372">
        <f t="shared" si="21"/>
        <v>0</v>
      </c>
      <c r="R114" s="373">
        <f t="shared" si="22"/>
        <v>0</v>
      </c>
      <c r="S114" s="377"/>
      <c r="T114" s="375">
        <f t="shared" si="8"/>
        <v>0</v>
      </c>
      <c r="U114" s="362"/>
      <c r="V114" s="348">
        <f t="shared" si="19"/>
        <v>0</v>
      </c>
      <c r="W114" s="349">
        <f t="shared" si="23"/>
        <v>1</v>
      </c>
      <c r="X114" s="350">
        <f t="shared" si="24"/>
        <v>14</v>
      </c>
    </row>
    <row r="115" spans="1:24" x14ac:dyDescent="0.25">
      <c r="A115" s="317">
        <v>2555</v>
      </c>
      <c r="B115" s="323">
        <v>1988</v>
      </c>
      <c r="C115" s="324"/>
      <c r="D115" s="312"/>
      <c r="E115" s="237"/>
      <c r="F115" s="330">
        <v>1.1000000000000001</v>
      </c>
      <c r="G115" s="352"/>
      <c r="H115" s="369">
        <v>1.1000000000000001</v>
      </c>
      <c r="I115" s="366">
        <v>1</v>
      </c>
      <c r="J115" s="351">
        <f t="shared" si="20"/>
        <v>1.1000000000000001</v>
      </c>
      <c r="K115" s="354"/>
      <c r="L115" s="343">
        <f t="shared" si="17"/>
        <v>0</v>
      </c>
      <c r="M115" s="362"/>
      <c r="N115" s="345">
        <f t="shared" si="18"/>
        <v>0</v>
      </c>
      <c r="O115" s="363"/>
      <c r="P115" s="364"/>
      <c r="Q115" s="372">
        <f t="shared" si="21"/>
        <v>0</v>
      </c>
      <c r="R115" s="373">
        <f t="shared" si="22"/>
        <v>0</v>
      </c>
      <c r="S115" s="377"/>
      <c r="T115" s="375">
        <f t="shared" si="8"/>
        <v>0</v>
      </c>
      <c r="U115" s="362"/>
      <c r="V115" s="348">
        <f t="shared" si="19"/>
        <v>0</v>
      </c>
      <c r="W115" s="349">
        <f t="shared" si="23"/>
        <v>1</v>
      </c>
      <c r="X115" s="350">
        <f t="shared" si="24"/>
        <v>1.1000000000000001</v>
      </c>
    </row>
    <row r="116" spans="1:24" x14ac:dyDescent="0.25">
      <c r="A116" s="317" t="s">
        <v>8064</v>
      </c>
      <c r="B116" s="323">
        <v>1988</v>
      </c>
      <c r="C116" s="324"/>
      <c r="D116" s="312"/>
      <c r="E116" s="237"/>
      <c r="F116" s="330">
        <v>1.3</v>
      </c>
      <c r="G116" s="352"/>
      <c r="H116" s="369">
        <v>1.3</v>
      </c>
      <c r="I116" s="412"/>
      <c r="J116" s="351">
        <f t="shared" si="20"/>
        <v>0</v>
      </c>
      <c r="K116" s="354"/>
      <c r="L116" s="343">
        <f t="shared" si="17"/>
        <v>0</v>
      </c>
      <c r="M116" s="362"/>
      <c r="N116" s="345">
        <f t="shared" si="18"/>
        <v>0</v>
      </c>
      <c r="O116" s="363"/>
      <c r="P116" s="364"/>
      <c r="Q116" s="372">
        <f t="shared" si="21"/>
        <v>0</v>
      </c>
      <c r="R116" s="373">
        <f t="shared" si="22"/>
        <v>0</v>
      </c>
      <c r="S116" s="377"/>
      <c r="T116" s="375">
        <f t="shared" si="8"/>
        <v>0</v>
      </c>
      <c r="U116" s="362"/>
      <c r="V116" s="348">
        <f t="shared" si="19"/>
        <v>0</v>
      </c>
      <c r="W116" s="349">
        <f t="shared" si="23"/>
        <v>0</v>
      </c>
      <c r="X116" s="350">
        <f t="shared" si="24"/>
        <v>0</v>
      </c>
    </row>
    <row r="117" spans="1:24" x14ac:dyDescent="0.25">
      <c r="A117" s="316" t="s">
        <v>8044</v>
      </c>
      <c r="B117" s="323">
        <v>1988</v>
      </c>
      <c r="C117" s="324" t="s">
        <v>5527</v>
      </c>
      <c r="D117" s="312" t="s">
        <v>4167</v>
      </c>
      <c r="E117" s="237" t="s">
        <v>5546</v>
      </c>
      <c r="F117" s="358">
        <v>14</v>
      </c>
      <c r="G117" s="359"/>
      <c r="H117" s="353"/>
      <c r="I117" s="366">
        <v>1</v>
      </c>
      <c r="J117" s="351">
        <f t="shared" si="20"/>
        <v>14</v>
      </c>
      <c r="K117" s="354"/>
      <c r="L117" s="343">
        <f t="shared" si="17"/>
        <v>0</v>
      </c>
      <c r="M117" s="362"/>
      <c r="N117" s="345">
        <f t="shared" si="18"/>
        <v>0</v>
      </c>
      <c r="O117" s="367">
        <v>1</v>
      </c>
      <c r="P117" s="364"/>
      <c r="Q117" s="372">
        <f t="shared" si="21"/>
        <v>1</v>
      </c>
      <c r="R117" s="373">
        <f t="shared" si="22"/>
        <v>14</v>
      </c>
      <c r="S117" s="377"/>
      <c r="T117" s="375">
        <f t="shared" si="8"/>
        <v>0</v>
      </c>
      <c r="U117" s="362"/>
      <c r="V117" s="348">
        <f t="shared" si="19"/>
        <v>0</v>
      </c>
      <c r="W117" s="349">
        <f t="shared" si="23"/>
        <v>2</v>
      </c>
      <c r="X117" s="350">
        <f t="shared" si="24"/>
        <v>28</v>
      </c>
    </row>
    <row r="118" spans="1:24" x14ac:dyDescent="0.25">
      <c r="A118" s="316">
        <v>2612</v>
      </c>
      <c r="B118" s="323">
        <v>1989</v>
      </c>
      <c r="C118" s="324"/>
      <c r="D118" s="312"/>
      <c r="E118" s="237"/>
      <c r="F118" s="330">
        <v>1.1000000000000001</v>
      </c>
      <c r="G118" s="352"/>
      <c r="H118" s="369">
        <v>1.1000000000000001</v>
      </c>
      <c r="I118" s="366">
        <v>1</v>
      </c>
      <c r="J118" s="351">
        <f t="shared" si="20"/>
        <v>1.1000000000000001</v>
      </c>
      <c r="K118" s="354"/>
      <c r="L118" s="343">
        <f t="shared" si="17"/>
        <v>0</v>
      </c>
      <c r="M118" s="362"/>
      <c r="N118" s="345">
        <f t="shared" si="18"/>
        <v>0</v>
      </c>
      <c r="O118" s="363"/>
      <c r="P118" s="364"/>
      <c r="Q118" s="372">
        <f t="shared" si="21"/>
        <v>0</v>
      </c>
      <c r="R118" s="373">
        <f t="shared" si="22"/>
        <v>0</v>
      </c>
      <c r="S118" s="377"/>
      <c r="T118" s="375">
        <f t="shared" si="8"/>
        <v>0</v>
      </c>
      <c r="U118" s="362"/>
      <c r="V118" s="348">
        <f t="shared" si="19"/>
        <v>0</v>
      </c>
      <c r="W118" s="349">
        <f t="shared" si="23"/>
        <v>1</v>
      </c>
      <c r="X118" s="350">
        <f t="shared" si="24"/>
        <v>1.1000000000000001</v>
      </c>
    </row>
    <row r="119" spans="1:24" x14ac:dyDescent="0.25">
      <c r="A119" s="316" t="s">
        <v>8065</v>
      </c>
      <c r="B119" s="323">
        <v>1989</v>
      </c>
      <c r="C119" s="324"/>
      <c r="D119" s="312"/>
      <c r="E119" s="237"/>
      <c r="F119" s="330">
        <v>1.3</v>
      </c>
      <c r="G119" s="352"/>
      <c r="H119" s="369">
        <v>1.3</v>
      </c>
      <c r="I119" s="412"/>
      <c r="J119" s="351">
        <f t="shared" si="20"/>
        <v>0</v>
      </c>
      <c r="K119" s="354"/>
      <c r="L119" s="343">
        <f t="shared" si="17"/>
        <v>0</v>
      </c>
      <c r="M119" s="362"/>
      <c r="N119" s="345">
        <f t="shared" si="18"/>
        <v>0</v>
      </c>
      <c r="O119" s="363"/>
      <c r="P119" s="364"/>
      <c r="Q119" s="372">
        <f t="shared" si="21"/>
        <v>0</v>
      </c>
      <c r="R119" s="373">
        <f t="shared" si="22"/>
        <v>0</v>
      </c>
      <c r="S119" s="377"/>
      <c r="T119" s="375">
        <f t="shared" si="8"/>
        <v>0</v>
      </c>
      <c r="U119" s="362"/>
      <c r="V119" s="348">
        <f t="shared" si="19"/>
        <v>0</v>
      </c>
      <c r="W119" s="349">
        <f t="shared" si="23"/>
        <v>0</v>
      </c>
      <c r="X119" s="350">
        <f t="shared" si="24"/>
        <v>0</v>
      </c>
    </row>
    <row r="120" spans="1:24" x14ac:dyDescent="0.25">
      <c r="A120" s="317" t="s">
        <v>8045</v>
      </c>
      <c r="B120" s="323">
        <v>1989</v>
      </c>
      <c r="C120" s="324" t="s">
        <v>5527</v>
      </c>
      <c r="D120" s="312" t="s">
        <v>4136</v>
      </c>
      <c r="E120" s="237" t="s">
        <v>5553</v>
      </c>
      <c r="F120" s="358">
        <v>14</v>
      </c>
      <c r="G120" s="359"/>
      <c r="H120" s="353"/>
      <c r="I120" s="366">
        <v>1</v>
      </c>
      <c r="J120" s="351">
        <f t="shared" si="20"/>
        <v>14</v>
      </c>
      <c r="K120" s="354"/>
      <c r="L120" s="343">
        <f t="shared" si="17"/>
        <v>0</v>
      </c>
      <c r="M120" s="362"/>
      <c r="N120" s="345">
        <f t="shared" si="18"/>
        <v>0</v>
      </c>
      <c r="O120" s="367">
        <v>2</v>
      </c>
      <c r="P120" s="364"/>
      <c r="Q120" s="372">
        <f t="shared" si="21"/>
        <v>2</v>
      </c>
      <c r="R120" s="373">
        <f t="shared" si="22"/>
        <v>28</v>
      </c>
      <c r="S120" s="377"/>
      <c r="T120" s="375">
        <f t="shared" si="8"/>
        <v>0</v>
      </c>
      <c r="U120" s="362"/>
      <c r="V120" s="348">
        <f t="shared" si="19"/>
        <v>0</v>
      </c>
      <c r="W120" s="349">
        <f t="shared" si="23"/>
        <v>3</v>
      </c>
      <c r="X120" s="350">
        <f t="shared" si="24"/>
        <v>42</v>
      </c>
    </row>
    <row r="121" spans="1:24" x14ac:dyDescent="0.25">
      <c r="A121" s="317">
        <v>2646</v>
      </c>
      <c r="B121" s="323">
        <v>1990</v>
      </c>
      <c r="C121" s="324"/>
      <c r="D121" s="312"/>
      <c r="E121" s="237"/>
      <c r="F121" s="330">
        <v>1.2</v>
      </c>
      <c r="G121" s="352"/>
      <c r="H121" s="369">
        <v>1.2</v>
      </c>
      <c r="I121" s="366">
        <v>1</v>
      </c>
      <c r="J121" s="351">
        <f t="shared" si="20"/>
        <v>1.2</v>
      </c>
      <c r="K121" s="354"/>
      <c r="L121" s="343">
        <f t="shared" si="17"/>
        <v>0</v>
      </c>
      <c r="M121" s="362">
        <v>1</v>
      </c>
      <c r="N121" s="345">
        <f t="shared" si="18"/>
        <v>1.2</v>
      </c>
      <c r="O121" s="363"/>
      <c r="P121" s="364"/>
      <c r="Q121" s="372">
        <f t="shared" si="21"/>
        <v>0</v>
      </c>
      <c r="R121" s="373">
        <f t="shared" si="22"/>
        <v>0</v>
      </c>
      <c r="S121" s="377"/>
      <c r="T121" s="375">
        <f t="shared" si="8"/>
        <v>0</v>
      </c>
      <c r="U121" s="362">
        <v>7</v>
      </c>
      <c r="V121" s="348">
        <f t="shared" si="19"/>
        <v>8.4</v>
      </c>
      <c r="W121" s="349">
        <f t="shared" si="23"/>
        <v>9</v>
      </c>
      <c r="X121" s="350">
        <f t="shared" si="24"/>
        <v>10.8</v>
      </c>
    </row>
    <row r="122" spans="1:24" x14ac:dyDescent="0.25">
      <c r="A122" s="317" t="s">
        <v>7620</v>
      </c>
      <c r="B122" s="323">
        <v>1990</v>
      </c>
      <c r="C122" s="324"/>
      <c r="D122" s="312"/>
      <c r="E122" s="237"/>
      <c r="F122" s="330">
        <v>1.3</v>
      </c>
      <c r="G122" s="352"/>
      <c r="H122" s="369">
        <v>1.3</v>
      </c>
      <c r="I122" s="366">
        <v>1</v>
      </c>
      <c r="J122" s="351">
        <f t="shared" si="20"/>
        <v>1.3</v>
      </c>
      <c r="K122" s="354"/>
      <c r="L122" s="343">
        <f t="shared" si="17"/>
        <v>0</v>
      </c>
      <c r="M122" s="362"/>
      <c r="N122" s="345">
        <f t="shared" si="18"/>
        <v>0</v>
      </c>
      <c r="O122" s="363"/>
      <c r="P122" s="364"/>
      <c r="Q122" s="372">
        <f t="shared" si="21"/>
        <v>0</v>
      </c>
      <c r="R122" s="373">
        <f t="shared" si="22"/>
        <v>0</v>
      </c>
      <c r="S122" s="377"/>
      <c r="T122" s="375">
        <f t="shared" si="8"/>
        <v>0</v>
      </c>
      <c r="U122" s="362"/>
      <c r="V122" s="348">
        <f t="shared" si="19"/>
        <v>0</v>
      </c>
      <c r="W122" s="349">
        <f t="shared" si="23"/>
        <v>1</v>
      </c>
      <c r="X122" s="350">
        <f t="shared" si="24"/>
        <v>1.3</v>
      </c>
    </row>
    <row r="123" spans="1:24" x14ac:dyDescent="0.25">
      <c r="A123" s="316" t="s">
        <v>8046</v>
      </c>
      <c r="B123" s="323">
        <v>1990</v>
      </c>
      <c r="C123" s="324" t="s">
        <v>5563</v>
      </c>
      <c r="D123" s="312" t="s">
        <v>4136</v>
      </c>
      <c r="E123" s="237" t="s">
        <v>5565</v>
      </c>
      <c r="F123" s="358">
        <v>16</v>
      </c>
      <c r="G123" s="359"/>
      <c r="H123" s="353"/>
      <c r="I123" s="366">
        <v>1</v>
      </c>
      <c r="J123" s="351">
        <f t="shared" si="20"/>
        <v>16</v>
      </c>
      <c r="K123" s="354"/>
      <c r="L123" s="343">
        <f t="shared" si="17"/>
        <v>0</v>
      </c>
      <c r="M123" s="362">
        <v>1</v>
      </c>
      <c r="N123" s="345">
        <f t="shared" si="18"/>
        <v>0</v>
      </c>
      <c r="O123" s="367">
        <v>1</v>
      </c>
      <c r="P123" s="364"/>
      <c r="Q123" s="372">
        <f t="shared" si="21"/>
        <v>1</v>
      </c>
      <c r="R123" s="373">
        <f t="shared" si="22"/>
        <v>16</v>
      </c>
      <c r="S123" s="377"/>
      <c r="T123" s="375">
        <f t="shared" si="8"/>
        <v>0</v>
      </c>
      <c r="U123" s="362"/>
      <c r="V123" s="348">
        <f t="shared" si="19"/>
        <v>0</v>
      </c>
      <c r="W123" s="349">
        <f t="shared" si="23"/>
        <v>3</v>
      </c>
      <c r="X123" s="350">
        <f t="shared" si="24"/>
        <v>32</v>
      </c>
    </row>
    <row r="124" spans="1:24" x14ac:dyDescent="0.25">
      <c r="A124" s="316">
        <v>2733</v>
      </c>
      <c r="B124" s="323">
        <v>1991</v>
      </c>
      <c r="C124" s="324"/>
      <c r="D124" s="312"/>
      <c r="E124" s="237"/>
      <c r="F124" s="330">
        <v>1.3</v>
      </c>
      <c r="G124" s="352"/>
      <c r="H124" s="369">
        <v>1.3</v>
      </c>
      <c r="I124" s="366">
        <v>1</v>
      </c>
      <c r="J124" s="351">
        <f t="shared" si="20"/>
        <v>1.3</v>
      </c>
      <c r="K124" s="354"/>
      <c r="L124" s="343">
        <f t="shared" si="17"/>
        <v>0</v>
      </c>
      <c r="M124" s="367">
        <v>1</v>
      </c>
      <c r="N124" s="345">
        <f t="shared" si="18"/>
        <v>1.3</v>
      </c>
      <c r="O124" s="367">
        <v>4</v>
      </c>
      <c r="P124" s="364"/>
      <c r="Q124" s="372">
        <f t="shared" si="21"/>
        <v>4</v>
      </c>
      <c r="R124" s="373">
        <f t="shared" si="22"/>
        <v>5.2</v>
      </c>
      <c r="S124" s="377"/>
      <c r="T124" s="375">
        <f t="shared" si="8"/>
        <v>0</v>
      </c>
      <c r="U124" s="367">
        <v>4</v>
      </c>
      <c r="V124" s="348">
        <f t="shared" si="19"/>
        <v>5.2</v>
      </c>
      <c r="W124" s="349">
        <f t="shared" si="23"/>
        <v>10</v>
      </c>
      <c r="X124" s="350">
        <f t="shared" si="24"/>
        <v>13</v>
      </c>
    </row>
    <row r="125" spans="1:24" x14ac:dyDescent="0.25">
      <c r="A125" s="316" t="s">
        <v>5572</v>
      </c>
      <c r="B125" s="323">
        <v>1991</v>
      </c>
      <c r="C125" s="324"/>
      <c r="D125" s="312"/>
      <c r="E125" s="237"/>
      <c r="F125" s="330">
        <v>1.4</v>
      </c>
      <c r="G125" s="352"/>
      <c r="H125" s="369">
        <v>1.4</v>
      </c>
      <c r="I125" s="366">
        <v>1</v>
      </c>
      <c r="J125" s="351">
        <f t="shared" si="20"/>
        <v>1.4</v>
      </c>
      <c r="K125" s="354"/>
      <c r="L125" s="343">
        <f t="shared" si="17"/>
        <v>0</v>
      </c>
      <c r="M125" s="362"/>
      <c r="N125" s="345">
        <f t="shared" si="18"/>
        <v>0</v>
      </c>
      <c r="O125" s="363"/>
      <c r="P125" s="364"/>
      <c r="Q125" s="372">
        <f t="shared" si="21"/>
        <v>0</v>
      </c>
      <c r="R125" s="373">
        <f t="shared" si="22"/>
        <v>0</v>
      </c>
      <c r="S125" s="377"/>
      <c r="T125" s="375">
        <f t="shared" si="8"/>
        <v>0</v>
      </c>
      <c r="U125" s="362"/>
      <c r="V125" s="348">
        <f t="shared" si="19"/>
        <v>0</v>
      </c>
      <c r="W125" s="349">
        <f t="shared" si="23"/>
        <v>1</v>
      </c>
      <c r="X125" s="350">
        <f t="shared" si="24"/>
        <v>1.4</v>
      </c>
    </row>
    <row r="126" spans="1:24" x14ac:dyDescent="0.25">
      <c r="A126" s="316" t="s">
        <v>8047</v>
      </c>
      <c r="B126" s="323">
        <v>1991</v>
      </c>
      <c r="C126" s="324" t="s">
        <v>5570</v>
      </c>
      <c r="D126" s="312" t="s">
        <v>4136</v>
      </c>
      <c r="E126" s="237" t="s">
        <v>5573</v>
      </c>
      <c r="F126" s="358">
        <v>16</v>
      </c>
      <c r="G126" s="359"/>
      <c r="H126" s="353"/>
      <c r="I126" s="366">
        <v>1</v>
      </c>
      <c r="J126" s="351">
        <f t="shared" si="20"/>
        <v>16</v>
      </c>
      <c r="K126" s="354"/>
      <c r="L126" s="343">
        <f t="shared" si="17"/>
        <v>0</v>
      </c>
      <c r="M126" s="367">
        <v>1</v>
      </c>
      <c r="N126" s="345">
        <f t="shared" si="18"/>
        <v>0</v>
      </c>
      <c r="O126" s="367">
        <v>1</v>
      </c>
      <c r="P126" s="364"/>
      <c r="Q126" s="372">
        <f t="shared" si="21"/>
        <v>1</v>
      </c>
      <c r="R126" s="373">
        <f t="shared" si="22"/>
        <v>16</v>
      </c>
      <c r="S126" s="377"/>
      <c r="T126" s="375">
        <f t="shared" si="8"/>
        <v>0</v>
      </c>
      <c r="U126" s="362"/>
      <c r="V126" s="348">
        <f t="shared" si="19"/>
        <v>0</v>
      </c>
      <c r="W126" s="349">
        <f t="shared" si="23"/>
        <v>3</v>
      </c>
      <c r="X126" s="350">
        <f t="shared" si="24"/>
        <v>32</v>
      </c>
    </row>
    <row r="127" spans="1:24" x14ac:dyDescent="0.25">
      <c r="A127" s="316">
        <v>2783</v>
      </c>
      <c r="B127" s="323">
        <v>1992</v>
      </c>
      <c r="C127" s="324"/>
      <c r="D127" s="312"/>
      <c r="E127" s="237"/>
      <c r="F127" s="330">
        <v>1.3</v>
      </c>
      <c r="G127" s="352"/>
      <c r="H127" s="369">
        <v>1.3</v>
      </c>
      <c r="I127" s="366">
        <v>1</v>
      </c>
      <c r="J127" s="351">
        <f t="shared" si="20"/>
        <v>1.3</v>
      </c>
      <c r="K127" s="354"/>
      <c r="L127" s="343">
        <f t="shared" si="17"/>
        <v>0</v>
      </c>
      <c r="M127" s="367">
        <v>1</v>
      </c>
      <c r="N127" s="345">
        <f t="shared" si="18"/>
        <v>1.3</v>
      </c>
      <c r="O127" s="367">
        <v>5</v>
      </c>
      <c r="P127" s="364"/>
      <c r="Q127" s="372">
        <f t="shared" si="21"/>
        <v>5</v>
      </c>
      <c r="R127" s="373">
        <f t="shared" si="22"/>
        <v>6.5</v>
      </c>
      <c r="S127" s="377"/>
      <c r="T127" s="375">
        <f t="shared" si="8"/>
        <v>0</v>
      </c>
      <c r="U127" s="367">
        <v>4</v>
      </c>
      <c r="V127" s="348">
        <f t="shared" si="19"/>
        <v>5.2</v>
      </c>
      <c r="W127" s="349">
        <f t="shared" si="23"/>
        <v>11</v>
      </c>
      <c r="X127" s="350">
        <f t="shared" si="24"/>
        <v>14.3</v>
      </c>
    </row>
    <row r="128" spans="1:24" x14ac:dyDescent="0.25">
      <c r="A128" s="316"/>
      <c r="B128" s="323">
        <v>1992</v>
      </c>
      <c r="C128" s="324"/>
      <c r="D128" s="312"/>
      <c r="E128" s="237"/>
      <c r="F128" s="358"/>
      <c r="G128" s="359"/>
      <c r="H128" s="353"/>
      <c r="I128" s="412"/>
      <c r="J128" s="351">
        <f t="shared" si="20"/>
        <v>0</v>
      </c>
      <c r="K128" s="354"/>
      <c r="L128" s="343">
        <f t="shared" si="17"/>
        <v>0</v>
      </c>
      <c r="M128" s="362"/>
      <c r="N128" s="345">
        <f t="shared" si="18"/>
        <v>0</v>
      </c>
      <c r="O128" s="363"/>
      <c r="P128" s="364"/>
      <c r="Q128" s="372">
        <f t="shared" si="21"/>
        <v>0</v>
      </c>
      <c r="R128" s="373">
        <f t="shared" si="22"/>
        <v>0</v>
      </c>
      <c r="S128" s="377"/>
      <c r="T128" s="375">
        <f t="shared" si="8"/>
        <v>0</v>
      </c>
      <c r="U128" s="362"/>
      <c r="V128" s="348">
        <f t="shared" si="19"/>
        <v>0</v>
      </c>
      <c r="W128" s="349">
        <f t="shared" si="23"/>
        <v>0</v>
      </c>
      <c r="X128" s="350">
        <f t="shared" si="24"/>
        <v>0</v>
      </c>
    </row>
    <row r="129" spans="1:24" x14ac:dyDescent="0.25">
      <c r="A129" s="316" t="s">
        <v>8048</v>
      </c>
      <c r="B129" s="323">
        <v>1992</v>
      </c>
      <c r="C129" s="324" t="s">
        <v>5570</v>
      </c>
      <c r="D129" s="312" t="s">
        <v>4136</v>
      </c>
      <c r="E129" s="237" t="s">
        <v>5583</v>
      </c>
      <c r="F129" s="358">
        <v>14</v>
      </c>
      <c r="G129" s="359"/>
      <c r="H129" s="353"/>
      <c r="I129" s="366">
        <v>1</v>
      </c>
      <c r="J129" s="351">
        <f t="shared" si="20"/>
        <v>14</v>
      </c>
      <c r="K129" s="354"/>
      <c r="L129" s="343">
        <f t="shared" si="17"/>
        <v>0</v>
      </c>
      <c r="M129" s="362"/>
      <c r="N129" s="345">
        <f t="shared" si="18"/>
        <v>0</v>
      </c>
      <c r="O129" s="363"/>
      <c r="P129" s="364"/>
      <c r="Q129" s="372">
        <f t="shared" si="21"/>
        <v>0</v>
      </c>
      <c r="R129" s="373">
        <f t="shared" si="22"/>
        <v>0</v>
      </c>
      <c r="S129" s="377"/>
      <c r="T129" s="375">
        <f t="shared" si="8"/>
        <v>0</v>
      </c>
      <c r="U129" s="362"/>
      <c r="V129" s="348">
        <f t="shared" si="19"/>
        <v>0</v>
      </c>
      <c r="W129" s="349">
        <f t="shared" si="23"/>
        <v>1</v>
      </c>
      <c r="X129" s="350">
        <f t="shared" si="24"/>
        <v>14</v>
      </c>
    </row>
    <row r="130" spans="1:24" x14ac:dyDescent="0.25">
      <c r="A130" s="316">
        <v>2853</v>
      </c>
      <c r="B130" s="323">
        <v>1993</v>
      </c>
      <c r="C130" s="324"/>
      <c r="D130" s="312"/>
      <c r="E130" s="237"/>
      <c r="F130" s="330">
        <v>1.4</v>
      </c>
      <c r="G130" s="352"/>
      <c r="H130" s="369">
        <v>1.4</v>
      </c>
      <c r="I130" s="366">
        <v>1</v>
      </c>
      <c r="J130" s="351">
        <f t="shared" si="20"/>
        <v>1.4</v>
      </c>
      <c r="K130" s="354"/>
      <c r="L130" s="343">
        <f t="shared" si="17"/>
        <v>0</v>
      </c>
      <c r="M130" s="367">
        <v>1</v>
      </c>
      <c r="N130" s="345">
        <f t="shared" si="18"/>
        <v>1.4</v>
      </c>
      <c r="O130" s="363"/>
      <c r="P130" s="364"/>
      <c r="Q130" s="372">
        <f t="shared" si="21"/>
        <v>0</v>
      </c>
      <c r="R130" s="373">
        <f t="shared" si="22"/>
        <v>0</v>
      </c>
      <c r="S130" s="377"/>
      <c r="T130" s="375">
        <f t="shared" si="8"/>
        <v>0</v>
      </c>
      <c r="U130" s="367">
        <v>7</v>
      </c>
      <c r="V130" s="348">
        <f t="shared" si="19"/>
        <v>9.7999999999999989</v>
      </c>
      <c r="W130" s="349">
        <f t="shared" si="23"/>
        <v>9</v>
      </c>
      <c r="X130" s="350">
        <f t="shared" si="24"/>
        <v>12.599999999999998</v>
      </c>
    </row>
    <row r="131" spans="1:24" x14ac:dyDescent="0.25">
      <c r="A131" s="316" t="s">
        <v>7639</v>
      </c>
      <c r="B131" s="323">
        <v>1993</v>
      </c>
      <c r="C131" s="324"/>
      <c r="D131" s="312"/>
      <c r="E131" s="237"/>
      <c r="F131" s="330">
        <v>1.6</v>
      </c>
      <c r="G131" s="352"/>
      <c r="H131" s="369">
        <v>1.6</v>
      </c>
      <c r="I131" s="412"/>
      <c r="J131" s="351">
        <f t="shared" si="20"/>
        <v>0</v>
      </c>
      <c r="K131" s="354"/>
      <c r="L131" s="343">
        <f t="shared" ref="L131:L162" si="25">F131*K131</f>
        <v>0</v>
      </c>
      <c r="M131" s="362"/>
      <c r="N131" s="345">
        <f t="shared" ref="N131:N162" si="26">H131*M131</f>
        <v>0</v>
      </c>
      <c r="O131" s="363"/>
      <c r="P131" s="364"/>
      <c r="Q131" s="372">
        <f t="shared" si="21"/>
        <v>0</v>
      </c>
      <c r="R131" s="373">
        <f t="shared" si="22"/>
        <v>0</v>
      </c>
      <c r="S131" s="377"/>
      <c r="T131" s="375">
        <f t="shared" si="8"/>
        <v>0</v>
      </c>
      <c r="U131" s="362"/>
      <c r="V131" s="348">
        <f t="shared" ref="V131:V162" si="27">U131*H131</f>
        <v>0</v>
      </c>
      <c r="W131" s="349">
        <f t="shared" si="23"/>
        <v>0</v>
      </c>
      <c r="X131" s="350">
        <f t="shared" si="24"/>
        <v>0</v>
      </c>
    </row>
    <row r="132" spans="1:24" x14ac:dyDescent="0.25">
      <c r="A132" s="316" t="s">
        <v>8049</v>
      </c>
      <c r="B132" s="323">
        <v>1993</v>
      </c>
      <c r="C132" s="324" t="s">
        <v>5615</v>
      </c>
      <c r="D132" s="312" t="s">
        <v>4136</v>
      </c>
      <c r="E132" s="237" t="s">
        <v>5616</v>
      </c>
      <c r="F132" s="358">
        <v>17</v>
      </c>
      <c r="G132" s="359"/>
      <c r="H132" s="353"/>
      <c r="I132" s="366">
        <v>1</v>
      </c>
      <c r="J132" s="351">
        <f t="shared" si="20"/>
        <v>17</v>
      </c>
      <c r="K132" s="354"/>
      <c r="L132" s="343">
        <f t="shared" si="25"/>
        <v>0</v>
      </c>
      <c r="M132" s="362"/>
      <c r="N132" s="345">
        <f t="shared" si="26"/>
        <v>0</v>
      </c>
      <c r="O132" s="363"/>
      <c r="P132" s="364"/>
      <c r="Q132" s="372">
        <f t="shared" si="21"/>
        <v>0</v>
      </c>
      <c r="R132" s="373">
        <f t="shared" si="22"/>
        <v>0</v>
      </c>
      <c r="S132" s="377"/>
      <c r="T132" s="375">
        <f t="shared" si="8"/>
        <v>0</v>
      </c>
      <c r="U132" s="362"/>
      <c r="V132" s="348">
        <f t="shared" si="27"/>
        <v>0</v>
      </c>
      <c r="W132" s="349">
        <f t="shared" si="23"/>
        <v>1</v>
      </c>
      <c r="X132" s="350">
        <f t="shared" si="24"/>
        <v>17</v>
      </c>
    </row>
    <row r="133" spans="1:24" x14ac:dyDescent="0.25">
      <c r="A133" s="316">
        <v>2915</v>
      </c>
      <c r="B133" s="323">
        <v>1994</v>
      </c>
      <c r="C133" s="324"/>
      <c r="D133" s="312"/>
      <c r="E133" s="237"/>
      <c r="F133" s="330">
        <v>1.4</v>
      </c>
      <c r="G133" s="352"/>
      <c r="H133" s="369">
        <v>1.4</v>
      </c>
      <c r="I133" s="366">
        <v>1</v>
      </c>
      <c r="J133" s="351">
        <f t="shared" si="20"/>
        <v>1.4</v>
      </c>
      <c r="K133" s="354"/>
      <c r="L133" s="343">
        <f t="shared" si="25"/>
        <v>0</v>
      </c>
      <c r="M133" s="362"/>
      <c r="N133" s="345">
        <f t="shared" si="26"/>
        <v>0</v>
      </c>
      <c r="O133" s="363"/>
      <c r="P133" s="364"/>
      <c r="Q133" s="372">
        <f t="shared" si="21"/>
        <v>0</v>
      </c>
      <c r="R133" s="373">
        <f t="shared" si="22"/>
        <v>0</v>
      </c>
      <c r="S133" s="377"/>
      <c r="T133" s="375">
        <f t="shared" si="8"/>
        <v>0</v>
      </c>
      <c r="U133" s="362"/>
      <c r="V133" s="348">
        <f t="shared" si="27"/>
        <v>0</v>
      </c>
      <c r="W133" s="349">
        <f t="shared" si="23"/>
        <v>1</v>
      </c>
      <c r="X133" s="350">
        <f t="shared" si="24"/>
        <v>1.4</v>
      </c>
    </row>
    <row r="134" spans="1:24" x14ac:dyDescent="0.25">
      <c r="A134" s="316" t="s">
        <v>5632</v>
      </c>
      <c r="B134" s="323">
        <v>1994</v>
      </c>
      <c r="C134" s="324"/>
      <c r="D134" s="312"/>
      <c r="E134" s="237"/>
      <c r="F134" s="330">
        <v>1.6</v>
      </c>
      <c r="G134" s="352"/>
      <c r="H134" s="369">
        <v>1.6</v>
      </c>
      <c r="I134" s="366">
        <v>1</v>
      </c>
      <c r="J134" s="351">
        <f t="shared" si="20"/>
        <v>1.6</v>
      </c>
      <c r="K134" s="354"/>
      <c r="L134" s="343">
        <f t="shared" si="25"/>
        <v>0</v>
      </c>
      <c r="M134" s="362"/>
      <c r="N134" s="345">
        <f t="shared" si="26"/>
        <v>0</v>
      </c>
      <c r="O134" s="363"/>
      <c r="P134" s="364"/>
      <c r="Q134" s="372">
        <f t="shared" si="21"/>
        <v>0</v>
      </c>
      <c r="R134" s="373">
        <f t="shared" si="22"/>
        <v>0</v>
      </c>
      <c r="S134" s="377"/>
      <c r="T134" s="375">
        <f t="shared" si="8"/>
        <v>0</v>
      </c>
      <c r="U134" s="362"/>
      <c r="V134" s="348">
        <f t="shared" si="27"/>
        <v>0</v>
      </c>
      <c r="W134" s="349">
        <f t="shared" si="23"/>
        <v>1</v>
      </c>
      <c r="X134" s="350">
        <f t="shared" si="24"/>
        <v>1.6</v>
      </c>
    </row>
    <row r="135" spans="1:24" x14ac:dyDescent="0.25">
      <c r="A135" s="316" t="s">
        <v>8050</v>
      </c>
      <c r="B135" s="323">
        <v>1994</v>
      </c>
      <c r="C135" s="324" t="s">
        <v>5615</v>
      </c>
      <c r="D135" s="312" t="s">
        <v>4136</v>
      </c>
      <c r="E135" s="237" t="s">
        <v>5631</v>
      </c>
      <c r="F135" s="358">
        <v>15</v>
      </c>
      <c r="G135" s="359"/>
      <c r="H135" s="353"/>
      <c r="I135" s="365">
        <v>1</v>
      </c>
      <c r="J135" s="351">
        <f t="shared" si="20"/>
        <v>15</v>
      </c>
      <c r="K135" s="354"/>
      <c r="L135" s="343">
        <f t="shared" si="25"/>
        <v>0</v>
      </c>
      <c r="M135" s="362"/>
      <c r="N135" s="345">
        <f t="shared" si="26"/>
        <v>0</v>
      </c>
      <c r="O135" s="367">
        <v>1</v>
      </c>
      <c r="P135" s="364"/>
      <c r="Q135" s="372">
        <f t="shared" si="21"/>
        <v>1</v>
      </c>
      <c r="R135" s="373">
        <f t="shared" si="22"/>
        <v>15</v>
      </c>
      <c r="S135" s="377"/>
      <c r="T135" s="375">
        <f t="shared" si="8"/>
        <v>0</v>
      </c>
      <c r="U135" s="362"/>
      <c r="V135" s="348">
        <f t="shared" si="27"/>
        <v>0</v>
      </c>
      <c r="W135" s="349">
        <f t="shared" si="23"/>
        <v>2</v>
      </c>
      <c r="X135" s="350">
        <f t="shared" si="24"/>
        <v>30</v>
      </c>
    </row>
    <row r="136" spans="1:24" x14ac:dyDescent="0.25">
      <c r="A136" s="316">
        <v>2946</v>
      </c>
      <c r="B136" s="323">
        <v>1995</v>
      </c>
      <c r="C136" s="324"/>
      <c r="D136" s="312"/>
      <c r="E136" s="237"/>
      <c r="F136" s="404">
        <v>1.4</v>
      </c>
      <c r="G136" s="405"/>
      <c r="H136" s="406">
        <v>1.4</v>
      </c>
      <c r="I136" s="365">
        <v>1</v>
      </c>
      <c r="J136" s="351">
        <f t="shared" si="20"/>
        <v>1.4</v>
      </c>
      <c r="K136" s="354"/>
      <c r="L136" s="343">
        <f t="shared" si="25"/>
        <v>0</v>
      </c>
      <c r="M136" s="362"/>
      <c r="N136" s="345">
        <f t="shared" si="26"/>
        <v>0</v>
      </c>
      <c r="O136" s="363"/>
      <c r="P136" s="364"/>
      <c r="Q136" s="372">
        <f t="shared" si="21"/>
        <v>0</v>
      </c>
      <c r="R136" s="373">
        <f t="shared" si="22"/>
        <v>0</v>
      </c>
      <c r="S136" s="377"/>
      <c r="T136" s="375">
        <f t="shared" si="8"/>
        <v>0</v>
      </c>
      <c r="U136" s="367">
        <v>6</v>
      </c>
      <c r="V136" s="348">
        <f t="shared" si="27"/>
        <v>8.3999999999999986</v>
      </c>
      <c r="W136" s="349">
        <f t="shared" si="23"/>
        <v>7</v>
      </c>
      <c r="X136" s="350">
        <f t="shared" si="24"/>
        <v>9.7999999999999989</v>
      </c>
    </row>
    <row r="137" spans="1:24" x14ac:dyDescent="0.25">
      <c r="A137" s="316" t="s">
        <v>4306</v>
      </c>
      <c r="B137" s="323">
        <v>1995</v>
      </c>
      <c r="C137" s="324"/>
      <c r="D137" s="312"/>
      <c r="E137" s="237"/>
      <c r="F137" s="408">
        <v>1.6</v>
      </c>
      <c r="G137" s="409"/>
      <c r="H137" s="410">
        <v>1.6</v>
      </c>
      <c r="I137" s="361"/>
      <c r="J137" s="351">
        <f t="shared" si="20"/>
        <v>0</v>
      </c>
      <c r="K137" s="354"/>
      <c r="L137" s="343">
        <f t="shared" si="25"/>
        <v>0</v>
      </c>
      <c r="M137" s="362"/>
      <c r="N137" s="345">
        <f t="shared" si="26"/>
        <v>0</v>
      </c>
      <c r="O137" s="363"/>
      <c r="P137" s="364"/>
      <c r="Q137" s="372">
        <f t="shared" si="21"/>
        <v>0</v>
      </c>
      <c r="R137" s="373">
        <f t="shared" si="22"/>
        <v>0</v>
      </c>
      <c r="S137" s="377"/>
      <c r="T137" s="375">
        <f t="shared" si="8"/>
        <v>0</v>
      </c>
      <c r="U137" s="362"/>
      <c r="V137" s="348">
        <f t="shared" si="27"/>
        <v>0</v>
      </c>
      <c r="W137" s="349">
        <f t="shared" si="23"/>
        <v>0</v>
      </c>
      <c r="X137" s="350">
        <f t="shared" si="24"/>
        <v>0</v>
      </c>
    </row>
    <row r="138" spans="1:24" x14ac:dyDescent="0.25">
      <c r="A138" s="316" t="s">
        <v>8051</v>
      </c>
      <c r="B138" s="323">
        <v>1995</v>
      </c>
      <c r="C138" s="324" t="s">
        <v>5615</v>
      </c>
      <c r="D138" s="312" t="s">
        <v>4136</v>
      </c>
      <c r="E138" s="237" t="s">
        <v>4614</v>
      </c>
      <c r="F138" s="358">
        <v>17</v>
      </c>
      <c r="G138" s="359"/>
      <c r="H138" s="353"/>
      <c r="I138" s="365">
        <v>1</v>
      </c>
      <c r="J138" s="351">
        <f t="shared" si="20"/>
        <v>17</v>
      </c>
      <c r="K138" s="354"/>
      <c r="L138" s="343">
        <f t="shared" si="25"/>
        <v>0</v>
      </c>
      <c r="M138" s="362"/>
      <c r="N138" s="345">
        <f t="shared" si="26"/>
        <v>0</v>
      </c>
      <c r="O138" s="367">
        <v>1</v>
      </c>
      <c r="P138" s="364"/>
      <c r="Q138" s="372">
        <f t="shared" si="21"/>
        <v>1</v>
      </c>
      <c r="R138" s="373">
        <f t="shared" si="22"/>
        <v>17</v>
      </c>
      <c r="S138" s="377"/>
      <c r="T138" s="375">
        <f t="shared" si="8"/>
        <v>0</v>
      </c>
      <c r="U138" s="362"/>
      <c r="V138" s="348">
        <f t="shared" si="27"/>
        <v>0</v>
      </c>
      <c r="W138" s="349">
        <f t="shared" si="23"/>
        <v>2</v>
      </c>
      <c r="X138" s="350">
        <f t="shared" si="24"/>
        <v>34</v>
      </c>
    </row>
    <row r="139" spans="1:24" x14ac:dyDescent="0.25">
      <c r="A139" s="316">
        <v>3039</v>
      </c>
      <c r="B139" s="323">
        <v>1996</v>
      </c>
      <c r="C139" s="324"/>
      <c r="D139" s="312"/>
      <c r="E139" s="237"/>
      <c r="F139" s="330">
        <v>1.5</v>
      </c>
      <c r="G139" s="352"/>
      <c r="H139" s="369">
        <v>1.5</v>
      </c>
      <c r="I139" s="365">
        <v>1</v>
      </c>
      <c r="J139" s="351">
        <f t="shared" si="20"/>
        <v>1.5</v>
      </c>
      <c r="K139" s="354"/>
      <c r="L139" s="343">
        <f t="shared" si="25"/>
        <v>0</v>
      </c>
      <c r="M139" s="362"/>
      <c r="N139" s="345">
        <f t="shared" si="26"/>
        <v>0</v>
      </c>
      <c r="O139" s="363"/>
      <c r="P139" s="364"/>
      <c r="Q139" s="372">
        <f t="shared" si="21"/>
        <v>0</v>
      </c>
      <c r="R139" s="373">
        <f t="shared" si="22"/>
        <v>0</v>
      </c>
      <c r="S139" s="377"/>
      <c r="T139" s="375">
        <f t="shared" si="8"/>
        <v>0</v>
      </c>
      <c r="U139" s="362"/>
      <c r="V139" s="348">
        <f t="shared" si="27"/>
        <v>0</v>
      </c>
      <c r="W139" s="349">
        <f t="shared" si="23"/>
        <v>1</v>
      </c>
      <c r="X139" s="350">
        <f t="shared" si="24"/>
        <v>1.5</v>
      </c>
    </row>
    <row r="140" spans="1:24" x14ac:dyDescent="0.25">
      <c r="A140" s="316" t="s">
        <v>4303</v>
      </c>
      <c r="B140" s="323">
        <v>1996</v>
      </c>
      <c r="C140" s="324"/>
      <c r="D140" s="312"/>
      <c r="E140" s="237"/>
      <c r="F140" s="330">
        <v>1.7</v>
      </c>
      <c r="G140" s="352"/>
      <c r="H140" s="369">
        <v>1.7</v>
      </c>
      <c r="I140" s="365">
        <v>1</v>
      </c>
      <c r="J140" s="351">
        <f t="shared" si="20"/>
        <v>1.7</v>
      </c>
      <c r="K140" s="354"/>
      <c r="L140" s="343">
        <f t="shared" si="25"/>
        <v>0</v>
      </c>
      <c r="M140" s="362"/>
      <c r="N140" s="345">
        <f t="shared" si="26"/>
        <v>0</v>
      </c>
      <c r="O140" s="363"/>
      <c r="P140" s="364"/>
      <c r="Q140" s="372">
        <f t="shared" si="21"/>
        <v>0</v>
      </c>
      <c r="R140" s="373">
        <f t="shared" si="22"/>
        <v>0</v>
      </c>
      <c r="S140" s="377"/>
      <c r="T140" s="375">
        <f t="shared" si="8"/>
        <v>0</v>
      </c>
      <c r="U140" s="362"/>
      <c r="V140" s="348">
        <f t="shared" si="27"/>
        <v>0</v>
      </c>
      <c r="W140" s="349">
        <f t="shared" si="23"/>
        <v>1</v>
      </c>
      <c r="X140" s="350">
        <f t="shared" si="24"/>
        <v>1.7</v>
      </c>
    </row>
    <row r="141" spans="1:24" x14ac:dyDescent="0.25">
      <c r="A141" s="316" t="s">
        <v>8052</v>
      </c>
      <c r="B141" s="323">
        <v>1996</v>
      </c>
      <c r="C141" s="324" t="s">
        <v>5634</v>
      </c>
      <c r="D141" s="312" t="s">
        <v>4136</v>
      </c>
      <c r="E141" s="237" t="s">
        <v>4616</v>
      </c>
      <c r="F141" s="358">
        <v>17</v>
      </c>
      <c r="G141" s="359"/>
      <c r="H141" s="353"/>
      <c r="I141" s="366">
        <v>1</v>
      </c>
      <c r="J141" s="351">
        <f t="shared" si="20"/>
        <v>17</v>
      </c>
      <c r="K141" s="354"/>
      <c r="L141" s="343">
        <f t="shared" si="25"/>
        <v>0</v>
      </c>
      <c r="M141" s="362"/>
      <c r="N141" s="345">
        <f t="shared" si="26"/>
        <v>0</v>
      </c>
      <c r="O141" s="363"/>
      <c r="P141" s="364"/>
      <c r="Q141" s="372">
        <f t="shared" si="21"/>
        <v>0</v>
      </c>
      <c r="R141" s="373">
        <f t="shared" si="22"/>
        <v>0</v>
      </c>
      <c r="S141" s="377"/>
      <c r="T141" s="375">
        <f t="shared" si="8"/>
        <v>0</v>
      </c>
      <c r="U141" s="362"/>
      <c r="V141" s="348">
        <f t="shared" si="27"/>
        <v>0</v>
      </c>
      <c r="W141" s="349">
        <f t="shared" si="23"/>
        <v>1</v>
      </c>
      <c r="X141" s="350">
        <f t="shared" si="24"/>
        <v>17</v>
      </c>
    </row>
    <row r="142" spans="1:24" x14ac:dyDescent="0.25">
      <c r="A142" s="316">
        <v>3122</v>
      </c>
      <c r="B142" s="323">
        <v>1997</v>
      </c>
      <c r="C142" s="324"/>
      <c r="D142" s="312"/>
      <c r="E142" s="237"/>
      <c r="F142" s="330">
        <v>1.5</v>
      </c>
      <c r="G142" s="352"/>
      <c r="H142" s="369">
        <v>1.5</v>
      </c>
      <c r="I142" s="366">
        <v>1</v>
      </c>
      <c r="J142" s="351">
        <f t="shared" si="20"/>
        <v>1.5</v>
      </c>
      <c r="K142" s="354"/>
      <c r="L142" s="343">
        <f t="shared" si="25"/>
        <v>0</v>
      </c>
      <c r="M142" s="362"/>
      <c r="N142" s="345">
        <f t="shared" si="26"/>
        <v>0</v>
      </c>
      <c r="O142" s="363"/>
      <c r="P142" s="364"/>
      <c r="Q142" s="372">
        <f t="shared" si="21"/>
        <v>0</v>
      </c>
      <c r="R142" s="373">
        <f t="shared" si="22"/>
        <v>0</v>
      </c>
      <c r="S142" s="377"/>
      <c r="T142" s="375">
        <f t="shared" si="8"/>
        <v>0</v>
      </c>
      <c r="U142" s="362"/>
      <c r="V142" s="348">
        <f t="shared" si="27"/>
        <v>0</v>
      </c>
      <c r="W142" s="349">
        <f t="shared" si="23"/>
        <v>1</v>
      </c>
      <c r="X142" s="350">
        <f t="shared" si="24"/>
        <v>1.5</v>
      </c>
    </row>
    <row r="143" spans="1:24" x14ac:dyDescent="0.25">
      <c r="A143" s="316" t="s">
        <v>4296</v>
      </c>
      <c r="B143" s="323">
        <v>1997</v>
      </c>
      <c r="C143" s="324"/>
      <c r="D143" s="312"/>
      <c r="E143" s="237"/>
      <c r="F143" s="330">
        <v>1.7</v>
      </c>
      <c r="G143" s="352"/>
      <c r="H143" s="369">
        <v>1.7</v>
      </c>
      <c r="I143" s="361"/>
      <c r="J143" s="351">
        <f t="shared" si="20"/>
        <v>0</v>
      </c>
      <c r="K143" s="354"/>
      <c r="L143" s="343">
        <f t="shared" si="25"/>
        <v>0</v>
      </c>
      <c r="M143" s="362"/>
      <c r="N143" s="345">
        <f t="shared" si="26"/>
        <v>0</v>
      </c>
      <c r="O143" s="363"/>
      <c r="P143" s="364"/>
      <c r="Q143" s="372">
        <f t="shared" si="21"/>
        <v>0</v>
      </c>
      <c r="R143" s="373">
        <f t="shared" si="22"/>
        <v>0</v>
      </c>
      <c r="S143" s="377"/>
      <c r="T143" s="375">
        <f t="shared" si="8"/>
        <v>0</v>
      </c>
      <c r="U143" s="362"/>
      <c r="V143" s="348">
        <f t="shared" si="27"/>
        <v>0</v>
      </c>
      <c r="W143" s="349">
        <f t="shared" si="23"/>
        <v>0</v>
      </c>
      <c r="X143" s="350">
        <f t="shared" si="24"/>
        <v>0</v>
      </c>
    </row>
    <row r="144" spans="1:24" x14ac:dyDescent="0.25">
      <c r="A144" s="317" t="s">
        <v>8053</v>
      </c>
      <c r="B144" s="323">
        <v>1997</v>
      </c>
      <c r="C144" s="324" t="s">
        <v>5634</v>
      </c>
      <c r="D144" s="312" t="s">
        <v>4136</v>
      </c>
      <c r="E144" s="237" t="s">
        <v>4622</v>
      </c>
      <c r="F144" s="358">
        <v>15</v>
      </c>
      <c r="G144" s="359"/>
      <c r="H144" s="353"/>
      <c r="I144" s="365">
        <v>1</v>
      </c>
      <c r="J144" s="351">
        <f t="shared" si="20"/>
        <v>15</v>
      </c>
      <c r="K144" s="354"/>
      <c r="L144" s="343">
        <f t="shared" si="25"/>
        <v>0</v>
      </c>
      <c r="M144" s="362"/>
      <c r="N144" s="345">
        <f t="shared" si="26"/>
        <v>0</v>
      </c>
      <c r="O144" s="363"/>
      <c r="P144" s="364"/>
      <c r="Q144" s="372">
        <f t="shared" si="21"/>
        <v>0</v>
      </c>
      <c r="R144" s="373">
        <f t="shared" si="22"/>
        <v>0</v>
      </c>
      <c r="S144" s="377"/>
      <c r="T144" s="375">
        <f t="shared" si="8"/>
        <v>0</v>
      </c>
      <c r="U144" s="362"/>
      <c r="V144" s="348">
        <f t="shared" si="27"/>
        <v>0</v>
      </c>
      <c r="W144" s="349">
        <f t="shared" si="23"/>
        <v>1</v>
      </c>
      <c r="X144" s="350">
        <f t="shared" si="24"/>
        <v>15</v>
      </c>
    </row>
    <row r="145" spans="1:24" x14ac:dyDescent="0.25">
      <c r="A145" s="317">
        <v>3199</v>
      </c>
      <c r="B145" s="323">
        <v>1998</v>
      </c>
      <c r="C145" s="324"/>
      <c r="D145" s="312"/>
      <c r="E145" s="237"/>
      <c r="F145" s="330">
        <v>1.5</v>
      </c>
      <c r="G145" s="352"/>
      <c r="H145" s="369">
        <v>1.5</v>
      </c>
      <c r="I145" s="366">
        <v>1</v>
      </c>
      <c r="J145" s="351">
        <f t="shared" si="20"/>
        <v>1.5</v>
      </c>
      <c r="K145" s="354"/>
      <c r="L145" s="343">
        <f t="shared" si="25"/>
        <v>0</v>
      </c>
      <c r="M145" s="362"/>
      <c r="N145" s="345">
        <f t="shared" si="26"/>
        <v>0</v>
      </c>
      <c r="O145" s="363"/>
      <c r="P145" s="364"/>
      <c r="Q145" s="372">
        <f t="shared" si="21"/>
        <v>0</v>
      </c>
      <c r="R145" s="373">
        <f t="shared" si="22"/>
        <v>0</v>
      </c>
      <c r="S145" s="377"/>
      <c r="T145" s="375">
        <f t="shared" si="8"/>
        <v>0</v>
      </c>
      <c r="U145" s="362"/>
      <c r="V145" s="348">
        <f t="shared" si="27"/>
        <v>0</v>
      </c>
      <c r="W145" s="349">
        <f t="shared" si="23"/>
        <v>1</v>
      </c>
      <c r="X145" s="350">
        <f t="shared" si="24"/>
        <v>1.5</v>
      </c>
    </row>
    <row r="146" spans="1:24" x14ac:dyDescent="0.25">
      <c r="A146" s="317" t="s">
        <v>4294</v>
      </c>
      <c r="B146" s="323">
        <v>1998</v>
      </c>
      <c r="C146" s="324"/>
      <c r="D146" s="312"/>
      <c r="E146" s="237"/>
      <c r="F146" s="330">
        <v>1.7</v>
      </c>
      <c r="G146" s="352"/>
      <c r="H146" s="369">
        <v>1.7</v>
      </c>
      <c r="I146" s="366">
        <v>1</v>
      </c>
      <c r="J146" s="351">
        <f t="shared" si="20"/>
        <v>1.7</v>
      </c>
      <c r="K146" s="354"/>
      <c r="L146" s="343">
        <f t="shared" si="25"/>
        <v>0</v>
      </c>
      <c r="M146" s="362"/>
      <c r="N146" s="345">
        <f t="shared" si="26"/>
        <v>0</v>
      </c>
      <c r="O146" s="363"/>
      <c r="P146" s="364"/>
      <c r="Q146" s="372">
        <f t="shared" si="21"/>
        <v>0</v>
      </c>
      <c r="R146" s="373">
        <f t="shared" si="22"/>
        <v>0</v>
      </c>
      <c r="S146" s="377"/>
      <c r="T146" s="375">
        <f t="shared" si="8"/>
        <v>0</v>
      </c>
      <c r="U146" s="362"/>
      <c r="V146" s="348">
        <f t="shared" si="27"/>
        <v>0</v>
      </c>
      <c r="W146" s="349">
        <f t="shared" si="23"/>
        <v>1</v>
      </c>
      <c r="X146" s="350">
        <f t="shared" si="24"/>
        <v>1.7</v>
      </c>
    </row>
    <row r="147" spans="1:24" x14ac:dyDescent="0.25">
      <c r="A147" s="317" t="s">
        <v>8054</v>
      </c>
      <c r="B147" s="323">
        <v>1998</v>
      </c>
      <c r="C147" s="324" t="s">
        <v>5634</v>
      </c>
      <c r="D147" s="312" t="s">
        <v>4136</v>
      </c>
      <c r="E147" s="237" t="s">
        <v>4630</v>
      </c>
      <c r="F147" s="358">
        <v>15</v>
      </c>
      <c r="G147" s="359"/>
      <c r="H147" s="353"/>
      <c r="I147" s="392">
        <v>1</v>
      </c>
      <c r="J147" s="351">
        <f t="shared" si="20"/>
        <v>15</v>
      </c>
      <c r="K147" s="354"/>
      <c r="L147" s="343">
        <f t="shared" si="25"/>
        <v>0</v>
      </c>
      <c r="M147" s="362"/>
      <c r="N147" s="345">
        <f t="shared" si="26"/>
        <v>0</v>
      </c>
      <c r="O147" s="363"/>
      <c r="P147" s="364"/>
      <c r="Q147" s="372">
        <f t="shared" si="21"/>
        <v>0</v>
      </c>
      <c r="R147" s="373">
        <f t="shared" si="22"/>
        <v>0</v>
      </c>
      <c r="S147" s="377"/>
      <c r="T147" s="375">
        <f t="shared" si="8"/>
        <v>0</v>
      </c>
      <c r="U147" s="362"/>
      <c r="V147" s="348">
        <f t="shared" si="27"/>
        <v>0</v>
      </c>
      <c r="W147" s="349">
        <f t="shared" si="23"/>
        <v>1</v>
      </c>
      <c r="X147" s="350">
        <f t="shared" si="24"/>
        <v>15</v>
      </c>
    </row>
    <row r="148" spans="1:24" x14ac:dyDescent="0.25">
      <c r="A148" s="317">
        <v>3288</v>
      </c>
      <c r="B148" s="323">
        <v>1999</v>
      </c>
      <c r="C148" s="324"/>
      <c r="D148" s="312"/>
      <c r="E148" s="237"/>
      <c r="F148" s="330">
        <v>1.5</v>
      </c>
      <c r="G148" s="352"/>
      <c r="H148" s="369">
        <v>1.5</v>
      </c>
      <c r="I148" s="366">
        <v>1</v>
      </c>
      <c r="J148" s="351">
        <f t="shared" si="20"/>
        <v>1.5</v>
      </c>
      <c r="K148" s="354"/>
      <c r="L148" s="343">
        <f t="shared" si="25"/>
        <v>0</v>
      </c>
      <c r="M148" s="362"/>
      <c r="N148" s="345">
        <f t="shared" si="26"/>
        <v>0</v>
      </c>
      <c r="O148" s="363"/>
      <c r="P148" s="364"/>
      <c r="Q148" s="372">
        <f t="shared" si="21"/>
        <v>0</v>
      </c>
      <c r="R148" s="373">
        <f t="shared" si="22"/>
        <v>0</v>
      </c>
      <c r="S148" s="377"/>
      <c r="T148" s="375">
        <f t="shared" si="8"/>
        <v>0</v>
      </c>
      <c r="U148" s="362"/>
      <c r="V148" s="348">
        <f t="shared" si="27"/>
        <v>0</v>
      </c>
      <c r="W148" s="349">
        <f t="shared" si="23"/>
        <v>1</v>
      </c>
      <c r="X148" s="350">
        <f t="shared" si="24"/>
        <v>1.5</v>
      </c>
    </row>
    <row r="149" spans="1:24" x14ac:dyDescent="0.25">
      <c r="A149" s="317" t="s">
        <v>4286</v>
      </c>
      <c r="B149" s="323">
        <v>1999</v>
      </c>
      <c r="C149" s="324"/>
      <c r="D149" s="312"/>
      <c r="E149" s="237"/>
      <c r="F149" s="330">
        <v>1.7</v>
      </c>
      <c r="G149" s="352"/>
      <c r="H149" s="369">
        <v>1.7</v>
      </c>
      <c r="I149" s="361"/>
      <c r="J149" s="351">
        <f t="shared" si="20"/>
        <v>0</v>
      </c>
      <c r="K149" s="354"/>
      <c r="L149" s="343">
        <f t="shared" si="25"/>
        <v>0</v>
      </c>
      <c r="M149" s="362"/>
      <c r="N149" s="345">
        <f t="shared" si="26"/>
        <v>0</v>
      </c>
      <c r="O149" s="363"/>
      <c r="P149" s="364"/>
      <c r="Q149" s="372">
        <f t="shared" si="21"/>
        <v>0</v>
      </c>
      <c r="R149" s="373">
        <f t="shared" si="22"/>
        <v>0</v>
      </c>
      <c r="S149" s="377"/>
      <c r="T149" s="375">
        <f t="shared" si="8"/>
        <v>0</v>
      </c>
      <c r="U149" s="362"/>
      <c r="V149" s="348">
        <f t="shared" si="27"/>
        <v>0</v>
      </c>
      <c r="W149" s="349">
        <f t="shared" si="23"/>
        <v>0</v>
      </c>
      <c r="X149" s="350">
        <f t="shared" si="24"/>
        <v>0</v>
      </c>
    </row>
    <row r="150" spans="1:24" x14ac:dyDescent="0.25">
      <c r="A150" s="317" t="s">
        <v>8055</v>
      </c>
      <c r="B150" s="323">
        <v>1999</v>
      </c>
      <c r="C150" s="324" t="s">
        <v>5651</v>
      </c>
      <c r="D150" s="312" t="s">
        <v>4136</v>
      </c>
      <c r="E150" s="237" t="s">
        <v>4642</v>
      </c>
      <c r="F150" s="358">
        <v>15</v>
      </c>
      <c r="G150" s="359"/>
      <c r="H150" s="353"/>
      <c r="I150" s="392">
        <v>1</v>
      </c>
      <c r="J150" s="351">
        <f t="shared" si="20"/>
        <v>15</v>
      </c>
      <c r="K150" s="354"/>
      <c r="L150" s="343">
        <f t="shared" si="25"/>
        <v>0</v>
      </c>
      <c r="M150" s="362"/>
      <c r="N150" s="345">
        <f t="shared" si="26"/>
        <v>0</v>
      </c>
      <c r="O150" s="363"/>
      <c r="P150" s="364"/>
      <c r="Q150" s="372">
        <f t="shared" si="21"/>
        <v>0</v>
      </c>
      <c r="R150" s="373">
        <f t="shared" si="22"/>
        <v>0</v>
      </c>
      <c r="S150" s="377"/>
      <c r="T150" s="375">
        <f t="shared" si="8"/>
        <v>0</v>
      </c>
      <c r="U150" s="362"/>
      <c r="V150" s="348">
        <f t="shared" si="27"/>
        <v>0</v>
      </c>
      <c r="W150" s="349">
        <f t="shared" si="23"/>
        <v>1</v>
      </c>
      <c r="X150" s="350">
        <f t="shared" si="24"/>
        <v>15</v>
      </c>
    </row>
    <row r="151" spans="1:24" x14ac:dyDescent="0.25">
      <c r="A151" s="317">
        <v>3362</v>
      </c>
      <c r="B151" s="323">
        <v>2000</v>
      </c>
      <c r="C151" s="324"/>
      <c r="D151" s="312"/>
      <c r="E151" s="237"/>
      <c r="F151" s="330">
        <v>1.7</v>
      </c>
      <c r="G151" s="352"/>
      <c r="H151" s="369">
        <v>1.7</v>
      </c>
      <c r="I151" s="366">
        <v>1</v>
      </c>
      <c r="J151" s="351">
        <f t="shared" si="20"/>
        <v>1.7</v>
      </c>
      <c r="K151" s="354"/>
      <c r="L151" s="343">
        <f t="shared" si="25"/>
        <v>0</v>
      </c>
      <c r="M151" s="362"/>
      <c r="N151" s="345">
        <f t="shared" si="26"/>
        <v>0</v>
      </c>
      <c r="O151" s="363"/>
      <c r="P151" s="364"/>
      <c r="Q151" s="372">
        <f t="shared" si="21"/>
        <v>0</v>
      </c>
      <c r="R151" s="373">
        <f t="shared" si="22"/>
        <v>0</v>
      </c>
      <c r="S151" s="377"/>
      <c r="T151" s="375">
        <f t="shared" si="8"/>
        <v>0</v>
      </c>
      <c r="U151" s="362"/>
      <c r="V151" s="348">
        <f t="shared" si="27"/>
        <v>0</v>
      </c>
      <c r="W151" s="349">
        <f t="shared" si="23"/>
        <v>1</v>
      </c>
      <c r="X151" s="350">
        <f t="shared" si="24"/>
        <v>1.7</v>
      </c>
    </row>
    <row r="152" spans="1:24" x14ac:dyDescent="0.25">
      <c r="A152" s="317" t="s">
        <v>8056</v>
      </c>
      <c r="B152" s="323">
        <v>2000</v>
      </c>
      <c r="C152" s="324" t="s">
        <v>5654</v>
      </c>
      <c r="D152" s="312" t="s">
        <v>4136</v>
      </c>
      <c r="E152" s="237" t="s">
        <v>4648</v>
      </c>
      <c r="F152" s="358">
        <v>15</v>
      </c>
      <c r="G152" s="359"/>
      <c r="H152" s="353"/>
      <c r="I152" s="365">
        <v>1</v>
      </c>
      <c r="J152" s="351">
        <f t="shared" si="20"/>
        <v>15</v>
      </c>
      <c r="K152" s="354"/>
      <c r="L152" s="343">
        <f t="shared" si="25"/>
        <v>0</v>
      </c>
      <c r="M152" s="362"/>
      <c r="N152" s="345">
        <f t="shared" si="26"/>
        <v>0</v>
      </c>
      <c r="O152" s="363"/>
      <c r="P152" s="364"/>
      <c r="Q152" s="372">
        <f t="shared" si="21"/>
        <v>0</v>
      </c>
      <c r="R152" s="373">
        <f t="shared" si="22"/>
        <v>0</v>
      </c>
      <c r="S152" s="377"/>
      <c r="T152" s="375">
        <f t="shared" si="8"/>
        <v>0</v>
      </c>
      <c r="U152" s="362"/>
      <c r="V152" s="348">
        <f t="shared" si="27"/>
        <v>0</v>
      </c>
      <c r="W152" s="349">
        <f t="shared" si="23"/>
        <v>1</v>
      </c>
      <c r="X152" s="350">
        <f t="shared" si="24"/>
        <v>15</v>
      </c>
    </row>
    <row r="153" spans="1:24" x14ac:dyDescent="0.25">
      <c r="A153" s="317">
        <v>3436</v>
      </c>
      <c r="B153" s="323">
        <v>2001</v>
      </c>
      <c r="C153" s="324"/>
      <c r="D153" s="312"/>
      <c r="E153" s="237"/>
      <c r="F153" s="330">
        <v>1.5</v>
      </c>
      <c r="G153" s="352"/>
      <c r="H153" s="369">
        <v>1.5</v>
      </c>
      <c r="I153" s="366">
        <v>1</v>
      </c>
      <c r="J153" s="351">
        <f t="shared" si="20"/>
        <v>1.5</v>
      </c>
      <c r="K153" s="354"/>
      <c r="L153" s="343">
        <f t="shared" si="25"/>
        <v>0</v>
      </c>
      <c r="M153" s="362"/>
      <c r="N153" s="345">
        <f t="shared" si="26"/>
        <v>0</v>
      </c>
      <c r="O153" s="363"/>
      <c r="P153" s="364"/>
      <c r="Q153" s="372">
        <f t="shared" si="21"/>
        <v>0</v>
      </c>
      <c r="R153" s="373">
        <f t="shared" si="22"/>
        <v>0</v>
      </c>
      <c r="S153" s="377"/>
      <c r="T153" s="375">
        <f t="shared" si="8"/>
        <v>0</v>
      </c>
      <c r="U153" s="362"/>
      <c r="V153" s="348">
        <f t="shared" si="27"/>
        <v>0</v>
      </c>
      <c r="W153" s="349">
        <f t="shared" si="23"/>
        <v>1</v>
      </c>
      <c r="X153" s="350">
        <f t="shared" si="24"/>
        <v>1.5</v>
      </c>
    </row>
    <row r="154" spans="1:24" x14ac:dyDescent="0.25">
      <c r="A154" s="317" t="s">
        <v>4611</v>
      </c>
      <c r="B154" s="323">
        <v>2001</v>
      </c>
      <c r="C154" s="324"/>
      <c r="D154" s="312"/>
      <c r="E154" s="237"/>
      <c r="F154" s="330">
        <v>1.7</v>
      </c>
      <c r="G154" s="352"/>
      <c r="H154" s="369">
        <v>1.7</v>
      </c>
      <c r="I154" s="366">
        <v>1</v>
      </c>
      <c r="J154" s="351">
        <f t="shared" si="20"/>
        <v>1.7</v>
      </c>
      <c r="K154" s="354"/>
      <c r="L154" s="343">
        <f t="shared" si="25"/>
        <v>0</v>
      </c>
      <c r="M154" s="362"/>
      <c r="N154" s="345">
        <f t="shared" si="26"/>
        <v>0</v>
      </c>
      <c r="O154" s="363"/>
      <c r="P154" s="364"/>
      <c r="Q154" s="372">
        <f t="shared" si="21"/>
        <v>0</v>
      </c>
      <c r="R154" s="373">
        <f t="shared" si="22"/>
        <v>0</v>
      </c>
      <c r="S154" s="377"/>
      <c r="T154" s="375">
        <f t="shared" si="8"/>
        <v>0</v>
      </c>
      <c r="U154" s="362"/>
      <c r="V154" s="348">
        <f t="shared" si="27"/>
        <v>0</v>
      </c>
      <c r="W154" s="349">
        <f t="shared" si="23"/>
        <v>1</v>
      </c>
      <c r="X154" s="350">
        <f t="shared" si="24"/>
        <v>1.7</v>
      </c>
    </row>
    <row r="155" spans="1:24" x14ac:dyDescent="0.25">
      <c r="A155" s="317" t="s">
        <v>8057</v>
      </c>
      <c r="B155" s="323">
        <v>2001</v>
      </c>
      <c r="C155" s="324" t="s">
        <v>5651</v>
      </c>
      <c r="D155" s="312" t="s">
        <v>4136</v>
      </c>
      <c r="E155" s="237" t="s">
        <v>5657</v>
      </c>
      <c r="F155" s="358">
        <v>14</v>
      </c>
      <c r="G155" s="359"/>
      <c r="H155" s="353"/>
      <c r="I155" s="366">
        <v>1</v>
      </c>
      <c r="J155" s="351">
        <f t="shared" si="20"/>
        <v>14</v>
      </c>
      <c r="K155" s="354"/>
      <c r="L155" s="343">
        <f t="shared" si="25"/>
        <v>0</v>
      </c>
      <c r="M155" s="362"/>
      <c r="N155" s="345">
        <f t="shared" si="26"/>
        <v>0</v>
      </c>
      <c r="O155" s="367">
        <v>1</v>
      </c>
      <c r="P155" s="364"/>
      <c r="Q155" s="372">
        <f t="shared" si="21"/>
        <v>1</v>
      </c>
      <c r="R155" s="373">
        <f t="shared" si="22"/>
        <v>14</v>
      </c>
      <c r="S155" s="377"/>
      <c r="T155" s="375">
        <f t="shared" si="8"/>
        <v>0</v>
      </c>
      <c r="U155" s="362"/>
      <c r="V155" s="348">
        <f t="shared" si="27"/>
        <v>0</v>
      </c>
      <c r="W155" s="349">
        <f t="shared" si="23"/>
        <v>2</v>
      </c>
      <c r="X155" s="350">
        <f t="shared" si="24"/>
        <v>28</v>
      </c>
    </row>
    <row r="156" spans="1:24" x14ac:dyDescent="0.25">
      <c r="A156" s="317">
        <v>3531</v>
      </c>
      <c r="B156" s="323">
        <v>2002</v>
      </c>
      <c r="C156" s="324"/>
      <c r="D156" s="312"/>
      <c r="E156" s="237"/>
      <c r="F156" s="330">
        <v>1.5</v>
      </c>
      <c r="G156" s="352"/>
      <c r="H156" s="369">
        <v>1.5</v>
      </c>
      <c r="I156" s="366">
        <v>1</v>
      </c>
      <c r="J156" s="351">
        <f t="shared" si="20"/>
        <v>1.5</v>
      </c>
      <c r="K156" s="354"/>
      <c r="L156" s="343">
        <f t="shared" si="25"/>
        <v>0</v>
      </c>
      <c r="M156" s="362"/>
      <c r="N156" s="345">
        <f t="shared" si="26"/>
        <v>0</v>
      </c>
      <c r="O156" s="363"/>
      <c r="P156" s="364"/>
      <c r="Q156" s="372">
        <f t="shared" si="21"/>
        <v>0</v>
      </c>
      <c r="R156" s="373">
        <f t="shared" si="22"/>
        <v>0</v>
      </c>
      <c r="S156" s="377"/>
      <c r="T156" s="375">
        <f t="shared" si="8"/>
        <v>0</v>
      </c>
      <c r="U156" s="362"/>
      <c r="V156" s="348">
        <f t="shared" si="27"/>
        <v>0</v>
      </c>
      <c r="W156" s="349">
        <f t="shared" si="23"/>
        <v>1</v>
      </c>
      <c r="X156" s="350">
        <f t="shared" si="24"/>
        <v>1.5</v>
      </c>
    </row>
    <row r="157" spans="1:24" x14ac:dyDescent="0.25">
      <c r="A157" s="317" t="s">
        <v>4610</v>
      </c>
      <c r="B157" s="323">
        <v>2002</v>
      </c>
      <c r="C157" s="324"/>
      <c r="D157" s="312"/>
      <c r="E157" s="237"/>
      <c r="F157" s="330">
        <v>1.6</v>
      </c>
      <c r="G157" s="352"/>
      <c r="H157" s="369">
        <v>1.6</v>
      </c>
      <c r="I157" s="361"/>
      <c r="J157" s="351">
        <f t="shared" si="20"/>
        <v>0</v>
      </c>
      <c r="K157" s="354"/>
      <c r="L157" s="343">
        <f t="shared" si="25"/>
        <v>0</v>
      </c>
      <c r="M157" s="362"/>
      <c r="N157" s="345">
        <f t="shared" si="26"/>
        <v>0</v>
      </c>
      <c r="O157" s="363"/>
      <c r="P157" s="364"/>
      <c r="Q157" s="372">
        <f t="shared" si="21"/>
        <v>0</v>
      </c>
      <c r="R157" s="373">
        <f t="shared" si="22"/>
        <v>0</v>
      </c>
      <c r="S157" s="377"/>
      <c r="T157" s="375">
        <f t="shared" si="8"/>
        <v>0</v>
      </c>
      <c r="U157" s="362"/>
      <c r="V157" s="348">
        <f t="shared" si="27"/>
        <v>0</v>
      </c>
      <c r="W157" s="349">
        <f t="shared" si="23"/>
        <v>0</v>
      </c>
      <c r="X157" s="350">
        <f t="shared" si="24"/>
        <v>0</v>
      </c>
    </row>
    <row r="158" spans="1:24" x14ac:dyDescent="0.25">
      <c r="A158" s="317" t="s">
        <v>8058</v>
      </c>
      <c r="B158" s="323">
        <v>2002</v>
      </c>
      <c r="C158" s="324" t="s">
        <v>4609</v>
      </c>
      <c r="D158" s="312" t="s">
        <v>4136</v>
      </c>
      <c r="E158" s="237" t="s">
        <v>5660</v>
      </c>
      <c r="F158" s="358">
        <v>14</v>
      </c>
      <c r="G158" s="359"/>
      <c r="H158" s="353"/>
      <c r="I158" s="365">
        <v>1</v>
      </c>
      <c r="J158" s="351">
        <f t="shared" si="20"/>
        <v>14</v>
      </c>
      <c r="K158" s="354"/>
      <c r="L158" s="343">
        <f t="shared" si="25"/>
        <v>0</v>
      </c>
      <c r="M158" s="362"/>
      <c r="N158" s="345">
        <f t="shared" si="26"/>
        <v>0</v>
      </c>
      <c r="O158" s="363"/>
      <c r="P158" s="364"/>
      <c r="Q158" s="372">
        <f t="shared" si="21"/>
        <v>0</v>
      </c>
      <c r="R158" s="373">
        <f t="shared" si="22"/>
        <v>0</v>
      </c>
      <c r="S158" s="377"/>
      <c r="T158" s="375">
        <f t="shared" si="8"/>
        <v>0</v>
      </c>
      <c r="U158" s="362"/>
      <c r="V158" s="348">
        <f t="shared" si="27"/>
        <v>0</v>
      </c>
      <c r="W158" s="349">
        <f t="shared" si="23"/>
        <v>1</v>
      </c>
      <c r="X158" s="350">
        <f t="shared" si="24"/>
        <v>14</v>
      </c>
    </row>
    <row r="159" spans="1:24" x14ac:dyDescent="0.25">
      <c r="A159" s="317">
        <v>3620</v>
      </c>
      <c r="B159" s="323">
        <v>2003</v>
      </c>
      <c r="C159" s="324"/>
      <c r="D159" s="312"/>
      <c r="E159" s="237"/>
      <c r="F159" s="330">
        <v>2</v>
      </c>
      <c r="G159" s="352"/>
      <c r="H159" s="369">
        <v>2</v>
      </c>
      <c r="I159" s="365">
        <v>1</v>
      </c>
      <c r="J159" s="351">
        <f t="shared" si="20"/>
        <v>2</v>
      </c>
      <c r="K159" s="354"/>
      <c r="L159" s="343">
        <f t="shared" si="25"/>
        <v>0</v>
      </c>
      <c r="M159" s="362"/>
      <c r="N159" s="345">
        <f t="shared" si="26"/>
        <v>0</v>
      </c>
      <c r="O159" s="363"/>
      <c r="P159" s="364"/>
      <c r="Q159" s="372">
        <f t="shared" si="21"/>
        <v>0</v>
      </c>
      <c r="R159" s="373">
        <f t="shared" si="22"/>
        <v>0</v>
      </c>
      <c r="S159" s="377"/>
      <c r="T159" s="375">
        <f t="shared" si="8"/>
        <v>0</v>
      </c>
      <c r="U159" s="362"/>
      <c r="V159" s="348">
        <f t="shared" si="27"/>
        <v>0</v>
      </c>
      <c r="W159" s="349">
        <f t="shared" si="23"/>
        <v>1</v>
      </c>
      <c r="X159" s="350">
        <f t="shared" si="24"/>
        <v>2</v>
      </c>
    </row>
    <row r="160" spans="1:24" x14ac:dyDescent="0.25">
      <c r="A160" s="317" t="s">
        <v>8066</v>
      </c>
      <c r="B160" s="323">
        <v>2003</v>
      </c>
      <c r="C160" s="325" t="s">
        <v>4248</v>
      </c>
      <c r="D160" s="312" t="s">
        <v>4136</v>
      </c>
      <c r="E160" s="237" t="s">
        <v>4684</v>
      </c>
      <c r="F160" s="358">
        <v>20</v>
      </c>
      <c r="G160" s="359"/>
      <c r="H160" s="353"/>
      <c r="I160" s="366">
        <v>1</v>
      </c>
      <c r="J160" s="351">
        <f t="shared" si="20"/>
        <v>20</v>
      </c>
      <c r="K160" s="354"/>
      <c r="L160" s="343">
        <f t="shared" si="25"/>
        <v>0</v>
      </c>
      <c r="M160" s="362"/>
      <c r="N160" s="345">
        <f t="shared" si="26"/>
        <v>0</v>
      </c>
      <c r="O160" s="363"/>
      <c r="P160" s="364"/>
      <c r="Q160" s="372">
        <f t="shared" si="21"/>
        <v>0</v>
      </c>
      <c r="R160" s="373">
        <f t="shared" si="22"/>
        <v>0</v>
      </c>
      <c r="S160" s="377"/>
      <c r="T160" s="375">
        <f t="shared" si="8"/>
        <v>0</v>
      </c>
      <c r="U160" s="362"/>
      <c r="V160" s="348">
        <f t="shared" si="27"/>
        <v>0</v>
      </c>
      <c r="W160" s="349">
        <f t="shared" si="23"/>
        <v>1</v>
      </c>
      <c r="X160" s="350">
        <f t="shared" si="24"/>
        <v>20</v>
      </c>
    </row>
    <row r="161" spans="1:24" x14ac:dyDescent="0.25">
      <c r="A161" s="317">
        <v>3717</v>
      </c>
      <c r="B161" s="323">
        <v>2004</v>
      </c>
      <c r="C161" s="325"/>
      <c r="D161" s="312"/>
      <c r="E161" s="237"/>
      <c r="F161" s="330">
        <v>2</v>
      </c>
      <c r="G161" s="352"/>
      <c r="H161" s="369">
        <v>2</v>
      </c>
      <c r="I161" s="361"/>
      <c r="J161" s="351">
        <f t="shared" si="20"/>
        <v>0</v>
      </c>
      <c r="K161" s="354"/>
      <c r="L161" s="343">
        <f t="shared" ref="L161" si="28">F161*K161</f>
        <v>0</v>
      </c>
      <c r="M161" s="362"/>
      <c r="N161" s="345">
        <f t="shared" ref="N161" si="29">H161*M161</f>
        <v>0</v>
      </c>
      <c r="O161" s="363"/>
      <c r="P161" s="364"/>
      <c r="Q161" s="372">
        <f t="shared" ref="Q161" si="30">O161+P161</f>
        <v>0</v>
      </c>
      <c r="R161" s="373">
        <f t="shared" ref="R161" si="31">F161*Q161</f>
        <v>0</v>
      </c>
      <c r="S161" s="377"/>
      <c r="T161" s="375">
        <f t="shared" ref="T161" si="32">S161*F161</f>
        <v>0</v>
      </c>
      <c r="U161" s="367">
        <v>5</v>
      </c>
      <c r="V161" s="348">
        <f t="shared" ref="V161" si="33">U161*H161</f>
        <v>10</v>
      </c>
      <c r="W161" s="349">
        <f t="shared" ref="W161" si="34">I161+K161+M161+Q161+S161+U161</f>
        <v>5</v>
      </c>
      <c r="X161" s="350">
        <f t="shared" ref="X161" si="35">J161+N161+R161+V161</f>
        <v>10</v>
      </c>
    </row>
    <row r="162" spans="1:24" x14ac:dyDescent="0.25">
      <c r="A162" s="316" t="s">
        <v>8067</v>
      </c>
      <c r="B162" s="323">
        <v>2004</v>
      </c>
      <c r="C162" s="324" t="s">
        <v>4248</v>
      </c>
      <c r="D162" s="312" t="s">
        <v>4136</v>
      </c>
      <c r="E162" s="237" t="s">
        <v>4708</v>
      </c>
      <c r="F162" s="358">
        <v>20</v>
      </c>
      <c r="G162" s="359"/>
      <c r="H162" s="353"/>
      <c r="I162" s="365">
        <v>1</v>
      </c>
      <c r="J162" s="351">
        <f t="shared" si="20"/>
        <v>20</v>
      </c>
      <c r="K162" s="354"/>
      <c r="L162" s="343">
        <f t="shared" si="25"/>
        <v>0</v>
      </c>
      <c r="M162" s="362"/>
      <c r="N162" s="345">
        <f t="shared" si="26"/>
        <v>0</v>
      </c>
      <c r="O162" s="363"/>
      <c r="P162" s="364"/>
      <c r="Q162" s="372">
        <f t="shared" si="21"/>
        <v>0</v>
      </c>
      <c r="R162" s="373">
        <f t="shared" si="22"/>
        <v>0</v>
      </c>
      <c r="S162" s="377"/>
      <c r="T162" s="375">
        <f t="shared" si="8"/>
        <v>0</v>
      </c>
      <c r="U162" s="362"/>
      <c r="V162" s="348">
        <f t="shared" si="27"/>
        <v>0</v>
      </c>
      <c r="W162" s="349">
        <f t="shared" si="23"/>
        <v>1</v>
      </c>
      <c r="X162" s="350">
        <f t="shared" si="24"/>
        <v>20</v>
      </c>
    </row>
    <row r="163" spans="1:24" x14ac:dyDescent="0.25">
      <c r="A163" s="316">
        <v>3840</v>
      </c>
      <c r="B163" s="323">
        <v>2005</v>
      </c>
      <c r="C163" s="324"/>
      <c r="D163" s="312"/>
      <c r="E163" s="237"/>
      <c r="F163" s="330">
        <v>2</v>
      </c>
      <c r="G163" s="352"/>
      <c r="H163" s="369">
        <v>1</v>
      </c>
      <c r="I163" s="361"/>
      <c r="J163" s="351">
        <f t="shared" si="20"/>
        <v>0</v>
      </c>
      <c r="K163" s="354"/>
      <c r="L163" s="343">
        <f t="shared" ref="L163:L266" si="36">F163*K163</f>
        <v>0</v>
      </c>
      <c r="M163" s="362"/>
      <c r="N163" s="345">
        <f t="shared" ref="N163:N266" si="37">H163*M163</f>
        <v>0</v>
      </c>
      <c r="O163" s="363"/>
      <c r="P163" s="364"/>
      <c r="Q163" s="372">
        <f t="shared" ref="Q163:Q266" si="38">O163+P163</f>
        <v>0</v>
      </c>
      <c r="R163" s="373">
        <f t="shared" ref="R163:R266" si="39">F163*Q163</f>
        <v>0</v>
      </c>
      <c r="S163" s="377"/>
      <c r="T163" s="375">
        <f t="shared" ref="T163:T266" si="40">S163*F163</f>
        <v>0</v>
      </c>
      <c r="U163" s="362"/>
      <c r="V163" s="348">
        <f t="shared" ref="V163:V266" si="41">U163*H163</f>
        <v>0</v>
      </c>
      <c r="W163" s="349">
        <f t="shared" ref="W163:W266" si="42">I163+K163+M163+Q163+S163+U163</f>
        <v>0</v>
      </c>
      <c r="X163" s="350">
        <f t="shared" ref="X163:X266" si="43">J163+N163+R163+V163</f>
        <v>0</v>
      </c>
    </row>
    <row r="164" spans="1:24" x14ac:dyDescent="0.25">
      <c r="A164" s="317" t="s">
        <v>8068</v>
      </c>
      <c r="B164" s="323">
        <v>2005</v>
      </c>
      <c r="C164" s="325" t="s">
        <v>4234</v>
      </c>
      <c r="D164" s="312" t="s">
        <v>4136</v>
      </c>
      <c r="E164" s="237" t="s">
        <v>4734</v>
      </c>
      <c r="F164" s="358">
        <v>20</v>
      </c>
      <c r="G164" s="359"/>
      <c r="H164" s="353"/>
      <c r="I164" s="365">
        <v>1</v>
      </c>
      <c r="J164" s="351">
        <f t="shared" si="20"/>
        <v>20</v>
      </c>
      <c r="K164" s="354"/>
      <c r="L164" s="343">
        <f t="shared" si="36"/>
        <v>0</v>
      </c>
      <c r="M164" s="362"/>
      <c r="N164" s="345">
        <f t="shared" si="37"/>
        <v>0</v>
      </c>
      <c r="O164" s="363"/>
      <c r="P164" s="364"/>
      <c r="Q164" s="372">
        <f t="shared" si="38"/>
        <v>0</v>
      </c>
      <c r="R164" s="373">
        <f t="shared" si="39"/>
        <v>0</v>
      </c>
      <c r="S164" s="377"/>
      <c r="T164" s="375">
        <f t="shared" si="40"/>
        <v>0</v>
      </c>
      <c r="U164" s="362"/>
      <c r="V164" s="348">
        <f t="shared" si="41"/>
        <v>0</v>
      </c>
      <c r="W164" s="349">
        <f t="shared" si="42"/>
        <v>1</v>
      </c>
      <c r="X164" s="350">
        <f t="shared" si="43"/>
        <v>20</v>
      </c>
    </row>
    <row r="165" spans="1:24" x14ac:dyDescent="0.25">
      <c r="A165" s="317">
        <v>3991</v>
      </c>
      <c r="B165" s="323">
        <v>2006</v>
      </c>
      <c r="C165" s="325"/>
      <c r="D165" s="312"/>
      <c r="E165" s="237"/>
      <c r="F165" s="330">
        <v>3.4</v>
      </c>
      <c r="G165" s="352"/>
      <c r="H165" s="369">
        <v>1</v>
      </c>
      <c r="I165" s="361"/>
      <c r="J165" s="351">
        <f t="shared" si="20"/>
        <v>0</v>
      </c>
      <c r="K165" s="354"/>
      <c r="L165" s="343">
        <f t="shared" si="36"/>
        <v>0</v>
      </c>
      <c r="M165" s="362"/>
      <c r="N165" s="345">
        <f t="shared" si="37"/>
        <v>0</v>
      </c>
      <c r="O165" s="363"/>
      <c r="P165" s="364"/>
      <c r="Q165" s="372">
        <f t="shared" si="38"/>
        <v>0</v>
      </c>
      <c r="R165" s="373">
        <f t="shared" si="39"/>
        <v>0</v>
      </c>
      <c r="S165" s="377"/>
      <c r="T165" s="375">
        <f t="shared" si="40"/>
        <v>0</v>
      </c>
      <c r="U165" s="362"/>
      <c r="V165" s="348">
        <f t="shared" si="41"/>
        <v>0</v>
      </c>
      <c r="W165" s="349">
        <f t="shared" si="42"/>
        <v>0</v>
      </c>
      <c r="X165" s="350">
        <f t="shared" si="43"/>
        <v>0</v>
      </c>
    </row>
    <row r="166" spans="1:24" x14ac:dyDescent="0.25">
      <c r="A166" s="317">
        <v>3992</v>
      </c>
      <c r="B166" s="323">
        <v>2006</v>
      </c>
      <c r="C166" s="325"/>
      <c r="D166" s="312"/>
      <c r="E166" s="237"/>
      <c r="F166" s="330">
        <v>3.4</v>
      </c>
      <c r="G166" s="352"/>
      <c r="H166" s="369">
        <v>1</v>
      </c>
      <c r="I166" s="361"/>
      <c r="J166" s="351">
        <f t="shared" si="20"/>
        <v>0</v>
      </c>
      <c r="K166" s="354"/>
      <c r="L166" s="343">
        <f t="shared" si="36"/>
        <v>0</v>
      </c>
      <c r="M166" s="362"/>
      <c r="N166" s="345">
        <f t="shared" si="37"/>
        <v>0</v>
      </c>
      <c r="O166" s="363"/>
      <c r="P166" s="364"/>
      <c r="Q166" s="372">
        <f t="shared" si="38"/>
        <v>0</v>
      </c>
      <c r="R166" s="373">
        <f t="shared" si="39"/>
        <v>0</v>
      </c>
      <c r="S166" s="377"/>
      <c r="T166" s="375">
        <f t="shared" si="40"/>
        <v>0</v>
      </c>
      <c r="U166" s="362"/>
      <c r="V166" s="348">
        <f t="shared" si="41"/>
        <v>0</v>
      </c>
      <c r="W166" s="349">
        <f t="shared" si="42"/>
        <v>0</v>
      </c>
      <c r="X166" s="350">
        <f t="shared" si="43"/>
        <v>0</v>
      </c>
    </row>
    <row r="167" spans="1:24" x14ac:dyDescent="0.25">
      <c r="A167" s="317" t="s">
        <v>5690</v>
      </c>
      <c r="B167" s="323">
        <v>2006</v>
      </c>
      <c r="C167" s="325"/>
      <c r="D167" s="312"/>
      <c r="E167" s="237"/>
      <c r="F167" s="330">
        <v>7</v>
      </c>
      <c r="G167" s="352"/>
      <c r="H167" s="369">
        <v>2.5</v>
      </c>
      <c r="I167" s="361"/>
      <c r="J167" s="351">
        <f t="shared" si="20"/>
        <v>0</v>
      </c>
      <c r="K167" s="354"/>
      <c r="L167" s="343">
        <f t="shared" si="36"/>
        <v>0</v>
      </c>
      <c r="M167" s="362"/>
      <c r="N167" s="345">
        <f t="shared" si="37"/>
        <v>0</v>
      </c>
      <c r="O167" s="363"/>
      <c r="P167" s="364"/>
      <c r="Q167" s="372">
        <f t="shared" si="38"/>
        <v>0</v>
      </c>
      <c r="R167" s="373">
        <f t="shared" si="39"/>
        <v>0</v>
      </c>
      <c r="S167" s="377"/>
      <c r="T167" s="375">
        <f t="shared" si="40"/>
        <v>0</v>
      </c>
      <c r="U167" s="362"/>
      <c r="V167" s="348">
        <f t="shared" si="41"/>
        <v>0</v>
      </c>
      <c r="W167" s="349">
        <f t="shared" si="42"/>
        <v>0</v>
      </c>
      <c r="X167" s="350">
        <f t="shared" si="43"/>
        <v>0</v>
      </c>
    </row>
    <row r="168" spans="1:24" x14ac:dyDescent="0.25">
      <c r="A168" s="316" t="s">
        <v>8069</v>
      </c>
      <c r="B168" s="323">
        <v>2006</v>
      </c>
      <c r="C168" s="324" t="s">
        <v>5681</v>
      </c>
      <c r="D168" s="312" t="s">
        <v>4136</v>
      </c>
      <c r="E168" s="237" t="s">
        <v>5693</v>
      </c>
      <c r="F168" s="358">
        <v>20</v>
      </c>
      <c r="G168" s="414"/>
      <c r="H168" s="353"/>
      <c r="I168" s="365">
        <v>1</v>
      </c>
      <c r="J168" s="351">
        <f t="shared" si="20"/>
        <v>20</v>
      </c>
      <c r="K168" s="354"/>
      <c r="L168" s="343">
        <f t="shared" si="36"/>
        <v>0</v>
      </c>
      <c r="M168" s="362"/>
      <c r="N168" s="345">
        <f t="shared" si="37"/>
        <v>0</v>
      </c>
      <c r="O168" s="363"/>
      <c r="P168" s="364"/>
      <c r="Q168" s="372">
        <f t="shared" si="38"/>
        <v>0</v>
      </c>
      <c r="R168" s="373">
        <f t="shared" si="39"/>
        <v>0</v>
      </c>
      <c r="S168" s="377"/>
      <c r="T168" s="375">
        <f t="shared" si="40"/>
        <v>0</v>
      </c>
      <c r="U168" s="362"/>
      <c r="V168" s="348">
        <f t="shared" si="41"/>
        <v>0</v>
      </c>
      <c r="W168" s="349">
        <f t="shared" si="42"/>
        <v>1</v>
      </c>
      <c r="X168" s="350">
        <f t="shared" si="43"/>
        <v>20</v>
      </c>
    </row>
    <row r="169" spans="1:24" x14ac:dyDescent="0.25">
      <c r="A169" s="316">
        <v>4125</v>
      </c>
      <c r="B169" s="323">
        <v>2007</v>
      </c>
      <c r="C169" s="324"/>
      <c r="D169" s="312"/>
      <c r="E169" s="237"/>
      <c r="F169" s="330">
        <v>3.4</v>
      </c>
      <c r="G169" s="352"/>
      <c r="H169" s="369">
        <v>1</v>
      </c>
      <c r="I169" s="361"/>
      <c r="J169" s="351">
        <f t="shared" si="20"/>
        <v>0</v>
      </c>
      <c r="K169" s="354"/>
      <c r="L169" s="343">
        <f t="shared" si="36"/>
        <v>0</v>
      </c>
      <c r="M169" s="362"/>
      <c r="N169" s="345">
        <f t="shared" si="37"/>
        <v>0</v>
      </c>
      <c r="O169" s="363"/>
      <c r="P169" s="364"/>
      <c r="Q169" s="372">
        <f t="shared" si="38"/>
        <v>0</v>
      </c>
      <c r="R169" s="373">
        <f t="shared" si="39"/>
        <v>0</v>
      </c>
      <c r="S169" s="377"/>
      <c r="T169" s="375">
        <f t="shared" si="40"/>
        <v>0</v>
      </c>
      <c r="U169" s="362"/>
      <c r="V169" s="348">
        <f t="shared" si="41"/>
        <v>0</v>
      </c>
      <c r="W169" s="349">
        <f t="shared" si="42"/>
        <v>0</v>
      </c>
      <c r="X169" s="350">
        <f t="shared" si="43"/>
        <v>0</v>
      </c>
    </row>
    <row r="170" spans="1:24" x14ac:dyDescent="0.25">
      <c r="A170" s="316">
        <v>4126</v>
      </c>
      <c r="B170" s="323">
        <v>2007</v>
      </c>
      <c r="C170" s="324"/>
      <c r="D170" s="312"/>
      <c r="E170" s="237"/>
      <c r="F170" s="330">
        <v>3.4</v>
      </c>
      <c r="G170" s="352"/>
      <c r="H170" s="369">
        <v>1</v>
      </c>
      <c r="I170" s="361"/>
      <c r="J170" s="351">
        <f t="shared" si="20"/>
        <v>0</v>
      </c>
      <c r="K170" s="354"/>
      <c r="L170" s="343">
        <f t="shared" si="36"/>
        <v>0</v>
      </c>
      <c r="M170" s="362"/>
      <c r="N170" s="345">
        <f t="shared" si="37"/>
        <v>0</v>
      </c>
      <c r="O170" s="363"/>
      <c r="P170" s="364"/>
      <c r="Q170" s="372">
        <f t="shared" si="38"/>
        <v>0</v>
      </c>
      <c r="R170" s="373">
        <f t="shared" si="39"/>
        <v>0</v>
      </c>
      <c r="S170" s="377"/>
      <c r="T170" s="375">
        <f t="shared" si="40"/>
        <v>0</v>
      </c>
      <c r="U170" s="362"/>
      <c r="V170" s="348">
        <f t="shared" si="41"/>
        <v>0</v>
      </c>
      <c r="W170" s="349">
        <f t="shared" si="42"/>
        <v>0</v>
      </c>
      <c r="X170" s="350">
        <f t="shared" si="43"/>
        <v>0</v>
      </c>
    </row>
    <row r="171" spans="1:24" x14ac:dyDescent="0.25">
      <c r="A171" s="316" t="s">
        <v>3762</v>
      </c>
      <c r="B171" s="323">
        <v>2007</v>
      </c>
      <c r="C171" s="324"/>
      <c r="D171" s="312"/>
      <c r="E171" s="237"/>
      <c r="F171" s="330">
        <v>7</v>
      </c>
      <c r="G171" s="352"/>
      <c r="H171" s="369">
        <v>2</v>
      </c>
      <c r="I171" s="365">
        <v>1</v>
      </c>
      <c r="J171" s="351">
        <f t="shared" si="20"/>
        <v>7</v>
      </c>
      <c r="K171" s="354"/>
      <c r="L171" s="343">
        <f t="shared" si="36"/>
        <v>0</v>
      </c>
      <c r="M171" s="362"/>
      <c r="N171" s="345">
        <f t="shared" si="37"/>
        <v>0</v>
      </c>
      <c r="O171" s="363"/>
      <c r="P171" s="364"/>
      <c r="Q171" s="372">
        <f t="shared" si="38"/>
        <v>0</v>
      </c>
      <c r="R171" s="373">
        <f t="shared" si="39"/>
        <v>0</v>
      </c>
      <c r="S171" s="377"/>
      <c r="T171" s="375">
        <f t="shared" si="40"/>
        <v>0</v>
      </c>
      <c r="U171" s="362"/>
      <c r="V171" s="348">
        <f t="shared" si="41"/>
        <v>0</v>
      </c>
      <c r="W171" s="349">
        <f t="shared" si="42"/>
        <v>1</v>
      </c>
      <c r="X171" s="350">
        <f t="shared" si="43"/>
        <v>7</v>
      </c>
    </row>
    <row r="172" spans="1:24" x14ac:dyDescent="0.25">
      <c r="A172" s="317" t="s">
        <v>8070</v>
      </c>
      <c r="B172" s="323">
        <v>2007</v>
      </c>
      <c r="C172" s="324" t="s">
        <v>5694</v>
      </c>
      <c r="D172" s="326" t="s">
        <v>4136</v>
      </c>
      <c r="E172" s="237" t="s">
        <v>5698</v>
      </c>
      <c r="F172" s="358">
        <v>25</v>
      </c>
      <c r="G172" s="414"/>
      <c r="H172" s="353"/>
      <c r="I172" s="361"/>
      <c r="J172" s="351">
        <f t="shared" si="20"/>
        <v>0</v>
      </c>
      <c r="K172" s="354"/>
      <c r="L172" s="343">
        <f t="shared" si="36"/>
        <v>0</v>
      </c>
      <c r="M172" s="362"/>
      <c r="N172" s="345">
        <f t="shared" si="37"/>
        <v>0</v>
      </c>
      <c r="O172" s="363"/>
      <c r="P172" s="364"/>
      <c r="Q172" s="372">
        <f t="shared" si="38"/>
        <v>0</v>
      </c>
      <c r="R172" s="373">
        <f t="shared" si="39"/>
        <v>0</v>
      </c>
      <c r="S172" s="377"/>
      <c r="T172" s="375">
        <f t="shared" si="40"/>
        <v>0</v>
      </c>
      <c r="U172" s="362"/>
      <c r="V172" s="348">
        <f t="shared" si="41"/>
        <v>0</v>
      </c>
      <c r="W172" s="349">
        <f t="shared" si="42"/>
        <v>0</v>
      </c>
      <c r="X172" s="350">
        <f t="shared" si="43"/>
        <v>0</v>
      </c>
    </row>
    <row r="173" spans="1:24" x14ac:dyDescent="0.25">
      <c r="A173" s="317">
        <v>4306</v>
      </c>
      <c r="B173" s="323"/>
      <c r="C173" s="324"/>
      <c r="D173" s="326"/>
      <c r="E173" s="237"/>
      <c r="F173" s="330">
        <v>3.4</v>
      </c>
      <c r="G173" s="352"/>
      <c r="H173" s="369">
        <v>1</v>
      </c>
      <c r="I173" s="361"/>
      <c r="J173" s="351">
        <f t="shared" si="20"/>
        <v>0</v>
      </c>
      <c r="K173" s="354"/>
      <c r="L173" s="343">
        <f t="shared" si="36"/>
        <v>0</v>
      </c>
      <c r="M173" s="362"/>
      <c r="N173" s="345">
        <f t="shared" si="37"/>
        <v>0</v>
      </c>
      <c r="O173" s="363"/>
      <c r="P173" s="364"/>
      <c r="Q173" s="372">
        <f t="shared" si="38"/>
        <v>0</v>
      </c>
      <c r="R173" s="373">
        <f t="shared" si="39"/>
        <v>0</v>
      </c>
      <c r="S173" s="377"/>
      <c r="T173" s="375">
        <f t="shared" si="40"/>
        <v>0</v>
      </c>
      <c r="U173" s="362"/>
      <c r="V173" s="348">
        <f t="shared" si="41"/>
        <v>0</v>
      </c>
      <c r="W173" s="349">
        <f t="shared" si="42"/>
        <v>0</v>
      </c>
      <c r="X173" s="350">
        <f t="shared" si="43"/>
        <v>0</v>
      </c>
    </row>
    <row r="174" spans="1:24" x14ac:dyDescent="0.25">
      <c r="A174" s="317">
        <v>4307</v>
      </c>
      <c r="B174" s="323"/>
      <c r="C174" s="324"/>
      <c r="D174" s="326"/>
      <c r="E174" s="237"/>
      <c r="F174" s="330">
        <v>3.4</v>
      </c>
      <c r="G174" s="352"/>
      <c r="H174" s="369">
        <v>1</v>
      </c>
      <c r="I174" s="365">
        <v>1</v>
      </c>
      <c r="J174" s="351">
        <f t="shared" si="20"/>
        <v>3.4</v>
      </c>
      <c r="K174" s="354"/>
      <c r="L174" s="343">
        <f t="shared" si="36"/>
        <v>0</v>
      </c>
      <c r="M174" s="362"/>
      <c r="N174" s="345">
        <f t="shared" si="37"/>
        <v>0</v>
      </c>
      <c r="O174" s="363"/>
      <c r="P174" s="364"/>
      <c r="Q174" s="372">
        <f t="shared" si="38"/>
        <v>0</v>
      </c>
      <c r="R174" s="373">
        <f t="shared" si="39"/>
        <v>0</v>
      </c>
      <c r="S174" s="377"/>
      <c r="T174" s="375">
        <f t="shared" si="40"/>
        <v>0</v>
      </c>
      <c r="U174" s="362"/>
      <c r="V174" s="348">
        <f t="shared" si="41"/>
        <v>0</v>
      </c>
      <c r="W174" s="349">
        <f t="shared" si="42"/>
        <v>1</v>
      </c>
      <c r="X174" s="350">
        <f t="shared" si="43"/>
        <v>3.4</v>
      </c>
    </row>
    <row r="175" spans="1:24" x14ac:dyDescent="0.25">
      <c r="A175" s="317" t="s">
        <v>8071</v>
      </c>
      <c r="B175" s="323"/>
      <c r="C175" s="324"/>
      <c r="D175" s="326"/>
      <c r="E175" s="237"/>
      <c r="F175" s="330">
        <v>7</v>
      </c>
      <c r="G175" s="352"/>
      <c r="H175" s="369">
        <v>2</v>
      </c>
      <c r="I175" s="361"/>
      <c r="J175" s="351">
        <f t="shared" si="20"/>
        <v>0</v>
      </c>
      <c r="K175" s="354"/>
      <c r="L175" s="343">
        <f t="shared" si="36"/>
        <v>0</v>
      </c>
      <c r="M175" s="362"/>
      <c r="N175" s="345">
        <f t="shared" si="37"/>
        <v>0</v>
      </c>
      <c r="O175" s="363"/>
      <c r="P175" s="364"/>
      <c r="Q175" s="372">
        <f t="shared" si="38"/>
        <v>0</v>
      </c>
      <c r="R175" s="373">
        <f t="shared" si="39"/>
        <v>0</v>
      </c>
      <c r="S175" s="377"/>
      <c r="T175" s="375">
        <f t="shared" si="40"/>
        <v>0</v>
      </c>
      <c r="U175" s="362"/>
      <c r="V175" s="348">
        <f t="shared" si="41"/>
        <v>0</v>
      </c>
      <c r="W175" s="349">
        <f t="shared" si="42"/>
        <v>0</v>
      </c>
      <c r="X175" s="350">
        <f t="shared" si="43"/>
        <v>0</v>
      </c>
    </row>
    <row r="176" spans="1:24" x14ac:dyDescent="0.25">
      <c r="A176" s="316" t="s">
        <v>8072</v>
      </c>
      <c r="B176" s="323">
        <v>2008</v>
      </c>
      <c r="C176" s="324" t="s">
        <v>5694</v>
      </c>
      <c r="D176" s="326" t="s">
        <v>4136</v>
      </c>
      <c r="E176" s="237" t="s">
        <v>5729</v>
      </c>
      <c r="F176" s="358">
        <v>25</v>
      </c>
      <c r="G176" s="414"/>
      <c r="H176" s="353"/>
      <c r="I176" s="365">
        <v>1</v>
      </c>
      <c r="J176" s="351">
        <f t="shared" si="20"/>
        <v>25</v>
      </c>
      <c r="K176" s="354"/>
      <c r="L176" s="343">
        <f t="shared" si="36"/>
        <v>0</v>
      </c>
      <c r="M176" s="362"/>
      <c r="N176" s="345">
        <f t="shared" si="37"/>
        <v>0</v>
      </c>
      <c r="O176" s="363"/>
      <c r="P176" s="364"/>
      <c r="Q176" s="372">
        <f t="shared" si="38"/>
        <v>0</v>
      </c>
      <c r="R176" s="373">
        <f t="shared" si="39"/>
        <v>0</v>
      </c>
      <c r="S176" s="377"/>
      <c r="T176" s="375">
        <f t="shared" si="40"/>
        <v>0</v>
      </c>
      <c r="U176" s="362"/>
      <c r="V176" s="348">
        <f t="shared" si="41"/>
        <v>0</v>
      </c>
      <c r="W176" s="349">
        <f t="shared" si="42"/>
        <v>1</v>
      </c>
      <c r="X176" s="350">
        <f t="shared" si="43"/>
        <v>25</v>
      </c>
    </row>
    <row r="177" spans="1:24" x14ac:dyDescent="0.25">
      <c r="A177" s="316">
        <v>4386</v>
      </c>
      <c r="B177" s="323">
        <v>2009</v>
      </c>
      <c r="C177" s="324">
        <v>0.56000000000000005</v>
      </c>
      <c r="D177" s="326"/>
      <c r="E177" s="237"/>
      <c r="F177" s="330">
        <v>2.2000000000000002</v>
      </c>
      <c r="G177" s="352"/>
      <c r="H177" s="369">
        <v>1.7</v>
      </c>
      <c r="I177" s="365">
        <v>1</v>
      </c>
      <c r="J177" s="351">
        <f t="shared" si="20"/>
        <v>2.2000000000000002</v>
      </c>
      <c r="K177" s="354"/>
      <c r="L177" s="343">
        <f t="shared" si="36"/>
        <v>0</v>
      </c>
      <c r="M177" s="362"/>
      <c r="N177" s="345">
        <f t="shared" si="37"/>
        <v>0</v>
      </c>
      <c r="O177" s="363"/>
      <c r="P177" s="364"/>
      <c r="Q177" s="372">
        <f t="shared" si="38"/>
        <v>0</v>
      </c>
      <c r="R177" s="373">
        <f t="shared" si="39"/>
        <v>0</v>
      </c>
      <c r="S177" s="377"/>
      <c r="T177" s="375">
        <f t="shared" si="40"/>
        <v>0</v>
      </c>
      <c r="U177" s="362"/>
      <c r="V177" s="348">
        <f t="shared" si="41"/>
        <v>0</v>
      </c>
      <c r="W177" s="349">
        <f t="shared" si="42"/>
        <v>1</v>
      </c>
      <c r="X177" s="350">
        <f t="shared" si="43"/>
        <v>2.2000000000000002</v>
      </c>
    </row>
    <row r="178" spans="1:24" x14ac:dyDescent="0.25">
      <c r="A178" s="316">
        <v>4387</v>
      </c>
      <c r="B178" s="323">
        <v>2009</v>
      </c>
      <c r="C178" s="324">
        <v>0.56000000000000005</v>
      </c>
      <c r="D178" s="326"/>
      <c r="E178" s="237"/>
      <c r="F178" s="330">
        <v>2.2000000000000002</v>
      </c>
      <c r="G178" s="352"/>
      <c r="H178" s="369">
        <v>1.7</v>
      </c>
      <c r="I178" s="365">
        <v>1</v>
      </c>
      <c r="J178" s="351">
        <f t="shared" si="20"/>
        <v>2.2000000000000002</v>
      </c>
      <c r="K178" s="354"/>
      <c r="L178" s="343">
        <f t="shared" si="36"/>
        <v>0</v>
      </c>
      <c r="M178" s="362"/>
      <c r="N178" s="345">
        <f t="shared" si="37"/>
        <v>0</v>
      </c>
      <c r="O178" s="363"/>
      <c r="P178" s="364"/>
      <c r="Q178" s="372">
        <f t="shared" si="38"/>
        <v>0</v>
      </c>
      <c r="R178" s="373">
        <f t="shared" si="39"/>
        <v>0</v>
      </c>
      <c r="S178" s="377"/>
      <c r="T178" s="375">
        <f t="shared" si="40"/>
        <v>0</v>
      </c>
      <c r="U178" s="362"/>
      <c r="V178" s="348">
        <f t="shared" si="41"/>
        <v>0</v>
      </c>
      <c r="W178" s="349">
        <f t="shared" si="42"/>
        <v>1</v>
      </c>
      <c r="X178" s="350">
        <f t="shared" si="43"/>
        <v>2.2000000000000002</v>
      </c>
    </row>
    <row r="179" spans="1:24" x14ac:dyDescent="0.25">
      <c r="A179" s="316">
        <v>4388</v>
      </c>
      <c r="B179" s="323">
        <v>2009</v>
      </c>
      <c r="C179" s="324">
        <v>0.56000000000000005</v>
      </c>
      <c r="D179" s="326"/>
      <c r="E179" s="237"/>
      <c r="F179" s="330">
        <v>2.2000000000000002</v>
      </c>
      <c r="G179" s="352"/>
      <c r="H179" s="369">
        <v>1.7</v>
      </c>
      <c r="I179" s="365">
        <v>1</v>
      </c>
      <c r="J179" s="351">
        <f t="shared" si="20"/>
        <v>2.2000000000000002</v>
      </c>
      <c r="K179" s="354"/>
      <c r="L179" s="343">
        <f t="shared" si="36"/>
        <v>0</v>
      </c>
      <c r="M179" s="362"/>
      <c r="N179" s="345">
        <f t="shared" si="37"/>
        <v>0</v>
      </c>
      <c r="O179" s="363"/>
      <c r="P179" s="364"/>
      <c r="Q179" s="372">
        <f t="shared" si="38"/>
        <v>0</v>
      </c>
      <c r="R179" s="373">
        <f t="shared" si="39"/>
        <v>0</v>
      </c>
      <c r="S179" s="377"/>
      <c r="T179" s="375">
        <f t="shared" si="40"/>
        <v>0</v>
      </c>
      <c r="U179" s="362"/>
      <c r="V179" s="348">
        <f t="shared" si="41"/>
        <v>0</v>
      </c>
      <c r="W179" s="349">
        <f t="shared" si="42"/>
        <v>1</v>
      </c>
      <c r="X179" s="350">
        <f t="shared" si="43"/>
        <v>2.2000000000000002</v>
      </c>
    </row>
    <row r="180" spans="1:24" x14ac:dyDescent="0.25">
      <c r="A180" s="316">
        <v>4389</v>
      </c>
      <c r="B180" s="323">
        <v>2009</v>
      </c>
      <c r="C180" s="324">
        <v>0.56000000000000005</v>
      </c>
      <c r="D180" s="326"/>
      <c r="E180" s="237"/>
      <c r="F180" s="330">
        <v>2.2000000000000002</v>
      </c>
      <c r="G180" s="352"/>
      <c r="H180" s="369">
        <v>1.7</v>
      </c>
      <c r="I180" s="365">
        <v>1</v>
      </c>
      <c r="J180" s="351">
        <f t="shared" ref="J180:J194" si="44">F180*I180</f>
        <v>2.2000000000000002</v>
      </c>
      <c r="K180" s="354"/>
      <c r="L180" s="343">
        <f t="shared" ref="L180:L188" si="45">F180*K180</f>
        <v>0</v>
      </c>
      <c r="M180" s="362"/>
      <c r="N180" s="345">
        <f t="shared" ref="N180:N188" si="46">H180*M180</f>
        <v>0</v>
      </c>
      <c r="O180" s="363"/>
      <c r="P180" s="364"/>
      <c r="Q180" s="372">
        <f t="shared" ref="Q180:Q188" si="47">O180+P180</f>
        <v>0</v>
      </c>
      <c r="R180" s="373">
        <f t="shared" ref="R180:R188" si="48">F180*Q180</f>
        <v>0</v>
      </c>
      <c r="S180" s="377"/>
      <c r="T180" s="375">
        <f t="shared" ref="T180:T188" si="49">S180*F180</f>
        <v>0</v>
      </c>
      <c r="U180" s="362"/>
      <c r="V180" s="348">
        <f t="shared" ref="V180:V188" si="50">U180*H180</f>
        <v>0</v>
      </c>
      <c r="W180" s="349">
        <f t="shared" ref="W180:W188" si="51">I180+K180+M180+Q180+S180+U180</f>
        <v>1</v>
      </c>
      <c r="X180" s="350">
        <f t="shared" ref="X180:X188" si="52">J180+N180+R180+V180</f>
        <v>2.2000000000000002</v>
      </c>
    </row>
    <row r="181" spans="1:24" x14ac:dyDescent="0.25">
      <c r="A181" s="316">
        <v>4390</v>
      </c>
      <c r="B181" s="323">
        <v>2009</v>
      </c>
      <c r="C181" s="324">
        <v>0.56000000000000005</v>
      </c>
      <c r="D181" s="326"/>
      <c r="E181" s="237"/>
      <c r="F181" s="330">
        <v>2.2000000000000002</v>
      </c>
      <c r="G181" s="352"/>
      <c r="H181" s="369">
        <v>1.7</v>
      </c>
      <c r="I181" s="365">
        <v>1</v>
      </c>
      <c r="J181" s="351">
        <f t="shared" si="44"/>
        <v>2.2000000000000002</v>
      </c>
      <c r="K181" s="354"/>
      <c r="L181" s="343">
        <f t="shared" si="45"/>
        <v>0</v>
      </c>
      <c r="M181" s="362"/>
      <c r="N181" s="345">
        <f t="shared" si="46"/>
        <v>0</v>
      </c>
      <c r="O181" s="363"/>
      <c r="P181" s="364"/>
      <c r="Q181" s="372">
        <f t="shared" si="47"/>
        <v>0</v>
      </c>
      <c r="R181" s="373">
        <f t="shared" si="48"/>
        <v>0</v>
      </c>
      <c r="S181" s="377"/>
      <c r="T181" s="375">
        <f t="shared" si="49"/>
        <v>0</v>
      </c>
      <c r="U181" s="362"/>
      <c r="V181" s="348">
        <f t="shared" si="50"/>
        <v>0</v>
      </c>
      <c r="W181" s="349">
        <f t="shared" si="51"/>
        <v>1</v>
      </c>
      <c r="X181" s="350">
        <f t="shared" si="52"/>
        <v>2.2000000000000002</v>
      </c>
    </row>
    <row r="182" spans="1:24" x14ac:dyDescent="0.25">
      <c r="A182" s="316" t="s">
        <v>7980</v>
      </c>
      <c r="B182" s="323">
        <v>2009</v>
      </c>
      <c r="C182" s="324"/>
      <c r="D182" s="326"/>
      <c r="E182" s="237" t="s">
        <v>6438</v>
      </c>
      <c r="F182" s="330">
        <v>16</v>
      </c>
      <c r="G182" s="352"/>
      <c r="H182" s="369">
        <v>13.5</v>
      </c>
      <c r="I182" s="365">
        <v>1</v>
      </c>
      <c r="J182" s="351">
        <f t="shared" si="44"/>
        <v>16</v>
      </c>
      <c r="K182" s="354"/>
      <c r="L182" s="343">
        <f t="shared" si="45"/>
        <v>0</v>
      </c>
      <c r="M182" s="362"/>
      <c r="N182" s="345">
        <f t="shared" si="46"/>
        <v>0</v>
      </c>
      <c r="O182" s="367">
        <v>1</v>
      </c>
      <c r="P182" s="364"/>
      <c r="Q182" s="372">
        <f t="shared" si="47"/>
        <v>1</v>
      </c>
      <c r="R182" s="373">
        <f t="shared" si="48"/>
        <v>16</v>
      </c>
      <c r="S182" s="377"/>
      <c r="T182" s="375">
        <f t="shared" si="49"/>
        <v>0</v>
      </c>
      <c r="U182" s="362"/>
      <c r="V182" s="348">
        <f t="shared" si="50"/>
        <v>0</v>
      </c>
      <c r="W182" s="349">
        <f t="shared" si="51"/>
        <v>2</v>
      </c>
      <c r="X182" s="350">
        <f t="shared" si="52"/>
        <v>32</v>
      </c>
    </row>
    <row r="183" spans="1:24" x14ac:dyDescent="0.25">
      <c r="A183" s="316" t="s">
        <v>8073</v>
      </c>
      <c r="B183" s="323">
        <v>2009</v>
      </c>
      <c r="C183" s="324" t="s">
        <v>8078</v>
      </c>
      <c r="D183" s="326"/>
      <c r="E183" s="237"/>
      <c r="F183" s="358"/>
      <c r="G183" s="414"/>
      <c r="H183" s="353"/>
      <c r="I183" s="361"/>
      <c r="J183" s="351">
        <f t="shared" si="44"/>
        <v>0</v>
      </c>
      <c r="K183" s="354"/>
      <c r="L183" s="343">
        <f t="shared" si="45"/>
        <v>0</v>
      </c>
      <c r="M183" s="362"/>
      <c r="N183" s="345">
        <f t="shared" si="46"/>
        <v>0</v>
      </c>
      <c r="O183" s="363"/>
      <c r="P183" s="364"/>
      <c r="Q183" s="372">
        <f t="shared" si="47"/>
        <v>0</v>
      </c>
      <c r="R183" s="373">
        <f t="shared" si="48"/>
        <v>0</v>
      </c>
      <c r="S183" s="377"/>
      <c r="T183" s="375">
        <f t="shared" si="49"/>
        <v>0</v>
      </c>
      <c r="U183" s="362"/>
      <c r="V183" s="348">
        <f t="shared" si="50"/>
        <v>0</v>
      </c>
      <c r="W183" s="349">
        <f t="shared" si="51"/>
        <v>0</v>
      </c>
      <c r="X183" s="350">
        <f t="shared" si="52"/>
        <v>0</v>
      </c>
    </row>
    <row r="184" spans="1:24" x14ac:dyDescent="0.25">
      <c r="A184" s="316" t="s">
        <v>8074</v>
      </c>
      <c r="B184" s="323">
        <v>2009</v>
      </c>
      <c r="C184" s="324" t="s">
        <v>8078</v>
      </c>
      <c r="D184" s="326"/>
      <c r="E184" s="237"/>
      <c r="F184" s="358"/>
      <c r="G184" s="414"/>
      <c r="H184" s="353"/>
      <c r="I184" s="361"/>
      <c r="J184" s="351">
        <f t="shared" si="44"/>
        <v>0</v>
      </c>
      <c r="K184" s="354"/>
      <c r="L184" s="343">
        <f t="shared" si="45"/>
        <v>0</v>
      </c>
      <c r="M184" s="362"/>
      <c r="N184" s="345">
        <f t="shared" si="46"/>
        <v>0</v>
      </c>
      <c r="O184" s="363"/>
      <c r="P184" s="364"/>
      <c r="Q184" s="372">
        <f t="shared" si="47"/>
        <v>0</v>
      </c>
      <c r="R184" s="373">
        <f t="shared" si="48"/>
        <v>0</v>
      </c>
      <c r="S184" s="377"/>
      <c r="T184" s="375">
        <f t="shared" si="49"/>
        <v>0</v>
      </c>
      <c r="U184" s="362"/>
      <c r="V184" s="348">
        <f t="shared" si="50"/>
        <v>0</v>
      </c>
      <c r="W184" s="349">
        <f t="shared" si="51"/>
        <v>0</v>
      </c>
      <c r="X184" s="350">
        <f t="shared" si="52"/>
        <v>0</v>
      </c>
    </row>
    <row r="185" spans="1:24" x14ac:dyDescent="0.25">
      <c r="A185" s="316" t="s">
        <v>8075</v>
      </c>
      <c r="B185" s="323">
        <v>2009</v>
      </c>
      <c r="C185" s="324" t="s">
        <v>8078</v>
      </c>
      <c r="D185" s="326"/>
      <c r="E185" s="237"/>
      <c r="F185" s="358"/>
      <c r="G185" s="414"/>
      <c r="H185" s="353"/>
      <c r="I185" s="361"/>
      <c r="J185" s="351">
        <f t="shared" si="44"/>
        <v>0</v>
      </c>
      <c r="K185" s="354"/>
      <c r="L185" s="343">
        <f t="shared" si="45"/>
        <v>0</v>
      </c>
      <c r="M185" s="362"/>
      <c r="N185" s="345">
        <f t="shared" si="46"/>
        <v>0</v>
      </c>
      <c r="O185" s="363"/>
      <c r="P185" s="364"/>
      <c r="Q185" s="372">
        <f t="shared" si="47"/>
        <v>0</v>
      </c>
      <c r="R185" s="373">
        <f t="shared" si="48"/>
        <v>0</v>
      </c>
      <c r="S185" s="377"/>
      <c r="T185" s="375">
        <f t="shared" si="49"/>
        <v>0</v>
      </c>
      <c r="U185" s="362"/>
      <c r="V185" s="348">
        <f t="shared" si="50"/>
        <v>0</v>
      </c>
      <c r="W185" s="349">
        <f t="shared" si="51"/>
        <v>0</v>
      </c>
      <c r="X185" s="350">
        <f t="shared" si="52"/>
        <v>0</v>
      </c>
    </row>
    <row r="186" spans="1:24" x14ac:dyDescent="0.25">
      <c r="A186" s="316" t="s">
        <v>8077</v>
      </c>
      <c r="B186" s="323">
        <v>2009</v>
      </c>
      <c r="C186" s="324" t="s">
        <v>8078</v>
      </c>
      <c r="D186" s="326"/>
      <c r="E186" s="237"/>
      <c r="F186" s="358"/>
      <c r="G186" s="414"/>
      <c r="H186" s="353"/>
      <c r="I186" s="361"/>
      <c r="J186" s="351">
        <f t="shared" si="44"/>
        <v>0</v>
      </c>
      <c r="K186" s="354"/>
      <c r="L186" s="343">
        <f t="shared" si="45"/>
        <v>0</v>
      </c>
      <c r="M186" s="362"/>
      <c r="N186" s="345">
        <f t="shared" si="46"/>
        <v>0</v>
      </c>
      <c r="O186" s="363"/>
      <c r="P186" s="364"/>
      <c r="Q186" s="372">
        <f t="shared" si="47"/>
        <v>0</v>
      </c>
      <c r="R186" s="373">
        <f t="shared" si="48"/>
        <v>0</v>
      </c>
      <c r="S186" s="377"/>
      <c r="T186" s="375">
        <f t="shared" si="49"/>
        <v>0</v>
      </c>
      <c r="U186" s="362"/>
      <c r="V186" s="348">
        <f t="shared" si="50"/>
        <v>0</v>
      </c>
      <c r="W186" s="349">
        <f t="shared" si="51"/>
        <v>0</v>
      </c>
      <c r="X186" s="350">
        <f t="shared" si="52"/>
        <v>0</v>
      </c>
    </row>
    <row r="187" spans="1:24" x14ac:dyDescent="0.25">
      <c r="A187" s="316" t="s">
        <v>8076</v>
      </c>
      <c r="B187" s="323">
        <v>2009</v>
      </c>
      <c r="C187" s="324" t="s">
        <v>8078</v>
      </c>
      <c r="D187" s="326"/>
      <c r="E187" s="237"/>
      <c r="F187" s="358"/>
      <c r="G187" s="414"/>
      <c r="H187" s="353"/>
      <c r="I187" s="361"/>
      <c r="J187" s="351">
        <f t="shared" si="44"/>
        <v>0</v>
      </c>
      <c r="K187" s="354"/>
      <c r="L187" s="343">
        <f t="shared" si="45"/>
        <v>0</v>
      </c>
      <c r="M187" s="362"/>
      <c r="N187" s="345">
        <f t="shared" si="46"/>
        <v>0</v>
      </c>
      <c r="O187" s="363"/>
      <c r="P187" s="364"/>
      <c r="Q187" s="372">
        <f t="shared" si="47"/>
        <v>0</v>
      </c>
      <c r="R187" s="373">
        <f t="shared" si="48"/>
        <v>0</v>
      </c>
      <c r="S187" s="377"/>
      <c r="T187" s="375">
        <f t="shared" si="49"/>
        <v>0</v>
      </c>
      <c r="U187" s="362"/>
      <c r="V187" s="348">
        <f t="shared" si="50"/>
        <v>0</v>
      </c>
      <c r="W187" s="349">
        <f t="shared" si="51"/>
        <v>0</v>
      </c>
      <c r="X187" s="350">
        <f t="shared" si="52"/>
        <v>0</v>
      </c>
    </row>
    <row r="188" spans="1:24" x14ac:dyDescent="0.25">
      <c r="A188" s="316" t="s">
        <v>8083</v>
      </c>
      <c r="B188" s="323">
        <v>2009</v>
      </c>
      <c r="C188" s="324" t="s">
        <v>8078</v>
      </c>
      <c r="D188" s="326"/>
      <c r="E188" s="237"/>
      <c r="F188" s="358"/>
      <c r="G188" s="414"/>
      <c r="H188" s="353"/>
      <c r="I188" s="361"/>
      <c r="J188" s="351">
        <f t="shared" si="44"/>
        <v>0</v>
      </c>
      <c r="K188" s="354"/>
      <c r="L188" s="343">
        <f t="shared" si="45"/>
        <v>0</v>
      </c>
      <c r="M188" s="362"/>
      <c r="N188" s="345">
        <f t="shared" si="46"/>
        <v>0</v>
      </c>
      <c r="O188" s="363"/>
      <c r="P188" s="364"/>
      <c r="Q188" s="372">
        <f t="shared" si="47"/>
        <v>0</v>
      </c>
      <c r="R188" s="373">
        <f t="shared" si="48"/>
        <v>0</v>
      </c>
      <c r="S188" s="377"/>
      <c r="T188" s="375">
        <f t="shared" si="49"/>
        <v>0</v>
      </c>
      <c r="U188" s="362"/>
      <c r="V188" s="348">
        <f t="shared" si="50"/>
        <v>0</v>
      </c>
      <c r="W188" s="349">
        <f t="shared" si="51"/>
        <v>0</v>
      </c>
      <c r="X188" s="350">
        <f t="shared" si="52"/>
        <v>0</v>
      </c>
    </row>
    <row r="189" spans="1:24" x14ac:dyDescent="0.25">
      <c r="A189" s="316">
        <v>4426</v>
      </c>
      <c r="B189" s="323">
        <v>2009</v>
      </c>
      <c r="C189" s="324">
        <v>0.56000000000000005</v>
      </c>
      <c r="D189" s="326"/>
      <c r="E189" s="237" t="s">
        <v>8353</v>
      </c>
      <c r="F189" s="330">
        <v>2</v>
      </c>
      <c r="G189" s="352"/>
      <c r="H189" s="369">
        <v>1.7</v>
      </c>
      <c r="I189" s="361"/>
      <c r="J189" s="351">
        <f t="shared" si="44"/>
        <v>0</v>
      </c>
      <c r="K189" s="354"/>
      <c r="L189" s="343">
        <f t="shared" ref="L189:L194" si="53">F189*K189</f>
        <v>0</v>
      </c>
      <c r="M189" s="362"/>
      <c r="N189" s="345">
        <f t="shared" ref="N189:N194" si="54">H189*M189</f>
        <v>0</v>
      </c>
      <c r="O189" s="363"/>
      <c r="P189" s="364"/>
      <c r="Q189" s="372">
        <f t="shared" ref="Q189:Q194" si="55">O189+P189</f>
        <v>0</v>
      </c>
      <c r="R189" s="373">
        <f t="shared" ref="R189:R194" si="56">F189*Q189</f>
        <v>0</v>
      </c>
      <c r="S189" s="377"/>
      <c r="T189" s="375">
        <f t="shared" ref="T189:T194" si="57">S189*F189</f>
        <v>0</v>
      </c>
      <c r="U189" s="362"/>
      <c r="V189" s="348">
        <f t="shared" ref="V189:V194" si="58">U189*H189</f>
        <v>0</v>
      </c>
      <c r="W189" s="349">
        <f t="shared" ref="W189:W194" si="59">I189+K189+M189+Q189+S189+U189</f>
        <v>0</v>
      </c>
      <c r="X189" s="350">
        <f t="shared" ref="X189:X194" si="60">J189+N189+R189+V189</f>
        <v>0</v>
      </c>
    </row>
    <row r="190" spans="1:24" x14ac:dyDescent="0.25">
      <c r="A190" s="316">
        <v>4427</v>
      </c>
      <c r="B190" s="323">
        <v>2009</v>
      </c>
      <c r="C190" s="324">
        <v>0.56000000000000005</v>
      </c>
      <c r="D190" s="326"/>
      <c r="E190" s="237" t="s">
        <v>8354</v>
      </c>
      <c r="F190" s="330">
        <v>2</v>
      </c>
      <c r="G190" s="352"/>
      <c r="H190" s="369">
        <v>1.7</v>
      </c>
      <c r="I190" s="361"/>
      <c r="J190" s="351">
        <f t="shared" si="44"/>
        <v>0</v>
      </c>
      <c r="K190" s="354"/>
      <c r="L190" s="343">
        <f t="shared" si="53"/>
        <v>0</v>
      </c>
      <c r="M190" s="362"/>
      <c r="N190" s="345">
        <f t="shared" si="54"/>
        <v>0</v>
      </c>
      <c r="O190" s="363"/>
      <c r="P190" s="364"/>
      <c r="Q190" s="372">
        <f t="shared" si="55"/>
        <v>0</v>
      </c>
      <c r="R190" s="373">
        <f t="shared" si="56"/>
        <v>0</v>
      </c>
      <c r="S190" s="377"/>
      <c r="T190" s="375">
        <f t="shared" si="57"/>
        <v>0</v>
      </c>
      <c r="U190" s="362"/>
      <c r="V190" s="348">
        <f t="shared" si="58"/>
        <v>0</v>
      </c>
      <c r="W190" s="349">
        <f t="shared" si="59"/>
        <v>0</v>
      </c>
      <c r="X190" s="350">
        <f t="shared" si="60"/>
        <v>0</v>
      </c>
    </row>
    <row r="191" spans="1:24" x14ac:dyDescent="0.25">
      <c r="A191" s="316">
        <v>4428</v>
      </c>
      <c r="B191" s="323">
        <v>2009</v>
      </c>
      <c r="C191" s="324">
        <v>0.56000000000000005</v>
      </c>
      <c r="D191" s="326"/>
      <c r="E191" s="237" t="s">
        <v>8355</v>
      </c>
      <c r="F191" s="330">
        <v>2</v>
      </c>
      <c r="G191" s="352"/>
      <c r="H191" s="369">
        <v>1.7</v>
      </c>
      <c r="I191" s="361"/>
      <c r="J191" s="351">
        <f t="shared" si="44"/>
        <v>0</v>
      </c>
      <c r="K191" s="354"/>
      <c r="L191" s="343">
        <f t="shared" si="53"/>
        <v>0</v>
      </c>
      <c r="M191" s="362"/>
      <c r="N191" s="345">
        <f t="shared" si="54"/>
        <v>0</v>
      </c>
      <c r="O191" s="363"/>
      <c r="P191" s="364"/>
      <c r="Q191" s="372">
        <f t="shared" si="55"/>
        <v>0</v>
      </c>
      <c r="R191" s="373">
        <f t="shared" si="56"/>
        <v>0</v>
      </c>
      <c r="S191" s="377"/>
      <c r="T191" s="375">
        <f t="shared" si="57"/>
        <v>0</v>
      </c>
      <c r="U191" s="362"/>
      <c r="V191" s="348">
        <f t="shared" si="58"/>
        <v>0</v>
      </c>
      <c r="W191" s="349">
        <f t="shared" si="59"/>
        <v>0</v>
      </c>
      <c r="X191" s="350">
        <f t="shared" si="60"/>
        <v>0</v>
      </c>
    </row>
    <row r="192" spans="1:24" x14ac:dyDescent="0.25">
      <c r="A192" s="316">
        <v>4429</v>
      </c>
      <c r="B192" s="323">
        <v>2009</v>
      </c>
      <c r="C192" s="324">
        <v>0.56000000000000005</v>
      </c>
      <c r="D192" s="326"/>
      <c r="E192" s="237" t="s">
        <v>8356</v>
      </c>
      <c r="F192" s="330">
        <v>2</v>
      </c>
      <c r="G192" s="352"/>
      <c r="H192" s="369">
        <v>1.7</v>
      </c>
      <c r="I192" s="361"/>
      <c r="J192" s="351">
        <f t="shared" si="44"/>
        <v>0</v>
      </c>
      <c r="K192" s="354"/>
      <c r="L192" s="343">
        <f t="shared" si="53"/>
        <v>0</v>
      </c>
      <c r="M192" s="362"/>
      <c r="N192" s="345">
        <f t="shared" si="54"/>
        <v>0</v>
      </c>
      <c r="O192" s="363"/>
      <c r="P192" s="364"/>
      <c r="Q192" s="372">
        <f t="shared" si="55"/>
        <v>0</v>
      </c>
      <c r="R192" s="373">
        <f t="shared" si="56"/>
        <v>0</v>
      </c>
      <c r="S192" s="377"/>
      <c r="T192" s="375">
        <f t="shared" si="57"/>
        <v>0</v>
      </c>
      <c r="U192" s="362"/>
      <c r="V192" s="348">
        <f t="shared" si="58"/>
        <v>0</v>
      </c>
      <c r="W192" s="349">
        <f t="shared" si="59"/>
        <v>0</v>
      </c>
      <c r="X192" s="350">
        <f t="shared" si="60"/>
        <v>0</v>
      </c>
    </row>
    <row r="193" spans="1:24" x14ac:dyDescent="0.25">
      <c r="A193" s="316">
        <v>4430</v>
      </c>
      <c r="B193" s="323">
        <v>2009</v>
      </c>
      <c r="C193" s="324">
        <v>0.56000000000000005</v>
      </c>
      <c r="D193" s="326"/>
      <c r="E193" s="237" t="s">
        <v>8357</v>
      </c>
      <c r="F193" s="330">
        <v>2</v>
      </c>
      <c r="G193" s="352"/>
      <c r="H193" s="369">
        <v>1.7</v>
      </c>
      <c r="I193" s="361"/>
      <c r="J193" s="351">
        <f t="shared" si="44"/>
        <v>0</v>
      </c>
      <c r="K193" s="354"/>
      <c r="L193" s="343">
        <f t="shared" si="53"/>
        <v>0</v>
      </c>
      <c r="M193" s="362"/>
      <c r="N193" s="345">
        <f t="shared" si="54"/>
        <v>0</v>
      </c>
      <c r="O193" s="363"/>
      <c r="P193" s="364"/>
      <c r="Q193" s="372">
        <f t="shared" si="55"/>
        <v>0</v>
      </c>
      <c r="R193" s="373">
        <f t="shared" si="56"/>
        <v>0</v>
      </c>
      <c r="S193" s="377"/>
      <c r="T193" s="375">
        <f t="shared" si="57"/>
        <v>0</v>
      </c>
      <c r="U193" s="362"/>
      <c r="V193" s="348">
        <f t="shared" si="58"/>
        <v>0</v>
      </c>
      <c r="W193" s="349">
        <f t="shared" si="59"/>
        <v>0</v>
      </c>
      <c r="X193" s="350">
        <f t="shared" si="60"/>
        <v>0</v>
      </c>
    </row>
    <row r="194" spans="1:24" x14ac:dyDescent="0.25">
      <c r="A194" s="316" t="s">
        <v>4583</v>
      </c>
      <c r="B194" s="323">
        <v>2009</v>
      </c>
      <c r="C194" s="324"/>
      <c r="D194" s="326"/>
      <c r="E194" s="237" t="s">
        <v>8358</v>
      </c>
      <c r="F194" s="330">
        <v>16</v>
      </c>
      <c r="G194" s="352"/>
      <c r="H194" s="369">
        <v>13.5</v>
      </c>
      <c r="I194" s="365">
        <v>1</v>
      </c>
      <c r="J194" s="351">
        <f t="shared" si="44"/>
        <v>16</v>
      </c>
      <c r="K194" s="354"/>
      <c r="L194" s="343">
        <f t="shared" si="53"/>
        <v>0</v>
      </c>
      <c r="M194" s="362"/>
      <c r="N194" s="345">
        <f t="shared" si="54"/>
        <v>0</v>
      </c>
      <c r="O194" s="367">
        <v>4</v>
      </c>
      <c r="P194" s="364"/>
      <c r="Q194" s="372">
        <f t="shared" si="55"/>
        <v>4</v>
      </c>
      <c r="R194" s="373">
        <f t="shared" si="56"/>
        <v>64</v>
      </c>
      <c r="S194" s="377"/>
      <c r="T194" s="375">
        <f t="shared" si="57"/>
        <v>0</v>
      </c>
      <c r="U194" s="362"/>
      <c r="V194" s="348">
        <f t="shared" si="58"/>
        <v>0</v>
      </c>
      <c r="W194" s="349">
        <f t="shared" si="59"/>
        <v>5</v>
      </c>
      <c r="X194" s="350">
        <f t="shared" si="60"/>
        <v>80</v>
      </c>
    </row>
    <row r="195" spans="1:24" x14ac:dyDescent="0.25">
      <c r="A195" s="316">
        <v>4434</v>
      </c>
      <c r="B195" s="323">
        <v>2010</v>
      </c>
      <c r="C195" s="324" t="s">
        <v>8081</v>
      </c>
      <c r="D195" s="326" t="s">
        <v>8079</v>
      </c>
      <c r="E195" s="237" t="s">
        <v>8080</v>
      </c>
      <c r="F195" s="330">
        <v>4</v>
      </c>
      <c r="G195" s="352"/>
      <c r="H195" s="369">
        <v>2</v>
      </c>
      <c r="I195" s="365">
        <v>1</v>
      </c>
      <c r="J195" s="351">
        <f t="shared" ref="J195:J200" si="61">F195*I195</f>
        <v>4</v>
      </c>
      <c r="K195" s="354"/>
      <c r="L195" s="343">
        <f t="shared" ref="L195:L200" si="62">F195*K195</f>
        <v>0</v>
      </c>
      <c r="M195" s="362"/>
      <c r="N195" s="345">
        <f t="shared" ref="N195:N200" si="63">H195*M195</f>
        <v>0</v>
      </c>
      <c r="O195" s="363"/>
      <c r="P195" s="364"/>
      <c r="Q195" s="372">
        <f t="shared" ref="Q195:Q200" si="64">O195+P195</f>
        <v>0</v>
      </c>
      <c r="R195" s="373">
        <f t="shared" ref="R195:R200" si="65">F195*Q195</f>
        <v>0</v>
      </c>
      <c r="S195" s="377"/>
      <c r="T195" s="375">
        <f t="shared" ref="T195:T200" si="66">S195*F195</f>
        <v>0</v>
      </c>
      <c r="U195" s="362"/>
      <c r="V195" s="348">
        <f t="shared" ref="V195:V200" si="67">U195*H195</f>
        <v>0</v>
      </c>
      <c r="W195" s="349">
        <f t="shared" ref="W195:W200" si="68">I195+K195+M195+Q195+S195+U195</f>
        <v>1</v>
      </c>
      <c r="X195" s="350">
        <f t="shared" ref="X195:X200" si="69">J195+N195+R195+V195</f>
        <v>4</v>
      </c>
    </row>
    <row r="196" spans="1:24" x14ac:dyDescent="0.25">
      <c r="A196" s="316">
        <v>4520</v>
      </c>
      <c r="B196" s="323">
        <v>2010</v>
      </c>
      <c r="C196" s="324">
        <v>0.57999999999999996</v>
      </c>
      <c r="D196" s="326"/>
      <c r="E196" s="237"/>
      <c r="F196" s="330">
        <v>2.2000000000000002</v>
      </c>
      <c r="G196" s="352"/>
      <c r="H196" s="369">
        <v>1.7</v>
      </c>
      <c r="I196" s="365">
        <v>1</v>
      </c>
      <c r="J196" s="351">
        <f t="shared" si="61"/>
        <v>2.2000000000000002</v>
      </c>
      <c r="K196" s="354"/>
      <c r="L196" s="343">
        <f t="shared" si="62"/>
        <v>0</v>
      </c>
      <c r="M196" s="362"/>
      <c r="N196" s="345">
        <f t="shared" si="63"/>
        <v>0</v>
      </c>
      <c r="O196" s="363"/>
      <c r="P196" s="364"/>
      <c r="Q196" s="372">
        <f t="shared" si="64"/>
        <v>0</v>
      </c>
      <c r="R196" s="373">
        <f t="shared" si="65"/>
        <v>0</v>
      </c>
      <c r="S196" s="377"/>
      <c r="T196" s="375">
        <f t="shared" si="66"/>
        <v>0</v>
      </c>
      <c r="U196" s="362"/>
      <c r="V196" s="348">
        <f t="shared" si="67"/>
        <v>0</v>
      </c>
      <c r="W196" s="349">
        <f t="shared" si="68"/>
        <v>1</v>
      </c>
      <c r="X196" s="350">
        <f t="shared" si="69"/>
        <v>2.2000000000000002</v>
      </c>
    </row>
    <row r="197" spans="1:24" x14ac:dyDescent="0.25">
      <c r="A197" s="316">
        <v>4521</v>
      </c>
      <c r="B197" s="323">
        <v>2010</v>
      </c>
      <c r="C197" s="324">
        <v>0.57999999999999996</v>
      </c>
      <c r="D197" s="326"/>
      <c r="E197" s="237"/>
      <c r="F197" s="330">
        <v>2.2000000000000002</v>
      </c>
      <c r="G197" s="352"/>
      <c r="H197" s="369">
        <v>1.7</v>
      </c>
      <c r="I197" s="365">
        <v>1</v>
      </c>
      <c r="J197" s="351">
        <f t="shared" si="61"/>
        <v>2.2000000000000002</v>
      </c>
      <c r="K197" s="354"/>
      <c r="L197" s="343">
        <f t="shared" si="62"/>
        <v>0</v>
      </c>
      <c r="M197" s="362"/>
      <c r="N197" s="345">
        <f t="shared" si="63"/>
        <v>0</v>
      </c>
      <c r="O197" s="363"/>
      <c r="P197" s="364"/>
      <c r="Q197" s="372">
        <f t="shared" si="64"/>
        <v>0</v>
      </c>
      <c r="R197" s="373">
        <f t="shared" si="65"/>
        <v>0</v>
      </c>
      <c r="S197" s="377"/>
      <c r="T197" s="375">
        <f t="shared" si="66"/>
        <v>0</v>
      </c>
      <c r="U197" s="362"/>
      <c r="V197" s="348">
        <f t="shared" si="67"/>
        <v>0</v>
      </c>
      <c r="W197" s="349">
        <f t="shared" si="68"/>
        <v>1</v>
      </c>
      <c r="X197" s="350">
        <f t="shared" si="69"/>
        <v>2.2000000000000002</v>
      </c>
    </row>
    <row r="198" spans="1:24" x14ac:dyDescent="0.25">
      <c r="A198" s="316">
        <v>4522</v>
      </c>
      <c r="B198" s="323">
        <v>2010</v>
      </c>
      <c r="C198" s="324">
        <v>0.57999999999999996</v>
      </c>
      <c r="D198" s="326"/>
      <c r="E198" s="237"/>
      <c r="F198" s="330">
        <v>2.2000000000000002</v>
      </c>
      <c r="G198" s="352"/>
      <c r="H198" s="369">
        <v>1.7</v>
      </c>
      <c r="I198" s="365">
        <v>1</v>
      </c>
      <c r="J198" s="351">
        <f t="shared" si="61"/>
        <v>2.2000000000000002</v>
      </c>
      <c r="K198" s="354"/>
      <c r="L198" s="343">
        <f t="shared" si="62"/>
        <v>0</v>
      </c>
      <c r="M198" s="362"/>
      <c r="N198" s="345">
        <f t="shared" si="63"/>
        <v>0</v>
      </c>
      <c r="O198" s="363"/>
      <c r="P198" s="364"/>
      <c r="Q198" s="372">
        <f t="shared" si="64"/>
        <v>0</v>
      </c>
      <c r="R198" s="373">
        <f t="shared" si="65"/>
        <v>0</v>
      </c>
      <c r="S198" s="377"/>
      <c r="T198" s="375">
        <f t="shared" si="66"/>
        <v>0</v>
      </c>
      <c r="U198" s="362"/>
      <c r="V198" s="348">
        <f t="shared" si="67"/>
        <v>0</v>
      </c>
      <c r="W198" s="349">
        <f t="shared" si="68"/>
        <v>1</v>
      </c>
      <c r="X198" s="350">
        <f t="shared" si="69"/>
        <v>2.2000000000000002</v>
      </c>
    </row>
    <row r="199" spans="1:24" x14ac:dyDescent="0.25">
      <c r="A199" s="316">
        <v>4523</v>
      </c>
      <c r="B199" s="323">
        <v>2010</v>
      </c>
      <c r="C199" s="324">
        <v>0.57999999999999996</v>
      </c>
      <c r="D199" s="326"/>
      <c r="E199" s="237"/>
      <c r="F199" s="330">
        <v>2.2000000000000002</v>
      </c>
      <c r="G199" s="352"/>
      <c r="H199" s="369">
        <v>1.7</v>
      </c>
      <c r="I199" s="365">
        <v>1</v>
      </c>
      <c r="J199" s="351">
        <f t="shared" si="61"/>
        <v>2.2000000000000002</v>
      </c>
      <c r="K199" s="354"/>
      <c r="L199" s="343">
        <f t="shared" si="62"/>
        <v>0</v>
      </c>
      <c r="M199" s="362"/>
      <c r="N199" s="345">
        <f t="shared" si="63"/>
        <v>0</v>
      </c>
      <c r="O199" s="363"/>
      <c r="P199" s="364"/>
      <c r="Q199" s="372">
        <f t="shared" si="64"/>
        <v>0</v>
      </c>
      <c r="R199" s="373">
        <f t="shared" si="65"/>
        <v>0</v>
      </c>
      <c r="S199" s="377"/>
      <c r="T199" s="375">
        <f t="shared" si="66"/>
        <v>0</v>
      </c>
      <c r="U199" s="362"/>
      <c r="V199" s="348">
        <f t="shared" si="67"/>
        <v>0</v>
      </c>
      <c r="W199" s="349">
        <f t="shared" si="68"/>
        <v>1</v>
      </c>
      <c r="X199" s="350">
        <f t="shared" si="69"/>
        <v>2.2000000000000002</v>
      </c>
    </row>
    <row r="200" spans="1:24" x14ac:dyDescent="0.25">
      <c r="A200" s="316">
        <v>4524</v>
      </c>
      <c r="B200" s="323">
        <v>2010</v>
      </c>
      <c r="C200" s="324">
        <v>0.57999999999999996</v>
      </c>
      <c r="D200" s="326"/>
      <c r="E200" s="237"/>
      <c r="F200" s="330">
        <v>2.2000000000000002</v>
      </c>
      <c r="G200" s="352"/>
      <c r="H200" s="369">
        <v>1.7</v>
      </c>
      <c r="I200" s="365">
        <v>1</v>
      </c>
      <c r="J200" s="351">
        <f t="shared" si="61"/>
        <v>2.2000000000000002</v>
      </c>
      <c r="K200" s="354"/>
      <c r="L200" s="343">
        <f t="shared" si="62"/>
        <v>0</v>
      </c>
      <c r="M200" s="362"/>
      <c r="N200" s="345">
        <f t="shared" si="63"/>
        <v>0</v>
      </c>
      <c r="O200" s="363"/>
      <c r="P200" s="364"/>
      <c r="Q200" s="372">
        <f t="shared" si="64"/>
        <v>0</v>
      </c>
      <c r="R200" s="373">
        <f t="shared" si="65"/>
        <v>0</v>
      </c>
      <c r="S200" s="377"/>
      <c r="T200" s="375">
        <f t="shared" si="66"/>
        <v>0</v>
      </c>
      <c r="U200" s="362"/>
      <c r="V200" s="348">
        <f t="shared" si="67"/>
        <v>0</v>
      </c>
      <c r="W200" s="349">
        <f t="shared" si="68"/>
        <v>1</v>
      </c>
      <c r="X200" s="350">
        <f t="shared" si="69"/>
        <v>2.2000000000000002</v>
      </c>
    </row>
    <row r="201" spans="1:24" x14ac:dyDescent="0.25">
      <c r="A201" s="316" t="s">
        <v>7984</v>
      </c>
      <c r="B201" s="323">
        <v>2010</v>
      </c>
      <c r="C201" s="324"/>
      <c r="D201" s="326"/>
      <c r="E201" s="237" t="s">
        <v>7983</v>
      </c>
      <c r="F201" s="330">
        <v>16</v>
      </c>
      <c r="G201" s="352"/>
      <c r="H201" s="369">
        <v>13.5</v>
      </c>
      <c r="I201" s="365">
        <v>1</v>
      </c>
      <c r="J201" s="351">
        <f t="shared" si="20"/>
        <v>16</v>
      </c>
      <c r="K201" s="354"/>
      <c r="L201" s="343">
        <f t="shared" si="36"/>
        <v>0</v>
      </c>
      <c r="M201" s="362"/>
      <c r="N201" s="345">
        <f t="shared" si="37"/>
        <v>0</v>
      </c>
      <c r="O201" s="363"/>
      <c r="P201" s="364"/>
      <c r="Q201" s="372">
        <f t="shared" si="38"/>
        <v>0</v>
      </c>
      <c r="R201" s="373">
        <f t="shared" si="39"/>
        <v>0</v>
      </c>
      <c r="S201" s="377"/>
      <c r="T201" s="375">
        <f t="shared" si="40"/>
        <v>0</v>
      </c>
      <c r="U201" s="362"/>
      <c r="V201" s="348">
        <f t="shared" si="41"/>
        <v>0</v>
      </c>
      <c r="W201" s="349">
        <f t="shared" si="42"/>
        <v>1</v>
      </c>
      <c r="X201" s="350">
        <f t="shared" si="43"/>
        <v>16</v>
      </c>
    </row>
    <row r="202" spans="1:24" x14ac:dyDescent="0.25">
      <c r="A202" s="316">
        <v>4621</v>
      </c>
      <c r="B202" s="323">
        <v>2011</v>
      </c>
      <c r="C202" s="324">
        <v>0.6</v>
      </c>
      <c r="D202" s="326"/>
      <c r="E202" s="237" t="s">
        <v>8085</v>
      </c>
      <c r="F202" s="330">
        <v>2.2000000000000002</v>
      </c>
      <c r="G202" s="352"/>
      <c r="H202" s="369">
        <v>1.7</v>
      </c>
      <c r="I202" s="361"/>
      <c r="J202" s="351">
        <f t="shared" ref="J202:J204" si="70">F202*I202</f>
        <v>0</v>
      </c>
      <c r="K202" s="354"/>
      <c r="L202" s="343">
        <f t="shared" ref="L202:L204" si="71">F202*K202</f>
        <v>0</v>
      </c>
      <c r="M202" s="362"/>
      <c r="N202" s="345">
        <f t="shared" ref="N202:N204" si="72">H202*M202</f>
        <v>0</v>
      </c>
      <c r="O202" s="363"/>
      <c r="P202" s="364"/>
      <c r="Q202" s="372">
        <f t="shared" ref="Q202:Q204" si="73">O202+P202</f>
        <v>0</v>
      </c>
      <c r="R202" s="373">
        <f t="shared" ref="R202:R204" si="74">F202*Q202</f>
        <v>0</v>
      </c>
      <c r="S202" s="377"/>
      <c r="T202" s="375">
        <f t="shared" ref="T202:T204" si="75">S202*F202</f>
        <v>0</v>
      </c>
      <c r="U202" s="362"/>
      <c r="V202" s="348">
        <f t="shared" ref="V202:V204" si="76">U202*H202</f>
        <v>0</v>
      </c>
      <c r="W202" s="349">
        <f t="shared" ref="W202:W204" si="77">I202+K202+M202+Q202+S202+U202</f>
        <v>0</v>
      </c>
      <c r="X202" s="350">
        <f t="shared" ref="X202:X204" si="78">J202+N202+R202+V202</f>
        <v>0</v>
      </c>
    </row>
    <row r="203" spans="1:24" x14ac:dyDescent="0.25">
      <c r="A203" s="316">
        <v>4622</v>
      </c>
      <c r="B203" s="323">
        <v>2011</v>
      </c>
      <c r="C203" s="324">
        <v>0.6</v>
      </c>
      <c r="D203" s="326"/>
      <c r="E203" s="237" t="s">
        <v>8086</v>
      </c>
      <c r="F203" s="330">
        <v>2.2000000000000002</v>
      </c>
      <c r="G203" s="352"/>
      <c r="H203" s="369">
        <v>1.7</v>
      </c>
      <c r="I203" s="361"/>
      <c r="J203" s="351">
        <f t="shared" si="70"/>
        <v>0</v>
      </c>
      <c r="K203" s="354"/>
      <c r="L203" s="343">
        <f t="shared" si="71"/>
        <v>0</v>
      </c>
      <c r="M203" s="362"/>
      <c r="N203" s="345">
        <f t="shared" si="72"/>
        <v>0</v>
      </c>
      <c r="O203" s="363"/>
      <c r="P203" s="364"/>
      <c r="Q203" s="372">
        <f t="shared" si="73"/>
        <v>0</v>
      </c>
      <c r="R203" s="373">
        <f t="shared" si="74"/>
        <v>0</v>
      </c>
      <c r="S203" s="377"/>
      <c r="T203" s="375">
        <f t="shared" si="75"/>
        <v>0</v>
      </c>
      <c r="U203" s="362"/>
      <c r="V203" s="348">
        <f t="shared" si="76"/>
        <v>0</v>
      </c>
      <c r="W203" s="349">
        <f t="shared" si="77"/>
        <v>0</v>
      </c>
      <c r="X203" s="350">
        <f t="shared" si="78"/>
        <v>0</v>
      </c>
    </row>
    <row r="204" spans="1:24" x14ac:dyDescent="0.25">
      <c r="A204" s="316">
        <v>4623</v>
      </c>
      <c r="B204" s="323">
        <v>2011</v>
      </c>
      <c r="C204" s="324">
        <v>0.6</v>
      </c>
      <c r="D204" s="326"/>
      <c r="E204" s="237" t="s">
        <v>8091</v>
      </c>
      <c r="F204" s="330">
        <v>2.2000000000000002</v>
      </c>
      <c r="G204" s="352"/>
      <c r="H204" s="369">
        <v>1.7</v>
      </c>
      <c r="I204" s="361"/>
      <c r="J204" s="351">
        <f t="shared" si="70"/>
        <v>0</v>
      </c>
      <c r="K204" s="354"/>
      <c r="L204" s="343">
        <f t="shared" si="71"/>
        <v>0</v>
      </c>
      <c r="M204" s="362"/>
      <c r="N204" s="345">
        <f t="shared" si="72"/>
        <v>0</v>
      </c>
      <c r="O204" s="363"/>
      <c r="P204" s="364"/>
      <c r="Q204" s="372">
        <f t="shared" si="73"/>
        <v>0</v>
      </c>
      <c r="R204" s="373">
        <f t="shared" si="74"/>
        <v>0</v>
      </c>
      <c r="S204" s="377"/>
      <c r="T204" s="375">
        <f t="shared" si="75"/>
        <v>0</v>
      </c>
      <c r="U204" s="362"/>
      <c r="V204" s="348">
        <f t="shared" si="76"/>
        <v>0</v>
      </c>
      <c r="W204" s="349">
        <f t="shared" si="77"/>
        <v>0</v>
      </c>
      <c r="X204" s="350">
        <f t="shared" si="78"/>
        <v>0</v>
      </c>
    </row>
    <row r="205" spans="1:24" x14ac:dyDescent="0.25">
      <c r="A205" s="316">
        <v>4624</v>
      </c>
      <c r="B205" s="323">
        <v>2011</v>
      </c>
      <c r="C205" s="324">
        <v>0.6</v>
      </c>
      <c r="D205" s="326"/>
      <c r="E205" s="237" t="s">
        <v>8087</v>
      </c>
      <c r="F205" s="330">
        <v>2.2000000000000002</v>
      </c>
      <c r="G205" s="352"/>
      <c r="H205" s="369">
        <v>1.7</v>
      </c>
      <c r="I205" s="361"/>
      <c r="J205" s="351">
        <f t="shared" si="20"/>
        <v>0</v>
      </c>
      <c r="K205" s="354"/>
      <c r="L205" s="343">
        <f t="shared" si="36"/>
        <v>0</v>
      </c>
      <c r="M205" s="362"/>
      <c r="N205" s="345">
        <f t="shared" si="37"/>
        <v>0</v>
      </c>
      <c r="O205" s="363"/>
      <c r="P205" s="364"/>
      <c r="Q205" s="372">
        <f t="shared" si="38"/>
        <v>0</v>
      </c>
      <c r="R205" s="373">
        <f t="shared" si="39"/>
        <v>0</v>
      </c>
      <c r="S205" s="377"/>
      <c r="T205" s="375">
        <f t="shared" si="40"/>
        <v>0</v>
      </c>
      <c r="U205" s="362"/>
      <c r="V205" s="348">
        <f t="shared" si="41"/>
        <v>0</v>
      </c>
      <c r="W205" s="349">
        <f t="shared" si="42"/>
        <v>0</v>
      </c>
      <c r="X205" s="350">
        <f t="shared" si="43"/>
        <v>0</v>
      </c>
    </row>
    <row r="206" spans="1:24" x14ac:dyDescent="0.25">
      <c r="A206" s="316">
        <v>4625</v>
      </c>
      <c r="B206" s="323">
        <v>2011</v>
      </c>
      <c r="C206" s="324">
        <v>0.6</v>
      </c>
      <c r="D206" s="326"/>
      <c r="E206" s="237" t="s">
        <v>8088</v>
      </c>
      <c r="F206" s="330">
        <v>2.2000000000000002</v>
      </c>
      <c r="G206" s="352"/>
      <c r="H206" s="369">
        <v>1.7</v>
      </c>
      <c r="I206" s="361"/>
      <c r="J206" s="351">
        <f t="shared" si="20"/>
        <v>0</v>
      </c>
      <c r="K206" s="354"/>
      <c r="L206" s="343">
        <f t="shared" si="36"/>
        <v>0</v>
      </c>
      <c r="M206" s="362"/>
      <c r="N206" s="345">
        <f t="shared" si="37"/>
        <v>0</v>
      </c>
      <c r="O206" s="363"/>
      <c r="P206" s="364"/>
      <c r="Q206" s="372">
        <f t="shared" si="38"/>
        <v>0</v>
      </c>
      <c r="R206" s="373">
        <f t="shared" si="39"/>
        <v>0</v>
      </c>
      <c r="S206" s="377"/>
      <c r="T206" s="375">
        <f t="shared" si="40"/>
        <v>0</v>
      </c>
      <c r="U206" s="362"/>
      <c r="V206" s="348">
        <f t="shared" si="41"/>
        <v>0</v>
      </c>
      <c r="W206" s="349">
        <f t="shared" si="42"/>
        <v>0</v>
      </c>
      <c r="X206" s="350">
        <f t="shared" si="43"/>
        <v>0</v>
      </c>
    </row>
    <row r="207" spans="1:24" x14ac:dyDescent="0.25">
      <c r="A207" s="316" t="s">
        <v>8082</v>
      </c>
      <c r="B207" s="323">
        <v>2011</v>
      </c>
      <c r="C207" s="324"/>
      <c r="D207" s="326"/>
      <c r="E207" s="237" t="s">
        <v>8084</v>
      </c>
      <c r="F207" s="330">
        <v>16</v>
      </c>
      <c r="G207" s="352"/>
      <c r="H207" s="369">
        <v>13.5</v>
      </c>
      <c r="I207" s="365">
        <v>1</v>
      </c>
      <c r="J207" s="351">
        <f t="shared" si="20"/>
        <v>16</v>
      </c>
      <c r="K207" s="354"/>
      <c r="L207" s="343">
        <f t="shared" si="36"/>
        <v>0</v>
      </c>
      <c r="M207" s="362"/>
      <c r="N207" s="345">
        <f t="shared" si="37"/>
        <v>0</v>
      </c>
      <c r="O207" s="363"/>
      <c r="P207" s="364"/>
      <c r="Q207" s="372">
        <f t="shared" si="38"/>
        <v>0</v>
      </c>
      <c r="R207" s="373">
        <f t="shared" si="39"/>
        <v>0</v>
      </c>
      <c r="S207" s="377"/>
      <c r="T207" s="375">
        <f t="shared" si="40"/>
        <v>0</v>
      </c>
      <c r="U207" s="362"/>
      <c r="V207" s="348">
        <f t="shared" si="41"/>
        <v>0</v>
      </c>
      <c r="W207" s="349">
        <f t="shared" si="42"/>
        <v>1</v>
      </c>
      <c r="X207" s="350">
        <f t="shared" si="43"/>
        <v>16</v>
      </c>
    </row>
    <row r="208" spans="1:24" x14ac:dyDescent="0.25">
      <c r="A208" s="316">
        <v>4699</v>
      </c>
      <c r="B208" s="323">
        <v>2012</v>
      </c>
      <c r="C208" s="324">
        <v>0.56999999999999995</v>
      </c>
      <c r="D208" s="326"/>
      <c r="E208" s="237" t="s">
        <v>8089</v>
      </c>
      <c r="F208" s="330">
        <v>2.2000000000000002</v>
      </c>
      <c r="G208" s="352"/>
      <c r="H208" s="369">
        <v>1.8</v>
      </c>
      <c r="I208" s="361"/>
      <c r="J208" s="351">
        <f t="shared" si="20"/>
        <v>0</v>
      </c>
      <c r="K208" s="354"/>
      <c r="L208" s="343">
        <f t="shared" si="36"/>
        <v>0</v>
      </c>
      <c r="M208" s="362"/>
      <c r="N208" s="345">
        <f t="shared" si="37"/>
        <v>0</v>
      </c>
      <c r="O208" s="363"/>
      <c r="P208" s="364"/>
      <c r="Q208" s="372">
        <f t="shared" si="38"/>
        <v>0</v>
      </c>
      <c r="R208" s="373">
        <f t="shared" si="39"/>
        <v>0</v>
      </c>
      <c r="S208" s="377"/>
      <c r="T208" s="375">
        <f t="shared" si="40"/>
        <v>0</v>
      </c>
      <c r="U208" s="362"/>
      <c r="V208" s="348">
        <f t="shared" si="41"/>
        <v>0</v>
      </c>
      <c r="W208" s="349">
        <f t="shared" si="42"/>
        <v>0</v>
      </c>
      <c r="X208" s="350">
        <f t="shared" si="43"/>
        <v>0</v>
      </c>
    </row>
    <row r="209" spans="1:25" x14ac:dyDescent="0.25">
      <c r="A209" s="316">
        <v>4700</v>
      </c>
      <c r="B209" s="323">
        <v>2012</v>
      </c>
      <c r="C209" s="324">
        <v>0.56999999999999995</v>
      </c>
      <c r="D209" s="326"/>
      <c r="E209" s="237" t="s">
        <v>8090</v>
      </c>
      <c r="F209" s="330">
        <v>2.2000000000000002</v>
      </c>
      <c r="G209" s="352"/>
      <c r="H209" s="369">
        <v>1.8</v>
      </c>
      <c r="I209" s="361"/>
      <c r="J209" s="351">
        <f t="shared" si="20"/>
        <v>0</v>
      </c>
      <c r="K209" s="354"/>
      <c r="L209" s="343">
        <f t="shared" si="36"/>
        <v>0</v>
      </c>
      <c r="M209" s="362"/>
      <c r="N209" s="345">
        <f t="shared" si="37"/>
        <v>0</v>
      </c>
      <c r="O209" s="363"/>
      <c r="P209" s="364"/>
      <c r="Q209" s="372">
        <f t="shared" si="38"/>
        <v>0</v>
      </c>
      <c r="R209" s="373">
        <f t="shared" si="39"/>
        <v>0</v>
      </c>
      <c r="S209" s="377"/>
      <c r="T209" s="375">
        <f t="shared" si="40"/>
        <v>0</v>
      </c>
      <c r="U209" s="362"/>
      <c r="V209" s="348">
        <f t="shared" si="41"/>
        <v>0</v>
      </c>
      <c r="W209" s="349">
        <f t="shared" si="42"/>
        <v>0</v>
      </c>
      <c r="X209" s="350">
        <f t="shared" si="43"/>
        <v>0</v>
      </c>
    </row>
    <row r="210" spans="1:25" x14ac:dyDescent="0.25">
      <c r="A210" s="316">
        <v>4701</v>
      </c>
      <c r="B210" s="323">
        <v>2012</v>
      </c>
      <c r="C210" s="324">
        <v>0.56999999999999995</v>
      </c>
      <c r="D210" s="326"/>
      <c r="E210" s="237" t="s">
        <v>8103</v>
      </c>
      <c r="F210" s="330">
        <v>2.2000000000000002</v>
      </c>
      <c r="G210" s="352"/>
      <c r="H210" s="369">
        <v>1.8</v>
      </c>
      <c r="I210" s="361"/>
      <c r="J210" s="351">
        <f t="shared" si="20"/>
        <v>0</v>
      </c>
      <c r="K210" s="354"/>
      <c r="L210" s="343">
        <f t="shared" si="36"/>
        <v>0</v>
      </c>
      <c r="M210" s="362"/>
      <c r="N210" s="345">
        <f t="shared" si="37"/>
        <v>0</v>
      </c>
      <c r="O210" s="363"/>
      <c r="P210" s="364"/>
      <c r="Q210" s="372">
        <f t="shared" si="38"/>
        <v>0</v>
      </c>
      <c r="R210" s="373">
        <f t="shared" si="39"/>
        <v>0</v>
      </c>
      <c r="S210" s="377"/>
      <c r="T210" s="375">
        <f t="shared" si="40"/>
        <v>0</v>
      </c>
      <c r="U210" s="362"/>
      <c r="V210" s="348">
        <f t="shared" si="41"/>
        <v>0</v>
      </c>
      <c r="W210" s="349">
        <f t="shared" si="42"/>
        <v>0</v>
      </c>
      <c r="X210" s="350">
        <f t="shared" si="43"/>
        <v>0</v>
      </c>
    </row>
    <row r="211" spans="1:25" x14ac:dyDescent="0.25">
      <c r="A211" s="316">
        <v>4702</v>
      </c>
      <c r="B211" s="323">
        <v>2012</v>
      </c>
      <c r="C211" s="324">
        <v>0.56999999999999995</v>
      </c>
      <c r="D211" s="326"/>
      <c r="E211" s="237" t="s">
        <v>8100</v>
      </c>
      <c r="F211" s="330">
        <v>2.2000000000000002</v>
      </c>
      <c r="G211" s="352"/>
      <c r="H211" s="369">
        <v>1.8</v>
      </c>
      <c r="I211" s="361"/>
      <c r="J211" s="351">
        <f t="shared" si="20"/>
        <v>0</v>
      </c>
      <c r="K211" s="354"/>
      <c r="L211" s="343">
        <f t="shared" si="36"/>
        <v>0</v>
      </c>
      <c r="M211" s="362"/>
      <c r="N211" s="345">
        <f t="shared" si="37"/>
        <v>0</v>
      </c>
      <c r="O211" s="363"/>
      <c r="P211" s="364"/>
      <c r="Q211" s="372">
        <f t="shared" si="38"/>
        <v>0</v>
      </c>
      <c r="R211" s="373">
        <f t="shared" si="39"/>
        <v>0</v>
      </c>
      <c r="S211" s="377"/>
      <c r="T211" s="375">
        <f t="shared" si="40"/>
        <v>0</v>
      </c>
      <c r="U211" s="362"/>
      <c r="V211" s="348">
        <f t="shared" si="41"/>
        <v>0</v>
      </c>
      <c r="W211" s="349">
        <f t="shared" si="42"/>
        <v>0</v>
      </c>
      <c r="X211" s="350">
        <f t="shared" si="43"/>
        <v>0</v>
      </c>
    </row>
    <row r="212" spans="1:25" x14ac:dyDescent="0.25">
      <c r="A212" s="316">
        <v>4703</v>
      </c>
      <c r="B212" s="323">
        <v>2012</v>
      </c>
      <c r="C212" s="324">
        <v>0.56999999999999995</v>
      </c>
      <c r="D212" s="326"/>
      <c r="E212" s="237" t="s">
        <v>8092</v>
      </c>
      <c r="F212" s="330">
        <v>2.2000000000000002</v>
      </c>
      <c r="G212" s="352"/>
      <c r="H212" s="369">
        <v>1.8</v>
      </c>
      <c r="I212" s="361"/>
      <c r="J212" s="351">
        <f t="shared" si="20"/>
        <v>0</v>
      </c>
      <c r="K212" s="354"/>
      <c r="L212" s="343">
        <f t="shared" si="36"/>
        <v>0</v>
      </c>
      <c r="M212" s="362"/>
      <c r="N212" s="345">
        <f t="shared" si="37"/>
        <v>0</v>
      </c>
      <c r="O212" s="363"/>
      <c r="P212" s="364"/>
      <c r="Q212" s="372">
        <f t="shared" si="38"/>
        <v>0</v>
      </c>
      <c r="R212" s="373">
        <f t="shared" si="39"/>
        <v>0</v>
      </c>
      <c r="S212" s="377"/>
      <c r="T212" s="375">
        <f t="shared" si="40"/>
        <v>0</v>
      </c>
      <c r="U212" s="362"/>
      <c r="V212" s="348">
        <f t="shared" si="41"/>
        <v>0</v>
      </c>
      <c r="W212" s="349">
        <f t="shared" si="42"/>
        <v>0</v>
      </c>
      <c r="X212" s="350">
        <f t="shared" si="43"/>
        <v>0</v>
      </c>
    </row>
    <row r="213" spans="1:25" x14ac:dyDescent="0.25">
      <c r="A213" s="316" t="s">
        <v>8094</v>
      </c>
      <c r="B213" s="323">
        <v>2012</v>
      </c>
      <c r="C213" s="324"/>
      <c r="D213" s="326"/>
      <c r="E213" s="237" t="s">
        <v>8093</v>
      </c>
      <c r="F213" s="330">
        <v>16</v>
      </c>
      <c r="G213" s="352"/>
      <c r="H213" s="369">
        <v>11</v>
      </c>
      <c r="I213" s="365">
        <v>1</v>
      </c>
      <c r="J213" s="351">
        <f t="shared" si="20"/>
        <v>16</v>
      </c>
      <c r="K213" s="354"/>
      <c r="L213" s="343">
        <f t="shared" si="36"/>
        <v>0</v>
      </c>
      <c r="M213" s="362"/>
      <c r="N213" s="345">
        <f t="shared" si="37"/>
        <v>0</v>
      </c>
      <c r="O213" s="363"/>
      <c r="P213" s="364"/>
      <c r="Q213" s="372">
        <f t="shared" si="38"/>
        <v>0</v>
      </c>
      <c r="R213" s="373">
        <f t="shared" si="39"/>
        <v>0</v>
      </c>
      <c r="S213" s="377"/>
      <c r="T213" s="375">
        <f t="shared" si="40"/>
        <v>0</v>
      </c>
      <c r="U213" s="362"/>
      <c r="V213" s="348">
        <f t="shared" si="41"/>
        <v>0</v>
      </c>
      <c r="W213" s="349">
        <f t="shared" si="42"/>
        <v>1</v>
      </c>
      <c r="X213" s="350">
        <f t="shared" si="43"/>
        <v>16</v>
      </c>
    </row>
    <row r="214" spans="1:25" x14ac:dyDescent="0.25">
      <c r="A214" s="316">
        <v>4819</v>
      </c>
      <c r="B214" s="323">
        <v>2013</v>
      </c>
      <c r="C214" s="324">
        <v>0.57999999999999996</v>
      </c>
      <c r="D214" s="326"/>
      <c r="E214" s="237" t="s">
        <v>8096</v>
      </c>
      <c r="F214" s="330">
        <v>3.1</v>
      </c>
      <c r="G214" s="352"/>
      <c r="H214" s="369">
        <v>2.1</v>
      </c>
      <c r="I214" s="361"/>
      <c r="J214" s="351">
        <f t="shared" si="20"/>
        <v>0</v>
      </c>
      <c r="K214" s="354"/>
      <c r="L214" s="343">
        <f t="shared" si="36"/>
        <v>0</v>
      </c>
      <c r="M214" s="362"/>
      <c r="N214" s="345">
        <f t="shared" si="37"/>
        <v>0</v>
      </c>
      <c r="O214" s="363"/>
      <c r="P214" s="364"/>
      <c r="Q214" s="372">
        <f t="shared" si="38"/>
        <v>0</v>
      </c>
      <c r="R214" s="373">
        <f t="shared" si="39"/>
        <v>0</v>
      </c>
      <c r="S214" s="377"/>
      <c r="T214" s="375">
        <f t="shared" si="40"/>
        <v>0</v>
      </c>
      <c r="U214" s="362"/>
      <c r="V214" s="348">
        <f t="shared" si="41"/>
        <v>0</v>
      </c>
      <c r="W214" s="349">
        <f t="shared" si="42"/>
        <v>0</v>
      </c>
      <c r="X214" s="350">
        <f t="shared" si="43"/>
        <v>0</v>
      </c>
    </row>
    <row r="215" spans="1:25" x14ac:dyDescent="0.25">
      <c r="A215" s="316">
        <v>4820</v>
      </c>
      <c r="B215" s="323">
        <v>2013</v>
      </c>
      <c r="C215" s="324">
        <v>0.57999999999999996</v>
      </c>
      <c r="D215" s="326"/>
      <c r="E215" s="237" t="s">
        <v>8097</v>
      </c>
      <c r="F215" s="330">
        <v>3.1</v>
      </c>
      <c r="G215" s="352"/>
      <c r="H215" s="369">
        <v>2.1</v>
      </c>
      <c r="I215" s="361"/>
      <c r="J215" s="351">
        <f t="shared" si="20"/>
        <v>0</v>
      </c>
      <c r="K215" s="354"/>
      <c r="L215" s="343">
        <f t="shared" si="36"/>
        <v>0</v>
      </c>
      <c r="M215" s="362"/>
      <c r="N215" s="345">
        <f t="shared" si="37"/>
        <v>0</v>
      </c>
      <c r="O215" s="363"/>
      <c r="P215" s="364"/>
      <c r="Q215" s="372">
        <f t="shared" si="38"/>
        <v>0</v>
      </c>
      <c r="R215" s="373">
        <f t="shared" si="39"/>
        <v>0</v>
      </c>
      <c r="S215" s="377"/>
      <c r="T215" s="375">
        <f t="shared" si="40"/>
        <v>0</v>
      </c>
      <c r="U215" s="362"/>
      <c r="V215" s="348">
        <f t="shared" si="41"/>
        <v>0</v>
      </c>
      <c r="W215" s="349">
        <f t="shared" si="42"/>
        <v>0</v>
      </c>
      <c r="X215" s="350">
        <f t="shared" si="43"/>
        <v>0</v>
      </c>
    </row>
    <row r="216" spans="1:25" x14ac:dyDescent="0.25">
      <c r="A216" s="316">
        <v>4821</v>
      </c>
      <c r="B216" s="323">
        <v>2013</v>
      </c>
      <c r="C216" s="324">
        <v>0.57999999999999996</v>
      </c>
      <c r="D216" s="326"/>
      <c r="E216" s="237" t="s">
        <v>8103</v>
      </c>
      <c r="F216" s="330">
        <v>3.1</v>
      </c>
      <c r="G216" s="352"/>
      <c r="H216" s="369">
        <v>2.1</v>
      </c>
      <c r="I216" s="361"/>
      <c r="J216" s="351">
        <f t="shared" si="20"/>
        <v>0</v>
      </c>
      <c r="K216" s="354"/>
      <c r="L216" s="343">
        <f t="shared" si="36"/>
        <v>0</v>
      </c>
      <c r="M216" s="362"/>
      <c r="N216" s="345">
        <f t="shared" si="37"/>
        <v>0</v>
      </c>
      <c r="O216" s="363"/>
      <c r="P216" s="364"/>
      <c r="Q216" s="372">
        <f t="shared" si="38"/>
        <v>0</v>
      </c>
      <c r="R216" s="373">
        <f t="shared" si="39"/>
        <v>0</v>
      </c>
      <c r="S216" s="377"/>
      <c r="T216" s="375">
        <f t="shared" si="40"/>
        <v>0</v>
      </c>
      <c r="U216" s="362"/>
      <c r="V216" s="348">
        <f t="shared" si="41"/>
        <v>0</v>
      </c>
      <c r="W216" s="349">
        <f t="shared" si="42"/>
        <v>0</v>
      </c>
      <c r="X216" s="350">
        <f t="shared" si="43"/>
        <v>0</v>
      </c>
    </row>
    <row r="217" spans="1:25" x14ac:dyDescent="0.25">
      <c r="A217" s="316">
        <v>4822</v>
      </c>
      <c r="B217" s="323">
        <v>2013</v>
      </c>
      <c r="C217" s="324">
        <v>0.57999999999999996</v>
      </c>
      <c r="D217" s="326"/>
      <c r="E217" s="237" t="s">
        <v>8098</v>
      </c>
      <c r="F217" s="330">
        <v>3.1</v>
      </c>
      <c r="G217" s="352"/>
      <c r="H217" s="369">
        <v>2.1</v>
      </c>
      <c r="I217" s="361"/>
      <c r="J217" s="351">
        <f t="shared" si="20"/>
        <v>0</v>
      </c>
      <c r="K217" s="354"/>
      <c r="L217" s="343">
        <f t="shared" si="36"/>
        <v>0</v>
      </c>
      <c r="M217" s="362"/>
      <c r="N217" s="345">
        <f t="shared" si="37"/>
        <v>0</v>
      </c>
      <c r="O217" s="363"/>
      <c r="P217" s="364"/>
      <c r="Q217" s="372">
        <f t="shared" si="38"/>
        <v>0</v>
      </c>
      <c r="R217" s="373">
        <f t="shared" si="39"/>
        <v>0</v>
      </c>
      <c r="S217" s="377"/>
      <c r="T217" s="375">
        <f t="shared" si="40"/>
        <v>0</v>
      </c>
      <c r="U217" s="362"/>
      <c r="V217" s="348">
        <f t="shared" si="41"/>
        <v>0</v>
      </c>
      <c r="W217" s="349">
        <f t="shared" si="42"/>
        <v>0</v>
      </c>
      <c r="X217" s="350">
        <f t="shared" si="43"/>
        <v>0</v>
      </c>
    </row>
    <row r="218" spans="1:25" x14ac:dyDescent="0.25">
      <c r="A218" s="316">
        <v>4823</v>
      </c>
      <c r="B218" s="323">
        <v>2013</v>
      </c>
      <c r="C218" s="324">
        <v>0.57999999999999996</v>
      </c>
      <c r="D218" s="326"/>
      <c r="E218" s="237" t="s">
        <v>8099</v>
      </c>
      <c r="F218" s="330">
        <v>3.1</v>
      </c>
      <c r="G218" s="352"/>
      <c r="H218" s="369">
        <v>2.1</v>
      </c>
      <c r="I218" s="361"/>
      <c r="J218" s="351">
        <f t="shared" si="20"/>
        <v>0</v>
      </c>
      <c r="K218" s="354"/>
      <c r="L218" s="343">
        <f t="shared" si="36"/>
        <v>0</v>
      </c>
      <c r="M218" s="362"/>
      <c r="N218" s="345">
        <f t="shared" si="37"/>
        <v>0</v>
      </c>
      <c r="O218" s="363"/>
      <c r="P218" s="364"/>
      <c r="Q218" s="372">
        <f t="shared" si="38"/>
        <v>0</v>
      </c>
      <c r="R218" s="373">
        <f t="shared" si="39"/>
        <v>0</v>
      </c>
      <c r="S218" s="377"/>
      <c r="T218" s="375">
        <f t="shared" si="40"/>
        <v>0</v>
      </c>
      <c r="U218" s="362"/>
      <c r="V218" s="348">
        <f t="shared" si="41"/>
        <v>0</v>
      </c>
      <c r="W218" s="349">
        <f t="shared" si="42"/>
        <v>0</v>
      </c>
      <c r="X218" s="350">
        <f t="shared" si="43"/>
        <v>0</v>
      </c>
    </row>
    <row r="219" spans="1:25" x14ac:dyDescent="0.25">
      <c r="A219" s="317" t="s">
        <v>8095</v>
      </c>
      <c r="B219" s="323">
        <v>2013</v>
      </c>
      <c r="C219" s="324"/>
      <c r="D219" s="326"/>
      <c r="E219" s="237" t="s">
        <v>8093</v>
      </c>
      <c r="F219" s="330">
        <v>18</v>
      </c>
      <c r="G219" s="352"/>
      <c r="H219" s="369">
        <v>15</v>
      </c>
      <c r="I219" s="365">
        <v>1</v>
      </c>
      <c r="J219" s="351">
        <f t="shared" si="20"/>
        <v>18</v>
      </c>
      <c r="K219" s="354"/>
      <c r="L219" s="343">
        <f t="shared" si="36"/>
        <v>0</v>
      </c>
      <c r="M219" s="362"/>
      <c r="N219" s="345">
        <f t="shared" si="37"/>
        <v>0</v>
      </c>
      <c r="O219" s="363"/>
      <c r="P219" s="364"/>
      <c r="Q219" s="372">
        <f t="shared" si="38"/>
        <v>0</v>
      </c>
      <c r="R219" s="373">
        <f t="shared" si="39"/>
        <v>0</v>
      </c>
      <c r="S219" s="377"/>
      <c r="T219" s="375">
        <f t="shared" si="40"/>
        <v>0</v>
      </c>
      <c r="U219" s="362"/>
      <c r="V219" s="348">
        <f t="shared" si="41"/>
        <v>0</v>
      </c>
      <c r="W219" s="349">
        <f t="shared" si="42"/>
        <v>1</v>
      </c>
      <c r="X219" s="350">
        <f t="shared" si="43"/>
        <v>18</v>
      </c>
    </row>
    <row r="220" spans="1:25" x14ac:dyDescent="0.25">
      <c r="A220" s="317" t="s">
        <v>8115</v>
      </c>
      <c r="B220" s="323">
        <v>2013</v>
      </c>
      <c r="C220" s="324"/>
      <c r="D220" s="326"/>
      <c r="E220" s="237" t="s">
        <v>8114</v>
      </c>
      <c r="F220" s="330">
        <v>35</v>
      </c>
      <c r="G220" s="352"/>
      <c r="H220" s="369">
        <v>23</v>
      </c>
      <c r="I220" s="365">
        <v>1</v>
      </c>
      <c r="J220" s="351">
        <f t="shared" ref="J220:J221" si="79">F220*I220</f>
        <v>35</v>
      </c>
      <c r="K220" s="354"/>
      <c r="L220" s="343">
        <f t="shared" ref="L220:L221" si="80">F220*K220</f>
        <v>0</v>
      </c>
      <c r="M220" s="362"/>
      <c r="N220" s="345">
        <f t="shared" ref="N220:N221" si="81">H220*M220</f>
        <v>0</v>
      </c>
      <c r="O220" s="363"/>
      <c r="P220" s="364"/>
      <c r="Q220" s="372">
        <f t="shared" ref="Q220:Q221" si="82">O220+P220</f>
        <v>0</v>
      </c>
      <c r="R220" s="373">
        <f t="shared" ref="R220:R221" si="83">F220*Q220</f>
        <v>0</v>
      </c>
      <c r="S220" s="377"/>
      <c r="T220" s="375">
        <f t="shared" ref="T220:T221" si="84">S220*F220</f>
        <v>0</v>
      </c>
      <c r="U220" s="362"/>
      <c r="V220" s="348">
        <f t="shared" ref="V220:V221" si="85">U220*H220</f>
        <v>0</v>
      </c>
      <c r="W220" s="349">
        <f t="shared" ref="W220:W221" si="86">I220+K220+M220+Q220+S220+U220</f>
        <v>1</v>
      </c>
      <c r="X220" s="350">
        <f t="shared" ref="X220:X221" si="87">J220+N220+R220+V220</f>
        <v>35</v>
      </c>
      <c r="Y220" s="5" t="s">
        <v>8113</v>
      </c>
    </row>
    <row r="221" spans="1:25" x14ac:dyDescent="0.25">
      <c r="A221" s="317">
        <v>4910</v>
      </c>
      <c r="B221" s="323">
        <v>2014</v>
      </c>
      <c r="C221" s="324">
        <v>0.61</v>
      </c>
      <c r="D221" s="326"/>
      <c r="E221" s="237" t="s">
        <v>8116</v>
      </c>
      <c r="F221" s="330">
        <v>3.2</v>
      </c>
      <c r="G221" s="352"/>
      <c r="H221" s="369">
        <v>2.2000000000000002</v>
      </c>
      <c r="I221" s="365">
        <v>1</v>
      </c>
      <c r="J221" s="351">
        <f t="shared" si="79"/>
        <v>3.2</v>
      </c>
      <c r="K221" s="354"/>
      <c r="L221" s="343">
        <f t="shared" si="80"/>
        <v>0</v>
      </c>
      <c r="M221" s="362"/>
      <c r="N221" s="345">
        <f t="shared" si="81"/>
        <v>0</v>
      </c>
      <c r="O221" s="363"/>
      <c r="P221" s="364"/>
      <c r="Q221" s="372">
        <f t="shared" si="82"/>
        <v>0</v>
      </c>
      <c r="R221" s="373">
        <f t="shared" si="83"/>
        <v>0</v>
      </c>
      <c r="S221" s="377"/>
      <c r="T221" s="375">
        <f t="shared" si="84"/>
        <v>0</v>
      </c>
      <c r="U221" s="362"/>
      <c r="V221" s="348">
        <f t="shared" si="85"/>
        <v>0</v>
      </c>
      <c r="W221" s="349">
        <f t="shared" si="86"/>
        <v>1</v>
      </c>
      <c r="X221" s="350">
        <f t="shared" si="87"/>
        <v>3.2</v>
      </c>
    </row>
    <row r="222" spans="1:25" x14ac:dyDescent="0.25">
      <c r="A222" s="317">
        <v>4911</v>
      </c>
      <c r="B222" s="323">
        <v>2014</v>
      </c>
      <c r="C222" s="324">
        <v>0.61</v>
      </c>
      <c r="D222" s="326"/>
      <c r="E222" s="237" t="s">
        <v>8117</v>
      </c>
      <c r="F222" s="330">
        <v>3.2</v>
      </c>
      <c r="G222" s="352"/>
      <c r="H222" s="369">
        <v>2.2000000000000002</v>
      </c>
      <c r="I222" s="365">
        <v>1</v>
      </c>
      <c r="J222" s="351">
        <f t="shared" si="20"/>
        <v>3.2</v>
      </c>
      <c r="K222" s="354"/>
      <c r="L222" s="343">
        <f t="shared" ref="L222:L226" si="88">F222*K222</f>
        <v>0</v>
      </c>
      <c r="M222" s="362"/>
      <c r="N222" s="345">
        <f t="shared" ref="N222:N226" si="89">H222*M222</f>
        <v>0</v>
      </c>
      <c r="O222" s="363"/>
      <c r="P222" s="364"/>
      <c r="Q222" s="372">
        <f t="shared" ref="Q222:Q226" si="90">O222+P222</f>
        <v>0</v>
      </c>
      <c r="R222" s="373">
        <f t="shared" ref="R222:R226" si="91">F222*Q222</f>
        <v>0</v>
      </c>
      <c r="S222" s="377"/>
      <c r="T222" s="375">
        <f t="shared" ref="T222:T226" si="92">S222*F222</f>
        <v>0</v>
      </c>
      <c r="U222" s="362"/>
      <c r="V222" s="348">
        <f t="shared" ref="V222:V226" si="93">U222*H222</f>
        <v>0</v>
      </c>
      <c r="W222" s="349">
        <f t="shared" ref="W222:W226" si="94">I222+K222+M222+Q222+S222+U222</f>
        <v>1</v>
      </c>
      <c r="X222" s="350">
        <f t="shared" ref="X222:X226" si="95">J222+N222+R222+V222</f>
        <v>3.2</v>
      </c>
    </row>
    <row r="223" spans="1:25" x14ac:dyDescent="0.25">
      <c r="A223" s="317">
        <v>4912</v>
      </c>
      <c r="B223" s="323">
        <v>2014</v>
      </c>
      <c r="C223" s="324">
        <v>0.61</v>
      </c>
      <c r="D223" s="326"/>
      <c r="E223" s="237" t="s">
        <v>8118</v>
      </c>
      <c r="F223" s="330">
        <v>3.2</v>
      </c>
      <c r="G223" s="352"/>
      <c r="H223" s="369">
        <v>2.2000000000000002</v>
      </c>
      <c r="I223" s="365">
        <v>1</v>
      </c>
      <c r="J223" s="351">
        <f t="shared" si="20"/>
        <v>3.2</v>
      </c>
      <c r="K223" s="354"/>
      <c r="L223" s="343">
        <f t="shared" si="88"/>
        <v>0</v>
      </c>
      <c r="M223" s="362"/>
      <c r="N223" s="345">
        <f t="shared" si="89"/>
        <v>0</v>
      </c>
      <c r="O223" s="363"/>
      <c r="P223" s="364"/>
      <c r="Q223" s="372">
        <f t="shared" si="90"/>
        <v>0</v>
      </c>
      <c r="R223" s="373">
        <f t="shared" si="91"/>
        <v>0</v>
      </c>
      <c r="S223" s="377"/>
      <c r="T223" s="375">
        <f t="shared" si="92"/>
        <v>0</v>
      </c>
      <c r="U223" s="362"/>
      <c r="V223" s="348">
        <f t="shared" si="93"/>
        <v>0</v>
      </c>
      <c r="W223" s="349">
        <f t="shared" si="94"/>
        <v>1</v>
      </c>
      <c r="X223" s="350">
        <f t="shared" si="95"/>
        <v>3.2</v>
      </c>
    </row>
    <row r="224" spans="1:25" x14ac:dyDescent="0.25">
      <c r="A224" s="317">
        <v>4913</v>
      </c>
      <c r="B224" s="323">
        <v>2014</v>
      </c>
      <c r="C224" s="324">
        <v>0.61</v>
      </c>
      <c r="D224" s="326"/>
      <c r="E224" s="237" t="s">
        <v>8101</v>
      </c>
      <c r="F224" s="330">
        <v>3.2</v>
      </c>
      <c r="G224" s="352"/>
      <c r="H224" s="369">
        <v>2.2000000000000002</v>
      </c>
      <c r="I224" s="365">
        <v>1</v>
      </c>
      <c r="J224" s="351">
        <f t="shared" si="20"/>
        <v>3.2</v>
      </c>
      <c r="K224" s="354"/>
      <c r="L224" s="343">
        <f t="shared" si="88"/>
        <v>0</v>
      </c>
      <c r="M224" s="362"/>
      <c r="N224" s="345">
        <f t="shared" si="89"/>
        <v>0</v>
      </c>
      <c r="O224" s="363"/>
      <c r="P224" s="364"/>
      <c r="Q224" s="372">
        <f t="shared" si="90"/>
        <v>0</v>
      </c>
      <c r="R224" s="373">
        <f t="shared" si="91"/>
        <v>0</v>
      </c>
      <c r="S224" s="377"/>
      <c r="T224" s="375">
        <f t="shared" si="92"/>
        <v>0</v>
      </c>
      <c r="U224" s="362"/>
      <c r="V224" s="348">
        <f t="shared" si="93"/>
        <v>0</v>
      </c>
      <c r="W224" s="349">
        <f t="shared" si="94"/>
        <v>1</v>
      </c>
      <c r="X224" s="350">
        <f t="shared" si="95"/>
        <v>3.2</v>
      </c>
    </row>
    <row r="225" spans="1:24" x14ac:dyDescent="0.25">
      <c r="A225" s="317">
        <v>4914</v>
      </c>
      <c r="B225" s="323">
        <v>2014</v>
      </c>
      <c r="C225" s="324">
        <v>0.61</v>
      </c>
      <c r="D225" s="326"/>
      <c r="E225" s="237" t="s">
        <v>8119</v>
      </c>
      <c r="F225" s="330">
        <v>3.2</v>
      </c>
      <c r="G225" s="352"/>
      <c r="H225" s="369">
        <v>2.2000000000000002</v>
      </c>
      <c r="I225" s="365">
        <v>1</v>
      </c>
      <c r="J225" s="351">
        <f t="shared" si="20"/>
        <v>3.2</v>
      </c>
      <c r="K225" s="354"/>
      <c r="L225" s="343">
        <f t="shared" si="88"/>
        <v>0</v>
      </c>
      <c r="M225" s="362"/>
      <c r="N225" s="345">
        <f t="shared" si="89"/>
        <v>0</v>
      </c>
      <c r="O225" s="363"/>
      <c r="P225" s="364"/>
      <c r="Q225" s="372">
        <f t="shared" si="90"/>
        <v>0</v>
      </c>
      <c r="R225" s="373">
        <f t="shared" si="91"/>
        <v>0</v>
      </c>
      <c r="S225" s="377"/>
      <c r="T225" s="375">
        <f t="shared" si="92"/>
        <v>0</v>
      </c>
      <c r="U225" s="362"/>
      <c r="V225" s="348">
        <f t="shared" si="93"/>
        <v>0</v>
      </c>
      <c r="W225" s="349">
        <f t="shared" si="94"/>
        <v>1</v>
      </c>
      <c r="X225" s="350">
        <f t="shared" si="95"/>
        <v>3.2</v>
      </c>
    </row>
    <row r="226" spans="1:24" x14ac:dyDescent="0.25">
      <c r="A226" s="317" t="s">
        <v>7979</v>
      </c>
      <c r="B226" s="323">
        <v>2014</v>
      </c>
      <c r="C226" s="324"/>
      <c r="D226" s="326"/>
      <c r="E226" s="237"/>
      <c r="F226" s="330">
        <v>20</v>
      </c>
      <c r="G226" s="352"/>
      <c r="H226" s="369">
        <v>16</v>
      </c>
      <c r="I226" s="365">
        <v>1</v>
      </c>
      <c r="J226" s="351">
        <f t="shared" si="20"/>
        <v>20</v>
      </c>
      <c r="K226" s="354"/>
      <c r="L226" s="343">
        <f t="shared" si="88"/>
        <v>0</v>
      </c>
      <c r="M226" s="367">
        <v>1</v>
      </c>
      <c r="N226" s="345">
        <f t="shared" si="89"/>
        <v>16</v>
      </c>
      <c r="O226" s="363"/>
      <c r="P226" s="364"/>
      <c r="Q226" s="372">
        <f t="shared" si="90"/>
        <v>0</v>
      </c>
      <c r="R226" s="373">
        <f t="shared" si="91"/>
        <v>0</v>
      </c>
      <c r="S226" s="377"/>
      <c r="T226" s="375">
        <f t="shared" si="92"/>
        <v>0</v>
      </c>
      <c r="U226" s="362"/>
      <c r="V226" s="348">
        <f t="shared" si="93"/>
        <v>0</v>
      </c>
      <c r="W226" s="349">
        <f t="shared" si="94"/>
        <v>2</v>
      </c>
      <c r="X226" s="350">
        <f t="shared" si="95"/>
        <v>36</v>
      </c>
    </row>
    <row r="227" spans="1:24" x14ac:dyDescent="0.25">
      <c r="A227" s="317">
        <v>5001</v>
      </c>
      <c r="B227" s="323">
        <v>2015</v>
      </c>
      <c r="C227" s="324">
        <v>0.68</v>
      </c>
      <c r="D227" s="326"/>
      <c r="E227" s="237" t="s">
        <v>8102</v>
      </c>
      <c r="F227" s="330">
        <v>3.5</v>
      </c>
      <c r="G227" s="352"/>
      <c r="H227" s="369">
        <v>2.5</v>
      </c>
      <c r="I227" s="365">
        <v>1</v>
      </c>
      <c r="J227" s="351">
        <f t="shared" si="20"/>
        <v>3.5</v>
      </c>
      <c r="K227" s="354"/>
      <c r="L227" s="343">
        <f t="shared" ref="L227:L228" si="96">F227*K227</f>
        <v>0</v>
      </c>
      <c r="M227" s="362"/>
      <c r="N227" s="345">
        <f t="shared" ref="N227:N228" si="97">H227*M227</f>
        <v>0</v>
      </c>
      <c r="O227" s="363"/>
      <c r="P227" s="364"/>
      <c r="Q227" s="372">
        <f t="shared" ref="Q227:Q228" si="98">O227+P227</f>
        <v>0</v>
      </c>
      <c r="R227" s="373">
        <f t="shared" ref="R227:R228" si="99">F227*Q227</f>
        <v>0</v>
      </c>
      <c r="S227" s="377"/>
      <c r="T227" s="375">
        <f t="shared" ref="T227:T228" si="100">S227*F227</f>
        <v>0</v>
      </c>
      <c r="U227" s="362"/>
      <c r="V227" s="348">
        <f t="shared" ref="V227:V228" si="101">U227*H227</f>
        <v>0</v>
      </c>
      <c r="W227" s="349">
        <f t="shared" ref="W227:W228" si="102">I227+K227+M227+Q227+S227+U227</f>
        <v>1</v>
      </c>
      <c r="X227" s="350">
        <f t="shared" ref="X227:X228" si="103">J227+N227+R227+V227</f>
        <v>3.5</v>
      </c>
    </row>
    <row r="228" spans="1:24" x14ac:dyDescent="0.25">
      <c r="A228" s="317">
        <v>5002</v>
      </c>
      <c r="B228" s="323">
        <v>2015</v>
      </c>
      <c r="C228" s="324">
        <v>0.68</v>
      </c>
      <c r="D228" s="326"/>
      <c r="E228" s="237" t="s">
        <v>8104</v>
      </c>
      <c r="F228" s="330">
        <v>3.5</v>
      </c>
      <c r="G228" s="352"/>
      <c r="H228" s="369">
        <v>2.5</v>
      </c>
      <c r="I228" s="365">
        <v>1</v>
      </c>
      <c r="J228" s="351">
        <f t="shared" si="20"/>
        <v>3.5</v>
      </c>
      <c r="K228" s="354"/>
      <c r="L228" s="343">
        <f t="shared" si="96"/>
        <v>0</v>
      </c>
      <c r="M228" s="362"/>
      <c r="N228" s="345">
        <f t="shared" si="97"/>
        <v>0</v>
      </c>
      <c r="O228" s="363"/>
      <c r="P228" s="364"/>
      <c r="Q228" s="372">
        <f t="shared" si="98"/>
        <v>0</v>
      </c>
      <c r="R228" s="373">
        <f t="shared" si="99"/>
        <v>0</v>
      </c>
      <c r="S228" s="377"/>
      <c r="T228" s="375">
        <f t="shared" si="100"/>
        <v>0</v>
      </c>
      <c r="U228" s="362"/>
      <c r="V228" s="348">
        <f t="shared" si="101"/>
        <v>0</v>
      </c>
      <c r="W228" s="349">
        <f t="shared" si="102"/>
        <v>1</v>
      </c>
      <c r="X228" s="350">
        <f t="shared" si="103"/>
        <v>3.5</v>
      </c>
    </row>
    <row r="229" spans="1:24" x14ac:dyDescent="0.25">
      <c r="A229" s="317">
        <v>5003</v>
      </c>
      <c r="B229" s="323">
        <v>2015</v>
      </c>
      <c r="C229" s="324">
        <v>0.68</v>
      </c>
      <c r="D229" s="326"/>
      <c r="E229" s="237" t="s">
        <v>8103</v>
      </c>
      <c r="F229" s="330">
        <v>3.5</v>
      </c>
      <c r="G229" s="352"/>
      <c r="H229" s="369">
        <v>2.5</v>
      </c>
      <c r="I229" s="365">
        <v>1</v>
      </c>
      <c r="J229" s="351">
        <f t="shared" si="20"/>
        <v>3.5</v>
      </c>
      <c r="K229" s="354"/>
      <c r="L229" s="343">
        <f t="shared" si="36"/>
        <v>0</v>
      </c>
      <c r="M229" s="362"/>
      <c r="N229" s="345">
        <f t="shared" si="37"/>
        <v>0</v>
      </c>
      <c r="O229" s="363"/>
      <c r="P229" s="364"/>
      <c r="Q229" s="372">
        <f t="shared" si="38"/>
        <v>0</v>
      </c>
      <c r="R229" s="373">
        <f t="shared" si="39"/>
        <v>0</v>
      </c>
      <c r="S229" s="377"/>
      <c r="T229" s="375">
        <f t="shared" si="40"/>
        <v>0</v>
      </c>
      <c r="U229" s="362"/>
      <c r="V229" s="348">
        <f t="shared" si="41"/>
        <v>0</v>
      </c>
      <c r="W229" s="349">
        <f t="shared" si="42"/>
        <v>1</v>
      </c>
      <c r="X229" s="350">
        <f t="shared" si="43"/>
        <v>3.5</v>
      </c>
    </row>
    <row r="230" spans="1:24" x14ac:dyDescent="0.25">
      <c r="A230" s="317">
        <v>5004</v>
      </c>
      <c r="B230" s="323">
        <v>2015</v>
      </c>
      <c r="C230" s="324">
        <v>0.68</v>
      </c>
      <c r="D230" s="326"/>
      <c r="E230" s="237" t="s">
        <v>8105</v>
      </c>
      <c r="F230" s="330">
        <v>3.5</v>
      </c>
      <c r="G230" s="352"/>
      <c r="H230" s="369">
        <v>2.5</v>
      </c>
      <c r="I230" s="365">
        <v>1</v>
      </c>
      <c r="J230" s="351">
        <f t="shared" si="20"/>
        <v>3.5</v>
      </c>
      <c r="K230" s="354"/>
      <c r="L230" s="343">
        <f t="shared" si="36"/>
        <v>0</v>
      </c>
      <c r="M230" s="362"/>
      <c r="N230" s="345">
        <f t="shared" si="37"/>
        <v>0</v>
      </c>
      <c r="O230" s="363"/>
      <c r="P230" s="364"/>
      <c r="Q230" s="372">
        <f t="shared" si="38"/>
        <v>0</v>
      </c>
      <c r="R230" s="373">
        <f t="shared" si="39"/>
        <v>0</v>
      </c>
      <c r="S230" s="377"/>
      <c r="T230" s="375">
        <f t="shared" si="40"/>
        <v>0</v>
      </c>
      <c r="U230" s="362"/>
      <c r="V230" s="348">
        <f t="shared" si="41"/>
        <v>0</v>
      </c>
      <c r="W230" s="349">
        <f t="shared" si="42"/>
        <v>1</v>
      </c>
      <c r="X230" s="350">
        <f t="shared" si="43"/>
        <v>3.5</v>
      </c>
    </row>
    <row r="231" spans="1:24" x14ac:dyDescent="0.25">
      <c r="A231" s="317">
        <v>5005</v>
      </c>
      <c r="B231" s="323">
        <v>2015</v>
      </c>
      <c r="C231" s="324">
        <v>0.68</v>
      </c>
      <c r="D231" s="326"/>
      <c r="E231" s="237" t="s">
        <v>8106</v>
      </c>
      <c r="F231" s="330">
        <v>3.5</v>
      </c>
      <c r="G231" s="352"/>
      <c r="H231" s="369">
        <v>2.5</v>
      </c>
      <c r="I231" s="365">
        <v>1</v>
      </c>
      <c r="J231" s="351">
        <f t="shared" si="20"/>
        <v>3.5</v>
      </c>
      <c r="K231" s="354"/>
      <c r="L231" s="343">
        <f t="shared" si="36"/>
        <v>0</v>
      </c>
      <c r="M231" s="362"/>
      <c r="N231" s="345">
        <f t="shared" si="37"/>
        <v>0</v>
      </c>
      <c r="O231" s="363"/>
      <c r="P231" s="364"/>
      <c r="Q231" s="372">
        <f t="shared" si="38"/>
        <v>0</v>
      </c>
      <c r="R231" s="373">
        <f t="shared" si="39"/>
        <v>0</v>
      </c>
      <c r="S231" s="377"/>
      <c r="T231" s="375">
        <f t="shared" si="40"/>
        <v>0</v>
      </c>
      <c r="U231" s="362"/>
      <c r="V231" s="348">
        <f t="shared" si="41"/>
        <v>0</v>
      </c>
      <c r="W231" s="349">
        <f t="shared" si="42"/>
        <v>1</v>
      </c>
      <c r="X231" s="350">
        <f t="shared" si="43"/>
        <v>3.5</v>
      </c>
    </row>
    <row r="232" spans="1:24" s="12" customFormat="1" x14ac:dyDescent="0.25">
      <c r="A232" s="316" t="s">
        <v>7981</v>
      </c>
      <c r="B232" s="323">
        <v>2015</v>
      </c>
      <c r="C232" s="324"/>
      <c r="D232" s="326" t="s">
        <v>4136</v>
      </c>
      <c r="E232" s="237" t="s">
        <v>7982</v>
      </c>
      <c r="F232" s="330">
        <v>20</v>
      </c>
      <c r="G232" s="352"/>
      <c r="H232" s="369">
        <v>16</v>
      </c>
      <c r="I232" s="365">
        <v>1</v>
      </c>
      <c r="J232" s="351">
        <f t="shared" si="20"/>
        <v>20</v>
      </c>
      <c r="K232" s="354"/>
      <c r="L232" s="343">
        <f t="shared" si="36"/>
        <v>0</v>
      </c>
      <c r="M232" s="362"/>
      <c r="N232" s="345">
        <f t="shared" si="37"/>
        <v>0</v>
      </c>
      <c r="O232" s="363"/>
      <c r="P232" s="364"/>
      <c r="Q232" s="372">
        <f t="shared" si="38"/>
        <v>0</v>
      </c>
      <c r="R232" s="373">
        <f t="shared" si="39"/>
        <v>0</v>
      </c>
      <c r="S232" s="377"/>
      <c r="T232" s="375">
        <f t="shared" si="40"/>
        <v>0</v>
      </c>
      <c r="U232" s="362"/>
      <c r="V232" s="348">
        <f t="shared" si="41"/>
        <v>0</v>
      </c>
      <c r="W232" s="349">
        <f t="shared" si="42"/>
        <v>1</v>
      </c>
      <c r="X232" s="350">
        <f t="shared" si="43"/>
        <v>20</v>
      </c>
    </row>
    <row r="233" spans="1:24" s="12" customFormat="1" x14ac:dyDescent="0.25">
      <c r="A233" s="316">
        <v>5106</v>
      </c>
      <c r="B233" s="323">
        <v>2016</v>
      </c>
      <c r="C233" s="324">
        <v>0.7</v>
      </c>
      <c r="D233" s="326"/>
      <c r="E233" s="237" t="s">
        <v>8108</v>
      </c>
      <c r="F233" s="330">
        <v>3.5</v>
      </c>
      <c r="G233" s="352"/>
      <c r="H233" s="369">
        <v>2.5</v>
      </c>
      <c r="I233" s="361"/>
      <c r="J233" s="351"/>
      <c r="K233" s="354"/>
      <c r="L233" s="343"/>
      <c r="M233" s="362"/>
      <c r="N233" s="345"/>
      <c r="O233" s="363"/>
      <c r="P233" s="364"/>
      <c r="Q233" s="372"/>
      <c r="R233" s="373"/>
      <c r="S233" s="377"/>
      <c r="T233" s="375"/>
      <c r="U233" s="362"/>
      <c r="V233" s="348"/>
      <c r="W233" s="349"/>
      <c r="X233" s="350"/>
    </row>
    <row r="234" spans="1:24" s="12" customFormat="1" x14ac:dyDescent="0.25">
      <c r="A234" s="316">
        <v>5107</v>
      </c>
      <c r="B234" s="323">
        <v>2016</v>
      </c>
      <c r="C234" s="324">
        <v>0.7</v>
      </c>
      <c r="D234" s="326"/>
      <c r="E234" s="237"/>
      <c r="F234" s="330">
        <v>3.5</v>
      </c>
      <c r="G234" s="352"/>
      <c r="H234" s="369">
        <v>2.5</v>
      </c>
      <c r="I234" s="361"/>
      <c r="J234" s="351"/>
      <c r="K234" s="354"/>
      <c r="L234" s="343"/>
      <c r="M234" s="362"/>
      <c r="N234" s="345"/>
      <c r="O234" s="363"/>
      <c r="P234" s="364"/>
      <c r="Q234" s="372"/>
      <c r="R234" s="373"/>
      <c r="S234" s="377"/>
      <c r="T234" s="375"/>
      <c r="U234" s="362"/>
      <c r="V234" s="348"/>
      <c r="W234" s="349"/>
      <c r="X234" s="350"/>
    </row>
    <row r="235" spans="1:24" s="12" customFormat="1" x14ac:dyDescent="0.25">
      <c r="A235" s="316">
        <v>5108</v>
      </c>
      <c r="B235" s="323">
        <v>2016</v>
      </c>
      <c r="C235" s="324">
        <v>0.7</v>
      </c>
      <c r="D235" s="326"/>
      <c r="E235" s="237"/>
      <c r="F235" s="330">
        <v>3.5</v>
      </c>
      <c r="G235" s="352"/>
      <c r="H235" s="369">
        <v>2.5</v>
      </c>
      <c r="I235" s="361"/>
      <c r="J235" s="351">
        <f t="shared" si="20"/>
        <v>0</v>
      </c>
      <c r="K235" s="354"/>
      <c r="L235" s="343">
        <f t="shared" si="36"/>
        <v>0</v>
      </c>
      <c r="M235" s="362"/>
      <c r="N235" s="345">
        <f t="shared" si="37"/>
        <v>0</v>
      </c>
      <c r="O235" s="363"/>
      <c r="P235" s="364"/>
      <c r="Q235" s="372">
        <f t="shared" si="38"/>
        <v>0</v>
      </c>
      <c r="R235" s="373">
        <f t="shared" si="39"/>
        <v>0</v>
      </c>
      <c r="S235" s="377"/>
      <c r="T235" s="375">
        <f t="shared" si="40"/>
        <v>0</v>
      </c>
      <c r="U235" s="362"/>
      <c r="V235" s="348">
        <f t="shared" si="41"/>
        <v>0</v>
      </c>
      <c r="W235" s="349">
        <f t="shared" si="42"/>
        <v>0</v>
      </c>
      <c r="X235" s="350">
        <f t="shared" si="43"/>
        <v>0</v>
      </c>
    </row>
    <row r="236" spans="1:24" s="12" customFormat="1" x14ac:dyDescent="0.25">
      <c r="A236" s="316">
        <v>5109</v>
      </c>
      <c r="B236" s="323">
        <v>2016</v>
      </c>
      <c r="C236" s="324">
        <v>0.7</v>
      </c>
      <c r="D236" s="326"/>
      <c r="E236" s="237"/>
      <c r="F236" s="330">
        <v>3.5</v>
      </c>
      <c r="G236" s="352"/>
      <c r="H236" s="369">
        <v>2.5</v>
      </c>
      <c r="I236" s="361"/>
      <c r="J236" s="351">
        <f t="shared" si="20"/>
        <v>0</v>
      </c>
      <c r="K236" s="354"/>
      <c r="L236" s="343">
        <f t="shared" si="36"/>
        <v>0</v>
      </c>
      <c r="M236" s="362"/>
      <c r="N236" s="345">
        <f t="shared" si="37"/>
        <v>0</v>
      </c>
      <c r="O236" s="363"/>
      <c r="P236" s="364"/>
      <c r="Q236" s="372">
        <f t="shared" si="38"/>
        <v>0</v>
      </c>
      <c r="R236" s="373">
        <f t="shared" si="39"/>
        <v>0</v>
      </c>
      <c r="S236" s="377"/>
      <c r="T236" s="375">
        <f t="shared" si="40"/>
        <v>0</v>
      </c>
      <c r="U236" s="362"/>
      <c r="V236" s="348">
        <f t="shared" si="41"/>
        <v>0</v>
      </c>
      <c r="W236" s="349">
        <f t="shared" si="42"/>
        <v>0</v>
      </c>
      <c r="X236" s="350">
        <f t="shared" si="43"/>
        <v>0</v>
      </c>
    </row>
    <row r="237" spans="1:24" s="12" customFormat="1" x14ac:dyDescent="0.25">
      <c r="A237" s="316">
        <v>5110</v>
      </c>
      <c r="B237" s="323">
        <v>2016</v>
      </c>
      <c r="C237" s="324">
        <v>0.7</v>
      </c>
      <c r="D237" s="326"/>
      <c r="E237" s="237"/>
      <c r="F237" s="330">
        <v>3.5</v>
      </c>
      <c r="G237" s="352"/>
      <c r="H237" s="369">
        <v>2.5</v>
      </c>
      <c r="I237" s="361"/>
      <c r="J237" s="351">
        <f t="shared" si="20"/>
        <v>0</v>
      </c>
      <c r="K237" s="354"/>
      <c r="L237" s="343">
        <f t="shared" si="36"/>
        <v>0</v>
      </c>
      <c r="M237" s="362"/>
      <c r="N237" s="345">
        <f t="shared" si="37"/>
        <v>0</v>
      </c>
      <c r="O237" s="363"/>
      <c r="P237" s="364"/>
      <c r="Q237" s="372">
        <f t="shared" si="38"/>
        <v>0</v>
      </c>
      <c r="R237" s="373">
        <f t="shared" si="39"/>
        <v>0</v>
      </c>
      <c r="S237" s="377"/>
      <c r="T237" s="375">
        <f t="shared" si="40"/>
        <v>0</v>
      </c>
      <c r="U237" s="362"/>
      <c r="V237" s="348">
        <f t="shared" si="41"/>
        <v>0</v>
      </c>
      <c r="W237" s="349">
        <f t="shared" si="42"/>
        <v>0</v>
      </c>
      <c r="X237" s="350">
        <f t="shared" si="43"/>
        <v>0</v>
      </c>
    </row>
    <row r="238" spans="1:24" s="12" customFormat="1" x14ac:dyDescent="0.25">
      <c r="A238" s="317" t="s">
        <v>6891</v>
      </c>
      <c r="B238" s="323">
        <v>2016</v>
      </c>
      <c r="C238" s="324"/>
      <c r="D238" s="326" t="s">
        <v>4136</v>
      </c>
      <c r="E238" s="327" t="s">
        <v>8107</v>
      </c>
      <c r="F238" s="330">
        <v>20</v>
      </c>
      <c r="G238" s="352"/>
      <c r="H238" s="369">
        <v>16</v>
      </c>
      <c r="I238" s="365">
        <v>1</v>
      </c>
      <c r="J238" s="351">
        <f t="shared" si="20"/>
        <v>20</v>
      </c>
      <c r="K238" s="354"/>
      <c r="L238" s="343">
        <f t="shared" si="36"/>
        <v>0</v>
      </c>
      <c r="M238" s="362"/>
      <c r="N238" s="345">
        <f t="shared" si="37"/>
        <v>0</v>
      </c>
      <c r="O238" s="363"/>
      <c r="P238" s="364"/>
      <c r="Q238" s="372">
        <f t="shared" si="38"/>
        <v>0</v>
      </c>
      <c r="R238" s="373">
        <f t="shared" si="39"/>
        <v>0</v>
      </c>
      <c r="S238" s="377"/>
      <c r="T238" s="375">
        <f t="shared" si="40"/>
        <v>0</v>
      </c>
      <c r="U238" s="362"/>
      <c r="V238" s="348">
        <f t="shared" si="41"/>
        <v>0</v>
      </c>
      <c r="W238" s="349">
        <f t="shared" si="42"/>
        <v>1</v>
      </c>
      <c r="X238" s="350">
        <f t="shared" si="43"/>
        <v>20</v>
      </c>
    </row>
    <row r="239" spans="1:24" s="12" customFormat="1" x14ac:dyDescent="0.25">
      <c r="A239" s="317"/>
      <c r="B239" s="323"/>
      <c r="C239" s="324"/>
      <c r="D239" s="326"/>
      <c r="E239" s="327"/>
      <c r="F239" s="358"/>
      <c r="G239" s="359"/>
      <c r="H239" s="353"/>
      <c r="I239" s="361"/>
      <c r="J239" s="351">
        <f t="shared" si="20"/>
        <v>0</v>
      </c>
      <c r="K239" s="354"/>
      <c r="L239" s="343">
        <f t="shared" si="36"/>
        <v>0</v>
      </c>
      <c r="M239" s="362"/>
      <c r="N239" s="345">
        <f t="shared" si="37"/>
        <v>0</v>
      </c>
      <c r="O239" s="363"/>
      <c r="P239" s="364"/>
      <c r="Q239" s="372">
        <f t="shared" si="38"/>
        <v>0</v>
      </c>
      <c r="R239" s="373">
        <f t="shared" si="39"/>
        <v>0</v>
      </c>
      <c r="S239" s="377"/>
      <c r="T239" s="375">
        <f t="shared" si="40"/>
        <v>0</v>
      </c>
      <c r="U239" s="362"/>
      <c r="V239" s="348">
        <f t="shared" si="41"/>
        <v>0</v>
      </c>
      <c r="W239" s="349">
        <f t="shared" si="42"/>
        <v>0</v>
      </c>
      <c r="X239" s="350">
        <f t="shared" si="43"/>
        <v>0</v>
      </c>
    </row>
    <row r="240" spans="1:24" s="12" customFormat="1" x14ac:dyDescent="0.25">
      <c r="A240" s="317"/>
      <c r="B240" s="323"/>
      <c r="C240" s="324"/>
      <c r="D240" s="326"/>
      <c r="E240" s="327"/>
      <c r="F240" s="358"/>
      <c r="G240" s="359"/>
      <c r="H240" s="353"/>
      <c r="I240" s="361"/>
      <c r="J240" s="351">
        <f t="shared" si="20"/>
        <v>0</v>
      </c>
      <c r="K240" s="354"/>
      <c r="L240" s="343">
        <f t="shared" si="36"/>
        <v>0</v>
      </c>
      <c r="M240" s="362"/>
      <c r="N240" s="345">
        <f t="shared" si="37"/>
        <v>0</v>
      </c>
      <c r="O240" s="363"/>
      <c r="P240" s="364"/>
      <c r="Q240" s="372">
        <f t="shared" si="38"/>
        <v>0</v>
      </c>
      <c r="R240" s="373">
        <f t="shared" si="39"/>
        <v>0</v>
      </c>
      <c r="S240" s="377"/>
      <c r="T240" s="375">
        <f t="shared" si="40"/>
        <v>0</v>
      </c>
      <c r="U240" s="362"/>
      <c r="V240" s="348">
        <f t="shared" si="41"/>
        <v>0</v>
      </c>
      <c r="W240" s="349">
        <f t="shared" si="42"/>
        <v>0</v>
      </c>
      <c r="X240" s="350">
        <f t="shared" si="43"/>
        <v>0</v>
      </c>
    </row>
    <row r="241" spans="1:24" s="12" customFormat="1" x14ac:dyDescent="0.25">
      <c r="A241" s="317" t="s">
        <v>7941</v>
      </c>
      <c r="B241" s="323"/>
      <c r="C241" s="324"/>
      <c r="D241" s="326"/>
      <c r="E241" s="194" t="s">
        <v>7063</v>
      </c>
      <c r="F241" s="330">
        <v>22</v>
      </c>
      <c r="G241" s="352"/>
      <c r="H241" s="369">
        <v>22</v>
      </c>
      <c r="I241" s="365">
        <v>1</v>
      </c>
      <c r="J241" s="351">
        <f t="shared" si="20"/>
        <v>22</v>
      </c>
      <c r="K241" s="354"/>
      <c r="L241" s="343">
        <f t="shared" si="36"/>
        <v>0</v>
      </c>
      <c r="M241" s="362"/>
      <c r="N241" s="345">
        <f t="shared" si="37"/>
        <v>0</v>
      </c>
      <c r="O241" s="363"/>
      <c r="P241" s="364"/>
      <c r="Q241" s="372">
        <f t="shared" si="38"/>
        <v>0</v>
      </c>
      <c r="R241" s="373">
        <f t="shared" si="39"/>
        <v>0</v>
      </c>
      <c r="S241" s="377"/>
      <c r="T241" s="375">
        <f t="shared" si="40"/>
        <v>0</v>
      </c>
      <c r="U241" s="362"/>
      <c r="V241" s="348">
        <f t="shared" si="41"/>
        <v>0</v>
      </c>
      <c r="W241" s="349">
        <f t="shared" si="42"/>
        <v>1</v>
      </c>
      <c r="X241" s="350">
        <f t="shared" si="43"/>
        <v>22</v>
      </c>
    </row>
    <row r="242" spans="1:24" x14ac:dyDescent="0.25">
      <c r="A242" s="316">
        <v>2061</v>
      </c>
      <c r="B242" s="323">
        <v>2017</v>
      </c>
      <c r="C242" s="324" t="s">
        <v>6690</v>
      </c>
      <c r="D242" s="326" t="s">
        <v>4136</v>
      </c>
      <c r="E242" s="232" t="s">
        <v>6975</v>
      </c>
      <c r="F242" s="358">
        <v>17</v>
      </c>
      <c r="G242" s="359"/>
      <c r="H242" s="353"/>
      <c r="I242" s="361"/>
      <c r="J242" s="351">
        <f t="shared" si="20"/>
        <v>0</v>
      </c>
      <c r="K242" s="354"/>
      <c r="L242" s="343">
        <f t="shared" si="36"/>
        <v>0</v>
      </c>
      <c r="M242" s="362"/>
      <c r="N242" s="345">
        <f t="shared" si="37"/>
        <v>0</v>
      </c>
      <c r="O242" s="363"/>
      <c r="P242" s="364"/>
      <c r="Q242" s="372">
        <f t="shared" si="38"/>
        <v>0</v>
      </c>
      <c r="R242" s="373">
        <f t="shared" si="39"/>
        <v>0</v>
      </c>
      <c r="S242" s="377"/>
      <c r="T242" s="375">
        <f t="shared" si="40"/>
        <v>0</v>
      </c>
      <c r="U242" s="362"/>
      <c r="V242" s="348">
        <f t="shared" si="41"/>
        <v>0</v>
      </c>
      <c r="W242" s="349">
        <f t="shared" si="42"/>
        <v>0</v>
      </c>
      <c r="X242" s="350">
        <f t="shared" si="43"/>
        <v>0</v>
      </c>
    </row>
    <row r="243" spans="1:24" x14ac:dyDescent="0.25">
      <c r="A243" s="316" t="s">
        <v>8110</v>
      </c>
      <c r="B243" s="323">
        <v>2017</v>
      </c>
      <c r="C243" s="324"/>
      <c r="D243" s="326"/>
      <c r="E243" s="417" t="s">
        <v>8111</v>
      </c>
      <c r="F243" s="330">
        <v>30</v>
      </c>
      <c r="G243" s="352"/>
      <c r="H243" s="369">
        <v>20</v>
      </c>
      <c r="I243" s="365">
        <v>1</v>
      </c>
      <c r="J243" s="351">
        <f t="shared" ref="J243:J330" si="104">F243*I243</f>
        <v>30</v>
      </c>
      <c r="K243" s="354"/>
      <c r="L243" s="343">
        <f t="shared" si="36"/>
        <v>0</v>
      </c>
      <c r="M243" s="362"/>
      <c r="N243" s="345">
        <f t="shared" si="37"/>
        <v>0</v>
      </c>
      <c r="O243" s="363"/>
      <c r="P243" s="364"/>
      <c r="Q243" s="372">
        <f t="shared" si="38"/>
        <v>0</v>
      </c>
      <c r="R243" s="373">
        <f t="shared" si="39"/>
        <v>0</v>
      </c>
      <c r="S243" s="377"/>
      <c r="T243" s="375">
        <f t="shared" si="40"/>
        <v>0</v>
      </c>
      <c r="U243" s="362"/>
      <c r="V243" s="348">
        <f t="shared" si="41"/>
        <v>0</v>
      </c>
      <c r="W243" s="349">
        <f t="shared" si="42"/>
        <v>1</v>
      </c>
      <c r="X243" s="350">
        <f t="shared" si="43"/>
        <v>30</v>
      </c>
    </row>
    <row r="244" spans="1:24" x14ac:dyDescent="0.25">
      <c r="A244" s="316"/>
      <c r="B244" s="323"/>
      <c r="C244" s="324"/>
      <c r="D244" s="326"/>
      <c r="E244" s="417"/>
      <c r="F244" s="330"/>
      <c r="G244" s="352"/>
      <c r="H244" s="369"/>
      <c r="I244" s="392"/>
      <c r="J244" s="351"/>
      <c r="K244" s="354"/>
      <c r="L244" s="343"/>
      <c r="M244" s="362"/>
      <c r="N244" s="345"/>
      <c r="O244" s="363"/>
      <c r="P244" s="364"/>
      <c r="Q244" s="372"/>
      <c r="R244" s="373"/>
      <c r="S244" s="377"/>
      <c r="T244" s="375"/>
      <c r="U244" s="362"/>
      <c r="V244" s="348"/>
      <c r="W244" s="349"/>
      <c r="X244" s="350"/>
    </row>
    <row r="245" spans="1:24" x14ac:dyDescent="0.25">
      <c r="A245" s="316"/>
      <c r="B245" s="323"/>
      <c r="C245" s="324"/>
      <c r="D245" s="326"/>
      <c r="E245" s="417"/>
      <c r="F245" s="330"/>
      <c r="G245" s="352"/>
      <c r="H245" s="369"/>
      <c r="I245" s="392"/>
      <c r="J245" s="351"/>
      <c r="K245" s="354"/>
      <c r="L245" s="343"/>
      <c r="M245" s="362"/>
      <c r="N245" s="345"/>
      <c r="O245" s="363"/>
      <c r="P245" s="364"/>
      <c r="Q245" s="372"/>
      <c r="R245" s="373"/>
      <c r="S245" s="377"/>
      <c r="T245" s="375"/>
      <c r="U245" s="362"/>
      <c r="V245" s="348"/>
      <c r="W245" s="349"/>
      <c r="X245" s="350"/>
    </row>
    <row r="246" spans="1:24" x14ac:dyDescent="0.25">
      <c r="A246" s="316"/>
      <c r="B246" s="323"/>
      <c r="C246" s="324"/>
      <c r="D246" s="326"/>
      <c r="E246" s="417"/>
      <c r="F246" s="330"/>
      <c r="G246" s="352"/>
      <c r="H246" s="369"/>
      <c r="I246" s="392"/>
      <c r="J246" s="351"/>
      <c r="K246" s="354"/>
      <c r="L246" s="343"/>
      <c r="M246" s="362"/>
      <c r="N246" s="345"/>
      <c r="O246" s="363"/>
      <c r="P246" s="364"/>
      <c r="Q246" s="372"/>
      <c r="R246" s="373"/>
      <c r="S246" s="377"/>
      <c r="T246" s="375"/>
      <c r="U246" s="362"/>
      <c r="V246" s="348"/>
      <c r="W246" s="349"/>
      <c r="X246" s="350"/>
    </row>
    <row r="247" spans="1:24" x14ac:dyDescent="0.25">
      <c r="A247" s="316"/>
      <c r="B247" s="323"/>
      <c r="C247" s="324"/>
      <c r="D247" s="326"/>
      <c r="E247" s="417"/>
      <c r="F247" s="330"/>
      <c r="G247" s="352"/>
      <c r="H247" s="369"/>
      <c r="I247" s="392"/>
      <c r="J247" s="351"/>
      <c r="K247" s="354"/>
      <c r="L247" s="343"/>
      <c r="M247" s="362"/>
      <c r="N247" s="345"/>
      <c r="O247" s="363"/>
      <c r="P247" s="364"/>
      <c r="Q247" s="372"/>
      <c r="R247" s="373"/>
      <c r="S247" s="377"/>
      <c r="T247" s="375"/>
      <c r="U247" s="362"/>
      <c r="V247" s="348"/>
      <c r="W247" s="349"/>
      <c r="X247" s="350"/>
    </row>
    <row r="248" spans="1:24" x14ac:dyDescent="0.25">
      <c r="A248" s="316"/>
      <c r="B248" s="323"/>
      <c r="C248" s="324"/>
      <c r="D248" s="326"/>
      <c r="E248" s="417"/>
      <c r="F248" s="330"/>
      <c r="G248" s="352"/>
      <c r="H248" s="369"/>
      <c r="I248" s="392"/>
      <c r="J248" s="351"/>
      <c r="K248" s="354"/>
      <c r="L248" s="343"/>
      <c r="M248" s="362"/>
      <c r="N248" s="345"/>
      <c r="O248" s="363"/>
      <c r="P248" s="364"/>
      <c r="Q248" s="372"/>
      <c r="R248" s="373"/>
      <c r="S248" s="377"/>
      <c r="T248" s="375"/>
      <c r="U248" s="362"/>
      <c r="V248" s="348"/>
      <c r="W248" s="349"/>
      <c r="X248" s="350"/>
    </row>
    <row r="249" spans="1:24" x14ac:dyDescent="0.25">
      <c r="A249" s="316"/>
      <c r="B249" s="323"/>
      <c r="C249" s="324"/>
      <c r="D249" s="326"/>
      <c r="E249" s="417"/>
      <c r="F249" s="330"/>
      <c r="G249" s="352"/>
      <c r="H249" s="369"/>
      <c r="I249" s="392"/>
      <c r="J249" s="351"/>
      <c r="K249" s="354"/>
      <c r="L249" s="343"/>
      <c r="M249" s="362"/>
      <c r="N249" s="345"/>
      <c r="O249" s="363"/>
      <c r="P249" s="364"/>
      <c r="Q249" s="372"/>
      <c r="R249" s="373"/>
      <c r="S249" s="377"/>
      <c r="T249" s="375"/>
      <c r="U249" s="362"/>
      <c r="V249" s="348"/>
      <c r="W249" s="349"/>
      <c r="X249" s="350"/>
    </row>
    <row r="250" spans="1:24" x14ac:dyDescent="0.25">
      <c r="A250" s="316"/>
      <c r="B250" s="323"/>
      <c r="C250" s="324"/>
      <c r="D250" s="326"/>
      <c r="E250" s="417"/>
      <c r="F250" s="330"/>
      <c r="G250" s="352"/>
      <c r="H250" s="369"/>
      <c r="I250" s="392"/>
      <c r="J250" s="351"/>
      <c r="K250" s="354"/>
      <c r="L250" s="343"/>
      <c r="M250" s="362"/>
      <c r="N250" s="345"/>
      <c r="O250" s="363"/>
      <c r="P250" s="364"/>
      <c r="Q250" s="372"/>
      <c r="R250" s="373"/>
      <c r="S250" s="377"/>
      <c r="T250" s="375"/>
      <c r="U250" s="362"/>
      <c r="V250" s="348"/>
      <c r="W250" s="349"/>
      <c r="X250" s="350"/>
    </row>
    <row r="251" spans="1:24" x14ac:dyDescent="0.25">
      <c r="A251" s="316"/>
      <c r="B251" s="323"/>
      <c r="C251" s="324"/>
      <c r="D251" s="326"/>
      <c r="E251" s="417"/>
      <c r="F251" s="330"/>
      <c r="G251" s="352"/>
      <c r="H251" s="369"/>
      <c r="I251" s="392"/>
      <c r="J251" s="351"/>
      <c r="K251" s="354"/>
      <c r="L251" s="343"/>
      <c r="M251" s="362"/>
      <c r="N251" s="345"/>
      <c r="O251" s="363"/>
      <c r="P251" s="364"/>
      <c r="Q251" s="372"/>
      <c r="R251" s="373"/>
      <c r="S251" s="377"/>
      <c r="T251" s="375"/>
      <c r="U251" s="362"/>
      <c r="V251" s="348"/>
      <c r="W251" s="349"/>
      <c r="X251" s="350"/>
    </row>
    <row r="252" spans="1:24" x14ac:dyDescent="0.25">
      <c r="A252" s="316"/>
      <c r="B252" s="323"/>
      <c r="C252" s="324"/>
      <c r="D252" s="326"/>
      <c r="E252" s="417"/>
      <c r="F252" s="330"/>
      <c r="G252" s="352"/>
      <c r="H252" s="369"/>
      <c r="I252" s="392"/>
      <c r="J252" s="351"/>
      <c r="K252" s="354"/>
      <c r="L252" s="343"/>
      <c r="M252" s="362"/>
      <c r="N252" s="345"/>
      <c r="O252" s="363"/>
      <c r="P252" s="364"/>
      <c r="Q252" s="372"/>
      <c r="R252" s="373"/>
      <c r="S252" s="377"/>
      <c r="T252" s="375"/>
      <c r="U252" s="362"/>
      <c r="V252" s="348"/>
      <c r="W252" s="349"/>
      <c r="X252" s="350"/>
    </row>
    <row r="253" spans="1:24" x14ac:dyDescent="0.25">
      <c r="A253" s="316"/>
      <c r="B253" s="323"/>
      <c r="C253" s="324"/>
      <c r="D253" s="326"/>
      <c r="E253" s="417"/>
      <c r="F253" s="330"/>
      <c r="G253" s="352"/>
      <c r="H253" s="369"/>
      <c r="I253" s="392"/>
      <c r="J253" s="351"/>
      <c r="K253" s="354"/>
      <c r="L253" s="343"/>
      <c r="M253" s="362"/>
      <c r="N253" s="345"/>
      <c r="O253" s="363"/>
      <c r="P253" s="364"/>
      <c r="Q253" s="372"/>
      <c r="R253" s="373"/>
      <c r="S253" s="377"/>
      <c r="T253" s="375"/>
      <c r="U253" s="362"/>
      <c r="V253" s="348"/>
      <c r="W253" s="349"/>
      <c r="X253" s="350"/>
    </row>
    <row r="254" spans="1:24" x14ac:dyDescent="0.25">
      <c r="A254" s="316"/>
      <c r="B254" s="323"/>
      <c r="C254" s="324"/>
      <c r="D254" s="326"/>
      <c r="E254" s="232"/>
      <c r="F254" s="330"/>
      <c r="G254" s="352"/>
      <c r="H254" s="369"/>
      <c r="I254" s="413"/>
      <c r="J254" s="351">
        <f t="shared" si="104"/>
        <v>0</v>
      </c>
      <c r="K254" s="354"/>
      <c r="L254" s="343">
        <f t="shared" si="36"/>
        <v>0</v>
      </c>
      <c r="M254" s="362"/>
      <c r="N254" s="345">
        <f t="shared" si="37"/>
        <v>0</v>
      </c>
      <c r="O254" s="363"/>
      <c r="P254" s="364"/>
      <c r="Q254" s="372">
        <f t="shared" si="38"/>
        <v>0</v>
      </c>
      <c r="R254" s="373">
        <f t="shared" si="39"/>
        <v>0</v>
      </c>
      <c r="S254" s="377"/>
      <c r="T254" s="375">
        <f t="shared" si="40"/>
        <v>0</v>
      </c>
      <c r="U254" s="362"/>
      <c r="V254" s="348">
        <f t="shared" si="41"/>
        <v>0</v>
      </c>
      <c r="W254" s="349">
        <f t="shared" si="42"/>
        <v>0</v>
      </c>
      <c r="X254" s="350">
        <f t="shared" si="43"/>
        <v>0</v>
      </c>
    </row>
    <row r="255" spans="1:24" x14ac:dyDescent="0.25">
      <c r="A255" s="316"/>
      <c r="B255" s="323"/>
      <c r="C255" s="324"/>
      <c r="D255" s="326"/>
      <c r="E255" s="232"/>
      <c r="F255" s="330"/>
      <c r="G255" s="352"/>
      <c r="H255" s="369"/>
      <c r="I255" s="413"/>
      <c r="J255" s="351">
        <f t="shared" si="104"/>
        <v>0</v>
      </c>
      <c r="K255" s="354"/>
      <c r="L255" s="343">
        <f t="shared" si="36"/>
        <v>0</v>
      </c>
      <c r="M255" s="362"/>
      <c r="N255" s="345">
        <f t="shared" si="37"/>
        <v>0</v>
      </c>
      <c r="O255" s="363"/>
      <c r="P255" s="364"/>
      <c r="Q255" s="372">
        <f t="shared" si="38"/>
        <v>0</v>
      </c>
      <c r="R255" s="373">
        <f t="shared" si="39"/>
        <v>0</v>
      </c>
      <c r="S255" s="377"/>
      <c r="T255" s="375">
        <f t="shared" si="40"/>
        <v>0</v>
      </c>
      <c r="U255" s="362"/>
      <c r="V255" s="348">
        <f t="shared" si="41"/>
        <v>0</v>
      </c>
      <c r="W255" s="349">
        <f t="shared" si="42"/>
        <v>0</v>
      </c>
      <c r="X255" s="350">
        <f t="shared" si="43"/>
        <v>0</v>
      </c>
    </row>
    <row r="256" spans="1:24" x14ac:dyDescent="0.25">
      <c r="A256" s="317" t="s">
        <v>8112</v>
      </c>
      <c r="B256" s="323">
        <v>2018</v>
      </c>
      <c r="C256" s="324"/>
      <c r="D256" s="326"/>
      <c r="E256" s="417" t="s">
        <v>8111</v>
      </c>
      <c r="F256" s="330">
        <v>30</v>
      </c>
      <c r="G256" s="352"/>
      <c r="H256" s="369">
        <v>20</v>
      </c>
      <c r="I256" s="368"/>
      <c r="J256" s="351">
        <f t="shared" si="104"/>
        <v>0</v>
      </c>
      <c r="K256" s="354"/>
      <c r="L256" s="343">
        <f t="shared" si="36"/>
        <v>0</v>
      </c>
      <c r="M256" s="362"/>
      <c r="N256" s="345">
        <f t="shared" si="37"/>
        <v>0</v>
      </c>
      <c r="O256" s="363"/>
      <c r="P256" s="364"/>
      <c r="Q256" s="372">
        <f t="shared" si="38"/>
        <v>0</v>
      </c>
      <c r="R256" s="373">
        <f t="shared" si="39"/>
        <v>0</v>
      </c>
      <c r="S256" s="377"/>
      <c r="T256" s="375">
        <f t="shared" si="40"/>
        <v>0</v>
      </c>
      <c r="U256" s="362"/>
      <c r="V256" s="348">
        <f t="shared" si="41"/>
        <v>0</v>
      </c>
      <c r="W256" s="349">
        <f t="shared" si="42"/>
        <v>0</v>
      </c>
      <c r="X256" s="350">
        <f t="shared" si="43"/>
        <v>0</v>
      </c>
    </row>
    <row r="257" spans="1:24" x14ac:dyDescent="0.25">
      <c r="A257" s="317" t="s">
        <v>7945</v>
      </c>
      <c r="B257" s="323">
        <v>2018</v>
      </c>
      <c r="C257" s="324"/>
      <c r="D257" s="326"/>
      <c r="E257" s="417" t="s">
        <v>7244</v>
      </c>
      <c r="F257" s="330">
        <v>30</v>
      </c>
      <c r="G257" s="352"/>
      <c r="H257" s="369">
        <v>30</v>
      </c>
      <c r="I257" s="365">
        <v>1</v>
      </c>
      <c r="J257" s="351">
        <f t="shared" si="104"/>
        <v>30</v>
      </c>
      <c r="K257" s="354"/>
      <c r="L257" s="343">
        <f t="shared" si="36"/>
        <v>0</v>
      </c>
      <c r="M257" s="362"/>
      <c r="N257" s="345">
        <f t="shared" si="37"/>
        <v>0</v>
      </c>
      <c r="O257" s="365">
        <v>2</v>
      </c>
      <c r="P257" s="364"/>
      <c r="Q257" s="372">
        <f t="shared" si="38"/>
        <v>2</v>
      </c>
      <c r="R257" s="373">
        <f t="shared" si="39"/>
        <v>60</v>
      </c>
      <c r="S257" s="377"/>
      <c r="T257" s="375">
        <f t="shared" si="40"/>
        <v>0</v>
      </c>
      <c r="U257" s="362"/>
      <c r="V257" s="348">
        <f t="shared" si="41"/>
        <v>0</v>
      </c>
      <c r="W257" s="349">
        <f t="shared" si="42"/>
        <v>3</v>
      </c>
      <c r="X257" s="350">
        <f t="shared" si="43"/>
        <v>90</v>
      </c>
    </row>
    <row r="258" spans="1:24" x14ac:dyDescent="0.25">
      <c r="A258" s="317"/>
      <c r="B258" s="323"/>
      <c r="C258" s="324"/>
      <c r="D258" s="326"/>
      <c r="E258" s="232"/>
      <c r="F258" s="358"/>
      <c r="G258" s="359"/>
      <c r="H258" s="353"/>
      <c r="I258" s="368"/>
      <c r="J258" s="351">
        <f t="shared" si="104"/>
        <v>0</v>
      </c>
      <c r="K258" s="354"/>
      <c r="L258" s="343">
        <f t="shared" si="36"/>
        <v>0</v>
      </c>
      <c r="M258" s="362"/>
      <c r="N258" s="345">
        <f t="shared" si="37"/>
        <v>0</v>
      </c>
      <c r="O258" s="363"/>
      <c r="P258" s="364"/>
      <c r="Q258" s="372">
        <f t="shared" si="38"/>
        <v>0</v>
      </c>
      <c r="R258" s="373">
        <f t="shared" si="39"/>
        <v>0</v>
      </c>
      <c r="S258" s="377"/>
      <c r="T258" s="375">
        <f t="shared" si="40"/>
        <v>0</v>
      </c>
      <c r="U258" s="362"/>
      <c r="V258" s="348">
        <f t="shared" si="41"/>
        <v>0</v>
      </c>
      <c r="W258" s="349">
        <f t="shared" si="42"/>
        <v>0</v>
      </c>
      <c r="X258" s="350">
        <f t="shared" si="43"/>
        <v>0</v>
      </c>
    </row>
    <row r="259" spans="1:24" x14ac:dyDescent="0.25">
      <c r="A259" s="317"/>
      <c r="B259" s="323"/>
      <c r="C259" s="324"/>
      <c r="D259" s="326"/>
      <c r="E259" s="232"/>
      <c r="F259" s="358"/>
      <c r="G259" s="359"/>
      <c r="H259" s="353"/>
      <c r="I259" s="368"/>
      <c r="J259" s="351">
        <f t="shared" si="104"/>
        <v>0</v>
      </c>
      <c r="K259" s="354"/>
      <c r="L259" s="343">
        <f t="shared" si="36"/>
        <v>0</v>
      </c>
      <c r="M259" s="362"/>
      <c r="N259" s="345">
        <f t="shared" si="37"/>
        <v>0</v>
      </c>
      <c r="O259" s="363"/>
      <c r="P259" s="364"/>
      <c r="Q259" s="372">
        <f t="shared" si="38"/>
        <v>0</v>
      </c>
      <c r="R259" s="373">
        <f t="shared" si="39"/>
        <v>0</v>
      </c>
      <c r="S259" s="377"/>
      <c r="T259" s="375">
        <f t="shared" si="40"/>
        <v>0</v>
      </c>
      <c r="U259" s="362"/>
      <c r="V259" s="348">
        <f t="shared" si="41"/>
        <v>0</v>
      </c>
      <c r="W259" s="349">
        <f t="shared" si="42"/>
        <v>0</v>
      </c>
      <c r="X259" s="350">
        <f t="shared" si="43"/>
        <v>0</v>
      </c>
    </row>
    <row r="260" spans="1:24" x14ac:dyDescent="0.25">
      <c r="A260" s="317" t="s">
        <v>7960</v>
      </c>
      <c r="B260" s="323">
        <v>2019</v>
      </c>
      <c r="C260" s="324"/>
      <c r="D260" s="326"/>
      <c r="E260" s="232" t="s">
        <v>7961</v>
      </c>
      <c r="F260" s="358"/>
      <c r="G260" s="359"/>
      <c r="H260" s="353"/>
      <c r="I260" s="365">
        <v>1</v>
      </c>
      <c r="J260" s="351">
        <f t="shared" si="104"/>
        <v>0</v>
      </c>
      <c r="K260" s="354"/>
      <c r="L260" s="343">
        <f t="shared" si="36"/>
        <v>0</v>
      </c>
      <c r="M260" s="362"/>
      <c r="N260" s="345">
        <f t="shared" si="37"/>
        <v>0</v>
      </c>
      <c r="O260" s="363"/>
      <c r="P260" s="364"/>
      <c r="Q260" s="372">
        <f t="shared" si="38"/>
        <v>0</v>
      </c>
      <c r="R260" s="373">
        <f t="shared" si="39"/>
        <v>0</v>
      </c>
      <c r="S260" s="377"/>
      <c r="T260" s="375">
        <f t="shared" si="40"/>
        <v>0</v>
      </c>
      <c r="U260" s="362"/>
      <c r="V260" s="348">
        <f t="shared" si="41"/>
        <v>0</v>
      </c>
      <c r="W260" s="349">
        <f t="shared" si="42"/>
        <v>1</v>
      </c>
      <c r="X260" s="350">
        <f t="shared" si="43"/>
        <v>0</v>
      </c>
    </row>
    <row r="261" spans="1:24" x14ac:dyDescent="0.25">
      <c r="A261" s="317"/>
      <c r="B261" s="323"/>
      <c r="C261" s="324"/>
      <c r="D261" s="326"/>
      <c r="E261" s="232"/>
      <c r="F261" s="358"/>
      <c r="G261" s="359"/>
      <c r="H261" s="353"/>
      <c r="I261" s="368"/>
      <c r="J261" s="351">
        <f t="shared" si="104"/>
        <v>0</v>
      </c>
      <c r="K261" s="354"/>
      <c r="L261" s="343">
        <f t="shared" si="36"/>
        <v>0</v>
      </c>
      <c r="M261" s="362"/>
      <c r="N261" s="345">
        <f t="shared" si="37"/>
        <v>0</v>
      </c>
      <c r="O261" s="363"/>
      <c r="P261" s="364"/>
      <c r="Q261" s="372">
        <f t="shared" si="38"/>
        <v>0</v>
      </c>
      <c r="R261" s="373">
        <f t="shared" si="39"/>
        <v>0</v>
      </c>
      <c r="S261" s="377"/>
      <c r="T261" s="375">
        <f t="shared" si="40"/>
        <v>0</v>
      </c>
      <c r="U261" s="362"/>
      <c r="V261" s="348">
        <f t="shared" si="41"/>
        <v>0</v>
      </c>
      <c r="W261" s="349">
        <f t="shared" si="42"/>
        <v>0</v>
      </c>
      <c r="X261" s="350">
        <f t="shared" si="43"/>
        <v>0</v>
      </c>
    </row>
    <row r="262" spans="1:24" x14ac:dyDescent="0.25">
      <c r="A262" s="317"/>
      <c r="B262" s="323"/>
      <c r="C262" s="324"/>
      <c r="D262" s="326"/>
      <c r="E262" s="232"/>
      <c r="F262" s="358"/>
      <c r="G262" s="359"/>
      <c r="H262" s="353"/>
      <c r="I262" s="368"/>
      <c r="J262" s="351">
        <f t="shared" si="104"/>
        <v>0</v>
      </c>
      <c r="K262" s="354"/>
      <c r="L262" s="343">
        <f t="shared" si="36"/>
        <v>0</v>
      </c>
      <c r="M262" s="362"/>
      <c r="N262" s="345">
        <f t="shared" si="37"/>
        <v>0</v>
      </c>
      <c r="O262" s="363"/>
      <c r="P262" s="364"/>
      <c r="Q262" s="372">
        <f t="shared" si="38"/>
        <v>0</v>
      </c>
      <c r="R262" s="373">
        <f t="shared" si="39"/>
        <v>0</v>
      </c>
      <c r="S262" s="377"/>
      <c r="T262" s="375">
        <f t="shared" si="40"/>
        <v>0</v>
      </c>
      <c r="U262" s="362"/>
      <c r="V262" s="348">
        <f t="shared" si="41"/>
        <v>0</v>
      </c>
      <c r="W262" s="349">
        <f t="shared" si="42"/>
        <v>0</v>
      </c>
      <c r="X262" s="350">
        <f t="shared" si="43"/>
        <v>0</v>
      </c>
    </row>
    <row r="263" spans="1:24" x14ac:dyDescent="0.25">
      <c r="A263" s="317"/>
      <c r="B263" s="323"/>
      <c r="C263" s="324"/>
      <c r="D263" s="326"/>
      <c r="E263" s="232"/>
      <c r="F263" s="358"/>
      <c r="G263" s="359"/>
      <c r="H263" s="353"/>
      <c r="I263" s="368"/>
      <c r="J263" s="351">
        <f t="shared" si="104"/>
        <v>0</v>
      </c>
      <c r="K263" s="354"/>
      <c r="L263" s="343">
        <f t="shared" si="36"/>
        <v>0</v>
      </c>
      <c r="M263" s="362"/>
      <c r="N263" s="345">
        <f t="shared" si="37"/>
        <v>0</v>
      </c>
      <c r="O263" s="363"/>
      <c r="P263" s="364"/>
      <c r="Q263" s="372">
        <f t="shared" si="38"/>
        <v>0</v>
      </c>
      <c r="R263" s="373">
        <f t="shared" si="39"/>
        <v>0</v>
      </c>
      <c r="S263" s="377"/>
      <c r="T263" s="375">
        <f t="shared" si="40"/>
        <v>0</v>
      </c>
      <c r="U263" s="362"/>
      <c r="V263" s="348">
        <f t="shared" si="41"/>
        <v>0</v>
      </c>
      <c r="W263" s="349">
        <f t="shared" si="42"/>
        <v>0</v>
      </c>
      <c r="X263" s="350">
        <f t="shared" si="43"/>
        <v>0</v>
      </c>
    </row>
    <row r="264" spans="1:24" x14ac:dyDescent="0.25">
      <c r="A264" s="317"/>
      <c r="B264" s="323">
        <v>2020</v>
      </c>
      <c r="C264" s="324"/>
      <c r="D264" s="326"/>
      <c r="E264" s="232"/>
      <c r="F264" s="358"/>
      <c r="G264" s="359"/>
      <c r="H264" s="353"/>
      <c r="I264" s="368"/>
      <c r="J264" s="351">
        <f t="shared" si="104"/>
        <v>0</v>
      </c>
      <c r="K264" s="354"/>
      <c r="L264" s="343">
        <f t="shared" si="36"/>
        <v>0</v>
      </c>
      <c r="M264" s="362"/>
      <c r="N264" s="345">
        <f t="shared" si="37"/>
        <v>0</v>
      </c>
      <c r="O264" s="363"/>
      <c r="P264" s="364"/>
      <c r="Q264" s="372">
        <f t="shared" si="38"/>
        <v>0</v>
      </c>
      <c r="R264" s="373">
        <f t="shared" si="39"/>
        <v>0</v>
      </c>
      <c r="S264" s="377"/>
      <c r="T264" s="375">
        <f t="shared" si="40"/>
        <v>0</v>
      </c>
      <c r="U264" s="362"/>
      <c r="V264" s="348">
        <f t="shared" si="41"/>
        <v>0</v>
      </c>
      <c r="W264" s="349">
        <f t="shared" si="42"/>
        <v>0</v>
      </c>
      <c r="X264" s="350">
        <f t="shared" si="43"/>
        <v>0</v>
      </c>
    </row>
    <row r="265" spans="1:24" x14ac:dyDescent="0.25">
      <c r="A265" s="317"/>
      <c r="B265" s="323"/>
      <c r="C265" s="324"/>
      <c r="D265" s="326"/>
      <c r="E265" s="232"/>
      <c r="F265" s="358"/>
      <c r="G265" s="359"/>
      <c r="H265" s="353"/>
      <c r="I265" s="368"/>
      <c r="J265" s="351">
        <f t="shared" si="104"/>
        <v>0</v>
      </c>
      <c r="K265" s="354"/>
      <c r="L265" s="343">
        <f t="shared" si="36"/>
        <v>0</v>
      </c>
      <c r="M265" s="362"/>
      <c r="N265" s="345">
        <f t="shared" si="37"/>
        <v>0</v>
      </c>
      <c r="O265" s="363"/>
      <c r="P265" s="364"/>
      <c r="Q265" s="372">
        <f t="shared" si="38"/>
        <v>0</v>
      </c>
      <c r="R265" s="373">
        <f t="shared" si="39"/>
        <v>0</v>
      </c>
      <c r="S265" s="377"/>
      <c r="T265" s="375">
        <f t="shared" si="40"/>
        <v>0</v>
      </c>
      <c r="U265" s="362"/>
      <c r="V265" s="348">
        <f t="shared" si="41"/>
        <v>0</v>
      </c>
      <c r="W265" s="349">
        <f t="shared" si="42"/>
        <v>0</v>
      </c>
      <c r="X265" s="350">
        <f t="shared" si="43"/>
        <v>0</v>
      </c>
    </row>
    <row r="266" spans="1:24" x14ac:dyDescent="0.25">
      <c r="A266" s="317"/>
      <c r="B266" s="323"/>
      <c r="C266" s="324"/>
      <c r="D266" s="326"/>
      <c r="E266" s="232"/>
      <c r="F266" s="358"/>
      <c r="G266" s="359"/>
      <c r="H266" s="353"/>
      <c r="I266" s="368"/>
      <c r="J266" s="351">
        <f t="shared" si="104"/>
        <v>0</v>
      </c>
      <c r="K266" s="354"/>
      <c r="L266" s="343">
        <f t="shared" si="36"/>
        <v>0</v>
      </c>
      <c r="M266" s="362"/>
      <c r="N266" s="345">
        <f t="shared" si="37"/>
        <v>0</v>
      </c>
      <c r="O266" s="363"/>
      <c r="P266" s="364"/>
      <c r="Q266" s="372">
        <f t="shared" si="38"/>
        <v>0</v>
      </c>
      <c r="R266" s="373">
        <f t="shared" si="39"/>
        <v>0</v>
      </c>
      <c r="S266" s="377"/>
      <c r="T266" s="375">
        <f t="shared" si="40"/>
        <v>0</v>
      </c>
      <c r="U266" s="362"/>
      <c r="V266" s="348">
        <f t="shared" si="41"/>
        <v>0</v>
      </c>
      <c r="W266" s="349">
        <f t="shared" si="42"/>
        <v>0</v>
      </c>
      <c r="X266" s="350">
        <f t="shared" si="43"/>
        <v>0</v>
      </c>
    </row>
    <row r="267" spans="1:24" x14ac:dyDescent="0.25">
      <c r="A267" s="317"/>
      <c r="B267" s="323"/>
      <c r="C267" s="324"/>
      <c r="D267" s="326"/>
      <c r="E267" s="232"/>
      <c r="F267" s="358"/>
      <c r="G267" s="359"/>
      <c r="H267" s="353"/>
      <c r="I267" s="368"/>
      <c r="J267" s="351">
        <f t="shared" si="104"/>
        <v>0</v>
      </c>
      <c r="K267" s="354"/>
      <c r="L267" s="343">
        <f t="shared" ref="L267:L330" si="105">F267*K267</f>
        <v>0</v>
      </c>
      <c r="M267" s="362"/>
      <c r="N267" s="345">
        <f t="shared" ref="N267:N330" si="106">H267*M267</f>
        <v>0</v>
      </c>
      <c r="O267" s="363"/>
      <c r="P267" s="364"/>
      <c r="Q267" s="372">
        <f t="shared" ref="Q267:Q330" si="107">O267+P267</f>
        <v>0</v>
      </c>
      <c r="R267" s="373">
        <f t="shared" ref="R267:R330" si="108">F267*Q267</f>
        <v>0</v>
      </c>
      <c r="S267" s="377"/>
      <c r="T267" s="375">
        <f t="shared" ref="T267:T330" si="109">S267*F267</f>
        <v>0</v>
      </c>
      <c r="U267" s="362"/>
      <c r="V267" s="348">
        <f t="shared" ref="V267:V330" si="110">U267*H267</f>
        <v>0</v>
      </c>
      <c r="W267" s="349">
        <f t="shared" ref="W267:W330" si="111">I267+K267+M267+Q267+S267+U267</f>
        <v>0</v>
      </c>
      <c r="X267" s="350">
        <f t="shared" ref="X267:X330" si="112">J267+N267+R267+V267</f>
        <v>0</v>
      </c>
    </row>
    <row r="268" spans="1:24" x14ac:dyDescent="0.25">
      <c r="A268" s="317"/>
      <c r="B268" s="323">
        <v>2021</v>
      </c>
      <c r="C268" s="324"/>
      <c r="D268" s="326"/>
      <c r="E268" s="232"/>
      <c r="F268" s="358"/>
      <c r="G268" s="359"/>
      <c r="H268" s="353"/>
      <c r="I268" s="368"/>
      <c r="J268" s="351">
        <f t="shared" si="104"/>
        <v>0</v>
      </c>
      <c r="K268" s="354"/>
      <c r="L268" s="343">
        <f t="shared" si="105"/>
        <v>0</v>
      </c>
      <c r="M268" s="362"/>
      <c r="N268" s="345">
        <f t="shared" si="106"/>
        <v>0</v>
      </c>
      <c r="O268" s="363"/>
      <c r="P268" s="364"/>
      <c r="Q268" s="372">
        <f t="shared" si="107"/>
        <v>0</v>
      </c>
      <c r="R268" s="373">
        <f t="shared" si="108"/>
        <v>0</v>
      </c>
      <c r="S268" s="377"/>
      <c r="T268" s="375">
        <f t="shared" si="109"/>
        <v>0</v>
      </c>
      <c r="U268" s="362"/>
      <c r="V268" s="348">
        <f t="shared" si="110"/>
        <v>0</v>
      </c>
      <c r="W268" s="349">
        <f t="shared" si="111"/>
        <v>0</v>
      </c>
      <c r="X268" s="350">
        <f t="shared" si="112"/>
        <v>0</v>
      </c>
    </row>
    <row r="269" spans="1:24" x14ac:dyDescent="0.25">
      <c r="A269" s="317" t="s">
        <v>7269</v>
      </c>
      <c r="B269" s="323">
        <v>2019</v>
      </c>
      <c r="C269" s="324"/>
      <c r="D269" s="326"/>
      <c r="E269" s="232"/>
      <c r="F269" s="330">
        <v>19</v>
      </c>
      <c r="G269" s="352"/>
      <c r="H269" s="369">
        <v>15</v>
      </c>
      <c r="I269" s="365">
        <v>1</v>
      </c>
      <c r="J269" s="351">
        <f t="shared" si="104"/>
        <v>19</v>
      </c>
      <c r="K269" s="354"/>
      <c r="L269" s="343">
        <f t="shared" si="105"/>
        <v>0</v>
      </c>
      <c r="M269" s="362"/>
      <c r="N269" s="345">
        <f t="shared" si="106"/>
        <v>0</v>
      </c>
      <c r="O269" s="363"/>
      <c r="P269" s="364"/>
      <c r="Q269" s="372">
        <f t="shared" si="107"/>
        <v>0</v>
      </c>
      <c r="R269" s="373">
        <f t="shared" si="108"/>
        <v>0</v>
      </c>
      <c r="S269" s="377"/>
      <c r="T269" s="375">
        <f t="shared" si="109"/>
        <v>0</v>
      </c>
      <c r="U269" s="362"/>
      <c r="V269" s="348">
        <f t="shared" si="110"/>
        <v>0</v>
      </c>
      <c r="W269" s="349">
        <f t="shared" si="111"/>
        <v>1</v>
      </c>
      <c r="X269" s="350">
        <f t="shared" si="112"/>
        <v>19</v>
      </c>
    </row>
    <row r="270" spans="1:24" x14ac:dyDescent="0.25">
      <c r="A270" s="317"/>
      <c r="B270" s="323"/>
      <c r="C270" s="324"/>
      <c r="D270" s="326"/>
      <c r="E270" s="232"/>
      <c r="F270" s="330"/>
      <c r="G270" s="352"/>
      <c r="H270" s="369"/>
      <c r="I270" s="368"/>
      <c r="J270" s="351">
        <f t="shared" ref="J270:J288" si="113">F270*I270</f>
        <v>0</v>
      </c>
      <c r="K270" s="354"/>
      <c r="L270" s="343">
        <f t="shared" ref="L270:L288" si="114">F270*K270</f>
        <v>0</v>
      </c>
      <c r="M270" s="362"/>
      <c r="N270" s="345">
        <f t="shared" ref="N270:N288" si="115">H270*M270</f>
        <v>0</v>
      </c>
      <c r="O270" s="363"/>
      <c r="P270" s="364"/>
      <c r="Q270" s="372">
        <f t="shared" ref="Q270:Q288" si="116">O270+P270</f>
        <v>0</v>
      </c>
      <c r="R270" s="373">
        <f t="shared" ref="R270:R288" si="117">F270*Q270</f>
        <v>0</v>
      </c>
      <c r="S270" s="377"/>
      <c r="T270" s="375">
        <f t="shared" ref="T270:T288" si="118">S270*F270</f>
        <v>0</v>
      </c>
      <c r="U270" s="362"/>
      <c r="V270" s="348">
        <f t="shared" ref="V270:V288" si="119">U270*H270</f>
        <v>0</v>
      </c>
      <c r="W270" s="349">
        <f t="shared" ref="W270:W288" si="120">I270+K270+M270+Q270+S270+U270</f>
        <v>0</v>
      </c>
      <c r="X270" s="350">
        <f t="shared" ref="X270:X288" si="121">J270+N270+R270+V270</f>
        <v>0</v>
      </c>
    </row>
    <row r="271" spans="1:24" x14ac:dyDescent="0.25">
      <c r="A271" s="317"/>
      <c r="B271" s="323"/>
      <c r="C271" s="324"/>
      <c r="D271" s="326"/>
      <c r="E271" s="232"/>
      <c r="F271" s="330"/>
      <c r="G271" s="352"/>
      <c r="H271" s="369"/>
      <c r="I271" s="368"/>
      <c r="J271" s="351">
        <f t="shared" si="113"/>
        <v>0</v>
      </c>
      <c r="K271" s="354"/>
      <c r="L271" s="343">
        <f t="shared" si="114"/>
        <v>0</v>
      </c>
      <c r="M271" s="362"/>
      <c r="N271" s="345">
        <f t="shared" si="115"/>
        <v>0</v>
      </c>
      <c r="O271" s="363"/>
      <c r="P271" s="364"/>
      <c r="Q271" s="372">
        <f t="shared" si="116"/>
        <v>0</v>
      </c>
      <c r="R271" s="373">
        <f t="shared" si="117"/>
        <v>0</v>
      </c>
      <c r="S271" s="377"/>
      <c r="T271" s="375">
        <f t="shared" si="118"/>
        <v>0</v>
      </c>
      <c r="U271" s="362"/>
      <c r="V271" s="348">
        <f t="shared" si="119"/>
        <v>0</v>
      </c>
      <c r="W271" s="349">
        <f t="shared" si="120"/>
        <v>0</v>
      </c>
      <c r="X271" s="350">
        <f t="shared" si="121"/>
        <v>0</v>
      </c>
    </row>
    <row r="272" spans="1:24" x14ac:dyDescent="0.25">
      <c r="A272" s="317"/>
      <c r="B272" s="323"/>
      <c r="C272" s="324"/>
      <c r="D272" s="326"/>
      <c r="E272" s="232"/>
      <c r="F272" s="330"/>
      <c r="G272" s="352"/>
      <c r="H272" s="369"/>
      <c r="I272" s="368"/>
      <c r="J272" s="351">
        <f t="shared" si="113"/>
        <v>0</v>
      </c>
      <c r="K272" s="354"/>
      <c r="L272" s="343">
        <f t="shared" si="114"/>
        <v>0</v>
      </c>
      <c r="M272" s="362"/>
      <c r="N272" s="345">
        <f t="shared" si="115"/>
        <v>0</v>
      </c>
      <c r="O272" s="363"/>
      <c r="P272" s="364"/>
      <c r="Q272" s="372">
        <f t="shared" si="116"/>
        <v>0</v>
      </c>
      <c r="R272" s="373">
        <f t="shared" si="117"/>
        <v>0</v>
      </c>
      <c r="S272" s="377"/>
      <c r="T272" s="375">
        <f t="shared" si="118"/>
        <v>0</v>
      </c>
      <c r="U272" s="362"/>
      <c r="V272" s="348">
        <f t="shared" si="119"/>
        <v>0</v>
      </c>
      <c r="W272" s="349">
        <f t="shared" si="120"/>
        <v>0</v>
      </c>
      <c r="X272" s="350">
        <f t="shared" si="121"/>
        <v>0</v>
      </c>
    </row>
    <row r="273" spans="1:24" x14ac:dyDescent="0.25">
      <c r="A273" s="433">
        <v>5528</v>
      </c>
      <c r="B273" s="435">
        <v>2021</v>
      </c>
      <c r="C273" s="432">
        <v>1.28</v>
      </c>
      <c r="D273" s="5"/>
      <c r="E273" s="434" t="s">
        <v>8264</v>
      </c>
      <c r="F273" s="427">
        <v>3</v>
      </c>
      <c r="G273" s="428"/>
      <c r="H273" s="429">
        <v>2</v>
      </c>
      <c r="I273" s="431"/>
      <c r="J273" s="351">
        <f t="shared" si="113"/>
        <v>0</v>
      </c>
      <c r="K273" s="354"/>
      <c r="L273" s="343">
        <f t="shared" si="114"/>
        <v>0</v>
      </c>
      <c r="M273" s="362"/>
      <c r="N273" s="345">
        <f t="shared" si="115"/>
        <v>0</v>
      </c>
      <c r="O273" s="363"/>
      <c r="P273" s="364"/>
      <c r="Q273" s="372">
        <f t="shared" si="116"/>
        <v>0</v>
      </c>
      <c r="R273" s="373">
        <f t="shared" si="117"/>
        <v>0</v>
      </c>
      <c r="S273" s="377"/>
      <c r="T273" s="375">
        <f t="shared" si="118"/>
        <v>0</v>
      </c>
      <c r="U273" s="362"/>
      <c r="V273" s="348">
        <f t="shared" si="119"/>
        <v>0</v>
      </c>
      <c r="W273" s="349">
        <f t="shared" si="120"/>
        <v>0</v>
      </c>
      <c r="X273" s="350">
        <f t="shared" si="121"/>
        <v>0</v>
      </c>
    </row>
    <row r="274" spans="1:24" x14ac:dyDescent="0.25">
      <c r="A274" s="433">
        <v>5529</v>
      </c>
      <c r="B274" s="435">
        <v>2021</v>
      </c>
      <c r="C274" s="432">
        <v>1.28</v>
      </c>
      <c r="D274" s="5"/>
      <c r="E274" s="434" t="s">
        <v>8265</v>
      </c>
      <c r="F274" s="427">
        <v>3</v>
      </c>
      <c r="G274" s="428"/>
      <c r="H274" s="429">
        <v>2</v>
      </c>
      <c r="I274" s="431"/>
      <c r="J274" s="351">
        <f t="shared" si="113"/>
        <v>0</v>
      </c>
      <c r="K274" s="354"/>
      <c r="L274" s="343">
        <f t="shared" si="114"/>
        <v>0</v>
      </c>
      <c r="M274" s="362"/>
      <c r="N274" s="345">
        <f t="shared" si="115"/>
        <v>0</v>
      </c>
      <c r="O274" s="363"/>
      <c r="P274" s="364"/>
      <c r="Q274" s="372">
        <f t="shared" si="116"/>
        <v>0</v>
      </c>
      <c r="R274" s="373">
        <f t="shared" si="117"/>
        <v>0</v>
      </c>
      <c r="S274" s="377"/>
      <c r="T274" s="375">
        <f t="shared" si="118"/>
        <v>0</v>
      </c>
      <c r="U274" s="362"/>
      <c r="V274" s="348">
        <f t="shared" si="119"/>
        <v>0</v>
      </c>
      <c r="W274" s="349">
        <f t="shared" si="120"/>
        <v>0</v>
      </c>
      <c r="X274" s="350">
        <f t="shared" si="121"/>
        <v>0</v>
      </c>
    </row>
    <row r="275" spans="1:24" x14ac:dyDescent="0.25">
      <c r="A275" s="433">
        <v>5530</v>
      </c>
      <c r="B275" s="435">
        <v>2021</v>
      </c>
      <c r="C275" s="432">
        <v>1.28</v>
      </c>
      <c r="D275" s="5"/>
      <c r="E275" s="434" t="s">
        <v>8266</v>
      </c>
      <c r="F275" s="427">
        <v>3</v>
      </c>
      <c r="G275" s="428"/>
      <c r="H275" s="429">
        <v>2</v>
      </c>
      <c r="I275" s="431"/>
      <c r="J275" s="351">
        <f t="shared" si="113"/>
        <v>0</v>
      </c>
      <c r="K275" s="354"/>
      <c r="L275" s="343">
        <f t="shared" si="114"/>
        <v>0</v>
      </c>
      <c r="M275" s="362"/>
      <c r="N275" s="345">
        <f t="shared" si="115"/>
        <v>0</v>
      </c>
      <c r="O275" s="363"/>
      <c r="P275" s="364"/>
      <c r="Q275" s="372">
        <f t="shared" si="116"/>
        <v>0</v>
      </c>
      <c r="R275" s="373">
        <f t="shared" si="117"/>
        <v>0</v>
      </c>
      <c r="S275" s="377"/>
      <c r="T275" s="375">
        <f t="shared" si="118"/>
        <v>0</v>
      </c>
      <c r="U275" s="362"/>
      <c r="V275" s="348">
        <f t="shared" si="119"/>
        <v>0</v>
      </c>
      <c r="W275" s="349">
        <f t="shared" si="120"/>
        <v>0</v>
      </c>
      <c r="X275" s="350">
        <f t="shared" si="121"/>
        <v>0</v>
      </c>
    </row>
    <row r="276" spans="1:24" x14ac:dyDescent="0.25">
      <c r="A276" s="437" t="s">
        <v>8263</v>
      </c>
      <c r="B276" s="435">
        <v>2021</v>
      </c>
      <c r="C276" s="432"/>
      <c r="D276" s="5"/>
      <c r="E276" s="434" t="s">
        <v>8267</v>
      </c>
      <c r="F276" s="427">
        <v>13</v>
      </c>
      <c r="G276" s="428"/>
      <c r="H276" s="429">
        <v>8</v>
      </c>
      <c r="I276" s="430">
        <v>1</v>
      </c>
      <c r="J276" s="351">
        <f t="shared" si="113"/>
        <v>13</v>
      </c>
      <c r="K276" s="354"/>
      <c r="L276" s="343">
        <f t="shared" si="114"/>
        <v>0</v>
      </c>
      <c r="M276" s="362"/>
      <c r="N276" s="345">
        <f t="shared" si="115"/>
        <v>0</v>
      </c>
      <c r="O276" s="363"/>
      <c r="P276" s="364"/>
      <c r="Q276" s="372">
        <f t="shared" si="116"/>
        <v>0</v>
      </c>
      <c r="R276" s="373">
        <f t="shared" si="117"/>
        <v>0</v>
      </c>
      <c r="S276" s="377"/>
      <c r="T276" s="375">
        <f t="shared" si="118"/>
        <v>0</v>
      </c>
      <c r="U276" s="362"/>
      <c r="V276" s="348">
        <f t="shared" si="119"/>
        <v>0</v>
      </c>
      <c r="W276" s="349">
        <f t="shared" si="120"/>
        <v>1</v>
      </c>
      <c r="X276" s="350">
        <f t="shared" si="121"/>
        <v>13</v>
      </c>
    </row>
    <row r="277" spans="1:24" x14ac:dyDescent="0.25">
      <c r="A277" s="437"/>
      <c r="B277" s="435"/>
      <c r="C277" s="432"/>
      <c r="D277" s="5"/>
      <c r="E277" s="434"/>
      <c r="F277" s="439"/>
      <c r="G277" s="428"/>
      <c r="H277" s="429"/>
      <c r="I277" s="431"/>
      <c r="J277" s="351">
        <f t="shared" si="113"/>
        <v>0</v>
      </c>
      <c r="K277" s="354"/>
      <c r="L277" s="343">
        <f t="shared" si="114"/>
        <v>0</v>
      </c>
      <c r="M277" s="362"/>
      <c r="N277" s="345">
        <f t="shared" si="115"/>
        <v>0</v>
      </c>
      <c r="O277" s="363"/>
      <c r="P277" s="364"/>
      <c r="Q277" s="372">
        <f t="shared" si="116"/>
        <v>0</v>
      </c>
      <c r="R277" s="373">
        <f t="shared" si="117"/>
        <v>0</v>
      </c>
      <c r="S277" s="377"/>
      <c r="T277" s="375">
        <f t="shared" si="118"/>
        <v>0</v>
      </c>
      <c r="U277" s="362"/>
      <c r="V277" s="348">
        <f t="shared" si="119"/>
        <v>0</v>
      </c>
      <c r="W277" s="349">
        <f t="shared" si="120"/>
        <v>0</v>
      </c>
      <c r="X277" s="350">
        <f t="shared" si="121"/>
        <v>0</v>
      </c>
    </row>
    <row r="278" spans="1:24" x14ac:dyDescent="0.25">
      <c r="A278" s="437"/>
      <c r="B278" s="435"/>
      <c r="C278" s="432"/>
      <c r="D278" s="5"/>
      <c r="E278" s="434"/>
      <c r="F278" s="439"/>
      <c r="G278" s="428"/>
      <c r="H278" s="429"/>
      <c r="I278" s="431"/>
      <c r="J278" s="351">
        <f t="shared" si="113"/>
        <v>0</v>
      </c>
      <c r="K278" s="354"/>
      <c r="L278" s="343">
        <f t="shared" si="114"/>
        <v>0</v>
      </c>
      <c r="M278" s="362"/>
      <c r="N278" s="345">
        <f t="shared" si="115"/>
        <v>0</v>
      </c>
      <c r="O278" s="363"/>
      <c r="P278" s="364"/>
      <c r="Q278" s="372">
        <f t="shared" si="116"/>
        <v>0</v>
      </c>
      <c r="R278" s="373">
        <f t="shared" si="117"/>
        <v>0</v>
      </c>
      <c r="S278" s="377"/>
      <c r="T278" s="375">
        <f t="shared" si="118"/>
        <v>0</v>
      </c>
      <c r="U278" s="362"/>
      <c r="V278" s="348">
        <f t="shared" si="119"/>
        <v>0</v>
      </c>
      <c r="W278" s="349">
        <f t="shared" si="120"/>
        <v>0</v>
      </c>
      <c r="X278" s="350">
        <f t="shared" si="121"/>
        <v>0</v>
      </c>
    </row>
    <row r="279" spans="1:24" x14ac:dyDescent="0.25">
      <c r="A279" s="437"/>
      <c r="B279" s="435"/>
      <c r="C279" s="432"/>
      <c r="D279" s="5"/>
      <c r="E279" s="434"/>
      <c r="F279" s="439"/>
      <c r="G279" s="428"/>
      <c r="H279" s="429"/>
      <c r="I279" s="431"/>
      <c r="J279" s="351">
        <f t="shared" si="113"/>
        <v>0</v>
      </c>
      <c r="K279" s="354"/>
      <c r="L279" s="343">
        <f t="shared" si="114"/>
        <v>0</v>
      </c>
      <c r="M279" s="362"/>
      <c r="N279" s="345">
        <f t="shared" si="115"/>
        <v>0</v>
      </c>
      <c r="O279" s="363"/>
      <c r="P279" s="364"/>
      <c r="Q279" s="372">
        <f t="shared" si="116"/>
        <v>0</v>
      </c>
      <c r="R279" s="373">
        <f t="shared" si="117"/>
        <v>0</v>
      </c>
      <c r="S279" s="377"/>
      <c r="T279" s="375">
        <f t="shared" si="118"/>
        <v>0</v>
      </c>
      <c r="U279" s="362"/>
      <c r="V279" s="348">
        <f t="shared" si="119"/>
        <v>0</v>
      </c>
      <c r="W279" s="349">
        <f t="shared" si="120"/>
        <v>0</v>
      </c>
      <c r="X279" s="350">
        <f t="shared" si="121"/>
        <v>0</v>
      </c>
    </row>
    <row r="280" spans="1:24" x14ac:dyDescent="0.25">
      <c r="A280" s="437">
        <v>1979</v>
      </c>
      <c r="B280" s="435">
        <v>2021</v>
      </c>
      <c r="C280" s="432"/>
      <c r="D280" s="5"/>
      <c r="E280" s="434"/>
      <c r="F280" s="439">
        <v>3</v>
      </c>
      <c r="G280" s="428"/>
      <c r="H280" s="429">
        <v>1</v>
      </c>
      <c r="I280" s="431"/>
      <c r="J280" s="351">
        <f t="shared" si="113"/>
        <v>0</v>
      </c>
      <c r="K280" s="354"/>
      <c r="L280" s="343">
        <f t="shared" si="114"/>
        <v>0</v>
      </c>
      <c r="M280" s="362"/>
      <c r="N280" s="345">
        <f t="shared" si="115"/>
        <v>0</v>
      </c>
      <c r="O280" s="363"/>
      <c r="P280" s="364"/>
      <c r="Q280" s="372">
        <f t="shared" si="116"/>
        <v>0</v>
      </c>
      <c r="R280" s="373">
        <f t="shared" si="117"/>
        <v>0</v>
      </c>
      <c r="S280" s="377"/>
      <c r="T280" s="375">
        <f t="shared" si="118"/>
        <v>0</v>
      </c>
      <c r="U280" s="362"/>
      <c r="V280" s="348">
        <f t="shared" si="119"/>
        <v>0</v>
      </c>
      <c r="W280" s="349">
        <f t="shared" si="120"/>
        <v>0</v>
      </c>
      <c r="X280" s="350">
        <f t="shared" si="121"/>
        <v>0</v>
      </c>
    </row>
    <row r="281" spans="1:24" x14ac:dyDescent="0.25">
      <c r="A281" s="437">
        <v>1980</v>
      </c>
      <c r="B281" s="435">
        <v>2021</v>
      </c>
      <c r="C281" s="432"/>
      <c r="D281" s="5"/>
      <c r="E281" s="434"/>
      <c r="F281" s="439">
        <v>3</v>
      </c>
      <c r="G281" s="428"/>
      <c r="H281" s="429">
        <v>1</v>
      </c>
      <c r="I281" s="431"/>
      <c r="J281" s="351">
        <f t="shared" si="113"/>
        <v>0</v>
      </c>
      <c r="K281" s="354"/>
      <c r="L281" s="343">
        <f t="shared" si="114"/>
        <v>0</v>
      </c>
      <c r="M281" s="362"/>
      <c r="N281" s="345">
        <f t="shared" si="115"/>
        <v>0</v>
      </c>
      <c r="O281" s="363"/>
      <c r="P281" s="364"/>
      <c r="Q281" s="372">
        <f t="shared" si="116"/>
        <v>0</v>
      </c>
      <c r="R281" s="373">
        <f t="shared" si="117"/>
        <v>0</v>
      </c>
      <c r="S281" s="377"/>
      <c r="T281" s="375">
        <f t="shared" si="118"/>
        <v>0</v>
      </c>
      <c r="U281" s="362"/>
      <c r="V281" s="348">
        <f t="shared" si="119"/>
        <v>0</v>
      </c>
      <c r="W281" s="349">
        <f t="shared" si="120"/>
        <v>0</v>
      </c>
      <c r="X281" s="350">
        <f t="shared" si="121"/>
        <v>0</v>
      </c>
    </row>
    <row r="282" spans="1:24" x14ac:dyDescent="0.25">
      <c r="A282" s="437">
        <v>1981</v>
      </c>
      <c r="B282" s="435">
        <v>2021</v>
      </c>
      <c r="C282" s="432"/>
      <c r="D282" s="5"/>
      <c r="E282" s="434"/>
      <c r="F282" s="439">
        <v>3</v>
      </c>
      <c r="G282" s="428"/>
      <c r="H282" s="429">
        <v>1</v>
      </c>
      <c r="I282" s="431"/>
      <c r="J282" s="351">
        <f t="shared" si="113"/>
        <v>0</v>
      </c>
      <c r="K282" s="354"/>
      <c r="L282" s="343">
        <f t="shared" si="114"/>
        <v>0</v>
      </c>
      <c r="M282" s="362"/>
      <c r="N282" s="345">
        <f t="shared" si="115"/>
        <v>0</v>
      </c>
      <c r="O282" s="363"/>
      <c r="P282" s="364"/>
      <c r="Q282" s="372">
        <f t="shared" si="116"/>
        <v>0</v>
      </c>
      <c r="R282" s="373">
        <f t="shared" si="117"/>
        <v>0</v>
      </c>
      <c r="S282" s="377"/>
      <c r="T282" s="375">
        <f t="shared" si="118"/>
        <v>0</v>
      </c>
      <c r="U282" s="362"/>
      <c r="V282" s="348">
        <f t="shared" si="119"/>
        <v>0</v>
      </c>
      <c r="W282" s="349">
        <f t="shared" si="120"/>
        <v>0</v>
      </c>
      <c r="X282" s="350">
        <f t="shared" si="121"/>
        <v>0</v>
      </c>
    </row>
    <row r="283" spans="1:24" x14ac:dyDescent="0.25">
      <c r="A283" s="437">
        <v>1982</v>
      </c>
      <c r="B283" s="435">
        <v>2021</v>
      </c>
      <c r="C283" s="432"/>
      <c r="D283" s="5"/>
      <c r="E283" s="434"/>
      <c r="F283" s="439">
        <v>3</v>
      </c>
      <c r="G283" s="428"/>
      <c r="H283" s="429">
        <v>1</v>
      </c>
      <c r="I283" s="431"/>
      <c r="J283" s="351">
        <f t="shared" si="113"/>
        <v>0</v>
      </c>
      <c r="K283" s="354"/>
      <c r="L283" s="343">
        <f t="shared" si="114"/>
        <v>0</v>
      </c>
      <c r="M283" s="362"/>
      <c r="N283" s="345">
        <f t="shared" si="115"/>
        <v>0</v>
      </c>
      <c r="O283" s="363"/>
      <c r="P283" s="364"/>
      <c r="Q283" s="372">
        <f t="shared" si="116"/>
        <v>0</v>
      </c>
      <c r="R283" s="373">
        <f t="shared" si="117"/>
        <v>0</v>
      </c>
      <c r="S283" s="377"/>
      <c r="T283" s="375">
        <f t="shared" si="118"/>
        <v>0</v>
      </c>
      <c r="U283" s="362"/>
      <c r="V283" s="348">
        <f t="shared" si="119"/>
        <v>0</v>
      </c>
      <c r="W283" s="349">
        <f t="shared" si="120"/>
        <v>0</v>
      </c>
      <c r="X283" s="350">
        <f t="shared" si="121"/>
        <v>0</v>
      </c>
    </row>
    <row r="284" spans="1:24" x14ac:dyDescent="0.25">
      <c r="A284" s="437">
        <v>1983</v>
      </c>
      <c r="B284" s="435">
        <v>2021</v>
      </c>
      <c r="C284" s="432"/>
      <c r="D284" s="5"/>
      <c r="E284" s="434"/>
      <c r="F284" s="439">
        <v>3</v>
      </c>
      <c r="G284" s="428"/>
      <c r="H284" s="429">
        <v>1</v>
      </c>
      <c r="I284" s="431"/>
      <c r="J284" s="351">
        <f t="shared" si="113"/>
        <v>0</v>
      </c>
      <c r="K284" s="354"/>
      <c r="L284" s="343">
        <f t="shared" si="114"/>
        <v>0</v>
      </c>
      <c r="M284" s="362"/>
      <c r="N284" s="345">
        <f t="shared" si="115"/>
        <v>0</v>
      </c>
      <c r="O284" s="363"/>
      <c r="P284" s="364"/>
      <c r="Q284" s="372">
        <f t="shared" si="116"/>
        <v>0</v>
      </c>
      <c r="R284" s="373">
        <f t="shared" si="117"/>
        <v>0</v>
      </c>
      <c r="S284" s="377"/>
      <c r="T284" s="375">
        <f t="shared" si="118"/>
        <v>0</v>
      </c>
      <c r="U284" s="362"/>
      <c r="V284" s="348">
        <f t="shared" si="119"/>
        <v>0</v>
      </c>
      <c r="W284" s="349">
        <f t="shared" si="120"/>
        <v>0</v>
      </c>
      <c r="X284" s="350">
        <f t="shared" si="121"/>
        <v>0</v>
      </c>
    </row>
    <row r="285" spans="1:24" x14ac:dyDescent="0.25">
      <c r="A285" s="437">
        <v>1984</v>
      </c>
      <c r="B285" s="435">
        <v>2021</v>
      </c>
      <c r="C285" s="432"/>
      <c r="D285" s="5"/>
      <c r="E285" s="434"/>
      <c r="F285" s="439">
        <v>3</v>
      </c>
      <c r="G285" s="428"/>
      <c r="H285" s="429">
        <v>1</v>
      </c>
      <c r="I285" s="431"/>
      <c r="J285" s="351">
        <f t="shared" si="113"/>
        <v>0</v>
      </c>
      <c r="K285" s="354"/>
      <c r="L285" s="343">
        <f t="shared" si="114"/>
        <v>0</v>
      </c>
      <c r="M285" s="362"/>
      <c r="N285" s="345">
        <f t="shared" si="115"/>
        <v>0</v>
      </c>
      <c r="O285" s="363"/>
      <c r="P285" s="364"/>
      <c r="Q285" s="372">
        <f t="shared" si="116"/>
        <v>0</v>
      </c>
      <c r="R285" s="373">
        <f t="shared" si="117"/>
        <v>0</v>
      </c>
      <c r="S285" s="377"/>
      <c r="T285" s="375">
        <f t="shared" si="118"/>
        <v>0</v>
      </c>
      <c r="U285" s="362"/>
      <c r="V285" s="348">
        <f t="shared" si="119"/>
        <v>0</v>
      </c>
      <c r="W285" s="349">
        <f t="shared" si="120"/>
        <v>0</v>
      </c>
      <c r="X285" s="350">
        <f t="shared" si="121"/>
        <v>0</v>
      </c>
    </row>
    <row r="286" spans="1:24" x14ac:dyDescent="0.25">
      <c r="A286" s="437">
        <v>1985</v>
      </c>
      <c r="B286" s="435">
        <v>2021</v>
      </c>
      <c r="C286" s="432"/>
      <c r="D286" s="5"/>
      <c r="E286" s="434"/>
      <c r="F286" s="439">
        <v>3</v>
      </c>
      <c r="G286" s="428"/>
      <c r="H286" s="429">
        <v>1</v>
      </c>
      <c r="I286" s="431"/>
      <c r="J286" s="351">
        <f t="shared" si="113"/>
        <v>0</v>
      </c>
      <c r="K286" s="354"/>
      <c r="L286" s="343">
        <f t="shared" si="114"/>
        <v>0</v>
      </c>
      <c r="M286" s="362"/>
      <c r="N286" s="345">
        <f t="shared" si="115"/>
        <v>0</v>
      </c>
      <c r="O286" s="363"/>
      <c r="P286" s="364"/>
      <c r="Q286" s="372">
        <f t="shared" si="116"/>
        <v>0</v>
      </c>
      <c r="R286" s="373">
        <f t="shared" si="117"/>
        <v>0</v>
      </c>
      <c r="S286" s="377"/>
      <c r="T286" s="375">
        <f t="shared" si="118"/>
        <v>0</v>
      </c>
      <c r="U286" s="362"/>
      <c r="V286" s="348">
        <f t="shared" si="119"/>
        <v>0</v>
      </c>
      <c r="W286" s="349">
        <f t="shared" si="120"/>
        <v>0</v>
      </c>
      <c r="X286" s="350">
        <f t="shared" si="121"/>
        <v>0</v>
      </c>
    </row>
    <row r="287" spans="1:24" x14ac:dyDescent="0.25">
      <c r="A287" s="437">
        <v>1986</v>
      </c>
      <c r="B287" s="435">
        <v>2021</v>
      </c>
      <c r="C287" s="432"/>
      <c r="D287" s="5"/>
      <c r="E287" s="434"/>
      <c r="F287" s="439">
        <v>3</v>
      </c>
      <c r="G287" s="428"/>
      <c r="H287" s="429">
        <v>1</v>
      </c>
      <c r="I287" s="431"/>
      <c r="J287" s="351">
        <f t="shared" si="113"/>
        <v>0</v>
      </c>
      <c r="K287" s="354"/>
      <c r="L287" s="343">
        <f t="shared" si="114"/>
        <v>0</v>
      </c>
      <c r="M287" s="362"/>
      <c r="N287" s="345">
        <f t="shared" si="115"/>
        <v>0</v>
      </c>
      <c r="O287" s="363"/>
      <c r="P287" s="364"/>
      <c r="Q287" s="372">
        <f t="shared" si="116"/>
        <v>0</v>
      </c>
      <c r="R287" s="373">
        <f t="shared" si="117"/>
        <v>0</v>
      </c>
      <c r="S287" s="377"/>
      <c r="T287" s="375">
        <f t="shared" si="118"/>
        <v>0</v>
      </c>
      <c r="U287" s="362"/>
      <c r="V287" s="348">
        <f t="shared" si="119"/>
        <v>0</v>
      </c>
      <c r="W287" s="349">
        <f t="shared" si="120"/>
        <v>0</v>
      </c>
      <c r="X287" s="350">
        <f t="shared" si="121"/>
        <v>0</v>
      </c>
    </row>
    <row r="288" spans="1:24" x14ac:dyDescent="0.25">
      <c r="A288" s="437">
        <v>1987</v>
      </c>
      <c r="B288" s="435">
        <v>2021</v>
      </c>
      <c r="C288" s="432"/>
      <c r="D288" s="5"/>
      <c r="E288" s="434"/>
      <c r="F288" s="439">
        <v>3</v>
      </c>
      <c r="G288" s="428"/>
      <c r="H288" s="429">
        <v>1</v>
      </c>
      <c r="I288" s="431"/>
      <c r="J288" s="351">
        <f t="shared" si="113"/>
        <v>0</v>
      </c>
      <c r="K288" s="354"/>
      <c r="L288" s="343">
        <f t="shared" si="114"/>
        <v>0</v>
      </c>
      <c r="M288" s="362"/>
      <c r="N288" s="345">
        <f t="shared" si="115"/>
        <v>0</v>
      </c>
      <c r="O288" s="363"/>
      <c r="P288" s="364"/>
      <c r="Q288" s="372">
        <f t="shared" si="116"/>
        <v>0</v>
      </c>
      <c r="R288" s="373">
        <f t="shared" si="117"/>
        <v>0</v>
      </c>
      <c r="S288" s="377"/>
      <c r="T288" s="375">
        <f t="shared" si="118"/>
        <v>0</v>
      </c>
      <c r="U288" s="362"/>
      <c r="V288" s="348">
        <f t="shared" si="119"/>
        <v>0</v>
      </c>
      <c r="W288" s="349">
        <f t="shared" si="120"/>
        <v>0</v>
      </c>
      <c r="X288" s="350">
        <f t="shared" si="121"/>
        <v>0</v>
      </c>
    </row>
    <row r="289" spans="1:24" x14ac:dyDescent="0.25">
      <c r="A289" s="437">
        <v>1988</v>
      </c>
      <c r="B289" s="435">
        <v>2021</v>
      </c>
      <c r="C289" s="432"/>
      <c r="D289" s="5"/>
      <c r="E289" s="434"/>
      <c r="F289" s="439">
        <v>3</v>
      </c>
      <c r="G289" s="428"/>
      <c r="H289" s="429">
        <v>1</v>
      </c>
      <c r="I289" s="431"/>
      <c r="J289" s="351">
        <f t="shared" ref="J289" si="122">F289*I289</f>
        <v>0</v>
      </c>
      <c r="K289" s="354"/>
      <c r="L289" s="343">
        <f t="shared" ref="L289" si="123">F289*K289</f>
        <v>0</v>
      </c>
      <c r="M289" s="362"/>
      <c r="N289" s="345">
        <f t="shared" ref="N289" si="124">H289*M289</f>
        <v>0</v>
      </c>
      <c r="O289" s="363"/>
      <c r="P289" s="364"/>
      <c r="Q289" s="372">
        <f t="shared" ref="Q289" si="125">O289+P289</f>
        <v>0</v>
      </c>
      <c r="R289" s="373">
        <f t="shared" ref="R289" si="126">F289*Q289</f>
        <v>0</v>
      </c>
      <c r="S289" s="377"/>
      <c r="T289" s="375">
        <f t="shared" ref="T289" si="127">S289*F289</f>
        <v>0</v>
      </c>
      <c r="U289" s="362"/>
      <c r="V289" s="348">
        <f t="shared" ref="V289" si="128">U289*H289</f>
        <v>0</v>
      </c>
      <c r="W289" s="349">
        <f t="shared" ref="W289" si="129">I289+K289+M289+Q289+S289+U289</f>
        <v>0</v>
      </c>
      <c r="X289" s="350">
        <f t="shared" ref="X289" si="130">J289+N289+R289+V289</f>
        <v>0</v>
      </c>
    </row>
    <row r="290" spans="1:24" x14ac:dyDescent="0.25">
      <c r="A290" s="438" t="s">
        <v>8207</v>
      </c>
      <c r="B290" s="323">
        <v>2021</v>
      </c>
      <c r="C290" s="324"/>
      <c r="D290" s="326"/>
      <c r="E290" s="232"/>
      <c r="F290" s="330">
        <v>30</v>
      </c>
      <c r="G290" s="352"/>
      <c r="H290" s="369">
        <v>20</v>
      </c>
      <c r="I290" s="403">
        <v>1</v>
      </c>
      <c r="J290" s="351">
        <f t="shared" si="104"/>
        <v>30</v>
      </c>
      <c r="K290" s="354"/>
      <c r="L290" s="343">
        <f t="shared" si="105"/>
        <v>0</v>
      </c>
      <c r="M290" s="362"/>
      <c r="N290" s="345">
        <f t="shared" si="106"/>
        <v>0</v>
      </c>
      <c r="O290" s="363"/>
      <c r="P290" s="364"/>
      <c r="Q290" s="372">
        <f t="shared" si="107"/>
        <v>0</v>
      </c>
      <c r="R290" s="373">
        <f t="shared" si="108"/>
        <v>0</v>
      </c>
      <c r="S290" s="377"/>
      <c r="T290" s="375">
        <f t="shared" si="109"/>
        <v>0</v>
      </c>
      <c r="U290" s="362"/>
      <c r="V290" s="348">
        <f t="shared" si="110"/>
        <v>0</v>
      </c>
      <c r="W290" s="349">
        <f t="shared" si="111"/>
        <v>1</v>
      </c>
      <c r="X290" s="350">
        <f t="shared" si="112"/>
        <v>30</v>
      </c>
    </row>
    <row r="291" spans="1:24" x14ac:dyDescent="0.25">
      <c r="A291" s="438">
        <v>2123</v>
      </c>
      <c r="B291" s="323"/>
      <c r="C291" s="324"/>
      <c r="D291" s="326"/>
      <c r="E291" s="232" t="s">
        <v>8312</v>
      </c>
      <c r="F291" s="330">
        <v>3</v>
      </c>
      <c r="G291" s="352"/>
      <c r="H291" s="369">
        <v>1</v>
      </c>
      <c r="I291" s="368"/>
      <c r="J291" s="351">
        <f t="shared" si="104"/>
        <v>0</v>
      </c>
      <c r="K291" s="354"/>
      <c r="L291" s="343">
        <f t="shared" si="105"/>
        <v>0</v>
      </c>
      <c r="M291" s="362"/>
      <c r="N291" s="345">
        <f t="shared" si="106"/>
        <v>0</v>
      </c>
      <c r="O291" s="363"/>
      <c r="P291" s="364"/>
      <c r="Q291" s="372">
        <f t="shared" ref="Q291:Q301" si="131">O291+P291</f>
        <v>0</v>
      </c>
      <c r="R291" s="373">
        <f t="shared" ref="R291:R301" si="132">F291*Q291</f>
        <v>0</v>
      </c>
      <c r="S291" s="377"/>
      <c r="T291" s="375">
        <f t="shared" ref="T291:T301" si="133">S291*F291</f>
        <v>0</v>
      </c>
      <c r="U291" s="362"/>
      <c r="V291" s="348">
        <f t="shared" ref="V291:V301" si="134">U291*H291</f>
        <v>0</v>
      </c>
      <c r="W291" s="349">
        <f t="shared" ref="W291:W301" si="135">I291+K291+M291+Q291+S291+U291</f>
        <v>0</v>
      </c>
      <c r="X291" s="350">
        <f t="shared" ref="X291:X301" si="136">J291+N291+R291+V291</f>
        <v>0</v>
      </c>
    </row>
    <row r="292" spans="1:24" x14ac:dyDescent="0.25">
      <c r="A292" s="438">
        <v>2124</v>
      </c>
      <c r="B292" s="323"/>
      <c r="C292" s="324"/>
      <c r="D292" s="326"/>
      <c r="E292" s="232" t="s">
        <v>8312</v>
      </c>
      <c r="F292" s="330">
        <v>3</v>
      </c>
      <c r="G292" s="352"/>
      <c r="H292" s="369">
        <v>1</v>
      </c>
      <c r="I292" s="368"/>
      <c r="J292" s="351">
        <f t="shared" si="104"/>
        <v>0</v>
      </c>
      <c r="K292" s="354"/>
      <c r="L292" s="343">
        <f t="shared" ref="L292:L301" si="137">F292*K292</f>
        <v>0</v>
      </c>
      <c r="M292" s="362"/>
      <c r="N292" s="345">
        <f t="shared" ref="N292:N301" si="138">H292*M292</f>
        <v>0</v>
      </c>
      <c r="O292" s="363"/>
      <c r="P292" s="364"/>
      <c r="Q292" s="372">
        <f t="shared" si="131"/>
        <v>0</v>
      </c>
      <c r="R292" s="373">
        <f t="shared" si="132"/>
        <v>0</v>
      </c>
      <c r="S292" s="377"/>
      <c r="T292" s="375">
        <f t="shared" si="133"/>
        <v>0</v>
      </c>
      <c r="U292" s="362"/>
      <c r="V292" s="348">
        <f t="shared" si="134"/>
        <v>0</v>
      </c>
      <c r="W292" s="349">
        <f t="shared" si="135"/>
        <v>0</v>
      </c>
      <c r="X292" s="350">
        <f t="shared" si="136"/>
        <v>0</v>
      </c>
    </row>
    <row r="293" spans="1:24" x14ac:dyDescent="0.25">
      <c r="A293" s="438">
        <v>2125</v>
      </c>
      <c r="B293" s="323"/>
      <c r="C293" s="324"/>
      <c r="D293" s="326"/>
      <c r="E293" s="232" t="s">
        <v>8312</v>
      </c>
      <c r="F293" s="330">
        <v>3</v>
      </c>
      <c r="G293" s="352"/>
      <c r="H293" s="369">
        <v>1</v>
      </c>
      <c r="I293" s="368"/>
      <c r="J293" s="351">
        <f t="shared" si="104"/>
        <v>0</v>
      </c>
      <c r="K293" s="354"/>
      <c r="L293" s="343">
        <f t="shared" si="137"/>
        <v>0</v>
      </c>
      <c r="M293" s="362"/>
      <c r="N293" s="345">
        <f t="shared" si="138"/>
        <v>0</v>
      </c>
      <c r="O293" s="363"/>
      <c r="P293" s="364"/>
      <c r="Q293" s="372">
        <f t="shared" si="131"/>
        <v>0</v>
      </c>
      <c r="R293" s="373">
        <f t="shared" si="132"/>
        <v>0</v>
      </c>
      <c r="S293" s="377"/>
      <c r="T293" s="375">
        <f t="shared" si="133"/>
        <v>0</v>
      </c>
      <c r="U293" s="362"/>
      <c r="V293" s="348">
        <f t="shared" si="134"/>
        <v>0</v>
      </c>
      <c r="W293" s="349">
        <f t="shared" si="135"/>
        <v>0</v>
      </c>
      <c r="X293" s="350">
        <f t="shared" si="136"/>
        <v>0</v>
      </c>
    </row>
    <row r="294" spans="1:24" x14ac:dyDescent="0.25">
      <c r="A294" s="438">
        <v>2126</v>
      </c>
      <c r="B294" s="323"/>
      <c r="C294" s="324"/>
      <c r="D294" s="326"/>
      <c r="E294" s="232" t="s">
        <v>8312</v>
      </c>
      <c r="F294" s="330">
        <v>3</v>
      </c>
      <c r="G294" s="352"/>
      <c r="H294" s="369">
        <v>1</v>
      </c>
      <c r="I294" s="368"/>
      <c r="J294" s="351">
        <f t="shared" si="104"/>
        <v>0</v>
      </c>
      <c r="K294" s="354"/>
      <c r="L294" s="343">
        <f t="shared" si="137"/>
        <v>0</v>
      </c>
      <c r="M294" s="362"/>
      <c r="N294" s="345">
        <f t="shared" si="138"/>
        <v>0</v>
      </c>
      <c r="O294" s="363"/>
      <c r="P294" s="364"/>
      <c r="Q294" s="372">
        <f t="shared" si="131"/>
        <v>0</v>
      </c>
      <c r="R294" s="373">
        <f t="shared" si="132"/>
        <v>0</v>
      </c>
      <c r="S294" s="377"/>
      <c r="T294" s="375">
        <f t="shared" si="133"/>
        <v>0</v>
      </c>
      <c r="U294" s="362"/>
      <c r="V294" s="348">
        <f t="shared" si="134"/>
        <v>0</v>
      </c>
      <c r="W294" s="349">
        <f t="shared" si="135"/>
        <v>0</v>
      </c>
      <c r="X294" s="350">
        <f t="shared" si="136"/>
        <v>0</v>
      </c>
    </row>
    <row r="295" spans="1:24" x14ac:dyDescent="0.25">
      <c r="A295" s="438">
        <v>2127</v>
      </c>
      <c r="B295" s="323"/>
      <c r="C295" s="324"/>
      <c r="D295" s="326"/>
      <c r="E295" s="232" t="s">
        <v>8312</v>
      </c>
      <c r="F295" s="330">
        <v>3</v>
      </c>
      <c r="G295" s="352"/>
      <c r="H295" s="369">
        <v>1</v>
      </c>
      <c r="I295" s="368"/>
      <c r="J295" s="351">
        <f t="shared" si="104"/>
        <v>0</v>
      </c>
      <c r="K295" s="354"/>
      <c r="L295" s="343">
        <f t="shared" si="137"/>
        <v>0</v>
      </c>
      <c r="M295" s="362"/>
      <c r="N295" s="345">
        <f t="shared" si="138"/>
        <v>0</v>
      </c>
      <c r="O295" s="363"/>
      <c r="P295" s="364"/>
      <c r="Q295" s="372">
        <f t="shared" si="131"/>
        <v>0</v>
      </c>
      <c r="R295" s="373">
        <f t="shared" si="132"/>
        <v>0</v>
      </c>
      <c r="S295" s="377"/>
      <c r="T295" s="375">
        <f t="shared" si="133"/>
        <v>0</v>
      </c>
      <c r="U295" s="362"/>
      <c r="V295" s="348">
        <f t="shared" si="134"/>
        <v>0</v>
      </c>
      <c r="W295" s="349">
        <f t="shared" si="135"/>
        <v>0</v>
      </c>
      <c r="X295" s="350">
        <f t="shared" si="136"/>
        <v>0</v>
      </c>
    </row>
    <row r="296" spans="1:24" x14ac:dyDescent="0.25">
      <c r="A296" s="438">
        <v>2128</v>
      </c>
      <c r="B296" s="323"/>
      <c r="C296" s="324"/>
      <c r="D296" s="326"/>
      <c r="E296" s="232" t="s">
        <v>8312</v>
      </c>
      <c r="F296" s="330">
        <v>3</v>
      </c>
      <c r="G296" s="352"/>
      <c r="H296" s="369">
        <v>1</v>
      </c>
      <c r="I296" s="368"/>
      <c r="J296" s="351">
        <f t="shared" si="104"/>
        <v>0</v>
      </c>
      <c r="K296" s="354"/>
      <c r="L296" s="343">
        <f t="shared" si="137"/>
        <v>0</v>
      </c>
      <c r="M296" s="362"/>
      <c r="N296" s="345">
        <f t="shared" si="138"/>
        <v>0</v>
      </c>
      <c r="O296" s="363"/>
      <c r="P296" s="364"/>
      <c r="Q296" s="372">
        <f t="shared" si="131"/>
        <v>0</v>
      </c>
      <c r="R296" s="373">
        <f t="shared" si="132"/>
        <v>0</v>
      </c>
      <c r="S296" s="377"/>
      <c r="T296" s="375">
        <f t="shared" si="133"/>
        <v>0</v>
      </c>
      <c r="U296" s="362"/>
      <c r="V296" s="348">
        <f t="shared" si="134"/>
        <v>0</v>
      </c>
      <c r="W296" s="349">
        <f t="shared" si="135"/>
        <v>0</v>
      </c>
      <c r="X296" s="350">
        <f t="shared" si="136"/>
        <v>0</v>
      </c>
    </row>
    <row r="297" spans="1:24" x14ac:dyDescent="0.25">
      <c r="A297" s="438">
        <v>2129</v>
      </c>
      <c r="B297" s="323"/>
      <c r="C297" s="324"/>
      <c r="D297" s="326"/>
      <c r="E297" s="232" t="s">
        <v>8312</v>
      </c>
      <c r="F297" s="330">
        <v>3</v>
      </c>
      <c r="G297" s="352"/>
      <c r="H297" s="369">
        <v>1</v>
      </c>
      <c r="I297" s="368"/>
      <c r="J297" s="351">
        <f t="shared" si="104"/>
        <v>0</v>
      </c>
      <c r="K297" s="354"/>
      <c r="L297" s="343">
        <f t="shared" si="137"/>
        <v>0</v>
      </c>
      <c r="M297" s="362"/>
      <c r="N297" s="345">
        <f t="shared" si="138"/>
        <v>0</v>
      </c>
      <c r="O297" s="363"/>
      <c r="P297" s="364"/>
      <c r="Q297" s="372">
        <f t="shared" si="131"/>
        <v>0</v>
      </c>
      <c r="R297" s="373">
        <f t="shared" si="132"/>
        <v>0</v>
      </c>
      <c r="S297" s="377"/>
      <c r="T297" s="375">
        <f t="shared" si="133"/>
        <v>0</v>
      </c>
      <c r="U297" s="362"/>
      <c r="V297" s="348">
        <f t="shared" si="134"/>
        <v>0</v>
      </c>
      <c r="W297" s="349">
        <f t="shared" si="135"/>
        <v>0</v>
      </c>
      <c r="X297" s="350">
        <f t="shared" si="136"/>
        <v>0</v>
      </c>
    </row>
    <row r="298" spans="1:24" x14ac:dyDescent="0.25">
      <c r="A298" s="438">
        <v>2130</v>
      </c>
      <c r="B298" s="323"/>
      <c r="C298" s="324"/>
      <c r="D298" s="326"/>
      <c r="E298" s="232" t="s">
        <v>8312</v>
      </c>
      <c r="F298" s="330">
        <v>3</v>
      </c>
      <c r="G298" s="352"/>
      <c r="H298" s="369">
        <v>1</v>
      </c>
      <c r="I298" s="368"/>
      <c r="J298" s="351">
        <f t="shared" si="104"/>
        <v>0</v>
      </c>
      <c r="K298" s="354"/>
      <c r="L298" s="343">
        <f t="shared" si="137"/>
        <v>0</v>
      </c>
      <c r="M298" s="362"/>
      <c r="N298" s="345">
        <f t="shared" si="138"/>
        <v>0</v>
      </c>
      <c r="O298" s="363"/>
      <c r="P298" s="364"/>
      <c r="Q298" s="372">
        <f t="shared" si="131"/>
        <v>0</v>
      </c>
      <c r="R298" s="373">
        <f t="shared" si="132"/>
        <v>0</v>
      </c>
      <c r="S298" s="377"/>
      <c r="T298" s="375">
        <f t="shared" si="133"/>
        <v>0</v>
      </c>
      <c r="U298" s="362"/>
      <c r="V298" s="348">
        <f t="shared" si="134"/>
        <v>0</v>
      </c>
      <c r="W298" s="349">
        <f t="shared" si="135"/>
        <v>0</v>
      </c>
      <c r="X298" s="350">
        <f t="shared" si="136"/>
        <v>0</v>
      </c>
    </row>
    <row r="299" spans="1:24" x14ac:dyDescent="0.25">
      <c r="A299" s="438">
        <v>2131</v>
      </c>
      <c r="B299" s="323"/>
      <c r="C299" s="324"/>
      <c r="D299" s="326"/>
      <c r="E299" s="232" t="s">
        <v>8312</v>
      </c>
      <c r="F299" s="330">
        <v>3</v>
      </c>
      <c r="G299" s="352"/>
      <c r="H299" s="369">
        <v>1</v>
      </c>
      <c r="I299" s="368"/>
      <c r="J299" s="351">
        <f t="shared" si="104"/>
        <v>0</v>
      </c>
      <c r="K299" s="354"/>
      <c r="L299" s="343">
        <f t="shared" si="137"/>
        <v>0</v>
      </c>
      <c r="M299" s="362"/>
      <c r="N299" s="345">
        <f t="shared" si="138"/>
        <v>0</v>
      </c>
      <c r="O299" s="363"/>
      <c r="P299" s="364"/>
      <c r="Q299" s="372">
        <f t="shared" si="131"/>
        <v>0</v>
      </c>
      <c r="R299" s="373">
        <f t="shared" si="132"/>
        <v>0</v>
      </c>
      <c r="S299" s="377"/>
      <c r="T299" s="375">
        <f t="shared" si="133"/>
        <v>0</v>
      </c>
      <c r="U299" s="362"/>
      <c r="V299" s="348">
        <f t="shared" si="134"/>
        <v>0</v>
      </c>
      <c r="W299" s="349">
        <f t="shared" si="135"/>
        <v>0</v>
      </c>
      <c r="X299" s="350">
        <f t="shared" si="136"/>
        <v>0</v>
      </c>
    </row>
    <row r="300" spans="1:24" x14ac:dyDescent="0.25">
      <c r="A300" s="438">
        <v>2132</v>
      </c>
      <c r="B300" s="323"/>
      <c r="C300" s="324"/>
      <c r="D300" s="326"/>
      <c r="E300" s="232" t="s">
        <v>8312</v>
      </c>
      <c r="F300" s="330">
        <v>3</v>
      </c>
      <c r="G300" s="352"/>
      <c r="H300" s="369">
        <v>1</v>
      </c>
      <c r="I300" s="368"/>
      <c r="J300" s="351">
        <f t="shared" si="104"/>
        <v>0</v>
      </c>
      <c r="K300" s="354"/>
      <c r="L300" s="343">
        <f t="shared" si="137"/>
        <v>0</v>
      </c>
      <c r="M300" s="362"/>
      <c r="N300" s="345">
        <f t="shared" si="138"/>
        <v>0</v>
      </c>
      <c r="O300" s="363"/>
      <c r="P300" s="364"/>
      <c r="Q300" s="372">
        <f t="shared" si="131"/>
        <v>0</v>
      </c>
      <c r="R300" s="373">
        <f t="shared" si="132"/>
        <v>0</v>
      </c>
      <c r="S300" s="377"/>
      <c r="T300" s="375">
        <f t="shared" si="133"/>
        <v>0</v>
      </c>
      <c r="U300" s="362"/>
      <c r="V300" s="348">
        <f t="shared" si="134"/>
        <v>0</v>
      </c>
      <c r="W300" s="349">
        <f t="shared" si="135"/>
        <v>0</v>
      </c>
      <c r="X300" s="350">
        <f t="shared" si="136"/>
        <v>0</v>
      </c>
    </row>
    <row r="301" spans="1:24" x14ac:dyDescent="0.25">
      <c r="A301" s="438" t="s">
        <v>8311</v>
      </c>
      <c r="B301" s="323">
        <v>2022</v>
      </c>
      <c r="C301" s="324"/>
      <c r="D301" s="326"/>
      <c r="E301" s="232" t="s">
        <v>8313</v>
      </c>
      <c r="F301" s="330">
        <v>30</v>
      </c>
      <c r="G301" s="352"/>
      <c r="H301" s="369">
        <v>20</v>
      </c>
      <c r="I301" s="403">
        <v>1</v>
      </c>
      <c r="J301" s="351">
        <f t="shared" si="104"/>
        <v>30</v>
      </c>
      <c r="K301" s="354"/>
      <c r="L301" s="343">
        <f t="shared" si="137"/>
        <v>0</v>
      </c>
      <c r="M301" s="362"/>
      <c r="N301" s="345">
        <f t="shared" si="138"/>
        <v>0</v>
      </c>
      <c r="O301" s="363"/>
      <c r="P301" s="364"/>
      <c r="Q301" s="372">
        <f t="shared" si="131"/>
        <v>0</v>
      </c>
      <c r="R301" s="373">
        <f t="shared" si="132"/>
        <v>0</v>
      </c>
      <c r="S301" s="377"/>
      <c r="T301" s="375">
        <f t="shared" si="133"/>
        <v>0</v>
      </c>
      <c r="U301" s="362"/>
      <c r="V301" s="348">
        <f t="shared" si="134"/>
        <v>0</v>
      </c>
      <c r="W301" s="349">
        <f t="shared" si="135"/>
        <v>1</v>
      </c>
      <c r="X301" s="350">
        <f t="shared" si="136"/>
        <v>30</v>
      </c>
    </row>
    <row r="302" spans="1:24" x14ac:dyDescent="0.25">
      <c r="A302" s="438"/>
      <c r="B302" s="323"/>
      <c r="C302" s="324"/>
      <c r="D302" s="326"/>
      <c r="E302" s="232"/>
      <c r="F302" s="330"/>
      <c r="G302" s="352"/>
      <c r="H302" s="369"/>
      <c r="I302" s="368"/>
      <c r="J302" s="351"/>
      <c r="K302" s="354"/>
      <c r="L302" s="343"/>
      <c r="M302" s="362"/>
      <c r="N302" s="345"/>
      <c r="O302" s="363"/>
      <c r="P302" s="364"/>
      <c r="Q302" s="372"/>
      <c r="R302" s="373"/>
      <c r="S302" s="377"/>
      <c r="T302" s="375"/>
      <c r="U302" s="362"/>
      <c r="V302" s="348"/>
      <c r="W302" s="349"/>
      <c r="X302" s="350"/>
    </row>
    <row r="303" spans="1:24" x14ac:dyDescent="0.25">
      <c r="A303" s="438"/>
      <c r="B303" s="323"/>
      <c r="C303" s="324"/>
      <c r="D303" s="326"/>
      <c r="E303" s="232"/>
      <c r="F303" s="330"/>
      <c r="G303" s="352"/>
      <c r="H303" s="369"/>
      <c r="I303" s="368"/>
      <c r="J303" s="351"/>
      <c r="K303" s="354"/>
      <c r="L303" s="343"/>
      <c r="M303" s="362"/>
      <c r="N303" s="345"/>
      <c r="O303" s="363"/>
      <c r="P303" s="364"/>
      <c r="Q303" s="372"/>
      <c r="R303" s="373"/>
      <c r="S303" s="377"/>
      <c r="T303" s="375"/>
      <c r="U303" s="362"/>
      <c r="V303" s="348"/>
      <c r="W303" s="349"/>
      <c r="X303" s="350"/>
    </row>
    <row r="304" spans="1:24" x14ac:dyDescent="0.25">
      <c r="A304" s="438"/>
      <c r="B304" s="323"/>
      <c r="C304" s="324"/>
      <c r="D304" s="326"/>
      <c r="E304" s="232"/>
      <c r="F304" s="330"/>
      <c r="G304" s="352"/>
      <c r="H304" s="369"/>
      <c r="I304" s="368"/>
      <c r="J304" s="351"/>
      <c r="K304" s="354"/>
      <c r="L304" s="343"/>
      <c r="M304" s="362"/>
      <c r="N304" s="345"/>
      <c r="O304" s="363"/>
      <c r="P304" s="364"/>
      <c r="Q304" s="372"/>
      <c r="R304" s="373"/>
      <c r="S304" s="377"/>
      <c r="T304" s="375"/>
      <c r="U304" s="362"/>
      <c r="V304" s="348"/>
      <c r="W304" s="349"/>
      <c r="X304" s="350"/>
    </row>
    <row r="305" spans="1:24" x14ac:dyDescent="0.25">
      <c r="A305" s="438"/>
      <c r="B305" s="323"/>
      <c r="C305" s="324"/>
      <c r="D305" s="326"/>
      <c r="E305" s="232"/>
      <c r="F305" s="330"/>
      <c r="G305" s="352"/>
      <c r="H305" s="369"/>
      <c r="I305" s="368"/>
      <c r="J305" s="351"/>
      <c r="K305" s="354"/>
      <c r="L305" s="343"/>
      <c r="M305" s="362"/>
      <c r="N305" s="345"/>
      <c r="O305" s="363"/>
      <c r="P305" s="364"/>
      <c r="Q305" s="372"/>
      <c r="R305" s="373"/>
      <c r="S305" s="377"/>
      <c r="T305" s="375"/>
      <c r="U305" s="362"/>
      <c r="V305" s="348"/>
      <c r="W305" s="349"/>
      <c r="X305" s="350"/>
    </row>
    <row r="306" spans="1:24" x14ac:dyDescent="0.25">
      <c r="A306" s="438"/>
      <c r="B306" s="323"/>
      <c r="C306" s="324"/>
      <c r="D306" s="326"/>
      <c r="E306" s="232"/>
      <c r="F306" s="330"/>
      <c r="G306" s="352"/>
      <c r="H306" s="369"/>
      <c r="I306" s="368"/>
      <c r="J306" s="351"/>
      <c r="K306" s="354"/>
      <c r="L306" s="343"/>
      <c r="M306" s="362"/>
      <c r="N306" s="345"/>
      <c r="O306" s="363"/>
      <c r="P306" s="364"/>
      <c r="Q306" s="372"/>
      <c r="R306" s="373"/>
      <c r="S306" s="377"/>
      <c r="T306" s="375"/>
      <c r="U306" s="362"/>
      <c r="V306" s="348"/>
      <c r="W306" s="349"/>
      <c r="X306" s="350"/>
    </row>
    <row r="307" spans="1:24" x14ac:dyDescent="0.25">
      <c r="A307" s="438"/>
      <c r="B307" s="323"/>
      <c r="C307" s="324"/>
      <c r="D307" s="326"/>
      <c r="E307" s="232"/>
      <c r="F307" s="330"/>
      <c r="G307" s="352"/>
      <c r="H307" s="369"/>
      <c r="I307" s="368"/>
      <c r="J307" s="351"/>
      <c r="K307" s="354"/>
      <c r="L307" s="343"/>
      <c r="M307" s="362"/>
      <c r="N307" s="345"/>
      <c r="O307" s="363"/>
      <c r="P307" s="364"/>
      <c r="Q307" s="372"/>
      <c r="R307" s="373"/>
      <c r="S307" s="377"/>
      <c r="T307" s="375"/>
      <c r="U307" s="362"/>
      <c r="V307" s="348"/>
      <c r="W307" s="349"/>
      <c r="X307" s="350"/>
    </row>
    <row r="308" spans="1:24" x14ac:dyDescent="0.25">
      <c r="A308" s="438"/>
      <c r="B308" s="323"/>
      <c r="C308" s="324"/>
      <c r="D308" s="326"/>
      <c r="E308" s="232"/>
      <c r="F308" s="330"/>
      <c r="G308" s="352"/>
      <c r="H308" s="369"/>
      <c r="I308" s="368"/>
      <c r="J308" s="351"/>
      <c r="K308" s="354"/>
      <c r="L308" s="343"/>
      <c r="M308" s="362"/>
      <c r="N308" s="345"/>
      <c r="O308" s="363"/>
      <c r="P308" s="364"/>
      <c r="Q308" s="372"/>
      <c r="R308" s="373"/>
      <c r="S308" s="377"/>
      <c r="T308" s="375"/>
      <c r="U308" s="362"/>
      <c r="V308" s="348"/>
      <c r="W308" s="349"/>
      <c r="X308" s="350"/>
    </row>
    <row r="309" spans="1:24" x14ac:dyDescent="0.25">
      <c r="A309" s="438"/>
      <c r="B309" s="323"/>
      <c r="C309" s="324"/>
      <c r="D309" s="326"/>
      <c r="E309" s="232"/>
      <c r="F309" s="330"/>
      <c r="G309" s="352"/>
      <c r="H309" s="369"/>
      <c r="I309" s="368"/>
      <c r="J309" s="351"/>
      <c r="K309" s="354"/>
      <c r="L309" s="343"/>
      <c r="M309" s="362"/>
      <c r="N309" s="345"/>
      <c r="O309" s="363"/>
      <c r="P309" s="364"/>
      <c r="Q309" s="372"/>
      <c r="R309" s="373"/>
      <c r="S309" s="377"/>
      <c r="T309" s="375"/>
      <c r="U309" s="362"/>
      <c r="V309" s="348"/>
      <c r="W309" s="349"/>
      <c r="X309" s="350"/>
    </row>
    <row r="310" spans="1:24" x14ac:dyDescent="0.25">
      <c r="A310" s="438"/>
      <c r="B310" s="323"/>
      <c r="C310" s="324"/>
      <c r="D310" s="326"/>
      <c r="E310" s="232"/>
      <c r="F310" s="330"/>
      <c r="G310" s="352"/>
      <c r="H310" s="369"/>
      <c r="I310" s="368"/>
      <c r="J310" s="351"/>
      <c r="K310" s="354"/>
      <c r="L310" s="343"/>
      <c r="M310" s="362"/>
      <c r="N310" s="345"/>
      <c r="O310" s="363"/>
      <c r="P310" s="364"/>
      <c r="Q310" s="372"/>
      <c r="R310" s="373"/>
      <c r="S310" s="377"/>
      <c r="T310" s="375"/>
      <c r="U310" s="362"/>
      <c r="V310" s="348"/>
      <c r="W310" s="349"/>
      <c r="X310" s="350"/>
    </row>
    <row r="311" spans="1:24" x14ac:dyDescent="0.25">
      <c r="A311" s="438"/>
      <c r="B311" s="323"/>
      <c r="C311" s="324"/>
      <c r="D311" s="326"/>
      <c r="E311" s="232"/>
      <c r="F311" s="330"/>
      <c r="G311" s="352"/>
      <c r="H311" s="369"/>
      <c r="I311" s="368"/>
      <c r="J311" s="351"/>
      <c r="K311" s="354"/>
      <c r="L311" s="343"/>
      <c r="M311" s="362"/>
      <c r="N311" s="345"/>
      <c r="O311" s="363"/>
      <c r="P311" s="364"/>
      <c r="Q311" s="372"/>
      <c r="R311" s="373"/>
      <c r="S311" s="377"/>
      <c r="T311" s="375"/>
      <c r="U311" s="362"/>
      <c r="V311" s="348"/>
      <c r="W311" s="349"/>
      <c r="X311" s="350"/>
    </row>
    <row r="312" spans="1:24" x14ac:dyDescent="0.25">
      <c r="A312" s="438"/>
      <c r="B312" s="323"/>
      <c r="C312" s="324"/>
      <c r="D312" s="326"/>
      <c r="E312" s="232"/>
      <c r="F312" s="330"/>
      <c r="G312" s="352"/>
      <c r="H312" s="369"/>
      <c r="I312" s="368"/>
      <c r="J312" s="351"/>
      <c r="K312" s="354"/>
      <c r="L312" s="343"/>
      <c r="M312" s="362"/>
      <c r="N312" s="345"/>
      <c r="O312" s="363"/>
      <c r="P312" s="364"/>
      <c r="Q312" s="372"/>
      <c r="R312" s="373"/>
      <c r="S312" s="377"/>
      <c r="T312" s="375"/>
      <c r="U312" s="362"/>
      <c r="V312" s="348"/>
      <c r="W312" s="349"/>
      <c r="X312" s="350"/>
    </row>
    <row r="313" spans="1:24" x14ac:dyDescent="0.25">
      <c r="A313" s="438"/>
      <c r="B313" s="323"/>
      <c r="C313" s="324"/>
      <c r="D313" s="326"/>
      <c r="E313" s="232"/>
      <c r="F313" s="330"/>
      <c r="G313" s="352"/>
      <c r="H313" s="369"/>
      <c r="I313" s="368"/>
      <c r="J313" s="351"/>
      <c r="K313" s="354"/>
      <c r="L313" s="343"/>
      <c r="M313" s="362"/>
      <c r="N313" s="345"/>
      <c r="O313" s="363"/>
      <c r="P313" s="364"/>
      <c r="Q313" s="372"/>
      <c r="R313" s="373"/>
      <c r="S313" s="377"/>
      <c r="T313" s="375"/>
      <c r="U313" s="362"/>
      <c r="V313" s="348"/>
      <c r="W313" s="349"/>
      <c r="X313" s="350"/>
    </row>
    <row r="314" spans="1:24" x14ac:dyDescent="0.25">
      <c r="A314" s="438"/>
      <c r="B314" s="323"/>
      <c r="C314" s="324"/>
      <c r="D314" s="326"/>
      <c r="E314" s="232"/>
      <c r="F314" s="330"/>
      <c r="G314" s="352"/>
      <c r="H314" s="369"/>
      <c r="I314" s="368"/>
      <c r="J314" s="351"/>
      <c r="K314" s="354"/>
      <c r="L314" s="343"/>
      <c r="M314" s="362"/>
      <c r="N314" s="345"/>
      <c r="O314" s="363"/>
      <c r="P314" s="364"/>
      <c r="Q314" s="372"/>
      <c r="R314" s="373"/>
      <c r="S314" s="377"/>
      <c r="T314" s="375"/>
      <c r="U314" s="362"/>
      <c r="V314" s="348"/>
      <c r="W314" s="349"/>
      <c r="X314" s="350"/>
    </row>
    <row r="315" spans="1:24" x14ac:dyDescent="0.25">
      <c r="A315" s="438"/>
      <c r="B315" s="323"/>
      <c r="C315" s="324"/>
      <c r="D315" s="326"/>
      <c r="E315" s="232"/>
      <c r="F315" s="330"/>
      <c r="G315" s="352"/>
      <c r="H315" s="369"/>
      <c r="I315" s="368"/>
      <c r="J315" s="351"/>
      <c r="K315" s="354"/>
      <c r="L315" s="343"/>
      <c r="M315" s="362"/>
      <c r="N315" s="345"/>
      <c r="O315" s="363"/>
      <c r="P315" s="364"/>
      <c r="Q315" s="372"/>
      <c r="R315" s="373"/>
      <c r="S315" s="377"/>
      <c r="T315" s="375"/>
      <c r="U315" s="362"/>
      <c r="V315" s="348"/>
      <c r="W315" s="349"/>
      <c r="X315" s="350"/>
    </row>
    <row r="316" spans="1:24" x14ac:dyDescent="0.25">
      <c r="A316" s="438"/>
      <c r="B316" s="323"/>
      <c r="C316" s="324"/>
      <c r="D316" s="326"/>
      <c r="E316" s="232"/>
      <c r="F316" s="330"/>
      <c r="G316" s="352"/>
      <c r="H316" s="369"/>
      <c r="I316" s="368"/>
      <c r="J316" s="351"/>
      <c r="K316" s="354"/>
      <c r="L316" s="343"/>
      <c r="M316" s="362"/>
      <c r="N316" s="345"/>
      <c r="O316" s="363"/>
      <c r="P316" s="364"/>
      <c r="Q316" s="372"/>
      <c r="R316" s="373"/>
      <c r="S316" s="377"/>
      <c r="T316" s="375"/>
      <c r="U316" s="362"/>
      <c r="V316" s="348"/>
      <c r="W316" s="349"/>
      <c r="X316" s="350"/>
    </row>
    <row r="317" spans="1:24" x14ac:dyDescent="0.25">
      <c r="A317" s="438"/>
      <c r="B317" s="323"/>
      <c r="C317" s="324"/>
      <c r="D317" s="326"/>
      <c r="E317" s="232"/>
      <c r="F317" s="330"/>
      <c r="G317" s="352"/>
      <c r="H317" s="369"/>
      <c r="I317" s="368"/>
      <c r="J317" s="351"/>
      <c r="K317" s="354"/>
      <c r="L317" s="343"/>
      <c r="M317" s="362"/>
      <c r="N317" s="345"/>
      <c r="O317" s="363"/>
      <c r="P317" s="364"/>
      <c r="Q317" s="372"/>
      <c r="R317" s="373"/>
      <c r="S317" s="377"/>
      <c r="T317" s="375"/>
      <c r="U317" s="362"/>
      <c r="V317" s="348"/>
      <c r="W317" s="349"/>
      <c r="X317" s="350"/>
    </row>
    <row r="318" spans="1:24" x14ac:dyDescent="0.25">
      <c r="A318" s="438"/>
      <c r="B318" s="323"/>
      <c r="C318" s="324"/>
      <c r="D318" s="326"/>
      <c r="E318" s="232"/>
      <c r="F318" s="330"/>
      <c r="G318" s="352"/>
      <c r="H318" s="369"/>
      <c r="I318" s="368"/>
      <c r="J318" s="351"/>
      <c r="K318" s="354"/>
      <c r="L318" s="343"/>
      <c r="M318" s="362"/>
      <c r="N318" s="345"/>
      <c r="O318" s="363"/>
      <c r="P318" s="364"/>
      <c r="Q318" s="372"/>
      <c r="R318" s="373"/>
      <c r="S318" s="377"/>
      <c r="T318" s="375"/>
      <c r="U318" s="362"/>
      <c r="V318" s="348"/>
      <c r="W318" s="349"/>
      <c r="X318" s="350"/>
    </row>
    <row r="319" spans="1:24" x14ac:dyDescent="0.25">
      <c r="A319" s="438"/>
      <c r="B319" s="323"/>
      <c r="C319" s="324"/>
      <c r="D319" s="326"/>
      <c r="E319" s="232"/>
      <c r="F319" s="330"/>
      <c r="G319" s="352"/>
      <c r="H319" s="369"/>
      <c r="I319" s="368"/>
      <c r="J319" s="351"/>
      <c r="K319" s="354"/>
      <c r="L319" s="343"/>
      <c r="M319" s="362"/>
      <c r="N319" s="345"/>
      <c r="O319" s="363"/>
      <c r="P319" s="364"/>
      <c r="Q319" s="372"/>
      <c r="R319" s="373"/>
      <c r="S319" s="377"/>
      <c r="T319" s="375"/>
      <c r="U319" s="362"/>
      <c r="V319" s="348"/>
      <c r="W319" s="349"/>
      <c r="X319" s="350"/>
    </row>
    <row r="320" spans="1:24" x14ac:dyDescent="0.25">
      <c r="A320" s="438"/>
      <c r="B320" s="323"/>
      <c r="C320" s="324"/>
      <c r="D320" s="326"/>
      <c r="E320" s="232"/>
      <c r="F320" s="330"/>
      <c r="G320" s="352"/>
      <c r="H320" s="369"/>
      <c r="I320" s="368"/>
      <c r="J320" s="351"/>
      <c r="K320" s="354"/>
      <c r="L320" s="343"/>
      <c r="M320" s="362"/>
      <c r="N320" s="345"/>
      <c r="O320" s="363"/>
      <c r="P320" s="364"/>
      <c r="Q320" s="372"/>
      <c r="R320" s="373"/>
      <c r="S320" s="377"/>
      <c r="T320" s="375"/>
      <c r="U320" s="362"/>
      <c r="V320" s="348"/>
      <c r="W320" s="349"/>
      <c r="X320" s="350"/>
    </row>
    <row r="321" spans="1:24" x14ac:dyDescent="0.25">
      <c r="A321" s="438"/>
      <c r="B321" s="323"/>
      <c r="C321" s="324"/>
      <c r="D321" s="326"/>
      <c r="E321" s="232"/>
      <c r="F321" s="330"/>
      <c r="G321" s="352"/>
      <c r="H321" s="369"/>
      <c r="I321" s="368"/>
      <c r="J321" s="351"/>
      <c r="K321" s="354"/>
      <c r="L321" s="343"/>
      <c r="M321" s="362"/>
      <c r="N321" s="345"/>
      <c r="O321" s="363"/>
      <c r="P321" s="364"/>
      <c r="Q321" s="372"/>
      <c r="R321" s="373"/>
      <c r="S321" s="377"/>
      <c r="T321" s="375"/>
      <c r="U321" s="362"/>
      <c r="V321" s="348"/>
      <c r="W321" s="349"/>
      <c r="X321" s="350"/>
    </row>
    <row r="322" spans="1:24" x14ac:dyDescent="0.25">
      <c r="A322" s="438"/>
      <c r="B322" s="323"/>
      <c r="C322" s="324"/>
      <c r="D322" s="326"/>
      <c r="E322" s="232"/>
      <c r="F322" s="330"/>
      <c r="G322" s="352"/>
      <c r="H322" s="369"/>
      <c r="I322" s="368"/>
      <c r="J322" s="351"/>
      <c r="K322" s="354"/>
      <c r="L322" s="343"/>
      <c r="M322" s="362"/>
      <c r="N322" s="345"/>
      <c r="O322" s="363"/>
      <c r="P322" s="364"/>
      <c r="Q322" s="372"/>
      <c r="R322" s="373"/>
      <c r="S322" s="377"/>
      <c r="T322" s="375"/>
      <c r="U322" s="362"/>
      <c r="V322" s="348"/>
      <c r="W322" s="349"/>
      <c r="X322" s="350"/>
    </row>
    <row r="323" spans="1:24" x14ac:dyDescent="0.25">
      <c r="A323" s="438"/>
      <c r="B323" s="323"/>
      <c r="C323" s="324"/>
      <c r="D323" s="326"/>
      <c r="E323" s="232"/>
      <c r="F323" s="330"/>
      <c r="G323" s="352"/>
      <c r="H323" s="369"/>
      <c r="I323" s="368"/>
      <c r="J323" s="351"/>
      <c r="K323" s="354"/>
      <c r="L323" s="343"/>
      <c r="M323" s="362"/>
      <c r="N323" s="345"/>
      <c r="O323" s="363"/>
      <c r="P323" s="364"/>
      <c r="Q323" s="372"/>
      <c r="R323" s="373"/>
      <c r="S323" s="377"/>
      <c r="T323" s="375"/>
      <c r="U323" s="362"/>
      <c r="V323" s="348"/>
      <c r="W323" s="349"/>
      <c r="X323" s="350"/>
    </row>
    <row r="324" spans="1:24" x14ac:dyDescent="0.25">
      <c r="A324" s="438"/>
      <c r="B324" s="323"/>
      <c r="C324" s="324"/>
      <c r="D324" s="326"/>
      <c r="E324" s="232"/>
      <c r="F324" s="330"/>
      <c r="G324" s="352"/>
      <c r="H324" s="369"/>
      <c r="I324" s="368"/>
      <c r="J324" s="351"/>
      <c r="K324" s="354"/>
      <c r="L324" s="343"/>
      <c r="M324" s="362"/>
      <c r="N324" s="345"/>
      <c r="O324" s="363"/>
      <c r="P324" s="364"/>
      <c r="Q324" s="372"/>
      <c r="R324" s="373"/>
      <c r="S324" s="377"/>
      <c r="T324" s="375"/>
      <c r="U324" s="362"/>
      <c r="V324" s="348"/>
      <c r="W324" s="349"/>
      <c r="X324" s="350"/>
    </row>
    <row r="325" spans="1:24" x14ac:dyDescent="0.25">
      <c r="A325" s="438"/>
      <c r="B325" s="323"/>
      <c r="C325" s="324"/>
      <c r="D325" s="326"/>
      <c r="E325" s="232"/>
      <c r="F325" s="330"/>
      <c r="G325" s="352"/>
      <c r="H325" s="369"/>
      <c r="I325" s="368"/>
      <c r="J325" s="351"/>
      <c r="K325" s="354"/>
      <c r="L325" s="343"/>
      <c r="M325" s="362"/>
      <c r="N325" s="345"/>
      <c r="O325" s="363"/>
      <c r="P325" s="364"/>
      <c r="Q325" s="372"/>
      <c r="R325" s="373"/>
      <c r="S325" s="377"/>
      <c r="T325" s="375"/>
      <c r="U325" s="362"/>
      <c r="V325" s="348"/>
      <c r="W325" s="349"/>
      <c r="X325" s="350"/>
    </row>
    <row r="326" spans="1:24" x14ac:dyDescent="0.25">
      <c r="A326" s="438"/>
      <c r="B326" s="323"/>
      <c r="C326" s="324"/>
      <c r="D326" s="326"/>
      <c r="E326" s="232"/>
      <c r="F326" s="330"/>
      <c r="G326" s="352"/>
      <c r="H326" s="369"/>
      <c r="I326" s="368"/>
      <c r="J326" s="351"/>
      <c r="K326" s="354"/>
      <c r="L326" s="343"/>
      <c r="M326" s="362"/>
      <c r="N326" s="345"/>
      <c r="O326" s="363"/>
      <c r="P326" s="364"/>
      <c r="Q326" s="372"/>
      <c r="R326" s="373"/>
      <c r="S326" s="377"/>
      <c r="T326" s="375"/>
      <c r="U326" s="362"/>
      <c r="V326" s="348"/>
      <c r="W326" s="349"/>
      <c r="X326" s="350"/>
    </row>
    <row r="327" spans="1:24" x14ac:dyDescent="0.25">
      <c r="A327" s="438"/>
      <c r="B327" s="323"/>
      <c r="C327" s="324"/>
      <c r="D327" s="326"/>
      <c r="E327" s="232"/>
      <c r="F327" s="330"/>
      <c r="G327" s="352"/>
      <c r="H327" s="369"/>
      <c r="I327" s="368"/>
      <c r="J327" s="351"/>
      <c r="K327" s="354"/>
      <c r="L327" s="343"/>
      <c r="M327" s="362"/>
      <c r="N327" s="345"/>
      <c r="O327" s="363"/>
      <c r="P327" s="364"/>
      <c r="Q327" s="372"/>
      <c r="R327" s="373"/>
      <c r="S327" s="377"/>
      <c r="T327" s="375"/>
      <c r="U327" s="362"/>
      <c r="V327" s="348"/>
      <c r="W327" s="349"/>
      <c r="X327" s="350"/>
    </row>
    <row r="328" spans="1:24" x14ac:dyDescent="0.25">
      <c r="A328" s="438"/>
      <c r="B328" s="323"/>
      <c r="C328" s="324"/>
      <c r="D328" s="326"/>
      <c r="E328" s="232"/>
      <c r="F328" s="330"/>
      <c r="G328" s="352"/>
      <c r="H328" s="369"/>
      <c r="I328" s="368"/>
      <c r="J328" s="351"/>
      <c r="K328" s="354"/>
      <c r="L328" s="343"/>
      <c r="M328" s="362"/>
      <c r="N328" s="345"/>
      <c r="O328" s="363"/>
      <c r="P328" s="364"/>
      <c r="Q328" s="372"/>
      <c r="R328" s="373"/>
      <c r="S328" s="377"/>
      <c r="T328" s="375"/>
      <c r="U328" s="362"/>
      <c r="V328" s="348"/>
      <c r="W328" s="349"/>
      <c r="X328" s="350"/>
    </row>
    <row r="329" spans="1:24" x14ac:dyDescent="0.25">
      <c r="A329" s="438"/>
      <c r="B329" s="323"/>
      <c r="C329" s="324"/>
      <c r="D329" s="326"/>
      <c r="E329" s="232"/>
      <c r="F329" s="330"/>
      <c r="G329" s="352"/>
      <c r="H329" s="369"/>
      <c r="I329" s="368"/>
      <c r="J329" s="351"/>
      <c r="K329" s="354"/>
      <c r="L329" s="343"/>
      <c r="M329" s="362"/>
      <c r="N329" s="345"/>
      <c r="O329" s="363"/>
      <c r="P329" s="364"/>
      <c r="Q329" s="372"/>
      <c r="R329" s="373"/>
      <c r="S329" s="377"/>
      <c r="T329" s="375"/>
      <c r="U329" s="362"/>
      <c r="V329" s="348"/>
      <c r="W329" s="349"/>
      <c r="X329" s="350"/>
    </row>
    <row r="330" spans="1:24" x14ac:dyDescent="0.25">
      <c r="A330" s="316"/>
      <c r="B330" s="323"/>
      <c r="C330" s="324"/>
      <c r="D330" s="326"/>
      <c r="E330" s="237"/>
      <c r="F330" s="358"/>
      <c r="G330" s="359"/>
      <c r="H330" s="353"/>
      <c r="I330" s="370"/>
      <c r="J330" s="351">
        <f t="shared" si="104"/>
        <v>0</v>
      </c>
      <c r="K330" s="354"/>
      <c r="L330" s="343">
        <f t="shared" si="105"/>
        <v>0</v>
      </c>
      <c r="M330" s="362"/>
      <c r="N330" s="345">
        <f t="shared" si="106"/>
        <v>0</v>
      </c>
      <c r="O330" s="363"/>
      <c r="P330" s="364"/>
      <c r="Q330" s="372">
        <f t="shared" si="107"/>
        <v>0</v>
      </c>
      <c r="R330" s="373">
        <f t="shared" si="108"/>
        <v>0</v>
      </c>
      <c r="S330" s="377"/>
      <c r="T330" s="375">
        <f t="shared" si="109"/>
        <v>0</v>
      </c>
      <c r="U330" s="362"/>
      <c r="V330" s="348">
        <f t="shared" si="110"/>
        <v>0</v>
      </c>
      <c r="W330" s="349">
        <f t="shared" si="111"/>
        <v>0</v>
      </c>
      <c r="X330" s="350">
        <f t="shared" si="112"/>
        <v>0</v>
      </c>
    </row>
    <row r="331" spans="1:24" x14ac:dyDescent="0.25">
      <c r="A331" s="4"/>
      <c r="B331" s="4"/>
      <c r="F331" s="98"/>
      <c r="G331" s="98"/>
      <c r="H331" s="98"/>
      <c r="I331" s="98"/>
      <c r="J331" s="98"/>
      <c r="V331" s="42"/>
    </row>
    <row r="332" spans="1:24" x14ac:dyDescent="0.25">
      <c r="B332" s="3"/>
      <c r="F332" s="313">
        <f>SUM(F14:F330)</f>
        <v>1860.0000000000009</v>
      </c>
      <c r="G332" s="313"/>
      <c r="H332" s="313">
        <f>SUM(H14:H331)</f>
        <v>587.39999999999986</v>
      </c>
      <c r="I332" s="314">
        <f>SUM(I14:I331)</f>
        <v>165</v>
      </c>
      <c r="J332" s="313">
        <f>SUM(J14:J330)</f>
        <v>1080.9000000000005</v>
      </c>
      <c r="K332" s="314">
        <f>SUM(K14:K331)</f>
        <v>0</v>
      </c>
      <c r="L332" s="313">
        <f>SUM(L14:L330)</f>
        <v>0</v>
      </c>
      <c r="M332" s="314">
        <f>SUM(M14:M331)</f>
        <v>18</v>
      </c>
      <c r="N332" s="313">
        <f>SUM(N14:N330)</f>
        <v>64.099999999999994</v>
      </c>
      <c r="O332" s="314">
        <f>SUM(O14:O331)</f>
        <v>52</v>
      </c>
      <c r="Q332" s="314">
        <f>SUM(Q14:Q331)</f>
        <v>65</v>
      </c>
      <c r="R332" s="313">
        <f>SUM(R14:R330)</f>
        <v>462.4</v>
      </c>
      <c r="S332" s="314">
        <f>SUM(S14:S331)</f>
        <v>10</v>
      </c>
      <c r="T332" s="313">
        <f>SUM(T14:T330)</f>
        <v>49</v>
      </c>
      <c r="U332" s="34">
        <f>SUM(U14:U331)</f>
        <v>52</v>
      </c>
      <c r="V332" s="313">
        <f>SUM(V14:V330)</f>
        <v>136.9</v>
      </c>
      <c r="W332" s="34">
        <f>SUM(W14:W331)</f>
        <v>310</v>
      </c>
      <c r="X332" s="313">
        <f>SUM(X14:X330)</f>
        <v>1744.3000000000006</v>
      </c>
    </row>
    <row r="333" spans="1:24" x14ac:dyDescent="0.25">
      <c r="F333" s="98"/>
      <c r="G333" s="98"/>
      <c r="H333" s="98"/>
      <c r="I333" s="98"/>
      <c r="J333" s="98"/>
    </row>
    <row r="334" spans="1:24" x14ac:dyDescent="0.25">
      <c r="F334" s="98"/>
      <c r="G334" s="98"/>
      <c r="H334" s="98"/>
      <c r="I334" s="98"/>
      <c r="J334" s="98"/>
    </row>
    <row r="335" spans="1:24" x14ac:dyDescent="0.25">
      <c r="F335" s="98"/>
      <c r="G335" s="98"/>
      <c r="H335" s="98"/>
      <c r="I335" s="98"/>
      <c r="J335" s="98"/>
    </row>
    <row r="336" spans="1:24" x14ac:dyDescent="0.25">
      <c r="F336" s="98"/>
      <c r="G336" s="98"/>
      <c r="H336" s="98"/>
      <c r="I336" s="98"/>
      <c r="J336" s="98"/>
    </row>
    <row r="337" spans="6:10" x14ac:dyDescent="0.25">
      <c r="F337" s="98"/>
      <c r="G337" s="98"/>
      <c r="H337" s="98"/>
      <c r="I337" s="98"/>
      <c r="J337" s="98"/>
    </row>
    <row r="338" spans="6:10" x14ac:dyDescent="0.25">
      <c r="F338" s="98"/>
      <c r="G338" s="98"/>
      <c r="H338" s="98"/>
      <c r="I338" s="98"/>
      <c r="J338" s="98"/>
    </row>
    <row r="339" spans="6:10" x14ac:dyDescent="0.25">
      <c r="F339" s="98"/>
      <c r="G339" s="98"/>
      <c r="H339" s="98"/>
      <c r="I339" s="98"/>
      <c r="J339" s="98"/>
    </row>
    <row r="340" spans="6:10" x14ac:dyDescent="0.25">
      <c r="F340" s="98"/>
      <c r="G340" s="98"/>
      <c r="H340" s="98"/>
      <c r="I340" s="98"/>
      <c r="J340" s="98"/>
    </row>
    <row r="341" spans="6:10" x14ac:dyDescent="0.25">
      <c r="F341" s="98"/>
      <c r="G341" s="98"/>
      <c r="H341" s="98"/>
      <c r="I341" s="98"/>
      <c r="J341" s="98"/>
    </row>
    <row r="342" spans="6:10" x14ac:dyDescent="0.25">
      <c r="F342" s="98"/>
      <c r="G342" s="98"/>
      <c r="H342" s="98"/>
      <c r="I342" s="98"/>
      <c r="J342" s="98"/>
    </row>
    <row r="343" spans="6:10" x14ac:dyDescent="0.25">
      <c r="F343" s="98"/>
      <c r="G343" s="98"/>
      <c r="H343" s="98"/>
      <c r="I343" s="98"/>
      <c r="J343" s="98"/>
    </row>
    <row r="344" spans="6:10" x14ac:dyDescent="0.25">
      <c r="F344" s="98"/>
      <c r="G344" s="98"/>
      <c r="H344" s="98"/>
      <c r="I344" s="98"/>
      <c r="J344" s="98"/>
    </row>
    <row r="345" spans="6:10" x14ac:dyDescent="0.25">
      <c r="F345" s="98"/>
      <c r="G345" s="98"/>
      <c r="H345" s="98"/>
      <c r="I345" s="98"/>
      <c r="J345" s="98"/>
    </row>
    <row r="346" spans="6:10" x14ac:dyDescent="0.25">
      <c r="F346" s="98"/>
      <c r="G346" s="98"/>
      <c r="H346" s="98"/>
      <c r="I346" s="98"/>
      <c r="J346" s="98"/>
    </row>
    <row r="347" spans="6:10" x14ac:dyDescent="0.25">
      <c r="F347" s="98"/>
      <c r="G347" s="98"/>
      <c r="H347" s="98"/>
      <c r="I347" s="98"/>
      <c r="J347" s="98"/>
    </row>
    <row r="348" spans="6:10" x14ac:dyDescent="0.25">
      <c r="F348" s="98"/>
      <c r="G348" s="98"/>
      <c r="H348" s="98"/>
      <c r="I348" s="98"/>
      <c r="J348" s="98"/>
    </row>
    <row r="349" spans="6:10" x14ac:dyDescent="0.25">
      <c r="F349" s="98"/>
      <c r="G349" s="98"/>
      <c r="H349" s="98"/>
      <c r="I349" s="98"/>
      <c r="J349" s="98"/>
    </row>
    <row r="350" spans="6:10" x14ac:dyDescent="0.25">
      <c r="F350" s="98"/>
      <c r="G350" s="98"/>
      <c r="H350" s="98"/>
      <c r="I350" s="98"/>
      <c r="J350" s="98"/>
    </row>
    <row r="351" spans="6:10" x14ac:dyDescent="0.25">
      <c r="F351" s="98"/>
      <c r="G351" s="98"/>
      <c r="H351" s="98"/>
      <c r="I351" s="98"/>
      <c r="J351" s="98"/>
    </row>
    <row r="352" spans="6:10" x14ac:dyDescent="0.25">
      <c r="F352" s="98"/>
      <c r="G352" s="98"/>
      <c r="H352" s="98"/>
      <c r="I352" s="98"/>
      <c r="J352" s="98"/>
    </row>
    <row r="353" spans="6:10" x14ac:dyDescent="0.25">
      <c r="F353" s="98"/>
      <c r="G353" s="98"/>
      <c r="H353" s="98"/>
      <c r="I353" s="98"/>
      <c r="J353" s="98"/>
    </row>
    <row r="354" spans="6:10" x14ac:dyDescent="0.25">
      <c r="F354" s="98"/>
      <c r="G354" s="98"/>
      <c r="H354" s="98"/>
      <c r="I354" s="98"/>
      <c r="J354" s="98"/>
    </row>
    <row r="355" spans="6:10" x14ac:dyDescent="0.25">
      <c r="F355" s="98"/>
      <c r="G355" s="98"/>
      <c r="H355" s="98"/>
      <c r="I355" s="98"/>
      <c r="J355" s="98"/>
    </row>
    <row r="356" spans="6:10" x14ac:dyDescent="0.25">
      <c r="F356" s="98"/>
      <c r="G356" s="98"/>
      <c r="H356" s="98"/>
      <c r="I356" s="98"/>
      <c r="J356" s="98"/>
    </row>
    <row r="357" spans="6:10" x14ac:dyDescent="0.25">
      <c r="F357" s="98"/>
      <c r="G357" s="98"/>
      <c r="H357" s="98"/>
      <c r="I357" s="98"/>
      <c r="J357" s="98"/>
    </row>
    <row r="358" spans="6:10" x14ac:dyDescent="0.25">
      <c r="F358" s="98"/>
      <c r="G358" s="98"/>
      <c r="H358" s="98"/>
      <c r="I358" s="98"/>
      <c r="J358" s="98"/>
    </row>
    <row r="359" spans="6:10" x14ac:dyDescent="0.25">
      <c r="F359" s="98"/>
      <c r="G359" s="98"/>
      <c r="H359" s="98"/>
      <c r="I359" s="98"/>
      <c r="J359" s="98"/>
    </row>
    <row r="360" spans="6:10" x14ac:dyDescent="0.25">
      <c r="F360" s="98"/>
      <c r="G360" s="98"/>
      <c r="H360" s="98"/>
      <c r="I360" s="98"/>
      <c r="J360" s="98"/>
    </row>
    <row r="361" spans="6:10" x14ac:dyDescent="0.25">
      <c r="F361" s="98"/>
      <c r="G361" s="98"/>
      <c r="H361" s="98"/>
      <c r="I361" s="98"/>
      <c r="J361" s="98"/>
    </row>
    <row r="362" spans="6:10" x14ac:dyDescent="0.25">
      <c r="F362" s="98"/>
      <c r="G362" s="98"/>
      <c r="H362" s="98"/>
      <c r="I362" s="98"/>
      <c r="J362" s="98"/>
    </row>
    <row r="363" spans="6:10" x14ac:dyDescent="0.25">
      <c r="F363" s="98"/>
      <c r="G363" s="98"/>
      <c r="H363" s="98"/>
      <c r="I363" s="98"/>
      <c r="J363" s="98"/>
    </row>
    <row r="364" spans="6:10" x14ac:dyDescent="0.25">
      <c r="F364" s="98"/>
      <c r="G364" s="98"/>
      <c r="H364" s="98"/>
      <c r="I364" s="98"/>
      <c r="J364" s="98"/>
    </row>
    <row r="365" spans="6:10" x14ac:dyDescent="0.25">
      <c r="F365" s="98"/>
      <c r="G365" s="98"/>
      <c r="H365" s="98"/>
      <c r="I365" s="98"/>
      <c r="J365" s="98"/>
    </row>
    <row r="366" spans="6:10" x14ac:dyDescent="0.25">
      <c r="F366" s="98"/>
      <c r="G366" s="98"/>
      <c r="H366" s="98"/>
      <c r="I366" s="98"/>
      <c r="J366" s="98"/>
    </row>
    <row r="367" spans="6:10" x14ac:dyDescent="0.25">
      <c r="F367" s="98"/>
      <c r="G367" s="98"/>
      <c r="H367" s="98"/>
      <c r="I367" s="98"/>
      <c r="J367" s="98"/>
    </row>
    <row r="368" spans="6:10" x14ac:dyDescent="0.25">
      <c r="F368" s="98"/>
      <c r="G368" s="98"/>
      <c r="H368" s="98"/>
      <c r="I368" s="98"/>
      <c r="J368" s="98"/>
    </row>
    <row r="369" spans="6:10" x14ac:dyDescent="0.25">
      <c r="F369" s="98"/>
      <c r="G369" s="98"/>
      <c r="H369" s="98"/>
      <c r="I369" s="98"/>
      <c r="J369" s="98"/>
    </row>
    <row r="370" spans="6:10" x14ac:dyDescent="0.25">
      <c r="F370" s="98"/>
      <c r="G370" s="98"/>
      <c r="H370" s="98"/>
      <c r="I370" s="98"/>
      <c r="J370" s="98"/>
    </row>
    <row r="371" spans="6:10" x14ac:dyDescent="0.25">
      <c r="F371" s="98"/>
      <c r="G371" s="98"/>
      <c r="H371" s="98"/>
      <c r="I371" s="98"/>
      <c r="J371" s="98"/>
    </row>
    <row r="372" spans="6:10" x14ac:dyDescent="0.25">
      <c r="F372" s="98"/>
      <c r="G372" s="98"/>
      <c r="H372" s="98"/>
      <c r="I372" s="98"/>
      <c r="J372" s="98"/>
    </row>
    <row r="373" spans="6:10" x14ac:dyDescent="0.25">
      <c r="F373" s="98"/>
      <c r="G373" s="98"/>
      <c r="H373" s="98"/>
      <c r="I373" s="98"/>
      <c r="J373" s="98"/>
    </row>
    <row r="374" spans="6:10" x14ac:dyDescent="0.25">
      <c r="F374" s="98"/>
      <c r="G374" s="98"/>
      <c r="H374" s="98"/>
      <c r="I374" s="98"/>
      <c r="J374" s="98"/>
    </row>
    <row r="375" spans="6:10" x14ac:dyDescent="0.25">
      <c r="F375" s="98"/>
      <c r="G375" s="98"/>
      <c r="H375" s="98"/>
      <c r="I375" s="98"/>
      <c r="J375" s="98"/>
    </row>
    <row r="376" spans="6:10" x14ac:dyDescent="0.25">
      <c r="F376" s="98"/>
      <c r="G376" s="98"/>
      <c r="H376" s="98"/>
      <c r="I376" s="98"/>
      <c r="J376" s="98"/>
    </row>
    <row r="377" spans="6:10" x14ac:dyDescent="0.25">
      <c r="F377" s="98"/>
      <c r="G377" s="98"/>
      <c r="H377" s="98"/>
      <c r="I377" s="98"/>
      <c r="J377" s="98"/>
    </row>
    <row r="378" spans="6:10" x14ac:dyDescent="0.25">
      <c r="F378" s="98"/>
      <c r="G378" s="98"/>
      <c r="H378" s="98"/>
      <c r="I378" s="98"/>
      <c r="J378" s="98"/>
    </row>
    <row r="379" spans="6:10" x14ac:dyDescent="0.25">
      <c r="F379" s="98"/>
      <c r="G379" s="98"/>
      <c r="H379" s="98"/>
      <c r="I379" s="98"/>
      <c r="J379" s="98"/>
    </row>
    <row r="380" spans="6:10" x14ac:dyDescent="0.25">
      <c r="F380" s="98"/>
      <c r="G380" s="98"/>
      <c r="H380" s="98"/>
      <c r="I380" s="98"/>
      <c r="J380" s="98"/>
    </row>
    <row r="381" spans="6:10" x14ac:dyDescent="0.25">
      <c r="F381" s="98"/>
      <c r="G381" s="98"/>
      <c r="H381" s="98"/>
      <c r="I381" s="98"/>
      <c r="J381" s="98"/>
    </row>
    <row r="382" spans="6:10" x14ac:dyDescent="0.25">
      <c r="F382" s="98"/>
      <c r="G382" s="98"/>
      <c r="H382" s="98"/>
      <c r="I382" s="98"/>
      <c r="J382" s="98"/>
    </row>
    <row r="383" spans="6:10" x14ac:dyDescent="0.25">
      <c r="F383" s="98"/>
      <c r="G383" s="98"/>
      <c r="H383" s="98"/>
      <c r="I383" s="98"/>
      <c r="J383" s="98"/>
    </row>
    <row r="384" spans="6:10" x14ac:dyDescent="0.25">
      <c r="F384" s="98"/>
      <c r="G384" s="98"/>
      <c r="H384" s="98"/>
      <c r="I384" s="98"/>
      <c r="J384" s="98"/>
    </row>
    <row r="385" spans="6:10" x14ac:dyDescent="0.25">
      <c r="F385" s="98"/>
      <c r="G385" s="98"/>
      <c r="H385" s="98"/>
      <c r="I385" s="98"/>
      <c r="J385" s="98"/>
    </row>
    <row r="386" spans="6:10" x14ac:dyDescent="0.25">
      <c r="F386" s="98"/>
      <c r="G386" s="98"/>
      <c r="H386" s="98"/>
      <c r="I386" s="98"/>
      <c r="J386" s="98"/>
    </row>
    <row r="387" spans="6:10" x14ac:dyDescent="0.25">
      <c r="F387" s="98"/>
      <c r="G387" s="98"/>
      <c r="H387" s="98"/>
      <c r="I387" s="98"/>
      <c r="J387" s="98"/>
    </row>
    <row r="388" spans="6:10" x14ac:dyDescent="0.25">
      <c r="F388" s="98"/>
      <c r="G388" s="98"/>
      <c r="H388" s="98"/>
      <c r="I388" s="98"/>
      <c r="J388" s="98"/>
    </row>
    <row r="389" spans="6:10" x14ac:dyDescent="0.25">
      <c r="F389" s="98"/>
      <c r="G389" s="98"/>
      <c r="H389" s="98"/>
      <c r="I389" s="98"/>
      <c r="J389" s="98"/>
    </row>
    <row r="390" spans="6:10" x14ac:dyDescent="0.25">
      <c r="F390" s="98"/>
      <c r="G390" s="98"/>
      <c r="H390" s="98"/>
      <c r="I390" s="98"/>
      <c r="J390" s="98"/>
    </row>
    <row r="391" spans="6:10" x14ac:dyDescent="0.25">
      <c r="F391" s="98"/>
      <c r="G391" s="98"/>
      <c r="H391" s="98"/>
      <c r="I391" s="98"/>
      <c r="J391" s="98"/>
    </row>
    <row r="392" spans="6:10" x14ac:dyDescent="0.25">
      <c r="F392" s="98"/>
      <c r="G392" s="98"/>
      <c r="H392" s="98"/>
      <c r="I392" s="98"/>
      <c r="J392" s="98"/>
    </row>
    <row r="393" spans="6:10" x14ac:dyDescent="0.25">
      <c r="F393" s="98"/>
      <c r="G393" s="98"/>
      <c r="H393" s="98"/>
      <c r="I393" s="98"/>
      <c r="J393" s="98"/>
    </row>
    <row r="394" spans="6:10" x14ac:dyDescent="0.25">
      <c r="F394" s="98"/>
      <c r="G394" s="98"/>
      <c r="H394" s="98"/>
      <c r="I394" s="98"/>
      <c r="J394" s="98"/>
    </row>
    <row r="395" spans="6:10" x14ac:dyDescent="0.25">
      <c r="F395" s="98"/>
      <c r="G395" s="98"/>
      <c r="H395" s="98"/>
      <c r="I395" s="98"/>
      <c r="J395" s="98"/>
    </row>
    <row r="396" spans="6:10" x14ac:dyDescent="0.25">
      <c r="F396" s="98"/>
      <c r="G396" s="98"/>
      <c r="H396" s="98"/>
      <c r="I396" s="98"/>
      <c r="J396" s="98"/>
    </row>
    <row r="397" spans="6:10" x14ac:dyDescent="0.25">
      <c r="F397" s="98"/>
      <c r="G397" s="98"/>
      <c r="H397" s="98"/>
      <c r="I397" s="98"/>
      <c r="J397" s="98"/>
    </row>
    <row r="398" spans="6:10" x14ac:dyDescent="0.25">
      <c r="F398" s="98"/>
      <c r="G398" s="98"/>
      <c r="H398" s="98"/>
      <c r="I398" s="98"/>
      <c r="J398" s="98"/>
    </row>
    <row r="399" spans="6:10" x14ac:dyDescent="0.25">
      <c r="F399" s="98"/>
      <c r="G399" s="98"/>
      <c r="H399" s="98"/>
      <c r="I399" s="98"/>
      <c r="J399" s="98"/>
    </row>
    <row r="400" spans="6:10" x14ac:dyDescent="0.25">
      <c r="F400" s="98"/>
      <c r="G400" s="98"/>
      <c r="H400" s="98"/>
      <c r="I400" s="98"/>
      <c r="J400" s="98"/>
    </row>
    <row r="401" spans="6:10" x14ac:dyDescent="0.25">
      <c r="F401" s="98"/>
      <c r="G401" s="98"/>
      <c r="H401" s="98"/>
      <c r="I401" s="98"/>
      <c r="J401" s="98"/>
    </row>
    <row r="402" spans="6:10" x14ac:dyDescent="0.25">
      <c r="F402" s="98"/>
      <c r="G402" s="98"/>
      <c r="H402" s="98"/>
      <c r="I402" s="98"/>
      <c r="J402" s="98"/>
    </row>
    <row r="403" spans="6:10" x14ac:dyDescent="0.25">
      <c r="F403" s="98"/>
      <c r="G403" s="98"/>
      <c r="H403" s="98"/>
      <c r="I403" s="98"/>
      <c r="J403" s="98"/>
    </row>
    <row r="404" spans="6:10" x14ac:dyDescent="0.25">
      <c r="F404" s="98"/>
      <c r="G404" s="98"/>
      <c r="H404" s="98"/>
      <c r="I404" s="98"/>
      <c r="J404" s="98"/>
    </row>
    <row r="405" spans="6:10" x14ac:dyDescent="0.25">
      <c r="F405" s="98"/>
      <c r="G405" s="98"/>
      <c r="H405" s="98"/>
      <c r="I405" s="98"/>
      <c r="J405" s="98"/>
    </row>
    <row r="406" spans="6:10" x14ac:dyDescent="0.25">
      <c r="F406" s="98"/>
      <c r="G406" s="98"/>
      <c r="H406" s="98"/>
      <c r="I406" s="98"/>
      <c r="J406" s="98"/>
    </row>
    <row r="407" spans="6:10" x14ac:dyDescent="0.25">
      <c r="F407" s="98"/>
      <c r="G407" s="98"/>
      <c r="H407" s="98"/>
      <c r="I407" s="98"/>
      <c r="J407" s="98"/>
    </row>
    <row r="408" spans="6:10" x14ac:dyDescent="0.25">
      <c r="F408" s="98"/>
      <c r="G408" s="98"/>
      <c r="H408" s="98"/>
      <c r="I408" s="98"/>
      <c r="J408" s="98"/>
    </row>
    <row r="409" spans="6:10" x14ac:dyDescent="0.25">
      <c r="F409" s="98"/>
      <c r="G409" s="98"/>
      <c r="H409" s="98"/>
      <c r="I409" s="98"/>
      <c r="J409" s="98"/>
    </row>
    <row r="410" spans="6:10" x14ac:dyDescent="0.25">
      <c r="F410" s="98"/>
      <c r="G410" s="98"/>
      <c r="H410" s="98"/>
      <c r="I410" s="98"/>
      <c r="J410" s="98"/>
    </row>
    <row r="411" spans="6:10" x14ac:dyDescent="0.25">
      <c r="F411" s="98"/>
      <c r="G411" s="98"/>
      <c r="H411" s="98"/>
      <c r="I411" s="98"/>
      <c r="J411" s="98"/>
    </row>
    <row r="412" spans="6:10" x14ac:dyDescent="0.25">
      <c r="F412" s="98"/>
      <c r="G412" s="98"/>
      <c r="H412" s="98"/>
      <c r="I412" s="98"/>
      <c r="J412" s="98"/>
    </row>
    <row r="413" spans="6:10" x14ac:dyDescent="0.25">
      <c r="F413" s="98"/>
      <c r="G413" s="98"/>
      <c r="H413" s="98"/>
      <c r="I413" s="98"/>
      <c r="J413" s="98"/>
    </row>
    <row r="414" spans="6:10" x14ac:dyDescent="0.25">
      <c r="F414" s="98"/>
      <c r="G414" s="98"/>
      <c r="H414" s="98"/>
      <c r="I414" s="98"/>
      <c r="J414" s="98"/>
    </row>
    <row r="415" spans="6:10" x14ac:dyDescent="0.25">
      <c r="F415" s="98"/>
      <c r="G415" s="98"/>
      <c r="H415" s="98"/>
      <c r="I415" s="98"/>
      <c r="J415" s="98"/>
    </row>
    <row r="416" spans="6:10" x14ac:dyDescent="0.25">
      <c r="F416" s="98"/>
      <c r="G416" s="98"/>
      <c r="H416" s="98"/>
      <c r="I416" s="98"/>
      <c r="J416" s="98"/>
    </row>
    <row r="417" spans="6:10" x14ac:dyDescent="0.25">
      <c r="F417" s="98"/>
      <c r="G417" s="98"/>
      <c r="H417" s="98"/>
      <c r="I417" s="98"/>
      <c r="J417" s="98"/>
    </row>
    <row r="418" spans="6:10" x14ac:dyDescent="0.25">
      <c r="F418" s="98"/>
      <c r="G418" s="98"/>
      <c r="H418" s="98"/>
      <c r="I418" s="98"/>
      <c r="J418" s="98"/>
    </row>
    <row r="419" spans="6:10" x14ac:dyDescent="0.25">
      <c r="F419" s="98"/>
      <c r="G419" s="98"/>
      <c r="H419" s="98"/>
      <c r="I419" s="98"/>
      <c r="J419" s="98"/>
    </row>
    <row r="420" spans="6:10" x14ac:dyDescent="0.25">
      <c r="F420" s="98"/>
      <c r="G420" s="98"/>
      <c r="H420" s="98"/>
      <c r="I420" s="98"/>
      <c r="J420" s="98"/>
    </row>
    <row r="421" spans="6:10" x14ac:dyDescent="0.25">
      <c r="F421" s="98"/>
      <c r="G421" s="98"/>
      <c r="H421" s="98"/>
      <c r="I421" s="98"/>
      <c r="J421" s="98"/>
    </row>
    <row r="422" spans="6:10" x14ac:dyDescent="0.25">
      <c r="F422" s="98"/>
      <c r="G422" s="98"/>
      <c r="H422" s="98"/>
      <c r="I422" s="98"/>
      <c r="J422" s="98"/>
    </row>
    <row r="423" spans="6:10" x14ac:dyDescent="0.25">
      <c r="F423" s="98"/>
      <c r="G423" s="98"/>
      <c r="H423" s="98"/>
      <c r="I423" s="98"/>
      <c r="J423" s="98"/>
    </row>
    <row r="424" spans="6:10" x14ac:dyDescent="0.25">
      <c r="F424" s="98"/>
      <c r="G424" s="98"/>
      <c r="H424" s="98"/>
      <c r="I424" s="98"/>
      <c r="J424" s="98"/>
    </row>
    <row r="425" spans="6:10" x14ac:dyDescent="0.25">
      <c r="F425" s="98"/>
      <c r="G425" s="98"/>
      <c r="H425" s="98"/>
      <c r="I425" s="98"/>
      <c r="J425" s="98"/>
    </row>
    <row r="426" spans="6:10" x14ac:dyDescent="0.25">
      <c r="F426" s="98"/>
      <c r="G426" s="98"/>
      <c r="H426" s="98"/>
      <c r="I426" s="98"/>
      <c r="J426" s="98"/>
    </row>
    <row r="427" spans="6:10" x14ac:dyDescent="0.25">
      <c r="F427" s="98"/>
      <c r="G427" s="98"/>
      <c r="H427" s="98"/>
      <c r="I427" s="98"/>
      <c r="J427" s="98"/>
    </row>
    <row r="428" spans="6:10" x14ac:dyDescent="0.25">
      <c r="F428" s="98"/>
      <c r="G428" s="98"/>
      <c r="H428" s="98"/>
      <c r="I428" s="98"/>
      <c r="J428" s="98"/>
    </row>
    <row r="429" spans="6:10" x14ac:dyDescent="0.25">
      <c r="F429" s="98"/>
      <c r="G429" s="98"/>
      <c r="H429" s="98"/>
      <c r="I429" s="98"/>
      <c r="J429" s="98"/>
    </row>
    <row r="430" spans="6:10" x14ac:dyDescent="0.25">
      <c r="F430" s="98"/>
      <c r="G430" s="98"/>
      <c r="H430" s="98"/>
      <c r="I430" s="98"/>
      <c r="J430" s="98"/>
    </row>
    <row r="431" spans="6:10" x14ac:dyDescent="0.25">
      <c r="F431" s="98"/>
      <c r="G431" s="98"/>
      <c r="H431" s="98"/>
      <c r="I431" s="98"/>
      <c r="J431" s="98"/>
    </row>
    <row r="432" spans="6:10" x14ac:dyDescent="0.25">
      <c r="F432" s="98"/>
      <c r="G432" s="98"/>
      <c r="H432" s="98"/>
      <c r="I432" s="98"/>
      <c r="J432" s="98"/>
    </row>
    <row r="433" spans="6:10" x14ac:dyDescent="0.25">
      <c r="F433" s="98"/>
      <c r="G433" s="98"/>
      <c r="H433" s="98"/>
      <c r="I433" s="98"/>
      <c r="J433" s="98"/>
    </row>
    <row r="434" spans="6:10" x14ac:dyDescent="0.25">
      <c r="F434" s="98"/>
      <c r="G434" s="98"/>
      <c r="H434" s="98"/>
      <c r="I434" s="98"/>
      <c r="J434" s="98"/>
    </row>
    <row r="435" spans="6:10" x14ac:dyDescent="0.25">
      <c r="F435" s="98"/>
      <c r="G435" s="98"/>
      <c r="H435" s="98"/>
      <c r="I435" s="98"/>
      <c r="J435" s="98"/>
    </row>
    <row r="436" spans="6:10" x14ac:dyDescent="0.25">
      <c r="F436" s="98"/>
      <c r="G436" s="98"/>
      <c r="H436" s="98"/>
      <c r="I436" s="98"/>
      <c r="J436" s="98"/>
    </row>
    <row r="437" spans="6:10" x14ac:dyDescent="0.25">
      <c r="F437" s="98"/>
      <c r="G437" s="98"/>
      <c r="H437" s="98"/>
      <c r="I437" s="98"/>
      <c r="J437" s="98"/>
    </row>
    <row r="438" spans="6:10" x14ac:dyDescent="0.25">
      <c r="F438" s="98"/>
      <c r="G438" s="98"/>
      <c r="H438" s="98"/>
      <c r="I438" s="98"/>
      <c r="J438" s="98"/>
    </row>
    <row r="439" spans="6:10" x14ac:dyDescent="0.25">
      <c r="F439" s="98"/>
      <c r="G439" s="98"/>
      <c r="H439" s="98"/>
      <c r="I439" s="98"/>
      <c r="J439" s="98"/>
    </row>
    <row r="440" spans="6:10" x14ac:dyDescent="0.25">
      <c r="F440" s="98"/>
      <c r="G440" s="98"/>
      <c r="H440" s="98"/>
      <c r="I440" s="98"/>
      <c r="J440" s="98"/>
    </row>
    <row r="441" spans="6:10" x14ac:dyDescent="0.25">
      <c r="F441" s="98"/>
      <c r="G441" s="98"/>
      <c r="H441" s="98"/>
      <c r="I441" s="98"/>
      <c r="J441" s="98"/>
    </row>
    <row r="442" spans="6:10" x14ac:dyDescent="0.25">
      <c r="F442" s="98"/>
      <c r="G442" s="98"/>
      <c r="H442" s="98"/>
      <c r="I442" s="98"/>
      <c r="J442" s="98"/>
    </row>
    <row r="443" spans="6:10" x14ac:dyDescent="0.25">
      <c r="F443" s="98"/>
      <c r="G443" s="98"/>
      <c r="H443" s="98"/>
      <c r="I443" s="98"/>
      <c r="J443" s="98"/>
    </row>
    <row r="444" spans="6:10" x14ac:dyDescent="0.25">
      <c r="F444" s="98"/>
      <c r="G444" s="98"/>
      <c r="H444" s="98"/>
      <c r="I444" s="98"/>
      <c r="J444" s="98"/>
    </row>
    <row r="445" spans="6:10" x14ac:dyDescent="0.25">
      <c r="F445" s="98"/>
      <c r="G445" s="98"/>
      <c r="H445" s="98"/>
      <c r="I445" s="98"/>
      <c r="J445" s="98"/>
    </row>
    <row r="446" spans="6:10" x14ac:dyDescent="0.25">
      <c r="F446" s="98"/>
      <c r="G446" s="98"/>
      <c r="H446" s="98"/>
      <c r="I446" s="98"/>
      <c r="J446" s="98"/>
    </row>
    <row r="447" spans="6:10" x14ac:dyDescent="0.25">
      <c r="F447" s="98"/>
      <c r="G447" s="98"/>
      <c r="H447" s="98"/>
      <c r="I447" s="98"/>
      <c r="J447" s="98"/>
    </row>
    <row r="448" spans="6:10" x14ac:dyDescent="0.25">
      <c r="F448" s="98"/>
      <c r="G448" s="98"/>
      <c r="H448" s="98"/>
      <c r="I448" s="98"/>
      <c r="J448" s="98"/>
    </row>
    <row r="449" spans="6:10" x14ac:dyDescent="0.25">
      <c r="F449" s="98"/>
      <c r="G449" s="98"/>
      <c r="H449" s="98"/>
      <c r="I449" s="98"/>
      <c r="J449" s="98"/>
    </row>
    <row r="450" spans="6:10" x14ac:dyDescent="0.25">
      <c r="F450" s="98"/>
      <c r="G450" s="98"/>
      <c r="H450" s="98"/>
      <c r="I450" s="98"/>
      <c r="J450" s="98"/>
    </row>
    <row r="451" spans="6:10" x14ac:dyDescent="0.25">
      <c r="F451" s="98"/>
      <c r="G451" s="98"/>
      <c r="H451" s="98"/>
      <c r="I451" s="98"/>
      <c r="J451" s="98"/>
    </row>
    <row r="452" spans="6:10" x14ac:dyDescent="0.25">
      <c r="F452" s="98"/>
      <c r="G452" s="98"/>
      <c r="H452" s="98"/>
      <c r="I452" s="98"/>
      <c r="J452" s="98"/>
    </row>
    <row r="453" spans="6:10" x14ac:dyDescent="0.25">
      <c r="F453" s="98"/>
      <c r="G453" s="98"/>
      <c r="H453" s="98"/>
      <c r="I453" s="98"/>
      <c r="J453" s="98"/>
    </row>
    <row r="454" spans="6:10" x14ac:dyDescent="0.25">
      <c r="F454" s="98"/>
      <c r="G454" s="98"/>
      <c r="H454" s="98"/>
      <c r="I454" s="98"/>
      <c r="J454" s="98"/>
    </row>
    <row r="455" spans="6:10" x14ac:dyDescent="0.25">
      <c r="F455" s="98"/>
      <c r="G455" s="98"/>
      <c r="H455" s="98"/>
      <c r="I455" s="98"/>
      <c r="J455" s="98"/>
    </row>
    <row r="456" spans="6:10" x14ac:dyDescent="0.25">
      <c r="F456" s="98"/>
      <c r="G456" s="98"/>
      <c r="H456" s="98"/>
      <c r="I456" s="98"/>
      <c r="J456" s="98"/>
    </row>
    <row r="457" spans="6:10" x14ac:dyDescent="0.25">
      <c r="F457" s="98"/>
      <c r="G457" s="98"/>
      <c r="H457" s="98"/>
      <c r="I457" s="98"/>
      <c r="J457" s="98"/>
    </row>
    <row r="458" spans="6:10" x14ac:dyDescent="0.25">
      <c r="F458" s="98"/>
      <c r="G458" s="98"/>
      <c r="H458" s="98"/>
      <c r="I458" s="98"/>
      <c r="J458" s="98"/>
    </row>
    <row r="459" spans="6:10" x14ac:dyDescent="0.25">
      <c r="F459" s="98"/>
      <c r="G459" s="98"/>
      <c r="H459" s="98"/>
      <c r="I459" s="98"/>
      <c r="J459" s="98"/>
    </row>
    <row r="460" spans="6:10" x14ac:dyDescent="0.25">
      <c r="F460" s="98"/>
      <c r="G460" s="98"/>
      <c r="H460" s="98"/>
      <c r="I460" s="98"/>
      <c r="J460" s="98"/>
    </row>
    <row r="461" spans="6:10" x14ac:dyDescent="0.25">
      <c r="F461" s="98"/>
      <c r="G461" s="98"/>
      <c r="H461" s="98"/>
      <c r="I461" s="98"/>
      <c r="J461" s="98"/>
    </row>
    <row r="462" spans="6:10" x14ac:dyDescent="0.25">
      <c r="F462" s="98"/>
      <c r="G462" s="98"/>
      <c r="H462" s="98"/>
      <c r="I462" s="98"/>
      <c r="J462" s="98"/>
    </row>
    <row r="463" spans="6:10" x14ac:dyDescent="0.25">
      <c r="F463" s="98"/>
      <c r="G463" s="98"/>
      <c r="H463" s="98"/>
      <c r="I463" s="98"/>
      <c r="J463" s="98"/>
    </row>
    <row r="464" spans="6:10" x14ac:dyDescent="0.25">
      <c r="F464" s="98"/>
      <c r="G464" s="98"/>
      <c r="H464" s="98"/>
      <c r="I464" s="98"/>
      <c r="J464" s="98"/>
    </row>
    <row r="465" spans="6:10" x14ac:dyDescent="0.25">
      <c r="F465" s="98"/>
      <c r="G465" s="98"/>
      <c r="H465" s="98"/>
      <c r="I465" s="98"/>
      <c r="J465" s="98"/>
    </row>
    <row r="466" spans="6:10" x14ac:dyDescent="0.25">
      <c r="F466" s="98"/>
      <c r="G466" s="98"/>
      <c r="H466" s="98"/>
      <c r="I466" s="98"/>
      <c r="J466" s="98"/>
    </row>
    <row r="467" spans="6:10" x14ac:dyDescent="0.25">
      <c r="F467" s="98"/>
      <c r="G467" s="98"/>
      <c r="H467" s="98"/>
      <c r="I467" s="98"/>
      <c r="J467" s="98"/>
    </row>
    <row r="468" spans="6:10" x14ac:dyDescent="0.25">
      <c r="F468" s="98"/>
      <c r="G468" s="98"/>
      <c r="H468" s="98"/>
      <c r="I468" s="98"/>
      <c r="J468" s="98"/>
    </row>
    <row r="469" spans="6:10" x14ac:dyDescent="0.25">
      <c r="F469" s="98"/>
      <c r="G469" s="98"/>
      <c r="H469" s="98"/>
      <c r="I469" s="98"/>
      <c r="J469" s="98"/>
    </row>
    <row r="470" spans="6:10" x14ac:dyDescent="0.25">
      <c r="F470" s="98"/>
      <c r="G470" s="98"/>
      <c r="H470" s="98"/>
      <c r="I470" s="98"/>
      <c r="J470" s="98"/>
    </row>
    <row r="471" spans="6:10" x14ac:dyDescent="0.25">
      <c r="F471" s="98"/>
      <c r="G471" s="98"/>
      <c r="H471" s="98"/>
      <c r="I471" s="98"/>
      <c r="J471" s="98"/>
    </row>
    <row r="472" spans="6:10" x14ac:dyDescent="0.25">
      <c r="F472" s="98"/>
      <c r="G472" s="98"/>
      <c r="H472" s="98"/>
      <c r="I472" s="98"/>
      <c r="J472" s="98"/>
    </row>
    <row r="473" spans="6:10" x14ac:dyDescent="0.25">
      <c r="F473" s="98"/>
      <c r="G473" s="98"/>
      <c r="H473" s="98"/>
      <c r="I473" s="98"/>
      <c r="J473" s="98"/>
    </row>
    <row r="474" spans="6:10" x14ac:dyDescent="0.25">
      <c r="F474" s="98"/>
      <c r="G474" s="98"/>
      <c r="H474" s="98"/>
      <c r="I474" s="98"/>
      <c r="J474" s="98"/>
    </row>
    <row r="475" spans="6:10" x14ac:dyDescent="0.25">
      <c r="F475" s="98"/>
      <c r="G475" s="98"/>
      <c r="H475" s="98"/>
      <c r="I475" s="98"/>
      <c r="J475" s="98"/>
    </row>
    <row r="476" spans="6:10" x14ac:dyDescent="0.25">
      <c r="F476" s="98"/>
      <c r="G476" s="98"/>
      <c r="H476" s="98"/>
      <c r="I476" s="98"/>
      <c r="J476" s="98"/>
    </row>
    <row r="477" spans="6:10" x14ac:dyDescent="0.25">
      <c r="F477" s="98"/>
      <c r="G477" s="98"/>
      <c r="H477" s="98"/>
      <c r="I477" s="98"/>
      <c r="J477" s="98"/>
    </row>
    <row r="478" spans="6:10" x14ac:dyDescent="0.25">
      <c r="F478" s="98"/>
      <c r="G478" s="98"/>
      <c r="H478" s="98"/>
      <c r="I478" s="98"/>
      <c r="J478" s="98"/>
    </row>
    <row r="479" spans="6:10" x14ac:dyDescent="0.25">
      <c r="F479" s="98"/>
      <c r="G479" s="98"/>
      <c r="H479" s="98"/>
      <c r="I479" s="98"/>
      <c r="J479" s="98"/>
    </row>
    <row r="480" spans="6:10" x14ac:dyDescent="0.25">
      <c r="F480" s="98"/>
      <c r="G480" s="98"/>
      <c r="H480" s="98"/>
      <c r="I480" s="98"/>
      <c r="J480" s="98"/>
    </row>
    <row r="481" spans="6:10" x14ac:dyDescent="0.25">
      <c r="F481" s="98"/>
      <c r="G481" s="98"/>
      <c r="H481" s="98"/>
      <c r="I481" s="98"/>
      <c r="J481" s="98"/>
    </row>
    <row r="482" spans="6:10" x14ac:dyDescent="0.25">
      <c r="F482" s="98"/>
      <c r="G482" s="98"/>
      <c r="H482" s="98"/>
      <c r="I482" s="98"/>
      <c r="J482" s="98"/>
    </row>
    <row r="483" spans="6:10" x14ac:dyDescent="0.25">
      <c r="F483" s="98"/>
      <c r="G483" s="98"/>
      <c r="H483" s="98"/>
      <c r="I483" s="98"/>
      <c r="J483" s="98"/>
    </row>
    <row r="484" spans="6:10" x14ac:dyDescent="0.25">
      <c r="F484" s="98"/>
      <c r="G484" s="98"/>
      <c r="H484" s="98"/>
      <c r="I484" s="98"/>
      <c r="J484" s="98"/>
    </row>
    <row r="485" spans="6:10" x14ac:dyDescent="0.25">
      <c r="F485" s="98"/>
      <c r="G485" s="98"/>
      <c r="H485" s="98"/>
      <c r="I485" s="98"/>
      <c r="J485" s="98"/>
    </row>
    <row r="486" spans="6:10" x14ac:dyDescent="0.25">
      <c r="F486" s="98"/>
      <c r="G486" s="98"/>
      <c r="H486" s="98"/>
      <c r="I486" s="98"/>
      <c r="J486" s="98"/>
    </row>
    <row r="487" spans="6:10" x14ac:dyDescent="0.25">
      <c r="F487" s="98"/>
      <c r="G487" s="98"/>
      <c r="H487" s="98"/>
      <c r="I487" s="98"/>
      <c r="J487" s="98"/>
    </row>
    <row r="488" spans="6:10" x14ac:dyDescent="0.25">
      <c r="F488" s="98"/>
      <c r="G488" s="98"/>
      <c r="H488" s="98"/>
      <c r="I488" s="98"/>
      <c r="J488" s="98"/>
    </row>
    <row r="489" spans="6:10" x14ac:dyDescent="0.25">
      <c r="F489" s="98"/>
      <c r="G489" s="98"/>
      <c r="H489" s="98"/>
      <c r="I489" s="98"/>
      <c r="J489" s="98"/>
    </row>
    <row r="490" spans="6:10" x14ac:dyDescent="0.25">
      <c r="F490" s="98"/>
      <c r="G490" s="98"/>
      <c r="H490" s="98"/>
      <c r="I490" s="98"/>
      <c r="J490" s="98"/>
    </row>
    <row r="491" spans="6:10" x14ac:dyDescent="0.25">
      <c r="F491" s="98"/>
      <c r="G491" s="98"/>
      <c r="H491" s="98"/>
      <c r="I491" s="98"/>
      <c r="J491" s="98"/>
    </row>
    <row r="492" spans="6:10" x14ac:dyDescent="0.25">
      <c r="F492" s="98"/>
      <c r="G492" s="98"/>
      <c r="H492" s="98"/>
      <c r="I492" s="98"/>
      <c r="J492" s="98"/>
    </row>
    <row r="493" spans="6:10" x14ac:dyDescent="0.25">
      <c r="F493" s="98"/>
      <c r="G493" s="98"/>
      <c r="H493" s="98"/>
      <c r="I493" s="98"/>
      <c r="J493" s="98"/>
    </row>
    <row r="494" spans="6:10" x14ac:dyDescent="0.25">
      <c r="F494" s="98"/>
      <c r="G494" s="98"/>
      <c r="H494" s="98"/>
      <c r="I494" s="98"/>
      <c r="J494" s="98"/>
    </row>
    <row r="495" spans="6:10" x14ac:dyDescent="0.25">
      <c r="F495" s="98"/>
      <c r="G495" s="98"/>
      <c r="H495" s="98"/>
      <c r="I495" s="98"/>
      <c r="J495" s="98"/>
    </row>
    <row r="496" spans="6:10" x14ac:dyDescent="0.25">
      <c r="F496" s="98"/>
      <c r="G496" s="98"/>
      <c r="H496" s="98"/>
      <c r="I496" s="98"/>
      <c r="J496" s="98"/>
    </row>
    <row r="497" spans="6:10" x14ac:dyDescent="0.25">
      <c r="F497" s="98"/>
      <c r="G497" s="98"/>
      <c r="H497" s="98"/>
      <c r="I497" s="98"/>
      <c r="J497" s="98"/>
    </row>
    <row r="498" spans="6:10" x14ac:dyDescent="0.25">
      <c r="F498" s="98"/>
      <c r="G498" s="98"/>
      <c r="H498" s="98"/>
      <c r="I498" s="98"/>
      <c r="J498" s="98"/>
    </row>
    <row r="499" spans="6:10" x14ac:dyDescent="0.25">
      <c r="F499" s="98"/>
      <c r="G499" s="98"/>
      <c r="H499" s="98"/>
      <c r="I499" s="98"/>
      <c r="J499" s="98"/>
    </row>
    <row r="500" spans="6:10" x14ac:dyDescent="0.25">
      <c r="F500" s="98"/>
      <c r="G500" s="98"/>
      <c r="H500" s="98"/>
      <c r="I500" s="98"/>
      <c r="J500" s="98"/>
    </row>
    <row r="501" spans="6:10" x14ac:dyDescent="0.25">
      <c r="F501" s="98"/>
      <c r="G501" s="98"/>
      <c r="H501" s="98"/>
      <c r="I501" s="98"/>
      <c r="J501" s="98"/>
    </row>
    <row r="502" spans="6:10" x14ac:dyDescent="0.25">
      <c r="F502" s="98"/>
      <c r="G502" s="98"/>
      <c r="H502" s="98"/>
      <c r="I502" s="98"/>
      <c r="J502" s="98"/>
    </row>
    <row r="503" spans="6:10" x14ac:dyDescent="0.25">
      <c r="F503" s="98"/>
      <c r="G503" s="98"/>
      <c r="H503" s="98"/>
      <c r="I503" s="98"/>
      <c r="J503" s="98"/>
    </row>
    <row r="504" spans="6:10" x14ac:dyDescent="0.25">
      <c r="F504" s="98"/>
      <c r="G504" s="98"/>
      <c r="H504" s="98"/>
      <c r="I504" s="98"/>
      <c r="J504" s="98"/>
    </row>
    <row r="505" spans="6:10" x14ac:dyDescent="0.25">
      <c r="F505" s="98"/>
      <c r="G505" s="98"/>
      <c r="H505" s="98"/>
      <c r="I505" s="98"/>
      <c r="J505" s="98"/>
    </row>
    <row r="506" spans="6:10" x14ac:dyDescent="0.25">
      <c r="F506" s="98"/>
      <c r="G506" s="98"/>
      <c r="H506" s="98"/>
      <c r="I506" s="98"/>
      <c r="J506" s="98"/>
    </row>
    <row r="507" spans="6:10" x14ac:dyDescent="0.25">
      <c r="F507" s="98"/>
      <c r="G507" s="98"/>
      <c r="H507" s="98"/>
      <c r="I507" s="98"/>
      <c r="J507" s="98"/>
    </row>
    <row r="508" spans="6:10" x14ac:dyDescent="0.25">
      <c r="F508" s="98"/>
      <c r="G508" s="98"/>
      <c r="H508" s="98"/>
      <c r="I508" s="98"/>
      <c r="J508" s="98"/>
    </row>
    <row r="509" spans="6:10" x14ac:dyDescent="0.25">
      <c r="F509" s="98"/>
      <c r="G509" s="98"/>
      <c r="H509" s="98"/>
      <c r="I509" s="98"/>
      <c r="J509" s="98"/>
    </row>
    <row r="510" spans="6:10" x14ac:dyDescent="0.25">
      <c r="F510" s="98"/>
      <c r="G510" s="98"/>
      <c r="H510" s="98"/>
      <c r="I510" s="98"/>
      <c r="J510" s="98"/>
    </row>
    <row r="511" spans="6:10" x14ac:dyDescent="0.25">
      <c r="F511" s="98"/>
      <c r="G511" s="98"/>
      <c r="H511" s="98"/>
      <c r="I511" s="98"/>
      <c r="J511" s="98"/>
    </row>
    <row r="512" spans="6:10" x14ac:dyDescent="0.25">
      <c r="F512" s="98"/>
      <c r="G512" s="98"/>
      <c r="H512" s="98"/>
      <c r="I512" s="98"/>
      <c r="J512" s="98"/>
    </row>
    <row r="513" spans="6:10" x14ac:dyDescent="0.25">
      <c r="F513" s="98"/>
      <c r="G513" s="98"/>
      <c r="H513" s="98"/>
      <c r="I513" s="98"/>
      <c r="J513" s="98"/>
    </row>
    <row r="514" spans="6:10" x14ac:dyDescent="0.25">
      <c r="F514" s="98"/>
      <c r="G514" s="98"/>
      <c r="H514" s="98"/>
      <c r="I514" s="98"/>
      <c r="J514" s="98"/>
    </row>
    <row r="515" spans="6:10" x14ac:dyDescent="0.25">
      <c r="F515" s="98"/>
      <c r="G515" s="98"/>
      <c r="H515" s="98"/>
      <c r="I515" s="98"/>
      <c r="J515" s="98"/>
    </row>
    <row r="516" spans="6:10" x14ac:dyDescent="0.25">
      <c r="F516" s="98"/>
      <c r="G516" s="98"/>
      <c r="H516" s="98"/>
      <c r="I516" s="98"/>
      <c r="J516" s="98"/>
    </row>
    <row r="517" spans="6:10" x14ac:dyDescent="0.25">
      <c r="F517" s="98"/>
      <c r="G517" s="98"/>
      <c r="H517" s="98"/>
      <c r="I517" s="98"/>
      <c r="J517" s="98"/>
    </row>
    <row r="518" spans="6:10" x14ac:dyDescent="0.25">
      <c r="F518" s="98"/>
      <c r="G518" s="98"/>
      <c r="H518" s="98"/>
      <c r="I518" s="98"/>
      <c r="J518" s="98"/>
    </row>
    <row r="519" spans="6:10" x14ac:dyDescent="0.25">
      <c r="F519" s="98"/>
      <c r="G519" s="98"/>
      <c r="H519" s="98"/>
      <c r="I519" s="98"/>
      <c r="J519" s="98"/>
    </row>
    <row r="520" spans="6:10" x14ac:dyDescent="0.25">
      <c r="F520" s="98"/>
      <c r="G520" s="98"/>
      <c r="H520" s="98"/>
      <c r="I520" s="98"/>
      <c r="J520" s="98"/>
    </row>
    <row r="521" spans="6:10" x14ac:dyDescent="0.25">
      <c r="F521" s="98"/>
      <c r="G521" s="98"/>
      <c r="H521" s="98"/>
      <c r="I521" s="98"/>
      <c r="J521" s="98"/>
    </row>
    <row r="522" spans="6:10" x14ac:dyDescent="0.25">
      <c r="F522" s="98"/>
      <c r="G522" s="98"/>
      <c r="H522" s="98"/>
      <c r="I522" s="98"/>
      <c r="J522" s="98"/>
    </row>
    <row r="523" spans="6:10" x14ac:dyDescent="0.25">
      <c r="F523" s="98"/>
      <c r="G523" s="98"/>
      <c r="H523" s="98"/>
      <c r="I523" s="98"/>
      <c r="J523" s="98"/>
    </row>
    <row r="524" spans="6:10" x14ac:dyDescent="0.25">
      <c r="F524" s="98"/>
      <c r="G524" s="98"/>
      <c r="H524" s="98"/>
      <c r="I524" s="98"/>
      <c r="J524" s="98"/>
    </row>
    <row r="525" spans="6:10" x14ac:dyDescent="0.25">
      <c r="F525" s="98"/>
      <c r="G525" s="98"/>
      <c r="H525" s="98"/>
      <c r="I525" s="98"/>
      <c r="J525" s="98"/>
    </row>
    <row r="526" spans="6:10" x14ac:dyDescent="0.25">
      <c r="F526" s="98"/>
      <c r="G526" s="98"/>
      <c r="H526" s="98"/>
      <c r="I526" s="98"/>
      <c r="J526" s="98"/>
    </row>
    <row r="527" spans="6:10" x14ac:dyDescent="0.25">
      <c r="F527" s="98"/>
      <c r="G527" s="98"/>
      <c r="H527" s="98"/>
      <c r="I527" s="98"/>
      <c r="J527" s="98"/>
    </row>
    <row r="528" spans="6:10" x14ac:dyDescent="0.25">
      <c r="F528" s="98"/>
      <c r="G528" s="98"/>
      <c r="H528" s="98"/>
      <c r="I528" s="98"/>
      <c r="J528" s="98"/>
    </row>
    <row r="529" spans="6:10" x14ac:dyDescent="0.25">
      <c r="F529" s="98"/>
      <c r="G529" s="98"/>
      <c r="H529" s="98"/>
      <c r="I529" s="98"/>
      <c r="J529" s="98"/>
    </row>
    <row r="530" spans="6:10" x14ac:dyDescent="0.25">
      <c r="F530" s="98"/>
      <c r="G530" s="98"/>
      <c r="H530" s="98"/>
      <c r="I530" s="98"/>
      <c r="J530" s="98"/>
    </row>
    <row r="531" spans="6:10" x14ac:dyDescent="0.25">
      <c r="F531" s="98"/>
      <c r="G531" s="98"/>
      <c r="H531" s="98"/>
      <c r="I531" s="98"/>
      <c r="J531" s="98"/>
    </row>
    <row r="532" spans="6:10" x14ac:dyDescent="0.25">
      <c r="F532" s="98"/>
      <c r="G532" s="98"/>
      <c r="H532" s="98"/>
      <c r="I532" s="98"/>
      <c r="J532" s="98"/>
    </row>
    <row r="533" spans="6:10" x14ac:dyDescent="0.25">
      <c r="F533" s="98"/>
      <c r="G533" s="98"/>
      <c r="H533" s="98"/>
      <c r="I533" s="98"/>
      <c r="J533" s="98"/>
    </row>
    <row r="534" spans="6:10" x14ac:dyDescent="0.25">
      <c r="F534" s="98"/>
      <c r="G534" s="98"/>
      <c r="H534" s="98"/>
      <c r="I534" s="98"/>
      <c r="J534" s="98"/>
    </row>
    <row r="535" spans="6:10" x14ac:dyDescent="0.25">
      <c r="F535" s="98"/>
      <c r="G535" s="98"/>
      <c r="H535" s="98"/>
      <c r="I535" s="98"/>
      <c r="J535" s="98"/>
    </row>
    <row r="536" spans="6:10" x14ac:dyDescent="0.25">
      <c r="F536" s="98"/>
      <c r="G536" s="98"/>
      <c r="H536" s="98"/>
      <c r="I536" s="98"/>
      <c r="J536" s="98"/>
    </row>
    <row r="537" spans="6:10" x14ac:dyDescent="0.25">
      <c r="F537" s="98"/>
      <c r="G537" s="98"/>
      <c r="H537" s="98"/>
      <c r="I537" s="98"/>
      <c r="J537" s="98"/>
    </row>
    <row r="538" spans="6:10" x14ac:dyDescent="0.25">
      <c r="F538" s="98"/>
      <c r="G538" s="98"/>
      <c r="H538" s="98"/>
      <c r="I538" s="98"/>
      <c r="J538" s="98"/>
    </row>
    <row r="539" spans="6:10" x14ac:dyDescent="0.25">
      <c r="F539" s="98"/>
      <c r="G539" s="98"/>
      <c r="H539" s="98"/>
      <c r="I539" s="98"/>
      <c r="J539" s="98"/>
    </row>
    <row r="540" spans="6:10" x14ac:dyDescent="0.25">
      <c r="F540" s="98"/>
      <c r="G540" s="98"/>
      <c r="H540" s="98"/>
      <c r="I540" s="98"/>
      <c r="J540" s="98"/>
    </row>
    <row r="541" spans="6:10" x14ac:dyDescent="0.25">
      <c r="F541" s="98"/>
      <c r="G541" s="98"/>
      <c r="H541" s="98"/>
      <c r="I541" s="98"/>
      <c r="J541" s="98"/>
    </row>
    <row r="542" spans="6:10" x14ac:dyDescent="0.25">
      <c r="F542" s="98"/>
      <c r="G542" s="98"/>
      <c r="H542" s="98"/>
      <c r="I542" s="98"/>
      <c r="J542" s="98"/>
    </row>
    <row r="543" spans="6:10" x14ac:dyDescent="0.25">
      <c r="F543" s="98"/>
      <c r="G543" s="98"/>
      <c r="H543" s="98"/>
      <c r="I543" s="98"/>
      <c r="J543" s="98"/>
    </row>
    <row r="544" spans="6:10" x14ac:dyDescent="0.25">
      <c r="F544" s="98"/>
      <c r="G544" s="98"/>
      <c r="H544" s="98"/>
      <c r="I544" s="98"/>
      <c r="J544" s="98"/>
    </row>
    <row r="545" spans="6:10" x14ac:dyDescent="0.25">
      <c r="F545" s="98"/>
      <c r="G545" s="98"/>
      <c r="H545" s="98"/>
      <c r="I545" s="98"/>
      <c r="J545" s="98"/>
    </row>
    <row r="546" spans="6:10" x14ac:dyDescent="0.25">
      <c r="F546" s="98"/>
      <c r="G546" s="98"/>
      <c r="H546" s="98"/>
      <c r="I546" s="98"/>
      <c r="J546" s="98"/>
    </row>
    <row r="547" spans="6:10" x14ac:dyDescent="0.25">
      <c r="F547" s="98"/>
      <c r="G547" s="98"/>
      <c r="H547" s="98"/>
      <c r="I547" s="98"/>
      <c r="J547" s="98"/>
    </row>
    <row r="548" spans="6:10" x14ac:dyDescent="0.25">
      <c r="F548" s="98"/>
      <c r="G548" s="98"/>
      <c r="H548" s="98"/>
      <c r="I548" s="98"/>
      <c r="J548" s="98"/>
    </row>
    <row r="549" spans="6:10" x14ac:dyDescent="0.25">
      <c r="F549" s="98"/>
      <c r="G549" s="98"/>
      <c r="H549" s="98"/>
      <c r="I549" s="98"/>
      <c r="J549" s="98"/>
    </row>
    <row r="550" spans="6:10" x14ac:dyDescent="0.25">
      <c r="F550" s="98"/>
      <c r="G550" s="98"/>
      <c r="H550" s="98"/>
      <c r="I550" s="98"/>
      <c r="J550" s="98"/>
    </row>
    <row r="551" spans="6:10" x14ac:dyDescent="0.25">
      <c r="F551" s="98"/>
      <c r="G551" s="98"/>
      <c r="H551" s="98"/>
      <c r="I551" s="98"/>
      <c r="J551" s="98"/>
    </row>
    <row r="552" spans="6:10" x14ac:dyDescent="0.25">
      <c r="F552" s="98"/>
      <c r="G552" s="98"/>
      <c r="H552" s="98"/>
      <c r="I552" s="98"/>
      <c r="J552" s="98"/>
    </row>
    <row r="553" spans="6:10" x14ac:dyDescent="0.25">
      <c r="F553" s="98"/>
      <c r="G553" s="98"/>
      <c r="H553" s="98"/>
      <c r="I553" s="98"/>
      <c r="J553" s="98"/>
    </row>
    <row r="554" spans="6:10" x14ac:dyDescent="0.25">
      <c r="F554" s="98"/>
      <c r="G554" s="98"/>
      <c r="H554" s="98"/>
      <c r="I554" s="98"/>
      <c r="J554" s="98"/>
    </row>
    <row r="555" spans="6:10" x14ac:dyDescent="0.25">
      <c r="F555" s="98"/>
      <c r="G555" s="98"/>
      <c r="H555" s="98"/>
      <c r="I555" s="98"/>
      <c r="J555" s="98"/>
    </row>
    <row r="556" spans="6:10" x14ac:dyDescent="0.25">
      <c r="F556" s="98"/>
      <c r="G556" s="98"/>
      <c r="H556" s="98"/>
      <c r="I556" s="98"/>
      <c r="J556" s="98"/>
    </row>
    <row r="557" spans="6:10" x14ac:dyDescent="0.25">
      <c r="F557" s="98"/>
      <c r="G557" s="98"/>
      <c r="H557" s="98"/>
      <c r="I557" s="98"/>
      <c r="J557" s="98"/>
    </row>
    <row r="558" spans="6:10" x14ac:dyDescent="0.25">
      <c r="F558" s="98"/>
      <c r="G558" s="98"/>
      <c r="H558" s="98"/>
      <c r="I558" s="98"/>
      <c r="J558" s="98"/>
    </row>
    <row r="559" spans="6:10" x14ac:dyDescent="0.25">
      <c r="F559" s="98"/>
      <c r="G559" s="98"/>
      <c r="H559" s="98"/>
      <c r="I559" s="98"/>
      <c r="J559" s="98"/>
    </row>
    <row r="560" spans="6:10" x14ac:dyDescent="0.25">
      <c r="F560" s="98"/>
      <c r="G560" s="98"/>
      <c r="H560" s="98"/>
      <c r="I560" s="98"/>
      <c r="J560" s="98"/>
    </row>
    <row r="561" spans="6:10" x14ac:dyDescent="0.25">
      <c r="F561" s="98"/>
      <c r="G561" s="98"/>
      <c r="H561" s="98"/>
      <c r="I561" s="98"/>
      <c r="J561" s="98"/>
    </row>
    <row r="562" spans="6:10" x14ac:dyDescent="0.25">
      <c r="F562" s="98"/>
      <c r="G562" s="98"/>
      <c r="H562" s="98"/>
      <c r="I562" s="98"/>
      <c r="J562" s="98"/>
    </row>
    <row r="563" spans="6:10" x14ac:dyDescent="0.25">
      <c r="F563" s="98"/>
      <c r="G563" s="98"/>
      <c r="H563" s="98"/>
      <c r="I563" s="98"/>
      <c r="J563" s="98"/>
    </row>
    <row r="564" spans="6:10" x14ac:dyDescent="0.25">
      <c r="F564" s="98"/>
      <c r="G564" s="98"/>
      <c r="H564" s="98"/>
      <c r="I564" s="98"/>
      <c r="J564" s="98"/>
    </row>
    <row r="565" spans="6:10" x14ac:dyDescent="0.25">
      <c r="F565" s="98"/>
      <c r="G565" s="98"/>
      <c r="H565" s="98"/>
      <c r="I565" s="98"/>
      <c r="J565" s="98"/>
    </row>
    <row r="566" spans="6:10" x14ac:dyDescent="0.25">
      <c r="F566" s="98"/>
      <c r="G566" s="98"/>
      <c r="H566" s="98"/>
      <c r="I566" s="98"/>
      <c r="J566" s="98"/>
    </row>
    <row r="567" spans="6:10" x14ac:dyDescent="0.25">
      <c r="F567" s="98"/>
      <c r="G567" s="98"/>
      <c r="H567" s="98"/>
      <c r="I567" s="98"/>
      <c r="J567" s="98"/>
    </row>
    <row r="568" spans="6:10" x14ac:dyDescent="0.25">
      <c r="F568" s="98"/>
      <c r="G568" s="98"/>
      <c r="H568" s="98"/>
      <c r="I568" s="98"/>
      <c r="J568" s="98"/>
    </row>
    <row r="569" spans="6:10" x14ac:dyDescent="0.25">
      <c r="F569" s="98"/>
      <c r="G569" s="98"/>
      <c r="H569" s="98"/>
      <c r="I569" s="98"/>
      <c r="J569" s="98"/>
    </row>
    <row r="570" spans="6:10" x14ac:dyDescent="0.25">
      <c r="F570" s="98"/>
      <c r="G570" s="98"/>
      <c r="H570" s="98"/>
      <c r="I570" s="98"/>
      <c r="J570" s="98"/>
    </row>
    <row r="571" spans="6:10" x14ac:dyDescent="0.25">
      <c r="F571" s="98"/>
      <c r="G571" s="98"/>
      <c r="H571" s="98"/>
      <c r="I571" s="98"/>
      <c r="J571" s="98"/>
    </row>
    <row r="572" spans="6:10" x14ac:dyDescent="0.25">
      <c r="F572" s="98"/>
      <c r="G572" s="98"/>
      <c r="H572" s="98"/>
      <c r="I572" s="98"/>
      <c r="J572" s="98"/>
    </row>
    <row r="573" spans="6:10" x14ac:dyDescent="0.25">
      <c r="F573" s="98"/>
      <c r="G573" s="98"/>
      <c r="H573" s="98"/>
      <c r="I573" s="98"/>
      <c r="J573" s="98"/>
    </row>
    <row r="574" spans="6:10" x14ac:dyDescent="0.25">
      <c r="F574" s="98"/>
      <c r="G574" s="98"/>
      <c r="H574" s="98"/>
      <c r="I574" s="98"/>
      <c r="J574" s="98"/>
    </row>
    <row r="575" spans="6:10" x14ac:dyDescent="0.25">
      <c r="F575" s="98"/>
      <c r="G575" s="98"/>
      <c r="H575" s="98"/>
      <c r="I575" s="98"/>
      <c r="J575" s="98"/>
    </row>
    <row r="576" spans="6:10" x14ac:dyDescent="0.25">
      <c r="F576" s="98"/>
      <c r="G576" s="98"/>
      <c r="H576" s="98"/>
      <c r="I576" s="98"/>
      <c r="J576" s="98"/>
    </row>
    <row r="577" spans="6:10" x14ac:dyDescent="0.25">
      <c r="F577" s="98"/>
      <c r="G577" s="98"/>
      <c r="H577" s="98"/>
      <c r="I577" s="98"/>
      <c r="J577" s="98"/>
    </row>
    <row r="578" spans="6:10" x14ac:dyDescent="0.25">
      <c r="F578" s="98"/>
      <c r="G578" s="98"/>
      <c r="H578" s="98"/>
      <c r="I578" s="98"/>
      <c r="J578" s="98"/>
    </row>
    <row r="579" spans="6:10" x14ac:dyDescent="0.25">
      <c r="F579" s="98"/>
      <c r="G579" s="98"/>
      <c r="H579" s="98"/>
      <c r="I579" s="98"/>
      <c r="J579" s="98"/>
    </row>
    <row r="580" spans="6:10" x14ac:dyDescent="0.25">
      <c r="F580" s="98"/>
      <c r="G580" s="98"/>
      <c r="H580" s="98"/>
      <c r="I580" s="98"/>
      <c r="J580" s="98"/>
    </row>
    <row r="581" spans="6:10" x14ac:dyDescent="0.25">
      <c r="F581" s="98"/>
      <c r="G581" s="98"/>
      <c r="H581" s="98"/>
      <c r="I581" s="98"/>
      <c r="J581" s="98"/>
    </row>
    <row r="582" spans="6:10" x14ac:dyDescent="0.25">
      <c r="F582" s="98"/>
      <c r="G582" s="98"/>
      <c r="H582" s="98"/>
      <c r="I582" s="98"/>
      <c r="J582" s="98"/>
    </row>
    <row r="583" spans="6:10" x14ac:dyDescent="0.25">
      <c r="F583" s="98"/>
      <c r="G583" s="98"/>
      <c r="H583" s="98"/>
      <c r="I583" s="98"/>
      <c r="J583" s="98"/>
    </row>
    <row r="584" spans="6:10" x14ac:dyDescent="0.25">
      <c r="F584" s="98"/>
      <c r="G584" s="98"/>
      <c r="H584" s="98"/>
      <c r="I584" s="98"/>
      <c r="J584" s="98"/>
    </row>
    <row r="585" spans="6:10" x14ac:dyDescent="0.25">
      <c r="F585" s="98"/>
      <c r="G585" s="98"/>
      <c r="H585" s="98"/>
      <c r="I585" s="98"/>
      <c r="J585" s="98"/>
    </row>
    <row r="586" spans="6:10" x14ac:dyDescent="0.25">
      <c r="F586" s="98"/>
      <c r="G586" s="98"/>
      <c r="H586" s="98"/>
      <c r="I586" s="98"/>
      <c r="J586" s="98"/>
    </row>
    <row r="587" spans="6:10" x14ac:dyDescent="0.25">
      <c r="F587" s="98"/>
      <c r="G587" s="98"/>
      <c r="H587" s="98"/>
      <c r="I587" s="98"/>
      <c r="J587" s="98"/>
    </row>
    <row r="588" spans="6:10" x14ac:dyDescent="0.25">
      <c r="F588" s="98"/>
      <c r="G588" s="98"/>
      <c r="H588" s="98"/>
      <c r="I588" s="98"/>
      <c r="J588" s="98"/>
    </row>
    <row r="589" spans="6:10" x14ac:dyDescent="0.25">
      <c r="F589" s="98"/>
      <c r="G589" s="98"/>
      <c r="H589" s="98"/>
      <c r="I589" s="98"/>
      <c r="J589" s="98"/>
    </row>
    <row r="590" spans="6:10" x14ac:dyDescent="0.25">
      <c r="F590" s="98"/>
      <c r="G590" s="98"/>
      <c r="H590" s="98"/>
      <c r="I590" s="98"/>
      <c r="J590" s="98"/>
    </row>
    <row r="591" spans="6:10" x14ac:dyDescent="0.25">
      <c r="F591" s="98"/>
      <c r="G591" s="98"/>
      <c r="H591" s="98"/>
      <c r="I591" s="98"/>
      <c r="J591" s="98"/>
    </row>
    <row r="592" spans="6:10" x14ac:dyDescent="0.25">
      <c r="F592" s="98"/>
      <c r="G592" s="98"/>
      <c r="H592" s="98"/>
      <c r="I592" s="98"/>
      <c r="J592" s="98"/>
    </row>
    <row r="593" spans="6:10" x14ac:dyDescent="0.25">
      <c r="F593" s="98"/>
      <c r="G593" s="98"/>
      <c r="H593" s="98"/>
      <c r="I593" s="98"/>
      <c r="J593" s="98"/>
    </row>
    <row r="594" spans="6:10" x14ac:dyDescent="0.25">
      <c r="F594" s="98"/>
      <c r="G594" s="98"/>
      <c r="H594" s="98"/>
      <c r="I594" s="98"/>
      <c r="J594" s="98"/>
    </row>
    <row r="595" spans="6:10" x14ac:dyDescent="0.25">
      <c r="F595" s="98"/>
      <c r="G595" s="98"/>
      <c r="H595" s="98"/>
      <c r="I595" s="98"/>
      <c r="J595" s="98"/>
    </row>
    <row r="596" spans="6:10" x14ac:dyDescent="0.25">
      <c r="F596" s="98"/>
      <c r="G596" s="98"/>
      <c r="H596" s="98"/>
      <c r="I596" s="98"/>
      <c r="J596" s="98"/>
    </row>
    <row r="597" spans="6:10" x14ac:dyDescent="0.25">
      <c r="F597" s="98"/>
      <c r="G597" s="98"/>
      <c r="H597" s="98"/>
      <c r="I597" s="98"/>
      <c r="J597" s="98"/>
    </row>
    <row r="598" spans="6:10" x14ac:dyDescent="0.25">
      <c r="F598" s="98"/>
      <c r="G598" s="98"/>
      <c r="H598" s="98"/>
      <c r="I598" s="98"/>
      <c r="J598" s="98"/>
    </row>
    <row r="599" spans="6:10" x14ac:dyDescent="0.25">
      <c r="F599" s="98"/>
      <c r="G599" s="98"/>
      <c r="H599" s="98"/>
      <c r="I599" s="98"/>
      <c r="J599" s="98"/>
    </row>
    <row r="600" spans="6:10" x14ac:dyDescent="0.25">
      <c r="F600" s="98"/>
      <c r="G600" s="98"/>
      <c r="H600" s="98"/>
      <c r="I600" s="98"/>
      <c r="J600" s="98"/>
    </row>
    <row r="601" spans="6:10" x14ac:dyDescent="0.25">
      <c r="F601" s="98"/>
      <c r="G601" s="98"/>
      <c r="H601" s="98"/>
      <c r="I601" s="98"/>
      <c r="J601" s="98"/>
    </row>
    <row r="602" spans="6:10" x14ac:dyDescent="0.25">
      <c r="F602" s="98"/>
      <c r="G602" s="98"/>
      <c r="H602" s="98"/>
      <c r="I602" s="98"/>
      <c r="J602" s="98"/>
    </row>
    <row r="603" spans="6:10" x14ac:dyDescent="0.25">
      <c r="F603" s="98"/>
      <c r="G603" s="98"/>
      <c r="H603" s="98"/>
      <c r="I603" s="98"/>
      <c r="J603" s="98"/>
    </row>
    <row r="604" spans="6:10" x14ac:dyDescent="0.25">
      <c r="F604" s="98"/>
      <c r="G604" s="98"/>
      <c r="H604" s="98"/>
      <c r="I604" s="98"/>
      <c r="J604" s="98"/>
    </row>
    <row r="605" spans="6:10" x14ac:dyDescent="0.25">
      <c r="F605" s="98"/>
      <c r="G605" s="98"/>
      <c r="H605" s="98"/>
      <c r="I605" s="98"/>
      <c r="J605" s="98"/>
    </row>
  </sheetData>
  <mergeCells count="3">
    <mergeCell ref="F1:H1"/>
    <mergeCell ref="I1:M1"/>
    <mergeCell ref="Q1:U1"/>
  </mergeCells>
  <phoneticPr fontId="5" type="noConversion"/>
  <hyperlinks>
    <hyperlink ref="E242" r:id="rId1"/>
    <hyperlink ref="E9" r:id="rId2" display="Au profit de la Croix-Rouge. Motifs du bassin de Diane, à Versailles. Croix en rouge."/>
    <hyperlink ref="E241" r:id="rId3"/>
    <hyperlink ref="E257" r:id="rId4"/>
  </hyperlinks>
  <printOptions horizontalCentered="1" verticalCentered="1"/>
  <pageMargins left="0.39370078740157483" right="0.39370078740157483" top="0.98425196850393704" bottom="0.98425196850393704" header="0.51181102362204722" footer="0.51181102362204722"/>
  <pageSetup paperSize="9" scale="55" orientation="landscape" r:id="rId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T18"/>
  <sheetViews>
    <sheetView zoomScale="190" zoomScaleNormal="190" workbookViewId="0">
      <pane ySplit="2" topLeftCell="A3" activePane="bottomLeft" state="frozen"/>
      <selection activeCell="E704" sqref="E704"/>
      <selection pane="bottomLeft" activeCell="Q15" sqref="Q15"/>
    </sheetView>
  </sheetViews>
  <sheetFormatPr baseColWidth="10" defaultColWidth="11.44140625" defaultRowHeight="13.2" x14ac:dyDescent="0.25"/>
  <cols>
    <col min="1" max="1" width="5.44140625" style="3" bestFit="1" customWidth="1"/>
    <col min="2" max="2" width="8" style="25" bestFit="1" customWidth="1"/>
    <col min="3" max="3" width="13.44140625" style="4" customWidth="1"/>
    <col min="4" max="4" width="14.77734375" style="3" customWidth="1"/>
    <col min="5" max="5" width="60.44140625" style="5" customWidth="1"/>
    <col min="6" max="8" width="6.77734375" style="23" customWidth="1"/>
    <col min="9" max="9" width="8.77734375" style="23" hidden="1" customWidth="1"/>
    <col min="10" max="11" width="4.77734375" style="23" customWidth="1"/>
    <col min="12" max="13" width="4.77734375" style="5" customWidth="1"/>
    <col min="14" max="14" width="6.77734375" style="5" customWidth="1"/>
    <col min="15" max="15" width="4.77734375" style="5" customWidth="1"/>
    <col min="16" max="16" width="6.77734375" style="5" customWidth="1"/>
    <col min="17" max="17" width="4.77734375" style="5" customWidth="1"/>
    <col min="18" max="18" width="6.77734375" style="5" customWidth="1"/>
    <col min="19" max="19" width="4.77734375" style="5" customWidth="1"/>
    <col min="20" max="20" width="6.77734375" style="5" customWidth="1"/>
    <col min="21" max="16384" width="11.44140625" style="5"/>
  </cols>
  <sheetData>
    <row r="1" spans="1:20" x14ac:dyDescent="0.25">
      <c r="A1" s="50" t="s">
        <v>115</v>
      </c>
      <c r="B1" s="50" t="s">
        <v>116</v>
      </c>
      <c r="C1" s="51" t="s">
        <v>3809</v>
      </c>
      <c r="D1" s="50" t="s">
        <v>3810</v>
      </c>
      <c r="E1" s="50" t="s">
        <v>117</v>
      </c>
      <c r="F1" s="1128" t="s">
        <v>7250</v>
      </c>
      <c r="G1" s="1129"/>
      <c r="H1" s="1132"/>
      <c r="I1" s="1128"/>
      <c r="J1" s="1129"/>
      <c r="K1" s="1129"/>
      <c r="L1" s="1132"/>
      <c r="M1" s="1133"/>
      <c r="N1" s="1134"/>
      <c r="O1" s="1134"/>
      <c r="P1" s="1134"/>
      <c r="Q1" s="1134"/>
      <c r="R1" s="32"/>
      <c r="S1" s="45"/>
      <c r="T1" s="52" t="s">
        <v>58</v>
      </c>
    </row>
    <row r="2" spans="1:20" ht="13.8" thickBot="1" x14ac:dyDescent="0.3">
      <c r="A2" s="55" t="s">
        <v>118</v>
      </c>
      <c r="B2" s="55" t="s">
        <v>119</v>
      </c>
      <c r="C2" s="55" t="s">
        <v>120</v>
      </c>
      <c r="D2" s="55"/>
      <c r="E2" s="56"/>
      <c r="F2" s="57" t="s">
        <v>7545</v>
      </c>
      <c r="G2" s="58" t="s">
        <v>7546</v>
      </c>
      <c r="H2" s="59" t="s">
        <v>7547</v>
      </c>
      <c r="I2" s="57" t="s">
        <v>7545</v>
      </c>
      <c r="J2" s="57" t="s">
        <v>7545</v>
      </c>
      <c r="K2" s="58" t="s">
        <v>7546</v>
      </c>
      <c r="L2" s="59" t="s">
        <v>7547</v>
      </c>
      <c r="M2" s="60" t="s">
        <v>7545</v>
      </c>
      <c r="N2" s="61"/>
      <c r="O2" s="62" t="s">
        <v>7546</v>
      </c>
      <c r="P2" s="63"/>
      <c r="Q2" s="64" t="s">
        <v>7547</v>
      </c>
      <c r="R2" s="65"/>
      <c r="S2" s="66"/>
      <c r="T2" s="67"/>
    </row>
    <row r="3" spans="1:20" x14ac:dyDescent="0.25">
      <c r="A3" s="84" t="s">
        <v>121</v>
      </c>
      <c r="B3" s="85">
        <v>1901</v>
      </c>
      <c r="C3" s="86" t="s">
        <v>124</v>
      </c>
      <c r="D3" s="87" t="s">
        <v>3813</v>
      </c>
      <c r="E3" s="88" t="s">
        <v>5095</v>
      </c>
      <c r="F3" s="238">
        <v>235</v>
      </c>
      <c r="G3" s="239">
        <v>85</v>
      </c>
      <c r="H3" s="240">
        <v>8</v>
      </c>
      <c r="I3" s="39"/>
      <c r="J3" s="80"/>
      <c r="K3" s="36"/>
      <c r="L3" s="37"/>
      <c r="M3" s="193"/>
      <c r="N3" s="136">
        <f>F3*M3</f>
        <v>0</v>
      </c>
      <c r="O3" s="46"/>
      <c r="P3" s="188">
        <f>G3*O3</f>
        <v>0</v>
      </c>
      <c r="Q3" s="53"/>
      <c r="R3" s="77">
        <f>H3*Q3</f>
        <v>0</v>
      </c>
      <c r="S3" s="54">
        <f>J3+K3+L3+M3+O3+Q3</f>
        <v>0</v>
      </c>
      <c r="T3" s="172">
        <f>(F3*J3)+(G3*O3)+(H3*Q3)+N3*P3+R3</f>
        <v>0</v>
      </c>
    </row>
    <row r="4" spans="1:20" x14ac:dyDescent="0.25">
      <c r="A4" s="89" t="s">
        <v>123</v>
      </c>
      <c r="B4" s="85">
        <v>1901</v>
      </c>
      <c r="C4" s="86" t="s">
        <v>124</v>
      </c>
      <c r="D4" s="92" t="s">
        <v>3815</v>
      </c>
      <c r="E4" s="93" t="s">
        <v>5095</v>
      </c>
      <c r="F4" s="241">
        <v>320</v>
      </c>
      <c r="G4" s="242">
        <v>100</v>
      </c>
      <c r="H4" s="226">
        <v>7</v>
      </c>
      <c r="I4" s="40"/>
      <c r="J4" s="80"/>
      <c r="K4" s="36"/>
      <c r="L4" s="37"/>
      <c r="M4" s="193"/>
      <c r="N4" s="136">
        <f t="shared" ref="N4:N8" si="0">F4*M4</f>
        <v>0</v>
      </c>
      <c r="O4" s="47"/>
      <c r="P4" s="188">
        <f t="shared" ref="P4:P8" si="1">G4*O4</f>
        <v>0</v>
      </c>
      <c r="Q4" s="49"/>
      <c r="R4" s="77">
        <f t="shared" ref="R4:R8" si="2">H4*Q4</f>
        <v>0</v>
      </c>
      <c r="S4" s="54">
        <f t="shared" ref="S4:S16" si="3">J4+K4+L4+M4+O4+Q4</f>
        <v>0</v>
      </c>
      <c r="T4" s="172">
        <f t="shared" ref="T4:T16" si="4">(F4*J4)+(G4*O4)+(H4*Q4)+N4*P4+R4</f>
        <v>0</v>
      </c>
    </row>
    <row r="5" spans="1:20" x14ac:dyDescent="0.25">
      <c r="A5" s="89" t="s">
        <v>125</v>
      </c>
      <c r="B5" s="85">
        <v>1901</v>
      </c>
      <c r="C5" s="86" t="s">
        <v>124</v>
      </c>
      <c r="D5" s="92" t="s">
        <v>3822</v>
      </c>
      <c r="E5" s="93" t="s">
        <v>5095</v>
      </c>
      <c r="F5" s="241">
        <v>210</v>
      </c>
      <c r="G5" s="242">
        <v>80</v>
      </c>
      <c r="H5" s="226">
        <v>7</v>
      </c>
      <c r="I5" s="40"/>
      <c r="J5" s="80"/>
      <c r="K5" s="36"/>
      <c r="L5" s="37"/>
      <c r="M5" s="193"/>
      <c r="N5" s="136">
        <f t="shared" si="0"/>
        <v>0</v>
      </c>
      <c r="O5" s="47"/>
      <c r="P5" s="188">
        <f t="shared" si="1"/>
        <v>0</v>
      </c>
      <c r="Q5" s="49"/>
      <c r="R5" s="77">
        <f t="shared" si="2"/>
        <v>0</v>
      </c>
      <c r="S5" s="54">
        <f t="shared" si="3"/>
        <v>0</v>
      </c>
      <c r="T5" s="172">
        <f t="shared" si="4"/>
        <v>0</v>
      </c>
    </row>
    <row r="6" spans="1:20" x14ac:dyDescent="0.25">
      <c r="A6" s="89" t="s">
        <v>127</v>
      </c>
      <c r="B6" s="90">
        <v>1906</v>
      </c>
      <c r="C6" s="91" t="s">
        <v>122</v>
      </c>
      <c r="D6" s="92" t="s">
        <v>3818</v>
      </c>
      <c r="E6" s="93" t="s">
        <v>5095</v>
      </c>
      <c r="F6" s="241">
        <v>130</v>
      </c>
      <c r="G6" s="242">
        <v>45</v>
      </c>
      <c r="H6" s="226">
        <v>9</v>
      </c>
      <c r="I6" s="40"/>
      <c r="J6" s="80"/>
      <c r="K6" s="36"/>
      <c r="L6" s="37"/>
      <c r="M6" s="193"/>
      <c r="N6" s="136">
        <f t="shared" si="0"/>
        <v>0</v>
      </c>
      <c r="O6" s="47"/>
      <c r="P6" s="188">
        <f t="shared" si="1"/>
        <v>0</v>
      </c>
      <c r="Q6" s="49"/>
      <c r="R6" s="77">
        <f t="shared" si="2"/>
        <v>0</v>
      </c>
      <c r="S6" s="54">
        <f t="shared" si="3"/>
        <v>0</v>
      </c>
      <c r="T6" s="172">
        <f t="shared" si="4"/>
        <v>0</v>
      </c>
    </row>
    <row r="7" spans="1:20" x14ac:dyDescent="0.25">
      <c r="A7" s="89" t="s">
        <v>129</v>
      </c>
      <c r="B7" s="90">
        <v>1906</v>
      </c>
      <c r="C7" s="91" t="s">
        <v>122</v>
      </c>
      <c r="D7" s="92" t="s">
        <v>3830</v>
      </c>
      <c r="E7" s="93" t="s">
        <v>5095</v>
      </c>
      <c r="F7" s="241">
        <v>4</v>
      </c>
      <c r="G7" s="242">
        <v>2</v>
      </c>
      <c r="H7" s="226">
        <v>1</v>
      </c>
      <c r="I7" s="40"/>
      <c r="J7" s="80"/>
      <c r="K7" s="36"/>
      <c r="L7" s="37"/>
      <c r="M7" s="193"/>
      <c r="N7" s="136">
        <f t="shared" si="0"/>
        <v>0</v>
      </c>
      <c r="O7" s="47"/>
      <c r="P7" s="188">
        <f t="shared" si="1"/>
        <v>0</v>
      </c>
      <c r="Q7" s="49"/>
      <c r="R7" s="77">
        <f t="shared" si="2"/>
        <v>0</v>
      </c>
      <c r="S7" s="54">
        <f t="shared" si="3"/>
        <v>0</v>
      </c>
      <c r="T7" s="172">
        <f t="shared" si="4"/>
        <v>0</v>
      </c>
    </row>
    <row r="8" spans="1:20" ht="10.95" customHeight="1" x14ac:dyDescent="0.25">
      <c r="A8" s="89">
        <v>6</v>
      </c>
      <c r="B8" s="90">
        <v>1929</v>
      </c>
      <c r="C8" s="91" t="s">
        <v>948</v>
      </c>
      <c r="D8" s="92" t="s">
        <v>3830</v>
      </c>
      <c r="E8" s="93" t="s">
        <v>5095</v>
      </c>
      <c r="F8" s="241">
        <v>22</v>
      </c>
      <c r="G8" s="242">
        <v>7</v>
      </c>
      <c r="H8" s="226">
        <v>1</v>
      </c>
      <c r="I8" s="40"/>
      <c r="J8" s="80"/>
      <c r="K8" s="36"/>
      <c r="L8" s="37"/>
      <c r="M8" s="193"/>
      <c r="N8" s="136">
        <f t="shared" si="0"/>
        <v>0</v>
      </c>
      <c r="O8" s="47"/>
      <c r="P8" s="188">
        <f t="shared" si="1"/>
        <v>0</v>
      </c>
      <c r="Q8" s="49"/>
      <c r="R8" s="77">
        <f t="shared" si="2"/>
        <v>0</v>
      </c>
      <c r="S8" s="54">
        <f t="shared" si="3"/>
        <v>0</v>
      </c>
      <c r="T8" s="172">
        <f t="shared" si="4"/>
        <v>0</v>
      </c>
    </row>
    <row r="9" spans="1:20" x14ac:dyDescent="0.25">
      <c r="A9" s="89">
        <v>7</v>
      </c>
      <c r="B9" s="90">
        <v>1933</v>
      </c>
      <c r="C9" s="91" t="s">
        <v>948</v>
      </c>
      <c r="D9" s="92" t="s">
        <v>3901</v>
      </c>
      <c r="E9" s="93" t="s">
        <v>5095</v>
      </c>
      <c r="F9" s="241">
        <v>20</v>
      </c>
      <c r="G9" s="242">
        <v>5</v>
      </c>
      <c r="H9" s="226">
        <v>0.8</v>
      </c>
      <c r="I9" s="40"/>
      <c r="J9" s="80"/>
      <c r="K9" s="36"/>
      <c r="L9" s="37"/>
      <c r="M9" s="193"/>
      <c r="N9" s="136">
        <f t="shared" ref="N9:N16" si="5">F9*M9</f>
        <v>0</v>
      </c>
      <c r="O9" s="47"/>
      <c r="P9" s="188">
        <f t="shared" ref="P9:P16" si="6">G9*O9</f>
        <v>0</v>
      </c>
      <c r="Q9" s="49"/>
      <c r="R9" s="77">
        <f t="shared" ref="R9:R16" si="7">H9*Q9</f>
        <v>0</v>
      </c>
      <c r="S9" s="54">
        <f t="shared" si="3"/>
        <v>0</v>
      </c>
      <c r="T9" s="172">
        <f t="shared" si="4"/>
        <v>0</v>
      </c>
    </row>
    <row r="10" spans="1:20" x14ac:dyDescent="0.25">
      <c r="A10" s="94">
        <v>8</v>
      </c>
      <c r="B10" s="90">
        <v>1937</v>
      </c>
      <c r="C10" s="91" t="s">
        <v>1052</v>
      </c>
      <c r="D10" s="92" t="s">
        <v>3824</v>
      </c>
      <c r="E10" s="29" t="s">
        <v>5192</v>
      </c>
      <c r="F10" s="241">
        <v>0.8</v>
      </c>
      <c r="G10" s="228">
        <v>0.5</v>
      </c>
      <c r="H10" s="226">
        <v>0.5</v>
      </c>
      <c r="I10" s="21"/>
      <c r="J10" s="80"/>
      <c r="K10" s="36"/>
      <c r="L10" s="37"/>
      <c r="M10" s="193"/>
      <c r="N10" s="136">
        <f t="shared" si="5"/>
        <v>0</v>
      </c>
      <c r="O10" s="47"/>
      <c r="P10" s="188">
        <f t="shared" si="6"/>
        <v>0</v>
      </c>
      <c r="Q10" s="49"/>
      <c r="R10" s="77">
        <f t="shared" si="7"/>
        <v>0</v>
      </c>
      <c r="S10" s="54">
        <f t="shared" si="3"/>
        <v>0</v>
      </c>
      <c r="T10" s="172">
        <f t="shared" si="4"/>
        <v>0</v>
      </c>
    </row>
    <row r="11" spans="1:20" x14ac:dyDescent="0.25">
      <c r="A11" s="89">
        <v>9</v>
      </c>
      <c r="B11" s="90">
        <v>1939</v>
      </c>
      <c r="C11" s="91" t="s">
        <v>1029</v>
      </c>
      <c r="D11" s="92" t="s">
        <v>3824</v>
      </c>
      <c r="E11" s="28" t="s">
        <v>5193</v>
      </c>
      <c r="F11" s="241">
        <v>1</v>
      </c>
      <c r="G11" s="228">
        <v>0.6</v>
      </c>
      <c r="H11" s="226">
        <v>0.6</v>
      </c>
      <c r="I11" s="21"/>
      <c r="J11" s="80"/>
      <c r="K11" s="36"/>
      <c r="L11" s="37"/>
      <c r="M11" s="193"/>
      <c r="N11" s="136">
        <f t="shared" si="5"/>
        <v>0</v>
      </c>
      <c r="O11" s="47"/>
      <c r="P11" s="188">
        <f t="shared" si="6"/>
        <v>0</v>
      </c>
      <c r="Q11" s="49"/>
      <c r="R11" s="77">
        <f t="shared" si="7"/>
        <v>0</v>
      </c>
      <c r="S11" s="54">
        <f t="shared" si="3"/>
        <v>0</v>
      </c>
      <c r="T11" s="172">
        <f t="shared" si="4"/>
        <v>0</v>
      </c>
    </row>
    <row r="12" spans="1:20" x14ac:dyDescent="0.25">
      <c r="A12" s="94">
        <v>10</v>
      </c>
      <c r="B12" s="90">
        <v>1939</v>
      </c>
      <c r="C12" s="91" t="s">
        <v>1029</v>
      </c>
      <c r="D12" s="92" t="s">
        <v>3824</v>
      </c>
      <c r="E12" s="28" t="s">
        <v>5194</v>
      </c>
      <c r="F12" s="241">
        <v>3.4</v>
      </c>
      <c r="G12" s="228">
        <v>2.2999999999999998</v>
      </c>
      <c r="H12" s="226">
        <v>3</v>
      </c>
      <c r="I12" s="21"/>
      <c r="J12" s="80"/>
      <c r="K12" s="36"/>
      <c r="L12" s="37"/>
      <c r="M12" s="193"/>
      <c r="N12" s="136">
        <f t="shared" si="5"/>
        <v>0</v>
      </c>
      <c r="O12" s="47"/>
      <c r="P12" s="188">
        <f t="shared" si="6"/>
        <v>0</v>
      </c>
      <c r="Q12" s="49"/>
      <c r="R12" s="77">
        <f t="shared" si="7"/>
        <v>0</v>
      </c>
      <c r="S12" s="54">
        <f t="shared" si="3"/>
        <v>0</v>
      </c>
      <c r="T12" s="172">
        <f t="shared" si="4"/>
        <v>0</v>
      </c>
    </row>
    <row r="13" spans="1:20" x14ac:dyDescent="0.25">
      <c r="A13" s="94" t="s">
        <v>3626</v>
      </c>
      <c r="B13" s="90">
        <v>1940</v>
      </c>
      <c r="C13" s="91" t="s">
        <v>7590</v>
      </c>
      <c r="D13" s="92" t="s">
        <v>3821</v>
      </c>
      <c r="E13" s="28"/>
      <c r="F13" s="241">
        <v>16</v>
      </c>
      <c r="G13" s="228">
        <v>10</v>
      </c>
      <c r="H13" s="226">
        <v>7</v>
      </c>
      <c r="I13" s="21"/>
      <c r="J13" s="80"/>
      <c r="K13" s="36"/>
      <c r="L13" s="37"/>
      <c r="M13" s="193"/>
      <c r="N13" s="136">
        <f t="shared" si="5"/>
        <v>0</v>
      </c>
      <c r="O13" s="47"/>
      <c r="P13" s="188">
        <f t="shared" si="6"/>
        <v>0</v>
      </c>
      <c r="Q13" s="49"/>
      <c r="R13" s="77">
        <f t="shared" si="7"/>
        <v>0</v>
      </c>
      <c r="S13" s="54">
        <f t="shared" si="3"/>
        <v>0</v>
      </c>
      <c r="T13" s="172">
        <f t="shared" si="4"/>
        <v>0</v>
      </c>
    </row>
    <row r="14" spans="1:20" x14ac:dyDescent="0.25">
      <c r="A14" s="89">
        <v>11</v>
      </c>
      <c r="B14" s="90">
        <v>1946</v>
      </c>
      <c r="C14" s="91" t="s">
        <v>7590</v>
      </c>
      <c r="D14" s="95" t="s">
        <v>3822</v>
      </c>
      <c r="E14" s="29" t="s">
        <v>5195</v>
      </c>
      <c r="F14" s="241">
        <v>1.9</v>
      </c>
      <c r="G14" s="228">
        <v>1.5</v>
      </c>
      <c r="H14" s="226">
        <v>1.5</v>
      </c>
      <c r="I14" s="21"/>
      <c r="J14" s="80"/>
      <c r="K14" s="36"/>
      <c r="L14" s="37"/>
      <c r="M14" s="193"/>
      <c r="N14" s="136">
        <f t="shared" si="5"/>
        <v>0</v>
      </c>
      <c r="O14" s="47"/>
      <c r="P14" s="188">
        <f t="shared" si="6"/>
        <v>0</v>
      </c>
      <c r="Q14" s="49">
        <v>2</v>
      </c>
      <c r="R14" s="77">
        <f t="shared" si="7"/>
        <v>3</v>
      </c>
      <c r="S14" s="54">
        <f t="shared" si="3"/>
        <v>2</v>
      </c>
      <c r="T14" s="172">
        <f t="shared" si="4"/>
        <v>6</v>
      </c>
    </row>
    <row r="15" spans="1:20" x14ac:dyDescent="0.25">
      <c r="A15" s="94">
        <v>12</v>
      </c>
      <c r="B15" s="90">
        <v>1958</v>
      </c>
      <c r="C15" s="91" t="s">
        <v>7590</v>
      </c>
      <c r="D15" s="95" t="s">
        <v>3830</v>
      </c>
      <c r="E15" s="29" t="s">
        <v>5196</v>
      </c>
      <c r="F15" s="241">
        <v>0.5</v>
      </c>
      <c r="G15" s="228">
        <v>0.3</v>
      </c>
      <c r="H15" s="226">
        <v>0.3</v>
      </c>
      <c r="I15" s="21"/>
      <c r="J15" s="80"/>
      <c r="K15" s="36"/>
      <c r="L15" s="37"/>
      <c r="M15" s="193">
        <v>3</v>
      </c>
      <c r="N15" s="136">
        <f t="shared" si="5"/>
        <v>1.5</v>
      </c>
      <c r="O15" s="47"/>
      <c r="P15" s="188">
        <f t="shared" si="6"/>
        <v>0</v>
      </c>
      <c r="Q15" s="49">
        <v>9</v>
      </c>
      <c r="R15" s="77">
        <f t="shared" si="7"/>
        <v>2.6999999999999997</v>
      </c>
      <c r="S15" s="54">
        <f t="shared" si="3"/>
        <v>12</v>
      </c>
      <c r="T15" s="172">
        <f t="shared" si="4"/>
        <v>5.3999999999999995</v>
      </c>
    </row>
    <row r="16" spans="1:20" x14ac:dyDescent="0.25">
      <c r="A16" s="89">
        <v>13</v>
      </c>
      <c r="B16" s="90">
        <v>1964</v>
      </c>
      <c r="C16" s="91" t="s">
        <v>7590</v>
      </c>
      <c r="D16" s="95" t="s">
        <v>7591</v>
      </c>
      <c r="E16" s="28" t="s">
        <v>5345</v>
      </c>
      <c r="F16" s="241">
        <v>0.5</v>
      </c>
      <c r="G16" s="228"/>
      <c r="H16" s="226">
        <v>0.5</v>
      </c>
      <c r="I16" s="21"/>
      <c r="J16" s="80"/>
      <c r="K16" s="36"/>
      <c r="L16" s="37"/>
      <c r="M16" s="193"/>
      <c r="N16" s="136">
        <f t="shared" si="5"/>
        <v>0</v>
      </c>
      <c r="O16" s="47"/>
      <c r="P16" s="188">
        <f t="shared" si="6"/>
        <v>0</v>
      </c>
      <c r="Q16" s="49">
        <v>9</v>
      </c>
      <c r="R16" s="77">
        <f t="shared" si="7"/>
        <v>4.5</v>
      </c>
      <c r="S16" s="54">
        <f t="shared" si="3"/>
        <v>9</v>
      </c>
      <c r="T16" s="172">
        <f t="shared" si="4"/>
        <v>9</v>
      </c>
    </row>
    <row r="17" spans="1:20" x14ac:dyDescent="0.25">
      <c r="A17" s="3" t="s">
        <v>7609</v>
      </c>
      <c r="B17" s="25">
        <v>1991</v>
      </c>
      <c r="D17" s="3" t="s">
        <v>3822</v>
      </c>
      <c r="E17" s="5" t="s">
        <v>7799</v>
      </c>
      <c r="F17" s="243">
        <v>46</v>
      </c>
      <c r="G17" s="243"/>
      <c r="H17" s="243">
        <v>46</v>
      </c>
      <c r="N17" s="42"/>
      <c r="P17" s="42"/>
      <c r="R17" s="42"/>
      <c r="T17" s="42"/>
    </row>
    <row r="18" spans="1:20" x14ac:dyDescent="0.25">
      <c r="F18" s="135">
        <f>SUM(F3:F17)</f>
        <v>1011.0999999999999</v>
      </c>
      <c r="G18" s="135">
        <f>SUM(G3:G16)</f>
        <v>339.20000000000005</v>
      </c>
      <c r="H18" s="135">
        <f>SUM(H3:H17)</f>
        <v>93.199999999999989</v>
      </c>
      <c r="I18" s="22">
        <f>SUM(I3:I17)</f>
        <v>0</v>
      </c>
      <c r="J18" s="35">
        <f>SUM(J3:J16)</f>
        <v>0</v>
      </c>
      <c r="K18" s="35">
        <f t="shared" ref="K18:T18" si="8">SUM(K3:K16)</f>
        <v>0</v>
      </c>
      <c r="L18" s="35">
        <f t="shared" si="8"/>
        <v>0</v>
      </c>
      <c r="M18" s="35">
        <f t="shared" si="8"/>
        <v>3</v>
      </c>
      <c r="N18" s="135">
        <f t="shared" si="8"/>
        <v>1.5</v>
      </c>
      <c r="O18" s="35">
        <f t="shared" si="8"/>
        <v>0</v>
      </c>
      <c r="P18" s="135">
        <f t="shared" si="8"/>
        <v>0</v>
      </c>
      <c r="Q18" s="35">
        <f t="shared" si="8"/>
        <v>20</v>
      </c>
      <c r="R18" s="135">
        <f t="shared" si="8"/>
        <v>10.199999999999999</v>
      </c>
      <c r="S18" s="35">
        <f t="shared" si="8"/>
        <v>23</v>
      </c>
      <c r="T18" s="135">
        <f t="shared" si="8"/>
        <v>20.399999999999999</v>
      </c>
    </row>
  </sheetData>
  <mergeCells count="3">
    <mergeCell ref="F1:H1"/>
    <mergeCell ref="I1:L1"/>
    <mergeCell ref="M1:Q1"/>
  </mergeCells>
  <phoneticPr fontId="5" type="noConversion"/>
  <hyperlinks>
    <hyperlink ref="E10" r:id="rId1"/>
    <hyperlink ref="E11" r:id="rId2"/>
    <hyperlink ref="E12" r:id="rId3"/>
    <hyperlink ref="E14" r:id="rId4"/>
    <hyperlink ref="E15" r:id="rId5"/>
    <hyperlink ref="E16" r:id="rId6"/>
    <hyperlink ref="E3" r:id="rId7"/>
    <hyperlink ref="E4" r:id="rId8"/>
    <hyperlink ref="E5" r:id="rId9"/>
    <hyperlink ref="E6" r:id="rId10"/>
    <hyperlink ref="E7" r:id="rId11"/>
    <hyperlink ref="E8:E9" r:id="rId12" display="IIe République. Type Cérès ."/>
  </hyperlinks>
  <printOptions horizontalCentered="1" verticalCentered="1"/>
  <pageMargins left="0.39370078740157483" right="0.39370078740157483" top="0.98425196850393704" bottom="0.98425196850393704" header="0.51181102362204722" footer="0.51181102362204722"/>
  <pageSetup paperSize="9" scale="93" orientation="landscape" r:id="rId1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17</vt:i4>
      </vt:variant>
    </vt:vector>
  </HeadingPairs>
  <TitlesOfParts>
    <vt:vector size="29" baseType="lpstr">
      <vt:lpstr>Poste</vt:lpstr>
      <vt:lpstr>Autoadhésifs</vt:lpstr>
      <vt:lpstr>Poste Aérienne</vt:lpstr>
      <vt:lpstr>Blocs Feuillets</vt:lpstr>
      <vt:lpstr>Carnets Commémoratifs</vt:lpstr>
      <vt:lpstr>Préoblitérés</vt:lpstr>
      <vt:lpstr>Carnets</vt:lpstr>
      <vt:lpstr>Croix Rouge</vt:lpstr>
      <vt:lpstr>Franchise</vt:lpstr>
      <vt:lpstr>Service</vt:lpstr>
      <vt:lpstr>Taxe</vt:lpstr>
      <vt:lpstr>Total collection</vt:lpstr>
      <vt:lpstr>'Blocs Feuillets'!Impression_des_titres</vt:lpstr>
      <vt:lpstr>Carnets!Impression_des_titres</vt:lpstr>
      <vt:lpstr>'Carnets Commémoratifs'!Impression_des_titres</vt:lpstr>
      <vt:lpstr>'Croix Rouge'!Impression_des_titres</vt:lpstr>
      <vt:lpstr>Franchise!Impression_des_titres</vt:lpstr>
      <vt:lpstr>'Poste Aérienne'!Impression_des_titres</vt:lpstr>
      <vt:lpstr>Préoblitérés!Impression_des_titres</vt:lpstr>
      <vt:lpstr>Service!Impression_des_titres</vt:lpstr>
      <vt:lpstr>Taxe!Impression_des_titres</vt:lpstr>
      <vt:lpstr>'Blocs Feuillets'!Zone_d_impression</vt:lpstr>
      <vt:lpstr>Carnets!Zone_d_impression</vt:lpstr>
      <vt:lpstr>'Carnets Commémoratifs'!Zone_d_impression</vt:lpstr>
      <vt:lpstr>'Croix Rouge'!Zone_d_impression</vt:lpstr>
      <vt:lpstr>Franchise!Zone_d_impression</vt:lpstr>
      <vt:lpstr>Poste!Zone_d_impression</vt:lpstr>
      <vt:lpstr>'Poste Aérienne'!Zone_d_impression</vt:lpstr>
      <vt:lpstr>Préoblitérés!Zone_d_impression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auguste</dc:creator>
  <cp:lastModifiedBy>auguste</cp:lastModifiedBy>
  <cp:lastPrinted>2025-11-09T09:32:03Z</cp:lastPrinted>
  <dcterms:created xsi:type="dcterms:W3CDTF">2008-02-09T11:55:24Z</dcterms:created>
  <dcterms:modified xsi:type="dcterms:W3CDTF">2025-11-09T09:33:27Z</dcterms:modified>
</cp:coreProperties>
</file>